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drawings/drawing1.xml" ContentType="application/vnd.openxmlformats-officedocument.drawing+xml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drawings/drawing2.xml" ContentType="application/vnd.openxmlformats-officedocument.drawing+xml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drawings/drawing3.xml" ContentType="application/vnd.openxmlformats-officedocument.drawing+xml"/>
  <Override PartName="/xl/customProperty14.bin" ContentType="application/vnd.openxmlformats-officedocument.spreadsheetml.customProperty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ustomProperty15.bin" ContentType="application/vnd.openxmlformats-officedocument.spreadsheetml.customProperty"/>
  <Override PartName="/xl/drawings/drawing5.xml" ContentType="application/vnd.openxmlformats-officedocument.drawing+xml"/>
  <Override PartName="/xl/customProperty16.bin" ContentType="application/vnd.openxmlformats-officedocument.spreadsheetml.customProperty"/>
  <Override PartName="/xl/drawings/drawing6.xml" ContentType="application/vnd.openxmlformats-officedocument.drawing+xml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plr02267\AppData\Local\Microsoft\Windows\INetCache\Content.Outlook\AUYIACW0\"/>
    </mc:Choice>
  </mc:AlternateContent>
  <xr:revisionPtr revIDLastSave="0" documentId="13_ncr:1_{FA8E348A-C722-4D2A-923B-C66E2467F0C9}" xr6:coauthVersionLast="47" xr6:coauthVersionMax="47" xr10:uidLastSave="{00000000-0000-0000-0000-000000000000}"/>
  <bookViews>
    <workbookView xWindow="28680" yWindow="-120" windowWidth="29040" windowHeight="15720" tabRatio="726" xr2:uid="{3B93778D-5A4F-4849-8F47-B31099BC25B6}"/>
  </bookViews>
  <sheets>
    <sheet name="Intro page" sheetId="43" r:id="rId1"/>
    <sheet name="Cennik Signify 14.10.24" sheetId="27" r:id="rId2"/>
    <sheet name="Nowości Q3 2024" sheetId="14" r:id="rId3"/>
    <sheet name="Produkty wycofane 2024" sheetId="15" r:id="rId4"/>
    <sheet name="Cennik Oprawy kons. 02.09.2024" sheetId="54" r:id="rId5"/>
    <sheet name="Źródła LED - specyfikacja" sheetId="39" r:id="rId6"/>
    <sheet name="Oprawy - specyfikacja" sheetId="40" r:id="rId7"/>
    <sheet name="Przewodnik po nazwach produktów" sheetId="44" r:id="rId8"/>
    <sheet name="T8 Philips zamienniki LED" sheetId="45" r:id="rId9"/>
    <sheet name="T5 Philips zamienniki LED" sheetId="46" r:id="rId10"/>
    <sheet name="CFL-ni Philips zamienniki LED" sheetId="47" r:id="rId11"/>
    <sheet name="PILA LF zamienniki LED" sheetId="48" r:id="rId12"/>
    <sheet name="SON Philips zamienniki LED " sheetId="49" r:id="rId13"/>
    <sheet name="SON-T Philips zamienniki LED " sheetId="50" r:id="rId14"/>
    <sheet name="HPL Philips zamienniki LED " sheetId="51" r:id="rId15"/>
    <sheet name="HPI Philips zamienniki LED " sheetId="52" r:id="rId16"/>
    <sheet name="Źródła LED_linki" sheetId="41" state="hidden" r:id="rId17"/>
    <sheet name="Oprawy_linki" sheetId="42" state="hidden" r:id="rId18"/>
  </sheets>
  <externalReferences>
    <externalReference r:id="rId19"/>
  </externalReferences>
  <definedNames>
    <definedName name="___thinkcell0kUAAAAAAAAEAAAA1Nar9ra1fEuIFMA2TFLwKA" hidden="1">#N/A</definedName>
    <definedName name="___thinkcell0kUAAAAAAAAEAAAA8Il089xAAk.WhDKbZZGO1Q" hidden="1">#N/A</definedName>
    <definedName name="___thinkcell0kUAAAAAAAAEAAAAa71KzEv2b0Cs_CrOnnm7.A" hidden="1">#N/A</definedName>
    <definedName name="___thinkcellhkMAAAAAAAABAAAA5PJtC958C0WXYeE2DRhrwg" hidden="1">#N/A</definedName>
    <definedName name="___thinkcellhkMAAAAAAAABAAAAaDM3j.z7J0COqrKAiEiu7Q" hidden="1">#N/A</definedName>
    <definedName name="___thinkcellhkMAAAAAAAABAAAAb698.8JXx0qy_Z3SPpW87w" hidden="1">#N/A</definedName>
    <definedName name="___thinkcellhkMAAAAAAAABAAAAiYs1_328UkqLCMxGR7Vu9g" hidden="1">#N/A</definedName>
    <definedName name="___thinkcellhkMAAAAAAAABAAAAJ4XOujxP_kaafqUrzM5DGg" hidden="1">#N/A</definedName>
    <definedName name="___thinkcellhkMAAAAAAAABAAAAlRkx1cR6aECVSvo39jNJWg" hidden="1">#N/A</definedName>
    <definedName name="___thinkcellhkMAAAAAAAABAAAAsWuCLBguO0mWmp_zykAxWA" hidden="1">#N/A</definedName>
    <definedName name="___thinkcellhkMAAAAAAAAEAAAA_EVG1uv8NEyG.zICanra0Q" hidden="1">#N/A</definedName>
    <definedName name="___thinkcellhkMAAAAAAAAEAAAAclzFSoz.ukKZDaj7wjqG7g" hidden="1">#N/A</definedName>
    <definedName name="___thinkcellhkMAAAAAAAAEAAAADfUVKxYZjE.OpC2E5BvM0Q" hidden="1">#N/A</definedName>
    <definedName name="___thinkcellhkMAAAAAAAAEAAAAGRIBsMTmMkGFHs1CsxsJEA" hidden="1">#N/A</definedName>
    <definedName name="___thinkcellhkMAAAAAAAAEAAAAhPpU0NWraEGUOYA3hLaK8g" hidden="1">#N/A</definedName>
    <definedName name="___thinkcellhkMAAAAAAAAEAAAAKD9mZIytsUitxoJVqjnYIQ" hidden="1">#N/A</definedName>
    <definedName name="___thinkcellhkMAAAAAAAAEAAAAmpb5x3C4Ikume21BwKzaLQ" hidden="1">#N/A</definedName>
    <definedName name="___thinkcellhkMAAAAAAAAEAAAANiPIv8FHekatX81GKN6QUA" hidden="1">#N/A</definedName>
    <definedName name="___thinkcellhkMAAAAAAAAEAAAAOYnlOA6tUECRO_gA88w_.w" hidden="1">#N/A</definedName>
    <definedName name="___thinkcellhkMAAAAAAAAEAAAAOYSJnBcSK0aBV.m4dKYIhQ" hidden="1">#N/A</definedName>
    <definedName name="___thinkcellhkMAAAAAAAAEAAAAQ4lHxouf8UCUSHBBvv.1AQ" hidden="1">#N/A</definedName>
    <definedName name="___thinkcellhkMAAAAAAAAEAAAArdvQJBprSEW90KUJIHJzxg" hidden="1">#N/A</definedName>
    <definedName name="___thinkcellhkMAAAAAAAAEAAAAshcfCnsGIkWkOjmYFKvPCg" hidden="1">#N/A</definedName>
    <definedName name="___thinkcellhkMAAAAAAAAEAAAAwgvcerp35E209Nm19xXAFA" hidden="1">#N/A</definedName>
    <definedName name="___thinkcellhkMAAAAAAAAEAAAAWRi66GsMP0OVXE7NkxtW9g" hidden="1">#N/A</definedName>
    <definedName name="___thinkcellhkMAAAAAAAAEAAAAYYO6Pf8ZB0mxNICPeeOA4Q" hidden="1">#N/A</definedName>
    <definedName name="___thinkcellJ0YAAAAAAAAEAAAAdyfNpTJls0KstaQSiHHE7w" hidden="1">#N/A</definedName>
    <definedName name="___thinkcellJ0YAAAAAAAAEAAAAsurZBfmyrEazpHF1wpYowg" hidden="1">#N/A</definedName>
    <definedName name="___thinkcelljEMAAAAAAAAEAAAA_.29GbPCqEuQoK7.D0Chxg" hidden="1">#N/A</definedName>
    <definedName name="___thinkcelljEMAAAAAAAAEAAAABWDiaDuBEkia7B5ZyiYwnQ" hidden="1">#N/A</definedName>
    <definedName name="___thinkcelljEMAAAAAAAAEAAAAISQ7DnF6Z0CMCZaTH5VoOQ" hidden="1">#N/A</definedName>
    <definedName name="___thinkcelljEMAAAAAAAAEAAAAuKyOi.LrN0.Rha3g1IbpUA" hidden="1">#N/A</definedName>
    <definedName name="___thinkcelljEMAAAAAAAAEAAAAvZFooyJhEEWSPfDr.8QQmw" hidden="1">#N/A</definedName>
    <definedName name="___thinkcelljEMAAAAAAAAEAAAAwJIfxv9l4EGW4TfQzpWzPg" hidden="1">#N/A</definedName>
    <definedName name="___thinkcellM0YAAAAAAAAEAAAA0dhoEOEA8ESPQNdJS3u3mA" hidden="1">#N/A</definedName>
    <definedName name="___thinkcellM0YAAAAAAAAEAAAA290JLcMNXUeYLNqmQJ4mSg" hidden="1">#N/A</definedName>
    <definedName name="___thinkcellM0YAAAAAAAAEAAAAbhzKOoOa5E..rX6p3BlgaQ" hidden="1">#N/A</definedName>
    <definedName name="___thinkcellNUYAAAAAAAABAAAAH25LP8Y4HU2JaYvYCoShkg" hidden="1">#N/A</definedName>
    <definedName name="___thinkcellNUYAAAAAAAABAAAAqx8nieM.b0eNY3BuQZcUMA" hidden="1">#N/A</definedName>
    <definedName name="___thinkcellw0UAAAAAAAAEAAAAkPi366beV0aMIMwIeZPnSA" hidden="1">#N/A</definedName>
    <definedName name="___thinkcellWUMAAAAAAAAEAAAA.zlaD2GY_Ue_PeFOIxS3XQ" hidden="1">#N/A</definedName>
    <definedName name="___thinkcellWUMAAAAAAAAEAAAA_wjHNcXIDk6e8AFyhjD_NQ" hidden="1">#N/A</definedName>
    <definedName name="___thinkcellWUMAAAAAAAAEAAAA6R2DU1sbuUiPpbuCzSceuQ" hidden="1">#N/A</definedName>
    <definedName name="___thinkcellWUMAAAAAAAAEAAAAAG_Pd9_r8kilfgAdoeZlgg" hidden="1">#N/A</definedName>
    <definedName name="___thinkcellWUMAAAAAAAAEAAAAAQZoFi4GlEGspqxRT2Fblg" hidden="1">#N/A</definedName>
    <definedName name="___thinkcellWUMAAAAAAAAEAAAAD4xoUAqrmk.YCBDSGCRScw" hidden="1">#N/A</definedName>
    <definedName name="___thinkcellWUMAAAAAAAAEAAAAeI.RrLE9BEWA7cyoNZOGtQ" hidden="1">#N/A</definedName>
    <definedName name="___thinkcellWUMAAAAAAAAEAAAAgCcsoDyCbEO9SBSdViaAaA" hidden="1">#N/A</definedName>
    <definedName name="___thinkcellWUMAAAAAAAAEAAAAgEUvHdk2l0q9sYu5v3LZiQ" hidden="1">#N/A</definedName>
    <definedName name="___thinkcellWUMAAAAAAAAEAAAAGzyXZh2jwUeWf58q7RVHJg" hidden="1">#N/A</definedName>
    <definedName name="___thinkcellWUMAAAAAAAAEAAAAi9LU5oPFpUKb7KRRow4lnA" hidden="1">#N/A</definedName>
    <definedName name="___thinkcellWUMAAAAAAAAEAAAAiNMslnxXpUGl0dRaGmgfYA" hidden="1">#N/A</definedName>
    <definedName name="___thinkcellWUMAAAAAAAAEAAAAjfgLhl9jlUWy7r9rS_BCeA" hidden="1">#N/A</definedName>
    <definedName name="___thinkcellWUMAAAAAAAAEAAAAMd2g.zb5Sky2uPfM3FR2RQ" hidden="1">#N/A</definedName>
    <definedName name="___thinkcellWUMAAAAAAAAEAAAAmRs1mDZBF062TcknK7.TQA" hidden="1">#N/A</definedName>
    <definedName name="___thinkcellWUMAAAAAAAAEAAAAsVfgKqjIUkyLFqQ8E0.UBA" hidden="1">#N/A</definedName>
    <definedName name="___thinkcellWUMAAAAAAAAEAAAAtBBex6PAEEO5PIdwdw8xlw" hidden="1">#N/A</definedName>
    <definedName name="___thinkcellWUMAAAAAAAAEAAAAuGQlYHES3EOKvUCYa4.hFw" hidden="1">#N/A</definedName>
    <definedName name="_Fill" hidden="1">#N/A</definedName>
    <definedName name="_xlnm._FilterDatabase" localSheetId="4" hidden="1">'Cennik Oprawy kons. 02.09.2024'!$A$3:$O$676</definedName>
    <definedName name="_xlnm._FilterDatabase" localSheetId="1" hidden="1">'Cennik Signify 14.10.24'!$A$1:$AD$1743</definedName>
    <definedName name="_xlnm._FilterDatabase" localSheetId="10" hidden="1">'CFL-ni Philips zamienniki LED'!$A$2:$AI$132</definedName>
    <definedName name="_xlnm._FilterDatabase" localSheetId="2" hidden="1">'Nowości Q3 2024'!$A$1:$AB$176</definedName>
    <definedName name="_xlnm._FilterDatabase" localSheetId="6" hidden="1">'Oprawy - specyfikacja'!$A$1:$AE$694</definedName>
    <definedName name="_xlnm._FilterDatabase" localSheetId="17" hidden="1">Oprawy_linki!$A$1:$C$706</definedName>
    <definedName name="_xlnm._FilterDatabase" localSheetId="11" hidden="1">'PILA LF zamienniki LED'!$A$2:$U$11</definedName>
    <definedName name="_xlnm._FilterDatabase" localSheetId="3" hidden="1">'Produkty wycofane 2024'!$A$1:$U$367</definedName>
    <definedName name="_xlnm._FilterDatabase" localSheetId="7" hidden="1">'Przewodnik po nazwach produktów'!$A$12:$D$12</definedName>
    <definedName name="_xlnm._FilterDatabase" localSheetId="12" hidden="1">'SON Philips zamienniki LED '!$A$2:$AN$70</definedName>
    <definedName name="_xlnm._FilterDatabase" localSheetId="13" hidden="1">'SON-T Philips zamienniki LED '!$A$2:$AN$86</definedName>
    <definedName name="_xlnm._FilterDatabase" localSheetId="9" hidden="1">'T5 Philips zamienniki LED'!$A$2:$AG$81</definedName>
    <definedName name="_xlnm._FilterDatabase" localSheetId="8" hidden="1">'T8 Philips zamienniki LED'!$A$2:$FQ$2</definedName>
    <definedName name="_xlnm._FilterDatabase" localSheetId="5" hidden="1">'Źródła LED - specyfikacja'!$A$1:$AE$782</definedName>
    <definedName name="_xlnm._FilterDatabase" localSheetId="16" hidden="1">'Źródła LED_linki'!$A$1:$C$785</definedName>
    <definedName name="_Key1" hidden="1">#N/A</definedName>
    <definedName name="_Order1" hidden="1">255</definedName>
    <definedName name="_Parse_Out" hidden="1">#N/A</definedName>
    <definedName name="_s" hidden="1">#N/A</definedName>
    <definedName name="_Sort" hidden="1">#N/A</definedName>
    <definedName name="aaa" localSheetId="4">#REF!</definedName>
    <definedName name="aaa">#REF!</definedName>
    <definedName name="ACTFOR" hidden="1">#N/A</definedName>
    <definedName name="adf" hidden="1">{"cash",#N/A,FALSE,"Executive Summary";"overview",#N/A,FALSE,"Executive Summary"}</definedName>
    <definedName name="adfs" hidden="1">{"cash",#N/A,FALSE,"Executive Summary";"overview",#N/A,FALSE,"Executive Summary"}</definedName>
    <definedName name="agfjh" hidden="1">{"cash",#N/A,FALSE,"Executive Summary";"overview",#N/A,FALSE,"Executive Summary"}</definedName>
    <definedName name="asdf" hidden="1">#N/A</definedName>
    <definedName name="asf" hidden="1">{"cash",#N/A,FALSE,"Executive Summary";"overview",#N/A,FALSE,"Executive Summary"}</definedName>
    <definedName name="asfd" hidden="1">{"cash",#N/A,FALSE,"Executive Summary";"overview",#N/A,FALSE,"Executive Summary"}</definedName>
    <definedName name="bbb" localSheetId="4">#REF!</definedName>
    <definedName name="bbb">#REF!</definedName>
    <definedName name="Brand">#N/A</definedName>
    <definedName name="Customer_2023">#REF!</definedName>
    <definedName name="Customer_Q3">[1]Discounts!$E$2:$E$28</definedName>
    <definedName name="Customer_Q4">#REF!</definedName>
    <definedName name="das" hidden="1">{"cash",#N/A,FALSE,"Executive Summary";"overview",#N/A,FALSE,"Executive Summary"}</definedName>
    <definedName name="dd" hidden="1">{"cash",#N/A,FALSE,"Executive Summary";"overview",#N/A,FALSE,"Executive Summary"}</definedName>
    <definedName name="dfd" hidden="1">{"cash",#N/A,FALSE,"Executive Summary";"overview",#N/A,FALSE,"Executive Summary"}</definedName>
    <definedName name="dfs" hidden="1">{"cash",#N/A,FALSE,"Executive Summary";"overview",#N/A,FALSE,"Executive Summary"}</definedName>
    <definedName name="dfsd" hidden="1">{"cash",#N/A,FALSE,"Executive Summary";"overview",#N/A,FALSE,"Executive Summary"}</definedName>
    <definedName name="Dim">#N/A</definedName>
    <definedName name="Discount_2023">#REF!</definedName>
    <definedName name="Discount_Q3">[1]Discounts!$E$2:$Q$28</definedName>
    <definedName name="Discount_Q4">#REF!</definedName>
    <definedName name="dsaf" hidden="1">{"cash",#N/A,FALSE,"Executive Summary";"overview",#N/A,FALSE,"Executive Summary"}</definedName>
    <definedName name="dsf" hidden="1">{"cash",#N/A,FALSE,"Executive Summary";"overview",#N/A,FALSE,"Executive Summary"}</definedName>
    <definedName name="f" hidden="1">{"cash",#N/A,FALSE,"Executive Summary";"overview",#N/A,FALSE,"Executive Summary"}</definedName>
    <definedName name="fads" hidden="1">{"cash",#N/A,FALSE,"Executive Summary";"overview",#N/A,FALSE,"Executive Summary"}</definedName>
    <definedName name="fdfsda" hidden="1">{"cash",#N/A,FALSE,"Executive Summary";"overview",#N/A,FALSE,"Executive Summary"}</definedName>
    <definedName name="fdsa" hidden="1">{"cash",#N/A,FALSE,"Executive Summary";"overview",#N/A,FALSE,"Executive Summary"}</definedName>
    <definedName name="g" hidden="1">{"cash",#N/A,FALSE,"Executive Summary";"overview",#N/A,FALSE,"Executive Summary"}</definedName>
    <definedName name="Jasper" hidden="1">{"DESDAUDIO",#N/A,FALSE,"DESD#11"}</definedName>
    <definedName name="Jasper2" hidden="1">{"DESDCOMBI",#N/A,FALSE,"DESD#11"}</definedName>
    <definedName name="jhfgj" hidden="1">{"DESDRESUMO2TR",#N/A,FALSE,"DESD#11"}</definedName>
    <definedName name="jj" hidden="1">#N/A</definedName>
    <definedName name="MPG_2023">#REF!</definedName>
    <definedName name="MPG_Q3">[1]Discounts!$E$2:$Q$2</definedName>
    <definedName name="MPG_Q4">#REF!</definedName>
    <definedName name="noname" hidden="1">{"cash",#N/A,FALSE,"Executive Summary";"overview",#N/A,FALSE,"Executive Summary"}</definedName>
    <definedName name="POF" localSheetId="4">#REF!</definedName>
    <definedName name="POF">#REF!</definedName>
    <definedName name="poff" localSheetId="4">#REF!</definedName>
    <definedName name="poff">#REF!</definedName>
    <definedName name="PROFOR" hidden="1">#N/A</definedName>
    <definedName name="q" hidden="1">{"cash",#N/A,FALSE,"Executive Summary";"overview",#N/A,FALSE,"Executive Summary"}</definedName>
    <definedName name="RTemp1" hidden="1">"483S8Z1BAGV5C5J5V24260DV6"</definedName>
    <definedName name="s" hidden="1">{"cash",#N/A,FALSE,"Executive Summary";"overview",#N/A,FALSE,"Executive Summary"}</definedName>
    <definedName name="SAPBEXdnldView" hidden="1">"4BL3F9V39IJPGMVUG9BWEQ434"</definedName>
    <definedName name="SAPBEXhrIndnt" hidden="1">1</definedName>
    <definedName name="SAPBEXrevision" hidden="1">2</definedName>
    <definedName name="SAPBEXrevision2" hidden="1">1</definedName>
    <definedName name="SAPBEXsysID" hidden="1">"PB1"</definedName>
    <definedName name="SAPBEXsysID2" hidden="1">"WPC"</definedName>
    <definedName name="SAPBEXwbID" hidden="1">"3ZB0HA7U9ZM59N4PQFAW64NXS"</definedName>
    <definedName name="SAPBEXwbID2" hidden="1">"483S8Z1BAGV5C5J5V24260DV6"</definedName>
    <definedName name="sd" hidden="1">{"cash",#N/A,FALSE,"Executive Summary";"overview",#N/A,FALSE,"Executive Summary"}</definedName>
    <definedName name="sencount" hidden="1">1</definedName>
    <definedName name="SHEET12" hidden="1">#N/A</definedName>
    <definedName name="SHEET13" hidden="1">#N/A</definedName>
    <definedName name="sort" hidden="1">#N/A</definedName>
    <definedName name="ss" hidden="1">#N/A</definedName>
    <definedName name="test" hidden="1">{"cash",#N/A,FALSE,"Executive Summary";"overview",#N/A,FALSE,"Executive Summary"}</definedName>
    <definedName name="test1" hidden="1">{"cash",#N/A,FALSE,"Executive Summary";"overview",#N/A,FALSE,"Executive Summary"}</definedName>
    <definedName name="test2" hidden="1">{"cash",#N/A,FALSE,"Executive Summary";"overview",#N/A,FALSE,"Executive Summary"}</definedName>
    <definedName name="Tier">#N/A</definedName>
    <definedName name="TPEI">#N/A</definedName>
    <definedName name="TPType">#N/A</definedName>
    <definedName name="weee" localSheetId="4">#REF!</definedName>
    <definedName name="weee">#REF!</definedName>
    <definedName name="wrn.CICMP." hidden="1">{"CICMP",#N/A,FALSE,"DESD#11"}</definedName>
    <definedName name="wrn.CIPROD." hidden="1">{"CIPROD",#N/A,FALSE,"DESD#11"}</definedName>
    <definedName name="wrn.DESDAUDIO." hidden="1">{"DESDAUDIO",#N/A,FALSE,"DESD#11"}</definedName>
    <definedName name="wrn.DESDCOMBI." hidden="1">{"DESDCOMBI",#N/A,FALSE,"DESD#11"}</definedName>
    <definedName name="wrn.DESDMONITOR." hidden="1">{"DESDMONITOR",#N/A,FALSE,"DESD#11"}</definedName>
    <definedName name="wrn.DESDPORT." hidden="1">{"DesdePort",#N/A,FALSE,"DESD#11"}</definedName>
    <definedName name="wrn.DESDTOTAL." hidden="1">{"DESDVIDEO",#N/A,TRUE,"DESD#11";"DESDAUDIO",#N/A,TRUE,"DESD#11";"DesdePort",#N/A,TRUE,"DESD#11";"DESDVCR",#N/A,TRUE,"DESD#11";"DESDCOMBI",#N/A,TRUE,"DESD#11";"DESDRESUMO1",#N/A,TRUE,"DESD#11";"DESDRESUMO2",#N/A,TRUE,"DESD#11"}</definedName>
    <definedName name="wrn.DESDVCR." hidden="1">{"DESDVCR",#N/A,FALSE,"DESD#11"}</definedName>
    <definedName name="wrn.DESDVIDEO." hidden="1">{"DESDVIDEO",#N/A,FALSE,"DESD#11"}</definedName>
    <definedName name="wrn.DESPMIL." hidden="1">{"DESPMIL",#N/A,FALSE,"DESD#11"}</definedName>
    <definedName name="wrn.DESPTOTAIS." hidden="1">{"DESPMIL",#N/A,FALSE,"DESD#11";"DESPUNIT",#N/A,FALSE,"DESD#11"}</definedName>
    <definedName name="wrn.DESPUNIT." hidden="1">{"DESPUNIT",#N/A,FALSE,"DESD#11"}</definedName>
    <definedName name="wrn.DRI." hidden="1">{"DRI",#N/A,FALSE,"Plan1"}</definedName>
    <definedName name="wrn.EB." hidden="1">{"EB",#N/A,FALSE,"Plan1"}</definedName>
    <definedName name="wrn.EVOLUTION." hidden="1">{"EVOLUTION",#N/A,FALSE,"GERAÇÃO"}</definedName>
    <definedName name="wrn.exec." hidden="1">{"cash",#N/A,FALSE,"Executive Summary";"overview",#N/A,FALSE,"Executive Summary"}</definedName>
    <definedName name="wrn.impresso." hidden="1">{"impresso",#N/A,FALSE,"RES"}</definedName>
    <definedName name="wrn.NORMATIVO." hidden="1">{"NORMATIVO",#N/A,FALSE,"DESD#11"}</definedName>
    <definedName name="wrn.NORMATIVO2." hidden="1">{#N/A,#N/A,FALSE,"DESD#11"}</definedName>
    <definedName name="wrn.PRECOS." hidden="1">{"PRECOS",#N/A,TRUE,"DESD#11"}</definedName>
    <definedName name="wrn.PSxDESD." hidden="1">{"PSxDESD",#N/A,FALSE,"DESD#11"}</definedName>
    <definedName name="wrn.RESULTADO." hidden="1">{"RESULTADO",#N/A,FALSE,"GERAÇÃO"}</definedName>
    <definedName name="wrn.RESUMO1." hidden="1">{"DESDRESUMO1",#N/A,FALSE,"DESD#11"}</definedName>
    <definedName name="wrn.RESUMO1TR." hidden="1">{"DESDRESUMO1TR",#N/A,FALSE,"DESD#11"}</definedName>
    <definedName name="wrn.RESUMO2." hidden="1">{"DESDRESUMO2",#N/A,FALSE,"DESD#11"}</definedName>
    <definedName name="wrn.RESUMO2TR." hidden="1">{"DESDRESUMO2TR",#N/A,FALSE,"DESD#11"}</definedName>
    <definedName name="wrn.RESUMOS._.1._.e._.2." hidden="1">{"DESDRESUMO1",#N/A,TRUE,"DESD#11";"DESDRESUMO2",#N/A,TRUE,"DESD#11"}</definedName>
    <definedName name="wrn.RESUMOS._.1TR._.E._.2TR." hidden="1">{"DESDRESUMO1TR",#N/A,FALSE,"DESD#11";"DESDRESUMO2TR",#N/A,FALSE,"DESD#11"}</definedName>
    <definedName name="wrn.SUMARY._.EXT." hidden="1">{"SUMEXT",#N/A,TRUE,"DESD#11"}</definedName>
    <definedName name="wrn.SUMARY._.INT." hidden="1">{"SUMINT",#N/A,TRUE,"DESD#11"}</definedName>
    <definedName name="wrn.TODOS." hidden="1">{#N/A,#N/A,FALSE,"TOTAL";#N/A,#N/A,FALSE,"ADM";#N/A,#N/A,FALSE,"S.MAQ";#N/A,#N/A,FALSE,"VIGIL";#N/A,#N/A,FALSE,"S.ENG";#N/A,#N/A,FALSE,"S.GERAIS";#N/A,#N/A,FALSE,"RI";#N/A,#N/A,FALSE,"REFEIT";#N/A,#N/A,FALSE,"AMBUL";#N/A,#N/A,FALSE,"DES.PESS";#N/A,#N/A,FALSE,"L.VIP";#N/A,#N/A,FALSE,"ENG.PROD";#N/A,#N/A,FALSE,"C.QUALID";#N/A,#N/A,FALSE,"G.G.IND";#N/A,#N/A,FALSE,"P.PROD.PRIM";#N/A,#N/A,FALSE,"LOGIST";#N/A,#N/A,FALSE,"COMPRAS";#N/A,#N/A,FALSE,"DDF";#N/A,#N/A,FALSE,"ALM-INSP";#N/A,#N/A,FALSE,"AUTOM";#N/A,#N/A,FALSE,"AUDIO";#N/A,#N/A,FALSE,"RECUP";#N/A,#N/A,FALSE,"VIDEO";#N/A,#N/A,FALSE,"INS.AUT";#N/A,#N/A,FALSE,"TUNER";#N/A,#N/A,FALSE,"VCR";#N/A,#N/A,FALSE,"MONIT";#N/A,#N/A,FALSE,"CDI";#N/A,#N/A,FALSE,"PCI";#N/A,#N/A,FALSE,"COMBI"}</definedName>
    <definedName name="ww" hidden="1">{"cash",#N/A,FALSE,"Executive Summary";"overview",#N/A,FALSE,"Executive Summary"}</definedName>
    <definedName name="x" hidden="1">{"cash",#N/A,FALSE,"Executive Summary";"overview",#N/A,FALSE,"Executive Summary"}</definedName>
    <definedName name="y" hidden="1">{"cash",#N/A,FALSE,"Executive Summary";"overview",#N/A,FALSE,"Executive Summary"}</definedName>
    <definedName name="z" hidden="1">#N/A</definedName>
    <definedName name="Z_C892ED00_C13B_4164_834F_34659D57D474_.wvu.FilterData" hidden="1">#N/A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C3" i="27" l="1"/>
  <c r="AC4" i="27"/>
  <c r="AC5" i="27"/>
  <c r="AC6" i="27"/>
  <c r="AC7" i="27"/>
  <c r="AC8" i="27"/>
  <c r="AC9" i="27"/>
  <c r="AC10" i="27"/>
  <c r="AC11" i="27"/>
  <c r="AC12" i="27"/>
  <c r="AC13" i="27"/>
  <c r="AC14" i="27"/>
  <c r="AC15" i="27"/>
  <c r="AC16" i="27"/>
  <c r="AC17" i="27"/>
  <c r="AC18" i="27"/>
  <c r="AC19" i="27"/>
  <c r="AC20" i="27"/>
  <c r="AC21" i="27"/>
  <c r="AC22" i="27"/>
  <c r="AC23" i="27"/>
  <c r="AC24" i="27"/>
  <c r="AC25" i="27"/>
  <c r="AC26" i="27"/>
  <c r="AC27" i="27"/>
  <c r="AC28" i="27"/>
  <c r="AC29" i="27"/>
  <c r="AC30" i="27"/>
  <c r="AC31" i="27"/>
  <c r="AC32" i="27"/>
  <c r="AC33" i="27"/>
  <c r="AC34" i="27"/>
  <c r="AC35" i="27"/>
  <c r="AC36" i="27"/>
  <c r="AC37" i="27"/>
  <c r="AC38" i="27"/>
  <c r="AC39" i="27"/>
  <c r="AC40" i="27"/>
  <c r="AC41" i="27"/>
  <c r="AC42" i="27"/>
  <c r="AC43" i="27"/>
  <c r="AC44" i="27"/>
  <c r="AC45" i="27"/>
  <c r="AC46" i="27"/>
  <c r="AC47" i="27"/>
  <c r="AC48" i="27"/>
  <c r="AC49" i="27"/>
  <c r="AC50" i="27"/>
  <c r="AC51" i="27"/>
  <c r="AC52" i="27"/>
  <c r="AC53" i="27"/>
  <c r="AC54" i="27"/>
  <c r="AC55" i="27"/>
  <c r="AC56" i="27"/>
  <c r="AC57" i="27"/>
  <c r="AC58" i="27"/>
  <c r="AC59" i="27"/>
  <c r="AC60" i="27"/>
  <c r="AC61" i="27"/>
  <c r="AC62" i="27"/>
  <c r="AC63" i="27"/>
  <c r="AC64" i="27"/>
  <c r="AC65" i="27"/>
  <c r="AC66" i="27"/>
  <c r="AC67" i="27"/>
  <c r="AC68" i="27"/>
  <c r="AC69" i="27"/>
  <c r="AC70" i="27"/>
  <c r="AC71" i="27"/>
  <c r="AC72" i="27"/>
  <c r="AC73" i="27"/>
  <c r="AC74" i="27"/>
  <c r="AC75" i="27"/>
  <c r="AC76" i="27"/>
  <c r="AC77" i="27"/>
  <c r="AC78" i="27"/>
  <c r="AC79" i="27"/>
  <c r="AC80" i="27"/>
  <c r="AC81" i="27"/>
  <c r="AC82" i="27"/>
  <c r="AC83" i="27"/>
  <c r="AC84" i="27"/>
  <c r="AC85" i="27"/>
  <c r="AC86" i="27"/>
  <c r="AC87" i="27"/>
  <c r="AC88" i="27"/>
  <c r="AC89" i="27"/>
  <c r="AC90" i="27"/>
  <c r="AC91" i="27"/>
  <c r="AC92" i="27"/>
  <c r="AC93" i="27"/>
  <c r="AC94" i="27"/>
  <c r="AC95" i="27"/>
  <c r="AC96" i="27"/>
  <c r="AC97" i="27"/>
  <c r="AC98" i="27"/>
  <c r="AC99" i="27"/>
  <c r="AC100" i="27"/>
  <c r="AC101" i="27"/>
  <c r="AC102" i="27"/>
  <c r="AC103" i="27"/>
  <c r="AC104" i="27"/>
  <c r="AC105" i="27"/>
  <c r="AC106" i="27"/>
  <c r="AC107" i="27"/>
  <c r="AC108" i="27"/>
  <c r="AC109" i="27"/>
  <c r="AC110" i="27"/>
  <c r="AC111" i="27"/>
  <c r="AC112" i="27"/>
  <c r="AC113" i="27"/>
  <c r="AC114" i="27"/>
  <c r="AC115" i="27"/>
  <c r="AC116" i="27"/>
  <c r="AC117" i="27"/>
  <c r="AC118" i="27"/>
  <c r="AC119" i="27"/>
  <c r="AC120" i="27"/>
  <c r="AC121" i="27"/>
  <c r="AC122" i="27"/>
  <c r="AC123" i="27"/>
  <c r="AC124" i="27"/>
  <c r="AC125" i="27"/>
  <c r="AC126" i="27"/>
  <c r="AC127" i="27"/>
  <c r="AC128" i="27"/>
  <c r="AC129" i="27"/>
  <c r="AC130" i="27"/>
  <c r="AC131" i="27"/>
  <c r="AC132" i="27"/>
  <c r="AC133" i="27"/>
  <c r="AC134" i="27"/>
  <c r="AC135" i="27"/>
  <c r="AC136" i="27"/>
  <c r="AC137" i="27"/>
  <c r="AC138" i="27"/>
  <c r="AC139" i="27"/>
  <c r="AC140" i="27"/>
  <c r="AC141" i="27"/>
  <c r="AC142" i="27"/>
  <c r="AC143" i="27"/>
  <c r="AC144" i="27"/>
  <c r="AC145" i="27"/>
  <c r="AC146" i="27"/>
  <c r="AC147" i="27"/>
  <c r="AC148" i="27"/>
  <c r="AC149" i="27"/>
  <c r="AC150" i="27"/>
  <c r="AC151" i="27"/>
  <c r="AC152" i="27"/>
  <c r="AC153" i="27"/>
  <c r="AC154" i="27"/>
  <c r="AC155" i="27"/>
  <c r="AC156" i="27"/>
  <c r="AC157" i="27"/>
  <c r="AC158" i="27"/>
  <c r="AC159" i="27"/>
  <c r="AC160" i="27"/>
  <c r="AC161" i="27"/>
  <c r="AC162" i="27"/>
  <c r="AC163" i="27"/>
  <c r="AC164" i="27"/>
  <c r="AC165" i="27"/>
  <c r="AC166" i="27"/>
  <c r="AC167" i="27"/>
  <c r="AC168" i="27"/>
  <c r="AC169" i="27"/>
  <c r="AC170" i="27"/>
  <c r="AC171" i="27"/>
  <c r="AC172" i="27"/>
  <c r="AC173" i="27"/>
  <c r="AC174" i="27"/>
  <c r="AC175" i="27"/>
  <c r="AC176" i="27"/>
  <c r="AC177" i="27"/>
  <c r="AC178" i="27"/>
  <c r="AC179" i="27"/>
  <c r="AC180" i="27"/>
  <c r="AC181" i="27"/>
  <c r="AC182" i="27"/>
  <c r="AC183" i="27"/>
  <c r="AC184" i="27"/>
  <c r="AC185" i="27"/>
  <c r="AC186" i="27"/>
  <c r="AC187" i="27"/>
  <c r="AC188" i="27"/>
  <c r="AC189" i="27"/>
  <c r="AC190" i="27"/>
  <c r="AC191" i="27"/>
  <c r="AC192" i="27"/>
  <c r="AC193" i="27"/>
  <c r="AC194" i="27"/>
  <c r="AC195" i="27"/>
  <c r="AC196" i="27"/>
  <c r="AC197" i="27"/>
  <c r="AC198" i="27"/>
  <c r="AC199" i="27"/>
  <c r="AC200" i="27"/>
  <c r="AC201" i="27"/>
  <c r="AC202" i="27"/>
  <c r="AC203" i="27"/>
  <c r="AC204" i="27"/>
  <c r="AC205" i="27"/>
  <c r="AC206" i="27"/>
  <c r="AC207" i="27"/>
  <c r="AC208" i="27"/>
  <c r="AC209" i="27"/>
  <c r="AC210" i="27"/>
  <c r="AC211" i="27"/>
  <c r="AC212" i="27"/>
  <c r="AC213" i="27"/>
  <c r="AC214" i="27"/>
  <c r="AC215" i="27"/>
  <c r="AC216" i="27"/>
  <c r="AC217" i="27"/>
  <c r="AC218" i="27"/>
  <c r="AC219" i="27"/>
  <c r="AC220" i="27"/>
  <c r="AC221" i="27"/>
  <c r="AC222" i="27"/>
  <c r="AC223" i="27"/>
  <c r="AC224" i="27"/>
  <c r="AC225" i="27"/>
  <c r="AC226" i="27"/>
  <c r="AC227" i="27"/>
  <c r="AC228" i="27"/>
  <c r="AC229" i="27"/>
  <c r="AC230" i="27"/>
  <c r="AC231" i="27"/>
  <c r="AC232" i="27"/>
  <c r="AC233" i="27"/>
  <c r="AC234" i="27"/>
  <c r="AC235" i="27"/>
  <c r="AC236" i="27"/>
  <c r="AC237" i="27"/>
  <c r="AC238" i="27"/>
  <c r="AC239" i="27"/>
  <c r="AC240" i="27"/>
  <c r="AC241" i="27"/>
  <c r="AC242" i="27"/>
  <c r="AC243" i="27"/>
  <c r="AC244" i="27"/>
  <c r="AC245" i="27"/>
  <c r="AC246" i="27"/>
  <c r="AC247" i="27"/>
  <c r="AC248" i="27"/>
  <c r="AC249" i="27"/>
  <c r="AC250" i="27"/>
  <c r="AC251" i="27"/>
  <c r="AC252" i="27"/>
  <c r="AC253" i="27"/>
  <c r="AC254" i="27"/>
  <c r="AC255" i="27"/>
  <c r="AC256" i="27"/>
  <c r="AC257" i="27"/>
  <c r="AC258" i="27"/>
  <c r="AC259" i="27"/>
  <c r="AC260" i="27"/>
  <c r="AC261" i="27"/>
  <c r="AC262" i="27"/>
  <c r="AC263" i="27"/>
  <c r="AC264" i="27"/>
  <c r="AC265" i="27"/>
  <c r="AC266" i="27"/>
  <c r="AC267" i="27"/>
  <c r="AC268" i="27"/>
  <c r="AC269" i="27"/>
  <c r="AC270" i="27"/>
  <c r="AC271" i="27"/>
  <c r="AC272" i="27"/>
  <c r="AC273" i="27"/>
  <c r="AC274" i="27"/>
  <c r="AC275" i="27"/>
  <c r="AC276" i="27"/>
  <c r="AC277" i="27"/>
  <c r="AC278" i="27"/>
  <c r="AC279" i="27"/>
  <c r="AC280" i="27"/>
  <c r="AC281" i="27"/>
  <c r="AC282" i="27"/>
  <c r="AC283" i="27"/>
  <c r="AC284" i="27"/>
  <c r="AC285" i="27"/>
  <c r="AC286" i="27"/>
  <c r="AC287" i="27"/>
  <c r="AC288" i="27"/>
  <c r="AC289" i="27"/>
  <c r="AC290" i="27"/>
  <c r="AC291" i="27"/>
  <c r="AC292" i="27"/>
  <c r="AC293" i="27"/>
  <c r="AC294" i="27"/>
  <c r="AC295" i="27"/>
  <c r="AC296" i="27"/>
  <c r="AC297" i="27"/>
  <c r="AC298" i="27"/>
  <c r="AC299" i="27"/>
  <c r="AC300" i="27"/>
  <c r="AC301" i="27"/>
  <c r="AC302" i="27"/>
  <c r="AC303" i="27"/>
  <c r="AC304" i="27"/>
  <c r="AC305" i="27"/>
  <c r="AC306" i="27"/>
  <c r="AC307" i="27"/>
  <c r="AC308" i="27"/>
  <c r="AC309" i="27"/>
  <c r="AC310" i="27"/>
  <c r="AC311" i="27"/>
  <c r="AC312" i="27"/>
  <c r="AC313" i="27"/>
  <c r="AC314" i="27"/>
  <c r="AC315" i="27"/>
  <c r="AC316" i="27"/>
  <c r="AC317" i="27"/>
  <c r="AC318" i="27"/>
  <c r="AC319" i="27"/>
  <c r="AC320" i="27"/>
  <c r="AC321" i="27"/>
  <c r="AC322" i="27"/>
  <c r="AC323" i="27"/>
  <c r="AC324" i="27"/>
  <c r="AC325" i="27"/>
  <c r="AC326" i="27"/>
  <c r="AC327" i="27"/>
  <c r="AC328" i="27"/>
  <c r="AC329" i="27"/>
  <c r="AC330" i="27"/>
  <c r="AC331" i="27"/>
  <c r="AC332" i="27"/>
  <c r="AC333" i="27"/>
  <c r="AC334" i="27"/>
  <c r="AC335" i="27"/>
  <c r="AC336" i="27"/>
  <c r="AC337" i="27"/>
  <c r="AC338" i="27"/>
  <c r="AC339" i="27"/>
  <c r="AC340" i="27"/>
  <c r="AC341" i="27"/>
  <c r="AC342" i="27"/>
  <c r="AC343" i="27"/>
  <c r="AC344" i="27"/>
  <c r="AC345" i="27"/>
  <c r="AC346" i="27"/>
  <c r="AC347" i="27"/>
  <c r="AC348" i="27"/>
  <c r="AC349" i="27"/>
  <c r="AC350" i="27"/>
  <c r="AC351" i="27"/>
  <c r="AC352" i="27"/>
  <c r="AC353" i="27"/>
  <c r="AC354" i="27"/>
  <c r="AC355" i="27"/>
  <c r="AC356" i="27"/>
  <c r="AC357" i="27"/>
  <c r="AC358" i="27"/>
  <c r="AC359" i="27"/>
  <c r="AC360" i="27"/>
  <c r="AC361" i="27"/>
  <c r="AC362" i="27"/>
  <c r="AC363" i="27"/>
  <c r="AC364" i="27"/>
  <c r="AC365" i="27"/>
  <c r="AC366" i="27"/>
  <c r="AC367" i="27"/>
  <c r="AC368" i="27"/>
  <c r="AC369" i="27"/>
  <c r="AC370" i="27"/>
  <c r="AC371" i="27"/>
  <c r="AC372" i="27"/>
  <c r="AC373" i="27"/>
  <c r="AC374" i="27"/>
  <c r="AC375" i="27"/>
  <c r="AC376" i="27"/>
  <c r="AC377" i="27"/>
  <c r="AC378" i="27"/>
  <c r="AC379" i="27"/>
  <c r="AC380" i="27"/>
  <c r="AC381" i="27"/>
  <c r="AC382" i="27"/>
  <c r="AC383" i="27"/>
  <c r="AC384" i="27"/>
  <c r="AC385" i="27"/>
  <c r="AC386" i="27"/>
  <c r="AC387" i="27"/>
  <c r="AC388" i="27"/>
  <c r="AC389" i="27"/>
  <c r="AC390" i="27"/>
  <c r="AC391" i="27"/>
  <c r="AC392" i="27"/>
  <c r="AC393" i="27"/>
  <c r="AC394" i="27"/>
  <c r="AC395" i="27"/>
  <c r="AC396" i="27"/>
  <c r="AC397" i="27"/>
  <c r="AC398" i="27"/>
  <c r="AC399" i="27"/>
  <c r="AC400" i="27"/>
  <c r="AC401" i="27"/>
  <c r="AC402" i="27"/>
  <c r="AC403" i="27"/>
  <c r="AC404" i="27"/>
  <c r="AC405" i="27"/>
  <c r="AC406" i="27"/>
  <c r="AC407" i="27"/>
  <c r="AC408" i="27"/>
  <c r="AC409" i="27"/>
  <c r="AC410" i="27"/>
  <c r="AC411" i="27"/>
  <c r="AC412" i="27"/>
  <c r="AC413" i="27"/>
  <c r="AC414" i="27"/>
  <c r="AC415" i="27"/>
  <c r="AC416" i="27"/>
  <c r="AC417" i="27"/>
  <c r="AC418" i="27"/>
  <c r="AC419" i="27"/>
  <c r="AC420" i="27"/>
  <c r="AC421" i="27"/>
  <c r="AC422" i="27"/>
  <c r="AC423" i="27"/>
  <c r="AC424" i="27"/>
  <c r="AC425" i="27"/>
  <c r="AC426" i="27"/>
  <c r="AC427" i="27"/>
  <c r="AC428" i="27"/>
  <c r="AC429" i="27"/>
  <c r="AC430" i="27"/>
  <c r="AC431" i="27"/>
  <c r="AC432" i="27"/>
  <c r="AC433" i="27"/>
  <c r="AC434" i="27"/>
  <c r="AC435" i="27"/>
  <c r="AC436" i="27"/>
  <c r="AC437" i="27"/>
  <c r="AC438" i="27"/>
  <c r="AC439" i="27"/>
  <c r="AC440" i="27"/>
  <c r="AC441" i="27"/>
  <c r="AC442" i="27"/>
  <c r="AC443" i="27"/>
  <c r="AC444" i="27"/>
  <c r="AC445" i="27"/>
  <c r="AC446" i="27"/>
  <c r="AC447" i="27"/>
  <c r="AC448" i="27"/>
  <c r="AC449" i="27"/>
  <c r="AC450" i="27"/>
  <c r="AC451" i="27"/>
  <c r="AC452" i="27"/>
  <c r="AC453" i="27"/>
  <c r="AC454" i="27"/>
  <c r="AC455" i="27"/>
  <c r="AC456" i="27"/>
  <c r="AC457" i="27"/>
  <c r="AC458" i="27"/>
  <c r="AC459" i="27"/>
  <c r="AC460" i="27"/>
  <c r="AC461" i="27"/>
  <c r="AC462" i="27"/>
  <c r="AC463" i="27"/>
  <c r="AC464" i="27"/>
  <c r="AC465" i="27"/>
  <c r="AC466" i="27"/>
  <c r="AC467" i="27"/>
  <c r="AC468" i="27"/>
  <c r="AC469" i="27"/>
  <c r="AC470" i="27"/>
  <c r="AC471" i="27"/>
  <c r="AC472" i="27"/>
  <c r="AC473" i="27"/>
  <c r="AC474" i="27"/>
  <c r="AC475" i="27"/>
  <c r="AC476" i="27"/>
  <c r="AC477" i="27"/>
  <c r="AC478" i="27"/>
  <c r="AC479" i="27"/>
  <c r="AC480" i="27"/>
  <c r="AC481" i="27"/>
  <c r="AC482" i="27"/>
  <c r="AC483" i="27"/>
  <c r="AC484" i="27"/>
  <c r="AC485" i="27"/>
  <c r="AC486" i="27"/>
  <c r="AC487" i="27"/>
  <c r="AC488" i="27"/>
  <c r="AC489" i="27"/>
  <c r="AC490" i="27"/>
  <c r="AC491" i="27"/>
  <c r="AC492" i="27"/>
  <c r="AC493" i="27"/>
  <c r="AC494" i="27"/>
  <c r="AC495" i="27"/>
  <c r="AC496" i="27"/>
  <c r="AC497" i="27"/>
  <c r="AC498" i="27"/>
  <c r="AC499" i="27"/>
  <c r="AC500" i="27"/>
  <c r="AC501" i="27"/>
  <c r="AC502" i="27"/>
  <c r="AC503" i="27"/>
  <c r="AC504" i="27"/>
  <c r="AC505" i="27"/>
  <c r="AC506" i="27"/>
  <c r="AC507" i="27"/>
  <c r="AC508" i="27"/>
  <c r="AC509" i="27"/>
  <c r="AC510" i="27"/>
  <c r="AC511" i="27"/>
  <c r="AC512" i="27"/>
  <c r="AC513" i="27"/>
  <c r="AC514" i="27"/>
  <c r="AC515" i="27"/>
  <c r="AC516" i="27"/>
  <c r="AC517" i="27"/>
  <c r="AC518" i="27"/>
  <c r="AC519" i="27"/>
  <c r="AC520" i="27"/>
  <c r="AC521" i="27"/>
  <c r="AC522" i="27"/>
  <c r="AC523" i="27"/>
  <c r="AC524" i="27"/>
  <c r="AC525" i="27"/>
  <c r="AC526" i="27"/>
  <c r="AC527" i="27"/>
  <c r="AC528" i="27"/>
  <c r="AC529" i="27"/>
  <c r="AC530" i="27"/>
  <c r="AC531" i="27"/>
  <c r="AC532" i="27"/>
  <c r="AC533" i="27"/>
  <c r="AC534" i="27"/>
  <c r="AC535" i="27"/>
  <c r="AC536" i="27"/>
  <c r="AC537" i="27"/>
  <c r="AC538" i="27"/>
  <c r="AC539" i="27"/>
  <c r="AC540" i="27"/>
  <c r="AC541" i="27"/>
  <c r="AC542" i="27"/>
  <c r="AC543" i="27"/>
  <c r="AC544" i="27"/>
  <c r="AC545" i="27"/>
  <c r="AC546" i="27"/>
  <c r="AC547" i="27"/>
  <c r="AC548" i="27"/>
  <c r="AC549" i="27"/>
  <c r="AC550" i="27"/>
  <c r="AC551" i="27"/>
  <c r="AC552" i="27"/>
  <c r="AC553" i="27"/>
  <c r="AC554" i="27"/>
  <c r="AC555" i="27"/>
  <c r="AC556" i="27"/>
  <c r="AC557" i="27"/>
  <c r="AC558" i="27"/>
  <c r="AC559" i="27"/>
  <c r="AC560" i="27"/>
  <c r="AC561" i="27"/>
  <c r="AC562" i="27"/>
  <c r="AC563" i="27"/>
  <c r="AC564" i="27"/>
  <c r="AC565" i="27"/>
  <c r="AC566" i="27"/>
  <c r="AC567" i="27"/>
  <c r="AC568" i="27"/>
  <c r="AC569" i="27"/>
  <c r="AC570" i="27"/>
  <c r="AC571" i="27"/>
  <c r="AC572" i="27"/>
  <c r="AC573" i="27"/>
  <c r="AC574" i="27"/>
  <c r="AC575" i="27"/>
  <c r="AC576" i="27"/>
  <c r="AC577" i="27"/>
  <c r="AC578" i="27"/>
  <c r="AC579" i="27"/>
  <c r="AC580" i="27"/>
  <c r="AC581" i="27"/>
  <c r="AC582" i="27"/>
  <c r="AC583" i="27"/>
  <c r="AC584" i="27"/>
  <c r="AC585" i="27"/>
  <c r="AC586" i="27"/>
  <c r="AC587" i="27"/>
  <c r="AC588" i="27"/>
  <c r="AC589" i="27"/>
  <c r="AC590" i="27"/>
  <c r="AC591" i="27"/>
  <c r="AC592" i="27"/>
  <c r="AC593" i="27"/>
  <c r="AC594" i="27"/>
  <c r="AC595" i="27"/>
  <c r="AC596" i="27"/>
  <c r="AC597" i="27"/>
  <c r="AC598" i="27"/>
  <c r="AC599" i="27"/>
  <c r="AC600" i="27"/>
  <c r="AC601" i="27"/>
  <c r="AC602" i="27"/>
  <c r="AC603" i="27"/>
  <c r="AC604" i="27"/>
  <c r="AC605" i="27"/>
  <c r="AC606" i="27"/>
  <c r="AC607" i="27"/>
  <c r="AC608" i="27"/>
  <c r="AC609" i="27"/>
  <c r="AC610" i="27"/>
  <c r="AC611" i="27"/>
  <c r="AC612" i="27"/>
  <c r="AC613" i="27"/>
  <c r="AC614" i="27"/>
  <c r="AC615" i="27"/>
  <c r="AC616" i="27"/>
  <c r="AC617" i="27"/>
  <c r="AC618" i="27"/>
  <c r="AC619" i="27"/>
  <c r="AC620" i="27"/>
  <c r="AC621" i="27"/>
  <c r="AC622" i="27"/>
  <c r="AC623" i="27"/>
  <c r="AC624" i="27"/>
  <c r="AC625" i="27"/>
  <c r="AC626" i="27"/>
  <c r="AC627" i="27"/>
  <c r="AC628" i="27"/>
  <c r="AC629" i="27"/>
  <c r="AC630" i="27"/>
  <c r="AC631" i="27"/>
  <c r="AC632" i="27"/>
  <c r="AC633" i="27"/>
  <c r="AC634" i="27"/>
  <c r="AC635" i="27"/>
  <c r="AC636" i="27"/>
  <c r="AC637" i="27"/>
  <c r="AC638" i="27"/>
  <c r="AC639" i="27"/>
  <c r="AC640" i="27"/>
  <c r="AC641" i="27"/>
  <c r="AC642" i="27"/>
  <c r="AC643" i="27"/>
  <c r="AC644" i="27"/>
  <c r="AC645" i="27"/>
  <c r="AC646" i="27"/>
  <c r="AC647" i="27"/>
  <c r="AC648" i="27"/>
  <c r="AC649" i="27"/>
  <c r="AC650" i="27"/>
  <c r="AC651" i="27"/>
  <c r="AC652" i="27"/>
  <c r="AC653" i="27"/>
  <c r="AC654" i="27"/>
  <c r="AC655" i="27"/>
  <c r="AC656" i="27"/>
  <c r="AC657" i="27"/>
  <c r="AC658" i="27"/>
  <c r="AC659" i="27"/>
  <c r="AC660" i="27"/>
  <c r="AC661" i="27"/>
  <c r="AC662" i="27"/>
  <c r="AC663" i="27"/>
  <c r="AC664" i="27"/>
  <c r="AC665" i="27"/>
  <c r="AC666" i="27"/>
  <c r="AC667" i="27"/>
  <c r="AC668" i="27"/>
  <c r="AC669" i="27"/>
  <c r="AC670" i="27"/>
  <c r="AC671" i="27"/>
  <c r="AC672" i="27"/>
  <c r="AC673" i="27"/>
  <c r="AC674" i="27"/>
  <c r="AC675" i="27"/>
  <c r="AC676" i="27"/>
  <c r="AC677" i="27"/>
  <c r="AC678" i="27"/>
  <c r="AC679" i="27"/>
  <c r="AC680" i="27"/>
  <c r="AC681" i="27"/>
  <c r="AC682" i="27"/>
  <c r="AC683" i="27"/>
  <c r="AC684" i="27"/>
  <c r="AC685" i="27"/>
  <c r="AC686" i="27"/>
  <c r="AC687" i="27"/>
  <c r="AC688" i="27"/>
  <c r="AC689" i="27"/>
  <c r="AC690" i="27"/>
  <c r="AC691" i="27"/>
  <c r="AC692" i="27"/>
  <c r="AC693" i="27"/>
  <c r="AC694" i="27"/>
  <c r="AC695" i="27"/>
  <c r="AC696" i="27"/>
  <c r="AC697" i="27"/>
  <c r="AC698" i="27"/>
  <c r="AC699" i="27"/>
  <c r="AC700" i="27"/>
  <c r="AC701" i="27"/>
  <c r="AC702" i="27"/>
  <c r="AC703" i="27"/>
  <c r="AC704" i="27"/>
  <c r="AC705" i="27"/>
  <c r="AC706" i="27"/>
  <c r="AC707" i="27"/>
  <c r="AC708" i="27"/>
  <c r="AC709" i="27"/>
  <c r="AC710" i="27"/>
  <c r="AC711" i="27"/>
  <c r="AC712" i="27"/>
  <c r="AC713" i="27"/>
  <c r="AC714" i="27"/>
  <c r="AC715" i="27"/>
  <c r="AC716" i="27"/>
  <c r="AC717" i="27"/>
  <c r="AC718" i="27"/>
  <c r="AC719" i="27"/>
  <c r="AC720" i="27"/>
  <c r="AC721" i="27"/>
  <c r="AC722" i="27"/>
  <c r="AC723" i="27"/>
  <c r="AC724" i="27"/>
  <c r="AC725" i="27"/>
  <c r="AC726" i="27"/>
  <c r="AC727" i="27"/>
  <c r="AC728" i="27"/>
  <c r="AC729" i="27"/>
  <c r="AC730" i="27"/>
  <c r="AC731" i="27"/>
  <c r="AC732" i="27"/>
  <c r="AC733" i="27"/>
  <c r="AC734" i="27"/>
  <c r="AC735" i="27"/>
  <c r="AC736" i="27"/>
  <c r="AC737" i="27"/>
  <c r="AC738" i="27"/>
  <c r="AC739" i="27"/>
  <c r="AC740" i="27"/>
  <c r="AC741" i="27"/>
  <c r="AC742" i="27"/>
  <c r="AC743" i="27"/>
  <c r="AC744" i="27"/>
  <c r="AC745" i="27"/>
  <c r="AC746" i="27"/>
  <c r="AC747" i="27"/>
  <c r="AC748" i="27"/>
  <c r="AC749" i="27"/>
  <c r="AC750" i="27"/>
  <c r="AC751" i="27"/>
  <c r="AC752" i="27"/>
  <c r="AC753" i="27"/>
  <c r="AC754" i="27"/>
  <c r="AC755" i="27"/>
  <c r="AC756" i="27"/>
  <c r="AC757" i="27"/>
  <c r="AC758" i="27"/>
  <c r="AC759" i="27"/>
  <c r="AC760" i="27"/>
  <c r="AC761" i="27"/>
  <c r="AC762" i="27"/>
  <c r="AC763" i="27"/>
  <c r="AC764" i="27"/>
  <c r="AC765" i="27"/>
  <c r="AC766" i="27"/>
  <c r="AC767" i="27"/>
  <c r="AC768" i="27"/>
  <c r="AC769" i="27"/>
  <c r="AC770" i="27"/>
  <c r="AC771" i="27"/>
  <c r="AC772" i="27"/>
  <c r="AC773" i="27"/>
  <c r="AC774" i="27"/>
  <c r="AC775" i="27"/>
  <c r="AC776" i="27"/>
  <c r="AC777" i="27"/>
  <c r="AC778" i="27"/>
  <c r="AC779" i="27"/>
  <c r="AC780" i="27"/>
  <c r="AC781" i="27"/>
  <c r="AC782" i="27"/>
  <c r="AC783" i="27"/>
  <c r="AC784" i="27"/>
  <c r="AC785" i="27"/>
  <c r="AC786" i="27"/>
  <c r="AC787" i="27"/>
  <c r="AC788" i="27"/>
  <c r="AC789" i="27"/>
  <c r="AC790" i="27"/>
  <c r="AC791" i="27"/>
  <c r="AC792" i="27"/>
  <c r="AC793" i="27"/>
  <c r="AC794" i="27"/>
  <c r="AC795" i="27"/>
  <c r="AC796" i="27"/>
  <c r="AC797" i="27"/>
  <c r="AC798" i="27"/>
  <c r="AC799" i="27"/>
  <c r="AC800" i="27"/>
  <c r="AC801" i="27"/>
  <c r="AC802" i="27"/>
  <c r="AC803" i="27"/>
  <c r="AC804" i="27"/>
  <c r="AC805" i="27"/>
  <c r="AC806" i="27"/>
  <c r="AC807" i="27"/>
  <c r="AC808" i="27"/>
  <c r="AC809" i="27"/>
  <c r="AC810" i="27"/>
  <c r="AC811" i="27"/>
  <c r="AC812" i="27"/>
  <c r="AC813" i="27"/>
  <c r="AC814" i="27"/>
  <c r="AC815" i="27"/>
  <c r="AC816" i="27"/>
  <c r="AC817" i="27"/>
  <c r="AC818" i="27"/>
  <c r="AC819" i="27"/>
  <c r="AC820" i="27"/>
  <c r="AC821" i="27"/>
  <c r="AC822" i="27"/>
  <c r="AC823" i="27"/>
  <c r="AC824" i="27"/>
  <c r="AC825" i="27"/>
  <c r="AC826" i="27"/>
  <c r="AC827" i="27"/>
  <c r="AC828" i="27"/>
  <c r="AC829" i="27"/>
  <c r="AC830" i="27"/>
  <c r="AC831" i="27"/>
  <c r="AC832" i="27"/>
  <c r="AC833" i="27"/>
  <c r="AC834" i="27"/>
  <c r="AC835" i="27"/>
  <c r="AC836" i="27"/>
  <c r="AC837" i="27"/>
  <c r="AC838" i="27"/>
  <c r="AC839" i="27"/>
  <c r="AC840" i="27"/>
  <c r="AC841" i="27"/>
  <c r="AC842" i="27"/>
  <c r="AC843" i="27"/>
  <c r="AC844" i="27"/>
  <c r="AC845" i="27"/>
  <c r="AC846" i="27"/>
  <c r="AC847" i="27"/>
  <c r="AC848" i="27"/>
  <c r="AC849" i="27"/>
  <c r="AC850" i="27"/>
  <c r="AC851" i="27"/>
  <c r="AC852" i="27"/>
  <c r="AC853" i="27"/>
  <c r="AC854" i="27"/>
  <c r="AC855" i="27"/>
  <c r="AC856" i="27"/>
  <c r="AC857" i="27"/>
  <c r="AC858" i="27"/>
  <c r="AC859" i="27"/>
  <c r="AC860" i="27"/>
  <c r="AC861" i="27"/>
  <c r="AC862" i="27"/>
  <c r="AC863" i="27"/>
  <c r="AC864" i="27"/>
  <c r="AC865" i="27"/>
  <c r="AC866" i="27"/>
  <c r="AC867" i="27"/>
  <c r="AC868" i="27"/>
  <c r="AC869" i="27"/>
  <c r="AC870" i="27"/>
  <c r="AC871" i="27"/>
  <c r="AC872" i="27"/>
  <c r="AC873" i="27"/>
  <c r="AC874" i="27"/>
  <c r="AC875" i="27"/>
  <c r="AC876" i="27"/>
  <c r="AC877" i="27"/>
  <c r="AC878" i="27"/>
  <c r="AC879" i="27"/>
  <c r="AC880" i="27"/>
  <c r="AC881" i="27"/>
  <c r="AC882" i="27"/>
  <c r="AC883" i="27"/>
  <c r="AC884" i="27"/>
  <c r="AC885" i="27"/>
  <c r="AC886" i="27"/>
  <c r="AC887" i="27"/>
  <c r="AC888" i="27"/>
  <c r="AC889" i="27"/>
  <c r="AC890" i="27"/>
  <c r="AC891" i="27"/>
  <c r="AC892" i="27"/>
  <c r="AC893" i="27"/>
  <c r="AC894" i="27"/>
  <c r="AC895" i="27"/>
  <c r="AC896" i="27"/>
  <c r="AC897" i="27"/>
  <c r="AC898" i="27"/>
  <c r="AC899" i="27"/>
  <c r="AC900" i="27"/>
  <c r="AC901" i="27"/>
  <c r="AC902" i="27"/>
  <c r="AC903" i="27"/>
  <c r="AC904" i="27"/>
  <c r="AC905" i="27"/>
  <c r="AC906" i="27"/>
  <c r="AC907" i="27"/>
  <c r="AC908" i="27"/>
  <c r="AC909" i="27"/>
  <c r="AC910" i="27"/>
  <c r="AC911" i="27"/>
  <c r="AC912" i="27"/>
  <c r="AC913" i="27"/>
  <c r="AC914" i="27"/>
  <c r="AC915" i="27"/>
  <c r="AC916" i="27"/>
  <c r="AC917" i="27"/>
  <c r="AC918" i="27"/>
  <c r="AC919" i="27"/>
  <c r="AC920" i="27"/>
  <c r="AC921" i="27"/>
  <c r="AC922" i="27"/>
  <c r="AC923" i="27"/>
  <c r="AC924" i="27"/>
  <c r="AC925" i="27"/>
  <c r="AC926" i="27"/>
  <c r="AC927" i="27"/>
  <c r="AC928" i="27"/>
  <c r="AC929" i="27"/>
  <c r="AC930" i="27"/>
  <c r="AC931" i="27"/>
  <c r="AC932" i="27"/>
  <c r="AC933" i="27"/>
  <c r="AC934" i="27"/>
  <c r="AC935" i="27"/>
  <c r="AC936" i="27"/>
  <c r="AC937" i="27"/>
  <c r="AC938" i="27"/>
  <c r="AC939" i="27"/>
  <c r="AC940" i="27"/>
  <c r="AC941" i="27"/>
  <c r="AC942" i="27"/>
  <c r="AC943" i="27"/>
  <c r="AC944" i="27"/>
  <c r="AC945" i="27"/>
  <c r="AC946" i="27"/>
  <c r="AC947" i="27"/>
  <c r="AC948" i="27"/>
  <c r="AC949" i="27"/>
  <c r="AC950" i="27"/>
  <c r="AC951" i="27"/>
  <c r="AC952" i="27"/>
  <c r="AC953" i="27"/>
  <c r="AC954" i="27"/>
  <c r="AC955" i="27"/>
  <c r="AC956" i="27"/>
  <c r="AC957" i="27"/>
  <c r="AC958" i="27"/>
  <c r="AC959" i="27"/>
  <c r="AC960" i="27"/>
  <c r="AC961" i="27"/>
  <c r="AC962" i="27"/>
  <c r="AC963" i="27"/>
  <c r="AC964" i="27"/>
  <c r="AC965" i="27"/>
  <c r="AC966" i="27"/>
  <c r="AC967" i="27"/>
  <c r="AC968" i="27"/>
  <c r="AC969" i="27"/>
  <c r="AC970" i="27"/>
  <c r="AC971" i="27"/>
  <c r="AC972" i="27"/>
  <c r="AC973" i="27"/>
  <c r="AC974" i="27"/>
  <c r="AC975" i="27"/>
  <c r="AC976" i="27"/>
  <c r="AC977" i="27"/>
  <c r="AC978" i="27"/>
  <c r="AC979" i="27"/>
  <c r="AC980" i="27"/>
  <c r="AC981" i="27"/>
  <c r="AC982" i="27"/>
  <c r="AC983" i="27"/>
  <c r="AC984" i="27"/>
  <c r="AC985" i="27"/>
  <c r="AC986" i="27"/>
  <c r="AC987" i="27"/>
  <c r="AC988" i="27"/>
  <c r="AC989" i="27"/>
  <c r="AC990" i="27"/>
  <c r="AC991" i="27"/>
  <c r="AC992" i="27"/>
  <c r="AC993" i="27"/>
  <c r="AC994" i="27"/>
  <c r="AC995" i="27"/>
  <c r="AC996" i="27"/>
  <c r="AC997" i="27"/>
  <c r="AC998" i="27"/>
  <c r="AC999" i="27"/>
  <c r="AC1000" i="27"/>
  <c r="AC1001" i="27"/>
  <c r="AC1002" i="27"/>
  <c r="AC1003" i="27"/>
  <c r="AC1004" i="27"/>
  <c r="AC1005" i="27"/>
  <c r="AC1006" i="27"/>
  <c r="AC1007" i="27"/>
  <c r="AC1008" i="27"/>
  <c r="AC1009" i="27"/>
  <c r="AC1010" i="27"/>
  <c r="AC1011" i="27"/>
  <c r="AC1012" i="27"/>
  <c r="AC1013" i="27"/>
  <c r="AC1014" i="27"/>
  <c r="AC1015" i="27"/>
  <c r="AC1016" i="27"/>
  <c r="AC1017" i="27"/>
  <c r="AC1018" i="27"/>
  <c r="AC1019" i="27"/>
  <c r="AC1020" i="27"/>
  <c r="AC1021" i="27"/>
  <c r="AC1022" i="27"/>
  <c r="AC1023" i="27"/>
  <c r="AC1024" i="27"/>
  <c r="AC1025" i="27"/>
  <c r="AC1026" i="27"/>
  <c r="AC1027" i="27"/>
  <c r="AC1028" i="27"/>
  <c r="AC1029" i="27"/>
  <c r="AC1030" i="27"/>
  <c r="AC1031" i="27"/>
  <c r="AC1032" i="27"/>
  <c r="AC1033" i="27"/>
  <c r="AC1034" i="27"/>
  <c r="AC1035" i="27"/>
  <c r="AC1036" i="27"/>
  <c r="AC1037" i="27"/>
  <c r="AC1038" i="27"/>
  <c r="AC1039" i="27"/>
  <c r="AC1040" i="27"/>
  <c r="AC1041" i="27"/>
  <c r="AC1042" i="27"/>
  <c r="AC1043" i="27"/>
  <c r="AC1044" i="27"/>
  <c r="AC1045" i="27"/>
  <c r="AC1046" i="27"/>
  <c r="AC1047" i="27"/>
  <c r="AC1048" i="27"/>
  <c r="AC1049" i="27"/>
  <c r="AC1050" i="27"/>
  <c r="AC1051" i="27"/>
  <c r="AC1052" i="27"/>
  <c r="AC1053" i="27"/>
  <c r="AC1054" i="27"/>
  <c r="AC1055" i="27"/>
  <c r="AC1056" i="27"/>
  <c r="AC1057" i="27"/>
  <c r="AC1058" i="27"/>
  <c r="AC1059" i="27"/>
  <c r="AC1060" i="27"/>
  <c r="AC1061" i="27"/>
  <c r="AC1062" i="27"/>
  <c r="AC1063" i="27"/>
  <c r="AC1064" i="27"/>
  <c r="AC1065" i="27"/>
  <c r="AC1066" i="27"/>
  <c r="AC1067" i="27"/>
  <c r="AC1068" i="27"/>
  <c r="AC1069" i="27"/>
  <c r="AC1070" i="27"/>
  <c r="AC1071" i="27"/>
  <c r="AC1072" i="27"/>
  <c r="AC1073" i="27"/>
  <c r="AC1074" i="27"/>
  <c r="AC1075" i="27"/>
  <c r="AC1076" i="27"/>
  <c r="AC1077" i="27"/>
  <c r="AC1078" i="27"/>
  <c r="AC1079" i="27"/>
  <c r="AC1080" i="27"/>
  <c r="AC1081" i="27"/>
  <c r="AC1082" i="27"/>
  <c r="AC1083" i="27"/>
  <c r="AC1084" i="27"/>
  <c r="AC1085" i="27"/>
  <c r="AC1086" i="27"/>
  <c r="AC1087" i="27"/>
  <c r="AC1088" i="27"/>
  <c r="AC1089" i="27"/>
  <c r="AC1090" i="27"/>
  <c r="AC1091" i="27"/>
  <c r="AC1092" i="27"/>
  <c r="AC1093" i="27"/>
  <c r="AC1094" i="27"/>
  <c r="AC1095" i="27"/>
  <c r="AC1096" i="27"/>
  <c r="AC1097" i="27"/>
  <c r="AC1098" i="27"/>
  <c r="AC1099" i="27"/>
  <c r="AC1100" i="27"/>
  <c r="AC1101" i="27"/>
  <c r="AC1102" i="27"/>
  <c r="AC1103" i="27"/>
  <c r="AC1104" i="27"/>
  <c r="AC1105" i="27"/>
  <c r="AC1106" i="27"/>
  <c r="AC1107" i="27"/>
  <c r="AC1108" i="27"/>
  <c r="AC1109" i="27"/>
  <c r="AC1110" i="27"/>
  <c r="AC1111" i="27"/>
  <c r="AC1112" i="27"/>
  <c r="AC1113" i="27"/>
  <c r="AC1114" i="27"/>
  <c r="AC1115" i="27"/>
  <c r="AC1116" i="27"/>
  <c r="AC1117" i="27"/>
  <c r="AC1118" i="27"/>
  <c r="AC1119" i="27"/>
  <c r="AC1120" i="27"/>
  <c r="AC1121" i="27"/>
  <c r="AC1122" i="27"/>
  <c r="AC1123" i="27"/>
  <c r="AC1124" i="27"/>
  <c r="AC1125" i="27"/>
  <c r="AC1126" i="27"/>
  <c r="AC1127" i="27"/>
  <c r="AC1128" i="27"/>
  <c r="AC1129" i="27"/>
  <c r="AC1130" i="27"/>
  <c r="AC1131" i="27"/>
  <c r="AC1132" i="27"/>
  <c r="AC1133" i="27"/>
  <c r="AC1134" i="27"/>
  <c r="AC1135" i="27"/>
  <c r="AC1136" i="27"/>
  <c r="AC1137" i="27"/>
  <c r="AC1138" i="27"/>
  <c r="AC1139" i="27"/>
  <c r="AC1140" i="27"/>
  <c r="AC1141" i="27"/>
  <c r="AC1142" i="27"/>
  <c r="AC1143" i="27"/>
  <c r="AC1144" i="27"/>
  <c r="AC1145" i="27"/>
  <c r="AC1146" i="27"/>
  <c r="AC1147" i="27"/>
  <c r="AC1148" i="27"/>
  <c r="AC1149" i="27"/>
  <c r="AC1150" i="27"/>
  <c r="AC1151" i="27"/>
  <c r="AC1152" i="27"/>
  <c r="AC1153" i="27"/>
  <c r="AC1154" i="27"/>
  <c r="AC1155" i="27"/>
  <c r="AC1156" i="27"/>
  <c r="AC1157" i="27"/>
  <c r="AC1158" i="27"/>
  <c r="AC1159" i="27"/>
  <c r="AC1160" i="27"/>
  <c r="AC1161" i="27"/>
  <c r="AC1162" i="27"/>
  <c r="AC1163" i="27"/>
  <c r="AC1164" i="27"/>
  <c r="AC1165" i="27"/>
  <c r="AC1166" i="27"/>
  <c r="AC1167" i="27"/>
  <c r="AC1168" i="27"/>
  <c r="AC1169" i="27"/>
  <c r="AC1170" i="27"/>
  <c r="AC1171" i="27"/>
  <c r="AC1172" i="27"/>
  <c r="AC1173" i="27"/>
  <c r="AC1174" i="27"/>
  <c r="AC1175" i="27"/>
  <c r="AC1176" i="27"/>
  <c r="AC1177" i="27"/>
  <c r="AC1178" i="27"/>
  <c r="AC1179" i="27"/>
  <c r="AC1180" i="27"/>
  <c r="AC1181" i="27"/>
  <c r="AC1182" i="27"/>
  <c r="AC1183" i="27"/>
  <c r="AC1184" i="27"/>
  <c r="AC1185" i="27"/>
  <c r="AC1186" i="27"/>
  <c r="AC1187" i="27"/>
  <c r="AC1188" i="27"/>
  <c r="AC1189" i="27"/>
  <c r="AC1190" i="27"/>
  <c r="AC1191" i="27"/>
  <c r="AC1192" i="27"/>
  <c r="AC1193" i="27"/>
  <c r="AC1194" i="27"/>
  <c r="AC1195" i="27"/>
  <c r="AC1196" i="27"/>
  <c r="AC1197" i="27"/>
  <c r="AC1198" i="27"/>
  <c r="AC1199" i="27"/>
  <c r="AC1200" i="27"/>
  <c r="AC1201" i="27"/>
  <c r="AC1202" i="27"/>
  <c r="AC1203" i="27"/>
  <c r="AC1204" i="27"/>
  <c r="AC1205" i="27"/>
  <c r="AC1206" i="27"/>
  <c r="AC1207" i="27"/>
  <c r="AC1208" i="27"/>
  <c r="AC1209" i="27"/>
  <c r="AC1210" i="27"/>
  <c r="AC1211" i="27"/>
  <c r="AC1212" i="27"/>
  <c r="AC1213" i="27"/>
  <c r="AC1214" i="27"/>
  <c r="AC1215" i="27"/>
  <c r="AC1216" i="27"/>
  <c r="AC1217" i="27"/>
  <c r="AC1218" i="27"/>
  <c r="AC1219" i="27"/>
  <c r="AC1220" i="27"/>
  <c r="AC1221" i="27"/>
  <c r="AC1222" i="27"/>
  <c r="AC1223" i="27"/>
  <c r="AC1224" i="27"/>
  <c r="AC1225" i="27"/>
  <c r="AC1226" i="27"/>
  <c r="AC1227" i="27"/>
  <c r="AC1228" i="27"/>
  <c r="AC1229" i="27"/>
  <c r="AC1230" i="27"/>
  <c r="AC1231" i="27"/>
  <c r="AC1232" i="27"/>
  <c r="AC1233" i="27"/>
  <c r="AC1234" i="27"/>
  <c r="AC1235" i="27"/>
  <c r="AC1236" i="27"/>
  <c r="AC1237" i="27"/>
  <c r="AC1238" i="27"/>
  <c r="AC1239" i="27"/>
  <c r="AC1240" i="27"/>
  <c r="AC1241" i="27"/>
  <c r="AC1242" i="27"/>
  <c r="AC1243" i="27"/>
  <c r="AC1244" i="27"/>
  <c r="AC1245" i="27"/>
  <c r="AC1246" i="27"/>
  <c r="AC1247" i="27"/>
  <c r="AC1248" i="27"/>
  <c r="AC1249" i="27"/>
  <c r="AC1250" i="27"/>
  <c r="AC1251" i="27"/>
  <c r="AC1252" i="27"/>
  <c r="AC1253" i="27"/>
  <c r="AC1254" i="27"/>
  <c r="AC1255" i="27"/>
  <c r="AC1256" i="27"/>
  <c r="AC1257" i="27"/>
  <c r="AC1258" i="27"/>
  <c r="AC1259" i="27"/>
  <c r="AC1260" i="27"/>
  <c r="AC1261" i="27"/>
  <c r="AC1262" i="27"/>
  <c r="AC1263" i="27"/>
  <c r="AC1264" i="27"/>
  <c r="AC1265" i="27"/>
  <c r="AC1266" i="27"/>
  <c r="AC1267" i="27"/>
  <c r="AC1268" i="27"/>
  <c r="AC1269" i="27"/>
  <c r="AC1270" i="27"/>
  <c r="AC1271" i="27"/>
  <c r="AC1272" i="27"/>
  <c r="AC1273" i="27"/>
  <c r="AC1274" i="27"/>
  <c r="AC1275" i="27"/>
  <c r="AC1276" i="27"/>
  <c r="AC1277" i="27"/>
  <c r="AC1278" i="27"/>
  <c r="AC1279" i="27"/>
  <c r="AC1280" i="27"/>
  <c r="AC1281" i="27"/>
  <c r="AC1282" i="27"/>
  <c r="AC1283" i="27"/>
  <c r="AC1284" i="27"/>
  <c r="AC1286" i="27"/>
  <c r="AC1287" i="27"/>
  <c r="AC1288" i="27"/>
  <c r="AC1289" i="27"/>
  <c r="AC1290" i="27"/>
  <c r="AC1291" i="27"/>
  <c r="AC1292" i="27"/>
  <c r="AC1293" i="27"/>
  <c r="AC1294" i="27"/>
  <c r="AC1295" i="27"/>
  <c r="AC1296" i="27"/>
  <c r="AC1297" i="27"/>
  <c r="AC1298" i="27"/>
  <c r="AC1299" i="27"/>
  <c r="AC1300" i="27"/>
  <c r="AC1301" i="27"/>
  <c r="AC1302" i="27"/>
  <c r="AC1303" i="27"/>
  <c r="AC1304" i="27"/>
  <c r="AC1305" i="27"/>
  <c r="AC1306" i="27"/>
  <c r="AC1307" i="27"/>
  <c r="AC1308" i="27"/>
  <c r="AC1309" i="27"/>
  <c r="AC1310" i="27"/>
  <c r="AC1311" i="27"/>
  <c r="AC1312" i="27"/>
  <c r="AC1313" i="27"/>
  <c r="AC1314" i="27"/>
  <c r="AC1315" i="27"/>
  <c r="AC1316" i="27"/>
  <c r="AC1317" i="27"/>
  <c r="AC1318" i="27"/>
  <c r="AC1319" i="27"/>
  <c r="AC1320" i="27"/>
  <c r="AC1321" i="27"/>
  <c r="AC1322" i="27"/>
  <c r="AC1323" i="27"/>
  <c r="AC1324" i="27"/>
  <c r="AC1325" i="27"/>
  <c r="AC1326" i="27"/>
  <c r="AC1327" i="27"/>
  <c r="AC1328" i="27"/>
  <c r="AC1329" i="27"/>
  <c r="AC1330" i="27"/>
  <c r="AC1331" i="27"/>
  <c r="AC1332" i="27"/>
  <c r="AC1333" i="27"/>
  <c r="AC1334" i="27"/>
  <c r="AC1335" i="27"/>
  <c r="AC1336" i="27"/>
  <c r="AC1337" i="27"/>
  <c r="AC1338" i="27"/>
  <c r="AC1339" i="27"/>
  <c r="AC1340" i="27"/>
  <c r="AC1341" i="27"/>
  <c r="AC1342" i="27"/>
  <c r="AC1343" i="27"/>
  <c r="AC1344" i="27"/>
  <c r="AC1345" i="27"/>
  <c r="AC1346" i="27"/>
  <c r="AC1347" i="27"/>
  <c r="AC1348" i="27"/>
  <c r="AC1349" i="27"/>
  <c r="AC1350" i="27"/>
  <c r="AC1351" i="27"/>
  <c r="AC1352" i="27"/>
  <c r="AC1353" i="27"/>
  <c r="AC1354" i="27"/>
  <c r="AC1355" i="27"/>
  <c r="AC1356" i="27"/>
  <c r="AC1357" i="27"/>
  <c r="AC1358" i="27"/>
  <c r="AC1359" i="27"/>
  <c r="AC1360" i="27"/>
  <c r="AC1361" i="27"/>
  <c r="AC1362" i="27"/>
  <c r="AC1363" i="27"/>
  <c r="AC1364" i="27"/>
  <c r="AC1365" i="27"/>
  <c r="AC1366" i="27"/>
  <c r="AC1367" i="27"/>
  <c r="AC1368" i="27"/>
  <c r="AC1369" i="27"/>
  <c r="AC1370" i="27"/>
  <c r="AC1371" i="27"/>
  <c r="AC1372" i="27"/>
  <c r="AC1373" i="27"/>
  <c r="AC1374" i="27"/>
  <c r="AC1375" i="27"/>
  <c r="AC1376" i="27"/>
  <c r="AC1377" i="27"/>
  <c r="AC1378" i="27"/>
  <c r="AC1379" i="27"/>
  <c r="AC1380" i="27"/>
  <c r="AC1381" i="27"/>
  <c r="AC1382" i="27"/>
  <c r="AC1383" i="27"/>
  <c r="AC1384" i="27"/>
  <c r="AC1385" i="27"/>
  <c r="AC1386" i="27"/>
  <c r="AC1387" i="27"/>
  <c r="AC1388" i="27"/>
  <c r="AC1389" i="27"/>
  <c r="AC1390" i="27"/>
  <c r="AC1391" i="27"/>
  <c r="AC1392" i="27"/>
  <c r="AC1393" i="27"/>
  <c r="AC1394" i="27"/>
  <c r="AC1395" i="27"/>
  <c r="AC1396" i="27"/>
  <c r="AC1397" i="27"/>
  <c r="AC1398" i="27"/>
  <c r="AC1399" i="27"/>
  <c r="AC1400" i="27"/>
  <c r="AC1401" i="27"/>
  <c r="AC1402" i="27"/>
  <c r="AC1403" i="27"/>
  <c r="AC1404" i="27"/>
  <c r="AC1405" i="27"/>
  <c r="AC1406" i="27"/>
  <c r="AC1407" i="27"/>
  <c r="AC1408" i="27"/>
  <c r="AC1409" i="27"/>
  <c r="AC1410" i="27"/>
  <c r="AC1411" i="27"/>
  <c r="AC1412" i="27"/>
  <c r="AC1413" i="27"/>
  <c r="AC1414" i="27"/>
  <c r="AC1415" i="27"/>
  <c r="AC1416" i="27"/>
  <c r="AC1417" i="27"/>
  <c r="AC1418" i="27"/>
  <c r="AC1419" i="27"/>
  <c r="AC1420" i="27"/>
  <c r="AC1421" i="27"/>
  <c r="AC1422" i="27"/>
  <c r="AC1423" i="27"/>
  <c r="AC1424" i="27"/>
  <c r="AC1425" i="27"/>
  <c r="AC1426" i="27"/>
  <c r="AC1427" i="27"/>
  <c r="AC1428" i="27"/>
  <c r="AC1429" i="27"/>
  <c r="AC1430" i="27"/>
  <c r="AC1431" i="27"/>
  <c r="AC1432" i="27"/>
  <c r="AC1433" i="27"/>
  <c r="AC1434" i="27"/>
  <c r="AC1435" i="27"/>
  <c r="AC1436" i="27"/>
  <c r="AC1437" i="27"/>
  <c r="AC1438" i="27"/>
  <c r="AC1439" i="27"/>
  <c r="AC1440" i="27"/>
  <c r="AC1441" i="27"/>
  <c r="AC1442" i="27"/>
  <c r="AC1443" i="27"/>
  <c r="AC1444" i="27"/>
  <c r="AC1445" i="27"/>
  <c r="AC1446" i="27"/>
  <c r="AC1447" i="27"/>
  <c r="AC1448" i="27"/>
  <c r="AC1449" i="27"/>
  <c r="AC1450" i="27"/>
  <c r="AC1451" i="27"/>
  <c r="AC1452" i="27"/>
  <c r="AC1453" i="27"/>
  <c r="AC1454" i="27"/>
  <c r="AC1455" i="27"/>
  <c r="AC1456" i="27"/>
  <c r="AC1457" i="27"/>
  <c r="AC1458" i="27"/>
  <c r="AC1459" i="27"/>
  <c r="AC1460" i="27"/>
  <c r="AC1461" i="27"/>
  <c r="AC1462" i="27"/>
  <c r="AC1463" i="27"/>
  <c r="AC1464" i="27"/>
  <c r="AC1465" i="27"/>
  <c r="AC1466" i="27"/>
  <c r="AC1467" i="27"/>
  <c r="AC1468" i="27"/>
  <c r="AC1469" i="27"/>
  <c r="AC1470" i="27"/>
  <c r="AC1471" i="27"/>
  <c r="AC1472" i="27"/>
  <c r="AC1473" i="27"/>
  <c r="AC1474" i="27"/>
  <c r="AC1475" i="27"/>
  <c r="AC1476" i="27"/>
  <c r="AC1477" i="27"/>
  <c r="AC1478" i="27"/>
  <c r="AC1479" i="27"/>
  <c r="AC1480" i="27"/>
  <c r="AC1481" i="27"/>
  <c r="AC1482" i="27"/>
  <c r="AC1483" i="27"/>
  <c r="AC1484" i="27"/>
  <c r="AC1485" i="27"/>
  <c r="AC1486" i="27"/>
  <c r="AC1487" i="27"/>
  <c r="AC1488" i="27"/>
  <c r="AC1489" i="27"/>
  <c r="AC1490" i="27"/>
  <c r="AC1491" i="27"/>
  <c r="AC1492" i="27"/>
  <c r="AC1493" i="27"/>
  <c r="AC1494" i="27"/>
  <c r="AC1495" i="27"/>
  <c r="AC1496" i="27"/>
  <c r="AC1497" i="27"/>
  <c r="AC1498" i="27"/>
  <c r="AC1499" i="27"/>
  <c r="AC1500" i="27"/>
  <c r="AC1501" i="27"/>
  <c r="AC1502" i="27"/>
  <c r="AC1503" i="27"/>
  <c r="AC1504" i="27"/>
  <c r="AC1505" i="27"/>
  <c r="AC1506" i="27"/>
  <c r="AC1507" i="27"/>
  <c r="AC1508" i="27"/>
  <c r="AC1509" i="27"/>
  <c r="AC1510" i="27"/>
  <c r="AC1511" i="27"/>
  <c r="AC1512" i="27"/>
  <c r="AC1513" i="27"/>
  <c r="AC1514" i="27"/>
  <c r="AC1515" i="27"/>
  <c r="AC1516" i="27"/>
  <c r="AC1517" i="27"/>
  <c r="AC1518" i="27"/>
  <c r="AC1519" i="27"/>
  <c r="AC1520" i="27"/>
  <c r="AC1521" i="27"/>
  <c r="AC1522" i="27"/>
  <c r="AC1523" i="27"/>
  <c r="AC1524" i="27"/>
  <c r="AC1525" i="27"/>
  <c r="AC1526" i="27"/>
  <c r="AC1527" i="27"/>
  <c r="AC1528" i="27"/>
  <c r="AC1529" i="27"/>
  <c r="AC1530" i="27"/>
  <c r="AC1531" i="27"/>
  <c r="AC1532" i="27"/>
  <c r="AC1533" i="27"/>
  <c r="AC1534" i="27"/>
  <c r="AC1535" i="27"/>
  <c r="AC1536" i="27"/>
  <c r="AC1537" i="27"/>
  <c r="AC1538" i="27"/>
  <c r="AC1539" i="27"/>
  <c r="AC1540" i="27"/>
  <c r="AC1541" i="27"/>
  <c r="AC1542" i="27"/>
  <c r="AC1543" i="27"/>
  <c r="AC1544" i="27"/>
  <c r="AC1545" i="27"/>
  <c r="AC1546" i="27"/>
  <c r="AC1547" i="27"/>
  <c r="AC1548" i="27"/>
  <c r="AC1549" i="27"/>
  <c r="AC1550" i="27"/>
  <c r="AC1551" i="27"/>
  <c r="AC1552" i="27"/>
  <c r="AC1553" i="27"/>
  <c r="AC1554" i="27"/>
  <c r="AC1555" i="27"/>
  <c r="AC1556" i="27"/>
  <c r="AC1557" i="27"/>
  <c r="AC1558" i="27"/>
  <c r="AC1559" i="27"/>
  <c r="AC1560" i="27"/>
  <c r="AC1561" i="27"/>
  <c r="AC1562" i="27"/>
  <c r="AC1563" i="27"/>
  <c r="AC1564" i="27"/>
  <c r="AC1565" i="27"/>
  <c r="AC1566" i="27"/>
  <c r="AC1567" i="27"/>
  <c r="AC1568" i="27"/>
  <c r="AC1569" i="27"/>
  <c r="AC1570" i="27"/>
  <c r="AC1571" i="27"/>
  <c r="AC1572" i="27"/>
  <c r="AC1573" i="27"/>
  <c r="AC1574" i="27"/>
  <c r="AC1575" i="27"/>
  <c r="AC1576" i="27"/>
  <c r="AC1577" i="27"/>
  <c r="AC1578" i="27"/>
  <c r="AC1579" i="27"/>
  <c r="AC1580" i="27"/>
  <c r="AC1581" i="27"/>
  <c r="AC1582" i="27"/>
  <c r="AC1583" i="27"/>
  <c r="AC1584" i="27"/>
  <c r="AC1585" i="27"/>
  <c r="AC1586" i="27"/>
  <c r="AC1587" i="27"/>
  <c r="AC1588" i="27"/>
  <c r="AC1589" i="27"/>
  <c r="AC1590" i="27"/>
  <c r="AC1591" i="27"/>
  <c r="AC1592" i="27"/>
  <c r="AC1593" i="27"/>
  <c r="AC1594" i="27"/>
  <c r="AC1595" i="27"/>
  <c r="AC1596" i="27"/>
  <c r="AC1597" i="27"/>
  <c r="AC1598" i="27"/>
  <c r="AC1599" i="27"/>
  <c r="AC1600" i="27"/>
  <c r="AC1601" i="27"/>
  <c r="AC1602" i="27"/>
  <c r="AC1603" i="27"/>
  <c r="AC1604" i="27"/>
  <c r="AC1605" i="27"/>
  <c r="AC1606" i="27"/>
  <c r="AC1607" i="27"/>
  <c r="AC1608" i="27"/>
  <c r="AC1609" i="27"/>
  <c r="AC1610" i="27"/>
  <c r="AC1611" i="27"/>
  <c r="AC1612" i="27"/>
  <c r="AC1613" i="27"/>
  <c r="AC1614" i="27"/>
  <c r="AC1615" i="27"/>
  <c r="AC1616" i="27"/>
  <c r="AC1617" i="27"/>
  <c r="AC1618" i="27"/>
  <c r="AC1619" i="27"/>
  <c r="AC1620" i="27"/>
  <c r="AC1621" i="27"/>
  <c r="AC1622" i="27"/>
  <c r="AC1623" i="27"/>
  <c r="AC1624" i="27"/>
  <c r="AC1625" i="27"/>
  <c r="AC1626" i="27"/>
  <c r="AC1627" i="27"/>
  <c r="AC1628" i="27"/>
  <c r="AC1629" i="27"/>
  <c r="AC1630" i="27"/>
  <c r="AC1631" i="27"/>
  <c r="AC1632" i="27"/>
  <c r="AC1633" i="27"/>
  <c r="AC1634" i="27"/>
  <c r="AC1635" i="27"/>
  <c r="AC1636" i="27"/>
  <c r="AC1637" i="27"/>
  <c r="AC1638" i="27"/>
  <c r="AC1639" i="27"/>
  <c r="AC1640" i="27"/>
  <c r="AC1641" i="27"/>
  <c r="AC1642" i="27"/>
  <c r="AC1643" i="27"/>
  <c r="AC1644" i="27"/>
  <c r="AC1645" i="27"/>
  <c r="AC1646" i="27"/>
  <c r="AC1647" i="27"/>
  <c r="AC1648" i="27"/>
  <c r="AC1649" i="27"/>
  <c r="AC1650" i="27"/>
  <c r="AC1651" i="27"/>
  <c r="AC1652" i="27"/>
  <c r="AC1653" i="27"/>
  <c r="AC1654" i="27"/>
  <c r="AC1655" i="27"/>
  <c r="AC1656" i="27"/>
  <c r="AC1657" i="27"/>
  <c r="AC1658" i="27"/>
  <c r="AC1659" i="27"/>
  <c r="AC1660" i="27"/>
  <c r="AC1661" i="27"/>
  <c r="AC1662" i="27"/>
  <c r="AC1663" i="27"/>
  <c r="AC1664" i="27"/>
  <c r="AC1665" i="27"/>
  <c r="AC1666" i="27"/>
  <c r="AC1667" i="27"/>
  <c r="AC1668" i="27"/>
  <c r="AC1669" i="27"/>
  <c r="AC1670" i="27"/>
  <c r="AC1671" i="27"/>
  <c r="AC1672" i="27"/>
  <c r="AC1673" i="27"/>
  <c r="AC1674" i="27"/>
  <c r="AC1675" i="27"/>
  <c r="AC1676" i="27"/>
  <c r="AC1677" i="27"/>
  <c r="AC1678" i="27"/>
  <c r="AC1679" i="27"/>
  <c r="AC1680" i="27"/>
  <c r="AC1681" i="27"/>
  <c r="AC1682" i="27"/>
  <c r="AC1683" i="27"/>
  <c r="AC1684" i="27"/>
  <c r="AC1685" i="27"/>
  <c r="AC1686" i="27"/>
  <c r="AC1687" i="27"/>
  <c r="AC1688" i="27"/>
  <c r="AC1689" i="27"/>
  <c r="AC1690" i="27"/>
  <c r="AC1691" i="27"/>
  <c r="AC1692" i="27"/>
  <c r="AC1693" i="27"/>
  <c r="AC1694" i="27"/>
  <c r="AC1695" i="27"/>
  <c r="AC1696" i="27"/>
  <c r="AC1697" i="27"/>
  <c r="AC1698" i="27"/>
  <c r="AC1699" i="27"/>
  <c r="AC1700" i="27"/>
  <c r="AC1701" i="27"/>
  <c r="AC1702" i="27"/>
  <c r="AC1703" i="27"/>
  <c r="AC1704" i="27"/>
  <c r="AC1705" i="27"/>
  <c r="AC1706" i="27"/>
  <c r="AC1707" i="27"/>
  <c r="AC1708" i="27"/>
  <c r="AC1709" i="27"/>
  <c r="AC1710" i="27"/>
  <c r="AC1711" i="27"/>
  <c r="AC1712" i="27"/>
  <c r="AC1713" i="27"/>
  <c r="AC1714" i="27"/>
  <c r="AC1715" i="27"/>
  <c r="AC1716" i="27"/>
  <c r="AC1717" i="27"/>
  <c r="AC1718" i="27"/>
  <c r="AC1719" i="27"/>
  <c r="AC1720" i="27"/>
  <c r="AC1721" i="27"/>
  <c r="AC1722" i="27"/>
  <c r="AC1723" i="27"/>
  <c r="AC1724" i="27"/>
  <c r="AC1725" i="27"/>
  <c r="AC1726" i="27"/>
  <c r="AC1727" i="27"/>
  <c r="AC1728" i="27"/>
  <c r="AC1729" i="27"/>
  <c r="AC1730" i="27"/>
  <c r="AC1731" i="27"/>
  <c r="AC1732" i="27"/>
  <c r="AC1733" i="27"/>
  <c r="AC1734" i="27"/>
  <c r="AC1735" i="27"/>
  <c r="AC1736" i="27"/>
  <c r="AC1737" i="27"/>
  <c r="AC1738" i="27"/>
  <c r="AC1739" i="27"/>
  <c r="AC1740" i="27"/>
  <c r="AC1741" i="27"/>
  <c r="AC1742" i="27"/>
  <c r="AC1743" i="27"/>
  <c r="AC2" i="27"/>
  <c r="AE442" i="40" l="1"/>
  <c r="AE441" i="40"/>
  <c r="AE440" i="40"/>
  <c r="AE439" i="40"/>
  <c r="AE438" i="40"/>
  <c r="AE436" i="40"/>
  <c r="AE435" i="40"/>
  <c r="AE434" i="40"/>
  <c r="AE431" i="40"/>
  <c r="AE429" i="40"/>
  <c r="AE428" i="40"/>
  <c r="AE427" i="40"/>
  <c r="D59" i="14"/>
  <c r="AE602" i="40"/>
  <c r="AE600" i="40"/>
  <c r="AE599" i="40"/>
  <c r="AE598" i="40"/>
  <c r="AE596" i="40"/>
  <c r="AE595" i="40"/>
  <c r="AE575" i="40"/>
  <c r="AE574" i="40"/>
  <c r="AE573" i="40"/>
  <c r="AE571" i="40"/>
  <c r="AE570" i="40"/>
  <c r="AE540" i="40"/>
  <c r="AE538" i="40"/>
  <c r="AE532" i="40"/>
  <c r="AE335" i="40"/>
  <c r="AE334" i="40"/>
  <c r="AE283" i="40"/>
  <c r="AE282" i="40"/>
  <c r="AE281" i="40"/>
  <c r="AE171" i="40"/>
  <c r="AE170" i="40"/>
  <c r="AE167" i="40"/>
  <c r="AE166" i="40"/>
  <c r="AE110" i="40"/>
  <c r="AE109" i="40"/>
  <c r="AE108" i="40"/>
  <c r="AE107" i="40"/>
  <c r="C602" i="40"/>
  <c r="D1381" i="27"/>
  <c r="D1380" i="27"/>
  <c r="D1379" i="27"/>
  <c r="D1377" i="27"/>
  <c r="D1376" i="27"/>
  <c r="C575" i="40"/>
  <c r="D1352" i="27"/>
  <c r="D1351" i="27"/>
  <c r="C540" i="40"/>
  <c r="C538" i="40"/>
  <c r="C532" i="40"/>
  <c r="C335" i="40"/>
  <c r="C334" i="40"/>
  <c r="C283" i="40"/>
  <c r="C282" i="40"/>
  <c r="C281" i="40"/>
  <c r="D952" i="27"/>
  <c r="C170" i="40"/>
  <c r="D70" i="14"/>
  <c r="C166" i="40"/>
  <c r="D62" i="14"/>
  <c r="D890" i="27"/>
  <c r="D889" i="27"/>
  <c r="AD254" i="27"/>
  <c r="AD253" i="27"/>
  <c r="AD146" i="27"/>
  <c r="AD143" i="27"/>
  <c r="D255" i="27"/>
  <c r="D254" i="27"/>
  <c r="D143" i="27"/>
  <c r="D146" i="27"/>
  <c r="D253" i="27"/>
  <c r="C139" i="39"/>
  <c r="AE254" i="39"/>
  <c r="AE255" i="39"/>
  <c r="AE253" i="39"/>
  <c r="AE146" i="39"/>
  <c r="AE143" i="39"/>
  <c r="C255" i="39"/>
  <c r="C254" i="39"/>
  <c r="C253" i="39"/>
  <c r="C146" i="39"/>
  <c r="C143" i="39"/>
  <c r="C145" i="39"/>
  <c r="AB60" i="14"/>
  <c r="AB61" i="14"/>
  <c r="AB62" i="14"/>
  <c r="AB63" i="14"/>
  <c r="AB64" i="14"/>
  <c r="AB65" i="14"/>
  <c r="AB66" i="14"/>
  <c r="AB67" i="14"/>
  <c r="AB68" i="14"/>
  <c r="AB69" i="14"/>
  <c r="AB70" i="14"/>
  <c r="AB71" i="14"/>
  <c r="AB72" i="14"/>
  <c r="AB73" i="14"/>
  <c r="AB74" i="14"/>
  <c r="AB75" i="14"/>
  <c r="AB76" i="14"/>
  <c r="AB77" i="14"/>
  <c r="AB78" i="14"/>
  <c r="AB79" i="14"/>
  <c r="AB80" i="14"/>
  <c r="AB81" i="14"/>
  <c r="AB82" i="14"/>
  <c r="AB83" i="14"/>
  <c r="AB84" i="14"/>
  <c r="AB85" i="14"/>
  <c r="AB86" i="14"/>
  <c r="AB87" i="14"/>
  <c r="AB88" i="14"/>
  <c r="AB89" i="14"/>
  <c r="AB90" i="14"/>
  <c r="AB91" i="14"/>
  <c r="AB92" i="14"/>
  <c r="AB93" i="14"/>
  <c r="AB94" i="14"/>
  <c r="AB95" i="14"/>
  <c r="AB96" i="14"/>
  <c r="AB97" i="14"/>
  <c r="AB98" i="14"/>
  <c r="AB99" i="14"/>
  <c r="AB100" i="14"/>
  <c r="AB101" i="14"/>
  <c r="AB102" i="14"/>
  <c r="AB103" i="14"/>
  <c r="AB104" i="14"/>
  <c r="AB105" i="14"/>
  <c r="AB106" i="14"/>
  <c r="AB107" i="14"/>
  <c r="AB108" i="14"/>
  <c r="AB109" i="14"/>
  <c r="AB110" i="14"/>
  <c r="AB111" i="14"/>
  <c r="AB112" i="14"/>
  <c r="AB113" i="14"/>
  <c r="AB114" i="14"/>
  <c r="AB115" i="14"/>
  <c r="AB116" i="14"/>
  <c r="AB117" i="14"/>
  <c r="AB118" i="14"/>
  <c r="AB119" i="14"/>
  <c r="AB120" i="14"/>
  <c r="AB121" i="14"/>
  <c r="AB122" i="14"/>
  <c r="AB123" i="14"/>
  <c r="AB124" i="14"/>
  <c r="AB125" i="14"/>
  <c r="AB126" i="14"/>
  <c r="AB127" i="14"/>
  <c r="AB128" i="14"/>
  <c r="AB129" i="14"/>
  <c r="AB130" i="14"/>
  <c r="AB131" i="14"/>
  <c r="AB132" i="14"/>
  <c r="AB133" i="14"/>
  <c r="AB134" i="14"/>
  <c r="AB135" i="14"/>
  <c r="AB136" i="14"/>
  <c r="AB137" i="14"/>
  <c r="AB138" i="14"/>
  <c r="AB139" i="14"/>
  <c r="AB140" i="14"/>
  <c r="AB141" i="14"/>
  <c r="AB142" i="14"/>
  <c r="AB143" i="14"/>
  <c r="AB144" i="14"/>
  <c r="AB145" i="14"/>
  <c r="AB146" i="14"/>
  <c r="AB147" i="14"/>
  <c r="AB148" i="14"/>
  <c r="AB149" i="14"/>
  <c r="AB150" i="14"/>
  <c r="AB151" i="14"/>
  <c r="AB152" i="14"/>
  <c r="AB153" i="14"/>
  <c r="AB154" i="14"/>
  <c r="AB155" i="14"/>
  <c r="AB156" i="14"/>
  <c r="AB157" i="14"/>
  <c r="AB158" i="14"/>
  <c r="AB159" i="14"/>
  <c r="AB160" i="14"/>
  <c r="AB161" i="14"/>
  <c r="AB162" i="14"/>
  <c r="AB163" i="14"/>
  <c r="AB164" i="14"/>
  <c r="AB165" i="14"/>
  <c r="AB166" i="14"/>
  <c r="AB167" i="14"/>
  <c r="AB168" i="14"/>
  <c r="AB169" i="14"/>
  <c r="AB170" i="14"/>
  <c r="AB171" i="14"/>
  <c r="AB172" i="14"/>
  <c r="AB173" i="14"/>
  <c r="AB174" i="14"/>
  <c r="AB175" i="14"/>
  <c r="AB176" i="14"/>
  <c r="AB59" i="14"/>
  <c r="AD783" i="27"/>
  <c r="AB3" i="14"/>
  <c r="AB4" i="14"/>
  <c r="AB5" i="14"/>
  <c r="AB6" i="14"/>
  <c r="AB7" i="14"/>
  <c r="AB8" i="14"/>
  <c r="AB9" i="14"/>
  <c r="AB10" i="14"/>
  <c r="AB11" i="14"/>
  <c r="AB12" i="14"/>
  <c r="AB13" i="14"/>
  <c r="AB14" i="14"/>
  <c r="AB15" i="14"/>
  <c r="AB16" i="14"/>
  <c r="AB17" i="14"/>
  <c r="AB18" i="14"/>
  <c r="AB19" i="14"/>
  <c r="AB20" i="14"/>
  <c r="AB21" i="14"/>
  <c r="AB22" i="14"/>
  <c r="AB23" i="14"/>
  <c r="AB24" i="14"/>
  <c r="AB25" i="14"/>
  <c r="AB26" i="14"/>
  <c r="AB27" i="14"/>
  <c r="AB28" i="14"/>
  <c r="AB29" i="14"/>
  <c r="AB30" i="14"/>
  <c r="AB31" i="14"/>
  <c r="AB32" i="14"/>
  <c r="AB33" i="14"/>
  <c r="AB34" i="14"/>
  <c r="AB35" i="14"/>
  <c r="AB36" i="14"/>
  <c r="AB37" i="14"/>
  <c r="AB38" i="14"/>
  <c r="AB39" i="14"/>
  <c r="AB40" i="14"/>
  <c r="AB41" i="14"/>
  <c r="AB42" i="14"/>
  <c r="AB43" i="14"/>
  <c r="AB44" i="14"/>
  <c r="AB45" i="14"/>
  <c r="AB46" i="14"/>
  <c r="AB47" i="14"/>
  <c r="AB48" i="14"/>
  <c r="AB49" i="14"/>
  <c r="AB50" i="14"/>
  <c r="AB51" i="14"/>
  <c r="AB52" i="14"/>
  <c r="AB53" i="14"/>
  <c r="AB54" i="14"/>
  <c r="AB55" i="14"/>
  <c r="AB56" i="14"/>
  <c r="AB57" i="14"/>
  <c r="AB58" i="14"/>
  <c r="AB2" i="14"/>
  <c r="AD2" i="27"/>
  <c r="D63" i="14"/>
  <c r="D64" i="14"/>
  <c r="D65" i="14"/>
  <c r="D66" i="14"/>
  <c r="D67" i="14"/>
  <c r="D68" i="14"/>
  <c r="D73" i="14"/>
  <c r="D74" i="14"/>
  <c r="D75" i="14"/>
  <c r="D76" i="14"/>
  <c r="D77" i="14"/>
  <c r="D78" i="14"/>
  <c r="D79" i="14"/>
  <c r="D80" i="14"/>
  <c r="D81" i="14"/>
  <c r="D82" i="14"/>
  <c r="D83" i="14"/>
  <c r="D84" i="14"/>
  <c r="D85" i="14"/>
  <c r="D86" i="14"/>
  <c r="D87" i="14"/>
  <c r="D88" i="14"/>
  <c r="D89" i="14"/>
  <c r="D90" i="14"/>
  <c r="D91" i="14"/>
  <c r="D92" i="14"/>
  <c r="D93" i="14"/>
  <c r="D94" i="14"/>
  <c r="D95" i="14"/>
  <c r="D96" i="14"/>
  <c r="D97" i="14"/>
  <c r="D98" i="14"/>
  <c r="D99" i="14"/>
  <c r="D100" i="14"/>
  <c r="D101" i="14"/>
  <c r="D102" i="14"/>
  <c r="D103" i="14"/>
  <c r="D104" i="14"/>
  <c r="D105" i="14"/>
  <c r="D106" i="14"/>
  <c r="D107" i="14"/>
  <c r="D108" i="14"/>
  <c r="D109" i="14"/>
  <c r="D110" i="14"/>
  <c r="D111" i="14"/>
  <c r="D112" i="14"/>
  <c r="D113" i="14"/>
  <c r="D114" i="14"/>
  <c r="D115" i="14"/>
  <c r="D116" i="14"/>
  <c r="D117" i="14"/>
  <c r="D118" i="14"/>
  <c r="D119" i="14"/>
  <c r="D120" i="14"/>
  <c r="D121" i="14"/>
  <c r="D122" i="14"/>
  <c r="D123" i="14"/>
  <c r="D124" i="14"/>
  <c r="D125" i="14"/>
  <c r="D126" i="14"/>
  <c r="D127" i="14"/>
  <c r="D128" i="14"/>
  <c r="D129" i="14"/>
  <c r="D130" i="14"/>
  <c r="D131" i="14"/>
  <c r="D132" i="14"/>
  <c r="D133" i="14"/>
  <c r="D134" i="14"/>
  <c r="D135" i="14"/>
  <c r="D136" i="14"/>
  <c r="D137" i="14"/>
  <c r="D138" i="14"/>
  <c r="D139" i="14"/>
  <c r="D140" i="14"/>
  <c r="D141" i="14"/>
  <c r="D142" i="14"/>
  <c r="D143" i="14"/>
  <c r="D144" i="14"/>
  <c r="D145" i="14"/>
  <c r="D146" i="14"/>
  <c r="D147" i="14"/>
  <c r="D148" i="14"/>
  <c r="D149" i="14"/>
  <c r="D150" i="14"/>
  <c r="D151" i="14"/>
  <c r="D152" i="14"/>
  <c r="D153" i="14"/>
  <c r="D154" i="14"/>
  <c r="D155" i="14"/>
  <c r="D156" i="14"/>
  <c r="D157" i="14"/>
  <c r="D158" i="14"/>
  <c r="D159" i="14"/>
  <c r="D160" i="14"/>
  <c r="D161" i="14"/>
  <c r="D162" i="14"/>
  <c r="D163" i="14"/>
  <c r="D164" i="14"/>
  <c r="D165" i="14"/>
  <c r="D166" i="14"/>
  <c r="D167" i="14"/>
  <c r="D168" i="14"/>
  <c r="D169" i="14"/>
  <c r="D170" i="14"/>
  <c r="D171" i="14"/>
  <c r="D172" i="14"/>
  <c r="D173" i="14"/>
  <c r="D174" i="14"/>
  <c r="D175" i="14"/>
  <c r="D176" i="14"/>
  <c r="D1189" i="27"/>
  <c r="D3" i="14"/>
  <c r="D4" i="14"/>
  <c r="D5" i="14"/>
  <c r="D6" i="14"/>
  <c r="D7" i="14"/>
  <c r="D8" i="14"/>
  <c r="D9" i="14"/>
  <c r="D10" i="14"/>
  <c r="D11" i="14"/>
  <c r="D12" i="14"/>
  <c r="D13" i="14"/>
  <c r="D14" i="14"/>
  <c r="D15" i="14"/>
  <c r="D16" i="14"/>
  <c r="D17" i="14"/>
  <c r="D18" i="14"/>
  <c r="D19" i="14"/>
  <c r="D20" i="14"/>
  <c r="D21" i="14"/>
  <c r="D22" i="14"/>
  <c r="D23" i="14"/>
  <c r="D24" i="14"/>
  <c r="D25" i="14"/>
  <c r="D26" i="14"/>
  <c r="D27" i="14"/>
  <c r="D28" i="14"/>
  <c r="D29" i="14"/>
  <c r="D30" i="14"/>
  <c r="D31" i="14"/>
  <c r="D32" i="14"/>
  <c r="D33" i="14"/>
  <c r="D34" i="14"/>
  <c r="D35" i="14"/>
  <c r="D36" i="14"/>
  <c r="D37" i="14"/>
  <c r="D38" i="14"/>
  <c r="D39" i="14"/>
  <c r="D40" i="14"/>
  <c r="D41" i="14"/>
  <c r="D42" i="14"/>
  <c r="D43" i="14"/>
  <c r="D44" i="14"/>
  <c r="D45" i="14"/>
  <c r="D46" i="14"/>
  <c r="D47" i="14"/>
  <c r="D48" i="14"/>
  <c r="D49" i="14"/>
  <c r="D50" i="14"/>
  <c r="D51" i="14"/>
  <c r="D52" i="14"/>
  <c r="D53" i="14"/>
  <c r="D54" i="14"/>
  <c r="D55" i="14"/>
  <c r="D56" i="14"/>
  <c r="D57" i="14"/>
  <c r="D58" i="14"/>
  <c r="D2" i="14"/>
  <c r="D59" i="27"/>
  <c r="C504" i="40"/>
  <c r="AE504" i="40"/>
  <c r="AD784" i="27"/>
  <c r="AD785" i="27"/>
  <c r="AD786" i="27"/>
  <c r="AD787" i="27"/>
  <c r="AD788" i="27"/>
  <c r="AD789" i="27"/>
  <c r="AD790" i="27"/>
  <c r="AD791" i="27"/>
  <c r="AD792" i="27"/>
  <c r="AD793" i="27"/>
  <c r="AD794" i="27"/>
  <c r="AD795" i="27"/>
  <c r="AD796" i="27"/>
  <c r="AD797" i="27"/>
  <c r="AD798" i="27"/>
  <c r="AD799" i="27"/>
  <c r="AD800" i="27"/>
  <c r="AD801" i="27"/>
  <c r="AD802" i="27"/>
  <c r="AD803" i="27"/>
  <c r="AD804" i="27"/>
  <c r="AD805" i="27"/>
  <c r="AD806" i="27"/>
  <c r="AD807" i="27"/>
  <c r="AD808" i="27"/>
  <c r="AD809" i="27"/>
  <c r="AD810" i="27"/>
  <c r="AD811" i="27"/>
  <c r="AD812" i="27"/>
  <c r="AD813" i="27"/>
  <c r="AD814" i="27"/>
  <c r="AD815" i="27"/>
  <c r="AD816" i="27"/>
  <c r="AD817" i="27"/>
  <c r="AD818" i="27"/>
  <c r="AD819" i="27"/>
  <c r="AD820" i="27"/>
  <c r="AD821" i="27"/>
  <c r="AD822" i="27"/>
  <c r="AD823" i="27"/>
  <c r="AD824" i="27"/>
  <c r="AD825" i="27"/>
  <c r="AD826" i="27"/>
  <c r="AD827" i="27"/>
  <c r="AD828" i="27"/>
  <c r="AD829" i="27"/>
  <c r="AD830" i="27"/>
  <c r="AD831" i="27"/>
  <c r="AD832" i="27"/>
  <c r="AD833" i="27"/>
  <c r="AD834" i="27"/>
  <c r="AD835" i="27"/>
  <c r="AD836" i="27"/>
  <c r="AD837" i="27"/>
  <c r="AD838" i="27"/>
  <c r="AD839" i="27"/>
  <c r="AD840" i="27"/>
  <c r="AD841" i="27"/>
  <c r="AD842" i="27"/>
  <c r="AD843" i="27"/>
  <c r="AD844" i="27"/>
  <c r="AD845" i="27"/>
  <c r="AD846" i="27"/>
  <c r="AD847" i="27"/>
  <c r="AD848" i="27"/>
  <c r="AD849" i="27"/>
  <c r="AD850" i="27"/>
  <c r="AD851" i="27"/>
  <c r="AD852" i="27"/>
  <c r="AD853" i="27"/>
  <c r="AD854" i="27"/>
  <c r="AD855" i="27"/>
  <c r="AD856" i="27"/>
  <c r="AD857" i="27"/>
  <c r="AD858" i="27"/>
  <c r="AD859" i="27"/>
  <c r="AD860" i="27"/>
  <c r="AD861" i="27"/>
  <c r="AD862" i="27"/>
  <c r="AD863" i="27"/>
  <c r="AD864" i="27"/>
  <c r="AD865" i="27"/>
  <c r="AD866" i="27"/>
  <c r="AD867" i="27"/>
  <c r="AD868" i="27"/>
  <c r="AD869" i="27"/>
  <c r="AD870" i="27"/>
  <c r="AD871" i="27"/>
  <c r="AD872" i="27"/>
  <c r="AD873" i="27"/>
  <c r="AD874" i="27"/>
  <c r="AD875" i="27"/>
  <c r="AD876" i="27"/>
  <c r="AD877" i="27"/>
  <c r="AD878" i="27"/>
  <c r="AD879" i="27"/>
  <c r="AD880" i="27"/>
  <c r="AD881" i="27"/>
  <c r="AD882" i="27"/>
  <c r="AD883" i="27"/>
  <c r="AD884" i="27"/>
  <c r="AD885" i="27"/>
  <c r="AD886" i="27"/>
  <c r="AD887" i="27"/>
  <c r="AD888" i="27"/>
  <c r="AD889" i="27"/>
  <c r="AD890" i="27"/>
  <c r="AD891" i="27"/>
  <c r="AD892" i="27"/>
  <c r="AD893" i="27"/>
  <c r="AD894" i="27"/>
  <c r="AD895" i="27"/>
  <c r="AD896" i="27"/>
  <c r="AD897" i="27"/>
  <c r="AD898" i="27"/>
  <c r="AD899" i="27"/>
  <c r="AD900" i="27"/>
  <c r="AD901" i="27"/>
  <c r="AD902" i="27"/>
  <c r="AD903" i="27"/>
  <c r="AD904" i="27"/>
  <c r="AD905" i="27"/>
  <c r="AD906" i="27"/>
  <c r="AD907" i="27"/>
  <c r="AD908" i="27"/>
  <c r="AD909" i="27"/>
  <c r="AD910" i="27"/>
  <c r="AD911" i="27"/>
  <c r="AD912" i="27"/>
  <c r="AD913" i="27"/>
  <c r="AD914" i="27"/>
  <c r="AD915" i="27"/>
  <c r="AD916" i="27"/>
  <c r="AD917" i="27"/>
  <c r="AD918" i="27"/>
  <c r="AD919" i="27"/>
  <c r="AD920" i="27"/>
  <c r="AD921" i="27"/>
  <c r="AD922" i="27"/>
  <c r="AD923" i="27"/>
  <c r="AD924" i="27"/>
  <c r="AD925" i="27"/>
  <c r="AD926" i="27"/>
  <c r="AD927" i="27"/>
  <c r="AD928" i="27"/>
  <c r="AD929" i="27"/>
  <c r="AD930" i="27"/>
  <c r="AD931" i="27"/>
  <c r="AD932" i="27"/>
  <c r="AD933" i="27"/>
  <c r="AD934" i="27"/>
  <c r="AD935" i="27"/>
  <c r="AD936" i="27"/>
  <c r="AD937" i="27"/>
  <c r="AD938" i="27"/>
  <c r="AD939" i="27"/>
  <c r="AD940" i="27"/>
  <c r="AD941" i="27"/>
  <c r="AD942" i="27"/>
  <c r="AD943" i="27"/>
  <c r="AD944" i="27"/>
  <c r="AD945" i="27"/>
  <c r="AD946" i="27"/>
  <c r="AD947" i="27"/>
  <c r="AD948" i="27"/>
  <c r="AD949" i="27"/>
  <c r="AD950" i="27"/>
  <c r="AD951" i="27"/>
  <c r="AD952" i="27"/>
  <c r="AD953" i="27"/>
  <c r="AD954" i="27"/>
  <c r="AD955" i="27"/>
  <c r="AD956" i="27"/>
  <c r="AD957" i="27"/>
  <c r="AD958" i="27"/>
  <c r="AD959" i="27"/>
  <c r="AD960" i="27"/>
  <c r="AD961" i="27"/>
  <c r="AD962" i="27"/>
  <c r="AD963" i="27"/>
  <c r="AD964" i="27"/>
  <c r="AD965" i="27"/>
  <c r="AD966" i="27"/>
  <c r="AD967" i="27"/>
  <c r="AD968" i="27"/>
  <c r="AD969" i="27"/>
  <c r="AD970" i="27"/>
  <c r="AD971" i="27"/>
  <c r="AD972" i="27"/>
  <c r="AD973" i="27"/>
  <c r="AD974" i="27"/>
  <c r="AD975" i="27"/>
  <c r="AD976" i="27"/>
  <c r="AD977" i="27"/>
  <c r="AD978" i="27"/>
  <c r="AD979" i="27"/>
  <c r="AD980" i="27"/>
  <c r="AD981" i="27"/>
  <c r="AD982" i="27"/>
  <c r="AD983" i="27"/>
  <c r="AD984" i="27"/>
  <c r="AD985" i="27"/>
  <c r="AD986" i="27"/>
  <c r="AD987" i="27"/>
  <c r="AD988" i="27"/>
  <c r="AD989" i="27"/>
  <c r="AD990" i="27"/>
  <c r="AD991" i="27"/>
  <c r="AD992" i="27"/>
  <c r="AD993" i="27"/>
  <c r="AD994" i="27"/>
  <c r="AD995" i="27"/>
  <c r="AD996" i="27"/>
  <c r="AD997" i="27"/>
  <c r="AD998" i="27"/>
  <c r="AD999" i="27"/>
  <c r="AD1000" i="27"/>
  <c r="AD1001" i="27"/>
  <c r="AD1002" i="27"/>
  <c r="AD1003" i="27"/>
  <c r="AD1004" i="27"/>
  <c r="AD1005" i="27"/>
  <c r="AD1006" i="27"/>
  <c r="AD1007" i="27"/>
  <c r="AD1008" i="27"/>
  <c r="AD1009" i="27"/>
  <c r="AD1010" i="27"/>
  <c r="AD1011" i="27"/>
  <c r="AD1012" i="27"/>
  <c r="AD1013" i="27"/>
  <c r="AD1014" i="27"/>
  <c r="AD1015" i="27"/>
  <c r="AD1016" i="27"/>
  <c r="AD1017" i="27"/>
  <c r="AD1018" i="27"/>
  <c r="AD1019" i="27"/>
  <c r="AD1020" i="27"/>
  <c r="AD1021" i="27"/>
  <c r="AD1022" i="27"/>
  <c r="AD1023" i="27"/>
  <c r="AD1024" i="27"/>
  <c r="AD1025" i="27"/>
  <c r="AD1026" i="27"/>
  <c r="AD1027" i="27"/>
  <c r="AD1028" i="27"/>
  <c r="AD1029" i="27"/>
  <c r="AD1030" i="27"/>
  <c r="AD1031" i="27"/>
  <c r="AD1032" i="27"/>
  <c r="AD1033" i="27"/>
  <c r="AD1034" i="27"/>
  <c r="AD1035" i="27"/>
  <c r="AD1036" i="27"/>
  <c r="AD1037" i="27"/>
  <c r="AD1038" i="27"/>
  <c r="AD1039" i="27"/>
  <c r="AD1040" i="27"/>
  <c r="AD1041" i="27"/>
  <c r="AD1042" i="27"/>
  <c r="AD1043" i="27"/>
  <c r="AD1044" i="27"/>
  <c r="AD1045" i="27"/>
  <c r="AD1046" i="27"/>
  <c r="AD1047" i="27"/>
  <c r="AD1048" i="27"/>
  <c r="AD1049" i="27"/>
  <c r="AD1050" i="27"/>
  <c r="AD1051" i="27"/>
  <c r="AD1052" i="27"/>
  <c r="AD1053" i="27"/>
  <c r="AD1054" i="27"/>
  <c r="AD1055" i="27"/>
  <c r="AD1056" i="27"/>
  <c r="AD1057" i="27"/>
  <c r="AD1058" i="27"/>
  <c r="AD1059" i="27"/>
  <c r="AD1060" i="27"/>
  <c r="AD1061" i="27"/>
  <c r="AD1062" i="27"/>
  <c r="AD1063" i="27"/>
  <c r="AD1064" i="27"/>
  <c r="AD1065" i="27"/>
  <c r="AD1066" i="27"/>
  <c r="AD1067" i="27"/>
  <c r="AD1068" i="27"/>
  <c r="AD1069" i="27"/>
  <c r="AD1070" i="27"/>
  <c r="AD1071" i="27"/>
  <c r="AD1072" i="27"/>
  <c r="AD1073" i="27"/>
  <c r="AD1074" i="27"/>
  <c r="AD1075" i="27"/>
  <c r="AD1076" i="27"/>
  <c r="AD1077" i="27"/>
  <c r="AD1078" i="27"/>
  <c r="AD1079" i="27"/>
  <c r="AD1080" i="27"/>
  <c r="AD1081" i="27"/>
  <c r="AD1082" i="27"/>
  <c r="AD1083" i="27"/>
  <c r="AD1084" i="27"/>
  <c r="AD1085" i="27"/>
  <c r="AD1086" i="27"/>
  <c r="AD1087" i="27"/>
  <c r="AD1088" i="27"/>
  <c r="AD1089" i="27"/>
  <c r="AD1090" i="27"/>
  <c r="AD1091" i="27"/>
  <c r="AD1092" i="27"/>
  <c r="AD1093" i="27"/>
  <c r="AD1094" i="27"/>
  <c r="AD1095" i="27"/>
  <c r="AD1096" i="27"/>
  <c r="AD1097" i="27"/>
  <c r="AD1098" i="27"/>
  <c r="AD1099" i="27"/>
  <c r="AD1100" i="27"/>
  <c r="AD1101" i="27"/>
  <c r="AD1102" i="27"/>
  <c r="AD1103" i="27"/>
  <c r="AD1104" i="27"/>
  <c r="AD1105" i="27"/>
  <c r="AD1106" i="27"/>
  <c r="AD1107" i="27"/>
  <c r="AD1108" i="27"/>
  <c r="AD1109" i="27"/>
  <c r="AD1110" i="27"/>
  <c r="AD1111" i="27"/>
  <c r="AD1112" i="27"/>
  <c r="AD1113" i="27"/>
  <c r="AD1114" i="27"/>
  <c r="AD1115" i="27"/>
  <c r="AD1116" i="27"/>
  <c r="AD1117" i="27"/>
  <c r="AD1118" i="27"/>
  <c r="AD1119" i="27"/>
  <c r="AD1120" i="27"/>
  <c r="AD1121" i="27"/>
  <c r="AD1122" i="27"/>
  <c r="AD1123" i="27"/>
  <c r="AD1124" i="27"/>
  <c r="AD1125" i="27"/>
  <c r="AD1126" i="27"/>
  <c r="AD1127" i="27"/>
  <c r="AD1128" i="27"/>
  <c r="AD1129" i="27"/>
  <c r="AD1130" i="27"/>
  <c r="AD1131" i="27"/>
  <c r="AD1132" i="27"/>
  <c r="AD1133" i="27"/>
  <c r="AD1134" i="27"/>
  <c r="AD1135" i="27"/>
  <c r="AD1136" i="27"/>
  <c r="AD1137" i="27"/>
  <c r="AD1138" i="27"/>
  <c r="AD1139" i="27"/>
  <c r="AD1140" i="27"/>
  <c r="AD1141" i="27"/>
  <c r="AD1142" i="27"/>
  <c r="AD1143" i="27"/>
  <c r="AD1144" i="27"/>
  <c r="AD1145" i="27"/>
  <c r="AD1146" i="27"/>
  <c r="AD1147" i="27"/>
  <c r="AD1148" i="27"/>
  <c r="AD1149" i="27"/>
  <c r="AD1150" i="27"/>
  <c r="AD1151" i="27"/>
  <c r="AD1152" i="27"/>
  <c r="AD1153" i="27"/>
  <c r="AD1154" i="27"/>
  <c r="AD1155" i="27"/>
  <c r="AD1156" i="27"/>
  <c r="AD1157" i="27"/>
  <c r="AD1158" i="27"/>
  <c r="AD1159" i="27"/>
  <c r="AD1160" i="27"/>
  <c r="AD1161" i="27"/>
  <c r="AD1162" i="27"/>
  <c r="AD1163" i="27"/>
  <c r="AD1164" i="27"/>
  <c r="AD1165" i="27"/>
  <c r="AD1166" i="27"/>
  <c r="AD1167" i="27"/>
  <c r="AD1168" i="27"/>
  <c r="AD1169" i="27"/>
  <c r="AD1170" i="27"/>
  <c r="AD1171" i="27"/>
  <c r="AD1172" i="27"/>
  <c r="AD1173" i="27"/>
  <c r="AD1174" i="27"/>
  <c r="AD1175" i="27"/>
  <c r="AD1176" i="27"/>
  <c r="AD1177" i="27"/>
  <c r="AD1178" i="27"/>
  <c r="AD1179" i="27"/>
  <c r="AD1180" i="27"/>
  <c r="AD1181" i="27"/>
  <c r="AD1182" i="27"/>
  <c r="AD1183" i="27"/>
  <c r="AD1184" i="27"/>
  <c r="AD1185" i="27"/>
  <c r="AD1186" i="27"/>
  <c r="AD1187" i="27"/>
  <c r="AD1188" i="27"/>
  <c r="AD1189" i="27"/>
  <c r="AD1190" i="27"/>
  <c r="AD1191" i="27"/>
  <c r="AD1192" i="27"/>
  <c r="AD1193" i="27"/>
  <c r="AD1194" i="27"/>
  <c r="AD1195" i="27"/>
  <c r="AD1196" i="27"/>
  <c r="AD1197" i="27"/>
  <c r="AD1198" i="27"/>
  <c r="AD1199" i="27"/>
  <c r="AD1200" i="27"/>
  <c r="AD1201" i="27"/>
  <c r="AD1202" i="27"/>
  <c r="AD1203" i="27"/>
  <c r="AD1204" i="27"/>
  <c r="AD1205" i="27"/>
  <c r="AD1206" i="27"/>
  <c r="AD1207" i="27"/>
  <c r="AD1208" i="27"/>
  <c r="AD1209" i="27"/>
  <c r="AD1210" i="27"/>
  <c r="AD1211" i="27"/>
  <c r="AD1212" i="27"/>
  <c r="AD1213" i="27"/>
  <c r="AD1214" i="27"/>
  <c r="AD1215" i="27"/>
  <c r="AD1216" i="27"/>
  <c r="AD1217" i="27"/>
  <c r="AD1218" i="27"/>
  <c r="AD1219" i="27"/>
  <c r="AD1220" i="27"/>
  <c r="AD1221" i="27"/>
  <c r="AD1222" i="27"/>
  <c r="AD1223" i="27"/>
  <c r="AD1224" i="27"/>
  <c r="AD1225" i="27"/>
  <c r="AD1226" i="27"/>
  <c r="AD1227" i="27"/>
  <c r="AD1228" i="27"/>
  <c r="AD1229" i="27"/>
  <c r="AD1230" i="27"/>
  <c r="AD1231" i="27"/>
  <c r="AD1232" i="27"/>
  <c r="AD1233" i="27"/>
  <c r="AD1234" i="27"/>
  <c r="AD1235" i="27"/>
  <c r="AD1236" i="27"/>
  <c r="AD1237" i="27"/>
  <c r="AD1238" i="27"/>
  <c r="AD1239" i="27"/>
  <c r="AD1240" i="27"/>
  <c r="AD1241" i="27"/>
  <c r="AD1242" i="27"/>
  <c r="AD1243" i="27"/>
  <c r="AD1244" i="27"/>
  <c r="AD1245" i="27"/>
  <c r="AD1246" i="27"/>
  <c r="AD1247" i="27"/>
  <c r="AD1248" i="27"/>
  <c r="AD1249" i="27"/>
  <c r="AD1250" i="27"/>
  <c r="AD1251" i="27"/>
  <c r="AD1252" i="27"/>
  <c r="AD1253" i="27"/>
  <c r="AD1254" i="27"/>
  <c r="AD1255" i="27"/>
  <c r="AD1256" i="27"/>
  <c r="AD1257" i="27"/>
  <c r="AD1258" i="27"/>
  <c r="AD1259" i="27"/>
  <c r="AD1260" i="27"/>
  <c r="AD1261" i="27"/>
  <c r="AD1262" i="27"/>
  <c r="AD1263" i="27"/>
  <c r="AD1264" i="27"/>
  <c r="AD1265" i="27"/>
  <c r="AD1266" i="27"/>
  <c r="AD1267" i="27"/>
  <c r="AD1268" i="27"/>
  <c r="AD1269" i="27"/>
  <c r="AD1270" i="27"/>
  <c r="AD1271" i="27"/>
  <c r="AD1272" i="27"/>
  <c r="AD1273" i="27"/>
  <c r="AD1274" i="27"/>
  <c r="AD1275" i="27"/>
  <c r="AD1276" i="27"/>
  <c r="AD1277" i="27"/>
  <c r="AD1278" i="27"/>
  <c r="AD1279" i="27"/>
  <c r="AD1280" i="27"/>
  <c r="AD1281" i="27"/>
  <c r="AD1282" i="27"/>
  <c r="AD1283" i="27"/>
  <c r="AD1284" i="27"/>
  <c r="AD1285" i="27"/>
  <c r="AD1286" i="27"/>
  <c r="AD1287" i="27"/>
  <c r="AD1288" i="27"/>
  <c r="AD1289" i="27"/>
  <c r="AD1290" i="27"/>
  <c r="AD1291" i="27"/>
  <c r="AD1292" i="27"/>
  <c r="AD1293" i="27"/>
  <c r="AD1294" i="27"/>
  <c r="AD1295" i="27"/>
  <c r="AD1296" i="27"/>
  <c r="AD1297" i="27"/>
  <c r="AD1298" i="27"/>
  <c r="AD1299" i="27"/>
  <c r="AD1300" i="27"/>
  <c r="AD1301" i="27"/>
  <c r="AD1302" i="27"/>
  <c r="AD1303" i="27"/>
  <c r="AD1304" i="27"/>
  <c r="AD1305" i="27"/>
  <c r="AD1306" i="27"/>
  <c r="AD1307" i="27"/>
  <c r="AD1308" i="27"/>
  <c r="AD1309" i="27"/>
  <c r="AD1310" i="27"/>
  <c r="AD1311" i="27"/>
  <c r="AD1312" i="27"/>
  <c r="AD1313" i="27"/>
  <c r="AD1314" i="27"/>
  <c r="AD1315" i="27"/>
  <c r="AD1316" i="27"/>
  <c r="AD1317" i="27"/>
  <c r="AD1318" i="27"/>
  <c r="AD1319" i="27"/>
  <c r="AD1320" i="27"/>
  <c r="AD1321" i="27"/>
  <c r="AD1322" i="27"/>
  <c r="AD1323" i="27"/>
  <c r="AD1324" i="27"/>
  <c r="AD1325" i="27"/>
  <c r="AD1326" i="27"/>
  <c r="AD1327" i="27"/>
  <c r="AD1328" i="27"/>
  <c r="AD1329" i="27"/>
  <c r="AD1330" i="27"/>
  <c r="AD1331" i="27"/>
  <c r="AD1332" i="27"/>
  <c r="AD1333" i="27"/>
  <c r="AD1334" i="27"/>
  <c r="AD1335" i="27"/>
  <c r="AD1336" i="27"/>
  <c r="AD1337" i="27"/>
  <c r="AD1338" i="27"/>
  <c r="AD1339" i="27"/>
  <c r="AD1340" i="27"/>
  <c r="AD1341" i="27"/>
  <c r="AD1342" i="27"/>
  <c r="AD1343" i="27"/>
  <c r="AD1344" i="27"/>
  <c r="AD1345" i="27"/>
  <c r="AD1346" i="27"/>
  <c r="AD1347" i="27"/>
  <c r="AD1348" i="27"/>
  <c r="AD1349" i="27"/>
  <c r="AD1350" i="27"/>
  <c r="AD1351" i="27"/>
  <c r="AD1352" i="27"/>
  <c r="AD1353" i="27"/>
  <c r="AD1354" i="27"/>
  <c r="AD1355" i="27"/>
  <c r="AD1356" i="27"/>
  <c r="AD1357" i="27"/>
  <c r="AD1358" i="27"/>
  <c r="AD1359" i="27"/>
  <c r="AD1360" i="27"/>
  <c r="AD1361" i="27"/>
  <c r="AD1362" i="27"/>
  <c r="AD1363" i="27"/>
  <c r="AD1364" i="27"/>
  <c r="AD1365" i="27"/>
  <c r="AD1366" i="27"/>
  <c r="AD1367" i="27"/>
  <c r="AD1368" i="27"/>
  <c r="AD1369" i="27"/>
  <c r="AD1370" i="27"/>
  <c r="AD1371" i="27"/>
  <c r="AD1372" i="27"/>
  <c r="AD1373" i="27"/>
  <c r="AD1374" i="27"/>
  <c r="AD1375" i="27"/>
  <c r="AD1376" i="27"/>
  <c r="AD1377" i="27"/>
  <c r="AD1378" i="27"/>
  <c r="AD1379" i="27"/>
  <c r="AD1380" i="27"/>
  <c r="AD1381" i="27"/>
  <c r="AD1382" i="27"/>
  <c r="AD1383" i="27"/>
  <c r="AD1384" i="27"/>
  <c r="AD1385" i="27"/>
  <c r="AD1386" i="27"/>
  <c r="AD1387" i="27"/>
  <c r="AD1388" i="27"/>
  <c r="AD1389" i="27"/>
  <c r="AD1390" i="27"/>
  <c r="AD1391" i="27"/>
  <c r="AD1392" i="27"/>
  <c r="AD1393" i="27"/>
  <c r="AD1394" i="27"/>
  <c r="AD1395" i="27"/>
  <c r="AD1396" i="27"/>
  <c r="AD1397" i="27"/>
  <c r="AD1398" i="27"/>
  <c r="AD1399" i="27"/>
  <c r="AD1400" i="27"/>
  <c r="AD1401" i="27"/>
  <c r="AD1402" i="27"/>
  <c r="AD1403" i="27"/>
  <c r="AD1404" i="27"/>
  <c r="AD1405" i="27"/>
  <c r="AD1406" i="27"/>
  <c r="AD1407" i="27"/>
  <c r="AD1408" i="27"/>
  <c r="AD1409" i="27"/>
  <c r="AD1410" i="27"/>
  <c r="AD1411" i="27"/>
  <c r="AD1412" i="27"/>
  <c r="AD1413" i="27"/>
  <c r="AD1414" i="27"/>
  <c r="AD1415" i="27"/>
  <c r="AD1416" i="27"/>
  <c r="AD1417" i="27"/>
  <c r="AD1418" i="27"/>
  <c r="AD1419" i="27"/>
  <c r="AD1420" i="27"/>
  <c r="AD1421" i="27"/>
  <c r="AD1422" i="27"/>
  <c r="AD1423" i="27"/>
  <c r="AD1424" i="27"/>
  <c r="AD1425" i="27"/>
  <c r="AD1426" i="27"/>
  <c r="AD1427" i="27"/>
  <c r="AD1428" i="27"/>
  <c r="AD1429" i="27"/>
  <c r="AD1430" i="27"/>
  <c r="AD1431" i="27"/>
  <c r="AD1432" i="27"/>
  <c r="AD1433" i="27"/>
  <c r="AD1434" i="27"/>
  <c r="AD1435" i="27"/>
  <c r="AD1436" i="27"/>
  <c r="AD1437" i="27"/>
  <c r="AD1438" i="27"/>
  <c r="AD1439" i="27"/>
  <c r="AD1440" i="27"/>
  <c r="AD1441" i="27"/>
  <c r="AD1442" i="27"/>
  <c r="AD1443" i="27"/>
  <c r="AD1444" i="27"/>
  <c r="AD1445" i="27"/>
  <c r="AD1446" i="27"/>
  <c r="AD1447" i="27"/>
  <c r="AD1448" i="27"/>
  <c r="AD1449" i="27"/>
  <c r="AD1450" i="27"/>
  <c r="AD1451" i="27"/>
  <c r="AD1452" i="27"/>
  <c r="AD1453" i="27"/>
  <c r="AD1454" i="27"/>
  <c r="AD1455" i="27"/>
  <c r="AD1456" i="27"/>
  <c r="AD1457" i="27"/>
  <c r="AD1458" i="27"/>
  <c r="AD1459" i="27"/>
  <c r="AD1460" i="27"/>
  <c r="AD1461" i="27"/>
  <c r="AD1462" i="27"/>
  <c r="AD1463" i="27"/>
  <c r="AD1464" i="27"/>
  <c r="AD1465" i="27"/>
  <c r="AD1466" i="27"/>
  <c r="AD1467" i="27"/>
  <c r="AD1468" i="27"/>
  <c r="AD1469" i="27"/>
  <c r="AD1470" i="27"/>
  <c r="AD1471" i="27"/>
  <c r="AD1472" i="27"/>
  <c r="AD1473" i="27"/>
  <c r="AD1474" i="27"/>
  <c r="AD1475" i="27"/>
  <c r="AD3" i="27"/>
  <c r="AD4" i="27"/>
  <c r="AD5" i="27"/>
  <c r="AD6" i="27"/>
  <c r="AD7" i="27"/>
  <c r="AD8" i="27"/>
  <c r="AD9" i="27"/>
  <c r="AD10" i="27"/>
  <c r="AD11" i="27"/>
  <c r="AD12" i="27"/>
  <c r="AD13" i="27"/>
  <c r="AD14" i="27"/>
  <c r="AD15" i="27"/>
  <c r="AD16" i="27"/>
  <c r="AD17" i="27"/>
  <c r="AD18" i="27"/>
  <c r="AD19" i="27"/>
  <c r="AD20" i="27"/>
  <c r="AD21" i="27"/>
  <c r="AD22" i="27"/>
  <c r="AD23" i="27"/>
  <c r="AD24" i="27"/>
  <c r="AD25" i="27"/>
  <c r="AD26" i="27"/>
  <c r="AD27" i="27"/>
  <c r="AD28" i="27"/>
  <c r="AD29" i="27"/>
  <c r="AD30" i="27"/>
  <c r="AD31" i="27"/>
  <c r="AD32" i="27"/>
  <c r="AD33" i="27"/>
  <c r="AD34" i="27"/>
  <c r="AD35" i="27"/>
  <c r="AD36" i="27"/>
  <c r="AD37" i="27"/>
  <c r="AD38" i="27"/>
  <c r="AD39" i="27"/>
  <c r="AD40" i="27"/>
  <c r="AD41" i="27"/>
  <c r="AD42" i="27"/>
  <c r="AD43" i="27"/>
  <c r="AD44" i="27"/>
  <c r="AD45" i="27"/>
  <c r="AD46" i="27"/>
  <c r="AD47" i="27"/>
  <c r="AD48" i="27"/>
  <c r="AD49" i="27"/>
  <c r="AD50" i="27"/>
  <c r="AD51" i="27"/>
  <c r="AD52" i="27"/>
  <c r="AD53" i="27"/>
  <c r="AD54" i="27"/>
  <c r="AD55" i="27"/>
  <c r="AD56" i="27"/>
  <c r="AD57" i="27"/>
  <c r="AD58" i="27"/>
  <c r="AD59" i="27"/>
  <c r="AD60" i="27"/>
  <c r="AD61" i="27"/>
  <c r="AD62" i="27"/>
  <c r="AD63" i="27"/>
  <c r="AD64" i="27"/>
  <c r="AD65" i="27"/>
  <c r="AD66" i="27"/>
  <c r="AD67" i="27"/>
  <c r="AD68" i="27"/>
  <c r="AD69" i="27"/>
  <c r="AD70" i="27"/>
  <c r="AD71" i="27"/>
  <c r="AD72" i="27"/>
  <c r="AD73" i="27"/>
  <c r="AD74" i="27"/>
  <c r="AD75" i="27"/>
  <c r="AD76" i="27"/>
  <c r="AD77" i="27"/>
  <c r="AD78" i="27"/>
  <c r="AD79" i="27"/>
  <c r="AD80" i="27"/>
  <c r="AD81" i="27"/>
  <c r="AD82" i="27"/>
  <c r="AD83" i="27"/>
  <c r="AD84" i="27"/>
  <c r="AD85" i="27"/>
  <c r="AD86" i="27"/>
  <c r="AD87" i="27"/>
  <c r="AD88" i="27"/>
  <c r="AD89" i="27"/>
  <c r="AD90" i="27"/>
  <c r="AD91" i="27"/>
  <c r="AD92" i="27"/>
  <c r="AD93" i="27"/>
  <c r="AD94" i="27"/>
  <c r="AD95" i="27"/>
  <c r="AD96" i="27"/>
  <c r="AD97" i="27"/>
  <c r="AD98" i="27"/>
  <c r="AD99" i="27"/>
  <c r="AD100" i="27"/>
  <c r="AD101" i="27"/>
  <c r="AD102" i="27"/>
  <c r="AD103" i="27"/>
  <c r="AD104" i="27"/>
  <c r="AD105" i="27"/>
  <c r="AD106" i="27"/>
  <c r="AD107" i="27"/>
  <c r="AD108" i="27"/>
  <c r="AD109" i="27"/>
  <c r="AD110" i="27"/>
  <c r="AD111" i="27"/>
  <c r="AD112" i="27"/>
  <c r="AD113" i="27"/>
  <c r="AD114" i="27"/>
  <c r="AD115" i="27"/>
  <c r="AD116" i="27"/>
  <c r="AD117" i="27"/>
  <c r="AD118" i="27"/>
  <c r="AD119" i="27"/>
  <c r="AD120" i="27"/>
  <c r="AD121" i="27"/>
  <c r="AD122" i="27"/>
  <c r="AD123" i="27"/>
  <c r="AD124" i="27"/>
  <c r="AD125" i="27"/>
  <c r="AD126" i="27"/>
  <c r="AD127" i="27"/>
  <c r="AD128" i="27"/>
  <c r="AD129" i="27"/>
  <c r="AD130" i="27"/>
  <c r="AD131" i="27"/>
  <c r="AD132" i="27"/>
  <c r="AD133" i="27"/>
  <c r="AD134" i="27"/>
  <c r="AD135" i="27"/>
  <c r="AD136" i="27"/>
  <c r="AD137" i="27"/>
  <c r="AD138" i="27"/>
  <c r="AD139" i="27"/>
  <c r="AD140" i="27"/>
  <c r="AD141" i="27"/>
  <c r="AD142" i="27"/>
  <c r="AD144" i="27"/>
  <c r="AD145" i="27"/>
  <c r="AD147" i="27"/>
  <c r="AD148" i="27"/>
  <c r="AD149" i="27"/>
  <c r="AD150" i="27"/>
  <c r="AD151" i="27"/>
  <c r="AD152" i="27"/>
  <c r="AD153" i="27"/>
  <c r="AD154" i="27"/>
  <c r="AD155" i="27"/>
  <c r="AD156" i="27"/>
  <c r="AD157" i="27"/>
  <c r="AD158" i="27"/>
  <c r="AD159" i="27"/>
  <c r="AD160" i="27"/>
  <c r="AD161" i="27"/>
  <c r="AD162" i="27"/>
  <c r="AD163" i="27"/>
  <c r="AD164" i="27"/>
  <c r="AD165" i="27"/>
  <c r="AD166" i="27"/>
  <c r="AD167" i="27"/>
  <c r="AD168" i="27"/>
  <c r="AD169" i="27"/>
  <c r="AD170" i="27"/>
  <c r="AD171" i="27"/>
  <c r="AD172" i="27"/>
  <c r="AD173" i="27"/>
  <c r="AD174" i="27"/>
  <c r="AD175" i="27"/>
  <c r="AD176" i="27"/>
  <c r="AD177" i="27"/>
  <c r="AD178" i="27"/>
  <c r="AD179" i="27"/>
  <c r="AD180" i="27"/>
  <c r="AD181" i="27"/>
  <c r="AD182" i="27"/>
  <c r="AD183" i="27"/>
  <c r="AD184" i="27"/>
  <c r="AD185" i="27"/>
  <c r="AD186" i="27"/>
  <c r="AD187" i="27"/>
  <c r="AD188" i="27"/>
  <c r="AD189" i="27"/>
  <c r="AD190" i="27"/>
  <c r="AD191" i="27"/>
  <c r="AD192" i="27"/>
  <c r="AD193" i="27"/>
  <c r="AD194" i="27"/>
  <c r="AD195" i="27"/>
  <c r="AD196" i="27"/>
  <c r="AD197" i="27"/>
  <c r="AD198" i="27"/>
  <c r="AD199" i="27"/>
  <c r="AD200" i="27"/>
  <c r="AD201" i="27"/>
  <c r="AD202" i="27"/>
  <c r="AD203" i="27"/>
  <c r="AD204" i="27"/>
  <c r="AD205" i="27"/>
  <c r="AD206" i="27"/>
  <c r="AD207" i="27"/>
  <c r="AD208" i="27"/>
  <c r="AD209" i="27"/>
  <c r="AD210" i="27"/>
  <c r="AD211" i="27"/>
  <c r="AD212" i="27"/>
  <c r="AD213" i="27"/>
  <c r="AD214" i="27"/>
  <c r="AD215" i="27"/>
  <c r="AD216" i="27"/>
  <c r="AD217" i="27"/>
  <c r="AD218" i="27"/>
  <c r="AD219" i="27"/>
  <c r="AD220" i="27"/>
  <c r="AD221" i="27"/>
  <c r="AD222" i="27"/>
  <c r="AD223" i="27"/>
  <c r="AD224" i="27"/>
  <c r="AD225" i="27"/>
  <c r="AD226" i="27"/>
  <c r="AD227" i="27"/>
  <c r="AD228" i="27"/>
  <c r="AD229" i="27"/>
  <c r="AD230" i="27"/>
  <c r="AD231" i="27"/>
  <c r="AD232" i="27"/>
  <c r="AD233" i="27"/>
  <c r="AD234" i="27"/>
  <c r="AD235" i="27"/>
  <c r="AD236" i="27"/>
  <c r="AD237" i="27"/>
  <c r="AD238" i="27"/>
  <c r="AD239" i="27"/>
  <c r="AD240" i="27"/>
  <c r="AD241" i="27"/>
  <c r="AD242" i="27"/>
  <c r="AD243" i="27"/>
  <c r="AD244" i="27"/>
  <c r="AD245" i="27"/>
  <c r="AD246" i="27"/>
  <c r="AD247" i="27"/>
  <c r="AD248" i="27"/>
  <c r="AD249" i="27"/>
  <c r="AD250" i="27"/>
  <c r="AD251" i="27"/>
  <c r="AD252" i="27"/>
  <c r="AD256" i="27"/>
  <c r="AD257" i="27"/>
  <c r="AD258" i="27"/>
  <c r="AD259" i="27"/>
  <c r="AD260" i="27"/>
  <c r="AD261" i="27"/>
  <c r="AD262" i="27"/>
  <c r="AD263" i="27"/>
  <c r="AD264" i="27"/>
  <c r="AD265" i="27"/>
  <c r="AD266" i="27"/>
  <c r="AD267" i="27"/>
  <c r="AD268" i="27"/>
  <c r="AD269" i="27"/>
  <c r="AD270" i="27"/>
  <c r="AD271" i="27"/>
  <c r="AD272" i="27"/>
  <c r="AD273" i="27"/>
  <c r="AD274" i="27"/>
  <c r="AD275" i="27"/>
  <c r="AD276" i="27"/>
  <c r="AD277" i="27"/>
  <c r="AD278" i="27"/>
  <c r="AD279" i="27"/>
  <c r="AD280" i="27"/>
  <c r="AD281" i="27"/>
  <c r="AD282" i="27"/>
  <c r="AD283" i="27"/>
  <c r="AD284" i="27"/>
  <c r="AD285" i="27"/>
  <c r="AD286" i="27"/>
  <c r="AD287" i="27"/>
  <c r="AD288" i="27"/>
  <c r="AD289" i="27"/>
  <c r="AD290" i="27"/>
  <c r="AD291" i="27"/>
  <c r="AD292" i="27"/>
  <c r="AD293" i="27"/>
  <c r="AD294" i="27"/>
  <c r="AD295" i="27"/>
  <c r="AD296" i="27"/>
  <c r="AD297" i="27"/>
  <c r="AD298" i="27"/>
  <c r="AD299" i="27"/>
  <c r="AD300" i="27"/>
  <c r="AD301" i="27"/>
  <c r="AD302" i="27"/>
  <c r="AD303" i="27"/>
  <c r="AD304" i="27"/>
  <c r="AD305" i="27"/>
  <c r="AD306" i="27"/>
  <c r="AD307" i="27"/>
  <c r="AD308" i="27"/>
  <c r="AD309" i="27"/>
  <c r="AD310" i="27"/>
  <c r="AD311" i="27"/>
  <c r="AD312" i="27"/>
  <c r="AD313" i="27"/>
  <c r="AD314" i="27"/>
  <c r="AD315" i="27"/>
  <c r="AD316" i="27"/>
  <c r="AD317" i="27"/>
  <c r="AD318" i="27"/>
  <c r="AD319" i="27"/>
  <c r="AD320" i="27"/>
  <c r="AD321" i="27"/>
  <c r="AD322" i="27"/>
  <c r="AD323" i="27"/>
  <c r="AD324" i="27"/>
  <c r="AD325" i="27"/>
  <c r="AD326" i="27"/>
  <c r="AD327" i="27"/>
  <c r="AD328" i="27"/>
  <c r="AD329" i="27"/>
  <c r="AD330" i="27"/>
  <c r="AD331" i="27"/>
  <c r="AD332" i="27"/>
  <c r="AD333" i="27"/>
  <c r="AD334" i="27"/>
  <c r="AD335" i="27"/>
  <c r="AD336" i="27"/>
  <c r="AD337" i="27"/>
  <c r="AD338" i="27"/>
  <c r="AD339" i="27"/>
  <c r="AD340" i="27"/>
  <c r="AD341" i="27"/>
  <c r="AD342" i="27"/>
  <c r="AD343" i="27"/>
  <c r="AD344" i="27"/>
  <c r="AD345" i="27"/>
  <c r="AD346" i="27"/>
  <c r="AD347" i="27"/>
  <c r="AD348" i="27"/>
  <c r="AD349" i="27"/>
  <c r="AD350" i="27"/>
  <c r="AD351" i="27"/>
  <c r="AD352" i="27"/>
  <c r="AD353" i="27"/>
  <c r="AD354" i="27"/>
  <c r="AD355" i="27"/>
  <c r="AD356" i="27"/>
  <c r="AD357" i="27"/>
  <c r="AD358" i="27"/>
  <c r="AD359" i="27"/>
  <c r="AD360" i="27"/>
  <c r="AD361" i="27"/>
  <c r="AD362" i="27"/>
  <c r="AD363" i="27"/>
  <c r="AD364" i="27"/>
  <c r="AD365" i="27"/>
  <c r="AD366" i="27"/>
  <c r="AD367" i="27"/>
  <c r="AD368" i="27"/>
  <c r="AD369" i="27"/>
  <c r="AD370" i="27"/>
  <c r="AD371" i="27"/>
  <c r="AD372" i="27"/>
  <c r="AD373" i="27"/>
  <c r="AD374" i="27"/>
  <c r="AD375" i="27"/>
  <c r="AD376" i="27"/>
  <c r="AD377" i="27"/>
  <c r="AD378" i="27"/>
  <c r="AD379" i="27"/>
  <c r="AD380" i="27"/>
  <c r="AD381" i="27"/>
  <c r="AD382" i="27"/>
  <c r="AD383" i="27"/>
  <c r="AD384" i="27"/>
  <c r="AD385" i="27"/>
  <c r="AD386" i="27"/>
  <c r="AD387" i="27"/>
  <c r="AD388" i="27"/>
  <c r="AD389" i="27"/>
  <c r="AD390" i="27"/>
  <c r="AD391" i="27"/>
  <c r="AD392" i="27"/>
  <c r="AD393" i="27"/>
  <c r="AD394" i="27"/>
  <c r="AD395" i="27"/>
  <c r="AD396" i="27"/>
  <c r="AD397" i="27"/>
  <c r="AD398" i="27"/>
  <c r="AD399" i="27"/>
  <c r="AD400" i="27"/>
  <c r="AD401" i="27"/>
  <c r="AD402" i="27"/>
  <c r="AD403" i="27"/>
  <c r="AD404" i="27"/>
  <c r="AD405" i="27"/>
  <c r="AD406" i="27"/>
  <c r="AD407" i="27"/>
  <c r="AD408" i="27"/>
  <c r="AD409" i="27"/>
  <c r="AD410" i="27"/>
  <c r="AD411" i="27"/>
  <c r="AD412" i="27"/>
  <c r="AD413" i="27"/>
  <c r="AD414" i="27"/>
  <c r="AD415" i="27"/>
  <c r="AD416" i="27"/>
  <c r="AD417" i="27"/>
  <c r="AD418" i="27"/>
  <c r="AD419" i="27"/>
  <c r="AD420" i="27"/>
  <c r="AD421" i="27"/>
  <c r="AD422" i="27"/>
  <c r="AD423" i="27"/>
  <c r="AD424" i="27"/>
  <c r="AD425" i="27"/>
  <c r="AD426" i="27"/>
  <c r="AD427" i="27"/>
  <c r="AD428" i="27"/>
  <c r="AD429" i="27"/>
  <c r="AD430" i="27"/>
  <c r="AD431" i="27"/>
  <c r="AD432" i="27"/>
  <c r="AD433" i="27"/>
  <c r="AD434" i="27"/>
  <c r="AD435" i="27"/>
  <c r="AD436" i="27"/>
  <c r="AD437" i="27"/>
  <c r="AD438" i="27"/>
  <c r="AD439" i="27"/>
  <c r="AD440" i="27"/>
  <c r="AD441" i="27"/>
  <c r="AD442" i="27"/>
  <c r="AD443" i="27"/>
  <c r="AD444" i="27"/>
  <c r="AD445" i="27"/>
  <c r="AD446" i="27"/>
  <c r="AD447" i="27"/>
  <c r="AD448" i="27"/>
  <c r="AD449" i="27"/>
  <c r="AD450" i="27"/>
  <c r="AD451" i="27"/>
  <c r="AD452" i="27"/>
  <c r="AD453" i="27"/>
  <c r="AD454" i="27"/>
  <c r="AD455" i="27"/>
  <c r="AD456" i="27"/>
  <c r="AD457" i="27"/>
  <c r="AD458" i="27"/>
  <c r="AD459" i="27"/>
  <c r="AD460" i="27"/>
  <c r="AD461" i="27"/>
  <c r="AD462" i="27"/>
  <c r="AD463" i="27"/>
  <c r="AD464" i="27"/>
  <c r="AD465" i="27"/>
  <c r="AD466" i="27"/>
  <c r="AD467" i="27"/>
  <c r="AD468" i="27"/>
  <c r="AD469" i="27"/>
  <c r="AD470" i="27"/>
  <c r="AD471" i="27"/>
  <c r="AD472" i="27"/>
  <c r="AD473" i="27"/>
  <c r="AD474" i="27"/>
  <c r="AD475" i="27"/>
  <c r="AD476" i="27"/>
  <c r="AD477" i="27"/>
  <c r="AD478" i="27"/>
  <c r="AD479" i="27"/>
  <c r="AD480" i="27"/>
  <c r="AD481" i="27"/>
  <c r="AD482" i="27"/>
  <c r="AD483" i="27"/>
  <c r="AD484" i="27"/>
  <c r="AD485" i="27"/>
  <c r="AD486" i="27"/>
  <c r="AD487" i="27"/>
  <c r="AD488" i="27"/>
  <c r="AD489" i="27"/>
  <c r="AD490" i="27"/>
  <c r="AD491" i="27"/>
  <c r="AD492" i="27"/>
  <c r="AD493" i="27"/>
  <c r="AD494" i="27"/>
  <c r="AD495" i="27"/>
  <c r="AD496" i="27"/>
  <c r="AD497" i="27"/>
  <c r="AD498" i="27"/>
  <c r="AD499" i="27"/>
  <c r="AD500" i="27"/>
  <c r="AD501" i="27"/>
  <c r="AD502" i="27"/>
  <c r="AD503" i="27"/>
  <c r="AD504" i="27"/>
  <c r="AD505" i="27"/>
  <c r="AD506" i="27"/>
  <c r="AD507" i="27"/>
  <c r="AD508" i="27"/>
  <c r="AD509" i="27"/>
  <c r="AD510" i="27"/>
  <c r="AD511" i="27"/>
  <c r="AD512" i="27"/>
  <c r="AD513" i="27"/>
  <c r="AD514" i="27"/>
  <c r="AD515" i="27"/>
  <c r="AD516" i="27"/>
  <c r="AD517" i="27"/>
  <c r="AD518" i="27"/>
  <c r="AD519" i="27"/>
  <c r="AD520" i="27"/>
  <c r="AD521" i="27"/>
  <c r="AD522" i="27"/>
  <c r="AD523" i="27"/>
  <c r="AD524" i="27"/>
  <c r="AD525" i="27"/>
  <c r="AD526" i="27"/>
  <c r="AD527" i="27"/>
  <c r="AD528" i="27"/>
  <c r="AD529" i="27"/>
  <c r="AD530" i="27"/>
  <c r="AD531" i="27"/>
  <c r="AD532" i="27"/>
  <c r="AD533" i="27"/>
  <c r="AD534" i="27"/>
  <c r="AD535" i="27"/>
  <c r="AD536" i="27"/>
  <c r="AD537" i="27"/>
  <c r="AD538" i="27"/>
  <c r="AD539" i="27"/>
  <c r="AD540" i="27"/>
  <c r="AD541" i="27"/>
  <c r="AD542" i="27"/>
  <c r="AD543" i="27"/>
  <c r="AD544" i="27"/>
  <c r="AD545" i="27"/>
  <c r="AD546" i="27"/>
  <c r="AD547" i="27"/>
  <c r="AD548" i="27"/>
  <c r="AD549" i="27"/>
  <c r="AD550" i="27"/>
  <c r="AD551" i="27"/>
  <c r="AD552" i="27"/>
  <c r="AD553" i="27"/>
  <c r="AD554" i="27"/>
  <c r="AD555" i="27"/>
  <c r="AD556" i="27"/>
  <c r="AD557" i="27"/>
  <c r="AD558" i="27"/>
  <c r="AD559" i="27"/>
  <c r="AD560" i="27"/>
  <c r="AD561" i="27"/>
  <c r="AD562" i="27"/>
  <c r="AD563" i="27"/>
  <c r="AD564" i="27"/>
  <c r="AD565" i="27"/>
  <c r="AD566" i="27"/>
  <c r="AD567" i="27"/>
  <c r="AD568" i="27"/>
  <c r="AD569" i="27"/>
  <c r="AD570" i="27"/>
  <c r="AD571" i="27"/>
  <c r="AD572" i="27"/>
  <c r="AD573" i="27"/>
  <c r="AD574" i="27"/>
  <c r="AD575" i="27"/>
  <c r="AD576" i="27"/>
  <c r="AD577" i="27"/>
  <c r="AD578" i="27"/>
  <c r="AD579" i="27"/>
  <c r="AD580" i="27"/>
  <c r="AD581" i="27"/>
  <c r="AD582" i="27"/>
  <c r="AD583" i="27"/>
  <c r="AD584" i="27"/>
  <c r="AD585" i="27"/>
  <c r="AD586" i="27"/>
  <c r="AD587" i="27"/>
  <c r="AD588" i="27"/>
  <c r="AD589" i="27"/>
  <c r="AD590" i="27"/>
  <c r="AD591" i="27"/>
  <c r="AD592" i="27"/>
  <c r="AD593" i="27"/>
  <c r="AD594" i="27"/>
  <c r="AD595" i="27"/>
  <c r="AD596" i="27"/>
  <c r="AD597" i="27"/>
  <c r="AD598" i="27"/>
  <c r="AD599" i="27"/>
  <c r="AD600" i="27"/>
  <c r="AD601" i="27"/>
  <c r="AD602" i="27"/>
  <c r="AD603" i="27"/>
  <c r="AD604" i="27"/>
  <c r="AD605" i="27"/>
  <c r="AD606" i="27"/>
  <c r="AD607" i="27"/>
  <c r="AD608" i="27"/>
  <c r="AD609" i="27"/>
  <c r="AD610" i="27"/>
  <c r="AD611" i="27"/>
  <c r="AD612" i="27"/>
  <c r="AD613" i="27"/>
  <c r="AD614" i="27"/>
  <c r="AD615" i="27"/>
  <c r="AD616" i="27"/>
  <c r="AD617" i="27"/>
  <c r="AD618" i="27"/>
  <c r="AD619" i="27"/>
  <c r="AD620" i="27"/>
  <c r="AD621" i="27"/>
  <c r="AD622" i="27"/>
  <c r="AD623" i="27"/>
  <c r="AD624" i="27"/>
  <c r="AD625" i="27"/>
  <c r="AD626" i="27"/>
  <c r="AD627" i="27"/>
  <c r="AD628" i="27"/>
  <c r="AD629" i="27"/>
  <c r="AD630" i="27"/>
  <c r="AD631" i="27"/>
  <c r="AD632" i="27"/>
  <c r="AD633" i="27"/>
  <c r="AD634" i="27"/>
  <c r="AD635" i="27"/>
  <c r="AD636" i="27"/>
  <c r="AD637" i="27"/>
  <c r="AD638" i="27"/>
  <c r="AD639" i="27"/>
  <c r="AD640" i="27"/>
  <c r="AD641" i="27"/>
  <c r="AD642" i="27"/>
  <c r="AD643" i="27"/>
  <c r="AD644" i="27"/>
  <c r="AD645" i="27"/>
  <c r="AD646" i="27"/>
  <c r="AD647" i="27"/>
  <c r="AD648" i="27"/>
  <c r="AD649" i="27"/>
  <c r="AD650" i="27"/>
  <c r="AD651" i="27"/>
  <c r="AD652" i="27"/>
  <c r="AD653" i="27"/>
  <c r="AD654" i="27"/>
  <c r="AD655" i="27"/>
  <c r="AD656" i="27"/>
  <c r="AD657" i="27"/>
  <c r="AD658" i="27"/>
  <c r="AD659" i="27"/>
  <c r="AD660" i="27"/>
  <c r="AD661" i="27"/>
  <c r="AD662" i="27"/>
  <c r="AD663" i="27"/>
  <c r="AD664" i="27"/>
  <c r="AD665" i="27"/>
  <c r="AD666" i="27"/>
  <c r="AD667" i="27"/>
  <c r="AD668" i="27"/>
  <c r="AD669" i="27"/>
  <c r="AD670" i="27"/>
  <c r="AD671" i="27"/>
  <c r="AD672" i="27"/>
  <c r="AD673" i="27"/>
  <c r="AD674" i="27"/>
  <c r="AD675" i="27"/>
  <c r="AD676" i="27"/>
  <c r="AD677" i="27"/>
  <c r="AD678" i="27"/>
  <c r="AD679" i="27"/>
  <c r="AD680" i="27"/>
  <c r="AD681" i="27"/>
  <c r="AD682" i="27"/>
  <c r="AD683" i="27"/>
  <c r="AD684" i="27"/>
  <c r="AD685" i="27"/>
  <c r="AD686" i="27"/>
  <c r="AD687" i="27"/>
  <c r="AD688" i="27"/>
  <c r="AD689" i="27"/>
  <c r="AD690" i="27"/>
  <c r="AD691" i="27"/>
  <c r="AD692" i="27"/>
  <c r="AD693" i="27"/>
  <c r="AD694" i="27"/>
  <c r="AD695" i="27"/>
  <c r="AD696" i="27"/>
  <c r="AD697" i="27"/>
  <c r="AD698" i="27"/>
  <c r="AD699" i="27"/>
  <c r="AD700" i="27"/>
  <c r="AD701" i="27"/>
  <c r="AD702" i="27"/>
  <c r="AD703" i="27"/>
  <c r="AD704" i="27"/>
  <c r="AD705" i="27"/>
  <c r="AD706" i="27"/>
  <c r="AD707" i="27"/>
  <c r="AD708" i="27"/>
  <c r="AD709" i="27"/>
  <c r="AD710" i="27"/>
  <c r="AD711" i="27"/>
  <c r="AD712" i="27"/>
  <c r="AD713" i="27"/>
  <c r="AD714" i="27"/>
  <c r="AD715" i="27"/>
  <c r="AD716" i="27"/>
  <c r="AD717" i="27"/>
  <c r="AD718" i="27"/>
  <c r="AD719" i="27"/>
  <c r="AD720" i="27"/>
  <c r="AD721" i="27"/>
  <c r="AD722" i="27"/>
  <c r="AD723" i="27"/>
  <c r="AD724" i="27"/>
  <c r="AD725" i="27"/>
  <c r="AD726" i="27"/>
  <c r="AD727" i="27"/>
  <c r="AD728" i="27"/>
  <c r="AD729" i="27"/>
  <c r="AD730" i="27"/>
  <c r="AD731" i="27"/>
  <c r="AD732" i="27"/>
  <c r="AD733" i="27"/>
  <c r="AD734" i="27"/>
  <c r="AD735" i="27"/>
  <c r="AD736" i="27"/>
  <c r="AD737" i="27"/>
  <c r="AD738" i="27"/>
  <c r="AD739" i="27"/>
  <c r="AD740" i="27"/>
  <c r="AD741" i="27"/>
  <c r="AD742" i="27"/>
  <c r="AD743" i="27"/>
  <c r="AD744" i="27"/>
  <c r="AD745" i="27"/>
  <c r="AD746" i="27"/>
  <c r="AD747" i="27"/>
  <c r="AD748" i="27"/>
  <c r="AD749" i="27"/>
  <c r="AD750" i="27"/>
  <c r="AD751" i="27"/>
  <c r="AD752" i="27"/>
  <c r="AD753" i="27"/>
  <c r="AD754" i="27"/>
  <c r="AD755" i="27"/>
  <c r="AD756" i="27"/>
  <c r="AD757" i="27"/>
  <c r="AD758" i="27"/>
  <c r="AD759" i="27"/>
  <c r="AD760" i="27"/>
  <c r="AD761" i="27"/>
  <c r="AD762" i="27"/>
  <c r="AD763" i="27"/>
  <c r="AD764" i="27"/>
  <c r="AD765" i="27"/>
  <c r="AD766" i="27"/>
  <c r="AD767" i="27"/>
  <c r="AD768" i="27"/>
  <c r="AD769" i="27"/>
  <c r="AD770" i="27"/>
  <c r="AD771" i="27"/>
  <c r="AD772" i="27"/>
  <c r="AD773" i="27"/>
  <c r="AD774" i="27"/>
  <c r="AD775" i="27"/>
  <c r="AD776" i="27"/>
  <c r="AD777" i="27"/>
  <c r="AD778" i="27"/>
  <c r="AD779" i="27"/>
  <c r="AD780" i="27"/>
  <c r="AD781" i="27"/>
  <c r="AD782" i="27"/>
  <c r="D1475" i="27"/>
  <c r="D1474" i="27"/>
  <c r="D1473" i="27"/>
  <c r="D1472" i="27"/>
  <c r="D1471" i="27"/>
  <c r="D1470" i="27"/>
  <c r="D1469" i="27"/>
  <c r="D1468" i="27"/>
  <c r="D1467" i="27"/>
  <c r="D1466" i="27"/>
  <c r="D1465" i="27"/>
  <c r="D1464" i="27"/>
  <c r="D1463" i="27"/>
  <c r="D1462" i="27"/>
  <c r="D1461" i="27"/>
  <c r="D1460" i="27"/>
  <c r="D1459" i="27"/>
  <c r="D1458" i="27"/>
  <c r="D1457" i="27"/>
  <c r="D1456" i="27"/>
  <c r="D1455" i="27"/>
  <c r="D1454" i="27"/>
  <c r="D1453" i="27"/>
  <c r="D1452" i="27"/>
  <c r="D1451" i="27"/>
  <c r="D1450" i="27"/>
  <c r="D1449" i="27"/>
  <c r="D1448" i="27"/>
  <c r="D1447" i="27"/>
  <c r="D1446" i="27"/>
  <c r="D1445" i="27"/>
  <c r="D1444" i="27"/>
  <c r="D1443" i="27"/>
  <c r="D1442" i="27"/>
  <c r="D1441" i="27"/>
  <c r="D1440" i="27"/>
  <c r="D1439" i="27"/>
  <c r="D1438" i="27"/>
  <c r="D1437" i="27"/>
  <c r="D1436" i="27"/>
  <c r="D1435" i="27"/>
  <c r="D1434" i="27"/>
  <c r="D1433" i="27"/>
  <c r="D1432" i="27"/>
  <c r="D1431" i="27"/>
  <c r="D1430" i="27"/>
  <c r="D1429" i="27"/>
  <c r="D1428" i="27"/>
  <c r="D1427" i="27"/>
  <c r="D1426" i="27"/>
  <c r="D1425" i="27"/>
  <c r="D1424" i="27"/>
  <c r="D1423" i="27"/>
  <c r="D1422" i="27"/>
  <c r="D1421" i="27"/>
  <c r="D1420" i="27"/>
  <c r="D1419" i="27"/>
  <c r="D1418" i="27"/>
  <c r="D1417" i="27"/>
  <c r="D1416" i="27"/>
  <c r="D1415" i="27"/>
  <c r="D1414" i="27"/>
  <c r="D1413" i="27"/>
  <c r="D1412" i="27"/>
  <c r="D1411" i="27"/>
  <c r="D1410" i="27"/>
  <c r="D1409" i="27"/>
  <c r="D1408" i="27"/>
  <c r="D1407" i="27"/>
  <c r="D1406" i="27"/>
  <c r="D1405" i="27"/>
  <c r="D1404" i="27"/>
  <c r="D1403" i="27"/>
  <c r="D1402" i="27"/>
  <c r="D1401" i="27"/>
  <c r="D1400" i="27"/>
  <c r="D1399" i="27"/>
  <c r="D1398" i="27"/>
  <c r="D1397" i="27"/>
  <c r="D1396" i="27"/>
  <c r="D1395" i="27"/>
  <c r="D1394" i="27"/>
  <c r="D1393" i="27"/>
  <c r="D1392" i="27"/>
  <c r="D1391" i="27"/>
  <c r="D1390" i="27"/>
  <c r="D1389" i="27"/>
  <c r="D1388" i="27"/>
  <c r="D1387" i="27"/>
  <c r="D1386" i="27"/>
  <c r="D1385" i="27"/>
  <c r="D1384" i="27"/>
  <c r="D1382" i="27"/>
  <c r="D1378" i="27"/>
  <c r="D1375" i="27"/>
  <c r="D1374" i="27"/>
  <c r="D1373" i="27"/>
  <c r="D1372" i="27"/>
  <c r="D1371" i="27"/>
  <c r="D1370" i="27"/>
  <c r="D1369" i="27"/>
  <c r="D1368" i="27"/>
  <c r="D1367" i="27"/>
  <c r="D1366" i="27"/>
  <c r="D1365" i="27"/>
  <c r="D1364" i="27"/>
  <c r="D1363" i="27"/>
  <c r="D1362" i="27"/>
  <c r="D1361" i="27"/>
  <c r="D1360" i="27"/>
  <c r="D1359" i="27"/>
  <c r="D1358" i="27"/>
  <c r="D1357" i="27"/>
  <c r="D1356" i="27"/>
  <c r="D1355" i="27"/>
  <c r="D1354" i="27"/>
  <c r="D1353" i="27"/>
  <c r="D1350" i="27"/>
  <c r="D1349" i="27"/>
  <c r="D1348" i="27"/>
  <c r="D1347" i="27"/>
  <c r="D1346" i="27"/>
  <c r="D1345" i="27"/>
  <c r="D1344" i="27"/>
  <c r="D1343" i="27"/>
  <c r="D1342" i="27"/>
  <c r="D1341" i="27"/>
  <c r="D1340" i="27"/>
  <c r="D1339" i="27"/>
  <c r="D1338" i="27"/>
  <c r="D1337" i="27"/>
  <c r="D1336" i="27"/>
  <c r="D1335" i="27"/>
  <c r="D1334" i="27"/>
  <c r="D1333" i="27"/>
  <c r="D1332" i="27"/>
  <c r="D1331" i="27"/>
  <c r="D1330" i="27"/>
  <c r="D1329" i="27"/>
  <c r="D1328" i="27"/>
  <c r="D1327" i="27"/>
  <c r="D1326" i="27"/>
  <c r="D1325" i="27"/>
  <c r="D1324" i="27"/>
  <c r="D1323" i="27"/>
  <c r="D1322" i="27"/>
  <c r="D1320" i="27"/>
  <c r="D1318" i="27"/>
  <c r="D1317" i="27"/>
  <c r="D1316" i="27"/>
  <c r="D1315" i="27"/>
  <c r="D1314" i="27"/>
  <c r="D1312" i="27"/>
  <c r="D1311" i="27"/>
  <c r="D1310" i="27"/>
  <c r="D1309" i="27"/>
  <c r="D1308" i="27"/>
  <c r="D1307" i="27"/>
  <c r="D1306" i="27"/>
  <c r="D1305" i="27"/>
  <c r="D1304" i="27"/>
  <c r="D1303" i="27"/>
  <c r="D1302" i="27"/>
  <c r="D1301" i="27"/>
  <c r="D1300" i="27"/>
  <c r="D1299" i="27"/>
  <c r="D1298" i="27"/>
  <c r="D1297" i="27"/>
  <c r="D1296" i="27"/>
  <c r="D1295" i="27"/>
  <c r="D1294" i="27"/>
  <c r="D1293" i="27"/>
  <c r="D1292" i="27"/>
  <c r="D1291" i="27"/>
  <c r="D1290" i="27"/>
  <c r="D1289" i="27"/>
  <c r="D1288" i="27"/>
  <c r="D1287" i="27"/>
  <c r="D1286" i="27"/>
  <c r="D1285" i="27"/>
  <c r="D1284" i="27"/>
  <c r="D1283" i="27"/>
  <c r="D1282" i="27"/>
  <c r="D1281" i="27"/>
  <c r="D1280" i="27"/>
  <c r="D1279" i="27"/>
  <c r="D1278" i="27"/>
  <c r="D1277" i="27"/>
  <c r="D1276" i="27"/>
  <c r="D1275" i="27"/>
  <c r="D1274" i="27"/>
  <c r="D1273" i="27"/>
  <c r="D1272" i="27"/>
  <c r="D1271" i="27"/>
  <c r="D1270" i="27"/>
  <c r="D1269" i="27"/>
  <c r="D1268" i="27"/>
  <c r="D1267" i="27"/>
  <c r="D1266" i="27"/>
  <c r="D1265" i="27"/>
  <c r="D1264" i="27"/>
  <c r="D1263" i="27"/>
  <c r="D1262" i="27"/>
  <c r="D1261" i="27"/>
  <c r="D1260" i="27"/>
  <c r="D1259" i="27"/>
  <c r="D1258" i="27"/>
  <c r="D1257" i="27"/>
  <c r="D1256" i="27"/>
  <c r="D1255" i="27"/>
  <c r="D1254" i="27"/>
  <c r="D1253" i="27"/>
  <c r="D1252" i="27"/>
  <c r="D1251" i="27"/>
  <c r="D1250" i="27"/>
  <c r="D1249" i="27"/>
  <c r="D1248" i="27"/>
  <c r="D1247" i="27"/>
  <c r="D1246" i="27"/>
  <c r="D1245" i="27"/>
  <c r="D1244" i="27"/>
  <c r="D1243" i="27"/>
  <c r="D1242" i="27"/>
  <c r="D1241" i="27"/>
  <c r="D1240" i="27"/>
  <c r="D1239" i="27"/>
  <c r="D1238" i="27"/>
  <c r="D1237" i="27"/>
  <c r="D1236" i="27"/>
  <c r="D1235" i="27"/>
  <c r="D1234" i="27"/>
  <c r="D1233" i="27"/>
  <c r="D1232" i="27"/>
  <c r="D1231" i="27"/>
  <c r="D1230" i="27"/>
  <c r="D1229" i="27"/>
  <c r="D1228" i="27"/>
  <c r="D1227" i="27"/>
  <c r="D1226" i="27"/>
  <c r="D1225" i="27"/>
  <c r="D1224" i="27"/>
  <c r="D1223" i="27"/>
  <c r="D1222" i="27"/>
  <c r="D1221" i="27"/>
  <c r="D1220" i="27"/>
  <c r="D1219" i="27"/>
  <c r="D1218" i="27"/>
  <c r="D1217" i="27"/>
  <c r="D1216" i="27"/>
  <c r="D1215" i="27"/>
  <c r="D1214" i="27"/>
  <c r="D1213" i="27"/>
  <c r="D1212" i="27"/>
  <c r="D1211" i="27"/>
  <c r="D1210" i="27"/>
  <c r="D1209" i="27"/>
  <c r="D1208" i="27"/>
  <c r="D1207" i="27"/>
  <c r="D1206" i="27"/>
  <c r="D1205" i="27"/>
  <c r="D1204" i="27"/>
  <c r="D1203" i="27"/>
  <c r="D1202" i="27"/>
  <c r="D1201" i="27"/>
  <c r="D1200" i="27"/>
  <c r="D1199" i="27"/>
  <c r="D1198" i="27"/>
  <c r="D1197" i="27"/>
  <c r="D1196" i="27"/>
  <c r="D1195" i="27"/>
  <c r="D1194" i="27"/>
  <c r="D1193" i="27"/>
  <c r="D1192" i="27"/>
  <c r="D1191" i="27"/>
  <c r="D1190" i="27"/>
  <c r="D1188" i="27"/>
  <c r="D1187" i="27"/>
  <c r="D1186" i="27"/>
  <c r="D1185" i="27"/>
  <c r="D1184" i="27"/>
  <c r="D1183" i="27"/>
  <c r="D1182" i="27"/>
  <c r="D1181" i="27"/>
  <c r="D1180" i="27"/>
  <c r="D1179" i="27"/>
  <c r="D1178" i="27"/>
  <c r="D1177" i="27"/>
  <c r="D1176" i="27"/>
  <c r="D1175" i="27"/>
  <c r="D1174" i="27"/>
  <c r="D1173" i="27"/>
  <c r="D1172" i="27"/>
  <c r="D1171" i="27"/>
  <c r="D1170" i="27"/>
  <c r="D1169" i="27"/>
  <c r="D1168" i="27"/>
  <c r="D1167" i="27"/>
  <c r="D1166" i="27"/>
  <c r="D1165" i="27"/>
  <c r="D1164" i="27"/>
  <c r="D1163" i="27"/>
  <c r="D1162" i="27"/>
  <c r="D1161" i="27"/>
  <c r="D1160" i="27"/>
  <c r="D1159" i="27"/>
  <c r="D1158" i="27"/>
  <c r="D1157" i="27"/>
  <c r="D1156" i="27"/>
  <c r="D1155" i="27"/>
  <c r="D1154" i="27"/>
  <c r="D1153" i="27"/>
  <c r="D1152" i="27"/>
  <c r="D1151" i="27"/>
  <c r="D1150" i="27"/>
  <c r="D1149" i="27"/>
  <c r="D1148" i="27"/>
  <c r="D1147" i="27"/>
  <c r="D1146" i="27"/>
  <c r="D1145" i="27"/>
  <c r="D1144" i="27"/>
  <c r="D1143" i="27"/>
  <c r="D1142" i="27"/>
  <c r="D1141" i="27"/>
  <c r="D1140" i="27"/>
  <c r="D1139" i="27"/>
  <c r="D1138" i="27"/>
  <c r="D1137" i="27"/>
  <c r="D1136" i="27"/>
  <c r="D1135" i="27"/>
  <c r="D1134" i="27"/>
  <c r="D1133" i="27"/>
  <c r="D1132" i="27"/>
  <c r="D1131" i="27"/>
  <c r="D1130" i="27"/>
  <c r="D1129" i="27"/>
  <c r="D1128" i="27"/>
  <c r="D1127" i="27"/>
  <c r="D1126" i="27"/>
  <c r="D1125" i="27"/>
  <c r="D1124" i="27"/>
  <c r="D1123" i="27"/>
  <c r="D1122" i="27"/>
  <c r="D1121" i="27"/>
  <c r="D1120" i="27"/>
  <c r="D1119" i="27"/>
  <c r="D1118" i="27"/>
  <c r="D1117" i="27"/>
  <c r="D1114" i="27"/>
  <c r="D1113" i="27"/>
  <c r="D1112" i="27"/>
  <c r="D1111" i="27"/>
  <c r="D1110" i="27"/>
  <c r="D1109" i="27"/>
  <c r="D1108" i="27"/>
  <c r="D1107" i="27"/>
  <c r="D1106" i="27"/>
  <c r="D1105" i="27"/>
  <c r="D1104" i="27"/>
  <c r="D1103" i="27"/>
  <c r="D1102" i="27"/>
  <c r="D1101" i="27"/>
  <c r="D1100" i="27"/>
  <c r="D1099" i="27"/>
  <c r="D1098" i="27"/>
  <c r="D1097" i="27"/>
  <c r="D1096" i="27"/>
  <c r="D1095" i="27"/>
  <c r="D1094" i="27"/>
  <c r="D1093" i="27"/>
  <c r="D1092" i="27"/>
  <c r="D1091" i="27"/>
  <c r="D1090" i="27"/>
  <c r="D1089" i="27"/>
  <c r="D1088" i="27"/>
  <c r="D1087" i="27"/>
  <c r="D1086" i="27"/>
  <c r="D1085" i="27"/>
  <c r="D1084" i="27"/>
  <c r="D1083" i="27"/>
  <c r="D1082" i="27"/>
  <c r="D1081" i="27"/>
  <c r="D1080" i="27"/>
  <c r="D1079" i="27"/>
  <c r="D1078" i="27"/>
  <c r="D1077" i="27"/>
  <c r="D1076" i="27"/>
  <c r="D1075" i="27"/>
  <c r="D1074" i="27"/>
  <c r="D1073" i="27"/>
  <c r="D1072" i="27"/>
  <c r="D1071" i="27"/>
  <c r="D1070" i="27"/>
  <c r="D1069" i="27"/>
  <c r="D1068" i="27"/>
  <c r="D1067" i="27"/>
  <c r="D1066" i="27"/>
  <c r="D1065" i="27"/>
  <c r="D1061" i="27"/>
  <c r="D1060" i="27"/>
  <c r="D1059" i="27"/>
  <c r="D1058" i="27"/>
  <c r="D1057" i="27"/>
  <c r="D1056" i="27"/>
  <c r="D1055" i="27"/>
  <c r="D1054" i="27"/>
  <c r="D1053" i="27"/>
  <c r="D1052" i="27"/>
  <c r="D1051" i="27"/>
  <c r="D1050" i="27"/>
  <c r="D1049" i="27"/>
  <c r="D1048" i="27"/>
  <c r="D1047" i="27"/>
  <c r="D1046" i="27"/>
  <c r="D1045" i="27"/>
  <c r="D1044" i="27"/>
  <c r="D1043" i="27"/>
  <c r="D1042" i="27"/>
  <c r="D1041" i="27"/>
  <c r="D1040" i="27"/>
  <c r="D1039" i="27"/>
  <c r="D1038" i="27"/>
  <c r="D1037" i="27"/>
  <c r="D1036" i="27"/>
  <c r="D1035" i="27"/>
  <c r="D1034" i="27"/>
  <c r="D1033" i="27"/>
  <c r="D1032" i="27"/>
  <c r="D1031" i="27"/>
  <c r="D1030" i="27"/>
  <c r="D1029" i="27"/>
  <c r="D1028" i="27"/>
  <c r="D1027" i="27"/>
  <c r="D1026" i="27"/>
  <c r="D1025" i="27"/>
  <c r="D1024" i="27"/>
  <c r="D1023" i="27"/>
  <c r="D1022" i="27"/>
  <c r="D1021" i="27"/>
  <c r="D1020" i="27"/>
  <c r="D1019" i="27"/>
  <c r="D1018" i="27"/>
  <c r="D1017" i="27"/>
  <c r="D1016" i="27"/>
  <c r="D1015" i="27"/>
  <c r="D1014" i="27"/>
  <c r="D1013" i="27"/>
  <c r="D1012" i="27"/>
  <c r="D1011" i="27"/>
  <c r="D1010" i="27"/>
  <c r="D1009" i="27"/>
  <c r="D1008" i="27"/>
  <c r="D1007" i="27"/>
  <c r="D1006" i="27"/>
  <c r="D1005" i="27"/>
  <c r="D1004" i="27"/>
  <c r="D1003" i="27"/>
  <c r="D1002" i="27"/>
  <c r="D1001" i="27"/>
  <c r="D1000" i="27"/>
  <c r="D999" i="27"/>
  <c r="D998" i="27"/>
  <c r="D997" i="27"/>
  <c r="D996" i="27"/>
  <c r="D995" i="27"/>
  <c r="D994" i="27"/>
  <c r="D993" i="27"/>
  <c r="D992" i="27"/>
  <c r="D991" i="27"/>
  <c r="D990" i="27"/>
  <c r="D989" i="27"/>
  <c r="D988" i="27"/>
  <c r="D987" i="27"/>
  <c r="D986" i="27"/>
  <c r="D985" i="27"/>
  <c r="D984" i="27"/>
  <c r="D983" i="27"/>
  <c r="D982" i="27"/>
  <c r="D981" i="27"/>
  <c r="D980" i="27"/>
  <c r="D979" i="27"/>
  <c r="D978" i="27"/>
  <c r="D977" i="27"/>
  <c r="D976" i="27"/>
  <c r="D975" i="27"/>
  <c r="D974" i="27"/>
  <c r="D973" i="27"/>
  <c r="D972" i="27"/>
  <c r="D971" i="27"/>
  <c r="D970" i="27"/>
  <c r="D969" i="27"/>
  <c r="D968" i="27"/>
  <c r="D967" i="27"/>
  <c r="D966" i="27"/>
  <c r="D965" i="27"/>
  <c r="D964" i="27"/>
  <c r="D963" i="27"/>
  <c r="D962" i="27"/>
  <c r="D961" i="27"/>
  <c r="D960" i="27"/>
  <c r="D959" i="27"/>
  <c r="D958" i="27"/>
  <c r="D957" i="27"/>
  <c r="D956" i="27"/>
  <c r="D955" i="27"/>
  <c r="D954" i="27"/>
  <c r="D953" i="27"/>
  <c r="D950" i="27"/>
  <c r="D949" i="27"/>
  <c r="D946" i="27"/>
  <c r="D945" i="27"/>
  <c r="D944" i="27"/>
  <c r="D943" i="27"/>
  <c r="D942" i="27"/>
  <c r="D941" i="27"/>
  <c r="D940" i="27"/>
  <c r="D939" i="27"/>
  <c r="D938" i="27"/>
  <c r="D937" i="27"/>
  <c r="D936" i="27"/>
  <c r="D935" i="27"/>
  <c r="D934" i="27"/>
  <c r="D933" i="27"/>
  <c r="D932" i="27"/>
  <c r="D931" i="27"/>
  <c r="D930" i="27"/>
  <c r="D929" i="27"/>
  <c r="D928" i="27"/>
  <c r="D927" i="27"/>
  <c r="D926" i="27"/>
  <c r="D925" i="27"/>
  <c r="D924" i="27"/>
  <c r="D923" i="27"/>
  <c r="D922" i="27"/>
  <c r="D921" i="27"/>
  <c r="D920" i="27"/>
  <c r="D919" i="27"/>
  <c r="D918" i="27"/>
  <c r="D917" i="27"/>
  <c r="D916" i="27"/>
  <c r="D915" i="27"/>
  <c r="D914" i="27"/>
  <c r="D913" i="27"/>
  <c r="D912" i="27"/>
  <c r="D911" i="27"/>
  <c r="D910" i="27"/>
  <c r="D909" i="27"/>
  <c r="D908" i="27"/>
  <c r="D907" i="27"/>
  <c r="D906" i="27"/>
  <c r="D905" i="27"/>
  <c r="D904" i="27"/>
  <c r="D903" i="27"/>
  <c r="D902" i="27"/>
  <c r="D901" i="27"/>
  <c r="D900" i="27"/>
  <c r="D899" i="27"/>
  <c r="D898" i="27"/>
  <c r="D897" i="27"/>
  <c r="D896" i="27"/>
  <c r="D895" i="27"/>
  <c r="D894" i="27"/>
  <c r="D893" i="27"/>
  <c r="D892" i="27"/>
  <c r="D887" i="27"/>
  <c r="D886" i="27"/>
  <c r="D885" i="27"/>
  <c r="D884" i="27"/>
  <c r="D883" i="27"/>
  <c r="D882" i="27"/>
  <c r="D881" i="27"/>
  <c r="D880" i="27"/>
  <c r="D879" i="27"/>
  <c r="D878" i="27"/>
  <c r="D877" i="27"/>
  <c r="D876" i="27"/>
  <c r="D875" i="27"/>
  <c r="D874" i="27"/>
  <c r="D873" i="27"/>
  <c r="D872" i="27"/>
  <c r="D871" i="27"/>
  <c r="D870" i="27"/>
  <c r="D869" i="27"/>
  <c r="D868" i="27"/>
  <c r="D867" i="27"/>
  <c r="D866" i="27"/>
  <c r="D865" i="27"/>
  <c r="D864" i="27"/>
  <c r="D863" i="27"/>
  <c r="D862" i="27"/>
  <c r="D861" i="27"/>
  <c r="D860" i="27"/>
  <c r="D859" i="27"/>
  <c r="D858" i="27"/>
  <c r="D857" i="27"/>
  <c r="D856" i="27"/>
  <c r="D855" i="27"/>
  <c r="D854" i="27"/>
  <c r="D853" i="27"/>
  <c r="D852" i="27"/>
  <c r="D851" i="27"/>
  <c r="D850" i="27"/>
  <c r="D849" i="27"/>
  <c r="D848" i="27"/>
  <c r="D847" i="27"/>
  <c r="D846" i="27"/>
  <c r="D845" i="27"/>
  <c r="D844" i="27"/>
  <c r="D843" i="27"/>
  <c r="D842" i="27"/>
  <c r="D841" i="27"/>
  <c r="D840" i="27"/>
  <c r="D839" i="27"/>
  <c r="D838" i="27"/>
  <c r="D837" i="27"/>
  <c r="D836" i="27"/>
  <c r="D835" i="27"/>
  <c r="D834" i="27"/>
  <c r="D833" i="27"/>
  <c r="D832" i="27"/>
  <c r="D831" i="27"/>
  <c r="D830" i="27"/>
  <c r="D829" i="27"/>
  <c r="D828" i="27"/>
  <c r="D827" i="27"/>
  <c r="D826" i="27"/>
  <c r="D825" i="27"/>
  <c r="D824" i="27"/>
  <c r="D823" i="27"/>
  <c r="D822" i="27"/>
  <c r="D821" i="27"/>
  <c r="D820" i="27"/>
  <c r="D819" i="27"/>
  <c r="D818" i="27"/>
  <c r="D817" i="27"/>
  <c r="D816" i="27"/>
  <c r="D815" i="27"/>
  <c r="D814" i="27"/>
  <c r="D813" i="27"/>
  <c r="D812" i="27"/>
  <c r="D811" i="27"/>
  <c r="D810" i="27"/>
  <c r="D809" i="27"/>
  <c r="D808" i="27"/>
  <c r="D807" i="27"/>
  <c r="D806" i="27"/>
  <c r="D805" i="27"/>
  <c r="D804" i="27"/>
  <c r="D803" i="27"/>
  <c r="D802" i="27"/>
  <c r="D801" i="27"/>
  <c r="D800" i="27"/>
  <c r="D799" i="27"/>
  <c r="D798" i="27"/>
  <c r="D797" i="27"/>
  <c r="D796" i="27"/>
  <c r="D795" i="27"/>
  <c r="D794" i="27"/>
  <c r="D793" i="27"/>
  <c r="D792" i="27"/>
  <c r="D791" i="27"/>
  <c r="D790" i="27"/>
  <c r="D789" i="27"/>
  <c r="D788" i="27"/>
  <c r="D787" i="27"/>
  <c r="D786" i="27"/>
  <c r="D785" i="27"/>
  <c r="D784" i="27"/>
  <c r="D783" i="27"/>
  <c r="D782" i="27"/>
  <c r="D781" i="27"/>
  <c r="D780" i="27"/>
  <c r="D779" i="27"/>
  <c r="D778" i="27"/>
  <c r="D777" i="27"/>
  <c r="D776" i="27"/>
  <c r="D775" i="27"/>
  <c r="D774" i="27"/>
  <c r="D773" i="27"/>
  <c r="D772" i="27"/>
  <c r="D771" i="27"/>
  <c r="D770" i="27"/>
  <c r="D769" i="27"/>
  <c r="D768" i="27"/>
  <c r="D767" i="27"/>
  <c r="D766" i="27"/>
  <c r="D765" i="27"/>
  <c r="D764" i="27"/>
  <c r="D763" i="27"/>
  <c r="D762" i="27"/>
  <c r="D761" i="27"/>
  <c r="D760" i="27"/>
  <c r="D759" i="27"/>
  <c r="D758" i="27"/>
  <c r="D757" i="27"/>
  <c r="D756" i="27"/>
  <c r="D755" i="27"/>
  <c r="D754" i="27"/>
  <c r="D753" i="27"/>
  <c r="D752" i="27"/>
  <c r="D751" i="27"/>
  <c r="D750" i="27"/>
  <c r="D749" i="27"/>
  <c r="D748" i="27"/>
  <c r="D747" i="27"/>
  <c r="D746" i="27"/>
  <c r="D745" i="27"/>
  <c r="D744" i="27"/>
  <c r="D743" i="27"/>
  <c r="D742" i="27"/>
  <c r="D741" i="27"/>
  <c r="D740" i="27"/>
  <c r="D739" i="27"/>
  <c r="D738" i="27"/>
  <c r="D737" i="27"/>
  <c r="D736" i="27"/>
  <c r="D735" i="27"/>
  <c r="D734" i="27"/>
  <c r="D733" i="27"/>
  <c r="D732" i="27"/>
  <c r="D731" i="27"/>
  <c r="D730" i="27"/>
  <c r="D729" i="27"/>
  <c r="D728" i="27"/>
  <c r="D727" i="27"/>
  <c r="D726" i="27"/>
  <c r="D725" i="27"/>
  <c r="D724" i="27"/>
  <c r="D723" i="27"/>
  <c r="D722" i="27"/>
  <c r="D721" i="27"/>
  <c r="D720" i="27"/>
  <c r="D719" i="27"/>
  <c r="D718" i="27"/>
  <c r="D717" i="27"/>
  <c r="D716" i="27"/>
  <c r="D715" i="27"/>
  <c r="D714" i="27"/>
  <c r="D713" i="27"/>
  <c r="D712" i="27"/>
  <c r="D711" i="27"/>
  <c r="D710" i="27"/>
  <c r="D709" i="27"/>
  <c r="D708" i="27"/>
  <c r="D707" i="27"/>
  <c r="D706" i="27"/>
  <c r="D705" i="27"/>
  <c r="D704" i="27"/>
  <c r="D703" i="27"/>
  <c r="D702" i="27"/>
  <c r="D701" i="27"/>
  <c r="D700" i="27"/>
  <c r="D699" i="27"/>
  <c r="D698" i="27"/>
  <c r="D697" i="27"/>
  <c r="D696" i="27"/>
  <c r="D695" i="27"/>
  <c r="D694" i="27"/>
  <c r="D693" i="27"/>
  <c r="D692" i="27"/>
  <c r="D691" i="27"/>
  <c r="D690" i="27"/>
  <c r="D689" i="27"/>
  <c r="D688" i="27"/>
  <c r="D687" i="27"/>
  <c r="D686" i="27"/>
  <c r="D685" i="27"/>
  <c r="D684" i="27"/>
  <c r="D683" i="27"/>
  <c r="D682" i="27"/>
  <c r="D681" i="27"/>
  <c r="D680" i="27"/>
  <c r="D679" i="27"/>
  <c r="D678" i="27"/>
  <c r="D677" i="27"/>
  <c r="D676" i="27"/>
  <c r="D675" i="27"/>
  <c r="D674" i="27"/>
  <c r="D673" i="27"/>
  <c r="D672" i="27"/>
  <c r="D671" i="27"/>
  <c r="D670" i="27"/>
  <c r="D669" i="27"/>
  <c r="D668" i="27"/>
  <c r="D667" i="27"/>
  <c r="D666" i="27"/>
  <c r="D665" i="27"/>
  <c r="D664" i="27"/>
  <c r="D663" i="27"/>
  <c r="D662" i="27"/>
  <c r="D661" i="27"/>
  <c r="D660" i="27"/>
  <c r="D659" i="27"/>
  <c r="D658" i="27"/>
  <c r="D657" i="27"/>
  <c r="D656" i="27"/>
  <c r="D655" i="27"/>
  <c r="D654" i="27"/>
  <c r="D653" i="27"/>
  <c r="D652" i="27"/>
  <c r="D651" i="27"/>
  <c r="D650" i="27"/>
  <c r="D649" i="27"/>
  <c r="D648" i="27"/>
  <c r="D647" i="27"/>
  <c r="D646" i="27"/>
  <c r="D645" i="27"/>
  <c r="D644" i="27"/>
  <c r="D643" i="27"/>
  <c r="D642" i="27"/>
  <c r="D641" i="27"/>
  <c r="D640" i="27"/>
  <c r="D639" i="27"/>
  <c r="D638" i="27"/>
  <c r="D637" i="27"/>
  <c r="D636" i="27"/>
  <c r="D635" i="27"/>
  <c r="D634" i="27"/>
  <c r="D633" i="27"/>
  <c r="D632" i="27"/>
  <c r="D631" i="27"/>
  <c r="D630" i="27"/>
  <c r="D629" i="27"/>
  <c r="D628" i="27"/>
  <c r="D627" i="27"/>
  <c r="D626" i="27"/>
  <c r="D625" i="27"/>
  <c r="D624" i="27"/>
  <c r="D623" i="27"/>
  <c r="D622" i="27"/>
  <c r="D621" i="27"/>
  <c r="D620" i="27"/>
  <c r="D619" i="27"/>
  <c r="D618" i="27"/>
  <c r="D617" i="27"/>
  <c r="D616" i="27"/>
  <c r="D615" i="27"/>
  <c r="D614" i="27"/>
  <c r="D613" i="27"/>
  <c r="D612" i="27"/>
  <c r="D611" i="27"/>
  <c r="D610" i="27"/>
  <c r="D609" i="27"/>
  <c r="D608" i="27"/>
  <c r="D607" i="27"/>
  <c r="D606" i="27"/>
  <c r="D605" i="27"/>
  <c r="D604" i="27"/>
  <c r="D603" i="27"/>
  <c r="D602" i="27"/>
  <c r="D601" i="27"/>
  <c r="D600" i="27"/>
  <c r="D599" i="27"/>
  <c r="D598" i="27"/>
  <c r="D597" i="27"/>
  <c r="D596" i="27"/>
  <c r="D595" i="27"/>
  <c r="D594" i="27"/>
  <c r="D593" i="27"/>
  <c r="D592" i="27"/>
  <c r="D591" i="27"/>
  <c r="D590" i="27"/>
  <c r="D589" i="27"/>
  <c r="D588" i="27"/>
  <c r="D587" i="27"/>
  <c r="D586" i="27"/>
  <c r="D585" i="27"/>
  <c r="D584" i="27"/>
  <c r="D583" i="27"/>
  <c r="D582" i="27"/>
  <c r="D581" i="27"/>
  <c r="D580" i="27"/>
  <c r="D579" i="27"/>
  <c r="D578" i="27"/>
  <c r="D577" i="27"/>
  <c r="D576" i="27"/>
  <c r="D575" i="27"/>
  <c r="D574" i="27"/>
  <c r="D573" i="27"/>
  <c r="D572" i="27"/>
  <c r="D571" i="27"/>
  <c r="D570" i="27"/>
  <c r="D569" i="27"/>
  <c r="D568" i="27"/>
  <c r="D567" i="27"/>
  <c r="D566" i="27"/>
  <c r="D565" i="27"/>
  <c r="D564" i="27"/>
  <c r="D563" i="27"/>
  <c r="D562" i="27"/>
  <c r="D561" i="27"/>
  <c r="D560" i="27"/>
  <c r="D559" i="27"/>
  <c r="D558" i="27"/>
  <c r="D557" i="27"/>
  <c r="D556" i="27"/>
  <c r="D555" i="27"/>
  <c r="D554" i="27"/>
  <c r="D553" i="27"/>
  <c r="D552" i="27"/>
  <c r="D551" i="27"/>
  <c r="D550" i="27"/>
  <c r="D549" i="27"/>
  <c r="D548" i="27"/>
  <c r="D547" i="27"/>
  <c r="D546" i="27"/>
  <c r="D545" i="27"/>
  <c r="D544" i="27"/>
  <c r="D543" i="27"/>
  <c r="D542" i="27"/>
  <c r="D541" i="27"/>
  <c r="D540" i="27"/>
  <c r="D539" i="27"/>
  <c r="D538" i="27"/>
  <c r="D537" i="27"/>
  <c r="D536" i="27"/>
  <c r="D535" i="27"/>
  <c r="D534" i="27"/>
  <c r="D533" i="27"/>
  <c r="D532" i="27"/>
  <c r="D531" i="27"/>
  <c r="D530" i="27"/>
  <c r="D529" i="27"/>
  <c r="D528" i="27"/>
  <c r="D527" i="27"/>
  <c r="D526" i="27"/>
  <c r="D525" i="27"/>
  <c r="D524" i="27"/>
  <c r="D523" i="27"/>
  <c r="D522" i="27"/>
  <c r="D521" i="27"/>
  <c r="D520" i="27"/>
  <c r="D519" i="27"/>
  <c r="D518" i="27"/>
  <c r="D517" i="27"/>
  <c r="D516" i="27"/>
  <c r="D515" i="27"/>
  <c r="D514" i="27"/>
  <c r="D513" i="27"/>
  <c r="D512" i="27"/>
  <c r="D511" i="27"/>
  <c r="D510" i="27"/>
  <c r="D509" i="27"/>
  <c r="D508" i="27"/>
  <c r="D507" i="27"/>
  <c r="D506" i="27"/>
  <c r="D505" i="27"/>
  <c r="D504" i="27"/>
  <c r="D503" i="27"/>
  <c r="D502" i="27"/>
  <c r="D501" i="27"/>
  <c r="D500" i="27"/>
  <c r="D499" i="27"/>
  <c r="D498" i="27"/>
  <c r="D497" i="27"/>
  <c r="D496" i="27"/>
  <c r="D495" i="27"/>
  <c r="D494" i="27"/>
  <c r="D493" i="27"/>
  <c r="D492" i="27"/>
  <c r="D491" i="27"/>
  <c r="D490" i="27"/>
  <c r="D489" i="27"/>
  <c r="D488" i="27"/>
  <c r="D487" i="27"/>
  <c r="D486" i="27"/>
  <c r="D485" i="27"/>
  <c r="D484" i="27"/>
  <c r="D483" i="27"/>
  <c r="D482" i="27"/>
  <c r="D481" i="27"/>
  <c r="D480" i="27"/>
  <c r="D479" i="27"/>
  <c r="D478" i="27"/>
  <c r="D477" i="27"/>
  <c r="D476" i="27"/>
  <c r="D475" i="27"/>
  <c r="D474" i="27"/>
  <c r="D473" i="27"/>
  <c r="D472" i="27"/>
  <c r="D471" i="27"/>
  <c r="D470" i="27"/>
  <c r="D469" i="27"/>
  <c r="D468" i="27"/>
  <c r="D467" i="27"/>
  <c r="D466" i="27"/>
  <c r="D465" i="27"/>
  <c r="D464" i="27"/>
  <c r="D463" i="27"/>
  <c r="D462" i="27"/>
  <c r="D461" i="27"/>
  <c r="D460" i="27"/>
  <c r="D459" i="27"/>
  <c r="D458" i="27"/>
  <c r="D457" i="27"/>
  <c r="D456" i="27"/>
  <c r="D455" i="27"/>
  <c r="D454" i="27"/>
  <c r="D453" i="27"/>
  <c r="D452" i="27"/>
  <c r="D451" i="27"/>
  <c r="D450" i="27"/>
  <c r="D449" i="27"/>
  <c r="D448" i="27"/>
  <c r="D447" i="27"/>
  <c r="D446" i="27"/>
  <c r="D445" i="27"/>
  <c r="D444" i="27"/>
  <c r="D443" i="27"/>
  <c r="D442" i="27"/>
  <c r="D441" i="27"/>
  <c r="D440" i="27"/>
  <c r="D439" i="27"/>
  <c r="D438" i="27"/>
  <c r="D437" i="27"/>
  <c r="D436" i="27"/>
  <c r="D435" i="27"/>
  <c r="D434" i="27"/>
  <c r="D433" i="27"/>
  <c r="D432" i="27"/>
  <c r="D431" i="27"/>
  <c r="D430" i="27"/>
  <c r="D429" i="27"/>
  <c r="D428" i="27"/>
  <c r="D427" i="27"/>
  <c r="D426" i="27"/>
  <c r="D425" i="27"/>
  <c r="D424" i="27"/>
  <c r="D423" i="27"/>
  <c r="D422" i="27"/>
  <c r="D421" i="27"/>
  <c r="D420" i="27"/>
  <c r="D419" i="27"/>
  <c r="D418" i="27"/>
  <c r="D417" i="27"/>
  <c r="D416" i="27"/>
  <c r="D415" i="27"/>
  <c r="D414" i="27"/>
  <c r="D413" i="27"/>
  <c r="D412" i="27"/>
  <c r="D411" i="27"/>
  <c r="D410" i="27"/>
  <c r="D409" i="27"/>
  <c r="D408" i="27"/>
  <c r="D407" i="27"/>
  <c r="D406" i="27"/>
  <c r="D405" i="27"/>
  <c r="D404" i="27"/>
  <c r="D403" i="27"/>
  <c r="D402" i="27"/>
  <c r="D401" i="27"/>
  <c r="D400" i="27"/>
  <c r="D399" i="27"/>
  <c r="D398" i="27"/>
  <c r="D397" i="27"/>
  <c r="D396" i="27"/>
  <c r="D395" i="27"/>
  <c r="D394" i="27"/>
  <c r="D393" i="27"/>
  <c r="D392" i="27"/>
  <c r="D391" i="27"/>
  <c r="D390" i="27"/>
  <c r="D389" i="27"/>
  <c r="D388" i="27"/>
  <c r="D387" i="27"/>
  <c r="D386" i="27"/>
  <c r="D385" i="27"/>
  <c r="D384" i="27"/>
  <c r="D383" i="27"/>
  <c r="D382" i="27"/>
  <c r="D381" i="27"/>
  <c r="D380" i="27"/>
  <c r="D379" i="27"/>
  <c r="D378" i="27"/>
  <c r="D377" i="27"/>
  <c r="D376" i="27"/>
  <c r="D375" i="27"/>
  <c r="D374" i="27"/>
  <c r="D373" i="27"/>
  <c r="D372" i="27"/>
  <c r="D371" i="27"/>
  <c r="D370" i="27"/>
  <c r="D369" i="27"/>
  <c r="D368" i="27"/>
  <c r="D367" i="27"/>
  <c r="D366" i="27"/>
  <c r="D365" i="27"/>
  <c r="D364" i="27"/>
  <c r="D363" i="27"/>
  <c r="D362" i="27"/>
  <c r="D361" i="27"/>
  <c r="D360" i="27"/>
  <c r="D359" i="27"/>
  <c r="D358" i="27"/>
  <c r="D357" i="27"/>
  <c r="D356" i="27"/>
  <c r="D355" i="27"/>
  <c r="D354" i="27"/>
  <c r="D353" i="27"/>
  <c r="D352" i="27"/>
  <c r="D351" i="27"/>
  <c r="D350" i="27"/>
  <c r="D349" i="27"/>
  <c r="D348" i="27"/>
  <c r="D347" i="27"/>
  <c r="D346" i="27"/>
  <c r="D345" i="27"/>
  <c r="D344" i="27"/>
  <c r="D343" i="27"/>
  <c r="D342" i="27"/>
  <c r="D341" i="27"/>
  <c r="D340" i="27"/>
  <c r="D339" i="27"/>
  <c r="D338" i="27"/>
  <c r="D337" i="27"/>
  <c r="D336" i="27"/>
  <c r="D335" i="27"/>
  <c r="D334" i="27"/>
  <c r="D333" i="27"/>
  <c r="D332" i="27"/>
  <c r="D331" i="27"/>
  <c r="D330" i="27"/>
  <c r="D329" i="27"/>
  <c r="D328" i="27"/>
  <c r="D327" i="27"/>
  <c r="D326" i="27"/>
  <c r="D325" i="27"/>
  <c r="D324" i="27"/>
  <c r="D323" i="27"/>
  <c r="D322" i="27"/>
  <c r="D321" i="27"/>
  <c r="D320" i="27"/>
  <c r="D319" i="27"/>
  <c r="D318" i="27"/>
  <c r="D317" i="27"/>
  <c r="D316" i="27"/>
  <c r="D315" i="27"/>
  <c r="D314" i="27"/>
  <c r="D313" i="27"/>
  <c r="D312" i="27"/>
  <c r="D311" i="27"/>
  <c r="D310" i="27"/>
  <c r="D309" i="27"/>
  <c r="D308" i="27"/>
  <c r="D307" i="27"/>
  <c r="D306" i="27"/>
  <c r="D305" i="27"/>
  <c r="D304" i="27"/>
  <c r="D303" i="27"/>
  <c r="D302" i="27"/>
  <c r="D301" i="27"/>
  <c r="D300" i="27"/>
  <c r="D299" i="27"/>
  <c r="D298" i="27"/>
  <c r="D297" i="27"/>
  <c r="D296" i="27"/>
  <c r="D295" i="27"/>
  <c r="D294" i="27"/>
  <c r="D293" i="27"/>
  <c r="D292" i="27"/>
  <c r="D291" i="27"/>
  <c r="D290" i="27"/>
  <c r="D289" i="27"/>
  <c r="D288" i="27"/>
  <c r="D287" i="27"/>
  <c r="D286" i="27"/>
  <c r="D285" i="27"/>
  <c r="D284" i="27"/>
  <c r="D283" i="27"/>
  <c r="D282" i="27"/>
  <c r="D281" i="27"/>
  <c r="D280" i="27"/>
  <c r="D279" i="27"/>
  <c r="D278" i="27"/>
  <c r="D277" i="27"/>
  <c r="D276" i="27"/>
  <c r="D275" i="27"/>
  <c r="D274" i="27"/>
  <c r="D273" i="27"/>
  <c r="D272" i="27"/>
  <c r="D271" i="27"/>
  <c r="D270" i="27"/>
  <c r="D269" i="27"/>
  <c r="D268" i="27"/>
  <c r="D267" i="27"/>
  <c r="D266" i="27"/>
  <c r="D265" i="27"/>
  <c r="D264" i="27"/>
  <c r="D263" i="27"/>
  <c r="D262" i="27"/>
  <c r="D261" i="27"/>
  <c r="D260" i="27"/>
  <c r="D259" i="27"/>
  <c r="D258" i="27"/>
  <c r="D257" i="27"/>
  <c r="D256" i="27"/>
  <c r="D252" i="27"/>
  <c r="D251" i="27"/>
  <c r="D250" i="27"/>
  <c r="D249" i="27"/>
  <c r="D248" i="27"/>
  <c r="D247" i="27"/>
  <c r="D246" i="27"/>
  <c r="D245" i="27"/>
  <c r="D244" i="27"/>
  <c r="D243" i="27"/>
  <c r="D242" i="27"/>
  <c r="D241" i="27"/>
  <c r="D240" i="27"/>
  <c r="D239" i="27"/>
  <c r="D238" i="27"/>
  <c r="D237" i="27"/>
  <c r="D236" i="27"/>
  <c r="D235" i="27"/>
  <c r="D234" i="27"/>
  <c r="D233" i="27"/>
  <c r="D232" i="27"/>
  <c r="D231" i="27"/>
  <c r="D230" i="27"/>
  <c r="D229" i="27"/>
  <c r="D228" i="27"/>
  <c r="D227" i="27"/>
  <c r="D226" i="27"/>
  <c r="D225" i="27"/>
  <c r="D224" i="27"/>
  <c r="D223" i="27"/>
  <c r="D222" i="27"/>
  <c r="D221" i="27"/>
  <c r="D220" i="27"/>
  <c r="D219" i="27"/>
  <c r="D218" i="27"/>
  <c r="D217" i="27"/>
  <c r="D216" i="27"/>
  <c r="D215" i="27"/>
  <c r="D214" i="27"/>
  <c r="D213" i="27"/>
  <c r="D212" i="27"/>
  <c r="D211" i="27"/>
  <c r="D210" i="27"/>
  <c r="D209" i="27"/>
  <c r="D208" i="27"/>
  <c r="D207" i="27"/>
  <c r="D206" i="27"/>
  <c r="D205" i="27"/>
  <c r="D204" i="27"/>
  <c r="D203" i="27"/>
  <c r="D202" i="27"/>
  <c r="D201" i="27"/>
  <c r="D200" i="27"/>
  <c r="D199" i="27"/>
  <c r="D198" i="27"/>
  <c r="D197" i="27"/>
  <c r="D196" i="27"/>
  <c r="D195" i="27"/>
  <c r="D194" i="27"/>
  <c r="D193" i="27"/>
  <c r="D192" i="27"/>
  <c r="D191" i="27"/>
  <c r="D190" i="27"/>
  <c r="D189" i="27"/>
  <c r="D188" i="27"/>
  <c r="D187" i="27"/>
  <c r="D186" i="27"/>
  <c r="D185" i="27"/>
  <c r="D184" i="27"/>
  <c r="D183" i="27"/>
  <c r="D182" i="27"/>
  <c r="D181" i="27"/>
  <c r="D180" i="27"/>
  <c r="D179" i="27"/>
  <c r="D178" i="27"/>
  <c r="D177" i="27"/>
  <c r="D176" i="27"/>
  <c r="D175" i="27"/>
  <c r="D174" i="27"/>
  <c r="D173" i="27"/>
  <c r="D172" i="27"/>
  <c r="D171" i="27"/>
  <c r="D170" i="27"/>
  <c r="D169" i="27"/>
  <c r="D168" i="27"/>
  <c r="D167" i="27"/>
  <c r="D166" i="27"/>
  <c r="D165" i="27"/>
  <c r="D164" i="27"/>
  <c r="D163" i="27"/>
  <c r="D162" i="27"/>
  <c r="D161" i="27"/>
  <c r="D160" i="27"/>
  <c r="D159" i="27"/>
  <c r="D158" i="27"/>
  <c r="D157" i="27"/>
  <c r="D156" i="27"/>
  <c r="D155" i="27"/>
  <c r="D154" i="27"/>
  <c r="D153" i="27"/>
  <c r="D152" i="27"/>
  <c r="D151" i="27"/>
  <c r="D150" i="27"/>
  <c r="D149" i="27"/>
  <c r="D148" i="27"/>
  <c r="D147" i="27"/>
  <c r="D145" i="27"/>
  <c r="D144" i="27"/>
  <c r="D142" i="27"/>
  <c r="D141" i="27"/>
  <c r="D140" i="27"/>
  <c r="D139" i="27"/>
  <c r="D138" i="27"/>
  <c r="D137" i="27"/>
  <c r="D136" i="27"/>
  <c r="D135" i="27"/>
  <c r="D134" i="27"/>
  <c r="D133" i="27"/>
  <c r="D132" i="27"/>
  <c r="D131" i="27"/>
  <c r="D130" i="27"/>
  <c r="D129" i="27"/>
  <c r="D128" i="27"/>
  <c r="D127" i="27"/>
  <c r="D126" i="27"/>
  <c r="D125" i="27"/>
  <c r="D124" i="27"/>
  <c r="D123" i="27"/>
  <c r="D122" i="27"/>
  <c r="D121" i="27"/>
  <c r="D120" i="27"/>
  <c r="D119" i="27"/>
  <c r="D118" i="27"/>
  <c r="D117" i="27"/>
  <c r="D116" i="27"/>
  <c r="D115" i="27"/>
  <c r="D114" i="27"/>
  <c r="D113" i="27"/>
  <c r="D112" i="27"/>
  <c r="D111" i="27"/>
  <c r="D110" i="27"/>
  <c r="D109" i="27"/>
  <c r="D108" i="27"/>
  <c r="D107" i="27"/>
  <c r="D106" i="27"/>
  <c r="D105" i="27"/>
  <c r="D104" i="27"/>
  <c r="D103" i="27"/>
  <c r="D102" i="27"/>
  <c r="D101" i="27"/>
  <c r="D100" i="27"/>
  <c r="D99" i="27"/>
  <c r="D98" i="27"/>
  <c r="D97" i="27"/>
  <c r="D96" i="27"/>
  <c r="D95" i="27"/>
  <c r="D94" i="27"/>
  <c r="D93" i="27"/>
  <c r="D92" i="27"/>
  <c r="D91" i="27"/>
  <c r="D90" i="27"/>
  <c r="D89" i="27"/>
  <c r="D88" i="27"/>
  <c r="D87" i="27"/>
  <c r="D86" i="27"/>
  <c r="D85" i="27"/>
  <c r="D84" i="27"/>
  <c r="D83" i="27"/>
  <c r="D82" i="27"/>
  <c r="D81" i="27"/>
  <c r="D80" i="27"/>
  <c r="D79" i="27"/>
  <c r="D78" i="27"/>
  <c r="D77" i="27"/>
  <c r="D76" i="27"/>
  <c r="D75" i="27"/>
  <c r="D74" i="27"/>
  <c r="D73" i="27"/>
  <c r="D72" i="27"/>
  <c r="D71" i="27"/>
  <c r="D70" i="27"/>
  <c r="D69" i="27"/>
  <c r="D68" i="27"/>
  <c r="D67" i="27"/>
  <c r="D66" i="27"/>
  <c r="D65" i="27"/>
  <c r="D64" i="27"/>
  <c r="D63" i="27"/>
  <c r="D62" i="27"/>
  <c r="D61" i="27"/>
  <c r="D60" i="27"/>
  <c r="D58" i="27"/>
  <c r="D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8" i="27"/>
  <c r="D7" i="27"/>
  <c r="D6" i="27"/>
  <c r="D5" i="27"/>
  <c r="D4" i="27"/>
  <c r="D3" i="27"/>
  <c r="D2" i="27"/>
  <c r="C27" i="39"/>
  <c r="D11" i="48"/>
  <c r="O10" i="48"/>
  <c r="D10" i="48"/>
  <c r="O9" i="48"/>
  <c r="D9" i="48"/>
  <c r="D8" i="48"/>
  <c r="O7" i="48"/>
  <c r="D7" i="48"/>
  <c r="O6" i="48"/>
  <c r="D6" i="48"/>
  <c r="D5" i="48"/>
  <c r="O4" i="48"/>
  <c r="D4" i="48"/>
  <c r="O3" i="48"/>
  <c r="D3" i="48"/>
  <c r="O97" i="47"/>
  <c r="O84" i="47"/>
  <c r="O23" i="47"/>
  <c r="O17" i="47"/>
  <c r="R81" i="46"/>
  <c r="Q81" i="46"/>
  <c r="R80" i="46"/>
  <c r="Q80" i="46"/>
  <c r="R79" i="46"/>
  <c r="Q79" i="46"/>
  <c r="R78" i="46"/>
  <c r="Q78" i="46"/>
  <c r="R77" i="46"/>
  <c r="Q77" i="46"/>
  <c r="R76" i="46"/>
  <c r="Q76" i="46"/>
  <c r="R75" i="46"/>
  <c r="Q75" i="46"/>
  <c r="R74" i="46"/>
  <c r="Q74" i="46"/>
  <c r="R73" i="46"/>
  <c r="Q73" i="46"/>
  <c r="R72" i="46"/>
  <c r="Q72" i="46"/>
  <c r="R71" i="46"/>
  <c r="Q71" i="46"/>
  <c r="R70" i="46"/>
  <c r="Q70" i="46"/>
  <c r="R69" i="46"/>
  <c r="Q69" i="46"/>
  <c r="R68" i="46"/>
  <c r="Q68" i="46"/>
  <c r="R67" i="46"/>
  <c r="Q67" i="46"/>
  <c r="R65" i="46"/>
  <c r="Q65" i="46"/>
  <c r="DD60" i="45"/>
  <c r="DC60" i="45"/>
  <c r="CS58" i="45"/>
  <c r="DD57" i="45"/>
  <c r="DC57" i="45"/>
  <c r="CS55" i="45"/>
  <c r="DD47" i="45"/>
  <c r="DC47" i="45"/>
  <c r="CS45" i="45"/>
  <c r="DD44" i="45"/>
  <c r="DC44" i="45"/>
  <c r="CS42" i="45"/>
  <c r="DD27" i="45"/>
  <c r="DC27" i="45"/>
  <c r="CS24" i="45"/>
  <c r="CS23" i="45"/>
  <c r="CS22" i="45"/>
  <c r="CS21" i="45"/>
  <c r="DD20" i="45"/>
  <c r="DC20" i="45"/>
  <c r="CS17" i="45"/>
  <c r="CS16" i="45"/>
  <c r="CS15" i="45"/>
  <c r="CS14" i="45"/>
  <c r="AE3" i="40"/>
  <c r="AE4" i="40"/>
  <c r="AE5" i="40"/>
  <c r="AE6" i="40"/>
  <c r="AE7" i="40"/>
  <c r="AE8" i="40"/>
  <c r="AE9" i="40"/>
  <c r="AE10" i="40"/>
  <c r="AE11" i="40"/>
  <c r="AE12" i="40"/>
  <c r="AE13" i="40"/>
  <c r="AE14" i="40"/>
  <c r="AE15" i="40"/>
  <c r="AE16" i="40"/>
  <c r="AE17" i="40"/>
  <c r="AE18" i="40"/>
  <c r="AE19" i="40"/>
  <c r="AE20" i="40"/>
  <c r="AE21" i="40"/>
  <c r="AE22" i="40"/>
  <c r="AE23" i="40"/>
  <c r="AE24" i="40"/>
  <c r="AE25" i="40"/>
  <c r="AE26" i="40"/>
  <c r="AE27" i="40"/>
  <c r="AE28" i="40"/>
  <c r="AE29" i="40"/>
  <c r="AE30" i="40"/>
  <c r="AE31" i="40"/>
  <c r="AE32" i="40"/>
  <c r="AE33" i="40"/>
  <c r="AE34" i="40"/>
  <c r="AE35" i="40"/>
  <c r="AE36" i="40"/>
  <c r="AE37" i="40"/>
  <c r="AE38" i="40"/>
  <c r="AE39" i="40"/>
  <c r="AE40" i="40"/>
  <c r="AE41" i="40"/>
  <c r="AE42" i="40"/>
  <c r="AE43" i="40"/>
  <c r="AE44" i="40"/>
  <c r="AE45" i="40"/>
  <c r="AE46" i="40"/>
  <c r="AE47" i="40"/>
  <c r="AE48" i="40"/>
  <c r="AE49" i="40"/>
  <c r="AE50" i="40"/>
  <c r="AE51" i="40"/>
  <c r="AE52" i="40"/>
  <c r="AE53" i="40"/>
  <c r="AE54" i="40"/>
  <c r="AE55" i="40"/>
  <c r="AE56" i="40"/>
  <c r="AE57" i="40"/>
  <c r="AE58" i="40"/>
  <c r="AE59" i="40"/>
  <c r="AE60" i="40"/>
  <c r="AE61" i="40"/>
  <c r="AE62" i="40"/>
  <c r="AE63" i="40"/>
  <c r="AE64" i="40"/>
  <c r="AE65" i="40"/>
  <c r="AE66" i="40"/>
  <c r="AE67" i="40"/>
  <c r="AE68" i="40"/>
  <c r="AE69" i="40"/>
  <c r="AE70" i="40"/>
  <c r="AE71" i="40"/>
  <c r="AE72" i="40"/>
  <c r="AE73" i="40"/>
  <c r="AE74" i="40"/>
  <c r="AE75" i="40"/>
  <c r="AE76" i="40"/>
  <c r="AE77" i="40"/>
  <c r="AE78" i="40"/>
  <c r="AE79" i="40"/>
  <c r="AE80" i="40"/>
  <c r="AE81" i="40"/>
  <c r="AE82" i="40"/>
  <c r="AE83" i="40"/>
  <c r="AE84" i="40"/>
  <c r="AE85" i="40"/>
  <c r="AE86" i="40"/>
  <c r="AE87" i="40"/>
  <c r="AE88" i="40"/>
  <c r="AE89" i="40"/>
  <c r="AE90" i="40"/>
  <c r="AE91" i="40"/>
  <c r="AE92" i="40"/>
  <c r="AE93" i="40"/>
  <c r="AE94" i="40"/>
  <c r="AE95" i="40"/>
  <c r="AE96" i="40"/>
  <c r="AE97" i="40"/>
  <c r="AE98" i="40"/>
  <c r="AE99" i="40"/>
  <c r="AE100" i="40"/>
  <c r="AE101" i="40"/>
  <c r="AE102" i="40"/>
  <c r="AE103" i="40"/>
  <c r="AE104" i="40"/>
  <c r="AE105" i="40"/>
  <c r="AE106" i="40"/>
  <c r="AE111" i="40"/>
  <c r="AE112" i="40"/>
  <c r="AE113" i="40"/>
  <c r="AE114" i="40"/>
  <c r="AE115" i="40"/>
  <c r="AE116" i="40"/>
  <c r="AE117" i="40"/>
  <c r="AE118" i="40"/>
  <c r="AE119" i="40"/>
  <c r="AE120" i="40"/>
  <c r="AE121" i="40"/>
  <c r="AE122" i="40"/>
  <c r="AE123" i="40"/>
  <c r="AE124" i="40"/>
  <c r="AE125" i="40"/>
  <c r="AE126" i="40"/>
  <c r="AE127" i="40"/>
  <c r="AE128" i="40"/>
  <c r="AE129" i="40"/>
  <c r="AE130" i="40"/>
  <c r="AE131" i="40"/>
  <c r="AE132" i="40"/>
  <c r="AE133" i="40"/>
  <c r="AE134" i="40"/>
  <c r="AE135" i="40"/>
  <c r="AE136" i="40"/>
  <c r="AE137" i="40"/>
  <c r="AE138" i="40"/>
  <c r="AE139" i="40"/>
  <c r="AE140" i="40"/>
  <c r="AE141" i="40"/>
  <c r="AE142" i="40"/>
  <c r="AE143" i="40"/>
  <c r="AE144" i="40"/>
  <c r="AE145" i="40"/>
  <c r="AE146" i="40"/>
  <c r="AE147" i="40"/>
  <c r="AE148" i="40"/>
  <c r="AE149" i="40"/>
  <c r="AE150" i="40"/>
  <c r="AE151" i="40"/>
  <c r="AE152" i="40"/>
  <c r="AE153" i="40"/>
  <c r="AE154" i="40"/>
  <c r="AE155" i="40"/>
  <c r="AE156" i="40"/>
  <c r="AE157" i="40"/>
  <c r="AE158" i="40"/>
  <c r="AE159" i="40"/>
  <c r="AE160" i="40"/>
  <c r="AE161" i="40"/>
  <c r="AE162" i="40"/>
  <c r="AE163" i="40"/>
  <c r="AE164" i="40"/>
  <c r="AE165" i="40"/>
  <c r="AE168" i="40"/>
  <c r="AE169" i="40"/>
  <c r="AE172" i="40"/>
  <c r="AE173" i="40"/>
  <c r="AE174" i="40"/>
  <c r="AE175" i="40"/>
  <c r="AE176" i="40"/>
  <c r="AE177" i="40"/>
  <c r="AE178" i="40"/>
  <c r="AE179" i="40"/>
  <c r="AE180" i="40"/>
  <c r="AE181" i="40"/>
  <c r="AE182" i="40"/>
  <c r="AE183" i="40"/>
  <c r="AE184" i="40"/>
  <c r="AE185" i="40"/>
  <c r="AE186" i="40"/>
  <c r="AE187" i="40"/>
  <c r="AE188" i="40"/>
  <c r="AE189" i="40"/>
  <c r="AE190" i="40"/>
  <c r="AE191" i="40"/>
  <c r="AE192" i="40"/>
  <c r="AE193" i="40"/>
  <c r="AE194" i="40"/>
  <c r="AE195" i="40"/>
  <c r="AE196" i="40"/>
  <c r="AE197" i="40"/>
  <c r="AE198" i="40"/>
  <c r="AE199" i="40"/>
  <c r="AE200" i="40"/>
  <c r="AE201" i="40"/>
  <c r="AE202" i="40"/>
  <c r="AE203" i="40"/>
  <c r="AE204" i="40"/>
  <c r="AE205" i="40"/>
  <c r="AE206" i="40"/>
  <c r="AE207" i="40"/>
  <c r="AE208" i="40"/>
  <c r="AE209" i="40"/>
  <c r="AE210" i="40"/>
  <c r="AE211" i="40"/>
  <c r="AE212" i="40"/>
  <c r="AE213" i="40"/>
  <c r="AE214" i="40"/>
  <c r="AE215" i="40"/>
  <c r="AE216" i="40"/>
  <c r="AE217" i="40"/>
  <c r="AE218" i="40"/>
  <c r="AE219" i="40"/>
  <c r="AE220" i="40"/>
  <c r="AE221" i="40"/>
  <c r="AE222" i="40"/>
  <c r="AE223" i="40"/>
  <c r="AE224" i="40"/>
  <c r="AE225" i="40"/>
  <c r="AE226" i="40"/>
  <c r="AE227" i="40"/>
  <c r="AE228" i="40"/>
  <c r="AE229" i="40"/>
  <c r="AE230" i="40"/>
  <c r="AE231" i="40"/>
  <c r="AE232" i="40"/>
  <c r="AE233" i="40"/>
  <c r="AE234" i="40"/>
  <c r="AE235" i="40"/>
  <c r="AE236" i="40"/>
  <c r="AE237" i="40"/>
  <c r="AE238" i="40"/>
  <c r="AE239" i="40"/>
  <c r="AE240" i="40"/>
  <c r="AE241" i="40"/>
  <c r="AE242" i="40"/>
  <c r="AE243" i="40"/>
  <c r="AE244" i="40"/>
  <c r="AE245" i="40"/>
  <c r="AE246" i="40"/>
  <c r="AE247" i="40"/>
  <c r="AE248" i="40"/>
  <c r="AE249" i="40"/>
  <c r="AE250" i="40"/>
  <c r="AE251" i="40"/>
  <c r="AE252" i="40"/>
  <c r="AE253" i="40"/>
  <c r="AE254" i="40"/>
  <c r="AE255" i="40"/>
  <c r="AE256" i="40"/>
  <c r="AE257" i="40"/>
  <c r="AE258" i="40"/>
  <c r="AE259" i="40"/>
  <c r="AE260" i="40"/>
  <c r="AE261" i="40"/>
  <c r="AE262" i="40"/>
  <c r="AE263" i="40"/>
  <c r="AE264" i="40"/>
  <c r="AE265" i="40"/>
  <c r="AE266" i="40"/>
  <c r="AE267" i="40"/>
  <c r="AE268" i="40"/>
  <c r="AE269" i="40"/>
  <c r="AE270" i="40"/>
  <c r="AE271" i="40"/>
  <c r="AE272" i="40"/>
  <c r="AE273" i="40"/>
  <c r="AE274" i="40"/>
  <c r="AE275" i="40"/>
  <c r="AE276" i="40"/>
  <c r="AE277" i="40"/>
  <c r="AE278" i="40"/>
  <c r="AE279" i="40"/>
  <c r="AE280" i="40"/>
  <c r="AE284" i="40"/>
  <c r="AE285" i="40"/>
  <c r="AE286" i="40"/>
  <c r="AE287" i="40"/>
  <c r="AE288" i="40"/>
  <c r="AE289" i="40"/>
  <c r="AE290" i="40"/>
  <c r="AE291" i="40"/>
  <c r="AE292" i="40"/>
  <c r="AE293" i="40"/>
  <c r="AE294" i="40"/>
  <c r="AE295" i="40"/>
  <c r="AE296" i="40"/>
  <c r="AE297" i="40"/>
  <c r="AE298" i="40"/>
  <c r="AE299" i="40"/>
  <c r="AE300" i="40"/>
  <c r="AE301" i="40"/>
  <c r="AE302" i="40"/>
  <c r="AE303" i="40"/>
  <c r="AE304" i="40"/>
  <c r="AE305" i="40"/>
  <c r="AE306" i="40"/>
  <c r="AE307" i="40"/>
  <c r="AE308" i="40"/>
  <c r="AE309" i="40"/>
  <c r="AE310" i="40"/>
  <c r="AE311" i="40"/>
  <c r="AE312" i="40"/>
  <c r="AE313" i="40"/>
  <c r="AE314" i="40"/>
  <c r="AE315" i="40"/>
  <c r="AE316" i="40"/>
  <c r="AE317" i="40"/>
  <c r="AE318" i="40"/>
  <c r="AE319" i="40"/>
  <c r="AE320" i="40"/>
  <c r="AE321" i="40"/>
  <c r="AE322" i="40"/>
  <c r="AE323" i="40"/>
  <c r="AE324" i="40"/>
  <c r="AE325" i="40"/>
  <c r="AE326" i="40"/>
  <c r="AE327" i="40"/>
  <c r="AE328" i="40"/>
  <c r="AE329" i="40"/>
  <c r="AE330" i="40"/>
  <c r="AE331" i="40"/>
  <c r="AE332" i="40"/>
  <c r="AE333" i="40"/>
  <c r="AE336" i="40"/>
  <c r="AE337" i="40"/>
  <c r="AE338" i="40"/>
  <c r="AE339" i="40"/>
  <c r="AE340" i="40"/>
  <c r="AE341" i="40"/>
  <c r="AE342" i="40"/>
  <c r="AE343" i="40"/>
  <c r="AE344" i="40"/>
  <c r="AE345" i="40"/>
  <c r="AE346" i="40"/>
  <c r="AE347" i="40"/>
  <c r="AE348" i="40"/>
  <c r="AE349" i="40"/>
  <c r="AE350" i="40"/>
  <c r="AE351" i="40"/>
  <c r="AE352" i="40"/>
  <c r="AE353" i="40"/>
  <c r="AE354" i="40"/>
  <c r="AE355" i="40"/>
  <c r="AE356" i="40"/>
  <c r="AE357" i="40"/>
  <c r="AE358" i="40"/>
  <c r="AE359" i="40"/>
  <c r="AE360" i="40"/>
  <c r="AE361" i="40"/>
  <c r="AE362" i="40"/>
  <c r="AE363" i="40"/>
  <c r="AE364" i="40"/>
  <c r="AE365" i="40"/>
  <c r="AE366" i="40"/>
  <c r="AE367" i="40"/>
  <c r="AE368" i="40"/>
  <c r="AE369" i="40"/>
  <c r="AE370" i="40"/>
  <c r="AE371" i="40"/>
  <c r="AE372" i="40"/>
  <c r="AE373" i="40"/>
  <c r="AE374" i="40"/>
  <c r="AE375" i="40"/>
  <c r="AE376" i="40"/>
  <c r="AE377" i="40"/>
  <c r="AE378" i="40"/>
  <c r="AE379" i="40"/>
  <c r="AE380" i="40"/>
  <c r="AE381" i="40"/>
  <c r="AE382" i="40"/>
  <c r="AE383" i="40"/>
  <c r="AE384" i="40"/>
  <c r="AE385" i="40"/>
  <c r="AE386" i="40"/>
  <c r="AE387" i="40"/>
  <c r="AE388" i="40"/>
  <c r="AE389" i="40"/>
  <c r="AE390" i="40"/>
  <c r="AE391" i="40"/>
  <c r="AE392" i="40"/>
  <c r="AE393" i="40"/>
  <c r="AE394" i="40"/>
  <c r="AE395" i="40"/>
  <c r="AE396" i="40"/>
  <c r="AE397" i="40"/>
  <c r="AE398" i="40"/>
  <c r="AE399" i="40"/>
  <c r="AE400" i="40"/>
  <c r="AE401" i="40"/>
  <c r="AE402" i="40"/>
  <c r="AE403" i="40"/>
  <c r="AE404" i="40"/>
  <c r="AE405" i="40"/>
  <c r="AE406" i="40"/>
  <c r="AE407" i="40"/>
  <c r="AE408" i="40"/>
  <c r="AE409" i="40"/>
  <c r="AE410" i="40"/>
  <c r="AE411" i="40"/>
  <c r="AE412" i="40"/>
  <c r="AE413" i="40"/>
  <c r="AE414" i="40"/>
  <c r="AE415" i="40"/>
  <c r="AE416" i="40"/>
  <c r="AE417" i="40"/>
  <c r="AE418" i="40"/>
  <c r="AE419" i="40"/>
  <c r="AE420" i="40"/>
  <c r="AE421" i="40"/>
  <c r="AE422" i="40"/>
  <c r="AE423" i="40"/>
  <c r="AE424" i="40"/>
  <c r="AE425" i="40"/>
  <c r="AE426" i="40"/>
  <c r="AE430" i="40"/>
  <c r="AE432" i="40"/>
  <c r="AE433" i="40"/>
  <c r="AE437" i="40"/>
  <c r="AE443" i="40"/>
  <c r="AE444" i="40"/>
  <c r="AE445" i="40"/>
  <c r="AE446" i="40"/>
  <c r="AE447" i="40"/>
  <c r="AE448" i="40"/>
  <c r="AE449" i="40"/>
  <c r="AE450" i="40"/>
  <c r="AE451" i="40"/>
  <c r="AE452" i="40"/>
  <c r="AE453" i="40"/>
  <c r="AE454" i="40"/>
  <c r="AE455" i="40"/>
  <c r="AE456" i="40"/>
  <c r="AE457" i="40"/>
  <c r="AE458" i="40"/>
  <c r="AE459" i="40"/>
  <c r="AE460" i="40"/>
  <c r="AE461" i="40"/>
  <c r="AE462" i="40"/>
  <c r="AE463" i="40"/>
  <c r="AE464" i="40"/>
  <c r="AE465" i="40"/>
  <c r="AE466" i="40"/>
  <c r="AE467" i="40"/>
  <c r="AE468" i="40"/>
  <c r="AE469" i="40"/>
  <c r="AE470" i="40"/>
  <c r="AE471" i="40"/>
  <c r="AE472" i="40"/>
  <c r="AE473" i="40"/>
  <c r="AE474" i="40"/>
  <c r="AE475" i="40"/>
  <c r="AE476" i="40"/>
  <c r="AE477" i="40"/>
  <c r="AE478" i="40"/>
  <c r="AE479" i="40"/>
  <c r="AE480" i="40"/>
  <c r="AE481" i="40"/>
  <c r="AE482" i="40"/>
  <c r="AE483" i="40"/>
  <c r="AE484" i="40"/>
  <c r="AE485" i="40"/>
  <c r="AE486" i="40"/>
  <c r="AE487" i="40"/>
  <c r="AE488" i="40"/>
  <c r="AE489" i="40"/>
  <c r="AE490" i="40"/>
  <c r="AE491" i="40"/>
  <c r="AE492" i="40"/>
  <c r="AE493" i="40"/>
  <c r="AE494" i="40"/>
  <c r="AE495" i="40"/>
  <c r="AE496" i="40"/>
  <c r="AE497" i="40"/>
  <c r="AE498" i="40"/>
  <c r="AE499" i="40"/>
  <c r="AE500" i="40"/>
  <c r="AE501" i="40"/>
  <c r="AE502" i="40"/>
  <c r="AE503" i="40"/>
  <c r="AE505" i="40"/>
  <c r="AE506" i="40"/>
  <c r="AE507" i="40"/>
  <c r="AE508" i="40"/>
  <c r="AE509" i="40"/>
  <c r="AE510" i="40"/>
  <c r="AE511" i="40"/>
  <c r="AE512" i="40"/>
  <c r="AE513" i="40"/>
  <c r="AE514" i="40"/>
  <c r="AE515" i="40"/>
  <c r="AE516" i="40"/>
  <c r="AE517" i="40"/>
  <c r="AE518" i="40"/>
  <c r="AE519" i="40"/>
  <c r="AE520" i="40"/>
  <c r="AE521" i="40"/>
  <c r="AE522" i="40"/>
  <c r="AE523" i="40"/>
  <c r="AE524" i="40"/>
  <c r="AE525" i="40"/>
  <c r="AE526" i="40"/>
  <c r="AE527" i="40"/>
  <c r="AE528" i="40"/>
  <c r="AE529" i="40"/>
  <c r="AE530" i="40"/>
  <c r="AE531" i="40"/>
  <c r="AE533" i="40"/>
  <c r="AE534" i="40"/>
  <c r="AE535" i="40"/>
  <c r="AE536" i="40"/>
  <c r="AE537" i="40"/>
  <c r="AE539" i="40"/>
  <c r="AE541" i="40"/>
  <c r="AE542" i="40"/>
  <c r="AE543" i="40"/>
  <c r="AE544" i="40"/>
  <c r="AE545" i="40"/>
  <c r="AE546" i="40"/>
  <c r="AE547" i="40"/>
  <c r="AE548" i="40"/>
  <c r="AE549" i="40"/>
  <c r="AE550" i="40"/>
  <c r="AE551" i="40"/>
  <c r="AE552" i="40"/>
  <c r="AE553" i="40"/>
  <c r="AE554" i="40"/>
  <c r="AE555" i="40"/>
  <c r="AE556" i="40"/>
  <c r="AE557" i="40"/>
  <c r="AE558" i="40"/>
  <c r="AE559" i="40"/>
  <c r="AE560" i="40"/>
  <c r="AE561" i="40"/>
  <c r="AE562" i="40"/>
  <c r="AE563" i="40"/>
  <c r="AE564" i="40"/>
  <c r="AE565" i="40"/>
  <c r="AE566" i="40"/>
  <c r="AE567" i="40"/>
  <c r="AE568" i="40"/>
  <c r="AE569" i="40"/>
  <c r="AE572" i="40"/>
  <c r="AE576" i="40"/>
  <c r="AE577" i="40"/>
  <c r="AE578" i="40"/>
  <c r="AE579" i="40"/>
  <c r="AE580" i="40"/>
  <c r="AE581" i="40"/>
  <c r="AE582" i="40"/>
  <c r="AE583" i="40"/>
  <c r="AE584" i="40"/>
  <c r="AE585" i="40"/>
  <c r="AE586" i="40"/>
  <c r="AE587" i="40"/>
  <c r="AE588" i="40"/>
  <c r="AE589" i="40"/>
  <c r="AE590" i="40"/>
  <c r="AE591" i="40"/>
  <c r="AE592" i="40"/>
  <c r="AE593" i="40"/>
  <c r="AE594" i="40"/>
  <c r="AE597" i="40"/>
  <c r="AE601" i="40"/>
  <c r="AE603" i="40"/>
  <c r="AE604" i="40"/>
  <c r="AE605" i="40"/>
  <c r="AE606" i="40"/>
  <c r="AE607" i="40"/>
  <c r="AE608" i="40"/>
  <c r="AE609" i="40"/>
  <c r="AE610" i="40"/>
  <c r="AE611" i="40"/>
  <c r="AE612" i="40"/>
  <c r="AE613" i="40"/>
  <c r="AE614" i="40"/>
  <c r="AE615" i="40"/>
  <c r="AE616" i="40"/>
  <c r="AE617" i="40"/>
  <c r="AE618" i="40"/>
  <c r="AE619" i="40"/>
  <c r="AE620" i="40"/>
  <c r="AE621" i="40"/>
  <c r="AE622" i="40"/>
  <c r="AE623" i="40"/>
  <c r="AE624" i="40"/>
  <c r="AE625" i="40"/>
  <c r="AE626" i="40"/>
  <c r="AE627" i="40"/>
  <c r="AE628" i="40"/>
  <c r="AE629" i="40"/>
  <c r="AE630" i="40"/>
  <c r="AE631" i="40"/>
  <c r="AE632" i="40"/>
  <c r="AE633" i="40"/>
  <c r="AE634" i="40"/>
  <c r="AE635" i="40"/>
  <c r="AE636" i="40"/>
  <c r="AE637" i="40"/>
  <c r="AE638" i="40"/>
  <c r="AE639" i="40"/>
  <c r="AE640" i="40"/>
  <c r="AE641" i="40"/>
  <c r="AE642" i="40"/>
  <c r="AE643" i="40"/>
  <c r="AE644" i="40"/>
  <c r="AE645" i="40"/>
  <c r="AE646" i="40"/>
  <c r="AE647" i="40"/>
  <c r="AE648" i="40"/>
  <c r="AE649" i="40"/>
  <c r="AE650" i="40"/>
  <c r="AE651" i="40"/>
  <c r="AE652" i="40"/>
  <c r="AE653" i="40"/>
  <c r="AE654" i="40"/>
  <c r="AE655" i="40"/>
  <c r="AE656" i="40"/>
  <c r="AE657" i="40"/>
  <c r="AE658" i="40"/>
  <c r="AE659" i="40"/>
  <c r="AE660" i="40"/>
  <c r="AE661" i="40"/>
  <c r="AE662" i="40"/>
  <c r="AE663" i="40"/>
  <c r="AE664" i="40"/>
  <c r="AE665" i="40"/>
  <c r="AE666" i="40"/>
  <c r="AE667" i="40"/>
  <c r="AE668" i="40"/>
  <c r="AE669" i="40"/>
  <c r="AE670" i="40"/>
  <c r="AE671" i="40"/>
  <c r="AE672" i="40"/>
  <c r="AE673" i="40"/>
  <c r="AE674" i="40"/>
  <c r="AE675" i="40"/>
  <c r="AE676" i="40"/>
  <c r="AE677" i="40"/>
  <c r="AE678" i="40"/>
  <c r="AE679" i="40"/>
  <c r="AE680" i="40"/>
  <c r="AE681" i="40"/>
  <c r="AE682" i="40"/>
  <c r="AE683" i="40"/>
  <c r="AE684" i="40"/>
  <c r="AE685" i="40"/>
  <c r="AE686" i="40"/>
  <c r="AE687" i="40"/>
  <c r="AE688" i="40"/>
  <c r="AE689" i="40"/>
  <c r="AE690" i="40"/>
  <c r="AE691" i="40"/>
  <c r="AE692" i="40"/>
  <c r="AE693" i="40"/>
  <c r="AE694" i="40"/>
  <c r="C3" i="40"/>
  <c r="C4" i="40"/>
  <c r="C5" i="40"/>
  <c r="C6" i="40"/>
  <c r="C7" i="40"/>
  <c r="C8" i="40"/>
  <c r="C9" i="40"/>
  <c r="C10" i="40"/>
  <c r="C11" i="40"/>
  <c r="C12" i="40"/>
  <c r="C13" i="40"/>
  <c r="C14" i="40"/>
  <c r="C15" i="40"/>
  <c r="C16" i="40"/>
  <c r="C17" i="40"/>
  <c r="C18" i="40"/>
  <c r="C19" i="40"/>
  <c r="C20" i="40"/>
  <c r="C21" i="40"/>
  <c r="C22" i="40"/>
  <c r="C23" i="40"/>
  <c r="C24" i="40"/>
  <c r="C25" i="40"/>
  <c r="C26" i="40"/>
  <c r="C27" i="40"/>
  <c r="C28" i="40"/>
  <c r="C29" i="40"/>
  <c r="C30" i="40"/>
  <c r="C31" i="40"/>
  <c r="C32" i="40"/>
  <c r="C33" i="40"/>
  <c r="C34" i="40"/>
  <c r="C35" i="40"/>
  <c r="C36" i="40"/>
  <c r="C37" i="40"/>
  <c r="C38" i="40"/>
  <c r="C39" i="40"/>
  <c r="C40" i="40"/>
  <c r="C41" i="40"/>
  <c r="C42" i="40"/>
  <c r="C43" i="40"/>
  <c r="C44" i="40"/>
  <c r="C45" i="40"/>
  <c r="C46" i="40"/>
  <c r="C47" i="40"/>
  <c r="C48" i="40"/>
  <c r="C49" i="40"/>
  <c r="C50" i="40"/>
  <c r="C51" i="40"/>
  <c r="C52" i="40"/>
  <c r="C53" i="40"/>
  <c r="C54" i="40"/>
  <c r="C55" i="40"/>
  <c r="C56" i="40"/>
  <c r="C57" i="40"/>
  <c r="C58" i="40"/>
  <c r="C59" i="40"/>
  <c r="C60" i="40"/>
  <c r="C61" i="40"/>
  <c r="C62" i="40"/>
  <c r="C63" i="40"/>
  <c r="C64" i="40"/>
  <c r="C65" i="40"/>
  <c r="C66" i="40"/>
  <c r="C67" i="40"/>
  <c r="C68" i="40"/>
  <c r="C69" i="40"/>
  <c r="C70" i="40"/>
  <c r="C71" i="40"/>
  <c r="C72" i="40"/>
  <c r="C73" i="40"/>
  <c r="C74" i="40"/>
  <c r="C75" i="40"/>
  <c r="C76" i="40"/>
  <c r="C77" i="40"/>
  <c r="C78" i="40"/>
  <c r="C79" i="40"/>
  <c r="C80" i="40"/>
  <c r="C81" i="40"/>
  <c r="C82" i="40"/>
  <c r="C83" i="40"/>
  <c r="C84" i="40"/>
  <c r="C85" i="40"/>
  <c r="C86" i="40"/>
  <c r="C87" i="40"/>
  <c r="C88" i="40"/>
  <c r="C89" i="40"/>
  <c r="C90" i="40"/>
  <c r="C91" i="40"/>
  <c r="C92" i="40"/>
  <c r="C93" i="40"/>
  <c r="C94" i="40"/>
  <c r="C95" i="40"/>
  <c r="C96" i="40"/>
  <c r="C97" i="40"/>
  <c r="C98" i="40"/>
  <c r="C99" i="40"/>
  <c r="C100" i="40"/>
  <c r="C101" i="40"/>
  <c r="C102" i="40"/>
  <c r="C103" i="40"/>
  <c r="C104" i="40"/>
  <c r="C105" i="40"/>
  <c r="C106" i="40"/>
  <c r="C111" i="40"/>
  <c r="C112" i="40"/>
  <c r="C113" i="40"/>
  <c r="C114" i="40"/>
  <c r="C115" i="40"/>
  <c r="C116" i="40"/>
  <c r="C117" i="40"/>
  <c r="C118" i="40"/>
  <c r="C119" i="40"/>
  <c r="C120" i="40"/>
  <c r="C121" i="40"/>
  <c r="C122" i="40"/>
  <c r="C123" i="40"/>
  <c r="C124" i="40"/>
  <c r="C125" i="40"/>
  <c r="C126" i="40"/>
  <c r="C127" i="40"/>
  <c r="C128" i="40"/>
  <c r="C129" i="40"/>
  <c r="C130" i="40"/>
  <c r="C131" i="40"/>
  <c r="C132" i="40"/>
  <c r="C133" i="40"/>
  <c r="C134" i="40"/>
  <c r="C135" i="40"/>
  <c r="C136" i="40"/>
  <c r="C137" i="40"/>
  <c r="C138" i="40"/>
  <c r="C139" i="40"/>
  <c r="C140" i="40"/>
  <c r="C141" i="40"/>
  <c r="C142" i="40"/>
  <c r="C143" i="40"/>
  <c r="C144" i="40"/>
  <c r="C145" i="40"/>
  <c r="C146" i="40"/>
  <c r="C147" i="40"/>
  <c r="C148" i="40"/>
  <c r="C149" i="40"/>
  <c r="C150" i="40"/>
  <c r="C151" i="40"/>
  <c r="C152" i="40"/>
  <c r="C153" i="40"/>
  <c r="C154" i="40"/>
  <c r="C155" i="40"/>
  <c r="C156" i="40"/>
  <c r="C157" i="40"/>
  <c r="C158" i="40"/>
  <c r="C159" i="40"/>
  <c r="C160" i="40"/>
  <c r="C161" i="40"/>
  <c r="C162" i="40"/>
  <c r="C163" i="40"/>
  <c r="C164" i="40"/>
  <c r="C165" i="40"/>
  <c r="C168" i="40"/>
  <c r="C169" i="40"/>
  <c r="C172" i="40"/>
  <c r="C173" i="40"/>
  <c r="C174" i="40"/>
  <c r="C175" i="40"/>
  <c r="C176" i="40"/>
  <c r="C177" i="40"/>
  <c r="C178" i="40"/>
  <c r="C179" i="40"/>
  <c r="C180" i="40"/>
  <c r="C181" i="40"/>
  <c r="C182" i="40"/>
  <c r="C183" i="40"/>
  <c r="C184" i="40"/>
  <c r="C185" i="40"/>
  <c r="C186" i="40"/>
  <c r="C187" i="40"/>
  <c r="C188" i="40"/>
  <c r="C189" i="40"/>
  <c r="C190" i="40"/>
  <c r="C191" i="40"/>
  <c r="C192" i="40"/>
  <c r="C193" i="40"/>
  <c r="C194" i="40"/>
  <c r="C195" i="40"/>
  <c r="C196" i="40"/>
  <c r="C197" i="40"/>
  <c r="C198" i="40"/>
  <c r="C199" i="40"/>
  <c r="C200" i="40"/>
  <c r="C201" i="40"/>
  <c r="C202" i="40"/>
  <c r="C203" i="40"/>
  <c r="C204" i="40"/>
  <c r="C205" i="40"/>
  <c r="C206" i="40"/>
  <c r="C207" i="40"/>
  <c r="C208" i="40"/>
  <c r="C209" i="40"/>
  <c r="C210" i="40"/>
  <c r="C211" i="40"/>
  <c r="C212" i="40"/>
  <c r="C213" i="40"/>
  <c r="C214" i="40"/>
  <c r="C215" i="40"/>
  <c r="C216" i="40"/>
  <c r="C217" i="40"/>
  <c r="C218" i="40"/>
  <c r="C219" i="40"/>
  <c r="C220" i="40"/>
  <c r="C221" i="40"/>
  <c r="C222" i="40"/>
  <c r="C223" i="40"/>
  <c r="C224" i="40"/>
  <c r="C225" i="40"/>
  <c r="C226" i="40"/>
  <c r="C227" i="40"/>
  <c r="C228" i="40"/>
  <c r="C229" i="40"/>
  <c r="C230" i="40"/>
  <c r="C231" i="40"/>
  <c r="C232" i="40"/>
  <c r="C233" i="40"/>
  <c r="C234" i="40"/>
  <c r="C235" i="40"/>
  <c r="C236" i="40"/>
  <c r="C237" i="40"/>
  <c r="C238" i="40"/>
  <c r="C239" i="40"/>
  <c r="C240" i="40"/>
  <c r="C241" i="40"/>
  <c r="C242" i="40"/>
  <c r="C243" i="40"/>
  <c r="C244" i="40"/>
  <c r="C245" i="40"/>
  <c r="C246" i="40"/>
  <c r="C247" i="40"/>
  <c r="C248" i="40"/>
  <c r="C249" i="40"/>
  <c r="C250" i="40"/>
  <c r="C251" i="40"/>
  <c r="C252" i="40"/>
  <c r="C253" i="40"/>
  <c r="C254" i="40"/>
  <c r="C255" i="40"/>
  <c r="C256" i="40"/>
  <c r="C257" i="40"/>
  <c r="C258" i="40"/>
  <c r="C259" i="40"/>
  <c r="C260" i="40"/>
  <c r="C261" i="40"/>
  <c r="C262" i="40"/>
  <c r="C263" i="40"/>
  <c r="C264" i="40"/>
  <c r="C265" i="40"/>
  <c r="C266" i="40"/>
  <c r="C267" i="40"/>
  <c r="C268" i="40"/>
  <c r="C269" i="40"/>
  <c r="C270" i="40"/>
  <c r="C271" i="40"/>
  <c r="C272" i="40"/>
  <c r="C273" i="40"/>
  <c r="C274" i="40"/>
  <c r="C275" i="40"/>
  <c r="C276" i="40"/>
  <c r="C277" i="40"/>
  <c r="C278" i="40"/>
  <c r="C279" i="40"/>
  <c r="C280" i="40"/>
  <c r="C284" i="40"/>
  <c r="C285" i="40"/>
  <c r="C286" i="40"/>
  <c r="C287" i="40"/>
  <c r="C288" i="40"/>
  <c r="C289" i="40"/>
  <c r="C290" i="40"/>
  <c r="C291" i="40"/>
  <c r="C292" i="40"/>
  <c r="C293" i="40"/>
  <c r="C294" i="40"/>
  <c r="C295" i="40"/>
  <c r="C296" i="40"/>
  <c r="C297" i="40"/>
  <c r="C298" i="40"/>
  <c r="C299" i="40"/>
  <c r="C300" i="40"/>
  <c r="C301" i="40"/>
  <c r="C302" i="40"/>
  <c r="C303" i="40"/>
  <c r="C304" i="40"/>
  <c r="C305" i="40"/>
  <c r="C306" i="40"/>
  <c r="C307" i="40"/>
  <c r="C308" i="40"/>
  <c r="C309" i="40"/>
  <c r="C310" i="40"/>
  <c r="C311" i="40"/>
  <c r="C312" i="40"/>
  <c r="C313" i="40"/>
  <c r="C314" i="40"/>
  <c r="C315" i="40"/>
  <c r="C316" i="40"/>
  <c r="C317" i="40"/>
  <c r="C318" i="40"/>
  <c r="C319" i="40"/>
  <c r="C320" i="40"/>
  <c r="C321" i="40"/>
  <c r="C322" i="40"/>
  <c r="C323" i="40"/>
  <c r="C324" i="40"/>
  <c r="C325" i="40"/>
  <c r="C326" i="40"/>
  <c r="C327" i="40"/>
  <c r="C328" i="40"/>
  <c r="C329" i="40"/>
  <c r="C330" i="40"/>
  <c r="C331" i="40"/>
  <c r="C332" i="40"/>
  <c r="C333" i="40"/>
  <c r="C336" i="40"/>
  <c r="C337" i="40"/>
  <c r="C338" i="40"/>
  <c r="C339" i="40"/>
  <c r="C340" i="40"/>
  <c r="C341" i="40"/>
  <c r="C342" i="40"/>
  <c r="C343" i="40"/>
  <c r="C344" i="40"/>
  <c r="C345" i="40"/>
  <c r="C346" i="40"/>
  <c r="C347" i="40"/>
  <c r="C348" i="40"/>
  <c r="C349" i="40"/>
  <c r="C350" i="40"/>
  <c r="C351" i="40"/>
  <c r="C352" i="40"/>
  <c r="C353" i="40"/>
  <c r="C354" i="40"/>
  <c r="C355" i="40"/>
  <c r="C356" i="40"/>
  <c r="C357" i="40"/>
  <c r="C358" i="40"/>
  <c r="C359" i="40"/>
  <c r="C360" i="40"/>
  <c r="C361" i="40"/>
  <c r="C362" i="40"/>
  <c r="C363" i="40"/>
  <c r="C364" i="40"/>
  <c r="C365" i="40"/>
  <c r="C366" i="40"/>
  <c r="C367" i="40"/>
  <c r="C368" i="40"/>
  <c r="C369" i="40"/>
  <c r="C370" i="40"/>
  <c r="C371" i="40"/>
  <c r="C372" i="40"/>
  <c r="C373" i="40"/>
  <c r="C374" i="40"/>
  <c r="C375" i="40"/>
  <c r="C376" i="40"/>
  <c r="C377" i="40"/>
  <c r="C378" i="40"/>
  <c r="C379" i="40"/>
  <c r="C380" i="40"/>
  <c r="C381" i="40"/>
  <c r="C382" i="40"/>
  <c r="C383" i="40"/>
  <c r="C384" i="40"/>
  <c r="C385" i="40"/>
  <c r="C386" i="40"/>
  <c r="C387" i="40"/>
  <c r="C388" i="40"/>
  <c r="C389" i="40"/>
  <c r="C390" i="40"/>
  <c r="C391" i="40"/>
  <c r="C392" i="40"/>
  <c r="C393" i="40"/>
  <c r="C394" i="40"/>
  <c r="C395" i="40"/>
  <c r="C396" i="40"/>
  <c r="C397" i="40"/>
  <c r="C398" i="40"/>
  <c r="C399" i="40"/>
  <c r="C400" i="40"/>
  <c r="C401" i="40"/>
  <c r="C402" i="40"/>
  <c r="C403" i="40"/>
  <c r="C404" i="40"/>
  <c r="C405" i="40"/>
  <c r="C406" i="40"/>
  <c r="C407" i="40"/>
  <c r="C408" i="40"/>
  <c r="C409" i="40"/>
  <c r="C410" i="40"/>
  <c r="C411" i="40"/>
  <c r="C412" i="40"/>
  <c r="C413" i="40"/>
  <c r="C414" i="40"/>
  <c r="C415" i="40"/>
  <c r="C416" i="40"/>
  <c r="C417" i="40"/>
  <c r="C418" i="40"/>
  <c r="C419" i="40"/>
  <c r="C420" i="40"/>
  <c r="C421" i="40"/>
  <c r="C422" i="40"/>
  <c r="C423" i="40"/>
  <c r="C424" i="40"/>
  <c r="C425" i="40"/>
  <c r="C426" i="40"/>
  <c r="C427" i="40"/>
  <c r="C428" i="40"/>
  <c r="C429" i="40"/>
  <c r="C430" i="40"/>
  <c r="C431" i="40"/>
  <c r="C432" i="40"/>
  <c r="C433" i="40"/>
  <c r="C434" i="40"/>
  <c r="C435" i="40"/>
  <c r="C436" i="40"/>
  <c r="C437" i="40"/>
  <c r="C438" i="40"/>
  <c r="C439" i="40"/>
  <c r="C440" i="40"/>
  <c r="C441" i="40"/>
  <c r="C442" i="40"/>
  <c r="C443" i="40"/>
  <c r="C444" i="40"/>
  <c r="C445" i="40"/>
  <c r="C446" i="40"/>
  <c r="C447" i="40"/>
  <c r="C448" i="40"/>
  <c r="C449" i="40"/>
  <c r="C450" i="40"/>
  <c r="C451" i="40"/>
  <c r="C452" i="40"/>
  <c r="C453" i="40"/>
  <c r="C454" i="40"/>
  <c r="C455" i="40"/>
  <c r="C456" i="40"/>
  <c r="C457" i="40"/>
  <c r="C458" i="40"/>
  <c r="C459" i="40"/>
  <c r="C460" i="40"/>
  <c r="C461" i="40"/>
  <c r="C462" i="40"/>
  <c r="C463" i="40"/>
  <c r="C464" i="40"/>
  <c r="C465" i="40"/>
  <c r="C466" i="40"/>
  <c r="C467" i="40"/>
  <c r="C468" i="40"/>
  <c r="C469" i="40"/>
  <c r="C470" i="40"/>
  <c r="C471" i="40"/>
  <c r="C472" i="40"/>
  <c r="C473" i="40"/>
  <c r="C474" i="40"/>
  <c r="C475" i="40"/>
  <c r="C476" i="40"/>
  <c r="C477" i="40"/>
  <c r="C478" i="40"/>
  <c r="C479" i="40"/>
  <c r="C480" i="40"/>
  <c r="C481" i="40"/>
  <c r="C482" i="40"/>
  <c r="C483" i="40"/>
  <c r="C484" i="40"/>
  <c r="C485" i="40"/>
  <c r="C486" i="40"/>
  <c r="C487" i="40"/>
  <c r="C488" i="40"/>
  <c r="C489" i="40"/>
  <c r="C490" i="40"/>
  <c r="C491" i="40"/>
  <c r="C492" i="40"/>
  <c r="C493" i="40"/>
  <c r="C494" i="40"/>
  <c r="C495" i="40"/>
  <c r="C496" i="40"/>
  <c r="C497" i="40"/>
  <c r="C498" i="40"/>
  <c r="C499" i="40"/>
  <c r="C500" i="40"/>
  <c r="C501" i="40"/>
  <c r="C502" i="40"/>
  <c r="C503" i="40"/>
  <c r="C505" i="40"/>
  <c r="C506" i="40"/>
  <c r="C507" i="40"/>
  <c r="C508" i="40"/>
  <c r="C509" i="40"/>
  <c r="C510" i="40"/>
  <c r="C511" i="40"/>
  <c r="C512" i="40"/>
  <c r="C513" i="40"/>
  <c r="C514" i="40"/>
  <c r="C515" i="40"/>
  <c r="C516" i="40"/>
  <c r="C517" i="40"/>
  <c r="C518" i="40"/>
  <c r="C519" i="40"/>
  <c r="C520" i="40"/>
  <c r="C521" i="40"/>
  <c r="C522" i="40"/>
  <c r="C523" i="40"/>
  <c r="C524" i="40"/>
  <c r="C525" i="40"/>
  <c r="C526" i="40"/>
  <c r="C527" i="40"/>
  <c r="C528" i="40"/>
  <c r="C529" i="40"/>
  <c r="C530" i="40"/>
  <c r="C531" i="40"/>
  <c r="C533" i="40"/>
  <c r="C534" i="40"/>
  <c r="C535" i="40"/>
  <c r="C536" i="40"/>
  <c r="C537" i="40"/>
  <c r="C539" i="40"/>
  <c r="C541" i="40"/>
  <c r="C542" i="40"/>
  <c r="C543" i="40"/>
  <c r="C544" i="40"/>
  <c r="C545" i="40"/>
  <c r="C546" i="40"/>
  <c r="C547" i="40"/>
  <c r="C548" i="40"/>
  <c r="C549" i="40"/>
  <c r="C550" i="40"/>
  <c r="C551" i="40"/>
  <c r="C552" i="40"/>
  <c r="C553" i="40"/>
  <c r="C554" i="40"/>
  <c r="C555" i="40"/>
  <c r="C556" i="40"/>
  <c r="C557" i="40"/>
  <c r="C558" i="40"/>
  <c r="C559" i="40"/>
  <c r="C560" i="40"/>
  <c r="C561" i="40"/>
  <c r="C562" i="40"/>
  <c r="C563" i="40"/>
  <c r="C564" i="40"/>
  <c r="C565" i="40"/>
  <c r="C566" i="40"/>
  <c r="C567" i="40"/>
  <c r="C568" i="40"/>
  <c r="C569" i="40"/>
  <c r="C572" i="40"/>
  <c r="C573" i="40"/>
  <c r="C574" i="40"/>
  <c r="C576" i="40"/>
  <c r="C577" i="40"/>
  <c r="C578" i="40"/>
  <c r="C579" i="40"/>
  <c r="C580" i="40"/>
  <c r="C581" i="40"/>
  <c r="C582" i="40"/>
  <c r="C583" i="40"/>
  <c r="C584" i="40"/>
  <c r="C585" i="40"/>
  <c r="C586" i="40"/>
  <c r="C587" i="40"/>
  <c r="C588" i="40"/>
  <c r="C589" i="40"/>
  <c r="C590" i="40"/>
  <c r="C591" i="40"/>
  <c r="C592" i="40"/>
  <c r="C593" i="40"/>
  <c r="C594" i="40"/>
  <c r="C597" i="40"/>
  <c r="C598" i="40"/>
  <c r="C600" i="40"/>
  <c r="C601" i="40"/>
  <c r="C603" i="40"/>
  <c r="C604" i="40"/>
  <c r="C605" i="40"/>
  <c r="C606" i="40"/>
  <c r="C607" i="40"/>
  <c r="C608" i="40"/>
  <c r="C609" i="40"/>
  <c r="C610" i="40"/>
  <c r="C611" i="40"/>
  <c r="C612" i="40"/>
  <c r="C613" i="40"/>
  <c r="C614" i="40"/>
  <c r="C615" i="40"/>
  <c r="C616" i="40"/>
  <c r="C617" i="40"/>
  <c r="C618" i="40"/>
  <c r="C619" i="40"/>
  <c r="C620" i="40"/>
  <c r="C621" i="40"/>
  <c r="C622" i="40"/>
  <c r="C623" i="40"/>
  <c r="C624" i="40"/>
  <c r="C625" i="40"/>
  <c r="C626" i="40"/>
  <c r="C627" i="40"/>
  <c r="C628" i="40"/>
  <c r="C629" i="40"/>
  <c r="C630" i="40"/>
  <c r="C631" i="40"/>
  <c r="C632" i="40"/>
  <c r="C633" i="40"/>
  <c r="C634" i="40"/>
  <c r="C635" i="40"/>
  <c r="C636" i="40"/>
  <c r="C637" i="40"/>
  <c r="C638" i="40"/>
  <c r="C639" i="40"/>
  <c r="C640" i="40"/>
  <c r="C641" i="40"/>
  <c r="C642" i="40"/>
  <c r="C643" i="40"/>
  <c r="C644" i="40"/>
  <c r="C645" i="40"/>
  <c r="C646" i="40"/>
  <c r="C647" i="40"/>
  <c r="C648" i="40"/>
  <c r="C649" i="40"/>
  <c r="C650" i="40"/>
  <c r="C651" i="40"/>
  <c r="C652" i="40"/>
  <c r="C653" i="40"/>
  <c r="C654" i="40"/>
  <c r="C655" i="40"/>
  <c r="C656" i="40"/>
  <c r="C657" i="40"/>
  <c r="C658" i="40"/>
  <c r="C659" i="40"/>
  <c r="C660" i="40"/>
  <c r="C661" i="40"/>
  <c r="C662" i="40"/>
  <c r="C663" i="40"/>
  <c r="C664" i="40"/>
  <c r="C665" i="40"/>
  <c r="C666" i="40"/>
  <c r="C667" i="40"/>
  <c r="C668" i="40"/>
  <c r="C669" i="40"/>
  <c r="C670" i="40"/>
  <c r="C671" i="40"/>
  <c r="C672" i="40"/>
  <c r="C673" i="40"/>
  <c r="C674" i="40"/>
  <c r="C675" i="40"/>
  <c r="C676" i="40"/>
  <c r="C677" i="40"/>
  <c r="C678" i="40"/>
  <c r="C679" i="40"/>
  <c r="C680" i="40"/>
  <c r="C681" i="40"/>
  <c r="C682" i="40"/>
  <c r="C683" i="40"/>
  <c r="C684" i="40"/>
  <c r="C685" i="40"/>
  <c r="C686" i="40"/>
  <c r="C687" i="40"/>
  <c r="C688" i="40"/>
  <c r="C689" i="40"/>
  <c r="C690" i="40"/>
  <c r="C691" i="40"/>
  <c r="C692" i="40"/>
  <c r="C693" i="40"/>
  <c r="C694" i="40"/>
  <c r="C2" i="40"/>
  <c r="AE2" i="40"/>
  <c r="AE3" i="39"/>
  <c r="AE4" i="39"/>
  <c r="AE5" i="39"/>
  <c r="AE6" i="39"/>
  <c r="AE7" i="39"/>
  <c r="AE8" i="39"/>
  <c r="AE9" i="39"/>
  <c r="AE10" i="39"/>
  <c r="AE11" i="39"/>
  <c r="AE12" i="39"/>
  <c r="AE13" i="39"/>
  <c r="AE14" i="39"/>
  <c r="AE15" i="39"/>
  <c r="AE16" i="39"/>
  <c r="AE17" i="39"/>
  <c r="AE18" i="39"/>
  <c r="AE19" i="39"/>
  <c r="AE20" i="39"/>
  <c r="AE21" i="39"/>
  <c r="AE22" i="39"/>
  <c r="AE23" i="39"/>
  <c r="AE24" i="39"/>
  <c r="AE25" i="39"/>
  <c r="AE26" i="39"/>
  <c r="AE27" i="39"/>
  <c r="AE28" i="39"/>
  <c r="AE29" i="39"/>
  <c r="AE30" i="39"/>
  <c r="AE31" i="39"/>
  <c r="AE32" i="39"/>
  <c r="AE33" i="39"/>
  <c r="AE34" i="39"/>
  <c r="AE35" i="39"/>
  <c r="AE36" i="39"/>
  <c r="AE37" i="39"/>
  <c r="AE38" i="39"/>
  <c r="AE39" i="39"/>
  <c r="AE40" i="39"/>
  <c r="AE41" i="39"/>
  <c r="AE42" i="39"/>
  <c r="AE43" i="39"/>
  <c r="AE44" i="39"/>
  <c r="AE45" i="39"/>
  <c r="AE46" i="39"/>
  <c r="AE47" i="39"/>
  <c r="AE48" i="39"/>
  <c r="AE49" i="39"/>
  <c r="AE50" i="39"/>
  <c r="AE51" i="39"/>
  <c r="AE52" i="39"/>
  <c r="AE53" i="39"/>
  <c r="AE54" i="39"/>
  <c r="AE55" i="39"/>
  <c r="AE56" i="39"/>
  <c r="AE57" i="39"/>
  <c r="AE58" i="39"/>
  <c r="AE59" i="39"/>
  <c r="AE60" i="39"/>
  <c r="AE61" i="39"/>
  <c r="AE62" i="39"/>
  <c r="AE63" i="39"/>
  <c r="AE64" i="39"/>
  <c r="AE65" i="39"/>
  <c r="AE66" i="39"/>
  <c r="AE67" i="39"/>
  <c r="AE68" i="39"/>
  <c r="AE69" i="39"/>
  <c r="AE70" i="39"/>
  <c r="AE71" i="39"/>
  <c r="AE72" i="39"/>
  <c r="AE73" i="39"/>
  <c r="AE74" i="39"/>
  <c r="AE75" i="39"/>
  <c r="AE76" i="39"/>
  <c r="AE77" i="39"/>
  <c r="AE78" i="39"/>
  <c r="AE79" i="39"/>
  <c r="AE80" i="39"/>
  <c r="AE81" i="39"/>
  <c r="AE82" i="39"/>
  <c r="AE83" i="39"/>
  <c r="AE84" i="39"/>
  <c r="AE85" i="39"/>
  <c r="AE86" i="39"/>
  <c r="AE87" i="39"/>
  <c r="AE88" i="39"/>
  <c r="AE89" i="39"/>
  <c r="AE90" i="39"/>
  <c r="AE91" i="39"/>
  <c r="AE92" i="39"/>
  <c r="AE93" i="39"/>
  <c r="AE94" i="39"/>
  <c r="AE95" i="39"/>
  <c r="AE96" i="39"/>
  <c r="AE97" i="39"/>
  <c r="AE98" i="39"/>
  <c r="AE99" i="39"/>
  <c r="AE100" i="39"/>
  <c r="AE101" i="39"/>
  <c r="AE102" i="39"/>
  <c r="AE103" i="39"/>
  <c r="AE104" i="39"/>
  <c r="AE105" i="39"/>
  <c r="AE106" i="39"/>
  <c r="AE107" i="39"/>
  <c r="AE108" i="39"/>
  <c r="AE109" i="39"/>
  <c r="AE110" i="39"/>
  <c r="AE111" i="39"/>
  <c r="AE112" i="39"/>
  <c r="AE113" i="39"/>
  <c r="AE114" i="39"/>
  <c r="AE115" i="39"/>
  <c r="AE116" i="39"/>
  <c r="AE117" i="39"/>
  <c r="AE118" i="39"/>
  <c r="AE119" i="39"/>
  <c r="AE120" i="39"/>
  <c r="AE121" i="39"/>
  <c r="AE122" i="39"/>
  <c r="AE123" i="39"/>
  <c r="AE124" i="39"/>
  <c r="AE125" i="39"/>
  <c r="AE126" i="39"/>
  <c r="AE127" i="39"/>
  <c r="AE128" i="39"/>
  <c r="AE129" i="39"/>
  <c r="AE130" i="39"/>
  <c r="AE131" i="39"/>
  <c r="AE132" i="39"/>
  <c r="AE133" i="39"/>
  <c r="AE134" i="39"/>
  <c r="AE135" i="39"/>
  <c r="AE136" i="39"/>
  <c r="AE137" i="39"/>
  <c r="AE138" i="39"/>
  <c r="AE139" i="39"/>
  <c r="AE140" i="39"/>
  <c r="AE141" i="39"/>
  <c r="AE142" i="39"/>
  <c r="AE144" i="39"/>
  <c r="AE145" i="39"/>
  <c r="AE147" i="39"/>
  <c r="AE148" i="39"/>
  <c r="AE149" i="39"/>
  <c r="AE150" i="39"/>
  <c r="AE151" i="39"/>
  <c r="AE152" i="39"/>
  <c r="AE153" i="39"/>
  <c r="AE154" i="39"/>
  <c r="AE155" i="39"/>
  <c r="AE156" i="39"/>
  <c r="AE157" i="39"/>
  <c r="AE158" i="39"/>
  <c r="AE159" i="39"/>
  <c r="AE160" i="39"/>
  <c r="AE161" i="39"/>
  <c r="AE162" i="39"/>
  <c r="AE163" i="39"/>
  <c r="AE164" i="39"/>
  <c r="AE165" i="39"/>
  <c r="AE166" i="39"/>
  <c r="AE167" i="39"/>
  <c r="AE168" i="39"/>
  <c r="AE169" i="39"/>
  <c r="AE170" i="39"/>
  <c r="AE171" i="39"/>
  <c r="AE172" i="39"/>
  <c r="AE173" i="39"/>
  <c r="AE174" i="39"/>
  <c r="AE175" i="39"/>
  <c r="AE176" i="39"/>
  <c r="AE177" i="39"/>
  <c r="AE178" i="39"/>
  <c r="AE179" i="39"/>
  <c r="AE180" i="39"/>
  <c r="AE181" i="39"/>
  <c r="AE182" i="39"/>
  <c r="AE183" i="39"/>
  <c r="AE184" i="39"/>
  <c r="AE185" i="39"/>
  <c r="AE186" i="39"/>
  <c r="AE187" i="39"/>
  <c r="AE188" i="39"/>
  <c r="AE189" i="39"/>
  <c r="AE190" i="39"/>
  <c r="AE191" i="39"/>
  <c r="AE192" i="39"/>
  <c r="AE193" i="39"/>
  <c r="AE194" i="39"/>
  <c r="AE195" i="39"/>
  <c r="AE196" i="39"/>
  <c r="AE197" i="39"/>
  <c r="AE198" i="39"/>
  <c r="AE199" i="39"/>
  <c r="AE200" i="39"/>
  <c r="AE201" i="39"/>
  <c r="AE202" i="39"/>
  <c r="AE203" i="39"/>
  <c r="AE204" i="39"/>
  <c r="AE205" i="39"/>
  <c r="AE206" i="39"/>
  <c r="AE207" i="39"/>
  <c r="AE208" i="39"/>
  <c r="AE209" i="39"/>
  <c r="AE210" i="39"/>
  <c r="AE211" i="39"/>
  <c r="AE212" i="39"/>
  <c r="AE213" i="39"/>
  <c r="AE214" i="39"/>
  <c r="AE215" i="39"/>
  <c r="AE216" i="39"/>
  <c r="AE217" i="39"/>
  <c r="AE218" i="39"/>
  <c r="AE219" i="39"/>
  <c r="AE220" i="39"/>
  <c r="AE221" i="39"/>
  <c r="AE222" i="39"/>
  <c r="AE223" i="39"/>
  <c r="AE224" i="39"/>
  <c r="AE225" i="39"/>
  <c r="AE226" i="39"/>
  <c r="AE227" i="39"/>
  <c r="AE228" i="39"/>
  <c r="AE229" i="39"/>
  <c r="AE230" i="39"/>
  <c r="AE231" i="39"/>
  <c r="AE232" i="39"/>
  <c r="AE233" i="39"/>
  <c r="AE234" i="39"/>
  <c r="AE235" i="39"/>
  <c r="AE236" i="39"/>
  <c r="AE237" i="39"/>
  <c r="AE238" i="39"/>
  <c r="AE239" i="39"/>
  <c r="AE240" i="39"/>
  <c r="AE241" i="39"/>
  <c r="AE242" i="39"/>
  <c r="AE243" i="39"/>
  <c r="AE244" i="39"/>
  <c r="AE245" i="39"/>
  <c r="AE246" i="39"/>
  <c r="AE247" i="39"/>
  <c r="AE248" i="39"/>
  <c r="AE249" i="39"/>
  <c r="AE250" i="39"/>
  <c r="AE251" i="39"/>
  <c r="AE252" i="39"/>
  <c r="AE256" i="39"/>
  <c r="AE257" i="39"/>
  <c r="AE258" i="39"/>
  <c r="AE259" i="39"/>
  <c r="AE260" i="39"/>
  <c r="AE261" i="39"/>
  <c r="AE262" i="39"/>
  <c r="AE263" i="39"/>
  <c r="AE264" i="39"/>
  <c r="AE265" i="39"/>
  <c r="AE266" i="39"/>
  <c r="AE267" i="39"/>
  <c r="AE268" i="39"/>
  <c r="AE269" i="39"/>
  <c r="AE270" i="39"/>
  <c r="AE271" i="39"/>
  <c r="AE272" i="39"/>
  <c r="AE273" i="39"/>
  <c r="AE274" i="39"/>
  <c r="AE275" i="39"/>
  <c r="AE276" i="39"/>
  <c r="AE277" i="39"/>
  <c r="AE278" i="39"/>
  <c r="AE279" i="39"/>
  <c r="AE280" i="39"/>
  <c r="AE281" i="39"/>
  <c r="AE282" i="39"/>
  <c r="AE283" i="39"/>
  <c r="AE284" i="39"/>
  <c r="AE285" i="39"/>
  <c r="AE286" i="39"/>
  <c r="AE287" i="39"/>
  <c r="AE288" i="39"/>
  <c r="AE289" i="39"/>
  <c r="AE290" i="39"/>
  <c r="AE291" i="39"/>
  <c r="AE292" i="39"/>
  <c r="AE293" i="39"/>
  <c r="AE294" i="39"/>
  <c r="AE295" i="39"/>
  <c r="AE296" i="39"/>
  <c r="AE297" i="39"/>
  <c r="AE298" i="39"/>
  <c r="AE299" i="39"/>
  <c r="AE300" i="39"/>
  <c r="AE301" i="39"/>
  <c r="AE302" i="39"/>
  <c r="AE303" i="39"/>
  <c r="AE304" i="39"/>
  <c r="AE305" i="39"/>
  <c r="AE306" i="39"/>
  <c r="AE307" i="39"/>
  <c r="AE308" i="39"/>
  <c r="AE309" i="39"/>
  <c r="AE310" i="39"/>
  <c r="AE311" i="39"/>
  <c r="AE312" i="39"/>
  <c r="AE313" i="39"/>
  <c r="AE314" i="39"/>
  <c r="AE315" i="39"/>
  <c r="AE316" i="39"/>
  <c r="AE317" i="39"/>
  <c r="AE318" i="39"/>
  <c r="AE319" i="39"/>
  <c r="AE320" i="39"/>
  <c r="AE321" i="39"/>
  <c r="AE322" i="39"/>
  <c r="AE323" i="39"/>
  <c r="AE324" i="39"/>
  <c r="AE325" i="39"/>
  <c r="AE326" i="39"/>
  <c r="AE327" i="39"/>
  <c r="AE328" i="39"/>
  <c r="AE329" i="39"/>
  <c r="AE330" i="39"/>
  <c r="AE331" i="39"/>
  <c r="AE332" i="39"/>
  <c r="AE333" i="39"/>
  <c r="AE334" i="39"/>
  <c r="AE335" i="39"/>
  <c r="AE336" i="39"/>
  <c r="AE337" i="39"/>
  <c r="AE338" i="39"/>
  <c r="AE339" i="39"/>
  <c r="AE340" i="39"/>
  <c r="AE341" i="39"/>
  <c r="AE342" i="39"/>
  <c r="AE343" i="39"/>
  <c r="AE344" i="39"/>
  <c r="AE345" i="39"/>
  <c r="AE346" i="39"/>
  <c r="AE347" i="39"/>
  <c r="AE348" i="39"/>
  <c r="AE349" i="39"/>
  <c r="AE350" i="39"/>
  <c r="AE351" i="39"/>
  <c r="AE352" i="39"/>
  <c r="AE353" i="39"/>
  <c r="AE354" i="39"/>
  <c r="AE355" i="39"/>
  <c r="AE356" i="39"/>
  <c r="AE357" i="39"/>
  <c r="AE358" i="39"/>
  <c r="AE359" i="39"/>
  <c r="AE360" i="39"/>
  <c r="AE361" i="39"/>
  <c r="AE362" i="39"/>
  <c r="AE363" i="39"/>
  <c r="AE364" i="39"/>
  <c r="AE365" i="39"/>
  <c r="AE366" i="39"/>
  <c r="AE367" i="39"/>
  <c r="AE368" i="39"/>
  <c r="AE369" i="39"/>
  <c r="AE370" i="39"/>
  <c r="AE371" i="39"/>
  <c r="AE372" i="39"/>
  <c r="AE373" i="39"/>
  <c r="AE374" i="39"/>
  <c r="AE375" i="39"/>
  <c r="AE376" i="39"/>
  <c r="AE377" i="39"/>
  <c r="AE378" i="39"/>
  <c r="AE379" i="39"/>
  <c r="AE380" i="39"/>
  <c r="AE381" i="39"/>
  <c r="AE382" i="39"/>
  <c r="AE383" i="39"/>
  <c r="AE384" i="39"/>
  <c r="AE385" i="39"/>
  <c r="AE386" i="39"/>
  <c r="AE387" i="39"/>
  <c r="AE388" i="39"/>
  <c r="AE389" i="39"/>
  <c r="AE390" i="39"/>
  <c r="AE391" i="39"/>
  <c r="AE392" i="39"/>
  <c r="AE393" i="39"/>
  <c r="AE394" i="39"/>
  <c r="AE395" i="39"/>
  <c r="AE396" i="39"/>
  <c r="AE397" i="39"/>
  <c r="AE398" i="39"/>
  <c r="AE399" i="39"/>
  <c r="AE400" i="39"/>
  <c r="AE401" i="39"/>
  <c r="AE402" i="39"/>
  <c r="AE403" i="39"/>
  <c r="AE404" i="39"/>
  <c r="AE405" i="39"/>
  <c r="AE406" i="39"/>
  <c r="AE407" i="39"/>
  <c r="AE408" i="39"/>
  <c r="AE409" i="39"/>
  <c r="AE410" i="39"/>
  <c r="AE411" i="39"/>
  <c r="AE412" i="39"/>
  <c r="AE413" i="39"/>
  <c r="AE414" i="39"/>
  <c r="AE415" i="39"/>
  <c r="AE416" i="39"/>
  <c r="AE417" i="39"/>
  <c r="AE418" i="39"/>
  <c r="AE419" i="39"/>
  <c r="AE420" i="39"/>
  <c r="AE421" i="39"/>
  <c r="AE422" i="39"/>
  <c r="AE423" i="39"/>
  <c r="AE424" i="39"/>
  <c r="AE425" i="39"/>
  <c r="AE426" i="39"/>
  <c r="AE427" i="39"/>
  <c r="AE428" i="39"/>
  <c r="AE429" i="39"/>
  <c r="AE430" i="39"/>
  <c r="AE431" i="39"/>
  <c r="AE432" i="39"/>
  <c r="AE433" i="39"/>
  <c r="AE434" i="39"/>
  <c r="AE435" i="39"/>
  <c r="AE436" i="39"/>
  <c r="AE437" i="39"/>
  <c r="AE438" i="39"/>
  <c r="AE439" i="39"/>
  <c r="AE440" i="39"/>
  <c r="AE441" i="39"/>
  <c r="AE442" i="39"/>
  <c r="AE443" i="39"/>
  <c r="AE444" i="39"/>
  <c r="AE445" i="39"/>
  <c r="AE446" i="39"/>
  <c r="AE447" i="39"/>
  <c r="AE448" i="39"/>
  <c r="AE449" i="39"/>
  <c r="AE450" i="39"/>
  <c r="AE451" i="39"/>
  <c r="AE452" i="39"/>
  <c r="AE453" i="39"/>
  <c r="AE454" i="39"/>
  <c r="AE455" i="39"/>
  <c r="AE456" i="39"/>
  <c r="AE457" i="39"/>
  <c r="AE458" i="39"/>
  <c r="AE459" i="39"/>
  <c r="AE460" i="39"/>
  <c r="AE461" i="39"/>
  <c r="AE462" i="39"/>
  <c r="AE463" i="39"/>
  <c r="AE464" i="39"/>
  <c r="AE465" i="39"/>
  <c r="AE466" i="39"/>
  <c r="AE467" i="39"/>
  <c r="AE468" i="39"/>
  <c r="AE469" i="39"/>
  <c r="AE470" i="39"/>
  <c r="AE471" i="39"/>
  <c r="AE472" i="39"/>
  <c r="AE473" i="39"/>
  <c r="AE474" i="39"/>
  <c r="AE475" i="39"/>
  <c r="AE476" i="39"/>
  <c r="AE477" i="39"/>
  <c r="AE478" i="39"/>
  <c r="AE479" i="39"/>
  <c r="AE480" i="39"/>
  <c r="AE481" i="39"/>
  <c r="AE482" i="39"/>
  <c r="AE483" i="39"/>
  <c r="AE484" i="39"/>
  <c r="AE485" i="39"/>
  <c r="AE486" i="39"/>
  <c r="AE487" i="39"/>
  <c r="AE488" i="39"/>
  <c r="AE489" i="39"/>
  <c r="AE490" i="39"/>
  <c r="AE491" i="39"/>
  <c r="AE492" i="39"/>
  <c r="AE493" i="39"/>
  <c r="AE494" i="39"/>
  <c r="AE495" i="39"/>
  <c r="AE496" i="39"/>
  <c r="AE497" i="39"/>
  <c r="AE498" i="39"/>
  <c r="AE499" i="39"/>
  <c r="AE500" i="39"/>
  <c r="AE501" i="39"/>
  <c r="AE502" i="39"/>
  <c r="AE503" i="39"/>
  <c r="AE504" i="39"/>
  <c r="AE505" i="39"/>
  <c r="AE506" i="39"/>
  <c r="AE507" i="39"/>
  <c r="AE508" i="39"/>
  <c r="AE509" i="39"/>
  <c r="AE510" i="39"/>
  <c r="AE511" i="39"/>
  <c r="AE512" i="39"/>
  <c r="AE513" i="39"/>
  <c r="AE514" i="39"/>
  <c r="AE515" i="39"/>
  <c r="AE516" i="39"/>
  <c r="AE517" i="39"/>
  <c r="AE518" i="39"/>
  <c r="AE519" i="39"/>
  <c r="AE520" i="39"/>
  <c r="AE521" i="39"/>
  <c r="AE522" i="39"/>
  <c r="AE523" i="39"/>
  <c r="AE524" i="39"/>
  <c r="AE525" i="39"/>
  <c r="AE526" i="39"/>
  <c r="AE527" i="39"/>
  <c r="AE528" i="39"/>
  <c r="AE529" i="39"/>
  <c r="AE530" i="39"/>
  <c r="AE531" i="39"/>
  <c r="AE532" i="39"/>
  <c r="AE533" i="39"/>
  <c r="AE534" i="39"/>
  <c r="AE535" i="39"/>
  <c r="AE536" i="39"/>
  <c r="AE537" i="39"/>
  <c r="AE538" i="39"/>
  <c r="AE539" i="39"/>
  <c r="AE540" i="39"/>
  <c r="AE541" i="39"/>
  <c r="AE542" i="39"/>
  <c r="AE543" i="39"/>
  <c r="AE544" i="39"/>
  <c r="AE545" i="39"/>
  <c r="AE546" i="39"/>
  <c r="AE547" i="39"/>
  <c r="AE548" i="39"/>
  <c r="AE549" i="39"/>
  <c r="AE550" i="39"/>
  <c r="AE551" i="39"/>
  <c r="AE552" i="39"/>
  <c r="AE553" i="39"/>
  <c r="AE554" i="39"/>
  <c r="AE555" i="39"/>
  <c r="AE556" i="39"/>
  <c r="AE557" i="39"/>
  <c r="AE558" i="39"/>
  <c r="AE559" i="39"/>
  <c r="AE560" i="39"/>
  <c r="AE561" i="39"/>
  <c r="AE562" i="39"/>
  <c r="AE563" i="39"/>
  <c r="AE564" i="39"/>
  <c r="AE565" i="39"/>
  <c r="AE566" i="39"/>
  <c r="AE567" i="39"/>
  <c r="AE568" i="39"/>
  <c r="AE569" i="39"/>
  <c r="AE570" i="39"/>
  <c r="AE571" i="39"/>
  <c r="AE572" i="39"/>
  <c r="AE573" i="39"/>
  <c r="AE574" i="39"/>
  <c r="AE575" i="39"/>
  <c r="AE576" i="39"/>
  <c r="AE577" i="39"/>
  <c r="AE578" i="39"/>
  <c r="AE579" i="39"/>
  <c r="AE580" i="39"/>
  <c r="AE581" i="39"/>
  <c r="AE582" i="39"/>
  <c r="AE583" i="39"/>
  <c r="AE584" i="39"/>
  <c r="AE585" i="39"/>
  <c r="AE586" i="39"/>
  <c r="AE587" i="39"/>
  <c r="AE588" i="39"/>
  <c r="AE589" i="39"/>
  <c r="AE590" i="39"/>
  <c r="AE591" i="39"/>
  <c r="AE592" i="39"/>
  <c r="AE593" i="39"/>
  <c r="AE594" i="39"/>
  <c r="AE595" i="39"/>
  <c r="AE596" i="39"/>
  <c r="AE597" i="39"/>
  <c r="AE598" i="39"/>
  <c r="AE599" i="39"/>
  <c r="AE600" i="39"/>
  <c r="AE601" i="39"/>
  <c r="AE602" i="39"/>
  <c r="AE603" i="39"/>
  <c r="AE604" i="39"/>
  <c r="AE605" i="39"/>
  <c r="AE606" i="39"/>
  <c r="AE607" i="39"/>
  <c r="AE608" i="39"/>
  <c r="AE609" i="39"/>
  <c r="AE610" i="39"/>
  <c r="AE611" i="39"/>
  <c r="AE612" i="39"/>
  <c r="AE613" i="39"/>
  <c r="AE614" i="39"/>
  <c r="AE615" i="39"/>
  <c r="AE616" i="39"/>
  <c r="AE617" i="39"/>
  <c r="AE618" i="39"/>
  <c r="AE619" i="39"/>
  <c r="AE620" i="39"/>
  <c r="AE621" i="39"/>
  <c r="AE622" i="39"/>
  <c r="AE623" i="39"/>
  <c r="AE624" i="39"/>
  <c r="AE625" i="39"/>
  <c r="AE626" i="39"/>
  <c r="AE627" i="39"/>
  <c r="AE628" i="39"/>
  <c r="AE629" i="39"/>
  <c r="AE630" i="39"/>
  <c r="AE631" i="39"/>
  <c r="AE632" i="39"/>
  <c r="AE633" i="39"/>
  <c r="AE634" i="39"/>
  <c r="AE635" i="39"/>
  <c r="AE636" i="39"/>
  <c r="AE637" i="39"/>
  <c r="AE638" i="39"/>
  <c r="AE639" i="39"/>
  <c r="AE640" i="39"/>
  <c r="AE641" i="39"/>
  <c r="AE642" i="39"/>
  <c r="AE643" i="39"/>
  <c r="AE644" i="39"/>
  <c r="AE645" i="39"/>
  <c r="AE646" i="39"/>
  <c r="AE647" i="39"/>
  <c r="AE648" i="39"/>
  <c r="AE649" i="39"/>
  <c r="AE650" i="39"/>
  <c r="AE651" i="39"/>
  <c r="AE652" i="39"/>
  <c r="AE653" i="39"/>
  <c r="AE654" i="39"/>
  <c r="AE655" i="39"/>
  <c r="AE656" i="39"/>
  <c r="AE657" i="39"/>
  <c r="AE658" i="39"/>
  <c r="AE659" i="39"/>
  <c r="AE660" i="39"/>
  <c r="AE661" i="39"/>
  <c r="AE662" i="39"/>
  <c r="AE663" i="39"/>
  <c r="AE664" i="39"/>
  <c r="AE665" i="39"/>
  <c r="AE666" i="39"/>
  <c r="AE667" i="39"/>
  <c r="AE668" i="39"/>
  <c r="AE669" i="39"/>
  <c r="AE670" i="39"/>
  <c r="AE671" i="39"/>
  <c r="AE672" i="39"/>
  <c r="AE673" i="39"/>
  <c r="AE674" i="39"/>
  <c r="AE675" i="39"/>
  <c r="AE676" i="39"/>
  <c r="AE677" i="39"/>
  <c r="AE678" i="39"/>
  <c r="AE679" i="39"/>
  <c r="AE680" i="39"/>
  <c r="AE681" i="39"/>
  <c r="AE682" i="39"/>
  <c r="AE683" i="39"/>
  <c r="AE684" i="39"/>
  <c r="AE685" i="39"/>
  <c r="AE686" i="39"/>
  <c r="AE687" i="39"/>
  <c r="AE688" i="39"/>
  <c r="AE689" i="39"/>
  <c r="AE690" i="39"/>
  <c r="AE691" i="39"/>
  <c r="AE692" i="39"/>
  <c r="AE693" i="39"/>
  <c r="AE694" i="39"/>
  <c r="AE695" i="39"/>
  <c r="AE696" i="39"/>
  <c r="AE697" i="39"/>
  <c r="AE698" i="39"/>
  <c r="AE699" i="39"/>
  <c r="AE700" i="39"/>
  <c r="AE701" i="39"/>
  <c r="AE702" i="39"/>
  <c r="AE703" i="39"/>
  <c r="AE704" i="39"/>
  <c r="AE705" i="39"/>
  <c r="AE706" i="39"/>
  <c r="AE707" i="39"/>
  <c r="AE708" i="39"/>
  <c r="AE709" i="39"/>
  <c r="AE710" i="39"/>
  <c r="AE711" i="39"/>
  <c r="AE712" i="39"/>
  <c r="AE713" i="39"/>
  <c r="AE714" i="39"/>
  <c r="AE715" i="39"/>
  <c r="AE716" i="39"/>
  <c r="AE717" i="39"/>
  <c r="AE718" i="39"/>
  <c r="AE719" i="39"/>
  <c r="AE720" i="39"/>
  <c r="AE721" i="39"/>
  <c r="AE722" i="39"/>
  <c r="AE723" i="39"/>
  <c r="AE724" i="39"/>
  <c r="AE725" i="39"/>
  <c r="AE726" i="39"/>
  <c r="AE727" i="39"/>
  <c r="AE728" i="39"/>
  <c r="AE729" i="39"/>
  <c r="AE730" i="39"/>
  <c r="AE731" i="39"/>
  <c r="AE732" i="39"/>
  <c r="AE733" i="39"/>
  <c r="AE734" i="39"/>
  <c r="AE735" i="39"/>
  <c r="AE736" i="39"/>
  <c r="AE737" i="39"/>
  <c r="AE738" i="39"/>
  <c r="AE739" i="39"/>
  <c r="AE740" i="39"/>
  <c r="AE741" i="39"/>
  <c r="AE742" i="39"/>
  <c r="AE743" i="39"/>
  <c r="AE744" i="39"/>
  <c r="AE745" i="39"/>
  <c r="AE746" i="39"/>
  <c r="AE747" i="39"/>
  <c r="AE748" i="39"/>
  <c r="AE749" i="39"/>
  <c r="AE750" i="39"/>
  <c r="AE751" i="39"/>
  <c r="AE752" i="39"/>
  <c r="AE753" i="39"/>
  <c r="AE754" i="39"/>
  <c r="AE755" i="39"/>
  <c r="AE756" i="39"/>
  <c r="AE757" i="39"/>
  <c r="AE758" i="39"/>
  <c r="AE759" i="39"/>
  <c r="AE760" i="39"/>
  <c r="AE761" i="39"/>
  <c r="AE762" i="39"/>
  <c r="AE763" i="39"/>
  <c r="AE764" i="39"/>
  <c r="AE765" i="39"/>
  <c r="AE766" i="39"/>
  <c r="AE767" i="39"/>
  <c r="AE768" i="39"/>
  <c r="AE769" i="39"/>
  <c r="AE770" i="39"/>
  <c r="AE771" i="39"/>
  <c r="AE772" i="39"/>
  <c r="AE773" i="39"/>
  <c r="AE774" i="39"/>
  <c r="AE775" i="39"/>
  <c r="AE776" i="39"/>
  <c r="AE777" i="39"/>
  <c r="AE778" i="39"/>
  <c r="AE779" i="39"/>
  <c r="AE780" i="39"/>
  <c r="AE781" i="39"/>
  <c r="AE782" i="39"/>
  <c r="AE2" i="39"/>
  <c r="C2" i="39"/>
  <c r="C3" i="39"/>
  <c r="C4" i="39"/>
  <c r="C5" i="39"/>
  <c r="C6" i="39"/>
  <c r="C7" i="39"/>
  <c r="C8" i="39"/>
  <c r="C9" i="39"/>
  <c r="C10" i="39"/>
  <c r="C11" i="39"/>
  <c r="C12" i="39"/>
  <c r="C13" i="39"/>
  <c r="C14" i="39"/>
  <c r="C15" i="39"/>
  <c r="C16" i="39"/>
  <c r="C17" i="39"/>
  <c r="C18" i="39"/>
  <c r="C19" i="39"/>
  <c r="C20" i="39"/>
  <c r="C21" i="39"/>
  <c r="C22" i="39"/>
  <c r="C23" i="39"/>
  <c r="C24" i="39"/>
  <c r="C25" i="39"/>
  <c r="C26" i="39"/>
  <c r="C28" i="39"/>
  <c r="C29" i="39"/>
  <c r="C30" i="39"/>
  <c r="C31" i="39"/>
  <c r="C32" i="39"/>
  <c r="C33" i="39"/>
  <c r="C34" i="39"/>
  <c r="C35" i="39"/>
  <c r="C36" i="39"/>
  <c r="C37" i="39"/>
  <c r="C38" i="39"/>
  <c r="C39" i="39"/>
  <c r="C40" i="39"/>
  <c r="C41" i="39"/>
  <c r="C42" i="39"/>
  <c r="C43" i="39"/>
  <c r="C44" i="39"/>
  <c r="C45" i="39"/>
  <c r="C46" i="39"/>
  <c r="C47" i="39"/>
  <c r="C48" i="39"/>
  <c r="C49" i="39"/>
  <c r="C50" i="39"/>
  <c r="C51" i="39"/>
  <c r="C52" i="39"/>
  <c r="C53" i="39"/>
  <c r="C54" i="39"/>
  <c r="C55" i="39"/>
  <c r="C56" i="39"/>
  <c r="C57" i="39"/>
  <c r="C58" i="39"/>
  <c r="C59" i="39"/>
  <c r="C60" i="39"/>
  <c r="C61" i="39"/>
  <c r="C62" i="39"/>
  <c r="C63" i="39"/>
  <c r="C64" i="39"/>
  <c r="C65" i="39"/>
  <c r="C66" i="39"/>
  <c r="C67" i="39"/>
  <c r="C68" i="39"/>
  <c r="C69" i="39"/>
  <c r="C70" i="39"/>
  <c r="C71" i="39"/>
  <c r="C72" i="39"/>
  <c r="C73" i="39"/>
  <c r="C74" i="39"/>
  <c r="C75" i="39"/>
  <c r="C76" i="39"/>
  <c r="C77" i="39"/>
  <c r="C78" i="39"/>
  <c r="C79" i="39"/>
  <c r="C80" i="39"/>
  <c r="C81" i="39"/>
  <c r="C82" i="39"/>
  <c r="C83" i="39"/>
  <c r="C84" i="39"/>
  <c r="C85" i="39"/>
  <c r="C86" i="39"/>
  <c r="C87" i="39"/>
  <c r="C88" i="39"/>
  <c r="C89" i="39"/>
  <c r="C90" i="39"/>
  <c r="C91" i="39"/>
  <c r="C92" i="39"/>
  <c r="C93" i="39"/>
  <c r="C94" i="39"/>
  <c r="C95" i="39"/>
  <c r="C96" i="39"/>
  <c r="C97" i="39"/>
  <c r="C98" i="39"/>
  <c r="C99" i="39"/>
  <c r="C100" i="39"/>
  <c r="C101" i="39"/>
  <c r="C102" i="39"/>
  <c r="C103" i="39"/>
  <c r="C104" i="39"/>
  <c r="C105" i="39"/>
  <c r="C106" i="39"/>
  <c r="C107" i="39"/>
  <c r="C108" i="39"/>
  <c r="C109" i="39"/>
  <c r="C110" i="39"/>
  <c r="C111" i="39"/>
  <c r="C112" i="39"/>
  <c r="C113" i="39"/>
  <c r="C114" i="39"/>
  <c r="C115" i="39"/>
  <c r="C116" i="39"/>
  <c r="C117" i="39"/>
  <c r="C118" i="39"/>
  <c r="C119" i="39"/>
  <c r="C120" i="39"/>
  <c r="C121" i="39"/>
  <c r="C122" i="39"/>
  <c r="C123" i="39"/>
  <c r="C124" i="39"/>
  <c r="C125" i="39"/>
  <c r="C126" i="39"/>
  <c r="C127" i="39"/>
  <c r="C128" i="39"/>
  <c r="C129" i="39"/>
  <c r="C130" i="39"/>
  <c r="C131" i="39"/>
  <c r="C132" i="39"/>
  <c r="C133" i="39"/>
  <c r="C134" i="39"/>
  <c r="C135" i="39"/>
  <c r="C136" i="39"/>
  <c r="C137" i="39"/>
  <c r="C138" i="39"/>
  <c r="C140" i="39"/>
  <c r="C141" i="39"/>
  <c r="C142" i="39"/>
  <c r="C144" i="39"/>
  <c r="C147" i="39"/>
  <c r="C148" i="39"/>
  <c r="C149" i="39"/>
  <c r="C150" i="39"/>
  <c r="C151" i="39"/>
  <c r="C152" i="39"/>
  <c r="C153" i="39"/>
  <c r="C154" i="39"/>
  <c r="C155" i="39"/>
  <c r="C156" i="39"/>
  <c r="C157" i="39"/>
  <c r="C158" i="39"/>
  <c r="C159" i="39"/>
  <c r="C160" i="39"/>
  <c r="C161" i="39"/>
  <c r="C162" i="39"/>
  <c r="C163" i="39"/>
  <c r="C164" i="39"/>
  <c r="C165" i="39"/>
  <c r="C166" i="39"/>
  <c r="C167" i="39"/>
  <c r="C168" i="39"/>
  <c r="C169" i="39"/>
  <c r="C170" i="39"/>
  <c r="C171" i="39"/>
  <c r="C172" i="39"/>
  <c r="C173" i="39"/>
  <c r="C174" i="39"/>
  <c r="C175" i="39"/>
  <c r="C176" i="39"/>
  <c r="C177" i="39"/>
  <c r="C178" i="39"/>
  <c r="C179" i="39"/>
  <c r="C180" i="39"/>
  <c r="C181" i="39"/>
  <c r="C182" i="39"/>
  <c r="C183" i="39"/>
  <c r="C184" i="39"/>
  <c r="C185" i="39"/>
  <c r="C186" i="39"/>
  <c r="C187" i="39"/>
  <c r="C188" i="39"/>
  <c r="C189" i="39"/>
  <c r="C190" i="39"/>
  <c r="C191" i="39"/>
  <c r="C192" i="39"/>
  <c r="C193" i="39"/>
  <c r="C194" i="39"/>
  <c r="C195" i="39"/>
  <c r="C196" i="39"/>
  <c r="C197" i="39"/>
  <c r="C198" i="39"/>
  <c r="C199" i="39"/>
  <c r="C200" i="39"/>
  <c r="C201" i="39"/>
  <c r="C202" i="39"/>
  <c r="C203" i="39"/>
  <c r="C204" i="39"/>
  <c r="C205" i="39"/>
  <c r="C206" i="39"/>
  <c r="C207" i="39"/>
  <c r="C208" i="39"/>
  <c r="C209" i="39"/>
  <c r="C210" i="39"/>
  <c r="C211" i="39"/>
  <c r="C212" i="39"/>
  <c r="C213" i="39"/>
  <c r="C214" i="39"/>
  <c r="C215" i="39"/>
  <c r="C216" i="39"/>
  <c r="C217" i="39"/>
  <c r="C218" i="39"/>
  <c r="C219" i="39"/>
  <c r="C220" i="39"/>
  <c r="C221" i="39"/>
  <c r="C222" i="39"/>
  <c r="C223" i="39"/>
  <c r="C224" i="39"/>
  <c r="C225" i="39"/>
  <c r="C226" i="39"/>
  <c r="C227" i="39"/>
  <c r="C228" i="39"/>
  <c r="C229" i="39"/>
  <c r="C230" i="39"/>
  <c r="C231" i="39"/>
  <c r="C232" i="39"/>
  <c r="C233" i="39"/>
  <c r="C234" i="39"/>
  <c r="C235" i="39"/>
  <c r="C236" i="39"/>
  <c r="C237" i="39"/>
  <c r="C238" i="39"/>
  <c r="C239" i="39"/>
  <c r="C240" i="39"/>
  <c r="C241" i="39"/>
  <c r="C242" i="39"/>
  <c r="C243" i="39"/>
  <c r="C244" i="39"/>
  <c r="C245" i="39"/>
  <c r="C246" i="39"/>
  <c r="C247" i="39"/>
  <c r="C248" i="39"/>
  <c r="C249" i="39"/>
  <c r="C250" i="39"/>
  <c r="C251" i="39"/>
  <c r="C252" i="39"/>
  <c r="C256" i="39"/>
  <c r="C257" i="39"/>
  <c r="C258" i="39"/>
  <c r="C259" i="39"/>
  <c r="C260" i="39"/>
  <c r="C261" i="39"/>
  <c r="C262" i="39"/>
  <c r="C263" i="39"/>
  <c r="C264" i="39"/>
  <c r="C265" i="39"/>
  <c r="C266" i="39"/>
  <c r="C267" i="39"/>
  <c r="C268" i="39"/>
  <c r="C269" i="39"/>
  <c r="C270" i="39"/>
  <c r="C271" i="39"/>
  <c r="C272" i="39"/>
  <c r="C273" i="39"/>
  <c r="C274" i="39"/>
  <c r="C275" i="39"/>
  <c r="C276" i="39"/>
  <c r="C277" i="39"/>
  <c r="C278" i="39"/>
  <c r="C279" i="39"/>
  <c r="C280" i="39"/>
  <c r="C281" i="39"/>
  <c r="C282" i="39"/>
  <c r="C283" i="39"/>
  <c r="C284" i="39"/>
  <c r="C285" i="39"/>
  <c r="C286" i="39"/>
  <c r="C287" i="39"/>
  <c r="C288" i="39"/>
  <c r="C289" i="39"/>
  <c r="C290" i="39"/>
  <c r="C291" i="39"/>
  <c r="C292" i="39"/>
  <c r="C293" i="39"/>
  <c r="C294" i="39"/>
  <c r="C295" i="39"/>
  <c r="C296" i="39"/>
  <c r="C297" i="39"/>
  <c r="C298" i="39"/>
  <c r="C299" i="39"/>
  <c r="C300" i="39"/>
  <c r="C301" i="39"/>
  <c r="C302" i="39"/>
  <c r="C303" i="39"/>
  <c r="C304" i="39"/>
  <c r="C305" i="39"/>
  <c r="C306" i="39"/>
  <c r="C307" i="39"/>
  <c r="C308" i="39"/>
  <c r="C309" i="39"/>
  <c r="C310" i="39"/>
  <c r="C311" i="39"/>
  <c r="C312" i="39"/>
  <c r="C313" i="39"/>
  <c r="C314" i="39"/>
  <c r="C315" i="39"/>
  <c r="C316" i="39"/>
  <c r="C317" i="39"/>
  <c r="C318" i="39"/>
  <c r="C319" i="39"/>
  <c r="C320" i="39"/>
  <c r="C321" i="39"/>
  <c r="C322" i="39"/>
  <c r="C323" i="39"/>
  <c r="C324" i="39"/>
  <c r="C325" i="39"/>
  <c r="C326" i="39"/>
  <c r="C327" i="39"/>
  <c r="C328" i="39"/>
  <c r="C329" i="39"/>
  <c r="C330" i="39"/>
  <c r="C331" i="39"/>
  <c r="C332" i="39"/>
  <c r="C333" i="39"/>
  <c r="C334" i="39"/>
  <c r="C335" i="39"/>
  <c r="C336" i="39"/>
  <c r="C337" i="39"/>
  <c r="C338" i="39"/>
  <c r="C339" i="39"/>
  <c r="C340" i="39"/>
  <c r="C341" i="39"/>
  <c r="C342" i="39"/>
  <c r="C343" i="39"/>
  <c r="C344" i="39"/>
  <c r="C345" i="39"/>
  <c r="C346" i="39"/>
  <c r="C347" i="39"/>
  <c r="C348" i="39"/>
  <c r="C349" i="39"/>
  <c r="C350" i="39"/>
  <c r="C351" i="39"/>
  <c r="C352" i="39"/>
  <c r="C353" i="39"/>
  <c r="C354" i="39"/>
  <c r="C355" i="39"/>
  <c r="C356" i="39"/>
  <c r="C357" i="39"/>
  <c r="C358" i="39"/>
  <c r="C359" i="39"/>
  <c r="C360" i="39"/>
  <c r="C361" i="39"/>
  <c r="C362" i="39"/>
  <c r="C363" i="39"/>
  <c r="C364" i="39"/>
  <c r="C365" i="39"/>
  <c r="C366" i="39"/>
  <c r="C367" i="39"/>
  <c r="C368" i="39"/>
  <c r="C369" i="39"/>
  <c r="C370" i="39"/>
  <c r="C371" i="39"/>
  <c r="C372" i="39"/>
  <c r="C373" i="39"/>
  <c r="C374" i="39"/>
  <c r="C375" i="39"/>
  <c r="C376" i="39"/>
  <c r="C377" i="39"/>
  <c r="C378" i="39"/>
  <c r="C379" i="39"/>
  <c r="C380" i="39"/>
  <c r="C381" i="39"/>
  <c r="C382" i="39"/>
  <c r="C383" i="39"/>
  <c r="C384" i="39"/>
  <c r="C385" i="39"/>
  <c r="C386" i="39"/>
  <c r="C387" i="39"/>
  <c r="C388" i="39"/>
  <c r="C389" i="39"/>
  <c r="C390" i="39"/>
  <c r="C391" i="39"/>
  <c r="C392" i="39"/>
  <c r="C393" i="39"/>
  <c r="C394" i="39"/>
  <c r="C395" i="39"/>
  <c r="C396" i="39"/>
  <c r="C397" i="39"/>
  <c r="C398" i="39"/>
  <c r="C399" i="39"/>
  <c r="C400" i="39"/>
  <c r="C401" i="39"/>
  <c r="C402" i="39"/>
  <c r="C403" i="39"/>
  <c r="C404" i="39"/>
  <c r="C405" i="39"/>
  <c r="C406" i="39"/>
  <c r="C407" i="39"/>
  <c r="C408" i="39"/>
  <c r="C409" i="39"/>
  <c r="C410" i="39"/>
  <c r="C411" i="39"/>
  <c r="C412" i="39"/>
  <c r="C413" i="39"/>
  <c r="C414" i="39"/>
  <c r="C415" i="39"/>
  <c r="C416" i="39"/>
  <c r="C417" i="39"/>
  <c r="C418" i="39"/>
  <c r="C419" i="39"/>
  <c r="C420" i="39"/>
  <c r="C421" i="39"/>
  <c r="C422" i="39"/>
  <c r="C423" i="39"/>
  <c r="C424" i="39"/>
  <c r="C425" i="39"/>
  <c r="C426" i="39"/>
  <c r="C427" i="39"/>
  <c r="C428" i="39"/>
  <c r="C429" i="39"/>
  <c r="C430" i="39"/>
  <c r="C431" i="39"/>
  <c r="C432" i="39"/>
  <c r="C433" i="39"/>
  <c r="C434" i="39"/>
  <c r="C435" i="39"/>
  <c r="C436" i="39"/>
  <c r="C437" i="39"/>
  <c r="C438" i="39"/>
  <c r="C439" i="39"/>
  <c r="C440" i="39"/>
  <c r="C441" i="39"/>
  <c r="C442" i="39"/>
  <c r="C443" i="39"/>
  <c r="C444" i="39"/>
  <c r="C445" i="39"/>
  <c r="C446" i="39"/>
  <c r="C447" i="39"/>
  <c r="C448" i="39"/>
  <c r="C449" i="39"/>
  <c r="C450" i="39"/>
  <c r="C451" i="39"/>
  <c r="C452" i="39"/>
  <c r="C453" i="39"/>
  <c r="C454" i="39"/>
  <c r="C455" i="39"/>
  <c r="C456" i="39"/>
  <c r="C457" i="39"/>
  <c r="C458" i="39"/>
  <c r="C459" i="39"/>
  <c r="C460" i="39"/>
  <c r="C461" i="39"/>
  <c r="C462" i="39"/>
  <c r="C463" i="39"/>
  <c r="C464" i="39"/>
  <c r="C465" i="39"/>
  <c r="C466" i="39"/>
  <c r="C467" i="39"/>
  <c r="C468" i="39"/>
  <c r="C469" i="39"/>
  <c r="C470" i="39"/>
  <c r="C471" i="39"/>
  <c r="C472" i="39"/>
  <c r="C473" i="39"/>
  <c r="C474" i="39"/>
  <c r="C475" i="39"/>
  <c r="C476" i="39"/>
  <c r="C477" i="39"/>
  <c r="C478" i="39"/>
  <c r="C479" i="39"/>
  <c r="C480" i="39"/>
  <c r="C481" i="39"/>
  <c r="C482" i="39"/>
  <c r="C483" i="39"/>
  <c r="C484" i="39"/>
  <c r="C485" i="39"/>
  <c r="C486" i="39"/>
  <c r="C487" i="39"/>
  <c r="C488" i="39"/>
  <c r="C489" i="39"/>
  <c r="C490" i="39"/>
  <c r="C491" i="39"/>
  <c r="C492" i="39"/>
  <c r="C493" i="39"/>
  <c r="C494" i="39"/>
  <c r="C495" i="39"/>
  <c r="C496" i="39"/>
  <c r="C497" i="39"/>
  <c r="C498" i="39"/>
  <c r="C499" i="39"/>
  <c r="C500" i="39"/>
  <c r="C501" i="39"/>
  <c r="C502" i="39"/>
  <c r="C503" i="39"/>
  <c r="C504" i="39"/>
  <c r="C505" i="39"/>
  <c r="C506" i="39"/>
  <c r="C507" i="39"/>
  <c r="C508" i="39"/>
  <c r="C509" i="39"/>
  <c r="C510" i="39"/>
  <c r="C511" i="39"/>
  <c r="C512" i="39"/>
  <c r="C513" i="39"/>
  <c r="C514" i="39"/>
  <c r="C515" i="39"/>
  <c r="C516" i="39"/>
  <c r="C517" i="39"/>
  <c r="C518" i="39"/>
  <c r="C519" i="39"/>
  <c r="C520" i="39"/>
  <c r="C521" i="39"/>
  <c r="C522" i="39"/>
  <c r="C523" i="39"/>
  <c r="C524" i="39"/>
  <c r="C525" i="39"/>
  <c r="C526" i="39"/>
  <c r="C527" i="39"/>
  <c r="C528" i="39"/>
  <c r="C529" i="39"/>
  <c r="C530" i="39"/>
  <c r="C531" i="39"/>
  <c r="C532" i="39"/>
  <c r="C533" i="39"/>
  <c r="C534" i="39"/>
  <c r="C535" i="39"/>
  <c r="C536" i="39"/>
  <c r="C537" i="39"/>
  <c r="C538" i="39"/>
  <c r="C539" i="39"/>
  <c r="C540" i="39"/>
  <c r="C541" i="39"/>
  <c r="C542" i="39"/>
  <c r="C543" i="39"/>
  <c r="C544" i="39"/>
  <c r="C545" i="39"/>
  <c r="C546" i="39"/>
  <c r="C547" i="39"/>
  <c r="C548" i="39"/>
  <c r="C549" i="39"/>
  <c r="C550" i="39"/>
  <c r="C551" i="39"/>
  <c r="C552" i="39"/>
  <c r="C553" i="39"/>
  <c r="C554" i="39"/>
  <c r="C555" i="39"/>
  <c r="C556" i="39"/>
  <c r="C557" i="39"/>
  <c r="C558" i="39"/>
  <c r="C559" i="39"/>
  <c r="C560" i="39"/>
  <c r="C561" i="39"/>
  <c r="C562" i="39"/>
  <c r="C563" i="39"/>
  <c r="C564" i="39"/>
  <c r="C565" i="39"/>
  <c r="C566" i="39"/>
  <c r="C567" i="39"/>
  <c r="C568" i="39"/>
  <c r="C569" i="39"/>
  <c r="C570" i="39"/>
  <c r="C571" i="39"/>
  <c r="C572" i="39"/>
  <c r="C573" i="39"/>
  <c r="C574" i="39"/>
  <c r="C575" i="39"/>
  <c r="C576" i="39"/>
  <c r="C577" i="39"/>
  <c r="C578" i="39"/>
  <c r="C579" i="39"/>
  <c r="C580" i="39"/>
  <c r="C581" i="39"/>
  <c r="C582" i="39"/>
  <c r="C583" i="39"/>
  <c r="C584" i="39"/>
  <c r="C585" i="39"/>
  <c r="C586" i="39"/>
  <c r="C587" i="39"/>
  <c r="C588" i="39"/>
  <c r="C589" i="39"/>
  <c r="C590" i="39"/>
  <c r="C591" i="39"/>
  <c r="C592" i="39"/>
  <c r="C593" i="39"/>
  <c r="C594" i="39"/>
  <c r="C595" i="39"/>
  <c r="C596" i="39"/>
  <c r="C597" i="39"/>
  <c r="C598" i="39"/>
  <c r="C599" i="39"/>
  <c r="C600" i="39"/>
  <c r="C601" i="39"/>
  <c r="C602" i="39"/>
  <c r="C603" i="39"/>
  <c r="C604" i="39"/>
  <c r="C605" i="39"/>
  <c r="C606" i="39"/>
  <c r="C607" i="39"/>
  <c r="C608" i="39"/>
  <c r="C609" i="39"/>
  <c r="C610" i="39"/>
  <c r="C611" i="39"/>
  <c r="C612" i="39"/>
  <c r="C613" i="39"/>
  <c r="C614" i="39"/>
  <c r="C615" i="39"/>
  <c r="C616" i="39"/>
  <c r="C617" i="39"/>
  <c r="C618" i="39"/>
  <c r="C619" i="39"/>
  <c r="C620" i="39"/>
  <c r="C621" i="39"/>
  <c r="C622" i="39"/>
  <c r="C623" i="39"/>
  <c r="C624" i="39"/>
  <c r="C625" i="39"/>
  <c r="C626" i="39"/>
  <c r="C627" i="39"/>
  <c r="C628" i="39"/>
  <c r="C629" i="39"/>
  <c r="C630" i="39"/>
  <c r="C631" i="39"/>
  <c r="C632" i="39"/>
  <c r="C633" i="39"/>
  <c r="C634" i="39"/>
  <c r="C635" i="39"/>
  <c r="C636" i="39"/>
  <c r="C637" i="39"/>
  <c r="C638" i="39"/>
  <c r="C639" i="39"/>
  <c r="C640" i="39"/>
  <c r="C641" i="39"/>
  <c r="C642" i="39"/>
  <c r="C643" i="39"/>
  <c r="C644" i="39"/>
  <c r="C645" i="39"/>
  <c r="C646" i="39"/>
  <c r="C647" i="39"/>
  <c r="C648" i="39"/>
  <c r="C649" i="39"/>
  <c r="C650" i="39"/>
  <c r="C651" i="39"/>
  <c r="C652" i="39"/>
  <c r="C653" i="39"/>
  <c r="C654" i="39"/>
  <c r="C655" i="39"/>
  <c r="C656" i="39"/>
  <c r="C657" i="39"/>
  <c r="C658" i="39"/>
  <c r="C659" i="39"/>
  <c r="C660" i="39"/>
  <c r="C661" i="39"/>
  <c r="C662" i="39"/>
  <c r="C663" i="39"/>
  <c r="C664" i="39"/>
  <c r="C665" i="39"/>
  <c r="C666" i="39"/>
  <c r="C667" i="39"/>
  <c r="C668" i="39"/>
  <c r="C669" i="39"/>
  <c r="C670" i="39"/>
  <c r="C671" i="39"/>
  <c r="C672" i="39"/>
  <c r="C673" i="39"/>
  <c r="C674" i="39"/>
  <c r="C675" i="39"/>
  <c r="C676" i="39"/>
  <c r="C677" i="39"/>
  <c r="C678" i="39"/>
  <c r="C679" i="39"/>
  <c r="C680" i="39"/>
  <c r="C681" i="39"/>
  <c r="C682" i="39"/>
  <c r="C683" i="39"/>
  <c r="C684" i="39"/>
  <c r="C685" i="39"/>
  <c r="C686" i="39"/>
  <c r="C687" i="39"/>
  <c r="C688" i="39"/>
  <c r="C689" i="39"/>
  <c r="C690" i="39"/>
  <c r="C691" i="39"/>
  <c r="C692" i="39"/>
  <c r="C693" i="39"/>
  <c r="C694" i="39"/>
  <c r="C695" i="39"/>
  <c r="C696" i="39"/>
  <c r="C697" i="39"/>
  <c r="C698" i="39"/>
  <c r="C699" i="39"/>
  <c r="C700" i="39"/>
  <c r="C701" i="39"/>
  <c r="C702" i="39"/>
  <c r="C703" i="39"/>
  <c r="C704" i="39"/>
  <c r="C705" i="39"/>
  <c r="C706" i="39"/>
  <c r="C707" i="39"/>
  <c r="C708" i="39"/>
  <c r="C709" i="39"/>
  <c r="C710" i="39"/>
  <c r="C711" i="39"/>
  <c r="C712" i="39"/>
  <c r="C713" i="39"/>
  <c r="C714" i="39"/>
  <c r="C715" i="39"/>
  <c r="C716" i="39"/>
  <c r="C717" i="39"/>
  <c r="C718" i="39"/>
  <c r="C719" i="39"/>
  <c r="C720" i="39"/>
  <c r="C721" i="39"/>
  <c r="C722" i="39"/>
  <c r="C723" i="39"/>
  <c r="C724" i="39"/>
  <c r="C725" i="39"/>
  <c r="C726" i="39"/>
  <c r="C727" i="39"/>
  <c r="C728" i="39"/>
  <c r="C729" i="39"/>
  <c r="C730" i="39"/>
  <c r="C731" i="39"/>
  <c r="C732" i="39"/>
  <c r="C733" i="39"/>
  <c r="C734" i="39"/>
  <c r="C735" i="39"/>
  <c r="C736" i="39"/>
  <c r="C737" i="39"/>
  <c r="C738" i="39"/>
  <c r="C739" i="39"/>
  <c r="C740" i="39"/>
  <c r="C741" i="39"/>
  <c r="C742" i="39"/>
  <c r="C743" i="39"/>
  <c r="C744" i="39"/>
  <c r="C745" i="39"/>
  <c r="C746" i="39"/>
  <c r="C747" i="39"/>
  <c r="C748" i="39"/>
  <c r="C749" i="39"/>
  <c r="C750" i="39"/>
  <c r="C751" i="39"/>
  <c r="C752" i="39"/>
  <c r="C753" i="39"/>
  <c r="C754" i="39"/>
  <c r="C755" i="39"/>
  <c r="C756" i="39"/>
  <c r="C757" i="39"/>
  <c r="C758" i="39"/>
  <c r="C759" i="39"/>
  <c r="C760" i="39"/>
  <c r="C761" i="39"/>
  <c r="C762" i="39"/>
  <c r="C763" i="39"/>
  <c r="C764" i="39"/>
  <c r="C765" i="39"/>
  <c r="C766" i="39"/>
  <c r="C767" i="39"/>
  <c r="C768" i="39"/>
  <c r="C769" i="39"/>
  <c r="C770" i="39"/>
  <c r="C771" i="39"/>
  <c r="C772" i="39"/>
  <c r="C773" i="39"/>
  <c r="C774" i="39"/>
  <c r="C775" i="39"/>
  <c r="C776" i="39"/>
  <c r="C777" i="39"/>
  <c r="C778" i="39"/>
  <c r="C779" i="39"/>
  <c r="C780" i="39"/>
  <c r="C781" i="39"/>
  <c r="C782" i="39"/>
  <c r="D1383" i="27" l="1"/>
  <c r="C599" i="40"/>
  <c r="C596" i="40"/>
  <c r="C595" i="40"/>
  <c r="C571" i="40"/>
  <c r="C570" i="40"/>
  <c r="D1321" i="27"/>
  <c r="D1319" i="27"/>
  <c r="D1313" i="27"/>
  <c r="D1116" i="27"/>
  <c r="D1115" i="27"/>
  <c r="D1064" i="27"/>
  <c r="D1063" i="27"/>
  <c r="D1062" i="27"/>
  <c r="D72" i="14"/>
  <c r="C171" i="40"/>
  <c r="D71" i="14"/>
  <c r="D951" i="27"/>
  <c r="C167" i="40"/>
  <c r="D948" i="27"/>
  <c r="D947" i="27"/>
  <c r="D69" i="14"/>
  <c r="C110" i="40"/>
  <c r="D891" i="27"/>
  <c r="C109" i="40"/>
  <c r="D61" i="14"/>
  <c r="C108" i="40"/>
  <c r="D60" i="14"/>
  <c r="C107" i="40"/>
  <c r="D888" i="2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tc={114E7414-8412-4722-AFDA-7FE13CE7C031}</author>
    <author>tc={70BF98D0-5C2F-4EC3-9BFA-EEC08DA91708}</author>
  </authors>
  <commentList>
    <comment ref="AA39" authorId="0" shapeId="0" xr:uid="{114E7414-8412-4722-AFDA-7FE13CE7C031}">
      <text>
        <t>[Threaded comment]
Your version of Excel allows you to read this threaded comment; however, any edits to it will get removed if the file is opened in a newer version of Excel. Learn more: https://go.microsoft.com/fwlink/?linkid=870924
Comment:
    The Lumen gap is too high; true replacement should be 40W. 26W will be average replacement.</t>
      </text>
    </comment>
    <comment ref="AG57" authorId="1" shapeId="0" xr:uid="{70BF98D0-5C2F-4EC3-9BFA-EEC08DA91708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Incorrect lumen information
</t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<sst xmlns="http://schemas.openxmlformats.org/spreadsheetml/2006/main" count="76931" uniqueCount="8521">
  <si>
    <t>Cennik</t>
  </si>
  <si>
    <t>Prezentacja nowości</t>
  </si>
  <si>
    <t>Prezentacja nowości w ofercie Signify Q3 2024</t>
  </si>
  <si>
    <t>Dane do e-commerce</t>
  </si>
  <si>
    <t>Dane e-commerce – Signify Partner Portal</t>
  </si>
  <si>
    <t xml:space="preserve">Signify </t>
  </si>
  <si>
    <t>Strona główna | Oficjalna strona Signify Poland</t>
  </si>
  <si>
    <t>Profesjonalny katalog produktów - Philips</t>
  </si>
  <si>
    <t>Katalog On-line produktów Signify w marce Philips</t>
  </si>
  <si>
    <t>Profesjonalny katalog produktów LED lamps - Philips</t>
  </si>
  <si>
    <t>Katalog źrodeł światla Philips LED</t>
  </si>
  <si>
    <t>Profesjonalny katalog produktów - PILA</t>
  </si>
  <si>
    <t>Katalog produktów Signify w marce PILA</t>
  </si>
  <si>
    <t>Profesjonalny katalog produktów - Colorkinetics</t>
  </si>
  <si>
    <t>Oferta illuminacyjna Color Kinetics</t>
  </si>
  <si>
    <t>3D Printed Luminaires - Philips</t>
  </si>
  <si>
    <t xml:space="preserve">Oprawy drukowane 3D z oferty Signify </t>
  </si>
  <si>
    <t>Systems - InterAct</t>
  </si>
  <si>
    <t>Interact - systemy sterowania oświetleniem</t>
  </si>
  <si>
    <t xml:space="preserve">Dyrektywa RoHS wycofanie lamp TL </t>
  </si>
  <si>
    <t>Wycofanie świetlówek – Signify Partner Portal</t>
  </si>
  <si>
    <t>Narzędzie do wyszukiwania zamienników LED</t>
  </si>
  <si>
    <t>Narzędzie do konwersji lamp i sterowników | Philips lighting</t>
  </si>
  <si>
    <t>Lista zgodności stateczników dla LEDtubes</t>
  </si>
  <si>
    <t>Philips LEDtube HF-Ballast-Compatibility-list 2024</t>
  </si>
  <si>
    <t>Lista zgodności stateczników dla LED PL</t>
  </si>
  <si>
    <t>Philips PLED- compatibility-list 2024</t>
  </si>
  <si>
    <t>Lista zgodności stateczników dla LED HID</t>
  </si>
  <si>
    <t>Philips HID LED - compatibility list 2024</t>
  </si>
  <si>
    <t>Lista zgodności ściemniaczy dla LEDlamps - LV</t>
  </si>
  <si>
    <t>Philips LV LEDlamps dimmer compatibility list</t>
  </si>
  <si>
    <t>Lista zgodności ściemniaczy dla LEDlamps - MV</t>
  </si>
  <si>
    <t>Philips MV LEDlamps dimmer compatibility list</t>
  </si>
  <si>
    <t>Dedykowane strony produktowe:</t>
  </si>
  <si>
    <t>LEDtubes</t>
  </si>
  <si>
    <t>Philips LEDtubes (T5, T8)</t>
  </si>
  <si>
    <t>LED PL Lamps</t>
  </si>
  <si>
    <t>Philips PL LED (PL-C, PL-L, PL-S, PL-T)</t>
  </si>
  <si>
    <t>TrueForce LED</t>
  </si>
  <si>
    <t>Philips LED HID (SON, HPL, MH, HPI)</t>
  </si>
  <si>
    <t>LED lamps - bulbs</t>
  </si>
  <si>
    <t>Philips LEDbulbs</t>
  </si>
  <si>
    <t>Reflektory LED</t>
  </si>
  <si>
    <t>Reflektory LED (GU4, G5.3, GU10, E14, E27)</t>
  </si>
  <si>
    <t>Portal dla Partnerów Handlowych</t>
  </si>
  <si>
    <t>Signify Partner Portal – Portal dla Partnerów Handlowych Signify</t>
  </si>
  <si>
    <t>Ulotki produktowe</t>
  </si>
  <si>
    <t>Materiały i ulotki – Signify Partner Portal</t>
  </si>
  <si>
    <t>Deklaracje CE i karty katalogowe</t>
  </si>
  <si>
    <t>Dokumentacja techniczna – Signify Partner Portal</t>
  </si>
  <si>
    <t>Materiały szkoleniowe i webinaria</t>
  </si>
  <si>
    <t>Szkolenia – Signify Partner Portal</t>
  </si>
  <si>
    <t>Elektroklub</t>
  </si>
  <si>
    <t>Elektroklub - program partnerski B2B dla elektryków | Philips lighting</t>
  </si>
  <si>
    <t>Elektroklub - Program partnerski dla elektryków</t>
  </si>
  <si>
    <t>EAN</t>
  </si>
  <si>
    <t>12NC</t>
  </si>
  <si>
    <t>EOC</t>
  </si>
  <si>
    <t>Link do zdjęcia</t>
  </si>
  <si>
    <t>Skrócony numer katalogowy</t>
  </si>
  <si>
    <t>Nazwa produktu</t>
  </si>
  <si>
    <t>Kategoria produktowa</t>
  </si>
  <si>
    <r>
      <t>Rodzina produktowa</t>
    </r>
    <r>
      <rPr>
        <b/>
        <sz val="6.05"/>
        <rFont val="Calibri"/>
        <family val="2"/>
      </rPr>
      <t xml:space="preserve">
</t>
    </r>
    <r>
      <rPr>
        <b/>
        <sz val="11"/>
        <rFont val="Calibri"/>
        <family val="2"/>
        <scheme val="minor"/>
      </rPr>
      <t>marek Signify</t>
    </r>
  </si>
  <si>
    <t>Opis kategorii</t>
  </si>
  <si>
    <t>Rodzina produktowa Signify</t>
  </si>
  <si>
    <t>Marka</t>
  </si>
  <si>
    <t>Cena cennikowa netto PLN
za UoM obowiązująca od 14.10.2024 [bez KGO]</t>
  </si>
  <si>
    <t>Nowa stawka KGO obowiązująca od 1.01.2024</t>
  </si>
  <si>
    <t>MPG (kod) 
grupa produktowa</t>
  </si>
  <si>
    <t xml:space="preserve">Rodzaj cennika </t>
  </si>
  <si>
    <t>Rekomendowane 
FCP</t>
  </si>
  <si>
    <t>Liczba sztuk w opakowaniu zbiorczym 
(UoM)</t>
  </si>
  <si>
    <t xml:space="preserve">UoM
jednostka opakowania </t>
  </si>
  <si>
    <t>Źródło w zestawie</t>
  </si>
  <si>
    <t>Kod poprzednik</t>
  </si>
  <si>
    <t>Kod następca</t>
  </si>
  <si>
    <t>Komentarz</t>
  </si>
  <si>
    <t xml:space="preserve">Kod CN </t>
  </si>
  <si>
    <t>Stary EEL</t>
  </si>
  <si>
    <t>Nowy EEL</t>
  </si>
  <si>
    <t>EPREL</t>
  </si>
  <si>
    <t>Nowość wprowadzona w Q3 2024</t>
  </si>
  <si>
    <t>Specyfikacja</t>
  </si>
  <si>
    <t>CORD/modern/E27/black 1CT EU RF</t>
  </si>
  <si>
    <t>Źródła światła LED</t>
  </si>
  <si>
    <t>Philips</t>
  </si>
  <si>
    <t>Akcesoria</t>
  </si>
  <si>
    <t>LED Bulbs</t>
  </si>
  <si>
    <t>PHILIPS</t>
  </si>
  <si>
    <t>brak</t>
  </si>
  <si>
    <t>L6</t>
  </si>
  <si>
    <t>Cennik źródeł LED Philips i PILA</t>
  </si>
  <si>
    <t>PCE</t>
  </si>
  <si>
    <t>n.a.</t>
  </si>
  <si>
    <t>Portfolio konsumenckie</t>
  </si>
  <si>
    <t>/</t>
  </si>
  <si>
    <t>CORD/VIN/E27/rose gold 1CT EU</t>
  </si>
  <si>
    <t>CORD/classic/E27/gold 1CT EU RF</t>
  </si>
  <si>
    <t>MAS LEDBulb D 4-60W E27 827 A60 CL G UE</t>
  </si>
  <si>
    <t>Philips MASTER</t>
  </si>
  <si>
    <t xml:space="preserve">Żarówki LED </t>
  </si>
  <si>
    <t>L1</t>
  </si>
  <si>
    <t>tak</t>
  </si>
  <si>
    <t>A</t>
  </si>
  <si>
    <t>MAS LEDBulb D 4-60W E27 827 A60 FR G UE</t>
  </si>
  <si>
    <t>MAS LEDBulb D 4-60W E27 830 A60 CL G UE</t>
  </si>
  <si>
    <t>MAS LEDBulb D 4-60W E27 830 A60 FR G UE</t>
  </si>
  <si>
    <t>MAS LEDBulb DT3.4-40W E27 927A60CL G</t>
  </si>
  <si>
    <t>A++</t>
  </si>
  <si>
    <t>D</t>
  </si>
  <si>
    <t>MAS LEDBulbDT3.4 -40W E27 927 A60 FR G</t>
  </si>
  <si>
    <t>MAS LEDBulbDT5.9-60W E27 927A60CL G</t>
  </si>
  <si>
    <t>MAS LEDBulb DT5.9-60W E27 927 A60 FR G</t>
  </si>
  <si>
    <t>MAS LEDBulb DT7.2-75W E27 927A60CL G</t>
  </si>
  <si>
    <t>MAS LEDBulb DT7.2-75W E27 927 A60 FR G</t>
  </si>
  <si>
    <t>MAS LEDBulbDT10.5-100W E27 927A60CLG</t>
  </si>
  <si>
    <t>MAS LEDBulb DT10.5-100W E27  927A60 FR G</t>
  </si>
  <si>
    <t>MAS LEDBulbND2.3-40W E27 827 A60 CL G UE</t>
  </si>
  <si>
    <t>MAS LEDBulbND2.3-40W E27 827 A60 FR G UE</t>
  </si>
  <si>
    <t>MAS LEDBulbND2.3-40W E27 830 A60 CL G UE</t>
  </si>
  <si>
    <t>MAS LEDBulbND2.3-40W E27 830 A60 FR G UE</t>
  </si>
  <si>
    <t>MAS LEDBulbND2.3-40W E27 840 A60 CL G UE</t>
  </si>
  <si>
    <t>MAS LEDBulbND2.3-40W E27 840 A60 FR G UE</t>
  </si>
  <si>
    <t>MAS LEDBulbND2.3-40W E27830 A60CL G EELA</t>
  </si>
  <si>
    <t>FCP</t>
  </si>
  <si>
    <t>Produkt wycofywany. Dostępny do wyczerpania zapasu.</t>
  </si>
  <si>
    <t>MAS LEDBulbND2.3-40W E27840 A60CL G EELA</t>
  </si>
  <si>
    <t>MAS LEDBulbND4-60W E27 827 A60 CL G UE</t>
  </si>
  <si>
    <t>MAS LEDBulbND4-60W E27 827 A60 FR G UE</t>
  </si>
  <si>
    <t>MAS LEDBulbND4-60W E27 827 G95 CL G UE</t>
  </si>
  <si>
    <t>MAS LEDBulbND4-60W E27 827 ST64 CL G UE</t>
  </si>
  <si>
    <t>MAS LEDBulbND4-60W E27 830 A60 CL G EELA</t>
  </si>
  <si>
    <t>MAS LEDBulbND4-60W E27 830 A60 CL G UE</t>
  </si>
  <si>
    <t>MAS LEDBulbND4-60W E27 830 A60 FR G UE</t>
  </si>
  <si>
    <t>MAS LEDBulbND4-60W E27 840 A60 CL G EELA</t>
  </si>
  <si>
    <t>MAS LEDBulbND4-60W E27 840 A60 CL G UE</t>
  </si>
  <si>
    <t>MAS LEDBulbND4-60W E27 840 A60 FR G UE</t>
  </si>
  <si>
    <t>MAS LEDBulbND4-60W E27 840 G95 CL G UE</t>
  </si>
  <si>
    <t>MAS LEDBulbND5.2-75W E27 827 A60 CL G UE</t>
  </si>
  <si>
    <t>MAS LEDBulbND5.2-75W E27 827 A60 FR G UE</t>
  </si>
  <si>
    <t>MAS LEDBulbND5.2-75W E27 830 A60 CL G UE</t>
  </si>
  <si>
    <t>MAS LEDBulbND5.2-75W E27 830 A60 FR G UE</t>
  </si>
  <si>
    <t>MAS LEDBulbND5.2-75W E27 830A70 CLG UE</t>
  </si>
  <si>
    <t>MAS LEDBulbND5.2-75W E27 840 A60 CL G UE</t>
  </si>
  <si>
    <t>MAS LEDBulbND5.2-75W E27 840 A60 FR G UE</t>
  </si>
  <si>
    <t>MAS LEDBulbND5.2-75W E27 840A70 CLG UE</t>
  </si>
  <si>
    <t>MAS LEDBulbND7.3-100W E27 827 A60 CL GUE</t>
  </si>
  <si>
    <t>MAS LEDBulbND7.3-100W E27 827 A60 FR GUE</t>
  </si>
  <si>
    <t>MAS LEDBulbND7.3-100W E27 830 A60 CL GUE</t>
  </si>
  <si>
    <t>MAS LEDBulbND7.3-100W E27 830 A60 FR GUE</t>
  </si>
  <si>
    <t>MAS LEDBulbND7.3-100W E27 840 A60 CL GUE</t>
  </si>
  <si>
    <t>MAS LEDBulbND7.3-100W E27 840 A60 FR GUE</t>
  </si>
  <si>
    <t>MAS LEDBulbND7.3-100WE27830 A70 CLG UE</t>
  </si>
  <si>
    <t>MAS LEDBulbND7.3-100WE27830 A70 FRG UE</t>
  </si>
  <si>
    <t>MAS LEDBulbND7.3-100WE27840 A70 CLG UE</t>
  </si>
  <si>
    <t>MAS LEDBulbND7.3-100WE27840 A70 FRG UE</t>
  </si>
  <si>
    <t>MAS VLE LEDBulbD3.4-40W E27 927 A60 CL G</t>
  </si>
  <si>
    <t>MAS VLE LEDBulbD3.4-40W E27 927 A60 FR G</t>
  </si>
  <si>
    <t>MAS VLE LEDBulbD3.4-40W E27 940 A60CL G</t>
  </si>
  <si>
    <t>A+</t>
  </si>
  <si>
    <t>F</t>
  </si>
  <si>
    <t>MAS VLE LEDBulbD3.4-40W E27 940 A60FR G</t>
  </si>
  <si>
    <t>MAS VLE LEDBulbD4-25W E27 A60 GOLD SP G</t>
  </si>
  <si>
    <t>Zmiana na kod profesjonalny (poprzednik z portfolio konsumenckiego)</t>
  </si>
  <si>
    <t>nowość</t>
  </si>
  <si>
    <t>MAS VLE LEDBulbD4-25WE27 G93GOLD SP G</t>
  </si>
  <si>
    <t>MAS VLE LEDBulbD5.9-60W E27 940 A60CL G</t>
  </si>
  <si>
    <t>MAS VLE LEDBulbD5.9-60W E27 940 A60FR G</t>
  </si>
  <si>
    <t>E</t>
  </si>
  <si>
    <t>MAS VLE LEDBulb D5.9-60W  E27 927 A60CLG</t>
  </si>
  <si>
    <t>MAS VLE LEDBulb D5.9-60W E27 927 A60 FRG</t>
  </si>
  <si>
    <t>MAS VLE LEDBulb D5.9-60W E27 927 G120CLG</t>
  </si>
  <si>
    <t>MAS VLE LEDBulb D5.9-60W E27 927 ST64CLG</t>
  </si>
  <si>
    <t>MAS VLE LEDBulbD7.2-50W E27 A60 827 CM G</t>
  </si>
  <si>
    <t>MAS VLE LEDBulbD7.8-75W E27 940 A60CL G</t>
  </si>
  <si>
    <t>MAS VLE LEDBulbD7.8-75W E27 940 A60FR G</t>
  </si>
  <si>
    <t>MAS VLE LEDBulb D7.8-75W E27 927 A60 CLG</t>
  </si>
  <si>
    <t>MAS VLE LEDBulb D7.8-75W E27 927 A60 FRG</t>
  </si>
  <si>
    <t>MAS VLE LEDBulbD11.2-100W E27 927 A60CLG</t>
  </si>
  <si>
    <t>MAS VLE LEDBulbD11.2-100W E27 927 A60FRG</t>
  </si>
  <si>
    <t>MAS VLE LEDBulbD11.2-100W E27 940A60CLG</t>
  </si>
  <si>
    <t>MAS VLE LEDBulbD11.2-100W E27 940A60FRG</t>
  </si>
  <si>
    <t>PILA LED 40W A60 E27 CW FR ND 1CT/6</t>
  </si>
  <si>
    <t>PILA</t>
  </si>
  <si>
    <t>L4</t>
  </si>
  <si>
    <t>PILA LED 40W A60 E27 WW FR ND 1CT/6</t>
  </si>
  <si>
    <t>PILA LED 60W A60 E27 827 FR ND 3CT/6</t>
  </si>
  <si>
    <t>SET</t>
  </si>
  <si>
    <t>PILA LED 60W A60 E27 865 FR ND 1CT/10</t>
  </si>
  <si>
    <t>PILA LED 60W A60 E27 CW FR ND 1CT/6</t>
  </si>
  <si>
    <t>PILA LED 60W A60 E27 WW FR ND 1CT/6</t>
  </si>
  <si>
    <t>PILA LED 75W A60 E27 827 FR ND 3CT/6</t>
  </si>
  <si>
    <t>PILA LED 75W A60 E27 CW FR ND 1CT/6 G3</t>
  </si>
  <si>
    <t>PILA LED 75W A60 E27 WW FR ND 1CT/6 G3</t>
  </si>
  <si>
    <t>PILA LED 100W A60 E27 827 FR ND 3CT/6</t>
  </si>
  <si>
    <t>PILA LED 100W A60 E27 CW FR ND 1CT/6 G3</t>
  </si>
  <si>
    <t>PILA LED 100W A60 E27 WW FR ND 1CT/6</t>
  </si>
  <si>
    <t>PILA LED 120W A67 E27 4000K FR ND</t>
  </si>
  <si>
    <t>PILA LED 120W A67 E27 WW FR ND 1CT/6</t>
  </si>
  <si>
    <t>PILA LED 150W A80 E27 2700K FR ND</t>
  </si>
  <si>
    <t>PILA LED 150W A80 E27 4000K FR ND</t>
  </si>
  <si>
    <t>PILA LED CLA 40W A60 E27 WW CL ND 1CT/10</t>
  </si>
  <si>
    <t>CorePro LED Stick ND 9.5-68W T38 E27 830</t>
  </si>
  <si>
    <t>Philips CorePro</t>
  </si>
  <si>
    <t>CorePro LED Stick ND 9.5-75W T38 E27 840</t>
  </si>
  <si>
    <t>CorePro LEDBulbND 4.3-40W E27 A60827 CLG</t>
  </si>
  <si>
    <t>CorePro LEDBulbND4.5-40W E27 A60 827FR G</t>
  </si>
  <si>
    <t>CorePro LEDbulb ND 4.9-40W A60 E27 827</t>
  </si>
  <si>
    <t>CorePro LEDbulb ND 4.9-40W A60 E27 830</t>
  </si>
  <si>
    <t>CorePro LEDbulb ND 4.9-40W A60 E27 840</t>
  </si>
  <si>
    <t>CorePro LEDbulb ND 4.9-40W A60 E27 865</t>
  </si>
  <si>
    <t>CorePro LEDBulbND 7-60W E27 A60 827FR G</t>
  </si>
  <si>
    <t>CorePro LEDBulbND 7-60W E27 G93 827 CL G</t>
  </si>
  <si>
    <t>CorePro LEDBulbND 7-60W E27 ST64 827CL G</t>
  </si>
  <si>
    <t>CorePro LEDBulbND 7-60W E27 WW A60 CL G</t>
  </si>
  <si>
    <t>CorePro LEDBulb7-60W E27 A60 840 FR G</t>
  </si>
  <si>
    <t>CorePro LEDbulb ND 8-60W A60 E27 827</t>
  </si>
  <si>
    <t>CorePro LEDbulb ND 8-60W A60 E27 830</t>
  </si>
  <si>
    <t>CorePro LEDbulb ND 8-60W A60 E27 840</t>
  </si>
  <si>
    <t>CorePro LEDbulb ND 8-60W A60 E27 865</t>
  </si>
  <si>
    <t>CorePro LEDBulbND8.5-75W E27 A60 827FR G</t>
  </si>
  <si>
    <t>CorePro LEDBulbND 8.5-75W E27 A60 827CLG</t>
  </si>
  <si>
    <t>CorePro LEDBulb8.5-75W E27 A60 840 FR G</t>
  </si>
  <si>
    <t>CorePro LEDBulbND 8.5-75W E27 A60 840CLG</t>
  </si>
  <si>
    <t>CorePro LEDbulb ND 10-75W A60 E27 827</t>
  </si>
  <si>
    <t>CorePro LEDbulb ND 10-75W A60 E27 830</t>
  </si>
  <si>
    <t>CorePro LEDbulb ND 10-75W A60 E27 840</t>
  </si>
  <si>
    <t>CorePro LEDbulb ND 10-75W A60 E27 865</t>
  </si>
  <si>
    <t>CorePro LEDBulbND10.5-100W E27A60 827CLG</t>
  </si>
  <si>
    <t>CorePro LEDBulbND10.5-100W E27A60 827FRG</t>
  </si>
  <si>
    <t>CorePro LEDBulb10.5-100W E27 A60 840 FRG</t>
  </si>
  <si>
    <t>CorePro LEDBulbND10.5-100W E27A60 840CLG</t>
  </si>
  <si>
    <t>CorePro LEDbulb ND 13-100W A60 E27 827</t>
  </si>
  <si>
    <t>CorePro LEDbulb ND 13-100W A60 E27 830</t>
  </si>
  <si>
    <t>CorePro LEDbulb ND 13-100W A60 E27 840</t>
  </si>
  <si>
    <t>CorePro LEDbulb ND 13-100W A60 E27 865</t>
  </si>
  <si>
    <t>CorePro LEDBulbND17-150W E27 A67 827 CLG</t>
  </si>
  <si>
    <t>CorePro LEDBulbND 120W E27 A67 827 CL G</t>
  </si>
  <si>
    <t>CorePro LEDBulbND 120W E27 A67 827 FR G</t>
  </si>
  <si>
    <t>CorePro LEDBulbND 120W E27 A67 840 FR G</t>
  </si>
  <si>
    <t>CorePro LEDBulbND 120W E27 A67 865 FR G</t>
  </si>
  <si>
    <t>CorePro LEDBulbND 150W E27 A67 827 FR G</t>
  </si>
  <si>
    <t>CorePro LEDBulbND 150W E27 A67 840 CL G</t>
  </si>
  <si>
    <t>CorePro LEDBulbND 150W E27 A67 840 FR G</t>
  </si>
  <si>
    <t>CorePro LEDBulbND 150W E27 A67 865 FR G</t>
  </si>
  <si>
    <t>CorePro LEDBulbND 200W E27 A95 827 FR G</t>
  </si>
  <si>
    <t>CorePro LEDBulbND 200W E27 A95 840 FR G</t>
  </si>
  <si>
    <t>CorePro LEDBulbND 200W E27 A95 865 FR G</t>
  </si>
  <si>
    <t>Corepro LED T25 ND 1.7-15W E14 827</t>
  </si>
  <si>
    <t>LED 60W A60 E27 CDL FR ND 1SRT4</t>
  </si>
  <si>
    <t>LED 60W A60 E27 WW FR ND 1PF/10</t>
  </si>
  <si>
    <t>LED 60W A60 E27 CW FR ND 1PF/10</t>
  </si>
  <si>
    <t>LED 75W A60 E27 CW FR ND 1SRT4</t>
  </si>
  <si>
    <t>LED 75W A60 E27 WW FR ND 1PF/10</t>
  </si>
  <si>
    <t>LED 75W A60 E27 CDL FR ND 1SRT4</t>
  </si>
  <si>
    <t>LED 100W A60 E27 WW FR ND 1PF/10</t>
  </si>
  <si>
    <t>LED 100W A60 E27 CW FR ND 1SRT4</t>
  </si>
  <si>
    <t>LED 100W A60 E27 CDL FR ND 1SRT4</t>
  </si>
  <si>
    <t>L7</t>
  </si>
  <si>
    <t>LED classic 11W G93 E27 smoky ND RF 1PF</t>
  </si>
  <si>
    <t>LED classic 11W T32 E27 smoky ND RFSRT4</t>
  </si>
  <si>
    <t>LEDclassic 11W ST64 E27 smoky ND RFSRT4</t>
  </si>
  <si>
    <t>LEDclassic 11W A60 E27 smoky ND RFSRT4</t>
  </si>
  <si>
    <t>LED classic 25W T25L E14 CL ND RF SRT4</t>
  </si>
  <si>
    <t>LED classic 40W T25L E14 CL ND RF SRT4</t>
  </si>
  <si>
    <t>LED classic 60W G93 E27 WW FR ND RFSRT4</t>
  </si>
  <si>
    <t>LED cla 120W G120 E27 WW FR ND RFSRT4</t>
  </si>
  <si>
    <t>LEDClassic SSW 60W A60 E27WWCLND RF1SRT4</t>
  </si>
  <si>
    <t>LEDClassic SSW 60W A60 E27WWFR ND 1PF/10</t>
  </si>
  <si>
    <t>LED classic-giant 28W E27 A160 GOLD ND</t>
  </si>
  <si>
    <t>929001817101, 929001817102</t>
  </si>
  <si>
    <t>LED classic-giant 28W E27 G200 GOLD ND</t>
  </si>
  <si>
    <t>929001817201, 929001817202</t>
  </si>
  <si>
    <t>LED classic-giant 40W E27 A160 GOLD DIM</t>
  </si>
  <si>
    <t>LED classic-giant 40W E27 G200 GOLD DIM</t>
  </si>
  <si>
    <t>LED classic-giant 40W E27 T65 GOLD DIM</t>
  </si>
  <si>
    <t>LED giant 20W E27 T65 1800K smoky D</t>
  </si>
  <si>
    <t>LED giant 20W E27 G200 1800K smoky D</t>
  </si>
  <si>
    <t>LED giant 20W E27 A160 1800K smoky D</t>
  </si>
  <si>
    <t>LED Sensor 60W A60 E27 WW FR ND 1SRT4</t>
  </si>
  <si>
    <t>LED G95 25W 1800K E27 NDSRT Amber 1PF</t>
  </si>
  <si>
    <t>LED A60 25W 1800K E27 NDSRT Amber 1PF</t>
  </si>
  <si>
    <t>LED A60 40W 1800K E27 NDSRT Amber 1PF</t>
  </si>
  <si>
    <t>LED ST64 25W 1800K E27 NDSRT Amber 1PF</t>
  </si>
  <si>
    <t>LEd ST64 40W 1800K E27 NDSRT Amber 1PF</t>
  </si>
  <si>
    <t>MAS LEDCandleDT2.5-25W E14 B35 CL G</t>
  </si>
  <si>
    <t>Świeczki / kulki LED</t>
  </si>
  <si>
    <t>LED Candles &amp; Lusters</t>
  </si>
  <si>
    <t>MAS LEDCandleDT2.5-25W E14 BA35 CL G</t>
  </si>
  <si>
    <t>MAS LEDCandleDT3.4-40W E14 927 B35CL G</t>
  </si>
  <si>
    <t>MAS LEDCandleDT3.4-40W E14927 BA35CL G</t>
  </si>
  <si>
    <t>MAS LEDCandleDT3.4-40W E27 927 B35CL G</t>
  </si>
  <si>
    <t>MAS LEDCandleDT5.9-60W E14 927 B35 CL G</t>
  </si>
  <si>
    <t>MAS LEDCandleND2.3-40W E14 827 B35CL GUE</t>
  </si>
  <si>
    <t>MAS LEDCandleND2.3-40W E14 840B35 CLG UE</t>
  </si>
  <si>
    <t>MAS LEDLusterDT2.5-25W E14 927 P45CL G</t>
  </si>
  <si>
    <t>MAS LEDLusterDT2.5-25W E27 927 P45CL G</t>
  </si>
  <si>
    <t>MAS LEDLusterDT3.4-40W E14 927 P45CL G</t>
  </si>
  <si>
    <t>MAS LEDLusterDT3.5-40W E27 927 P45CL G</t>
  </si>
  <si>
    <t>MAS LEDLusterDT3.5-40W E27 927 P45FR G</t>
  </si>
  <si>
    <t>MAS LEDLusterDT5.9-60W E14 927 P45 CL G</t>
  </si>
  <si>
    <t>MAS LEDLusterDT5.9-60W E27 927 P45CL G</t>
  </si>
  <si>
    <t>MAS LEDLusterND2.3-40W E14 827 P45CL GUE</t>
  </si>
  <si>
    <t>MAS LEDLusterND2.3-40W E14 840 P45CL GUE</t>
  </si>
  <si>
    <t>MAS LEDLusterND2.3-40W E27 827 P45CL GUE</t>
  </si>
  <si>
    <t>G</t>
  </si>
  <si>
    <t>MAS LEDLusterND2.3-40W E27 840 P45CL GUE</t>
  </si>
  <si>
    <t>MAS VLE LEDCandleD3.4-40W E14 B35 927CLG</t>
  </si>
  <si>
    <t>MAS VLE LEDLusterD3.4-40W E14 P45 927FRG</t>
  </si>
  <si>
    <t>MAS VLE LEDLusterD3.4-40W E27 P45 927FRG</t>
  </si>
  <si>
    <t>PILA LED 25W B35 E14 WW FR ND 1CT/10</t>
  </si>
  <si>
    <t>PILA LED 40W B35 E14 4000K FR ND</t>
  </si>
  <si>
    <t>PILA LED 40W B35 E14 WW FR ND 1CT/10</t>
  </si>
  <si>
    <t>PILA LED 40W B35 E14 WW FR ND 3CT/6</t>
  </si>
  <si>
    <t>PILA LED 40W P45 E14 4000K FR ND</t>
  </si>
  <si>
    <t>PILA LED 40W P45 E14 WW FR ND 1CT/10</t>
  </si>
  <si>
    <t>PILA LED 40W P45 E27 4000K FR ND</t>
  </si>
  <si>
    <t>PILA LED 40W P45 E27 WW FR ND 1CT/10</t>
  </si>
  <si>
    <t>PLA LED 60W B35 E14 WW ND 1CT/10</t>
  </si>
  <si>
    <t>PILA LED CLA 40W B35 E14 WW CL ND 1CT/10</t>
  </si>
  <si>
    <t>PILA LEDCLA 60W B35 E14 WW CL ND 1CT/10</t>
  </si>
  <si>
    <t>CorePro candle ND 2.8-25W E14 827 B35 FR</t>
  </si>
  <si>
    <t>C</t>
  </si>
  <si>
    <t>CorePro candle ND 5-40W E14 827 B35 FR</t>
  </si>
  <si>
    <t>CorePro candle ND 5-40W E14 840 B35 FR</t>
  </si>
  <si>
    <t>CorePro candle ND 5-40W E14 865 B35 FR</t>
  </si>
  <si>
    <t>CorePro candle ND 7-60W E14 827 B38 FR</t>
  </si>
  <si>
    <t>CorePro candle ND 7-60W E14 840 B38 FR</t>
  </si>
  <si>
    <t>CorePro candle ND 7-60W E14 865 B38 FR</t>
  </si>
  <si>
    <t>CorePro LEDCandle ND 2.2-25W B35 E14 FRG</t>
  </si>
  <si>
    <t>CorePro LEDCandleND 2-25W E14B35 827CL G</t>
  </si>
  <si>
    <t>CorePro LEDCandleND2-25W E14BA35 827CL G</t>
  </si>
  <si>
    <t>CorePro LEDCandleND2-25W ST35 E14 827CLG</t>
  </si>
  <si>
    <t>CorePro LEDCandleND4.3-40W E14 827B35CLG</t>
  </si>
  <si>
    <t>CorePro LEDCandleND4.3-40W E14 827B35FRG</t>
  </si>
  <si>
    <t>CorePro LEDCandleND4.3-40W E14 840B35CLG</t>
  </si>
  <si>
    <t>CorePro LEDCandleND6.5-60W B35 E14827FRG</t>
  </si>
  <si>
    <t>CorePro LEDCandle ND6.5-60W B35E14827CLG</t>
  </si>
  <si>
    <t>CorePro LEDCandleND6.5-60W B35 E14840CLG</t>
  </si>
  <si>
    <t>CorePro LEDCandleND6.5-60WB35 E14 840FRG</t>
  </si>
  <si>
    <t>CorePro LEDLuster ND 2.2-25W P45 E14 FRG</t>
  </si>
  <si>
    <t>CorePro LEDLuster ND 2.2-25W P45 E27 FRG</t>
  </si>
  <si>
    <t>CorePro LEDLusterND2-25W P45 E14 827 CLG</t>
  </si>
  <si>
    <t>CorePro LEDLusterND2-25W P45 E27 827 CLG</t>
  </si>
  <si>
    <t>CorePro LEDLusterND4.3-40W E14 827P45CLG</t>
  </si>
  <si>
    <t>CorePro LEDLusterND4.3-40W E14 827P45FRG</t>
  </si>
  <si>
    <t>CorePro LEDLusterND4.3-40W E27 827P45CLG</t>
  </si>
  <si>
    <t>CorePro LEDLusterND4.3-40W E27 827P45FRG</t>
  </si>
  <si>
    <t>CorePro LEDLusterND6.5-60W P45 E14827CLG</t>
  </si>
  <si>
    <t>CorePro LEDLusterND6.5-60W P45 E14827FRG</t>
  </si>
  <si>
    <t>CorePro LEDLusterND6.5-60W P45 E14840CLG</t>
  </si>
  <si>
    <t>CorePro LEDLusterND6.5-60W P45 E14840FRG</t>
  </si>
  <si>
    <t>CorePro LEDLusterND6.5-60W P45 E27827CLG</t>
  </si>
  <si>
    <t>CorePro LEDLusterND6.5-60W P45 E27827FRG</t>
  </si>
  <si>
    <t>CorePro LEDLusterND6.5-60W P45 E27840FRG</t>
  </si>
  <si>
    <t>CorePro lustre ND 2.8-25W E27 827 P45 FR</t>
  </si>
  <si>
    <t>CorePro lustre ND 2.8-25W E14 827 P45 FR</t>
  </si>
  <si>
    <t>CorePro lustre ND 5-40W E14 827 P45 FR</t>
  </si>
  <si>
    <t>CorePro lustre ND 5-40W E14 840 P45 FR</t>
  </si>
  <si>
    <t>CorePro lustre ND 5-40W E14 865 P45 FR</t>
  </si>
  <si>
    <t>Corepro Lustre ND 5-40W E27 827 P45 FR</t>
  </si>
  <si>
    <t>CorePro lustre ND 7-60W E14 827 P48 FR</t>
  </si>
  <si>
    <t>CorePro lustre ND 7-60W E14 840 P48 FR</t>
  </si>
  <si>
    <t>CorePro lustre ND 7-60W E14 865 P48 FR</t>
  </si>
  <si>
    <t>CorePro lustre ND 7-60W E27 827 P48 FR</t>
  </si>
  <si>
    <t>CorePro lustre ND 7-60W E27 840 P48 FR</t>
  </si>
  <si>
    <t>LED 25W B35 E14 WW FR ND 1PF/12</t>
  </si>
  <si>
    <t>LED 25W P45 E14 WW FR ND 1PF/10</t>
  </si>
  <si>
    <t>LED 25W P45 E27 WW FR ND 1PF/10</t>
  </si>
  <si>
    <t>LED 40W B35 E14 WW FR ND 1PF/12</t>
  </si>
  <si>
    <t>LED 40W P45 E14 WW FR ND 1PF/10</t>
  </si>
  <si>
    <t>LED 60W B38 E14 WW FR ND 1SRT4</t>
  </si>
  <si>
    <t>LED 60W P48 E14 WW FR ND 1SRT4</t>
  </si>
  <si>
    <t>LED 60W P48 E27 WW FR ND 1SRT4</t>
  </si>
  <si>
    <t>LEDClassic SSW 40W B35 E14 WW CLND 1SRT4</t>
  </si>
  <si>
    <t>CertaDrive LED Transformer 30W 24VDC</t>
  </si>
  <si>
    <t>Osprzęt / zasilacze</t>
  </si>
  <si>
    <t>LED Constant Voltage</t>
  </si>
  <si>
    <t>CertaDrive LED Transformer 60W 24VDC</t>
  </si>
  <si>
    <t>CertaDrive LED Transformer 120W 24VDC</t>
  </si>
  <si>
    <t>CertaDrive LED Transformer 180W 24VDC</t>
  </si>
  <si>
    <t>LED Transformer 20W 24VDC 120-277V</t>
  </si>
  <si>
    <t>LED Transformer 40W 24VDC 120-277V</t>
  </si>
  <si>
    <t>LED Transformer 60W 24VDC</t>
  </si>
  <si>
    <t>LED Transformer 120W 24VDC</t>
  </si>
  <si>
    <t>LED Transformer 150W 24VDC 220-240V</t>
  </si>
  <si>
    <t>MAS LED HPL M 2.8Klm 19W 830E27 FR G</t>
  </si>
  <si>
    <t>LEDowe zamienniki lamp HID</t>
  </si>
  <si>
    <t>LED HID</t>
  </si>
  <si>
    <t>MAS LED HPL M 3.8Klm 24W 830 E27 FR G</t>
  </si>
  <si>
    <t>MAS LED HPL M 3Klm 19W 840 E27 FR G</t>
  </si>
  <si>
    <t>MAS LED HPL M 4Klm 24W 840 E27 FR G</t>
  </si>
  <si>
    <t>MAS LED HPL M 5.6Klm 33.5W 830 E27 FR G</t>
  </si>
  <si>
    <t>MAS LED HPL M 5.6Klm 33.5W 830 E40 FR G</t>
  </si>
  <si>
    <t>MAS LED HPL M 6Klm 33.5W 840 E27 FR G</t>
  </si>
  <si>
    <t>MAS LED HPL M 6Klm 33.5W 840 E40 FR G</t>
  </si>
  <si>
    <t>MAS LED SON-T IF 3.6Klm 23W 727 E27</t>
  </si>
  <si>
    <t>MAS LED SON-T IF 4Klm 23W 740 E27</t>
  </si>
  <si>
    <t>B</t>
  </si>
  <si>
    <t>MAS LED SON-T IF 5.4Klm 34W 727 E27</t>
  </si>
  <si>
    <t>929001898402, 929001898538, 929001898410</t>
  </si>
  <si>
    <t>MAS LED SON-T IF 6Klm 34W 740 E27</t>
  </si>
  <si>
    <t>929001898502, 929001898510</t>
  </si>
  <si>
    <t>MAS LED SON-T IF 8.1Klm 50W 727 E40</t>
  </si>
  <si>
    <t>MAS LED SON-T IF 9Klm 50W 740 E40</t>
  </si>
  <si>
    <t>MAS LED SON-T IF 10.8Klm 65W 727 E40</t>
  </si>
  <si>
    <t>MAS LED SON-T IF 12Klm 65W 740 E40</t>
  </si>
  <si>
    <t>MAS LED SON-T UE M 3.6Klm 19W 727 E27</t>
  </si>
  <si>
    <t>MAS LED SON-T UE M 4Klm 19W 740 E27</t>
  </si>
  <si>
    <t>MAS LED SON-T UE M 5.4Klm 28.5W 727 E27</t>
  </si>
  <si>
    <t>MAS LED SON-T UE M 6Klm 28.5W 740 E27</t>
  </si>
  <si>
    <t>MAS LED SON-T UE M 8Klm 42.8W 727 E40</t>
  </si>
  <si>
    <t>MAS LED SON-T UE M 9Klm 42.8W 740 E40</t>
  </si>
  <si>
    <t>TForce Core HB MV ND 20W E27 830 G3</t>
  </si>
  <si>
    <t>SLR ready</t>
  </si>
  <si>
    <t>TForce Core HB MV ND 20W E27 840 G3</t>
  </si>
  <si>
    <t>TForce Core HB MV ND 30W E27 830 G3</t>
  </si>
  <si>
    <t>TForce Core HB MV ND 30W E27 840 G3</t>
  </si>
  <si>
    <t>TForce Core HB MV ND 35W E27 830 G3</t>
  </si>
  <si>
    <t>TForce Core HB MV ND 35W E27 840 G3</t>
  </si>
  <si>
    <t>TForce Core LED HPL 13W E27 827 FR</t>
  </si>
  <si>
    <t>TForce Core LED HPL 13W E27 830 FR</t>
  </si>
  <si>
    <t>TForce Core LED HPL 13W E27 840 FR</t>
  </si>
  <si>
    <t>TForce Core LED HPL 18W E27 827 FR</t>
  </si>
  <si>
    <t>TForce Core LED HPL 18W E27 830 FR</t>
  </si>
  <si>
    <t>TForce Core LED HPL 18W E27 840 FR</t>
  </si>
  <si>
    <t>TForce Core LED HPL 26W E27 827 FR</t>
  </si>
  <si>
    <t>TForce Core LED HPL 26W E27 830 FR</t>
  </si>
  <si>
    <t>TForce Core LED HPL 26W E27 840 FR</t>
  </si>
  <si>
    <t>TForce Core LED HPL 36W E27 827 FR</t>
  </si>
  <si>
    <t>TForce Core LED HPL 36W E27 830 FR</t>
  </si>
  <si>
    <t>TForce Core LED HPL 36W E27 840 FR</t>
  </si>
  <si>
    <t>TForce Core LED HPL 36W E40 827 FR</t>
  </si>
  <si>
    <t>TForce Core LED HPL 36W E40 830 FR</t>
  </si>
  <si>
    <t>TForce Core LED HPL 36W E40 840 FR</t>
  </si>
  <si>
    <t>TForce Core LED road 17W 727 E27 MV</t>
  </si>
  <si>
    <t>TForce Core LED road 17W 730 E27 MV</t>
  </si>
  <si>
    <t>TForce Core LED road 17W 740 E27 MV</t>
  </si>
  <si>
    <t>TForce Core LED road 26W 727 E27 MV</t>
  </si>
  <si>
    <t>TForce Core LED road 26W 730 E27 MV</t>
  </si>
  <si>
    <t>TForce Core LED road 26W 740 E27 MV</t>
  </si>
  <si>
    <t>TForce Core LED road 40W 727 E40 MV</t>
  </si>
  <si>
    <t>TForce Core LED road 40W 730 E40 MV</t>
  </si>
  <si>
    <t>TForce Core LED road 40W 740 E40 MV</t>
  </si>
  <si>
    <t>TForce Core LED road 45W 727 E40 MV</t>
  </si>
  <si>
    <t>Nowość Q2 2024</t>
  </si>
  <si>
    <t>TForce Core LED road 45W 730 E40 MV</t>
  </si>
  <si>
    <t>TForce Core LED road 49W 740 E40 MV</t>
  </si>
  <si>
    <t>TForce LED HPI UN 95W E40 840 NB</t>
  </si>
  <si>
    <t>929001356802, 929001929702</t>
  </si>
  <si>
    <t>TForce LED HPI UN 95W E40 840 WB</t>
  </si>
  <si>
    <t>929001356902, 929001929802</t>
  </si>
  <si>
    <t>TForce LED HPI UN 140W E40 840 NB</t>
  </si>
  <si>
    <t>929001357002, 929001812402</t>
  </si>
  <si>
    <t>TForce LED HPI UN 140W E40 840 WB</t>
  </si>
  <si>
    <t>929001357102, 929001812502</t>
  </si>
  <si>
    <t>TForce LED HPL ND 28-21W E27 830</t>
  </si>
  <si>
    <t>TForce LED HPL ND 30-21W E27 840</t>
  </si>
  <si>
    <t>TForce LED HPL ND 38-28W E27 830</t>
  </si>
  <si>
    <t>TForce LED HPL ND 40-28W E27 840</t>
  </si>
  <si>
    <t>TForce LED HPL ND 57-42W E27 830</t>
  </si>
  <si>
    <t>TForce LED HPL ND 57-42W E40 830</t>
  </si>
  <si>
    <t>TForce LED HPL ND 60-42W E27 840</t>
  </si>
  <si>
    <t>TForce LED HPL ND 60-42W E40 840</t>
  </si>
  <si>
    <t>CorePro LED HPI MV 9Klm 65W 840 E40 100D</t>
  </si>
  <si>
    <t>CorePro LED HPI MV 15Klm 105W840E40 100D</t>
  </si>
  <si>
    <t>CorePro LEDcapsule 2-25W ND G9 827</t>
  </si>
  <si>
    <t>Kapsułki LED</t>
  </si>
  <si>
    <t>LED Spots</t>
  </si>
  <si>
    <t>CorePro LEDcapsule 2-25W ND G9 830</t>
  </si>
  <si>
    <t>CorePro LEDcapsule 3.2-40W ND G9 827</t>
  </si>
  <si>
    <t>CorePro LEDcapsule 3.2-40W ND G9 830</t>
  </si>
  <si>
    <t>CorePro LEDcapsule ND 4.8-60W G9 827</t>
  </si>
  <si>
    <t>CorePro LEDcapsule ND 4.8-60W G9 830</t>
  </si>
  <si>
    <t>CorePro LEDcapsuleLV 1.7-20W G4micro 827</t>
  </si>
  <si>
    <t>929002389002, 929002389102</t>
  </si>
  <si>
    <t>CorePro LEDcapsuleLV 1.8-20W G4 827</t>
  </si>
  <si>
    <t>CorePro LEDcapsuleLV 1.8-20W G4 830</t>
  </si>
  <si>
    <t>CorePro LEDcapsuleLV 1.8-20W GY6.35 827</t>
  </si>
  <si>
    <t>CorePro LEDcapsuleLV 1.8-20W GY6.35 830</t>
  </si>
  <si>
    <t>CorePro LEDcapsuleLV 1-10W G4 827micro</t>
  </si>
  <si>
    <t>929002388802, 929002388902</t>
  </si>
  <si>
    <t>CorePro LEDcapsuleLV 1-10W G4 830</t>
  </si>
  <si>
    <t>CorePro LEDcapsuleLV 2.1-20W G4 827 D</t>
  </si>
  <si>
    <t>CorePro LEDcapsuleLV 2.4-28W G4micro 827</t>
  </si>
  <si>
    <t>929002389202, 929002389302</t>
  </si>
  <si>
    <t>CorePro LEDcapsuleLV 2.7-28W G4 830</t>
  </si>
  <si>
    <t>CorePro LEDcapsuleLV 4.2-40W GY6.35 827D</t>
  </si>
  <si>
    <t>CorePro LEDcapsuleMV 2.6-25W G9 827 D</t>
  </si>
  <si>
    <t>CorePro LEDcapsuleMV 4-40W G9 827 D</t>
  </si>
  <si>
    <t>CorePro LED linear D 14-120W R7S 118 840</t>
  </si>
  <si>
    <t>Liniowe LED R7S</t>
  </si>
  <si>
    <t>CorePro LED linear D 14-120W R7S 118 830</t>
  </si>
  <si>
    <t>CorePro R7S 118mm 7.2-60W 830</t>
  </si>
  <si>
    <t>CorePro R7S 118mm 7.2-60W 840</t>
  </si>
  <si>
    <t>CorePro R7S 118mm 14-100W 840 D</t>
  </si>
  <si>
    <t>CorePro R7S 118mm 14-100W 830 D</t>
  </si>
  <si>
    <t>CorePro LEDlinear ND 7.5-60W R7S 78mm830</t>
  </si>
  <si>
    <t>CorePro LEDlinearND 11.5-100W R7S78mm830</t>
  </si>
  <si>
    <t>MAS ExpertColor 10.8-50W 927 AR111 40D</t>
  </si>
  <si>
    <t>Źródła reflektorowe LED</t>
  </si>
  <si>
    <t>MAS ExpertColor 10.8-50W 927 AR111 9D</t>
  </si>
  <si>
    <t>MAS ExpertColor 10.8-50W 930 AR111 9D</t>
  </si>
  <si>
    <t>MAS ExpertColor 10.8-50W 927 AR111 24D</t>
  </si>
  <si>
    <t>MAS ExpertColor 10.8-50W 930 AR111 24D</t>
  </si>
  <si>
    <t>MAS ExpertColor 10.8-50W 930 AR111 40D</t>
  </si>
  <si>
    <t>MAS ExpertColor 14.8-75W 927 AR111 24D</t>
  </si>
  <si>
    <t>MAS ExpertColor 14.8-75W 927 AR111 45D</t>
  </si>
  <si>
    <t>MAS ExpertColor 14.8-75W 930 AR111 24D</t>
  </si>
  <si>
    <t>MAS ExpertColor 14.8-75W 930 AR111 45D</t>
  </si>
  <si>
    <t>MAS ExpertColor 14.8-75W 940 AR111 24D</t>
  </si>
  <si>
    <t>MAS ExpertColor 14.8-75W 940 AR111 45D</t>
  </si>
  <si>
    <t>MAS LED ExpertColor 3.9-35W GU10 927 25D</t>
  </si>
  <si>
    <t>MAS LED ExpertColor 3.9-35W GU10 927 36D</t>
  </si>
  <si>
    <t>MAS LED ExpertColor 3.9-35W GU10 930 36D</t>
  </si>
  <si>
    <t>MAS LED ExpertColor 5.5-50W GU10 927 25D</t>
  </si>
  <si>
    <t>MAS LED ExpertColor 5.5-50W GU10 927 36D</t>
  </si>
  <si>
    <t>MAS LED ExpertColor 5.5-50W GU10 930 25D</t>
  </si>
  <si>
    <t>MAS LED ExpertColor 5.5-50W GU10 930 36D</t>
  </si>
  <si>
    <t>MAS LED ExpertColor 5.5-50W GU10 940 36D</t>
  </si>
  <si>
    <t>MAS LED ExpertColor 6.7-35W MR16 930 36D</t>
  </si>
  <si>
    <t>MAS LED ExpertColor 6.7-35W MR16 927 10D</t>
  </si>
  <si>
    <t>MAS LED ExpertColor 6.7-35W MR16 927 24D</t>
  </si>
  <si>
    <t>MAS LED ExpertColor 6.7-35W MR16 930 10D</t>
  </si>
  <si>
    <t>MAS LED ExpertColor 6.7-35W MR16 930 24D</t>
  </si>
  <si>
    <t>MAS LED ExpertColor 7.5-43W MR16 930 36D</t>
  </si>
  <si>
    <t>MAS LED ExpertColor 7.5-43W MR16 940 36D</t>
  </si>
  <si>
    <t>MAS LED spot VLE D 3.7-35W GU10 927 36D</t>
  </si>
  <si>
    <t>MAS LED spot VLE D 3.7-35W GU10 927 60D</t>
  </si>
  <si>
    <t>MAS LED spot VLE D 3.7-35W GU10 930 36D</t>
  </si>
  <si>
    <t>MAS LED spot VLE D 3.7-35W GU10 930 60D</t>
  </si>
  <si>
    <t>MAS LED spot VLE D 4.8-50W GU10 927 36D</t>
  </si>
  <si>
    <t>MAS LED spot VLE D 4.9-50W GU10 927 60D</t>
  </si>
  <si>
    <t>MAS LED spot VLE D 4.9-50W GU10 930 36D</t>
  </si>
  <si>
    <t>MAS LED spot VLE D 4.9-50W GU10 930 60D</t>
  </si>
  <si>
    <t>MAS LED spot VLE D 4.9-50W GU10 940 36D</t>
  </si>
  <si>
    <t>MAS LED spot VLE D 4.9-50W GU10 940 60D</t>
  </si>
  <si>
    <t>MAS LED spot VLE D 5.8-35W MR16 927 36D</t>
  </si>
  <si>
    <t>MAS LED spot VLE D 5.8-35W MR16 927 60D</t>
  </si>
  <si>
    <t>MAS LED spot VLE D 5.8-35W MR16 930 36D</t>
  </si>
  <si>
    <t>MAS LED spot VLE D 5.8-35W MR16 930 60D</t>
  </si>
  <si>
    <t>MAS LED spot VLE D 5.8-35W MR16 940 36D</t>
  </si>
  <si>
    <t>MAS LED spot VLE D 5.8-35W MR16 940 60D</t>
  </si>
  <si>
    <t>MAS LED spot VLE D 6.2-80W GU10 930 36D</t>
  </si>
  <si>
    <t>MAS LED spot VLE D 6.2-80W GU10 940 36D</t>
  </si>
  <si>
    <t>MAS LED spot VLE D 650lm GU10 930 120D</t>
  </si>
  <si>
    <t>MAS LED spot VLE D 680lm GU10 940 120D</t>
  </si>
  <si>
    <t>MAS LED spot VLE D 680lm GU10 965 120D</t>
  </si>
  <si>
    <t>MAS LED SPOT VLE D 7.5-50W MR16 927 36D</t>
  </si>
  <si>
    <t>MAS LED SPOT VLE D 7.5-50W MR16 927 60D</t>
  </si>
  <si>
    <t>MAS LED SPOT VLE D 7.5-50W MR16 930 36D</t>
  </si>
  <si>
    <t>MAS LED SPOT VLE D 7.5-50W MR16 930 60D</t>
  </si>
  <si>
    <t>MAS LED SPOT VLE D 7.5-50W MR16 940 36D</t>
  </si>
  <si>
    <t>MAS LED SPOT VLE D 7.5-50W MR16 940 60D</t>
  </si>
  <si>
    <t>MAS LED spot VLE DT 3.7-35W GU10 927 36D</t>
  </si>
  <si>
    <t>MAS LED spot VLE DT 4.9-50W GU10 927 36D</t>
  </si>
  <si>
    <t>MAS LEDExpertColor 20-100W 927 AR111 24D</t>
  </si>
  <si>
    <t>MAS LEDExpertColor 20-100W 927 AR111 45D</t>
  </si>
  <si>
    <t>MAS LEDExpertColor 20-100W 930 AR111 24D</t>
  </si>
  <si>
    <t>MAS LEDExpertColor 20-100W 930 AR111 45D</t>
  </si>
  <si>
    <t>MAS LEDExpertColor 20-100W 940 AR111 24D</t>
  </si>
  <si>
    <t>MAS LEDExpertColor 20-100W 940 AR111 45D</t>
  </si>
  <si>
    <t>MAS LEDspot UE 2.4-50W GU10 ND 830 EELB</t>
  </si>
  <si>
    <t>MAS LEDspot UE 2.4-50W GU10 ND 840 EELB</t>
  </si>
  <si>
    <t>MAS LEDspot VLE D 13-100W 927 PAR38 25D</t>
  </si>
  <si>
    <t>MAS LEDspot VLE D 6-50W 927 PAR20 25D</t>
  </si>
  <si>
    <t>MAS LEDspot VLE D 6-50W 927 PAR20 40D</t>
  </si>
  <si>
    <t>MAS LEDspot VLE D 6-50W 930 PAR20 25D</t>
  </si>
  <si>
    <t>MAS LEDspot VLE D 6-50W 930 PAR20 40D</t>
  </si>
  <si>
    <t>MAS LEDspot VLE D 6-50W 940 PAR20 25D</t>
  </si>
  <si>
    <t>MAS LEDspot VLE D 6-50W 940 PAR20 40D</t>
  </si>
  <si>
    <t>MAS LEDspot VLE D 9.5-75W 927 PAR30S 25D</t>
  </si>
  <si>
    <t>MAS LEDspot VLE D 9.5-75W 930 PAR30S 25D</t>
  </si>
  <si>
    <t>MAS LEDspot VLE D 9.5-75W 940 PAR30S 25D</t>
  </si>
  <si>
    <t>MAS LEDspotLV 3.5-20W 827 MR11 24D</t>
  </si>
  <si>
    <t>MAS LEDspot UE 2.1-50W GU10 ND 827 EELA</t>
  </si>
  <si>
    <t>MAS LEDspot UE 2.1-50W GU10 ND 830 EELA</t>
  </si>
  <si>
    <t>MAS LEDspot UE 2.1-50W GU10 ND 840 EELA</t>
  </si>
  <si>
    <t>MAS LEDspotLV D 7.5-50W 927 MR16 24D</t>
  </si>
  <si>
    <t>MAS LEDspotLV D 7.5-50W 930 MR16 24D</t>
  </si>
  <si>
    <t>MAS LEDspotLV D 7.5-50W 940 MR16 24D</t>
  </si>
  <si>
    <t>MAS LEDspotLV D 7.5-50W 927 MR16 36D</t>
  </si>
  <si>
    <t>MAS LEDspotLV D 7.5-50W 930 MR16 36D</t>
  </si>
  <si>
    <t>MAS LEDspotLV D 7.5-50W 940 MR16 36D</t>
  </si>
  <si>
    <t>MC LEDspot IA 4.7-50W GU10 927 36D</t>
  </si>
  <si>
    <t>MC LEDspot IA 4.7-50W GU10 930 36D</t>
  </si>
  <si>
    <t>MC LEDspot IA 4.7-50W GU10 940 36D</t>
  </si>
  <si>
    <t>PILA LED 35W GU10 WW 36D ND 1CT/10</t>
  </si>
  <si>
    <t>PILA LED 35W GU5.3 WW 12V 36D ND</t>
  </si>
  <si>
    <t>PILA LED 500lm GU10 CW 120D ND 1CT/10</t>
  </si>
  <si>
    <t>PILA LED 500lm GU10 WW 120D ND 1CT/10</t>
  </si>
  <si>
    <t>PILA LED 50W GU10 827 36D ND 3CT/6</t>
  </si>
  <si>
    <t>PILA LED 50W GU10 840 36D ND 3CT/6</t>
  </si>
  <si>
    <t>PILA LED 50W GU10 CW 36D ND 1CT/10</t>
  </si>
  <si>
    <t>PILA LED 50W GU10 CW 60D ND 1CT/10</t>
  </si>
  <si>
    <t>PILA LED 50W GU10 WW 36D ND 1CT/10</t>
  </si>
  <si>
    <t>PILA LED 50W GU5.3 WW 12V 36D ND 1CT/10</t>
  </si>
  <si>
    <t>PILA LED 65W GU10 CW 36D ND 1CT/10</t>
  </si>
  <si>
    <t>PILA LED 65W GU10 WW 36D ND 1CT/10</t>
  </si>
  <si>
    <t>PILA LED GU10 350lm 120D 2700K ND</t>
  </si>
  <si>
    <t>PILA LED GU10 350lm 120D 4000K ND</t>
  </si>
  <si>
    <t>PILA LED GU10 720lm 120D 2700K ND</t>
  </si>
  <si>
    <t>PILA LED GU10 720lm 120D 4000K ND</t>
  </si>
  <si>
    <t>CorePro LED spot 2.3-20W 827 MR11 36D</t>
  </si>
  <si>
    <t>CorePro LED spot ND 2.9-20W MR16 827 36D</t>
  </si>
  <si>
    <t>CorePro LED spot ND 4.4-35W MR16 827 36D</t>
  </si>
  <si>
    <t>CorePro LED spot ND 4.4-35W MR16 840 36D</t>
  </si>
  <si>
    <t>CorePro LED spot ND 7-50W MR16 827 36D</t>
  </si>
  <si>
    <t>CorePro LED spot ND 7-50W MR16 840 36D</t>
  </si>
  <si>
    <t>CorePro LEDspot 7-50W 830 AR111 40D</t>
  </si>
  <si>
    <t>CorePro LEDspot ND 9-60W 927 PAR38 25D</t>
  </si>
  <si>
    <t>CorePro LEDspot 14-100W 830 AR111 40D</t>
  </si>
  <si>
    <t>CoreProLEDspot ND1.4-25W R50 E14 827 36D</t>
  </si>
  <si>
    <t>CoreProLEDspot ND1.8-30W R39 E14 827 36D</t>
  </si>
  <si>
    <t>CoreProLEDspot ND2.8-40W R50 E14 827 36D</t>
  </si>
  <si>
    <t>CoreProLEDspot ND 3-40W R63 E27 827 36D</t>
  </si>
  <si>
    <t>CoreProLEDspot ND 4-60W R80 E27 827 36D</t>
  </si>
  <si>
    <t>CoreProLEDspot D 4.3-60W R50 E14 827 36D</t>
  </si>
  <si>
    <t>CoreProLEDspot D 4.5-60W R63 E27 827 36D</t>
  </si>
  <si>
    <t>CoreProLEDspot ND 8-100W R80 E27 827 36D</t>
  </si>
  <si>
    <t>CoreProLEDspot D8.5-100W R80 E27 827 36D</t>
  </si>
  <si>
    <t>Corepro LEDspot 2.7-25W GU10 827 36D</t>
  </si>
  <si>
    <t>Corepro LEDspot 2.7-25W GU10 830 36D</t>
  </si>
  <si>
    <t>Corepro LEDspot 2.7-25W GU10 840 36D</t>
  </si>
  <si>
    <t>CorePro LEDspot 3-35W GU10 827 36D DIM</t>
  </si>
  <si>
    <t>CorePro LEDspot 3-35W GU10 830 36D DIM</t>
  </si>
  <si>
    <t>CorePro LEDspot 3-35W GU10 840 36D DIM</t>
  </si>
  <si>
    <t>Corepro LEDspot 3.5-35W GU10 827 36D</t>
  </si>
  <si>
    <t>Corepro LEDspot 3.5-35W GU10 830 36D</t>
  </si>
  <si>
    <t>Corepro LEDspot 3.5-35W GU10 840 36D</t>
  </si>
  <si>
    <t>CorePro LEDspot 4-50W GU10 827 36D DIM</t>
  </si>
  <si>
    <t>CorePro LEDspot 4-50W GU10 830 36D DIM</t>
  </si>
  <si>
    <t>CorePro LEDspot 4-50W GU10 840 36D DIM</t>
  </si>
  <si>
    <t>Corepro LEDspot 4.6-50W GU10 827 36D</t>
  </si>
  <si>
    <t>Corepro LEDspot 4.6-50W GU10 830 36D</t>
  </si>
  <si>
    <t>Corepro LEDspot 4.6-50W GU10 840 36D</t>
  </si>
  <si>
    <t>Corepro LEDspot 4.6-50W GU10 865 36D</t>
  </si>
  <si>
    <t>CorePro LEDspot 4.9-65W GU10 830 36D ND</t>
  </si>
  <si>
    <t>CorePro LEDspot 4.9-65W GU10 840 36D ND</t>
  </si>
  <si>
    <t>Corepro LEDspot 550lm GU10 830 120D</t>
  </si>
  <si>
    <t>Corepro LEDspot 550lm GU10 865 120D</t>
  </si>
  <si>
    <t>Corepro LEDspot 550lm GU10 840 120D</t>
  </si>
  <si>
    <t>Corepro LEDspot 670lm GU10 830 60D</t>
  </si>
  <si>
    <t>Corepro LEDspot 730lm GU10 840 60D</t>
  </si>
  <si>
    <t>LED SSW 50W GU10 WW 36D RF ND SRT4</t>
  </si>
  <si>
    <t>LED 500lm GX53 WW ND SRT4</t>
  </si>
  <si>
    <t>MR11 GU10 3.5W-35W WW 36D 2700K SRT6</t>
  </si>
  <si>
    <t>MAS LEDtube 600mm HE 8W 830 T5 EU</t>
  </si>
  <si>
    <t>Tuby LED</t>
  </si>
  <si>
    <t>LEDtube</t>
  </si>
  <si>
    <t>MAS LEDtube 600mm HE 8W 865 T5 EU</t>
  </si>
  <si>
    <t>MAS LEDtube 600mm HO 8W830 T8</t>
  </si>
  <si>
    <t>MAS LEDtube 600mm HO 8W840 T8</t>
  </si>
  <si>
    <t>MAS LEDtube 600mm HO 8W865 T8</t>
  </si>
  <si>
    <t>MAS LEDtube 600mm HO 10.5W 830 T5</t>
  </si>
  <si>
    <t>MAS LEDtube 600mm HO 10.5W 840 T5</t>
  </si>
  <si>
    <t>MAS LEDtube 600mm HO 10.5W 865 T5</t>
  </si>
  <si>
    <t>MAS LEDtube 900mm HE 11.5W 830 T5 EU</t>
  </si>
  <si>
    <t>MAS LEDtube 900mm HE 11.5W 840 T5 EU</t>
  </si>
  <si>
    <t>MAS LEDtube 900mm HE 11.5W 865 T5 EU</t>
  </si>
  <si>
    <t>MAS LEDtube 900mm HO 12W 840 T8</t>
  </si>
  <si>
    <t>MAS LEDtube 900mm HO 12W 865 T8</t>
  </si>
  <si>
    <t>MAS LEDtube 900mm HO 18.5W 830 T5</t>
  </si>
  <si>
    <t>MAS LEDtube 900mm HO 18.5W 840 T5</t>
  </si>
  <si>
    <t>MAS LEDtube 900mm HO 18.5W 865 T5</t>
  </si>
  <si>
    <t>MAS LEDtube 1200mm HE 16.5W 830 T5 EU</t>
  </si>
  <si>
    <t>MAS LEDtube 1200mm HE 16.5W 840 T5 EU</t>
  </si>
  <si>
    <t>MAS LEDtube 1200mm HE 16.5W 865 T5 EU</t>
  </si>
  <si>
    <t>MAS LEDtube 1200mm HO 12.5W 830 T8</t>
  </si>
  <si>
    <t>MAS LEDtube 1200mm HO 12.5W 840 T8</t>
  </si>
  <si>
    <t>MAS LEDtube 1200mm HO 12.5W 865 T8</t>
  </si>
  <si>
    <t>MAS LEDtube 1200mm HO 26W 830 T5</t>
  </si>
  <si>
    <t>MAS LEDtube 1200mm HO 26W 840 T5</t>
  </si>
  <si>
    <t>MAS LEDtube 1200mm HO 26W 865 T5</t>
  </si>
  <si>
    <t>MAS LEDtube 1200mm UE 11.9W 840 T8 EELA</t>
  </si>
  <si>
    <t>MAS LEDtube 1200mm UE 11.9W 865 T8 EELA</t>
  </si>
  <si>
    <t>Nowość Q1 2024</t>
  </si>
  <si>
    <t>MAS LEDtube 1200mm UE 13.5W 830 T8</t>
  </si>
  <si>
    <t>MAS LEDtube 1200mm UE 13.5W 840 T8</t>
  </si>
  <si>
    <t>MAS LEDtube 1200mm UE 13.5W 865 T8</t>
  </si>
  <si>
    <t>MAS LEDtube 1200mm UO 14.7W 830 T8</t>
  </si>
  <si>
    <t>MAS LEDtube 1200mm UO 14.7W 840 T8</t>
  </si>
  <si>
    <t>MAS LEDtube 1200mm UO 14.7W 865 T8</t>
  </si>
  <si>
    <t>MAS LEDtube 1500mm HE 20W 830 T5 EU</t>
  </si>
  <si>
    <t>MAS LEDtube 1500mm HE 20W 840 T5 EU</t>
  </si>
  <si>
    <t>MAS LEDtube 1500mm HE 20W 865 T5 EU</t>
  </si>
  <si>
    <t>MAS LEDtube 1500mm HO 18.2W 830 T8</t>
  </si>
  <si>
    <t>MAS LEDtube 1500mm HO 18.2W 840 T8</t>
  </si>
  <si>
    <t>MAS LEDtube 1500mm HO 18.2W 865 T8</t>
  </si>
  <si>
    <t>MAS LEDtube 1500mm HO 26W 830 T5</t>
  </si>
  <si>
    <t>MAS LEDtube 1500mm HO 26W 840 T5</t>
  </si>
  <si>
    <t>MAS LEDtube 1500mm HO 26W 865 T5</t>
  </si>
  <si>
    <t>MAS LEDtube 1500mm UE 17.6W 840 T8 EELA</t>
  </si>
  <si>
    <t>MAS LEDtube 1500mm UE 17.6W 865 T8 EELA</t>
  </si>
  <si>
    <t>MAS LEDtube 1500mm UE 20W 830 T8</t>
  </si>
  <si>
    <t>MAS LEDtube 1500mm UE 20W 840 T8</t>
  </si>
  <si>
    <t>MAS LEDtube 1500mm UE 20W 865 T8</t>
  </si>
  <si>
    <t>MAS LEDtube 1500mm UO 21.7W 830 T8</t>
  </si>
  <si>
    <t>MAS LEDtube 1500mm UO 21.7W 840 T8</t>
  </si>
  <si>
    <t>MAS LEDtube 1500mm UO 21.7W 865 T8</t>
  </si>
  <si>
    <t>MAS LEDtube 1500mm UO 36W 830 T5</t>
  </si>
  <si>
    <t>MAS LEDtube 1500mm UO 36W 840 T5</t>
  </si>
  <si>
    <t>MAS LEDtube 1500mm UO 36W 865 T5</t>
  </si>
  <si>
    <t>MAS LEDtube HF 1200mm HE 16.5W 830 T5</t>
  </si>
  <si>
    <t>MAS LEDtube HF 1200mm HE 16.5W 840 T5</t>
  </si>
  <si>
    <t>MAS LEDtube HF 1200mm HE 16.5W 865 T5</t>
  </si>
  <si>
    <t>MAS LEDtube HF 1200mm HO 14W830 T8</t>
  </si>
  <si>
    <t>MAS LEDtube HF 1200mm HO 14W840 T8</t>
  </si>
  <si>
    <t>MAS LEDtube HF 1200mm HO 14W865 T8</t>
  </si>
  <si>
    <t>MAS LEDtube HF 1200mm HO 26W 830 T5 OE</t>
  </si>
  <si>
    <t>MAS LEDtube HF 1200mm HO 26W 840 T5 OE</t>
  </si>
  <si>
    <t>MAS LEDtube HF 1200mm HO 26W 865 T5 OE</t>
  </si>
  <si>
    <t>MAS LEDtube HF 1200mm UO 16W830 T8</t>
  </si>
  <si>
    <t>MAS LEDtube HF 1200mm UO 16W840 T8</t>
  </si>
  <si>
    <t>MAS LEDtube HF 1200mm UO 16W865 T8</t>
  </si>
  <si>
    <t>MAS LEDtube HF 1500mm HE 20W 830 T5</t>
  </si>
  <si>
    <t>MAS LEDtube HF 1500mm HE 20W 840 T5</t>
  </si>
  <si>
    <t>MAS LEDtube HF 1500mm HO 20W830 T8</t>
  </si>
  <si>
    <t>MAS LEDtube HF 1500mm HO 20W840 T8</t>
  </si>
  <si>
    <t>MAS LEDtube HF 1500mm HO 20W865 T8</t>
  </si>
  <si>
    <t>MAS LEDtube HF 1500mm HO 26W 830 T5 OE</t>
  </si>
  <si>
    <t>MAS LEDtube HF 1500mm HO 26W 840 T5 OE</t>
  </si>
  <si>
    <t>MAS LEDtube HF 1500mm HO 26W 865 T5 OE</t>
  </si>
  <si>
    <t>MAS LEDtube HF 1500mm UO 24W830 T8</t>
  </si>
  <si>
    <t>MAS LEDtube HF 1500mm UO 24W840 T8</t>
  </si>
  <si>
    <t>MAS LEDtube HF 1500mm UO 24W865 T8</t>
  </si>
  <si>
    <t>MAS LEDtube HF 1500mm UO 36W 830 T5</t>
  </si>
  <si>
    <t>MAS LEDtube HF 1500mm UO 36W 840 T5</t>
  </si>
  <si>
    <t>MAS LEDtube HF 1500mm UO 36W 865 T5</t>
  </si>
  <si>
    <t>MAS LEDtube HF 600mm HE 8W 830 T5</t>
  </si>
  <si>
    <t>MAS LEDtube HF 600mm HE 8W 840 T5</t>
  </si>
  <si>
    <t>MAS LEDtube HF 600mm HE 8W 865 T5</t>
  </si>
  <si>
    <t>MAS LEDtube HF 600mm HO 10.5W 830 T5</t>
  </si>
  <si>
    <t>MAS LEDtube HF 600mm HO 10.5W 840 T5</t>
  </si>
  <si>
    <t>MAS LEDtube HF 600mm HO 10.5W 865 T5</t>
  </si>
  <si>
    <t>MAS LEDtube HF 600mm HO 8W830 T8</t>
  </si>
  <si>
    <t>MAS LEDtube HF 600mm HO 8W840 T8</t>
  </si>
  <si>
    <t>MAS LEDtube HF 600mm HO 8W865 T8</t>
  </si>
  <si>
    <t>MAS LEDtube HF 900mm HE 11.5W 830 T5</t>
  </si>
  <si>
    <t>MAS LEDtube HF 900mm HE 11.5W 840 T5</t>
  </si>
  <si>
    <t>MAS LEDtube HF 900mm HE 11.5W 865 T5</t>
  </si>
  <si>
    <t>MAS LEDtube HF 900mm HO 18.5W 830 T5</t>
  </si>
  <si>
    <t>MAS LEDtube HF 900mm HO 18.5W 840 T5</t>
  </si>
  <si>
    <t>MAS LEDtube HF 900mm HO 18.5W 865 T5</t>
  </si>
  <si>
    <t>MAS LEDtube VLE 600mm HO 8W 830 T8</t>
  </si>
  <si>
    <t>MAS LEDtube VLE 600mm HO 8W 840 T8</t>
  </si>
  <si>
    <t>MAS LEDtube VLE 600mm HO 8W 865 T8</t>
  </si>
  <si>
    <t>MAS LEDtube VLE 1200mm HO 14W 830 T8</t>
  </si>
  <si>
    <t>MAS LEDtube VLE 1200mm HO 14W 840 T8</t>
  </si>
  <si>
    <t>MAS LEDtube VLE 1200mm HO 14W 865 T8</t>
  </si>
  <si>
    <t>MAS LEDtube VLE 1200mm UO 15.5W 830 T8</t>
  </si>
  <si>
    <t>MAS LEDtube VLE 1200mm UO 15.5W 840 T8</t>
  </si>
  <si>
    <t>MAS LEDtube VLE 1200mm UO 15.5W 865 T8</t>
  </si>
  <si>
    <t>MAS LEDtube VLE 1500mm HO 20.5W 830 T8</t>
  </si>
  <si>
    <t>MAS LEDtube VLE 1500mm HO 20.5W 840 T8</t>
  </si>
  <si>
    <t>MAS LEDtube VLE 1500mm HO 20.5W 865 T8</t>
  </si>
  <si>
    <t>MAS LEDtube VLE 1500mm UO 23W 830 T8</t>
  </si>
  <si>
    <t>MAS LEDtube VLE 1500mm UO 23W 840 T8</t>
  </si>
  <si>
    <t>MAS LEDtube VLE 1500mm UO 23W 865 T8</t>
  </si>
  <si>
    <t>MAS LEDtube VLE UN 1200mm UO 15.5W830 T8</t>
  </si>
  <si>
    <t>MAS LEDtube VLE UN 1200mm UO 15.5W840 T8</t>
  </si>
  <si>
    <t>MAS LEDtube VLE UN 1200mm UO 15.5W865 T8</t>
  </si>
  <si>
    <t>MAS LEDtube VLE UN 1500mm UO 23W830 T8</t>
  </si>
  <si>
    <t>MAS LEDtube VLE UN 1500mm UO 23W840 T8</t>
  </si>
  <si>
    <t>MAS LEDtube VLE UN 1500mm UO 23W865 T8</t>
  </si>
  <si>
    <t>MC LEDtube IA 600mm HO 7W840 T8</t>
  </si>
  <si>
    <t>MC LEDtube IA 600mm HO 7W865 T8</t>
  </si>
  <si>
    <t>MC LEDtube IA 1200mm UO 16W840 T8</t>
  </si>
  <si>
    <t>MC LEDtube IA 1200mm UO 16W865 T8</t>
  </si>
  <si>
    <t>MC LEDtube IA 1500mm UO 25W840 T8</t>
  </si>
  <si>
    <t>MC LEDtube IA 1500mm UO 25W865 T8</t>
  </si>
  <si>
    <t>Pila LED tube 600mm 8W 840 G13</t>
  </si>
  <si>
    <t xml:space="preserve">Zmiana parametrów z 25khrs do 20khrs, PF z 0.9 do 0.5, brak startera, </t>
  </si>
  <si>
    <t>Pila LED tube 600mm 8W 865 G13</t>
  </si>
  <si>
    <t>Pila LED tube 1200mm 16W 840 G13</t>
  </si>
  <si>
    <t>Pila LED tube 1200mm 16W 865 G13</t>
  </si>
  <si>
    <t>Pila LED tube 1500mm 19.5W 840 G13</t>
  </si>
  <si>
    <t>Pila LED tube 1500mm 19.5W 865 G13</t>
  </si>
  <si>
    <t>CorePro LEDtube 600mm 8W 830 T8</t>
  </si>
  <si>
    <t>CorePro LEDtube 600mm 8W 840 T8</t>
  </si>
  <si>
    <t>Produkt wycofywany. Dostępny do wyczerpania zapasu. Przejście na 20-paki</t>
  </si>
  <si>
    <t>CorePro LEDtube 600mm 8W 865 T8</t>
  </si>
  <si>
    <t>CorePro LEDtube 600mm HO 8W 830 T8</t>
  </si>
  <si>
    <t>CorePro LEDtube 600mm HO 8W 840 T8</t>
  </si>
  <si>
    <t>CorePro LEDtube 600mm HO 8W 865 T8</t>
  </si>
  <si>
    <t>CorePro LEDtube 1200mm 15.5W 830 T8</t>
  </si>
  <si>
    <t>CorePro LEDtube 1200mm 15.5W 840 T8</t>
  </si>
  <si>
    <t>CorePro LEDtube 1200mm 15.5W 865 T8</t>
  </si>
  <si>
    <t>CorePro LEDtube 1200mm HO 18W 830 T8</t>
  </si>
  <si>
    <t>CorePro LEDtube 1200mm HO 18W 840 T8</t>
  </si>
  <si>
    <t>CorePro LEDtube 1200mm HO 18W 865 T8</t>
  </si>
  <si>
    <t>CorePro LEDtube 1200mm UO 21.5W 830 T8</t>
  </si>
  <si>
    <t>CorePro LEDtube 1200mm UO 21.5W 840 T8</t>
  </si>
  <si>
    <t>CorePro LEDtube 1500mm 20W 830 T8</t>
  </si>
  <si>
    <t>CorePro LEDtube 1500mm 20W 840 T8</t>
  </si>
  <si>
    <t>CorePro LEDtube 1500mm 20W 865 T8</t>
  </si>
  <si>
    <t>CorePro LEDtube 1500mm HO 24W 830 T8</t>
  </si>
  <si>
    <t>CorePro LEDtube 1500mm HO 24W 840 T8</t>
  </si>
  <si>
    <t>CorePro LEDtube 1500mm HO 24W 865 T8</t>
  </si>
  <si>
    <t>CorePro LEDtube 1500mm UO 31.5W 830 T8</t>
  </si>
  <si>
    <t>CorePro LEDtube 1500mm UO 31.5W 840 T8</t>
  </si>
  <si>
    <t>CorePro LEDtube HF 600mm HE 7.1W 830T5</t>
  </si>
  <si>
    <t>CorePro LEDtube HF 600mm HE 7.1W 840T5</t>
  </si>
  <si>
    <t>CorePro LEDtube HF 600mm HE 7.1W 865T5</t>
  </si>
  <si>
    <t>CorePro LEDtube HF 1200mm HE 17.1W 830T5</t>
  </si>
  <si>
    <t>CorePro LEDtube HF 1200mm HE 17.1W 840T5</t>
  </si>
  <si>
    <t>CorePro LEDtube HF 1200mm HE 17.1W 865T5</t>
  </si>
  <si>
    <t>CorePro LEDtube HF 1200mm HO 26.7W 830T5</t>
  </si>
  <si>
    <t>CorePro LEDtube HF 1200mm HO 26.7W 840T5</t>
  </si>
  <si>
    <t>CorePro LEDtube HF 1200mm HO 26.7W 865T5</t>
  </si>
  <si>
    <t>CorePro LEDtube HF 1500mm HE 20.5W 830T5</t>
  </si>
  <si>
    <t>CorePro LEDtube HF 1500mm HE 20.5W 840T5</t>
  </si>
  <si>
    <t>CorePro LEDtube HF 1500mm HE 20.5W 865T5</t>
  </si>
  <si>
    <t>CorePro LEDtube HF 1500mm HO 26.7W 830T5</t>
  </si>
  <si>
    <t>CorePro LEDtube HF 1500mm HO 26.7W 840T5</t>
  </si>
  <si>
    <t>CorePro LEDtube HF 1500mm HO 26.7W 865T5</t>
  </si>
  <si>
    <t>CorePro LEDtube UN 600mm HO 8W830 T8</t>
  </si>
  <si>
    <t>CorePro LEDtube UN 600mm HO 8W840 T8</t>
  </si>
  <si>
    <t>CorePro LEDtube UN 600mm HO 8W865 T8</t>
  </si>
  <si>
    <t>CorePro LEDtube UN 1200mm HO 18W830 T8</t>
  </si>
  <si>
    <t>CorePro LEDtube UN 1200mm HO 18W840 T8</t>
  </si>
  <si>
    <t>CorePro LEDtube UN 1200mm HO 18W865 T8</t>
  </si>
  <si>
    <t>CorePro LEDtube UN 1200mm UO 15.5W830 T8</t>
  </si>
  <si>
    <t>CorePro LEDtube UN 1200mm UO 15.5W840 T8</t>
  </si>
  <si>
    <t>CorePro LEDtube UN 1200mm UO 15.5W865 T8</t>
  </si>
  <si>
    <t>CorePro LEDtube UN 1500mm HO 23W830 T8</t>
  </si>
  <si>
    <t>CorePro LEDtube UN 1500mm HO 23W840 T8</t>
  </si>
  <si>
    <t>CorePro LEDtube UN 1500mm HO 23W865 T8</t>
  </si>
  <si>
    <t>CorePro LEDtube UN 1500mm UO 23W830 T8</t>
  </si>
  <si>
    <t>CorePro LEDtube UN 1500mm UO 23W840 T8</t>
  </si>
  <si>
    <t>CorePro LEDtube UN 1500mm UO 23W865 T8</t>
  </si>
  <si>
    <t>Ecofit LEDtube 1200mm 16W 840 T8</t>
  </si>
  <si>
    <t>Philips Ecofit</t>
  </si>
  <si>
    <t>Zmiana parametrów; z 15khrs na 20khrs; zawiera starter, PF 0.5</t>
  </si>
  <si>
    <t>Ecofit LEDtube 1200mm 16W 865 T8</t>
  </si>
  <si>
    <t>Ecofit LEDtube 1500mm 19.5W 840 T8</t>
  </si>
  <si>
    <t>LED 2.2W 300mm S14S WW ND 1CT/4</t>
  </si>
  <si>
    <t>LED 3.5W 500mm S14D WW ND 1CT/4</t>
  </si>
  <si>
    <t>LED 3.5W 500mm S14S WW ND 1CT/4</t>
  </si>
  <si>
    <t>CorePro LED PLT HF 6.5W 830 4P GX24q-2</t>
  </si>
  <si>
    <t>LEDowe zamienniki świetlówek niezintegrowanych CFL-ni</t>
  </si>
  <si>
    <t>PLED</t>
  </si>
  <si>
    <t>CorePro LED PLT HF 6.5W 840 4P GX24q-2</t>
  </si>
  <si>
    <t>CorePro LED PLT HF 9W 830 4P GX24q-3</t>
  </si>
  <si>
    <t>CorePro LED PLT HF 9W 840 4P GX24q-3</t>
  </si>
  <si>
    <t>CorePro LED PLT HF 18.5W 830 4P GX24q-4</t>
  </si>
  <si>
    <t>CorePro LED PLT HF 18.5W 840 4P GX24q-4</t>
  </si>
  <si>
    <t>CorePro LED PLC 6.5W 840 4P G24q-2</t>
  </si>
  <si>
    <t>CorePro LED PLT HF 15W 830 4P GX24q-3</t>
  </si>
  <si>
    <t>CorePro LED PLT HF 15W 840 4P GX24q-3</t>
  </si>
  <si>
    <t>CorePro LED PLC 9W 840 4P G24q-3</t>
  </si>
  <si>
    <t>CorePro LED PLL Mains 24W 830 4P</t>
  </si>
  <si>
    <t>CorePro LED PLL Mains 24W 840 4P</t>
  </si>
  <si>
    <t>CorePro LED PLL EM/Mains 12W 830 4P</t>
  </si>
  <si>
    <t>CorePro LED PLL EM/Mains 12W 840 4P</t>
  </si>
  <si>
    <t>CorePro LED PLL HF 16.5W 830 4P 2G11</t>
  </si>
  <si>
    <t>CorePro LED PLL HF 16.5W 840 4P 2G11</t>
  </si>
  <si>
    <t>CorePro LED PLL EM/Mains 8W 830 4P</t>
  </si>
  <si>
    <t>CorePro LED PLL EM/Mains 8W 840 4P</t>
  </si>
  <si>
    <t>CorePro LED PLL EM/Mains 16.5W 830 4P</t>
  </si>
  <si>
    <t>CorePro LED PLL EM/Mains 16.5W 840 4P</t>
  </si>
  <si>
    <t>CorePro LED PLL HF 8W 830 4P 2G11</t>
  </si>
  <si>
    <t>CorePro LED PLL HF 8W 840 4P 2G11</t>
  </si>
  <si>
    <t>CorePro LED PLL HF 12W 830 4P 2G11</t>
  </si>
  <si>
    <t>CorePro LED PLL HF 12W 840 4P 2G11</t>
  </si>
  <si>
    <t>CorePro LED PLL HF 24W 830 4P 2G11</t>
  </si>
  <si>
    <t>CorePro LED PLL HF 24W 840 4P 2G11</t>
  </si>
  <si>
    <t>CorePro LED PLS 3.5W 830 2P G23</t>
  </si>
  <si>
    <t>CorePro LED PLS 3.5W 840 2P G23</t>
  </si>
  <si>
    <t>CorePro LED PLS 5W 830 2P G23</t>
  </si>
  <si>
    <t>CorePro LED PLS 5W 840 2P G23</t>
  </si>
  <si>
    <t>CorePro LED Urban PLL Mains 13W 830</t>
  </si>
  <si>
    <t>CorePro LED Urban PLL Mains 13W 840</t>
  </si>
  <si>
    <t>CorePro LED Urban PLL Mains 18W 830</t>
  </si>
  <si>
    <t>CorePro LED Urban PLL Mains 18W 840</t>
  </si>
  <si>
    <t>CorePro LED PLC 5.9W 830 2P G24d-1</t>
  </si>
  <si>
    <t>CorePro LED PLC 5.9W 840 2P G24d-1</t>
  </si>
  <si>
    <t>CorePro LED PLC 6.9W 830 2P G24d-2</t>
  </si>
  <si>
    <t>CorePro LED PLC 6.9W 840 2P G24d-2</t>
  </si>
  <si>
    <t>CorePro LED PLC 8.9W 830 2P G24d-3</t>
  </si>
  <si>
    <t>CorePro LED PLC 8.9W 840 2P G24d-3</t>
  </si>
  <si>
    <t>MAS LEDstrip 4.3W927 475LM/M 5M</t>
  </si>
  <si>
    <t>Taśmy LED</t>
  </si>
  <si>
    <t>Strip light</t>
  </si>
  <si>
    <t>MAS LEDstrip 4.3W930 475LM/M 5M</t>
  </si>
  <si>
    <t>MAS LEDstrip 4.3W940 500LM/M 5M</t>
  </si>
  <si>
    <t>MAS LEDstrip 4.3W965 500LM/M 5M</t>
  </si>
  <si>
    <t>MAS LEDstrip 8.3W927 920LM/M 5M</t>
  </si>
  <si>
    <t>MAS LEDstrip 8.3W930 920LM/M 5M</t>
  </si>
  <si>
    <t>MAS LEDstrip 8.3W940 1000LM/M 5M</t>
  </si>
  <si>
    <t>MAS LEDstrip 8.3W965 950LM/M 5M</t>
  </si>
  <si>
    <t>MAS LEDstrip 12.5W927 1380LM/M 5M</t>
  </si>
  <si>
    <t>MAS LEDstrip 12.5W930 1380LM/M 5M</t>
  </si>
  <si>
    <t>MAS LEDstrip 12.5W940 1500LM/M 5M</t>
  </si>
  <si>
    <t>MAS LEDstrip 12.5W965 1450LM/M 5M</t>
  </si>
  <si>
    <t>MAS LEDstrip 16.6W927 1830LM/M 5M</t>
  </si>
  <si>
    <t>MAS LEDstrip 16.6W930 1830LM/M 5M</t>
  </si>
  <si>
    <t>MAS LEDstrip 16.6W940 2000LM/M 5M</t>
  </si>
  <si>
    <t>MAS LEDstrip 16.6W965 2000LM/M 5M</t>
  </si>
  <si>
    <t>MAS LEDstrip 21.3W927 2400LM/M 5M</t>
  </si>
  <si>
    <t>MAS LEDstrip 21.3W930 2400LM/M 5M</t>
  </si>
  <si>
    <t>MAS LEDstrip 21.3W940 2500LM/M 5M</t>
  </si>
  <si>
    <t>MAS LEDstrip 21.3W965 2450LM/M 5M</t>
  </si>
  <si>
    <t>CorePro LEDstrip 2.3W827 270LM/M 5M</t>
  </si>
  <si>
    <t>CorePro LEDstrip 2.3W830 270LM/M 5M</t>
  </si>
  <si>
    <t>CorePro LEDstrip 2.3W840 300LM/M 5M</t>
  </si>
  <si>
    <t>CorePro LEDstrip 2.3W865 300LM/M 5M</t>
  </si>
  <si>
    <t>CorePro LEDstrip 6W827 750LM/M 5M</t>
  </si>
  <si>
    <t>CorePro LEDstrip 6W830 750LM/M 5M</t>
  </si>
  <si>
    <t>CorePro LEDstrip 6W840 800LM/M 5M</t>
  </si>
  <si>
    <t>CorePro LEDstrip 6W865 780LM/M 5M</t>
  </si>
  <si>
    <t>CorePro LEDstrip 9.2W827 1080LM/M 5M</t>
  </si>
  <si>
    <t>CorePro LEDstrip 9.2W830 1080LM/M 5M</t>
  </si>
  <si>
    <t>CorePro LEDstrip 9.2W840 1200LM/M 5M</t>
  </si>
  <si>
    <t>CorePro LEDstrip 9.2W865 1180LM/M 5M</t>
  </si>
  <si>
    <t>CorePro LEDstrip 12.3W827 1450LM/M 5M</t>
  </si>
  <si>
    <t>CorePro LEDstrip 12.3W830 1450LM/M 5M</t>
  </si>
  <si>
    <t>CorePro LEDstrip 12.3W840 1600LM/M 5M</t>
  </si>
  <si>
    <t>CorePro LEDstrip 12.3W865 1580LM/M 5M</t>
  </si>
  <si>
    <t>MASTER LEDtube Starter EMP GenIII</t>
  </si>
  <si>
    <t>LS mounting clips IP20 50pcs EU</t>
  </si>
  <si>
    <t>LS corner connector IP20 50pcs EU</t>
  </si>
  <si>
    <t>LS tape-to-tape connector IP20 50pcs EU</t>
  </si>
  <si>
    <t>LS tape-to-wire connector IP20 50pcs EU</t>
  </si>
  <si>
    <t>BN021C LED5S/830 L300</t>
  </si>
  <si>
    <t>Oprawy profesjonalne</t>
  </si>
  <si>
    <t>Philips Ledinaire</t>
  </si>
  <si>
    <t>Belka LED</t>
  </si>
  <si>
    <t>Battens Comm.</t>
  </si>
  <si>
    <t>P1</t>
  </si>
  <si>
    <t>Cennik opraw podstawowych Philips</t>
  </si>
  <si>
    <t>BN021C LED5S/840 L300</t>
  </si>
  <si>
    <t>BN021C LED10S/830 L600</t>
  </si>
  <si>
    <t>BN021C LED10S/840 L600</t>
  </si>
  <si>
    <t>BN021C LED14S/830 L900</t>
  </si>
  <si>
    <t>BN021C LED15S/840 L900</t>
  </si>
  <si>
    <t>BN021C LED19S/830 L1200</t>
  </si>
  <si>
    <t>BN021C LED20S/840 L1200</t>
  </si>
  <si>
    <t>BN021C LED24S/830 L1500</t>
  </si>
  <si>
    <t>BN021C LED25S/840 L1500</t>
  </si>
  <si>
    <t>BN126C LED20S/830 PSU L600</t>
  </si>
  <si>
    <t>Philips Coreline</t>
  </si>
  <si>
    <t>P3</t>
  </si>
  <si>
    <t>Cennik opraw projektowych Philips</t>
  </si>
  <si>
    <t>BN126C LED22S/840 PSU L600</t>
  </si>
  <si>
    <t>BN126C LED23S/830 PSU L1200</t>
  </si>
  <si>
    <t>BN126C LED25S/840 PSU L1200</t>
  </si>
  <si>
    <t>BN126C LED32S/830 PSU L1500</t>
  </si>
  <si>
    <t>BN126C LED35S/840 PSU L1500</t>
  </si>
  <si>
    <t>BN126C LED38S/830 PSU L1200</t>
  </si>
  <si>
    <t>BN126C LED41S/840 PSU L1200</t>
  </si>
  <si>
    <t>BN126C LED48S/830 PSU L1500</t>
  </si>
  <si>
    <t>BN126C LED52S/840 PSU L1500</t>
  </si>
  <si>
    <t>BN126C LED60S/830 PSU L1200</t>
  </si>
  <si>
    <t>BN126C LED60S/830 PSU L1800</t>
  </si>
  <si>
    <t>BN126C LED64S/840 PSD L1200</t>
  </si>
  <si>
    <t>BN126C LED64S/840 PSU L1200</t>
  </si>
  <si>
    <t>BN126C LED64S/840 PSU L1800</t>
  </si>
  <si>
    <t>BN126C LED74S/830 PSU L1500</t>
  </si>
  <si>
    <t>BN126C LED80S/840 PSD L1500</t>
  </si>
  <si>
    <t>BN126C LED80S/840 PSU ELB3 L1500</t>
  </si>
  <si>
    <t>BN126C LED80S/840 PSU L1500</t>
  </si>
  <si>
    <t>BN126C LED94S/830 PSU L1800</t>
  </si>
  <si>
    <t>BN126C LED100S/840 PSU L1800</t>
  </si>
  <si>
    <t>PILA BN007C LED30S/840 L1200</t>
  </si>
  <si>
    <t>P8</t>
  </si>
  <si>
    <t>Cennik opraw PILA</t>
  </si>
  <si>
    <t>ZXP399 endcap female connector (20 pcs)</t>
  </si>
  <si>
    <t>Philips Uni</t>
  </si>
  <si>
    <t>City Beautification &amp; Urban</t>
  </si>
  <si>
    <t>ZXP399 endcap male connector (20 pcs)</t>
  </si>
  <si>
    <t>ZXP399 Lead 2P DC cable 2m (10 pcs)</t>
  </si>
  <si>
    <t>ZXP399 Lead 4P DMX cable 2m (10 pcs)</t>
  </si>
  <si>
    <t>ZXP399 Lead 5P DC/DMX cable 2m (10 pcs)</t>
  </si>
  <si>
    <t>ZXP399 Jump 2P DC cable 2m (10 pcs)</t>
  </si>
  <si>
    <t>ZXP399 Jump 4P DMX cable 2m (10 pcs)</t>
  </si>
  <si>
    <t>ZXP399 Jump 5P DC/DMX cable 2m (10 pcs)</t>
  </si>
  <si>
    <t>BCP384 9LED 30K 220V A2 L30 D2</t>
  </si>
  <si>
    <t>Naświetlacz iluminacyjny</t>
  </si>
  <si>
    <t>BCP384 9LED 40K 220V A2 L30 D2</t>
  </si>
  <si>
    <t>BCP384 12LED RGBNW 220V A2 L30 DMX D2</t>
  </si>
  <si>
    <t>BCP384 36LED 40K 220V A2 L100 D2</t>
  </si>
  <si>
    <t>BVP353 12LED 30K 220V L15 10</t>
  </si>
  <si>
    <t>BVP353 12LED 30K 220V L15 60</t>
  </si>
  <si>
    <t>BVP353 12LED 40K 220V L15 10</t>
  </si>
  <si>
    <t>BVP353 12LED 40K 220V L15 60</t>
  </si>
  <si>
    <t>BVP353 12LED RGBNW 220V L15 10 DMX</t>
  </si>
  <si>
    <t>BVP353 12LED RGBNW 220V L15 60 DMX</t>
  </si>
  <si>
    <t>BVP353 24LED 30K 220V L24 10</t>
  </si>
  <si>
    <t>BVP353 24LED 30K 220V L24 60</t>
  </si>
  <si>
    <t>BVP353 24LED 40K 220V L24 10</t>
  </si>
  <si>
    <t>BVP353 24LED 40K 220V L24 60</t>
  </si>
  <si>
    <t>BVP353 24LED RGBNW 220V L24 10 DMX</t>
  </si>
  <si>
    <t>BVP353 24LED RGBNW 220V L24 60 DMX</t>
  </si>
  <si>
    <t>BCP390 4LED 30K 24V 3x90 DMX D3</t>
  </si>
  <si>
    <t>BCP390 4LED 40K 24V 3x90 DMX D3</t>
  </si>
  <si>
    <t>BCP390 4LED RGBNW 24V 3x90 DMX D3</t>
  </si>
  <si>
    <t>BDP260 LED39-4S/830 II DM10 62P</t>
  </si>
  <si>
    <t>Philips TownTune</t>
  </si>
  <si>
    <t>Oprawa parkowa</t>
  </si>
  <si>
    <t>BDP260 LED39-4S/830 II DS50 62P</t>
  </si>
  <si>
    <t>BDP260 LED39-4S/830 II DW10 62P</t>
  </si>
  <si>
    <t>BDP260 LED50-4S/740 II DM10 62P</t>
  </si>
  <si>
    <t>BDP260 LED50-4S/740 II DS50 62P</t>
  </si>
  <si>
    <t>BDP260 LED50-4S/740 II DW10 62P</t>
  </si>
  <si>
    <t>BDP260 LED50-4S/830 II DM10 62P</t>
  </si>
  <si>
    <t>BDP260 LED50-4S/830 II DS50 62P</t>
  </si>
  <si>
    <t>BDP260 LED50-4S/830 II DW10 62P</t>
  </si>
  <si>
    <t>BDP260 LED74-4S/740 II DM10 62P</t>
  </si>
  <si>
    <t>BDP260 LED74-4S/740 II DS50 62P</t>
  </si>
  <si>
    <t>BDP260 LED74-4S/740 II DW10 62P</t>
  </si>
  <si>
    <t>BDP260 LED74-4S/830 II DM10 62P</t>
  </si>
  <si>
    <t>BDP260 LED74-4S/830 II DS50 62P</t>
  </si>
  <si>
    <t>BDP260 LED74-4S/830 II DW10 62P</t>
  </si>
  <si>
    <t>BCP310 LED760/WW 15W 100-240V Cyl BK</t>
  </si>
  <si>
    <t>Słupek oświetleniowy</t>
  </si>
  <si>
    <t>Urban inspiration commodity</t>
  </si>
  <si>
    <t>BCP311 LED760/NW 15W 100-240V Cyl BK</t>
  </si>
  <si>
    <t>BCP311 LED760/WW 15W 100-240V Cyl BK</t>
  </si>
  <si>
    <t>-</t>
  </si>
  <si>
    <t>BCP312 LED760/NW 15W 100-240V Cyl BK</t>
  </si>
  <si>
    <t>BCP312 LED760/WW 15W 100-240V Cyl BK</t>
  </si>
  <si>
    <t>WL070V LED11S/830 PSU II WH</t>
  </si>
  <si>
    <t>Plafon</t>
  </si>
  <si>
    <t>Decorative Comm.</t>
  </si>
  <si>
    <t>WL070V LED11S/840 PSU II WH</t>
  </si>
  <si>
    <t>WL070V LED17S/830 PSU II WH</t>
  </si>
  <si>
    <t>WL070V LED17S/830 PSU MDU II WH</t>
  </si>
  <si>
    <t>WL070V LED17S/840 PSU II WH</t>
  </si>
  <si>
    <t>WL070V LED17S/840 PSU MDU II WH</t>
  </si>
  <si>
    <t>WL140V LED12S/830 PSR MDU WH</t>
  </si>
  <si>
    <t>WL140V LED12S/830 PSU WH</t>
  </si>
  <si>
    <t>WL140V LED12S/840 PSR MDU WH</t>
  </si>
  <si>
    <t>WL140V LED12S/840 PSU WH</t>
  </si>
  <si>
    <t>WL140V LED20S/830 PSR MDU WH</t>
  </si>
  <si>
    <t>WL140V LED20S/830 PSU MDU WH</t>
  </si>
  <si>
    <t>WL140V LED20S/830 PSU WH</t>
  </si>
  <si>
    <t>WL140V LED20S/840 PSR MDU WH</t>
  </si>
  <si>
    <t>WL140V LED20S/840 PSU MDU WH</t>
  </si>
  <si>
    <t>WL140V LED20S/840 PSU WH</t>
  </si>
  <si>
    <t>WL140V LED34S/830 PSR MDU WH</t>
  </si>
  <si>
    <t>WL140V LED34S/830 PSU WH</t>
  </si>
  <si>
    <t>WL140V LED34S/840 PSR MDU WH</t>
  </si>
  <si>
    <t>WL140V LED34S/840 PSU WH</t>
  </si>
  <si>
    <t>PILA WL007C LED10S/840 PSU RND WH G2</t>
  </si>
  <si>
    <t>PILA WL007C LED13S/840 PSU OVL WH</t>
  </si>
  <si>
    <t>PILA WL007C LED13S/840 PSU RND MDU WH</t>
  </si>
  <si>
    <t>PILA WL007C LED16S/840 PSU RND WH G2</t>
  </si>
  <si>
    <t>PILA Ceiling RD 10W 4000K W 06</t>
  </si>
  <si>
    <t>Ceiling</t>
  </si>
  <si>
    <t>PILA Ceiling RD 17W 4000K W 06</t>
  </si>
  <si>
    <t>PILA Ceiling RD LED10W 830 IP44</t>
  </si>
  <si>
    <t>Nowość z czerwca 2024</t>
  </si>
  <si>
    <t>PILA Ceiling RD LED10W 840 IP44</t>
  </si>
  <si>
    <t>PILA Ceiling RD LED24W 830 IP44</t>
  </si>
  <si>
    <t>PILA Ceiling RD LED24W 840 IP44</t>
  </si>
  <si>
    <t>PILA SL252 EC RD 070 5W 27K W HV 06</t>
  </si>
  <si>
    <t>Oprawa downlight typu Spot LED</t>
  </si>
  <si>
    <t>Downlights Comm.</t>
  </si>
  <si>
    <t>PILA SL252 EC RD 070 5W 40K W HV 06</t>
  </si>
  <si>
    <t>DN065B G3 LDNR LED10/830 10.5W L150 SQ</t>
  </si>
  <si>
    <t>Downlight</t>
  </si>
  <si>
    <t>DN065B G3 LDNR LED10/840 10.5W L150 SQ</t>
  </si>
  <si>
    <t>DN065B G4 Trim Accessory D150 BK</t>
  </si>
  <si>
    <t>DN065B G4 Trim Accessory D200 BK</t>
  </si>
  <si>
    <t>DN065B G4 Trim Accessory D150 SI</t>
  </si>
  <si>
    <t>DN065B G4 Trim Accessory D200 SI</t>
  </si>
  <si>
    <t>DN065B G4 12S/830_840_865 PSU-E D150 RD</t>
  </si>
  <si>
    <t>DN065B G4 20S/830_840_865 PSU-E D200 RD</t>
  </si>
  <si>
    <t>DN065B G4 LED12/830 12W 220-240V D150 RD</t>
  </si>
  <si>
    <t>DN065B G4 LED12/830 12W 220-240V L150 SQ</t>
  </si>
  <si>
    <t>DN065B G4 LED12/840 12W 220-240V D150 RD</t>
  </si>
  <si>
    <t>DN065B G4 LED12/840 12W 220-240V L150 SQ</t>
  </si>
  <si>
    <t>DN065B G4 LED20/830 19W 220-240V D200 RD</t>
  </si>
  <si>
    <t>DN065B G4 LED20/840 19W 220-240V D200 RD</t>
  </si>
  <si>
    <t>DN065C G3 LDNR LED10/840 10.5W D175 RD</t>
  </si>
  <si>
    <t>DN065C G3 LDNR LED20/830 19.5W D225 RD</t>
  </si>
  <si>
    <t>DN065C G4 LED12/830 12W 220-240V 6-D175</t>
  </si>
  <si>
    <t>DN065C G4 LED12/840 12W 220-240V 6-D175</t>
  </si>
  <si>
    <t>DN065C G4 LED20/830 19W 220-240V 8-D225</t>
  </si>
  <si>
    <t>DN065C G4 LED20/840 19W 220-240V 8-D225</t>
  </si>
  <si>
    <t>DN140B LED10S/830 PSD-E C</t>
  </si>
  <si>
    <t>DN140B LED10S/830 PSD-E  WR</t>
  </si>
  <si>
    <t>DN140B LED10S/840 PSD-E  WR</t>
  </si>
  <si>
    <t>DN140B LED20S/830 PSD-E  WR</t>
  </si>
  <si>
    <t>DN142B 10S/830 PSD-E UGR19</t>
  </si>
  <si>
    <t>DN142B 10S/830 PSD-E  WR</t>
  </si>
  <si>
    <t>DN142B 10S/830 PSU-E UGR19</t>
  </si>
  <si>
    <t>DN142B 10S/830 PSU-E WR</t>
  </si>
  <si>
    <t>DN142B 10S/840 PSD-E UGR19</t>
  </si>
  <si>
    <t>DN142B 10S/840 PSD-E  WR</t>
  </si>
  <si>
    <t>DN142B 10S/840 PSU-E UGR19</t>
  </si>
  <si>
    <t>DN142B 10S/840 PSU-E WR</t>
  </si>
  <si>
    <t>DN142B 20S/830 PSD-E UGR19</t>
  </si>
  <si>
    <t>DN142B 20S/830 PSD-E  WR</t>
  </si>
  <si>
    <t>DN142B 20S/830 PSU-E UGR19</t>
  </si>
  <si>
    <t>DN142B 20S/830 PSU-E WR</t>
  </si>
  <si>
    <t>DN142B 20S/840 PSD-E UGR19</t>
  </si>
  <si>
    <t>DN142B 20S/840 PSD-E  WR</t>
  </si>
  <si>
    <t>DN142B 20S/840 PSU-E UGR19</t>
  </si>
  <si>
    <t>DN142B 20S/840 PSU-E WR</t>
  </si>
  <si>
    <t>DN145B LED10S/830 PSD-E II WH</t>
  </si>
  <si>
    <t>DN145B LED10S/830 PSU II WH</t>
  </si>
  <si>
    <t>DN145B LED10S/840 PSD-E II WH</t>
  </si>
  <si>
    <t>DN145B LED10S/840 PSU II WH</t>
  </si>
  <si>
    <t>DN145B LED20S/830 PSD-E II WH</t>
  </si>
  <si>
    <t>DN145B LED20S/830 PSU II WH</t>
  </si>
  <si>
    <t>DN145B LED20S/840 PSD-E II WH</t>
  </si>
  <si>
    <t>DN145B LED20S/840 PSU II WH</t>
  </si>
  <si>
    <t>DN145C LED10S/830 PSU II WH</t>
  </si>
  <si>
    <t>DN145C LED10S/840 PSU II WH</t>
  </si>
  <si>
    <t>DN145C LED20S/830 PSU II WH</t>
  </si>
  <si>
    <t>DN145C LED20S/840 PSU II WH</t>
  </si>
  <si>
    <t>PILA DN020B G2 LED20/830 24W D200 RD EU</t>
  </si>
  <si>
    <t>PILA DN020B LED12/830 13W D150 RD EU</t>
  </si>
  <si>
    <t>Nowa generacja produktowa</t>
  </si>
  <si>
    <t>PILA DN020B LED12/840 13W D150 RD EU</t>
  </si>
  <si>
    <t>PILA DN020B LED13/830 14W D150 RD EU</t>
  </si>
  <si>
    <t>PILA DN020B LED13/840 14W D150 RD EU</t>
  </si>
  <si>
    <t>PILA DN020B LED20/830 20W D200 RD EU</t>
  </si>
  <si>
    <t>PILA DN020B LED20/840 20W D200 RD EU</t>
  </si>
  <si>
    <t>PILA DN020B LED22/830 22.5W D200 RD EU</t>
  </si>
  <si>
    <t>DN070B LED12/830 12W 220-240V D150 RD EU</t>
  </si>
  <si>
    <t>DN070B LED12/840 12W 220-240V D150 RD EU</t>
  </si>
  <si>
    <t>DN070B LED24/830 24W 220-240V D200 RD EU</t>
  </si>
  <si>
    <t>DN070B LED24/840 24W 220-240V D200 RD EU</t>
  </si>
  <si>
    <t>RS060B G2 LDNR LED5-36/830 PSR II WH</t>
  </si>
  <si>
    <t>RS060B G2 LDNR LED5-36/840 PSR II WH</t>
  </si>
  <si>
    <t>RS061B G2 LDNR LED5-36/830 PSR II WH</t>
  </si>
  <si>
    <t>RS061B G2 LDNR LED5-36/840 PSR II WH</t>
  </si>
  <si>
    <t>RS140B LED6-32-/830 PSR PI6 WH</t>
  </si>
  <si>
    <t>RS140B LED6-32-/840 PSR PI6 WH</t>
  </si>
  <si>
    <t>RS141B LED12-36-/830 PSR PI6 WH</t>
  </si>
  <si>
    <t>RS141B LED6-32-/827 PSR PI6 ALU</t>
  </si>
  <si>
    <t>RS141B LED6-32-/830 PSR PI6 ALU</t>
  </si>
  <si>
    <t>RS141B LED6-32-/830 PSR PI6 WH</t>
  </si>
  <si>
    <t>RS141B LED6-32-/840 PSR PI6 WH</t>
  </si>
  <si>
    <t>RS141B LED9-32-/830 PSR PI6 WH</t>
  </si>
  <si>
    <t>RS141B LED9-32-/840 PSR PI6 WH</t>
  </si>
  <si>
    <t>RS150B  LED12-WB-/830 D78 PSR PI6 WH</t>
  </si>
  <si>
    <t>RS150B  LED12-WB-/840 D78 PSR PI6 WH</t>
  </si>
  <si>
    <t>RS150B  LED6-WB-/830 D78 PSR PI6 WH</t>
  </si>
  <si>
    <t>RS150B  LED6-WB-/840 D78 PSR PI6 WH</t>
  </si>
  <si>
    <t>RS150B  LED9-WB-/830 D78 PSR PI6 WH</t>
  </si>
  <si>
    <t>RS150B  LED9-WB-/840 D78 PSR PI6 WH</t>
  </si>
  <si>
    <t>RS150B  LED12-WB-/830 D78 PSR PI6 ALU</t>
  </si>
  <si>
    <t>RS150B  LED6-WB-/827 D78 PSR PI6 ALU</t>
  </si>
  <si>
    <t>RS150B  LED6-WB-/830 D78 PSR PI6 ALU</t>
  </si>
  <si>
    <t>RS150B  LED6-WB-/840 D78 PSR PI6 ALU</t>
  </si>
  <si>
    <t>RS150B  LED9-WB-/830 D78 PSR PI6 ALU</t>
  </si>
  <si>
    <t>RS150Z CFRM RND-ADJUST D80 ALU</t>
  </si>
  <si>
    <t>RS150Z CFRM RND-ADJUST D80 BK</t>
  </si>
  <si>
    <t>RS150Z CFRM RND-ADJUST D80 WH</t>
  </si>
  <si>
    <t>RS150Z CFRM RND-ADJUST D80 WH HALOX100</t>
  </si>
  <si>
    <t>RS150Z CFRM RND-FIX D78 ALU</t>
  </si>
  <si>
    <t>RS150Z CFRM RND-FIX D78 BK</t>
  </si>
  <si>
    <t>RS150Z CFRM RND-FIX D78 WH</t>
  </si>
  <si>
    <t>RS150Z CFRM SQR-ADJUST D80 ALU</t>
  </si>
  <si>
    <t>RS150Z CFRM SQR-ADJUST D80 WH</t>
  </si>
  <si>
    <t>RS150Z MODULE LED6-WB-/827 D78 PSR</t>
  </si>
  <si>
    <t>RS150Z MODULE LED6-WB-/830 D78 PSR</t>
  </si>
  <si>
    <t>RS150Z MODULE LED6-WB-/840 D78 PSR</t>
  </si>
  <si>
    <t>RS150Z MODULE LED9-WB-/830 D78 PSR</t>
  </si>
  <si>
    <t>RS150Z MODULE LED9-WB-/840 D78 PSR</t>
  </si>
  <si>
    <t>RS151B  LED12-WB-/830 D78 PSD PI10 WH</t>
  </si>
  <si>
    <t>RS151B  LED12-WB-/830 D78 PSR PI6 ALU</t>
  </si>
  <si>
    <t>RS151B  LED12-WB-/830 D78 PSR PI6 WH</t>
  </si>
  <si>
    <t>RS151B  LED12-WB-/830 D78 WIA PI6 WH</t>
  </si>
  <si>
    <t>RS151B  LED12-WB-/840 D78 PSD PI10 WH</t>
  </si>
  <si>
    <t>RS151B  LED12-WB-/840 D78 PSR PI6 WH</t>
  </si>
  <si>
    <t>RS151B  LED12-WB-/840 D78 WIA PI6 WH</t>
  </si>
  <si>
    <t>RS151B  LED6-WB-/827 D78 PSR PI6 ALU</t>
  </si>
  <si>
    <t>RS151B  LED6-WB-/830 D78 PSR PI6 ALU</t>
  </si>
  <si>
    <t>RS151B  LED6-WB-/830 D78 PSR PI6 WH</t>
  </si>
  <si>
    <t>RS151B  LED6-WB-/840 D78 PSR PI6 ALU</t>
  </si>
  <si>
    <t>RS151B  LED6-WB-/840 D78 PSR PI6 WH</t>
  </si>
  <si>
    <t>RS151B  LED9-WB-/830 D78 PSR PI6 ALU</t>
  </si>
  <si>
    <t>RS151B  LED9-WB-/830 D78 PSR PI6 WH</t>
  </si>
  <si>
    <t>RS151B  LED9-WB-/840 D78 PSR PI6 WH</t>
  </si>
  <si>
    <t>RS151B  LED12-WB-/840 D78 PSR PI6 ALU</t>
  </si>
  <si>
    <t>RS151B  LED6-WB-/830 D78HALOX PSR PI6 WH</t>
  </si>
  <si>
    <t>RS151B  LED9-WB-/840 D78 PSR PI6 ALU</t>
  </si>
  <si>
    <t>RS071B 5S/827_30_40 40D PSR PI6 IP65 BK</t>
  </si>
  <si>
    <t>RS071B 5S/827_30_40 40D PSR PI6 IP65 WH</t>
  </si>
  <si>
    <t>RS071B 5S/827_30_40 60D PSR PI6 IP65 BK</t>
  </si>
  <si>
    <t>RS071B 5S/827_30_40 60D PSR PI6 IP65 WH</t>
  </si>
  <si>
    <t>RS071B Trim Accessory GD</t>
  </si>
  <si>
    <t>RS071B Trim Accessory SI</t>
  </si>
  <si>
    <t>BY020P G2 LED105S/840 PSU WB GR</t>
  </si>
  <si>
    <t>Highbay</t>
  </si>
  <si>
    <t>HighBay &amp; LowBay Comm.</t>
  </si>
  <si>
    <t>BY020Z G2 ALU</t>
  </si>
  <si>
    <t>BY021P G2 LED205S/840 PSU WB GR</t>
  </si>
  <si>
    <t>BY021Z G2 ALU</t>
  </si>
  <si>
    <t>BY100P LED100S/840 PSU WB</t>
  </si>
  <si>
    <t>BY100Z BR L215</t>
  </si>
  <si>
    <t>BY101P LED200S/840 PSU WB</t>
  </si>
  <si>
    <t>BY101Z ALU</t>
  </si>
  <si>
    <t>BY102P LED260S/840 PSU WB</t>
  </si>
  <si>
    <t>BY102Z ALU</t>
  </si>
  <si>
    <t>BY120P G5 LED105S/840 PSU NB</t>
  </si>
  <si>
    <t>BY120P G5 LED105S/840 PSU WB</t>
  </si>
  <si>
    <t>BY120P G5 LED105S/865 PSU NB</t>
  </si>
  <si>
    <t>BY120P G5 LED105S/865 PSU WB</t>
  </si>
  <si>
    <t>BY120P G5 LED150S/840 PSU NB</t>
  </si>
  <si>
    <t>BY120P G5 LED150S/840 PSU WB</t>
  </si>
  <si>
    <t>BY121P G5 LED105S/840 PSD NB</t>
  </si>
  <si>
    <t>BY121P G5 LED105S/840 PSD WB</t>
  </si>
  <si>
    <t>BY121P G5 LED105S/865 PSD NB</t>
  </si>
  <si>
    <t>BY121P G5 LED105S/865 PSD WB</t>
  </si>
  <si>
    <t>BY121P G5 LED150S/840 PSD NB</t>
  </si>
  <si>
    <t>BY121P G5 LED150S/840 PSD WB</t>
  </si>
  <si>
    <t>BY121P G5 LED200S/840 PSD NB</t>
  </si>
  <si>
    <t>BY121P G5 LED200S/840 PSD WB</t>
  </si>
  <si>
    <t>BY121P G5 LED200S/840 PSU NB</t>
  </si>
  <si>
    <t>BY121P G5 LED200S/840 PSU WB</t>
  </si>
  <si>
    <t>BY121P G5 LED200S/865 PSD NB</t>
  </si>
  <si>
    <t>BY121P G5 LED200S/865 PSD WB</t>
  </si>
  <si>
    <t>BY121P G5 LED200S/865 PSU NB</t>
  </si>
  <si>
    <t>BY121P G5 LED200S/865 PSU WB</t>
  </si>
  <si>
    <t>BY122P G5 LED250S/840 PSD NB</t>
  </si>
  <si>
    <t>BY122P G5 LED250S/840 PSD WB</t>
  </si>
  <si>
    <t>BY122P G5 LED250S/840 PSU NB</t>
  </si>
  <si>
    <t>BY122P G5 LED250S/840 PSU WB</t>
  </si>
  <si>
    <t>BY122P G5 LED250S/865 PSD NB</t>
  </si>
  <si>
    <t>BY122P G5 LED250S/865 PSD WB</t>
  </si>
  <si>
    <t>BY122P G5 LED250S/865 PSU NB</t>
  </si>
  <si>
    <t>BY122P G5 LED250S/865 PSU WB</t>
  </si>
  <si>
    <t>BY122P G5 LED300S/840 PSD NB</t>
  </si>
  <si>
    <t>BY122P G5 LED300S/840 PSD WB</t>
  </si>
  <si>
    <t>BY122P G5 LED300S/840 PSU NB</t>
  </si>
  <si>
    <t>BY122P G5 LED300S/840 PSU WB</t>
  </si>
  <si>
    <t>PILA BY007P G2 LED100S/840 PSU WB</t>
  </si>
  <si>
    <t>PILA BY007P G2 LED150S/840 PSU WB</t>
  </si>
  <si>
    <t>PILA BY007P G2 LED200S/840 PSU WB</t>
  </si>
  <si>
    <t>ST151T LED30S/930 WB BK</t>
  </si>
  <si>
    <t>Projektor do szyny 3C</t>
  </si>
  <si>
    <t>Projectors Commodity</t>
  </si>
  <si>
    <t>ST151T LED30S/930 WB WH</t>
  </si>
  <si>
    <t>ST151T LED30S/940 MB WH</t>
  </si>
  <si>
    <t>ST151T LED30S/940 WB BK</t>
  </si>
  <si>
    <t>ST151T LED30S/930 MB BK</t>
  </si>
  <si>
    <t>ST151T LED30S/930 MB WH</t>
  </si>
  <si>
    <t>ST151T LED30S/940 MB BK</t>
  </si>
  <si>
    <t>ST151T LED30S/940 WB WH</t>
  </si>
  <si>
    <t>RCS750 3C L1000 ALU (XTS4100-1)</t>
  </si>
  <si>
    <t>Szyna 3C</t>
  </si>
  <si>
    <t>Projectors Specification</t>
  </si>
  <si>
    <t>RCS750 3C L1000 BK (XTS4100-2)</t>
  </si>
  <si>
    <t>RCS750 3C L1000 WH (XTS4100-3)</t>
  </si>
  <si>
    <t>RCS750 3C L2000 ALU (XTS4200-1)</t>
  </si>
  <si>
    <t>RCS750 3C L2000 BK (XTS4200-2)</t>
  </si>
  <si>
    <t>RCS750 3C L2000 WH (XTS4200-3)</t>
  </si>
  <si>
    <t>RCS750 3C L3000 ALU (XTS4300-1)</t>
  </si>
  <si>
    <t>RCS750 3C L3000 BK (XTS4300-2)</t>
  </si>
  <si>
    <t>RCS750 3C L3000 WH (XTS4300-3)</t>
  </si>
  <si>
    <t>RCS750 3C L4000 ALU (XTS4400-1)</t>
  </si>
  <si>
    <t>RCS750 3C L4000 BK (XTS4400-2)</t>
  </si>
  <si>
    <t>RCS750 3C L4000 WH (XTS4400-3)</t>
  </si>
  <si>
    <t>ZRS700 SCP ALU SUSP CLAMP (SKB12-1)</t>
  </si>
  <si>
    <t>ZRS700 SCP WH SUSP CLAMP (SKB12-3)</t>
  </si>
  <si>
    <t>ZRS700 SMC WH SUSP CAP (SKB30-3)</t>
  </si>
  <si>
    <t>ZRS700 SMS SUSP SET L1500 (SKB34-1)</t>
  </si>
  <si>
    <t>ZRS700 SPC ALU SUSP CLAMP (SKB16-1)</t>
  </si>
  <si>
    <t>ZRS700 SPCL ALU SUSP CLAMP L (SKB18-1)</t>
  </si>
  <si>
    <t>ZRS750 ACP WH (XTS24-3)</t>
  </si>
  <si>
    <t>ZRS750 CCPE BK (XTS35-2)</t>
  </si>
  <si>
    <t>ZRS750 CCPE WH (XTS35-3)</t>
  </si>
  <si>
    <t>ZRS750 CCPI BK (XTS34-2)</t>
  </si>
  <si>
    <t>ZRS750 CCPI WH (XTS34-3)</t>
  </si>
  <si>
    <t>ZRS750 CPF BK (XTS23-2)</t>
  </si>
  <si>
    <t>ZRS750 CPF WH (XTS23-3)</t>
  </si>
  <si>
    <t>ZRS750 CPS BK (XTS14-2)</t>
  </si>
  <si>
    <t>ZRS750 CPS WH (XTS14-3)</t>
  </si>
  <si>
    <t>ZRS750 EP BK (XTS41-2)</t>
  </si>
  <si>
    <t>ZRS750 EP WH (XTS41-3)</t>
  </si>
  <si>
    <t>ZRS750 EPSL BK (XTS12-2+41-2)</t>
  </si>
  <si>
    <t>ZRS750 EPSL WH (XTS12-3+41-3)</t>
  </si>
  <si>
    <t>ZRS750 EPSR BK (XTS11-2+41-2)</t>
  </si>
  <si>
    <t>ZRS750 EPSR WH (XTS11-3+41-3)</t>
  </si>
  <si>
    <t>ZRS750 ICP BK (XTS21-2)</t>
  </si>
  <si>
    <t>ZRS750 ICP WH (XTS21-3)</t>
  </si>
  <si>
    <t>ZRS750 TCPL WH (XTS39-3)</t>
  </si>
  <si>
    <t>ZRS750 TCPR WH (XTS36-3)</t>
  </si>
  <si>
    <t>RC059Z SMB W60L60</t>
  </si>
  <si>
    <t>Recessed Comm.</t>
  </si>
  <si>
    <t>RC059Z SMB W30L120</t>
  </si>
  <si>
    <t>RC059Z SMB W60L120</t>
  </si>
  <si>
    <t>RC065Z SME-3 WH</t>
  </si>
  <si>
    <t>RC065Z SC</t>
  </si>
  <si>
    <t>Panel PCV clip SW</t>
  </si>
  <si>
    <t>Panel Suspension SW</t>
  </si>
  <si>
    <t>Panel SMB W60L60</t>
  </si>
  <si>
    <t>EXT2010 OCC DL PIR AC Sensor RS WH ESW</t>
  </si>
  <si>
    <t>Czujnik ruchu/światła EcoSet</t>
  </si>
  <si>
    <t>EXT2020 OCC DL MW AC Sensor S WH ESW</t>
  </si>
  <si>
    <t>Waterproof comm.</t>
  </si>
  <si>
    <t>RC060B LED40S/840 PSU W60L60 NOC</t>
  </si>
  <si>
    <t>Oprawa biurowa do wbudowania</t>
  </si>
  <si>
    <t>RC065B G5 34_36S/830_40 PSD W60L60 OC SC</t>
  </si>
  <si>
    <t>RC065B G5 34_36S/830_40 PSU 30x120 OC SC</t>
  </si>
  <si>
    <t>RC065B G5 34_36S/830_40 PSU 60x60 NOC SC</t>
  </si>
  <si>
    <t>RC065B G5 34_36S/830_40 PSU W60L60 OC SC</t>
  </si>
  <si>
    <t>RC065B G5 34S/840 PSD W60L60 OC CFW</t>
  </si>
  <si>
    <t>RC065B G5 34S/840 PSU W60L60 NOC CFW</t>
  </si>
  <si>
    <t>RC065B G5 34S/840 PSU W60L60 NOC SC</t>
  </si>
  <si>
    <t>RC065B LED34S/840 PSU W60L60 NOC</t>
  </si>
  <si>
    <t>RC065B LED34S/840 PSU W60L60 NOC BN</t>
  </si>
  <si>
    <t>RC065B G5 34S/840 PSU W60L60 OC CFW</t>
  </si>
  <si>
    <t>RC065B G5 34S/840 PSU W60L60 OC SC</t>
  </si>
  <si>
    <t>RC065B G5 34S/865 PSU W60L60 NOC CFW</t>
  </si>
  <si>
    <t>RC065B G5 34S/865 PSU W60L60 OC CFW</t>
  </si>
  <si>
    <t>RC065B G5 41S/840 PSU W60L60 NOC CFW</t>
  </si>
  <si>
    <t>RC065B G5 41S/840 PSU W60L60 OC CFW</t>
  </si>
  <si>
    <t>RC065B G5 60S/840 PSU 60x120 NOC TPb CFW</t>
  </si>
  <si>
    <t>RC065B LED41S/840 PSU W60L60 NOC</t>
  </si>
  <si>
    <t>RC132Z G5 SMB W60L60</t>
  </si>
  <si>
    <t>RC132Z G5 SME-3 WH</t>
  </si>
  <si>
    <t>RC132Z G5 SME-4 WH</t>
  </si>
  <si>
    <t>RC132V G5 29_34_40S/830 PSU W60L60 OC</t>
  </si>
  <si>
    <t>RC132V G5 34S/830 PSU W60L60 NOC</t>
  </si>
  <si>
    <t>RC132V G5 34S/830 PSU W60L60 OC</t>
  </si>
  <si>
    <t>RC132V G5 36S/840 PSD W60L60 OC ELB3</t>
  </si>
  <si>
    <t>RC132V G5 36S/840 PSU W60L60 NOC</t>
  </si>
  <si>
    <t>RC132V G5 36S/840 PSU W60L60 NOC ELB3</t>
  </si>
  <si>
    <t>RC132V G5 36S/840 PSU W60L60 OC</t>
  </si>
  <si>
    <t>RC132V G5 48S/840 PSD W60L60 OC</t>
  </si>
  <si>
    <t>RC132V G6 29_36_43S/830_40 PSD W60L60 OC</t>
  </si>
  <si>
    <t>RC132V G6 29_36_43S/830_40 PSDW30L120OC</t>
  </si>
  <si>
    <t>RC132V G6 29_36_43S/830_40 PSU W60L60 OC</t>
  </si>
  <si>
    <t>RC132V G6 29_36_43S/830_40 PSU W60L60NOC</t>
  </si>
  <si>
    <t>RC132V G6 31_36_43S/940 PSD W60L60 OC</t>
  </si>
  <si>
    <t>RC132V G6 34S/830 PSU W60L60 NOC</t>
  </si>
  <si>
    <t>RC132V G6 34S/830 PSU W60L60 OC</t>
  </si>
  <si>
    <t>RC132V G6 36S/840 PSD W30L120 OC</t>
  </si>
  <si>
    <t>RC132V G6 36S/840 PSD W60L60 OC</t>
  </si>
  <si>
    <t>RC132V G6 36S/840 PSU W30L120 NOC</t>
  </si>
  <si>
    <t>RC132V G6 36S/840 PSU W30L120 OC</t>
  </si>
  <si>
    <t>RC132V G6 36S/840 PSU W60L60 NOC</t>
  </si>
  <si>
    <t>RC132V G6 36S/840 PSU W60L60 OC</t>
  </si>
  <si>
    <t>RC132V G6 36S/840 PSU W60L60 OC BN</t>
  </si>
  <si>
    <t>RC132V G6 36S/840 PSU W60L60 OC BN6</t>
  </si>
  <si>
    <t>RC132V G6 36S/UE840 PSD W60L60 OC</t>
  </si>
  <si>
    <t>RC132V G6 36S/UE840 PSU W60L60 NOC</t>
  </si>
  <si>
    <t>RC132V G6 36S/UE840 PSU W60L60 OC</t>
  </si>
  <si>
    <t>RC132V G6 43S/840 PSU W60L60 NOC BN</t>
  </si>
  <si>
    <t>RC132V G6 43S/840 PSU W60L60 OC BN</t>
  </si>
  <si>
    <t>RC132V G6 50S/840 PSD W60L60 OC</t>
  </si>
  <si>
    <t>RC132V G6 50S/840 PSU W60L60 OC BN</t>
  </si>
  <si>
    <t>RC136B 28S_34S_40S/830 PSD W30L120 OC</t>
  </si>
  <si>
    <t>RC136B 28S_34S_40S/830 PSD W30L120OCELB3</t>
  </si>
  <si>
    <t>RC136B 28S_34S_40S/830 PSD W60L60 OC</t>
  </si>
  <si>
    <t>RC136B 28S_34S_40S/830 PSU W60L60 NOC</t>
  </si>
  <si>
    <t>RC136B 31S_37S_43S/840 PSD W30L120 OC</t>
  </si>
  <si>
    <t>RC136B 31S_37S_43S/840 PSD W30L120OCELB3</t>
  </si>
  <si>
    <t>RC136B 31S_37S_43S/840 PSD W60L60 NOC</t>
  </si>
  <si>
    <t>RC136B 31S_37S_43S/840 PSD W60L60 OC</t>
  </si>
  <si>
    <t>RC136B 31S_37S_43S/840 PSD W60L60 OCELB3</t>
  </si>
  <si>
    <t>RC136B 31S_37S_43S/840 PSD W60L60NOCELB3</t>
  </si>
  <si>
    <t>RC136B 31S_37S_43S/840 PSU W60L60 NOC</t>
  </si>
  <si>
    <t>RC136B 31S_37S_43S/840 PSU W60L60 OC</t>
  </si>
  <si>
    <t>RC136B 31S_37S_43S/840 PSU W60L60NOCELB3</t>
  </si>
  <si>
    <t>RC136B 60S/840 PSD W60L60 OC</t>
  </si>
  <si>
    <t>RC136B 60S/840 PSU W60L60 OC</t>
  </si>
  <si>
    <t>RC159Z SMB W60L60</t>
  </si>
  <si>
    <t>RC159Z SMB W30L120</t>
  </si>
  <si>
    <t>RC159Z Safety Cable</t>
  </si>
  <si>
    <t>RC159Z Plaster Ceiling SMB-PLC</t>
  </si>
  <si>
    <t>RC159Z Suspension set SME-4 WH</t>
  </si>
  <si>
    <t>RC159Z Suspension set SME-3 WH</t>
  </si>
  <si>
    <t>RC159Z Suspension set SME-2 WH</t>
  </si>
  <si>
    <t>PILA RC007B LED12S/840 PSU W30L30 NOC</t>
  </si>
  <si>
    <t>PILA RC007B LED40S/840 PSU I W60L60 NOC</t>
  </si>
  <si>
    <t>PILA RC007B LED40S/840 PSU I W60L60 OC</t>
  </si>
  <si>
    <t>EcoSet BLE IR Remote Controller</t>
  </si>
  <si>
    <t>Pilot zdalny EcoSet</t>
  </si>
  <si>
    <t>EcoSet BLE Wall Switch</t>
  </si>
  <si>
    <t>Przycisk ścienny EcoSet</t>
  </si>
  <si>
    <t>RC075 34S/840 ESW W60L60 OC EcoSet SC</t>
  </si>
  <si>
    <t>Panel biurowy EcoSet</t>
  </si>
  <si>
    <t>ZRP220 AD60/60 A5</t>
  </si>
  <si>
    <t>Road Lighting</t>
  </si>
  <si>
    <t>ZRP100 SPIG ADAP CL MALAGA+LN STREETLIGH</t>
  </si>
  <si>
    <t>BGP290 LED45/740 II DM10 48/60S</t>
  </si>
  <si>
    <t>Philips Unistreet</t>
  </si>
  <si>
    <t>Oprawa drogowa</t>
  </si>
  <si>
    <t>BGP290 LED60/740 II DM10 48/60S</t>
  </si>
  <si>
    <t>BGP291 LED85-4S/740 II DM10 48/60S</t>
  </si>
  <si>
    <t>BGP292 LED120-4S/740 II DM10 48/60S</t>
  </si>
  <si>
    <t>BGP292 LED170-4S/740 II DM10 48/60S</t>
  </si>
  <si>
    <t>BRP056 LED53/730 PSU 42W SLF CE</t>
  </si>
  <si>
    <t>BRP056 LED55/740 PSU 42W SLF CE</t>
  </si>
  <si>
    <t>BRP101 LED36/730 II DM</t>
  </si>
  <si>
    <t>BRP101 LED41/730 II DM</t>
  </si>
  <si>
    <t>BRP101 LED44/740 I DM</t>
  </si>
  <si>
    <t>BRP101 LED44/740 II DM</t>
  </si>
  <si>
    <t>BRP102 LED54/730 II DM</t>
  </si>
  <si>
    <t>BRP102 LED55/730 II DM</t>
  </si>
  <si>
    <t>BRP102 LED55/740 I DM</t>
  </si>
  <si>
    <t>BRP102 LED55/740 II DM</t>
  </si>
  <si>
    <t>BRP102 LED58/740 I DM</t>
  </si>
  <si>
    <t>BRP102 LED58/740 II DM</t>
  </si>
  <si>
    <t>BRP102 LED69/730 II DM</t>
  </si>
  <si>
    <t>BRP102 LED72/730 II DM</t>
  </si>
  <si>
    <t>BRP102 LED74/740 I DM</t>
  </si>
  <si>
    <t>BRP102 LED74/740 II DM</t>
  </si>
  <si>
    <t>BRP102 LED75/740 I DM</t>
  </si>
  <si>
    <t>BRP102 LED75/740 II DM</t>
  </si>
  <si>
    <t>BRP102 LED103/730 II DM</t>
  </si>
  <si>
    <t>BRP102 LED110/730 II DM</t>
  </si>
  <si>
    <t>BRP102 LED110/740 I DM</t>
  </si>
  <si>
    <t>BRP102 LED110/740 II DM</t>
  </si>
  <si>
    <t>BPP008 LED-MP 740 PSU I GR 60P</t>
  </si>
  <si>
    <t>BPP008 LED-MP 830 PSU I GR 60P</t>
  </si>
  <si>
    <t>BDP100 LED20/830 DS PCF GR 62P</t>
  </si>
  <si>
    <t>Philips TownGuide</t>
  </si>
  <si>
    <t>BDP100 LED30/830 DS PCF GR 62P</t>
  </si>
  <si>
    <t>BDP100 LED40/830 DS PCF GR 62P</t>
  </si>
  <si>
    <t>BDP100 LED50/740 II DS PCF GR 62P</t>
  </si>
  <si>
    <t>BDP100 LED50/830 II DS PCF GR 62P</t>
  </si>
  <si>
    <t>BDP100 LED70/740 II DS PCF GR 62P</t>
  </si>
  <si>
    <t>BDP100 LED70/830 II DS PCF GR 62P</t>
  </si>
  <si>
    <t>BVP085 LED09/840</t>
  </si>
  <si>
    <t>Naświetlacz</t>
  </si>
  <si>
    <t>Solar LED</t>
  </si>
  <si>
    <t>BVP085 LED17/830</t>
  </si>
  <si>
    <t>BVP085 LED18/840</t>
  </si>
  <si>
    <t>BVP085 LED26/830</t>
  </si>
  <si>
    <t>BVP085 LED28/840</t>
  </si>
  <si>
    <t>BVP085 LED42/830</t>
  </si>
  <si>
    <t>BVP085 LED45/840</t>
  </si>
  <si>
    <t>BVP111 LED49-4S/730 OFA52</t>
  </si>
  <si>
    <t>Sports &amp; Area Comm.</t>
  </si>
  <si>
    <t>BVP111 LED49-4S/730 S</t>
  </si>
  <si>
    <t>BVP111 LED51-4S/740 OFA52</t>
  </si>
  <si>
    <t>BVP111 LED51-4S/740 S</t>
  </si>
  <si>
    <t>BVP111 LED73-4S/740 OFA52</t>
  </si>
  <si>
    <t>BVP125 LED120-4S/740 PSU S ALU C1KC3</t>
  </si>
  <si>
    <t>BVP125 LED80-4S/740 PSU OFA52 ALU C1KC3</t>
  </si>
  <si>
    <t>BVP125 LED80-4S/740 PSU S ALU C1KC3</t>
  </si>
  <si>
    <t>BVP130 LED160-4S/740 PSU OFA52 ALU C1KC3</t>
  </si>
  <si>
    <t>BVP130 LED160-4S/740 PSU S ALU C1KC3</t>
  </si>
  <si>
    <t>BVP130 LED210-4S/740 PSU OFA52 ALU C1KC3</t>
  </si>
  <si>
    <t>BVP130 LED210-4S/740 PSU S ALU C1KC3</t>
  </si>
  <si>
    <t>BVP130 LED260-4S/740 PSU OFA52 ALU C1KC3</t>
  </si>
  <si>
    <t>BVP130 LED260-4S/740 PSU S ALU C1KC3 T35</t>
  </si>
  <si>
    <t>BVP164 LED22/830 PSU 20W SWB CE</t>
  </si>
  <si>
    <t>BVP164 LED84/840 PSU 70W SWB CE</t>
  </si>
  <si>
    <t>BVP167 LED12/830_40_65 DOB 10W SWB</t>
  </si>
  <si>
    <t>911401841483, 911401851483</t>
  </si>
  <si>
    <t>BVP167 LED12/830_40_65DOB 10W SWB MDU</t>
  </si>
  <si>
    <t>911401883683, 911401883783</t>
  </si>
  <si>
    <t>BVP167 LED24/830_40_65 DOB 20W SWB</t>
  </si>
  <si>
    <t>911401842483, 911401852483</t>
  </si>
  <si>
    <t>BVP167 LED24/830_40_65DOB 20W SWB MDU</t>
  </si>
  <si>
    <t>911401883983, 911401884083</t>
  </si>
  <si>
    <t>BVP167 LED36/830_40_65 DOB 30W SWB</t>
  </si>
  <si>
    <t>911401843483, 911401853483, 911401863483</t>
  </si>
  <si>
    <t>BVP167 LED36/830_40_65DOB 30W SWB MDU</t>
  </si>
  <si>
    <t>911401884283, 911401884383</t>
  </si>
  <si>
    <t>BVP167 LED60/830_40_65 DOB 50W SWB</t>
  </si>
  <si>
    <t>911401844483, 911401854483, 911401864483</t>
  </si>
  <si>
    <t>BVP167 LED60/830_40_65DOB 50W SWB MDU</t>
  </si>
  <si>
    <t>911401884583, 911401884683</t>
  </si>
  <si>
    <t>BVP167 LED73/830_40_65 DOB 65W AWB</t>
  </si>
  <si>
    <t>911401896183, 911401896083</t>
  </si>
  <si>
    <t>BVP167 LED84/830_40_65 DOB 70W SWB</t>
  </si>
  <si>
    <t>911401855483, 911401845483</t>
  </si>
  <si>
    <t>BVP169 LED105/830_40_65 DOB 90W AWB</t>
  </si>
  <si>
    <t>911401896383, 911401896483</t>
  </si>
  <si>
    <t>BVP169 LED120/830_40_65 DOB 100W SWB</t>
  </si>
  <si>
    <t>911401846483, 911401856483, 911401866483</t>
  </si>
  <si>
    <t>BVP169 LED157/830_40_65 DOB 135W AWB</t>
  </si>
  <si>
    <t>911401896683, 911401896783</t>
  </si>
  <si>
    <t>BVP169 LED180/830_40_65 DOB 150W SWB</t>
  </si>
  <si>
    <t>911401847483, 911401857483, 911401867483</t>
  </si>
  <si>
    <t>BVP169 LED210/830_40_65 DOB 180W AWB</t>
  </si>
  <si>
    <t>911401896983, 911401897083</t>
  </si>
  <si>
    <t>BVP169 LED240/830_40_65 DOB 200W SWB</t>
  </si>
  <si>
    <t>911401848483, 911401858483, 911401868483</t>
  </si>
  <si>
    <t>PILA BVP008 100W 4000K</t>
  </si>
  <si>
    <t>PILA BVP008 10W 3000K</t>
  </si>
  <si>
    <t>PILA BVP008 10W 4000K</t>
  </si>
  <si>
    <t>PILA BVP008 200W 4000K</t>
  </si>
  <si>
    <t>PILA BVP008 20W 3000K</t>
  </si>
  <si>
    <t>PILA BVP008 20W 4000K</t>
  </si>
  <si>
    <t>PILA BVP008 20W 4000K MDU</t>
  </si>
  <si>
    <t>PILA BVP008 50W 3000K</t>
  </si>
  <si>
    <t>PILA BVP008 50W 4000K</t>
  </si>
  <si>
    <t>PILA BVP008 50W 4000K MDU</t>
  </si>
  <si>
    <t>SM060C LED34S/840 PSU W20L120 NOC</t>
  </si>
  <si>
    <t>Oprawa biurowa nabudowana</t>
  </si>
  <si>
    <t>Surface &amp; Suspend. comm.</t>
  </si>
  <si>
    <t>SM060C LED34S/840 PSU W20L120 OC</t>
  </si>
  <si>
    <t>SM060C LED40S/840 PSU W20L120 NOC</t>
  </si>
  <si>
    <t>SM065C 41S/840 PSU W60L60 OC 4PK</t>
  </si>
  <si>
    <t>4-pak zastępuje pojedynczą wersję (911401892085) z poprzedniej edycji cennika</t>
  </si>
  <si>
    <t>SM065C 41S/840 PSU W60L60 NOC</t>
  </si>
  <si>
    <t>SM136V 28S_34S_40S/830 PSD W20L120 OC</t>
  </si>
  <si>
    <t>SM136V 28S_34S_40S/830 PSD W20L150 OC</t>
  </si>
  <si>
    <t>SM136V 28S_34S_40S/830 PSU W20L120 NOC</t>
  </si>
  <si>
    <t>SM136V 28S_34S_40S/830 PSU W20L150 NOC</t>
  </si>
  <si>
    <t>SM136V 31S_37S_43S/840 PSD W20L120 NOC</t>
  </si>
  <si>
    <t>SM136V 31S_37S_43S/840 PSD W20L120 OC</t>
  </si>
  <si>
    <t>SM136V 31S_37S_43S/840 PSD W20L120OCELB3</t>
  </si>
  <si>
    <t>SM136V 31S_37S_43S/840 PSD W20L150 OC</t>
  </si>
  <si>
    <t>SM136V 31S_37S_43S/840 PSD W20L150OCELB3</t>
  </si>
  <si>
    <t>SM136V 31S_37S_43S/840 PSU W20L120 NOC</t>
  </si>
  <si>
    <t>SM136V 31S_37S_43S/840 PSU W20L120 OC</t>
  </si>
  <si>
    <t>SM136V 31S_37S_43S/840 PSU W20L150 NOC</t>
  </si>
  <si>
    <t>SM136V 31S_37S_43S/840 PSU W20L150 OC</t>
  </si>
  <si>
    <t>SM136V 31S_37S_43S/840 PSUW20L120NOCELB3</t>
  </si>
  <si>
    <t>SM136V 31S_37S_43S/840 PSUW20L150NOCELB3</t>
  </si>
  <si>
    <t>SM136V 60S/840 PSD W20L120 OC</t>
  </si>
  <si>
    <t>SM136V 60S/840 PSU W20L120 OC</t>
  </si>
  <si>
    <t>SM155C 17_26S/830_840 PSU TW3 PI5 L602</t>
  </si>
  <si>
    <t>SM155C 30_48S/830_840 PSED TW1 PI5 L1160</t>
  </si>
  <si>
    <t>SM155C 30_48S/830_840 PSU TW3 PI5 L1160</t>
  </si>
  <si>
    <t>SM155C 37_60S/830_840 PSED TW1 PI5 L1440</t>
  </si>
  <si>
    <t>SM155C 48S/840 PSU TW3 PI5 L1160</t>
  </si>
  <si>
    <t>SM155C 60S/840 PSU TW3 PI5 L1440</t>
  </si>
  <si>
    <t>SM155Z Suspension set CL fastset</t>
  </si>
  <si>
    <t>LL200Z CB WH (5PCS)</t>
  </si>
  <si>
    <t>Trunking System Comm.</t>
  </si>
  <si>
    <t>LL200Z EC7-M-F (5PCS)</t>
  </si>
  <si>
    <t>LL200Z EC9-M-F (4PCS)</t>
  </si>
  <si>
    <t>LL200Z EP WH (6PCS)</t>
  </si>
  <si>
    <t>LL200Z MB-SW 2xEP CU7 WH</t>
  </si>
  <si>
    <t>LL200Z MB-SW 2xEP CU9 WH</t>
  </si>
  <si>
    <t>LL200Z MB-SW WH (2PCS)</t>
  </si>
  <si>
    <t>LL200Z PB WH (5PCS)</t>
  </si>
  <si>
    <t>LL200Z SMB 2xEP CU7 WH</t>
  </si>
  <si>
    <t>LL200Z SMB WH (5PCS)</t>
  </si>
  <si>
    <t>LL200Z SMB-TPM SET</t>
  </si>
  <si>
    <t>LL200Z SW2-1250</t>
  </si>
  <si>
    <t>LL200Z SW2-3000</t>
  </si>
  <si>
    <t>LL200Z SW2-5000</t>
  </si>
  <si>
    <t>LL212X 53S/840 1x PSD WB 7x1.5</t>
  </si>
  <si>
    <t>Linia świetlna</t>
  </si>
  <si>
    <t>LL212X 53S/840 1x PSD WB 7x1.5 HE</t>
  </si>
  <si>
    <t>LL212X 53S/840 1x PSD WB 7x2.5 HE</t>
  </si>
  <si>
    <t>LL212X 53S/840 1x PSU WB 5x1.5 HE</t>
  </si>
  <si>
    <t>LL212X 53S/840 1x PSU WB 5x2.5 HE</t>
  </si>
  <si>
    <t>LL212X 5x1.5 BC</t>
  </si>
  <si>
    <t>LL212X 5x2.5 BC</t>
  </si>
  <si>
    <t>LL212X 7x1.5 BC</t>
  </si>
  <si>
    <t>LL212X 7x2.5 BC</t>
  </si>
  <si>
    <t>LL212X 9 BC</t>
  </si>
  <si>
    <t>LL212X 9x1.5 BC</t>
  </si>
  <si>
    <t>LL217X 80S/840 1x PSD BV WB</t>
  </si>
  <si>
    <t>LL217X 80S/840 1x PSD O 7x2.5</t>
  </si>
  <si>
    <t>LL217X 80S/840 1x PSD O 7x2.5 HE</t>
  </si>
  <si>
    <t>LL217X 80S/840 1x PSD WB 7x1.5 HE</t>
  </si>
  <si>
    <t>LL217X 80S/840 1x PSD WB 7x2.5</t>
  </si>
  <si>
    <t>LL217X 80S/840 1x PSD WB 7x2.5 HE</t>
  </si>
  <si>
    <t>LL217X 80S/840 1x PSU WB 5x1.5</t>
  </si>
  <si>
    <t>LL217X 80S/840 1x PSU WB 5x1.5 HE</t>
  </si>
  <si>
    <t>LL217X 80S/840 1x PSU WB 5x2.5</t>
  </si>
  <si>
    <t>LL217X 80S/840 1x PSU WB 5x2.5 HE</t>
  </si>
  <si>
    <t>LL217X 120S/840 1x PSD WB 7x1.5 HE</t>
  </si>
  <si>
    <t>LL217X 120S/840 1x PSD WB 7x2.5 HE</t>
  </si>
  <si>
    <t>LL217X 120S/840 1x PSU BV WB HE</t>
  </si>
  <si>
    <t>LL217X 120S/840 1x PSU WB 5x1.5 HE</t>
  </si>
  <si>
    <t>LL217X 120S/840 1x PSU WB 5x2.5 HE</t>
  </si>
  <si>
    <t>LL217X 5x1.5 BC</t>
  </si>
  <si>
    <t>LL217X 5x2.5 BC</t>
  </si>
  <si>
    <t>LL217X 7x1.5 BC</t>
  </si>
  <si>
    <t>LL217X 7x2.5 BC</t>
  </si>
  <si>
    <t>LL217X 9 BC</t>
  </si>
  <si>
    <t>LL217X 9x1.5 BC</t>
  </si>
  <si>
    <t>LL234X 90S/840 2x PSD WB 7x1.5</t>
  </si>
  <si>
    <t>LL234X 160S/840 2x PSD O 7x1.5</t>
  </si>
  <si>
    <t>LL234X 160S/840 2x PSD O 7x2.5</t>
  </si>
  <si>
    <t>LL234X 160S/840 2x PSD WB 7x1.5</t>
  </si>
  <si>
    <t>LL234X 160S/840 2x PSD WB 7x1.5 HE</t>
  </si>
  <si>
    <t>LL234X 160S/840 2x PSD WB 7x2.5</t>
  </si>
  <si>
    <t>LL234X 160S/840 2x PSD WB 7x2.5 HE</t>
  </si>
  <si>
    <t>LL234X 160S/840 2x PSU BV WB</t>
  </si>
  <si>
    <t>LL234X 160S/840 2x PSU O 5x1.5</t>
  </si>
  <si>
    <t>LL234X 160S/840 2x PSU O 5x2.5</t>
  </si>
  <si>
    <t>LL234X 160S/840 2x PSU WB 5x1.5</t>
  </si>
  <si>
    <t>LL234X 160S/840 2x PSU WB 5x1.5 HE</t>
  </si>
  <si>
    <t>LL234X 160S/840 2x PSU WB 5x2.5</t>
  </si>
  <si>
    <t>LL234X 160S/840 2x PSU WB 5x2.5 HE</t>
  </si>
  <si>
    <t>LL234X 240S/840 2x PSD BV WB HE</t>
  </si>
  <si>
    <t>LL234X 240S/840 2x PSD WB 7x1.5 HE</t>
  </si>
  <si>
    <t>LL234X 240S/840 2x PSD WB 7x2.5 HE</t>
  </si>
  <si>
    <t>LL234X 240S/840 2x PSU WB 5x1.5 HE</t>
  </si>
  <si>
    <t>LL234X 240S/840 2x PSU WB 5x2.5 HE</t>
  </si>
  <si>
    <t>LL234X 5x1.5 BC</t>
  </si>
  <si>
    <t>LL234X 5x2.5 BC</t>
  </si>
  <si>
    <t>LL234X 7x1.5 BC</t>
  </si>
  <si>
    <t>LL234X 7x2.5 BC</t>
  </si>
  <si>
    <t>LL234X 9 BC</t>
  </si>
  <si>
    <t>LL234X 9x1.5 BC</t>
  </si>
  <si>
    <t>BBP341 LED540/WW 6W 20D 100-240V</t>
  </si>
  <si>
    <t>Oprawa wbudowana w ziemię</t>
  </si>
  <si>
    <t>BBP343 LED RGB 18W 20D 24V GM</t>
  </si>
  <si>
    <t>WT050C 1xTLED L600</t>
  </si>
  <si>
    <t>Oprawa hermetyczna</t>
  </si>
  <si>
    <t>nie</t>
  </si>
  <si>
    <t>WT050C 2xTLED L600</t>
  </si>
  <si>
    <t>WT050C 1xTLED L1500</t>
  </si>
  <si>
    <t>WT050C 1xTLED L1200</t>
  </si>
  <si>
    <t>WT050C 2xTLED L1500</t>
  </si>
  <si>
    <t>WT050C 2xTLED L1200</t>
  </si>
  <si>
    <t>WT060C LED18S/840 PSU L600 BN</t>
  </si>
  <si>
    <t>WT060C LED25S/840 PSU L1200 BN</t>
  </si>
  <si>
    <t>WT060C LED25S/840 PSU TW1 L1200 BN</t>
  </si>
  <si>
    <t>WT060C LED34S/840 PSU L1500 BN</t>
  </si>
  <si>
    <t>WT060C LED34S/840 PSU TW1 L1500 BN</t>
  </si>
  <si>
    <t>WT060C LED36S/840 PSU L1200 BN</t>
  </si>
  <si>
    <t>WT060C LED36S/840 PSU TW1 L1200 BN</t>
  </si>
  <si>
    <t>WT060C LED36S/865 PSU L1200 BN</t>
  </si>
  <si>
    <t>WT060C LED56S/840 PSU L1500 BN</t>
  </si>
  <si>
    <t>WT060C LED56S/840 PSU TW1 L1500 BN</t>
  </si>
  <si>
    <t>WT060C LED56S/865 PSU L1500 BN</t>
  </si>
  <si>
    <t>WT060C LED80S/840 PSU L1800 BN</t>
  </si>
  <si>
    <t>WT065C G2 LED98S/840 PSU L1500</t>
  </si>
  <si>
    <t>WT065C G3 LED18S/840 PSU L600 BN</t>
  </si>
  <si>
    <t>WT065C G3 LED24S/840 PSU L1200 BN</t>
  </si>
  <si>
    <t>WT065C G3 LED35S/840 PSU L1500 BN</t>
  </si>
  <si>
    <t>WT065C G3 LED48S/840 PSU L1200 BN</t>
  </si>
  <si>
    <t>WT065C G3 LED68S/840 PSU L1500 BN</t>
  </si>
  <si>
    <t>WT065C G3 LED74S/840 PSU L1500 BN</t>
  </si>
  <si>
    <t>WT065C LED29_48S/840 PSU L1200</t>
  </si>
  <si>
    <t>WT065C LED29_48S/840 PSU L1200 TW1</t>
  </si>
  <si>
    <t>WT065C LED41_68S/840 PSU L1500</t>
  </si>
  <si>
    <t>WT065C LED41_68S/840 PSU L1500 TW1</t>
  </si>
  <si>
    <t>WT075C 48S/840 ESW L1200 EcoSet</t>
  </si>
  <si>
    <t>WT075C 68S/840 ESW L1500 EcoSet</t>
  </si>
  <si>
    <t>WT120C G2 LED18S/840 PSU PCO L600</t>
  </si>
  <si>
    <t>WT120C G2 LED19S/840 PSD L600</t>
  </si>
  <si>
    <t>WT120C G2 LED19S/840 PSU L600</t>
  </si>
  <si>
    <t>WT120C G2 LED20S/840 PSU L600</t>
  </si>
  <si>
    <t>WT120C G2 LED25S/840 PSU PCO L1200</t>
  </si>
  <si>
    <t>WT120C G2 LED27_45S/840 PSU L1200</t>
  </si>
  <si>
    <t>WT120C G2 LED27S/840 PSD L1200</t>
  </si>
  <si>
    <t>WT120C G2 LED27S/840 PSU L1200</t>
  </si>
  <si>
    <t>WT120C G2 LED27S/840 PSU TW3 L1200</t>
  </si>
  <si>
    <t>WT120C G2 LED31S/840 PSU PCO L1500</t>
  </si>
  <si>
    <t>WT120C G2 LED34S/840 PSD L1500</t>
  </si>
  <si>
    <t>WT120C G2 LED34S/840 PSU L1500</t>
  </si>
  <si>
    <t>WT120C G2 LED34S/865 PSU L1500</t>
  </si>
  <si>
    <t>WT120C G2 LED37S/830 PSU L1200</t>
  </si>
  <si>
    <t>WT120C G2 LED37S/840 PSU PCO L1200</t>
  </si>
  <si>
    <t>WT120C G2 LED40S/840 PSD L1200</t>
  </si>
  <si>
    <t>WT120C G2 LED40S/840 PSD L600</t>
  </si>
  <si>
    <t>WT120C G2 LED40S/840 PSU L1200</t>
  </si>
  <si>
    <t>WT120C G2 LED40S/840 PSU L600</t>
  </si>
  <si>
    <t>WT120C G2 LED40S/840 PSU TW1 WEC L1200</t>
  </si>
  <si>
    <t>WT120C G2 LED40S/840 PSU WEC L1200</t>
  </si>
  <si>
    <t>WT120C G2 LED40S/865 PSU L1200</t>
  </si>
  <si>
    <t>WT120C G2 LED55S/830 PSU L1500</t>
  </si>
  <si>
    <t>WT120C G2 LED60S/840 PSD L1200</t>
  </si>
  <si>
    <t>WT120C G2 LED60S/840 PSD L1500</t>
  </si>
  <si>
    <t>WT120C G2 LED60S/840 PSU L1200</t>
  </si>
  <si>
    <t>WT120C G2 LED60S/840 PSU L1500</t>
  </si>
  <si>
    <t>WT120C G2 LED60S/840 PSU TW1 WEC L1500</t>
  </si>
  <si>
    <t>WT120C G2 LED60S/840 PSU TW3 L1500</t>
  </si>
  <si>
    <t>WT120C G2 LED60S/840 PSU WEC L1500</t>
  </si>
  <si>
    <t>WT120C G2 LED60S/865 PSU L1500</t>
  </si>
  <si>
    <t>WT120C G2 LED80S/840 PSD L1200</t>
  </si>
  <si>
    <t>WT120C G2 LED80S/840 PSD L1500</t>
  </si>
  <si>
    <t>WT120C G2 LED80S/840 PSU L1200</t>
  </si>
  <si>
    <t>WT120C G2 LED80S/840 PSU L1500</t>
  </si>
  <si>
    <t>WT120C G2 LED80S/840 PSU TW3 L1500</t>
  </si>
  <si>
    <t>WT120C G2 LED100S/840 PSD L1500</t>
  </si>
  <si>
    <t>WT120C G2 LED100S/840 PSU L1500</t>
  </si>
  <si>
    <t>WT120C G2 LED120S/840 PSD L1500</t>
  </si>
  <si>
    <t>WT120C G2 LED120S/840 PSU L1500</t>
  </si>
  <si>
    <t>WT120Z TW-3x2.5-L1200</t>
  </si>
  <si>
    <t>WT120Z TW-3x2.5-L1500</t>
  </si>
  <si>
    <t>WT120Z TW-3x2.5-L600</t>
  </si>
  <si>
    <t>WT120Z TW-5x2.5-L1200</t>
  </si>
  <si>
    <t>WT120Z TW-5x2.5-L1500</t>
  </si>
  <si>
    <t>WT120Z TW-5x2.5-L600</t>
  </si>
  <si>
    <t>WT210C LED39S/840 PSU TW1 PMMA L1500</t>
  </si>
  <si>
    <t>WT210C LED50S/840 PSU TW1 PC L1200</t>
  </si>
  <si>
    <t>WT210C LED50S/840 PSU TW1 PMMA L1200</t>
  </si>
  <si>
    <t>WT210C LED70S/840 PSU TW1 PC L1500</t>
  </si>
  <si>
    <t>WT210C LED70S/840 PSU TW1 PMMA L1500</t>
  </si>
  <si>
    <t>PILA WT007C LED17S/840 PSU L600</t>
  </si>
  <si>
    <t>PILA WT007C LED34S/840 PSU L1200</t>
  </si>
  <si>
    <t>PILA WT007C LED54S/840 PSU L1500</t>
  </si>
  <si>
    <t>PILA WT008C 20S/840 PSU L600 CLASSIC</t>
  </si>
  <si>
    <t>PILA WT008C 20S/840 PSU L600 TW CLASSIC</t>
  </si>
  <si>
    <t>PILA WT008C 40S/840 PSU L1200 CLASSIC</t>
  </si>
  <si>
    <t>PILA WT008C 40S/840 PSU L1200 TW CLASSIC</t>
  </si>
  <si>
    <t>PILA WT008C 60S/840 PSU L1500 CLASSIC</t>
  </si>
  <si>
    <t>PILA WT008C 60S/840 PSU L1500 TW CLASSIC</t>
  </si>
  <si>
    <t>HF-B 136/236 TL-D EII 220-240V 50/60Hz</t>
  </si>
  <si>
    <t xml:space="preserve">Konwencjonalne źródła światła </t>
  </si>
  <si>
    <t>eFluo Fix</t>
  </si>
  <si>
    <t>L2</t>
  </si>
  <si>
    <t>Cennik źródeł konwencjonalnych Philips</t>
  </si>
  <si>
    <t>HF-B 158/258 TL-D EII 220-240V 50/60Hz</t>
  </si>
  <si>
    <t>HF-E 1/2 58 TL-D II 220-240V 50/60Hz</t>
  </si>
  <si>
    <t>HF-E II 236 TL-D 220-240V 50/60Hz</t>
  </si>
  <si>
    <t>HF-M BLUE 109 LH TL/PL-S 230-240V</t>
  </si>
  <si>
    <t>HF-M BLUE 114 LH TL/PL-S/PL-C 230-240V</t>
  </si>
  <si>
    <t>HF-M BLUE 121 LH TL5 230-240V</t>
  </si>
  <si>
    <t>HF-M BLUE 124 LH TL/TL5/PL-L 230-240V</t>
  </si>
  <si>
    <t>HF-M BLUE 124 SH TL/TL5/PL-L 230-240V</t>
  </si>
  <si>
    <t>HF-M RED 109 SH TL/PL-S 230-240V</t>
  </si>
  <si>
    <t>HF-M RED 114 SH TL/TL5/PL-C/S 230-240V</t>
  </si>
  <si>
    <t>HF-M RED 118 SH PL-C/PL-T 230-240V</t>
  </si>
  <si>
    <t>HF-M RED 124 SH TL/TL5/PL-L 230-240V</t>
  </si>
  <si>
    <t>HF-P 1 14-35 TL5 HE III 220-240V</t>
  </si>
  <si>
    <t>HF-P 1 22-42 PL-T/C/L/TL5C EII 220-240V</t>
  </si>
  <si>
    <t>HF-P 1/218 PL-T/C III 220-240V</t>
  </si>
  <si>
    <t>HF-P 118/136 TL-D III 220-240V 50/60 Hz</t>
  </si>
  <si>
    <t>HF-P 149 TL5 HO III 220-240V 50/60Hz IDC</t>
  </si>
  <si>
    <t>HF-P 154/155 TL5 HO/PLL III 220-240V IDC</t>
  </si>
  <si>
    <t>HF-P 158 TL-D III 220-240V 50/60Hz IDC</t>
  </si>
  <si>
    <t>HF-P 180 TL5 III 220-240V 50/60Hz</t>
  </si>
  <si>
    <t>HF-P 2 14-35 TL5 HE III 220-240V</t>
  </si>
  <si>
    <t>HF-P 2 22-42 PL-T/C/L/TL5C EII 220-240V</t>
  </si>
  <si>
    <t>HF-P 2 24/39 TL5 III 220-240V 50/60Hz</t>
  </si>
  <si>
    <t>HF-P 218/236 TL-D III 220-240V 50/60 Hz</t>
  </si>
  <si>
    <t>HF-P 249 TL5 HO III 220-240V 50/60Hz IDC</t>
  </si>
  <si>
    <t>HF-P 254/255 TL5 HO/PLL III 220-240V IDC</t>
  </si>
  <si>
    <t>HF-P 258 TL-D III 220-240V 50/60Hz IDC</t>
  </si>
  <si>
    <t>HF-P 280 TL5/PL-L III 220-240V 50/60Hz</t>
  </si>
  <si>
    <t>HF-P 3/418 TL-D III 220-240V 50/60Hz IDC</t>
  </si>
  <si>
    <t>HF-Pi 1 28/35/49/54 TL5 EII 220-240V</t>
  </si>
  <si>
    <t>HF-Pi 1 28/35/49/80 TL5 EII</t>
  </si>
  <si>
    <t>HF-Pi 2 28/35/49/54 TL5 EII 220-240V</t>
  </si>
  <si>
    <t>HF-Pi 2 28/35/49/80 TL5 EII</t>
  </si>
  <si>
    <t>HF-Pi 3/4 14/24 TL5/PL-L EII 220-240V</t>
  </si>
  <si>
    <t>HF-R 136 TL-D EII 220-240V 50/60Hz</t>
  </si>
  <si>
    <t>HF-R 158 TL-D EII 220-240V 50/60Hz</t>
  </si>
  <si>
    <t>HF-R 2 26-42 PL-T/C EII 220-240V 50/60Hz</t>
  </si>
  <si>
    <t>HF-R 236 TL-D EII 220-240V 50/60Hz</t>
  </si>
  <si>
    <t>HF-R 258 TL-D EII 220-240V 50/60Hz</t>
  </si>
  <si>
    <t>HF-Ri TD 1 28/35/49/54 TL5 E+ 195-240V</t>
  </si>
  <si>
    <t>HF-Ri TD 2 14/21/24/39 E+</t>
  </si>
  <si>
    <t>HF-Ri TD 2 28/35/49/54 TL5 E+ 195-240V</t>
  </si>
  <si>
    <t>HF-Ri TD 4 14/24 TL5 E+ 195-240V</t>
  </si>
  <si>
    <t>HF-S 118/136 TL-D II 220-240V 50/60Hz</t>
  </si>
  <si>
    <t>HF-S 154 TL5 II 220-240V 50/60Hz</t>
  </si>
  <si>
    <t>HF-S 158 TL-D II 220-240V 50/60Hz</t>
  </si>
  <si>
    <t>HF-S 218/236 TL-D II 220-240V 50/60Hz</t>
  </si>
  <si>
    <t>HF-S 249 TL5 II 220-240V 50/60Hz</t>
  </si>
  <si>
    <t>HF-S 254 TL5 II 220-240V 50/60Hz</t>
  </si>
  <si>
    <t>HF-S 258 TL-D II 220-240V 50/60Hz</t>
  </si>
  <si>
    <t>HF-S 3/4 18 TL-D II 220-240V 50/60Hz</t>
  </si>
  <si>
    <t>HID-AV C 35-70 /S CDM 220-240V 50/60Hz</t>
  </si>
  <si>
    <t>eHID Indoor</t>
  </si>
  <si>
    <t>HID-PV 100 /S SDW-TG 220-240V 50/60Hz</t>
  </si>
  <si>
    <t>HID-PV Base 100 SON/CDO Q 220-240V</t>
  </si>
  <si>
    <t>eHID Outdoor &amp; Industry</t>
  </si>
  <si>
    <t>HID-PV Base 150 SON/CDO Q 220-240V</t>
  </si>
  <si>
    <t>HID-PV Base 70 SON C3 220-240V</t>
  </si>
  <si>
    <t>HID-PV C 150 /S CDM 220-240V 50/60Hz</t>
  </si>
  <si>
    <t>HID-PV C 35 /I CDM 220-240V 50/60Hz NG</t>
  </si>
  <si>
    <t>HID-PV C 35 /S CDM 220-240V 50/60Hz NG</t>
  </si>
  <si>
    <t>HID-PV C 50 /I CDM 220-240V 50/60Hz</t>
  </si>
  <si>
    <t>HID-PV C 70 /I CDM 220-240V 50/60Hz NG</t>
  </si>
  <si>
    <t>HID-PV C 70 /S CDM 220-240V 50/60Hz NG</t>
  </si>
  <si>
    <t>HID-PV m 20 /I CDM 220-240V 50/60Hz</t>
  </si>
  <si>
    <t>App 15.4W E14 230-240V T22 CL OV 1CT</t>
  </si>
  <si>
    <t>Żarówki specjalne</t>
  </si>
  <si>
    <t>GLS Others</t>
  </si>
  <si>
    <t>App 26.0W E14 230-240V T25 CL OV 1CT</t>
  </si>
  <si>
    <t>App 40.0W E14 230-240V T29 OV 1PF/10</t>
  </si>
  <si>
    <t>BR125 IR 150W E27 230-250V CL 1CT/10</t>
  </si>
  <si>
    <t>Health &amp; Industry</t>
  </si>
  <si>
    <t>BR125 IR 150W E27 230-250V Red 1CT/10</t>
  </si>
  <si>
    <t>BR125 IR 250W E27 230-250V CL 1CT/10</t>
  </si>
  <si>
    <t>BR125 IR 250W E27 230-250V Red 1CT/10</t>
  </si>
  <si>
    <t>Deco 7.0W E14 230-240V T17 CL 1CT/10X10F</t>
  </si>
  <si>
    <t>PAR38 IR 100W E27 230V CL 1CT/12</t>
  </si>
  <si>
    <t>PAR38 IR 100W E27 230V Red 1CT/12</t>
  </si>
  <si>
    <t>PAR38 IR 150W E27 230V Red 1CT/12</t>
  </si>
  <si>
    <t>PAR38 IR 175W E27 230V CL 1CT/12</t>
  </si>
  <si>
    <t>PAR38 IR 175W E27 230V Red 1CT/12</t>
  </si>
  <si>
    <t>R125 IR 375W E27 230-250V CL 1CT/10</t>
  </si>
  <si>
    <t>Caps OV 22.0W G4 12V 1CT/50</t>
  </si>
  <si>
    <t>Kapsułki halogenowe</t>
  </si>
  <si>
    <t>Halogen Lamps</t>
  </si>
  <si>
    <t>Caps OV 26.0W G9 230V 1CT/20</t>
  </si>
  <si>
    <t>Halo Linear 140.0W R7s 118mm 230V 1PF/12</t>
  </si>
  <si>
    <t>Liniowe halogeny R7s</t>
  </si>
  <si>
    <t>Halo Linear 140.0W R7s 78mm 230V 1PF/12</t>
  </si>
  <si>
    <t>Halo Linear 55.0W R7s 78mm 230V 1PF/12</t>
  </si>
  <si>
    <t>Halo Linear 90.0W R7s 78mm 230V 1PF/12</t>
  </si>
  <si>
    <t>PL-S 9W BLB/2P 1CT/6X10CC</t>
  </si>
  <si>
    <t>Świetlówki liniowe</t>
  </si>
  <si>
    <t>TL 4W BLB 1FM/10X25CC</t>
  </si>
  <si>
    <t>TL 6W BLB 1FM/10X25CC</t>
  </si>
  <si>
    <t>TL 8W BLB 1FM/10X25CC</t>
  </si>
  <si>
    <t>TL-D 18W BLB 1SL/25</t>
  </si>
  <si>
    <t>TL-D 36W BLB 1SL/25</t>
  </si>
  <si>
    <t>TL-D Colored 18W Blue 1SL/25</t>
  </si>
  <si>
    <t>TL-D Colored 18W Green 1SL/25</t>
  </si>
  <si>
    <t>TL-D Colored 18W Red 1SL/25</t>
  </si>
  <si>
    <t>TL-D Colored 18W Yellow 1SL/25</t>
  </si>
  <si>
    <t>TL-D Colored 36W Blue 1SL/25</t>
  </si>
  <si>
    <t>TL-D Colored 36W Green 1SL/25</t>
  </si>
  <si>
    <t>TL-D Colored 36W Red 1SL/25</t>
  </si>
  <si>
    <t>TL-D Colored 36W Yellow 1SL/25</t>
  </si>
  <si>
    <t>TL-D Colored 58W Blue 1SL/25</t>
  </si>
  <si>
    <t>TL-D Colored 58W Green 1SL/25</t>
  </si>
  <si>
    <t>TL-D Colored 58W Red 1SL/25</t>
  </si>
  <si>
    <t>TL-D Colored 58W Yellow 1SL/25</t>
  </si>
  <si>
    <t>CDM-Rm Elite Mini 20W/830 GX10 MR16 10D</t>
  </si>
  <si>
    <t>Lampy wyładowcze</t>
  </si>
  <si>
    <t>HID Indoor</t>
  </si>
  <si>
    <t>CDM-Rm Elite Mini 20W/830 GX10 MR16 25D</t>
  </si>
  <si>
    <t>CDM-Rm Elite Mini 20W/830 GX10 MR16 40D</t>
  </si>
  <si>
    <t>CDM-Rm Elite Mini 35W/930 GX10 MR16 10D</t>
  </si>
  <si>
    <t>CDM-Rm Elite Mini 35W/930 GX10 MR16 25D</t>
  </si>
  <si>
    <t>CDM-Rm Elite Mini 35W/930 GX10 MR16 40D</t>
  </si>
  <si>
    <t>MASTER SDW-T 100W/825 PG12-1 1SL/12</t>
  </si>
  <si>
    <t>MASTER SDW-T 35W/825 PG12-1 1SL/12</t>
  </si>
  <si>
    <t>MASTER SDW-T 50W/825 PG12-1 1SL/12</t>
  </si>
  <si>
    <t>MASTERC CDM-R111 35W/942 GX8.5 24D 1CT</t>
  </si>
  <si>
    <t>MASTERC CDM-R111 70W/942 GX8.5 24D 1CT/6</t>
  </si>
  <si>
    <t>MASTERC CDM-R111 Elite 35W/930 GX8.5 24D</t>
  </si>
  <si>
    <t>MASTERC CDM-R111 Elite 35W/930 GX8.5 40D</t>
  </si>
  <si>
    <t>MASTERC CDM-R111 Elite 70W/930 GX8.5 10D</t>
  </si>
  <si>
    <t>MASTERC CDM-R111 Elite 70W/930 GX8.5 24D</t>
  </si>
  <si>
    <t>MASTERC CDM-R111 Elite 70W/930 GX8.5 40D</t>
  </si>
  <si>
    <t>MASTERC CDM-T 150W/830 G12 1CT</t>
  </si>
  <si>
    <t>MASTERC CDM-T 150W/942 G12 1CT</t>
  </si>
  <si>
    <t>MASTERC CDM-T 250W/830 G12 1CT/12</t>
  </si>
  <si>
    <t>HID Outdoor</t>
  </si>
  <si>
    <t>MASTERC CDM-T 250W/942 G12 1CT/12</t>
  </si>
  <si>
    <t>MASTERC CDM-T 35W/830 G12 1CT/12</t>
  </si>
  <si>
    <t>MASTERC CDM-T 35W/842 G12 1CT/12</t>
  </si>
  <si>
    <t>MASTERC CDM-T 70W/830 G12 1CT/12</t>
  </si>
  <si>
    <t>MASTERC CDM-T 70W/942 G12 1CT/12</t>
  </si>
  <si>
    <t>MASTERC CDM-T Elite 100W/930 G12 1CT/12</t>
  </si>
  <si>
    <t>MASTERC CDM-T Elite 150W/930 G12 1CT/12</t>
  </si>
  <si>
    <t>MASTERC CDM-T Elite 20W/830 G12 1CT/12</t>
  </si>
  <si>
    <t>MASTERC CDM-T Elite 35W/930 G12 1CT/12</t>
  </si>
  <si>
    <t>MASTERC CDM-T Elite 35W/942 G12 1CT</t>
  </si>
  <si>
    <t>MASTERC CDM-T Elite 50W/930 G12 1CT/12</t>
  </si>
  <si>
    <t>MASTERC CDM-T Elite 50W/942 G12 1CT</t>
  </si>
  <si>
    <t>MASTERC CDM-T Elite 70W/930 G12 1CT/12</t>
  </si>
  <si>
    <t>MASTERC CDM-T Elite 70W/942 G12 1CT</t>
  </si>
  <si>
    <t>MASTERC CDM-TC 35W/830 G8.5 1CT/12</t>
  </si>
  <si>
    <t>MASTERC CDM-TC 35W/842 G8.5 1CT/12</t>
  </si>
  <si>
    <t>MASTERC CDM-TC 70W/830 G8.5 1CT/12</t>
  </si>
  <si>
    <t>MASTERC CDM-TC 70W/842 G8.5 1CT/12</t>
  </si>
  <si>
    <t>MASTERC CDM-TC Elite 20W/830 G8.5 1CT/12</t>
  </si>
  <si>
    <t>MASTERC CDM-TC Elite 35W/930 G8.5 1CT/12</t>
  </si>
  <si>
    <t>MASTERC CDM-TC Elite 35W/942 G8.5 1CT</t>
  </si>
  <si>
    <t>MASTERC CDM-TC Elite 50W/930 G8.5 1CT/12</t>
  </si>
  <si>
    <t>MASTERC CDM-TC Elite 70W/930 G8.5 1CT/12</t>
  </si>
  <si>
    <t>MASTERC CDM-TC Elite 70W/942 G8.5 1CT</t>
  </si>
  <si>
    <t>MASTERC CDM-TD 150W/830 RX7s 1CT</t>
  </si>
  <si>
    <t>MASTERC CDM-TD 150W/942 RX7s 1CT</t>
  </si>
  <si>
    <t>MASTERC CDM-TD 70W/830 RX7s 1CT/12</t>
  </si>
  <si>
    <t>MASTERC CDM-TD 70W/942 RX7s 1CT/12</t>
  </si>
  <si>
    <t>MASTERC CDM-Tm Mini 20W/830 PGJ5 1CT/12</t>
  </si>
  <si>
    <t>MASTERC CDM-Tm Mini 35W/930 PGJ5 1CT/12</t>
  </si>
  <si>
    <t>MC CDM-R Elite 35W/930 E27 PAR20 30D</t>
  </si>
  <si>
    <t>MC CDM-R Elite 35W/930 E27 PAR30L 10D</t>
  </si>
  <si>
    <t>MC CDM-R Elite 35W/930 E27 PAR30L 30D</t>
  </si>
  <si>
    <t>MC CDM-R Elite 70W/930 E27 PAR30L 10D</t>
  </si>
  <si>
    <t>MC CDM-R Elite 70W/930 E27 PAR30L 30D</t>
  </si>
  <si>
    <t>MC CDM-R Elite 70W/930 E27 PAR30L 40D</t>
  </si>
  <si>
    <t>MC CDM-R Elite 70W/942 E27 PAR30L 30D</t>
  </si>
  <si>
    <t>MC CDM-R Elite 70W/942 E27 PAR30L 40D</t>
  </si>
  <si>
    <t>MC CDM-Tm Elite Mini  20W/830 GU6.5 1CT</t>
  </si>
  <si>
    <t>MC CDM-Tm Elite Mini 35W/930 GU6.5 1CT</t>
  </si>
  <si>
    <t>MST SDW-TG Mini 100W/825 GX12-1 1CT/12</t>
  </si>
  <si>
    <t>MST SDW-TG Mini 50W/825 GX12-1 1CT/12</t>
  </si>
  <si>
    <t>HPI-T 1000W/543 E40 1SL/4</t>
  </si>
  <si>
    <t>HPI-T 2000W/542 E40 380V 1SL/4</t>
  </si>
  <si>
    <t>HPI-T 2000W/646 E40 220V CRP/4</t>
  </si>
  <si>
    <t>MASTER CityWh CDO-ET Plus 100W/828 E40</t>
  </si>
  <si>
    <t>MASTER CityWh CDO-ET Plus 150W/828 E40</t>
  </si>
  <si>
    <t>MASTER CityWh CDO-ET Plus 50W/828 E27</t>
  </si>
  <si>
    <t>MASTER CityWh CDO-ET Plus 70W/828 E27</t>
  </si>
  <si>
    <t>MASTER CityWh CDO-TT Plus 100W/828 E40</t>
  </si>
  <si>
    <t>MASTER CityWh CDO-TT Plus 150W/828 E40</t>
  </si>
  <si>
    <t>MASTER CityWh CDO-TT Plus 150W/942 E40</t>
  </si>
  <si>
    <t>MASTER CityWh CDO-TT Plus 250W/830 E40</t>
  </si>
  <si>
    <t>MASTER CityWh CDO-TT Plus 50W/828 E27</t>
  </si>
  <si>
    <t>MASTER CityWh CDO-TT Plus 70W/828 E27</t>
  </si>
  <si>
    <t>MASTER CityWh CDO-TT Plus 70W/942 E27</t>
  </si>
  <si>
    <t>MASTER HPI PLUS 450W/645 BU E40 1SL/6</t>
  </si>
  <si>
    <t>MASTER HPI-T PLUS 450W/645 E40 1SL/12</t>
  </si>
  <si>
    <t>MASTER MHN-FC 1000W/740 230V XW</t>
  </si>
  <si>
    <t>MASTER MHN-LA 1000W/842 230V XWH</t>
  </si>
  <si>
    <t>MASTER MHN-LA 1000W/956 230V XWH</t>
  </si>
  <si>
    <t>MASTER MHN-LA 2000W/842 400V XWH</t>
  </si>
  <si>
    <t>MASTER MHN-LA 2000W/956 400V XWH</t>
  </si>
  <si>
    <t>MASTER MHN-SA 1800W/956 (P)SFC 230V</t>
  </si>
  <si>
    <t>MASTER MHN-SA 1800W/956 (P)SFC 400V</t>
  </si>
  <si>
    <t>MASTER MHN-SA 2000W/956 400V XW HO UNP/1</t>
  </si>
  <si>
    <t>MASTER MHN-SE 2000W/956 GX22 400V HO UNP</t>
  </si>
  <si>
    <t>MASTER SON PIA Plus 100W/220 E40 1SL/12</t>
  </si>
  <si>
    <t>MASTER SON PIA Plus 150W/220 E40 1SL/12</t>
  </si>
  <si>
    <t>MASTER SON PIA Plus 250W/220 E40 1SL/12</t>
  </si>
  <si>
    <t>MASTER SON PIA Plus 400W/220 E40 1SL/12</t>
  </si>
  <si>
    <t>MASTER SON PIA Plus 70W/220 I E27 1CT/24</t>
  </si>
  <si>
    <t>MASTERColour CDM-E MW eco 230W/842 E40</t>
  </si>
  <si>
    <t>MASTERColour CDM-E MW eco 360W/842 E40</t>
  </si>
  <si>
    <t>MASTERColour CDM-T MW eco 230W/842 E40</t>
  </si>
  <si>
    <t>MASTERColour CDM-T MW eco 360W/842 E40</t>
  </si>
  <si>
    <t>MST CosmoWh CPO-TW Xtra 140W/728 PGZ12</t>
  </si>
  <si>
    <t>MST CosmoWh CPO-TW Xtra 45W/628 PGZ12</t>
  </si>
  <si>
    <t>MST CosmoWh CPO-TW Xtra 60W/728 PGZ12</t>
  </si>
  <si>
    <t>MST CosmoWh CPO-TW Xtra 90W/728 PGZ12</t>
  </si>
  <si>
    <t>MST MHN-SB 2000W/956 400V K12s-7 WH HO</t>
  </si>
  <si>
    <t>MST SON APIA Plus Xtra 100W E40 1SL/12</t>
  </si>
  <si>
    <t>MST SON APIA Plus Xtra 150W E40 1SL/12</t>
  </si>
  <si>
    <t>MST SON APIA Plus Xtra 70W E27 1SL/24</t>
  </si>
  <si>
    <t>MST SON-T APIA Plus Xtra 100W E40 1SL/12</t>
  </si>
  <si>
    <t>MST SON-T APIA Plus Xtra 150W E40 1SL/12</t>
  </si>
  <si>
    <t>MST SON-T APIA Plus Xtra 250W E40 1SL/12</t>
  </si>
  <si>
    <t>MST SON-T APIA Plus Xtra 400W E40 1SL/12</t>
  </si>
  <si>
    <t>MST SON-T APIA Plus Xtra 50W E27 1SL/12</t>
  </si>
  <si>
    <t>MST SON-T APIA Plus Xtra 70W E27 1SL/12</t>
  </si>
  <si>
    <t>MST SON-T PIA Plus 100W/220 E40 1SL/12</t>
  </si>
  <si>
    <t>MST SON-T PIA Plus 150W/220 E40 - 1SL/12</t>
  </si>
  <si>
    <t>MST SON-T PIA Plus 250W E E40 1SL/12</t>
  </si>
  <si>
    <t>MST SON-T PIA Plus 400W E E40 1SL/12</t>
  </si>
  <si>
    <t>MST SON-T PIA Plus 50W/220 E27 1SL/12</t>
  </si>
  <si>
    <t>MST SON-T PIA Plus 600W/220 E40 1SL/12</t>
  </si>
  <si>
    <t>MST SON-T PIA Plus 70W/220 E27 1SL/12</t>
  </si>
  <si>
    <t>SON 70W/220 I E27 1CT/24</t>
  </si>
  <si>
    <t>SON 70W E E27 CO 1CT/24</t>
  </si>
  <si>
    <t>SON-T 1000W E40 1SL/4</t>
  </si>
  <si>
    <t>SI 51 220-240V 50/60Hz</t>
  </si>
  <si>
    <t>Ignitors / Capacitors / Electrical Units</t>
  </si>
  <si>
    <t>SKD 578 220-240V 50/60Hz</t>
  </si>
  <si>
    <t>SKD 578-S 220-240V 50/60Hz</t>
  </si>
  <si>
    <t>SND 57 220-240V 50/60Hz</t>
  </si>
  <si>
    <t>SND 58 220-240V 50/60Hz</t>
  </si>
  <si>
    <t>BHD 2000 L76-A2 380/400/415V 50Hz HP-317</t>
  </si>
  <si>
    <t>mHID</t>
  </si>
  <si>
    <t>BHL 1000 L78-A2 230/240V 50Hz HP-207</t>
  </si>
  <si>
    <t>BHL 2000 L76-A2 380/400/415V 50Hz HP-317</t>
  </si>
  <si>
    <t>BHL 250 K307-A2 230/240V 50Hz BC2-134</t>
  </si>
  <si>
    <t>BSN 100 K302-A2-ITS 230V 50Hz</t>
  </si>
  <si>
    <t>BSN 100 L33-A2-TS 230V 50Hz</t>
  </si>
  <si>
    <t>BSN 1000 L78-A2 230/240V 50Hz HP-257</t>
  </si>
  <si>
    <t>BSN 150 K302-A2-ITS 230V 50Hz</t>
  </si>
  <si>
    <t>BSN 150 L33-A2-TS 230V 50Hz</t>
  </si>
  <si>
    <t>BSN 250 K302-A2-ITS 230V 50Hz</t>
  </si>
  <si>
    <t>BSN 250 L33-A2-TS 230V 50Hz</t>
  </si>
  <si>
    <t>BSN 400 K407-A2-ITS 230/240V 50Hz BC3</t>
  </si>
  <si>
    <t>BSN 400 L33-A2-TS 230V 50Hz HD3-166</t>
  </si>
  <si>
    <t>BSN 50 K302-A2-ITS 230V 50Hz</t>
  </si>
  <si>
    <t>BSN 70 K302-A2-ITS 230V 50Hz</t>
  </si>
  <si>
    <t>BSN 70 L33-A2-TS 230V 50Hz HD1-118</t>
  </si>
  <si>
    <t>MASTER TL5 HO Secura 49W/840 UNP/40</t>
  </si>
  <si>
    <t>TL Lamps</t>
  </si>
  <si>
    <t>Zwolnienie przedłużone do 24 lutego 2025 / RoHS</t>
  </si>
  <si>
    <t>MASTER TL5 HO Secura 54W/840 UNP/40</t>
  </si>
  <si>
    <t>MASTER TL5 HO Secura 80W/840 UNP/40</t>
  </si>
  <si>
    <t>MASTER TL-D Food 18W/79 SLV/25</t>
  </si>
  <si>
    <t>MASTER TL-D Food 30W/79 SLV/25</t>
  </si>
  <si>
    <t>MASTER TL-D Food 36W/79 SLV/25</t>
  </si>
  <si>
    <t>MASTER TL-D Food 58W/79 SLV/25</t>
  </si>
  <si>
    <t>MASTER TL-D Super 80 1m 36W/830 SLV/25</t>
  </si>
  <si>
    <t>MASTER TL-D Super 80 1m 36W/840 SLV/25</t>
  </si>
  <si>
    <t>TL Mini 13W/33-640 FAM/10X25BOX</t>
  </si>
  <si>
    <t>TL Mini 4W/33-640 FAM/10X25BOX</t>
  </si>
  <si>
    <t>TL Mini 6W/33-640 FAM/10X25BOX</t>
  </si>
  <si>
    <t>TL Mini 8W/33-640 FAM/10X25BOX</t>
  </si>
  <si>
    <t>TL-E 22W/840 1CT/12</t>
  </si>
  <si>
    <t>TL-E 22W/865 1CT/12</t>
  </si>
  <si>
    <t>TL-E 32W/840 1CT/12</t>
  </si>
  <si>
    <t>TL-E 32W/865 1CT/12</t>
  </si>
  <si>
    <t>TL-E 40W/830 1CT/12</t>
  </si>
  <si>
    <t>TL-E 40W/840 1CT/12</t>
  </si>
  <si>
    <t>TL-E 40W/865 1CT/12</t>
  </si>
  <si>
    <t>TL-X XL 20W/33-640 SLV/25</t>
  </si>
  <si>
    <t>TL-X XL 40W/33-640 SLV/25</t>
  </si>
  <si>
    <t>S10 4-65W SIN 220-240V WH 2PF/10</t>
  </si>
  <si>
    <t>TL Starters</t>
  </si>
  <si>
    <t>S10 4-65W SIN 220-240V WH EUR/12X25CT</t>
  </si>
  <si>
    <t>S10E 18-75W SIN 220-240V BL/20X25CT</t>
  </si>
  <si>
    <t>S12 115-140W 220-240V UNP/20X25CT</t>
  </si>
  <si>
    <t>S2 4-22W SER 220-240V WH EUR/12X25CT</t>
  </si>
  <si>
    <t xml:space="preserve">Okres wycofania </t>
  </si>
  <si>
    <t>Q4-2023</t>
  </si>
  <si>
    <t>RC065B LED34S/830 PSU W60L60 OC</t>
  </si>
  <si>
    <t>RC065B LED34S/830 PSU W60L60 NOC</t>
  </si>
  <si>
    <t>RC06SB LED34S/865 PSU W60L60 OC</t>
  </si>
  <si>
    <t>RC065B LED34S/865 PSU W60L60 NOC</t>
  </si>
  <si>
    <t>BVP125 LED120-4S/740 PSU OFA52 ALU C1KC3</t>
  </si>
  <si>
    <t>SM150C LED24S/840 PSU TW3 PI5 L602</t>
  </si>
  <si>
    <t>Surface &amp; Suspended</t>
  </si>
  <si>
    <t xml:space="preserve">Produkt wycofywany. Dostępny do wyczerpania zapasu. </t>
  </si>
  <si>
    <t>SM150C LED24S/830 PSU TW3 PI5 L602</t>
  </si>
  <si>
    <t>SM150C LED48S/840 PSU TW3 PI5 L1160</t>
  </si>
  <si>
    <t>SM150C LED48S/830 PSU TW3 PI5 L1160</t>
  </si>
  <si>
    <t>SM150C LED60S/840 PSU TW3 PI5 L1440</t>
  </si>
  <si>
    <t>HF-R 249 TL5 EII 220-240V 50/60Hz</t>
  </si>
  <si>
    <t>Osprzęt</t>
  </si>
  <si>
    <t>n/a</t>
  </si>
  <si>
    <t>HF-R 2 14-35 TL5 EII 220-240V 50/60Hz</t>
  </si>
  <si>
    <t>no successor</t>
  </si>
  <si>
    <t>HF-R 1 14-35 TL5 EII 220-240V 50/60Hz</t>
  </si>
  <si>
    <t>HF-Pi 1 14/21/24/39 TL5 EII 220-240V</t>
  </si>
  <si>
    <t>HF-R 1 26-42 PL-T/C EII 220-240V 50/60Hz</t>
  </si>
  <si>
    <t>HID-PV C 2x35 /S CDM 220-240V 50/60Hz</t>
  </si>
  <si>
    <t>HID-PV C 50 /S CDM 220-240V 50/60Hz</t>
  </si>
  <si>
    <t>HF-Ri TD 3 14/24 TL5 E+ 195-240V</t>
  </si>
  <si>
    <t>HF-Ri TD 1 26-42 PL-T/C E+</t>
  </si>
  <si>
    <t>HID-PV m 35 /S CDM 220-240V 50/60Hz</t>
  </si>
  <si>
    <t>HF-Ri TD 1 14/21/24/39 E+</t>
  </si>
  <si>
    <t>HF-Ri TD 155 TL5C E+ 195-240V 50/60Hz</t>
  </si>
  <si>
    <t>HF-Ri TD 160 TL5C E+ 195-240V 50/60Hz</t>
  </si>
  <si>
    <t>HF-S 3/414 TL5 II 220-240V 50/60Hz</t>
  </si>
  <si>
    <t>HF-S 149 TL5 II 220-240V 50/60Hz</t>
  </si>
  <si>
    <t>HF-P 1 24/39 TL5 III 220-240V 50/60Hz</t>
  </si>
  <si>
    <t>HF-E 1/2 54 TL5 II 220-240V 50/60Hz</t>
  </si>
  <si>
    <t>HF-S 2 14-35 TL5 HE II 220-240V</t>
  </si>
  <si>
    <t>Deco 10W E14 240-250V T17 CL 1CT/10X10F</t>
  </si>
  <si>
    <t>Caps OV 20W G4 12V 1CT/50</t>
  </si>
  <si>
    <t>Halogen Others</t>
  </si>
  <si>
    <t>MASTER PL-L 18W/827/4P 1CT/25</t>
  </si>
  <si>
    <t>Świetlówki kompaktowe niezintegrowane</t>
  </si>
  <si>
    <t>CFL Non-Integrated</t>
  </si>
  <si>
    <t>MASTER PL-L 18W/840/4P 1CT/25</t>
  </si>
  <si>
    <t>MASTER PL-L 24W/827/4P 1CT/25</t>
  </si>
  <si>
    <t>MASTER PL-L 24W/830/4P 1CT/25</t>
  </si>
  <si>
    <t>MASTER PL-L 24W/865/4P 1CT/25</t>
  </si>
  <si>
    <t>MASTER PL-L 36W/827/4P 1CT/25</t>
  </si>
  <si>
    <t>MASTER PL-L 36W/840/4P 1CT/25</t>
  </si>
  <si>
    <t>MASTER PL-C 10W/830/2P 1CT/5X10BOX</t>
  </si>
  <si>
    <t>MASTER PL-C 13W/827/2P 1CT/5X10BOX</t>
  </si>
  <si>
    <t>MASTER PL-C 13W/830/2P 1CT/5X10BOX</t>
  </si>
  <si>
    <t>MASTER PL-C 13W/840/2P 1CT/5X10BOX</t>
  </si>
  <si>
    <t>MASTER PL-C 18W/827/2P 1CT/5X10BOX</t>
  </si>
  <si>
    <t>MASTER PL-C 26W/827/2P 1CT/5X10BOX</t>
  </si>
  <si>
    <t>MASTER PL-C 26W/830/2P 1CT/5X10BOX</t>
  </si>
  <si>
    <t>MASTER PL-C Xtra 26W/830/4P 1CT/5X10BOX</t>
  </si>
  <si>
    <t>MASTER PL-C Xtra 26W/840/4P 1CT/5X10BOX</t>
  </si>
  <si>
    <t>MASTER PL-C Xtra 18W/840/2P 1CT/5X10BOX</t>
  </si>
  <si>
    <t>MASTER PL-C 10W/830/4P 1CT/5X10BOX</t>
  </si>
  <si>
    <t>MASTER PL-C 10W/840/4P 1CT/5X10BOX</t>
  </si>
  <si>
    <t>MASTER PL-C 13W/827/4P 1CT/5X10BOX</t>
  </si>
  <si>
    <t>MASTER PL-C 13W/830/4P 1CT/5X10BOX</t>
  </si>
  <si>
    <t>MASTER PL-C 13W/840/4P 1CT/5X10BOX</t>
  </si>
  <si>
    <t>MASTER PL-C 18W/827/4P 1CT/5X10BOX</t>
  </si>
  <si>
    <t>MASTER PL-C 18W/830/4P 1CT/5X10BOX</t>
  </si>
  <si>
    <t>MASTER PL-C 18W/840/4P 1CT/5X10BOX</t>
  </si>
  <si>
    <t>MASTER PL-C 26W/827/4P 1CT/5X10BOX</t>
  </si>
  <si>
    <t>MASTER PL-C 26W/830/4P 1CT/5X10BOX</t>
  </si>
  <si>
    <t>MASTER PL-C 26W/840/4P 1CT/5X10BOX</t>
  </si>
  <si>
    <t>MASTER PL-L XTRA 24W/840/4P 1CT/25</t>
  </si>
  <si>
    <t>MASTER PL-L 55W/830/4P 1CT/25</t>
  </si>
  <si>
    <t>MASTER PL-L 55W/865/4P 1CT/25</t>
  </si>
  <si>
    <t>MASTER PL-T 18W/830/2P 1CT/5X10BOX</t>
  </si>
  <si>
    <t>MASTER PL-T 18W/840/2P 1CT/5X10BOX</t>
  </si>
  <si>
    <t>MASTER PL-T 18W/830/4P 1CT/5X10BOX</t>
  </si>
  <si>
    <t>MASTER PL-T 18W/840/4P 1CT/5X10BOX</t>
  </si>
  <si>
    <t>MASTER PL-T 32W/827/4P 1CT/5X10BOX</t>
  </si>
  <si>
    <t>No successor</t>
  </si>
  <si>
    <t>MASTER PL-T 32W/840/4P 1CT/5X10BOX</t>
  </si>
  <si>
    <t>MASTER PL-T 57W/840/4P 1CT/5X10BOX</t>
  </si>
  <si>
    <t>MASTER TL-D Super 80 18W/830 1SL/25</t>
  </si>
  <si>
    <t>MASTER TL-D Super 80 15W/830 SLV/25</t>
  </si>
  <si>
    <t>MASTER TL-D Super 80 23W/830 SLV/25</t>
  </si>
  <si>
    <t>MASTER TL-D Super 80 23W/840 SLV/25</t>
  </si>
  <si>
    <t>MASTER TL-D Super 80 70W/840 SLV/25</t>
  </si>
  <si>
    <t>MASTER TL5 HE 14W/827 SLV/40</t>
  </si>
  <si>
    <t>MASTER TL5 HE 14W/865 SLV/40</t>
  </si>
  <si>
    <t>MASTER TL5 HE 21W/827 SLV/40</t>
  </si>
  <si>
    <t>MASTER TL5 HE 21W/840 SLV/40</t>
  </si>
  <si>
    <t>MASTER TL5 HE 28W/865 SLV/40</t>
  </si>
  <si>
    <t>MASTER TL5 HE 35W/830 SLV/40</t>
  </si>
  <si>
    <t>MASTER TL5 HE 35W/865 SLV/40</t>
  </si>
  <si>
    <t>MASTER TL5 HO 49W/840 SLV/40</t>
  </si>
  <si>
    <t>MASTER TL5 HO 49W/865 SLV/40</t>
  </si>
  <si>
    <t>MASTER TL5 HO 24W/830 SLV/40</t>
  </si>
  <si>
    <t>MASTER TL5 HO 39W/830 SLV/40</t>
  </si>
  <si>
    <t>MASTER TL5 HO 39W/840 SLV/40</t>
  </si>
  <si>
    <t>MASTER TL5 HO 39W/865 SLV/40</t>
  </si>
  <si>
    <t>MASTER TL5 HO 54W/830 SLV/40</t>
  </si>
  <si>
    <t>MASTER TL5 HO 54W/865 SLV/40</t>
  </si>
  <si>
    <t>MASTER TL5 HO 80W/830 SLV/40</t>
  </si>
  <si>
    <t>MASTER TL5 HO 80W/840 SLV/40</t>
  </si>
  <si>
    <t>MASTER TL5 HO 80W/865 SLV/40</t>
  </si>
  <si>
    <t>MASTER PL-S 5W/840/2P 1CT/5X10BOX</t>
  </si>
  <si>
    <t>PL-Q 16W/827/2P 1CT/10BOX</t>
  </si>
  <si>
    <t>PL-Q 16W/830/2P 1CT/10BOX</t>
  </si>
  <si>
    <t>PL-Q 16W/827/4P 1CT/10BOX</t>
  </si>
  <si>
    <t>PL-Q 28W/840/4P 1CT/10BOX</t>
  </si>
  <si>
    <t>PL-Q 38W/830/4P 1CT/10BOX</t>
  </si>
  <si>
    <t>PL-Q 38W/840/4P 1CT/10BOX</t>
  </si>
  <si>
    <t>MASTER TL5 Circular 22W/840 1CT/10</t>
  </si>
  <si>
    <t>MASTER TL5 Circular 40W/840 1CT/10</t>
  </si>
  <si>
    <t>MASTER TL5 Circular 55W/840 1CT/10</t>
  </si>
  <si>
    <t>MASTER TL5 Circular 60W/830 1CT/10</t>
  </si>
  <si>
    <t>MASTER TL-D Xtreme 58W/840 SLV</t>
  </si>
  <si>
    <t>MASTER TL5 HO Eco 45=49W/840 UNP/40</t>
  </si>
  <si>
    <t>MASTER TL5 HO Eco 73=80W/830 UNP/40</t>
  </si>
  <si>
    <t>MASTER TL-D 90 Graphica 18W/965 SLV/10</t>
  </si>
  <si>
    <t>MASTER TL-D 90 De Luxe 36W/950 SLV/10</t>
  </si>
  <si>
    <t>MASTER TL-D 90 Graphica 36W/950 SLV/10</t>
  </si>
  <si>
    <t>MASTER TL-D 90 Graphica 36W/965 SLV/10</t>
  </si>
  <si>
    <t>MASTER TL-D 90 De Luxe 58W/965 SLV/10</t>
  </si>
  <si>
    <t>MASTER TL-D 90 Graphica 58W/965 SLV/10</t>
  </si>
  <si>
    <t>MHN-TD 150W/842 RX7s 1CT/12</t>
  </si>
  <si>
    <t>MASTERC CDM-TP 70W/830 PG12-2 1CT/12</t>
  </si>
  <si>
    <t>MHN-TD 150W/730 RX7s 1CT/12</t>
  </si>
  <si>
    <t>LED 40W A60 E27 CW FR ND 1SRT4</t>
  </si>
  <si>
    <t>LED 40W A60 E27 CDL FR ND 1SRT4</t>
  </si>
  <si>
    <t>CorePro LEDspot ND 9-60W 827 PAR38 25D</t>
  </si>
  <si>
    <t>CorePro LED spot ND 7-50W MR16 830 36D</t>
  </si>
  <si>
    <t>TForce LED Road 90-55W E40 740</t>
  </si>
  <si>
    <t>LEDowe zamienniki lamp wyładowczych</t>
  </si>
  <si>
    <t>PILA LED 40W E14 WW R50 36D ND1CT/10</t>
  </si>
  <si>
    <t>LED 40W P45 E27 WW FR ND 1PF/10</t>
  </si>
  <si>
    <t>LED Candles &amp; Lustres</t>
  </si>
  <si>
    <t>Q1-2024</t>
  </si>
  <si>
    <t>BBP344 LED3600/NW 36W 20D 100-240V</t>
  </si>
  <si>
    <t>BBP343 LED1800/WW 18W 45D 100-240V</t>
  </si>
  <si>
    <t>BBP342 LED1200/NW 12W 20D 100-240V</t>
  </si>
  <si>
    <t>BBP344 LED3600/WW 36W 45D 100-240V</t>
  </si>
  <si>
    <t>BBP344 LED3600/NW 36W 45D 100-240V</t>
  </si>
  <si>
    <t>RC132V G5 36S/840 PSU W60L60 OC ELB3</t>
  </si>
  <si>
    <t>RC132V G5 36S/840 PSU W30L120 OC ELB3</t>
  </si>
  <si>
    <t>RC132V G5 36S/840 PSD W30L120 OC ELB3</t>
  </si>
  <si>
    <t>RC132V G5 31_36_43S/840 PSD W60L60OCELB3</t>
  </si>
  <si>
    <t>BVP110 LED42/NW A</t>
  </si>
  <si>
    <t>BVP110 LED42/NW S</t>
  </si>
  <si>
    <t>DN140B LED10S/830 PSU WR PI6</t>
  </si>
  <si>
    <t>DN140B LED10S/840 PSU WR PI6</t>
  </si>
  <si>
    <t>DN140B LED20S/840 PSU WR PI6</t>
  </si>
  <si>
    <t>DN140B LED10S/830 PSU C PI6</t>
  </si>
  <si>
    <t>DN140B LED10S/840 PSU C PI6</t>
  </si>
  <si>
    <t>DN140B LED10S/840 PSD-E C</t>
  </si>
  <si>
    <t>DN140B LED20S/830 PSU C PI6</t>
  </si>
  <si>
    <t>DN140B LED20S/840 PSU C PI6</t>
  </si>
  <si>
    <t>DN140B LED20S/830 PSD-E C</t>
  </si>
  <si>
    <t>BBP342 LED1200/WW 12W 20D 100-240V</t>
  </si>
  <si>
    <t>BBP343 LED1800/WW 18W 20D 100-240V</t>
  </si>
  <si>
    <t>BBP344 LED3600/WW 36W 20D 100-240V</t>
  </si>
  <si>
    <t>WT120C G2 LED57S/840 PSU PCO L1500</t>
  </si>
  <si>
    <t>WT120C G2 LED75S/840 PSU PCO L1500</t>
  </si>
  <si>
    <t>PILA BY007P LED200S/840 PSU WB</t>
  </si>
  <si>
    <t>tbc</t>
  </si>
  <si>
    <t>RC065B LED34S/840 PSU W60L60 OC</t>
  </si>
  <si>
    <t>RS140B LED6-32-/827 PSR PI6 WH</t>
  </si>
  <si>
    <t>Spot LED</t>
  </si>
  <si>
    <t>RS141B LED6-32-/827 PSR PI6 WH</t>
  </si>
  <si>
    <t>RS140B LED9-32-/830 PSR PI6 WH</t>
  </si>
  <si>
    <t>RS140B LED9-32-/840 PSR PI6 WH</t>
  </si>
  <si>
    <t>RS140B LED12-36-/830 PSR PI6 WH</t>
  </si>
  <si>
    <t>RS140B LED6-32-/840 PSR PI6 ALU</t>
  </si>
  <si>
    <t>RS141B LED6-32-/840 PSR PI6 ALU</t>
  </si>
  <si>
    <t>RS140B LED9-32-/830 PSR PI6 ALU</t>
  </si>
  <si>
    <t>RS140B LED9-32-/840 PSR PI6 ALU</t>
  </si>
  <si>
    <t>RS140B LED12-36-/840 PSR PI6 ALU</t>
  </si>
  <si>
    <t>RS140Z MODULE LED6-32-/830</t>
  </si>
  <si>
    <t>RS140Z MODULE LED6-32-/840</t>
  </si>
  <si>
    <t>RS140Z MODULE LED9-32-/840</t>
  </si>
  <si>
    <t>RS140Z CFRM RND-ADJUST D80 BK</t>
  </si>
  <si>
    <t>RS142B LED6-32-/827 PSR PI6 WH FR</t>
  </si>
  <si>
    <t>RS142B LED6-32-/830 PSR PI6 WH FR</t>
  </si>
  <si>
    <t>RS140Z CFRM SQR-ADJUST WH</t>
  </si>
  <si>
    <t>RS140Z CFRM SQR-ADJUST ALU</t>
  </si>
  <si>
    <t>RS140Z CFRM SQR-FIX Darklight</t>
  </si>
  <si>
    <t>RS143Z CFRM GRID 1x1 WH</t>
  </si>
  <si>
    <t>RS143Z CFRM GRID 1x2 WH</t>
  </si>
  <si>
    <t>RS143Z CFRM GRID 1x3 WH</t>
  </si>
  <si>
    <t>CSLS 100 SDW-T 220-240V 50/60Hz</t>
  </si>
  <si>
    <t>SND 88 400V 50/60Hz</t>
  </si>
  <si>
    <t>BRP056 LED34/730 PSU 27W SLF CE</t>
  </si>
  <si>
    <t>Road Lighting Comm.</t>
  </si>
  <si>
    <t>BRP062 LED70/730 PSU 54W SLA CE</t>
  </si>
  <si>
    <t>BRP056 LED35/740 PSU 27W SLF CE</t>
  </si>
  <si>
    <t>BRP062 LED72/740 PSU 54W SLA CE</t>
  </si>
  <si>
    <t>Halogen MV Caps 29.0W G9 230V CL 1PF/10</t>
  </si>
  <si>
    <t>Halogen MV Click 44.0W G9 230V CL 1CT</t>
  </si>
  <si>
    <t>Caps 3000h 7.1W G4 12V CL 1CT/10x10F</t>
  </si>
  <si>
    <t>Dostępne po wyprzedaży kodu wycofywanego</t>
  </si>
  <si>
    <t>Halo Caps 14.3W G4 12V CL 1PF/10</t>
  </si>
  <si>
    <t>Halo Caps 14.3W G4 12V CL 2PF/10</t>
  </si>
  <si>
    <t>Caps 3000h 14.3W G4 12V CL 1CT/10x10F</t>
  </si>
  <si>
    <t>PL-S 9W BLB/4P 1CT/6X10CC</t>
  </si>
  <si>
    <t>MASTER TL-D Super 80 15W/827 SLV/25</t>
  </si>
  <si>
    <t>MASTER TL-D Super 80 15W/865 1SL/25</t>
  </si>
  <si>
    <t>MST TL Mini 8W/827 FAM/10X25BOX</t>
  </si>
  <si>
    <t>MST TL Mini 8W/830 FAM/10X25BOX</t>
  </si>
  <si>
    <t>MST TL Mini 8W/840 FAM/10X25BOX</t>
  </si>
  <si>
    <t>TL Mini 13W/54-765 FAM/10X25BOX</t>
  </si>
  <si>
    <t>MST TL Mini 13W/827 FAM/10X25BOX</t>
  </si>
  <si>
    <t>MST TL Mini 13W/840 FAM/10X25BOX</t>
  </si>
  <si>
    <t>MASTER TL-D Super 80 14W/840 SLV/25</t>
  </si>
  <si>
    <t>MASTERC CDM-TMW Elite 210W/942 1CT</t>
  </si>
  <si>
    <t>CDM Elite TMW 315/942/U/O EU</t>
  </si>
  <si>
    <t>LED Bulbs Prof</t>
  </si>
  <si>
    <t>CorePro LEDbulb ND 11-75W A60 E27 827</t>
  </si>
  <si>
    <t>CorePro LEDbulb ND 7.5-60W A60 E27 840</t>
  </si>
  <si>
    <t>CorePro LEDBulbND 4-40W E27 ST64 827 CLG</t>
  </si>
  <si>
    <t>PILA LED CLA 25W B35 E14 WW CL ND 1CT/10</t>
  </si>
  <si>
    <t>PILA LED CLA 25W P45 E14 WW CL ND 1CT/10</t>
  </si>
  <si>
    <t>CorePro LEDbulb ND 7.5-60W A60 E27 830</t>
  </si>
  <si>
    <t>CorePro LEDbulb ND 12.5-100W A60 E27 840</t>
  </si>
  <si>
    <t>CorePro LEDbulb ND 12.5-100W A60 E27 865</t>
  </si>
  <si>
    <t>PILA LED CLA 40W P45 E14 WW CL ND 1CT/10</t>
  </si>
  <si>
    <t>CorePro LEDBulbND 4.3-40W E27 A60840 CLG</t>
  </si>
  <si>
    <t>TForce LED Road 60-35W E27 740</t>
  </si>
  <si>
    <t>LED HID Prof</t>
  </si>
  <si>
    <t>LED classic 35W ST64 E27 825 GOLD NDSRT4</t>
  </si>
  <si>
    <t>LED classic 48W A60 E27 825 GOLD NDSRT4</t>
  </si>
  <si>
    <t>LED classic 48W ST64 E27 825 GOLD NDSRT4</t>
  </si>
  <si>
    <t>LED classic 35W G93 E27 825 GOLD NDSRT4</t>
  </si>
  <si>
    <t>TForce LED Road 42-25W E27 740</t>
  </si>
  <si>
    <t>TForce LED Road 120-68W E40 740</t>
  </si>
  <si>
    <t>CorePro LEDLusterND4.3-40W E14 840P45CLG</t>
  </si>
  <si>
    <t>LED Cand Prof</t>
  </si>
  <si>
    <t>CorePro LEDBulbND 120W E27 A67 840 CL G</t>
  </si>
  <si>
    <t>DN065B G3 LDNR LED20/840 19.5W D200 RD</t>
  </si>
  <si>
    <t>DN065C G3 LDNR LED10/830 10.5W D175 RD</t>
  </si>
  <si>
    <t>Downlight &amp; Spots</t>
  </si>
  <si>
    <t>DN065C G3 LDNR LED20/840 19.5W D225 RD</t>
  </si>
  <si>
    <t>CorePro candle ND 2.8-25W E14 840 B35 FR</t>
  </si>
  <si>
    <t>PILA LEDCLA 75W A60 E27 WW CL ND 1CT/6</t>
  </si>
  <si>
    <t>PILA LED CLA 60W A60 E27 WW CL ND 1CT/10</t>
  </si>
  <si>
    <t>PILA LED 35W GU10 CW 36D ND 1CT/10</t>
  </si>
  <si>
    <t>MAS VLE LEDCandleD3.4-40W E14 B35 927FRG</t>
  </si>
  <si>
    <t>MAS LEDCandleND2.3-40W E14 830B35 CLG UE</t>
  </si>
  <si>
    <t>Q2-2024</t>
  </si>
  <si>
    <t>RC065B LED34S/840 PSU W60L60 NOC BN6</t>
  </si>
  <si>
    <t>6cio pack</t>
  </si>
  <si>
    <t>RC065B LED34S/840 PSU W60L60 OC BN</t>
  </si>
  <si>
    <t>RC065B LED34S/840 PSU W60L60 OC BN6</t>
  </si>
  <si>
    <t>MASTER TL-D Super 80 15W/840 SLV/25</t>
  </si>
  <si>
    <t>Pila LED classic 60W A60 E27 WWND 1CT/10</t>
  </si>
  <si>
    <t>PILA LEDCLA 100W A60 E27 WW CL ND 1CT/6</t>
  </si>
  <si>
    <t>CorePro LEDBulbND 7-60W E27 A60 840 CL G</t>
  </si>
  <si>
    <t>PILA LEDCLA 60W P45 E14 WW CL ND 1CT/10</t>
  </si>
  <si>
    <t>CorePro lustre ND 2.8-25W E14 840 P45 FR</t>
  </si>
  <si>
    <t>CorePro LEDcapsuleLV 2.7-28W G4 827</t>
  </si>
  <si>
    <t>CorePro LEDtube 1200mm 14.5W865</t>
  </si>
  <si>
    <t>CorePro LEDtube 1500mm UO 31.5W 865 T8</t>
  </si>
  <si>
    <t>CorePro LED PLC 8.5W 840 2P G24d-3</t>
  </si>
  <si>
    <t>Produkt wycofywany. Dostępny do wyczerpania zapasu. Zastąpiony przez wersję 230 V.</t>
  </si>
  <si>
    <t>CorePro LED PLC 6.5W 830 2P G24d-2</t>
  </si>
  <si>
    <t>CorePro LED PLC 4.5W 840 2P G24d-1</t>
  </si>
  <si>
    <t>CorePro LED PLC 6.5W 840 2P G24d-2</t>
  </si>
  <si>
    <t>BCP384 36LED 30K 220V A2 L100 D2</t>
  </si>
  <si>
    <t>P5</t>
  </si>
  <si>
    <t>BCP310 LED760/NW 15W 100-240V Cyl BK</t>
  </si>
  <si>
    <t>DN140B LED20S/830 PSU WR PI6</t>
  </si>
  <si>
    <t>DN140B LED20S/840 PSD-E C</t>
  </si>
  <si>
    <t>PILA DN020B G2 LED12/830 15W D150 RD EU</t>
  </si>
  <si>
    <t>RS140B LED12-36-/830 PSR PI6 ALU</t>
  </si>
  <si>
    <t>RC132V G5 34S/830 PSD W30L120 OC</t>
  </si>
  <si>
    <t>RC132V G5 36S/840 PSU W30L120 NOC</t>
  </si>
  <si>
    <t>BRP101 LED37/740 I DM</t>
  </si>
  <si>
    <t>BVP164 LED12/840 PSU 10W SWB CE</t>
  </si>
  <si>
    <t>BVP164 LED22/830 PSU 20W SWB MDU CE</t>
  </si>
  <si>
    <t>BVP164 LED84/840 PSU 70W SWB MDU CE</t>
  </si>
  <si>
    <t>BVP165 LED120/840 PSU 100W SWB CE</t>
  </si>
  <si>
    <t>BBP343 LED1800/NW 18W 45D 100-240V</t>
  </si>
  <si>
    <t>Deco 10.0W E14 240-250V T17 CL 1CT/10X10</t>
  </si>
  <si>
    <t>Halo Caps 36.0W GY6.35 12V CL 2PF/10</t>
  </si>
  <si>
    <t>MASTER TL-D Super 80 1m 36W/865 1SL/25</t>
  </si>
  <si>
    <t>MST TL Mini 13W/830 FAM/10X25BOX</t>
  </si>
  <si>
    <t>TL Mini 8W/54-765 FAM/10X25BOX</t>
  </si>
  <si>
    <t>LED 40W A60 E27 WW FR ND 1PF/10</t>
  </si>
  <si>
    <t>Produkt wycofany. Przejście z kodu konsumenckiego na profesjonalny</t>
  </si>
  <si>
    <t>LED classic 35W A60 E27 825 GOLD NDSRT4</t>
  </si>
  <si>
    <t>Q3-2024</t>
  </si>
  <si>
    <t>CorePro LEDspot 10-75W 830 AR111 40D</t>
  </si>
  <si>
    <t>LED 2.2W 300mm S14D WW ND 1CT/4</t>
  </si>
  <si>
    <t>CorePro LED PLC 8.5W 830 2P G24d-3</t>
  </si>
  <si>
    <t>Produkt wycofywany. Dostępny do wyczerpania zapasu. Zastąpiony przez wersję 230 V</t>
  </si>
  <si>
    <t>CorePro LED PLC 4.5W 830 2P G24d-1</t>
  </si>
  <si>
    <t>BCP384 48LED RGBNW 220V A2 L100 DMX D2</t>
  </si>
  <si>
    <t>DN140B LED20S/840 PSD-E  WR</t>
  </si>
  <si>
    <t>PILA DN020B LED22/840 22.5W D200 RD EU</t>
  </si>
  <si>
    <t>RC065Z SMB W60L60 G2</t>
  </si>
  <si>
    <t>RC132V G5 29_34_40S/830 PSD W60L60 OC</t>
  </si>
  <si>
    <t>RC132V G5 31_36_43S/840 PSD W60L60 OC</t>
  </si>
  <si>
    <t>RC132V G5 31_36_43S/840 PSU W60L60 OC</t>
  </si>
  <si>
    <t>RC132V G5 34S/830 PSD W60L60 OC</t>
  </si>
  <si>
    <t>RC132V G5 34S/830 PSD W60L60 OC ELB3</t>
  </si>
  <si>
    <t>RC132V G5 36S/840 PSD W30L120 OC</t>
  </si>
  <si>
    <t>RC132V G5 36S/840 PSU W30L120 NOC ELB3</t>
  </si>
  <si>
    <t>RC132V G5 36S/840 PSU W30L120 OC</t>
  </si>
  <si>
    <t>BRP101 LED37/740 II DM</t>
  </si>
  <si>
    <t>BVP164 LED11/830 PSU 10W SWB CE</t>
  </si>
  <si>
    <t>BVP164 LED24/840 PSU 20W SWB MDU CE</t>
  </si>
  <si>
    <t>BVP164 LED55/830 PSU 50W SWB CE</t>
  </si>
  <si>
    <t>BVP164 LED55/830 PSU 50W SWB MDU CE</t>
  </si>
  <si>
    <t>BVP164 LED60/840 PSU 50W SWB CE</t>
  </si>
  <si>
    <t>BVP164 LED60/840 PSU 50W SWB MDU CE</t>
  </si>
  <si>
    <t>BVP164 LED73/840 PSU 70W AWB CE</t>
  </si>
  <si>
    <t>BVP165 LED105/840 PSU 100W AWB CE</t>
  </si>
  <si>
    <t>BVP165 LED157/840 PSU 150W AWB CE</t>
  </si>
  <si>
    <t>BVP165 LED180/840 PSU 150W SWB CE</t>
  </si>
  <si>
    <t>BVP165 LED210/840 PSU 200W AWB CE</t>
  </si>
  <si>
    <t>BVP165 LED240/840 PSU 200W SWB CE</t>
  </si>
  <si>
    <t>BBP341 LED540/NW 6W 20D 100-240V</t>
  </si>
  <si>
    <t>BBP343 LED1800/NW 18W 20D 100-240V</t>
  </si>
  <si>
    <t>Caps 3000h 26.0W GY6.35 12V 1CT/10x10F</t>
  </si>
  <si>
    <t>Halo Caps 26.0W GY6.35 12V CL 1PF/10</t>
  </si>
  <si>
    <t>Halo Caps 36.0W GY6.35 12V CL 1PF/10</t>
  </si>
  <si>
    <t>Halogen MV Click 19.0W G9 230V CL 1CT</t>
  </si>
  <si>
    <t>TL-E 32W/830 1CT/12</t>
  </si>
  <si>
    <t>LED 15W T25 E14 WW FR ND 1PF/12</t>
  </si>
  <si>
    <t>LED classic 25W A60 E27GOLD SP D RF SRT4</t>
  </si>
  <si>
    <t>LED classic 25W G93 E27 GOLD SP D SRT4</t>
  </si>
  <si>
    <t>LED classic 60W A60 E27 WW FR ND 1CT/10</t>
  </si>
  <si>
    <t>LED classic 120W A67 E27 CDL FR ND 1SRT4</t>
  </si>
  <si>
    <t>LED classic 120W A67 E27 CW FR NDRF1SRT4</t>
  </si>
  <si>
    <t>LED classic 120W A67 E27 WW FR NDRFSRT4</t>
  </si>
  <si>
    <t>LED classic 150W A67 E27 CDL FR ND 1SRT4</t>
  </si>
  <si>
    <t>LED classic 150W A67 E27 CW FR ND 1SRT4</t>
  </si>
  <si>
    <t>LED classic 150W A67 E27 WW FR NDRFSRT4</t>
  </si>
  <si>
    <t>LED classic 200W A95 E27 CDL FR ND 1PF/4</t>
  </si>
  <si>
    <t>LED classic 200W A95 E27 CW FR ND 1PF/4</t>
  </si>
  <si>
    <t>LED classic 200W A95 E27 WW FR ND 1PF</t>
  </si>
  <si>
    <t>LED classic 25W B35 E14 WW CL ND RFSRT4</t>
  </si>
  <si>
    <t>LED classic 25W B35 E14 WW FR ND RFSRT4</t>
  </si>
  <si>
    <t>LED classic 25W BA35 E14 WW CL ND RFSRT4</t>
  </si>
  <si>
    <t>LED classic 25W P45 E14 WW CL ND RFSRT4</t>
  </si>
  <si>
    <t>LED classic 25W P45 E14 WW FR ND RFSRT4</t>
  </si>
  <si>
    <t>LED classic 25W P45 E27 WW CL ND RFSRT4</t>
  </si>
  <si>
    <t>LED classic 25W P45 E27 WW FR ND RFSRT4</t>
  </si>
  <si>
    <t>LED classic 25W ST35 E14 WW CL ND RFSRT4</t>
  </si>
  <si>
    <t>LED classic 40W B35 E14 WW CL ND RFSRT4</t>
  </si>
  <si>
    <t>LED classic 40W E27 WW P45 CL ND RFSRT4</t>
  </si>
  <si>
    <t>LED classic 40W P45 E14 WW CL ND RFSRT4</t>
  </si>
  <si>
    <t>LED classic 40W P45 E14 WW FR ND RFSRT4</t>
  </si>
  <si>
    <t>LED classic 40W P45 E27 WW FR ND RFSRT4</t>
  </si>
  <si>
    <t>LED 20W MR16 WW 36D RF ND SRT4</t>
  </si>
  <si>
    <t>LED 35W MR16 CW 36D RF ND SRT4</t>
  </si>
  <si>
    <t>LED 35W MR16 WW 36D RF ND SRT4</t>
  </si>
  <si>
    <t>LED 50W MR16 CW 36D RF ND SRT4</t>
  </si>
  <si>
    <t>LED 50W MR16 WW 36D RF ND SRT4</t>
  </si>
  <si>
    <t>LED classic 35W GU10 WW 36D RF ND SRT4</t>
  </si>
  <si>
    <t>LEDClassic 35W GU10 CW 36D RF ND SRT4</t>
  </si>
  <si>
    <t>LEDClassic 35W GU10 WH 36D ND RF 1PFSRT4</t>
  </si>
  <si>
    <t>LEDClassic 50W GU10 CW 36D RF ND 1PFSRT4</t>
  </si>
  <si>
    <t>LEDClassic 50W GU10 WH 36D ND 1PF SRT4</t>
  </si>
  <si>
    <t>LEDClassic 50W GU10 WW 36D RF ND SRT4</t>
  </si>
  <si>
    <t>LEDClassic 65W GU10 CW 36D ND 1PF SRT4</t>
  </si>
  <si>
    <t>LEDClassic 65W GU10 WH 36D RF ND PF SRT4</t>
  </si>
  <si>
    <t>SM065C 41S/840 PSU W60L60 OC</t>
  </si>
  <si>
    <t>Zastąpiony wersją 4-pak (911401892285)</t>
  </si>
  <si>
    <t>CorePro LEDlinear ND 7.5-60W R7S 78mm840</t>
  </si>
  <si>
    <t>MAS LEDtube 600mm HE 8W 840 T5 EU</t>
  </si>
  <si>
    <t>CorePro LEDtube 1200mm UO 21.5W 865 T8</t>
  </si>
  <si>
    <t>CorePro LED PLC 6.5W 830 4P G24q-2</t>
  </si>
  <si>
    <t>CorePro LED PLC 9W 830 4P G24q-3</t>
  </si>
  <si>
    <t>RC132V G5 31_36_43S/840 PSU W60L60 NOC</t>
  </si>
  <si>
    <t>RC132V G5 36S/840 PSD W60L60 OC</t>
  </si>
  <si>
    <t>RC133Z G5 SMB W62L62</t>
  </si>
  <si>
    <t>BVP164 LED11/830 PSU 10W SWB MDU CE</t>
  </si>
  <si>
    <t>BVP164 LED12/840 PSU 10W SWB MDU CE</t>
  </si>
  <si>
    <t>BVP164 LED24/840 PSU 20W SWB CE</t>
  </si>
  <si>
    <t>Caps 3000h 36.0W GY6.35 12V 1CT/10x10F</t>
  </si>
  <si>
    <t>RC133V G6 29_36_43S/830_40 PSD W62L62 OC</t>
  </si>
  <si>
    <t>RC133V G6 29_36_43S/830_40 PSU W62L62 OC</t>
  </si>
  <si>
    <t xml:space="preserve">Cennik opraw konsumenckich dla Partnerów Hurtowych Signify Poland - obowiązujący od 2 września 2024 </t>
  </si>
  <si>
    <t>Kod produktu - 12NC</t>
  </si>
  <si>
    <t>Kod produktu - 
EOC</t>
  </si>
  <si>
    <t>Kod produktu - 
EAN</t>
  </si>
  <si>
    <t>Zastępuje kod 12NC</t>
  </si>
  <si>
    <t>Zastępuje kod EAN</t>
  </si>
  <si>
    <t xml:space="preserve">Zdjęcie </t>
  </si>
  <si>
    <t xml:space="preserve">Typ oprawy </t>
  </si>
  <si>
    <t>Rodzina opraw</t>
  </si>
  <si>
    <t>Kategoria produtowa</t>
  </si>
  <si>
    <t>Status produktu</t>
  </si>
  <si>
    <t>KGO na fakturze 
w PLN</t>
  </si>
  <si>
    <t>Cena cennikowa netto obowiązująca 
od 2.09.2024
bez KGO</t>
  </si>
  <si>
    <t>CLOCKWORK single spot white 1x4W SELV</t>
  </si>
  <si>
    <t>LED integrated, dimmable</t>
  </si>
  <si>
    <t>Clockwork</t>
  </si>
  <si>
    <t>Build-on spots</t>
  </si>
  <si>
    <t>Aktywny do sprzedaży</t>
  </si>
  <si>
    <t>MPG 50</t>
  </si>
  <si>
    <t>Brak</t>
  </si>
  <si>
    <t>CLOCKWORK bar/tube white 2x4W SELV</t>
  </si>
  <si>
    <t>CLOCKWORK bar/tube white 4x4W SELV</t>
  </si>
  <si>
    <t>Phase single spot white 1x4.5W SELV</t>
  </si>
  <si>
    <t>Phase</t>
  </si>
  <si>
    <t>Phase single spot black 1x4.5W SELV</t>
  </si>
  <si>
    <t>STAR single spot white 1x3W SELV</t>
  </si>
  <si>
    <t>Star</t>
  </si>
  <si>
    <t>STAR bar/tube white 2x3W SELV</t>
  </si>
  <si>
    <t>STAR plate/spiral white 3x3W SELV</t>
  </si>
  <si>
    <t>STAR bar/tube white 4x3W SELV</t>
  </si>
  <si>
    <t>STAR single spot aluminium 1x4.5W SELV</t>
  </si>
  <si>
    <t>produkt wycofany</t>
  </si>
  <si>
    <t>STAR bar/tube aluminium 2x4.5W SELV</t>
  </si>
  <si>
    <t>STAR plate/spiral aluminium 3x4.5W SELV</t>
  </si>
  <si>
    <t>STAR bar/tube aluminium 4x4.5W SELV</t>
  </si>
  <si>
    <t>STAR bar/tube black 4x4.5W SELV Dim</t>
  </si>
  <si>
    <t>Produkt nieaktywny, możliwy do zamówienia. Prosimy o kontakt z opiekunem handlowym w celu omówienia szczegółów.</t>
  </si>
  <si>
    <t>STAR plate/spiral black 3x4.5W SELV Dim</t>
  </si>
  <si>
    <t>STAR single spot black 1x4.5W SELV Dim</t>
  </si>
  <si>
    <t>STAR bar/tube black 2x4.5W SELV Dim</t>
  </si>
  <si>
    <t>5049130P0</t>
  </si>
  <si>
    <t>BOX single spot black 1x4.5W SELV (WGD)</t>
  </si>
  <si>
    <t>LED integrated, WGD</t>
  </si>
  <si>
    <t>Box</t>
  </si>
  <si>
    <t>5049230P0</t>
  </si>
  <si>
    <t>BOX special form black 2x4.5W SELV (WGD)</t>
  </si>
  <si>
    <t>5049430P0</t>
  </si>
  <si>
    <t>BOX special form black 4x4.5W SELV (WGD)</t>
  </si>
  <si>
    <t>5049131P0</t>
  </si>
  <si>
    <t>BOX single spot white 1x4.5W SELV (WGD)</t>
  </si>
  <si>
    <t>5049231P0</t>
  </si>
  <si>
    <t>BOX special form white 2x4.5W SELV (WGD)</t>
  </si>
  <si>
    <t>5049431P0</t>
  </si>
  <si>
    <t>BOX special form white 4x4.5W SELV (WGD)</t>
  </si>
  <si>
    <t>5317031P0</t>
  </si>
  <si>
    <t>CLOCKWORK single spot white 1x4.5W SELV (WGD)</t>
  </si>
  <si>
    <t>5317231P0</t>
  </si>
  <si>
    <t>CLOCKWORK bar/tube white 2x4.5W SELV (WGD)</t>
  </si>
  <si>
    <t>5317431P0</t>
  </si>
  <si>
    <t>CLOCKWORK bar/tube white 4x4.5W SELV (WGD)</t>
  </si>
  <si>
    <t>5624031P0</t>
  </si>
  <si>
    <t>STAR single spot white 1x4.5W SELV (WGD)</t>
  </si>
  <si>
    <t>5624231P0</t>
  </si>
  <si>
    <t>STAR bar/tube white 2x4.5W SELV (WGD)</t>
  </si>
  <si>
    <t>5624331P0</t>
  </si>
  <si>
    <t>STAR plate/spiral white 3x4.5W SELV (WGD)</t>
  </si>
  <si>
    <t>5624431P0</t>
  </si>
  <si>
    <t>STAR bar/tube white 4x4.5W SELV (WGD)</t>
  </si>
  <si>
    <t>5023217E7</t>
  </si>
  <si>
    <t>Burlap bar/tube nickel 2x40W 230V</t>
  </si>
  <si>
    <t>no lightsource included</t>
  </si>
  <si>
    <t>Burlap</t>
  </si>
  <si>
    <t>5023317E7</t>
  </si>
  <si>
    <t>Burlap plate/spiral nickel 3x40W 230V</t>
  </si>
  <si>
    <t>5023417E7</t>
  </si>
  <si>
    <t>Burlap bar/tube nickel 4x40W 230V</t>
  </si>
  <si>
    <t>5503017PN</t>
  </si>
  <si>
    <t>CARREA single spot nickel 1x50W 230V</t>
  </si>
  <si>
    <t>Carrea</t>
  </si>
  <si>
    <t>5503217PN</t>
  </si>
  <si>
    <t>CARREA plate/spiral nickel 2x50W 230V</t>
  </si>
  <si>
    <t>5503417PN</t>
  </si>
  <si>
    <t>CARREA plate/spiral nickel 4x50W 230V</t>
  </si>
  <si>
    <t>5059130PN</t>
  </si>
  <si>
    <t>KOSIPO single spot black 1xNW</t>
  </si>
  <si>
    <t>Kosipo</t>
  </si>
  <si>
    <t>5059230PN</t>
  </si>
  <si>
    <t>KOSIPO bar/tube black 2xNW</t>
  </si>
  <si>
    <t>5059330PN</t>
  </si>
  <si>
    <t>KOSIPO bar/tube black 3xNW</t>
  </si>
  <si>
    <t>5059430PN</t>
  </si>
  <si>
    <t>KOSIPO bar/tube black 4xNW</t>
  </si>
  <si>
    <t>KOSIPO single spot white 1xNW 230V</t>
  </si>
  <si>
    <t>KOSIPO bar/tube white 2xNW 230V</t>
  </si>
  <si>
    <t>KOSIPO bar/tube white 3xNW 230V</t>
  </si>
  <si>
    <t>KOSIPO bar/tube white 4xNW 230V</t>
  </si>
  <si>
    <t>5030017E7</t>
  </si>
  <si>
    <t>Limbali single spot nickel 1x50W 230V</t>
  </si>
  <si>
    <t>Limbali</t>
  </si>
  <si>
    <t>5030217E7</t>
  </si>
  <si>
    <t>Limbali bar/tube nickel 2x50W 230V</t>
  </si>
  <si>
    <t>5030317E7</t>
  </si>
  <si>
    <t>Limbali plate/spiral nickel 3x50W 230V</t>
  </si>
  <si>
    <t>5030417E7</t>
  </si>
  <si>
    <t>Limbali bar/tube nickel 4x50W 230V</t>
  </si>
  <si>
    <t>Limbali single spot white 1x50W 230V</t>
  </si>
  <si>
    <t>Limbali bar/tube white 2x50W 230V</t>
  </si>
  <si>
    <t>Limbali plate/spiral white 3x50W 230V</t>
  </si>
  <si>
    <t>Limbali bar/tube white 4x50W 230V</t>
  </si>
  <si>
    <t>Limbali single spot black 1x50W 230V</t>
  </si>
  <si>
    <t>Limbali bar/tube black 2x50W 230V</t>
  </si>
  <si>
    <t>Limbali plate/spiral black 3x50W 230V</t>
  </si>
  <si>
    <t>Limbali bar/tube black 4x50W 230V</t>
  </si>
  <si>
    <t>5031017E7</t>
  </si>
  <si>
    <t>Meranti single spot nickel 1x35W 230V</t>
  </si>
  <si>
    <t>Meranti</t>
  </si>
  <si>
    <t>5031217E7</t>
  </si>
  <si>
    <t>Meranti bar/tube nickel 2x35W 230V</t>
  </si>
  <si>
    <t>5031317E7</t>
  </si>
  <si>
    <t>Meranti bar/tube nickel 3x35W 230V</t>
  </si>
  <si>
    <t>5031417E7</t>
  </si>
  <si>
    <t>Meranti bar/tube nickel 4x35W 230V</t>
  </si>
  <si>
    <t>Meranti single spot white 1x35W 230V</t>
  </si>
  <si>
    <t>Meranti bar/tube white 2x35W 230V</t>
  </si>
  <si>
    <t>Meranti bar/tube white 3x35W 230V</t>
  </si>
  <si>
    <t>Meranti bar/tube white 4x35W 230V</t>
  </si>
  <si>
    <t>Meranti single spot black 1x35W 230V</t>
  </si>
  <si>
    <t>Meranti bar/tube black 2x35W 230V</t>
  </si>
  <si>
    <t>Meranti bar/tube black 3x35W 230V</t>
  </si>
  <si>
    <t>Meranti bar/tube black 4x35W 230V</t>
  </si>
  <si>
    <t>5057131PN</t>
  </si>
  <si>
    <t>PAISLEY single spot white 1xNW</t>
  </si>
  <si>
    <t>Paisley</t>
  </si>
  <si>
    <t>5057231PN</t>
  </si>
  <si>
    <t>PAISLEY bar/tube white 2xNW</t>
  </si>
  <si>
    <t>5057331PN</t>
  </si>
  <si>
    <t>PAISLEY bar/tube white 3xNW</t>
  </si>
  <si>
    <t>5057431PN</t>
  </si>
  <si>
    <t>PAISLEY bar/tube white 4xNW</t>
  </si>
  <si>
    <t>5057148PN</t>
  </si>
  <si>
    <t>PAISLEY single spot aluminium 1xNW</t>
  </si>
  <si>
    <t>5057248PN</t>
  </si>
  <si>
    <t>PAISLEY bar/tube aluminium 2xNW</t>
  </si>
  <si>
    <t>5057348PN</t>
  </si>
  <si>
    <t>PAISLEY bar/tube aluminium 3xNW</t>
  </si>
  <si>
    <t>5633030PN</t>
  </si>
  <si>
    <t>PILLAR single spot black 1x50W 230V</t>
  </si>
  <si>
    <t>Pillar</t>
  </si>
  <si>
    <t>5633031PN</t>
  </si>
  <si>
    <t>PILLAR single spot white 1x50W 230V</t>
  </si>
  <si>
    <t>5058130PN</t>
  </si>
  <si>
    <t>PONGEE single spot black 1xNW</t>
  </si>
  <si>
    <t>Pongee</t>
  </si>
  <si>
    <t>5058230PN</t>
  </si>
  <si>
    <t>PONGEE bar/tube black 2xNW</t>
  </si>
  <si>
    <t>5058330PN</t>
  </si>
  <si>
    <t>PONGEE plate/spiral black 3xNW</t>
  </si>
  <si>
    <t>5058430PN</t>
  </si>
  <si>
    <t>PONGEE bar/tube black 4xNW</t>
  </si>
  <si>
    <t>5058131PN</t>
  </si>
  <si>
    <t>PONGEE single spot white 1xNW</t>
  </si>
  <si>
    <t>5058231PN</t>
  </si>
  <si>
    <t>PONGEE bar/tube white 2xNW</t>
  </si>
  <si>
    <t>5058331PN</t>
  </si>
  <si>
    <t>PONGEE plate/spiral white 3xNW</t>
  </si>
  <si>
    <t>5058431PN</t>
  </si>
  <si>
    <t>PONGEE bar/tube white 4xNW</t>
  </si>
  <si>
    <t>Runner single spot white 1x50W 230V</t>
  </si>
  <si>
    <t>Runner</t>
  </si>
  <si>
    <t>Runner bar/tube white 2x50W 230V</t>
  </si>
  <si>
    <t>Runner bar/tube white 3x50W 230V</t>
  </si>
  <si>
    <t>Runner plate/spiral white 4x50W 230V</t>
  </si>
  <si>
    <t>Runner single spot aluminium 1x50W 230V</t>
  </si>
  <si>
    <t>Runner bar/tube aluminium 2x50W 230V</t>
  </si>
  <si>
    <t>Runner bar/tube aluminium 3x50W 230V</t>
  </si>
  <si>
    <t>RUNNER single spot black 1x20W 230V</t>
  </si>
  <si>
    <t>RUNNER bar/tube black 2x20W 230V</t>
  </si>
  <si>
    <t>RUNNER bar/tube black 3x20W 230V</t>
  </si>
  <si>
    <t>RUNNER plate/spiral black 4x20W 230V</t>
  </si>
  <si>
    <t>5508048PN</t>
  </si>
  <si>
    <t>TITAN single spot aluminium 1x50W 230V</t>
  </si>
  <si>
    <t>Titan</t>
  </si>
  <si>
    <t>5508248PN</t>
  </si>
  <si>
    <t>TITAN plate/spiral aluminium 2x50W 230V</t>
  </si>
  <si>
    <t>5508448PN</t>
  </si>
  <si>
    <t>TITAN plate/spiral aluminium 4x50W 230V</t>
  </si>
  <si>
    <t>929002681801</t>
  </si>
  <si>
    <t>8719514334502</t>
  </si>
  <si>
    <t>Atlas DC Fan ceiling 28W+35W TW Nickel</t>
  </si>
  <si>
    <t>LED integrated</t>
  </si>
  <si>
    <t>ceiling fan</t>
  </si>
  <si>
    <t>929002681601</t>
  </si>
  <si>
    <t>8719514334465</t>
  </si>
  <si>
    <t>Bliss DC Fan ceiling 28W+35W TW Black</t>
  </si>
  <si>
    <t>929002681701</t>
  </si>
  <si>
    <t>8719514334489</t>
  </si>
  <si>
    <t>Bliss DC Fan ceiling 28W+35W TW Gold</t>
  </si>
  <si>
    <t>3280931P0</t>
  </si>
  <si>
    <t>CAVANAL 27K ceiling lamp white 1x18W 230</t>
  </si>
  <si>
    <t>CAVANAL</t>
  </si>
  <si>
    <t>3281031P0</t>
  </si>
  <si>
    <t>CAVANAL 27K SQ ceiling lamp white 1x18W</t>
  </si>
  <si>
    <t>915004570701</t>
  </si>
  <si>
    <t>8718696122778</t>
  </si>
  <si>
    <t>Cinnabar 2700k ceiling lamp white 6W</t>
  </si>
  <si>
    <t>Cinnabar</t>
  </si>
  <si>
    <t>915004570801</t>
  </si>
  <si>
    <t>8718696122785</t>
  </si>
  <si>
    <t>Cinnabar 2700K ceiling lamp white 17W</t>
  </si>
  <si>
    <t>915004570901</t>
  </si>
  <si>
    <t>8718696122792</t>
  </si>
  <si>
    <t>Cinnabar 2700K ceiling lamp white 20W</t>
  </si>
  <si>
    <t>915004987101</t>
  </si>
  <si>
    <t>8718696125786</t>
  </si>
  <si>
    <t>Cinnabar 4000k ceiling lamp white 6W</t>
  </si>
  <si>
    <t>915004987201</t>
  </si>
  <si>
    <t>8718696125793</t>
  </si>
  <si>
    <t>Cinnabar 4000K ceiling lamp white 17W</t>
  </si>
  <si>
    <t>915004987301</t>
  </si>
  <si>
    <t>8718696125809</t>
  </si>
  <si>
    <t>Cinnabar 4000k ceiling lamp white 20W</t>
  </si>
  <si>
    <t>DAWN CL258 EC RD 14W 30K W HV 06</t>
  </si>
  <si>
    <t>Dawn</t>
  </si>
  <si>
    <t>Produkt dostępny do wyczerpania zapasu</t>
  </si>
  <si>
    <t>DAWN CL258 EC RD 14W 30K H HV 06</t>
  </si>
  <si>
    <t>DAWN CL258 EC RD 14W 30K B HV 06</t>
  </si>
  <si>
    <t>915005297201</t>
  </si>
  <si>
    <t>8718696153246</t>
  </si>
  <si>
    <t>Mauve CL252 PIR RD 6W 27K W HV SR 06</t>
  </si>
  <si>
    <t>Mauve</t>
  </si>
  <si>
    <t>915005297101</t>
  </si>
  <si>
    <t>8718696153239</t>
  </si>
  <si>
    <t>Mauve CL252 PIR RD 16W 27K W HV SR 06</t>
  </si>
  <si>
    <t>Mauve CL252 PIR RD 6W 40K W HV SR 06</t>
  </si>
  <si>
    <t>Mauve CL252 PIR RD 16W 40K W HV SR 06</t>
  </si>
  <si>
    <t>3111031P0</t>
  </si>
  <si>
    <t>915004575602</t>
  </si>
  <si>
    <t>8718696162804</t>
  </si>
  <si>
    <t>MAUVE 27K LED CEILING SQ 17W</t>
  </si>
  <si>
    <t>3111031P3</t>
  </si>
  <si>
    <t>915004575603</t>
  </si>
  <si>
    <t>8718696162811</t>
  </si>
  <si>
    <t>MAUVE 40K LED CEILING SQ 17W</t>
  </si>
  <si>
    <t>915005777601</t>
  </si>
  <si>
    <t>8718699681036</t>
  </si>
  <si>
    <t>CL200 EC RD 6W 27K W HV 06</t>
  </si>
  <si>
    <t>Moire CL200</t>
  </si>
  <si>
    <t>915005778201</t>
  </si>
  <si>
    <t>8718699681098</t>
  </si>
  <si>
    <t>CL200 EC RD 10W 27K W HV 06</t>
  </si>
  <si>
    <t>915005778801</t>
  </si>
  <si>
    <t>8718699681135</t>
  </si>
  <si>
    <t>CL200 EC RD 17W 27K W HV 06</t>
  </si>
  <si>
    <t>929002622101</t>
  </si>
  <si>
    <t>8719514335110</t>
  </si>
  <si>
    <t>CL200 EC RD 20W 27K W HV 06</t>
  </si>
  <si>
    <t>915005777701</t>
  </si>
  <si>
    <t>8718699681050</t>
  </si>
  <si>
    <t>CL200 EC RD 6W 40K W HV 06</t>
  </si>
  <si>
    <t>915005778301</t>
  </si>
  <si>
    <t>8718699681111</t>
  </si>
  <si>
    <t>CL200 EC RD 10W 40K W HV 06</t>
  </si>
  <si>
    <t>915005778901</t>
  </si>
  <si>
    <t>8718699681159</t>
  </si>
  <si>
    <t>CL200 EC RD 17W 40K W HV 06</t>
  </si>
  <si>
    <t>915005774211</t>
  </si>
  <si>
    <t>8719514334991</t>
  </si>
  <si>
    <t>CL200 EC RD 20W 40K W HV 06</t>
  </si>
  <si>
    <t>Moire CL200 RD 36W 27K W HV 06</t>
  </si>
  <si>
    <t>Moire CL200 high lumen</t>
  </si>
  <si>
    <t>Moire CL200 RD 36W 40K W HV 06</t>
  </si>
  <si>
    <t>Ozziet CL570 SS RD 18W 27K B HV 06</t>
  </si>
  <si>
    <t>Ozziet</t>
  </si>
  <si>
    <t>Ozziet CL570 SS RD 18W 27K W HV 06</t>
  </si>
  <si>
    <t>Ozziet CL570 SS RD 22W 27K B HV 06</t>
  </si>
  <si>
    <t>Ozziet CL570 SS RD 22W 27K W HV 06</t>
  </si>
  <si>
    <t>Ozziet CL570 SS RD 36W 27K B HV 06</t>
  </si>
  <si>
    <t>Ozziet CL570 SS RD 36W 27K W HV 06</t>
  </si>
  <si>
    <t>Ozziet CL570 SS RD 18W 40K B HV 06</t>
  </si>
  <si>
    <t>Ozziet CL570 SS RD 18W 40K W HV 06</t>
  </si>
  <si>
    <t>Ozziet CL570 SS RD 22W 40K B HV 06</t>
  </si>
  <si>
    <t>Ozziet CL570 SS RD 22W 40K W HV 06</t>
  </si>
  <si>
    <t>Ozziet CL570 SS RD 36W 40K B HV 06</t>
  </si>
  <si>
    <t>Ozziet CL570 SS RD 36W 40K W HV 06</t>
  </si>
  <si>
    <t>929002215901</t>
  </si>
  <si>
    <t>8718699680534</t>
  </si>
  <si>
    <t>Shan CL253 EC RD 12W 27K W HV Sensor 06</t>
  </si>
  <si>
    <t>Shan</t>
  </si>
  <si>
    <t>929002216001</t>
  </si>
  <si>
    <t>8718699680558</t>
  </si>
  <si>
    <t>Shan CL253 EC RD 12W 40K W HV Sensor 06</t>
  </si>
  <si>
    <t>SHORE CL202 EC RD 10W 40K W HV 06</t>
  </si>
  <si>
    <t>Shore</t>
  </si>
  <si>
    <t>SHORE CL202 EC RD 17W 40K W HV 06</t>
  </si>
  <si>
    <t>3180131EO</t>
  </si>
  <si>
    <t>Suede ceiling lamp white 27K 4x2.4W</t>
  </si>
  <si>
    <t>Suede</t>
  </si>
  <si>
    <t>3180231EO</t>
  </si>
  <si>
    <t>Suede ceiling lamp white 27K 4x5W</t>
  </si>
  <si>
    <t>Suede ceiling lamp white 40K 4x2.4W</t>
  </si>
  <si>
    <t>Suede ceiling lamp white 40K 4x5W</t>
  </si>
  <si>
    <t>915005776901</t>
  </si>
  <si>
    <t>8718699681012</t>
  </si>
  <si>
    <t>Superslim CL550 SS RD 15W 27K W WV 06</t>
  </si>
  <si>
    <t>Super Slim CL550</t>
  </si>
  <si>
    <t>915005776701</t>
  </si>
  <si>
    <t>8718699680978</t>
  </si>
  <si>
    <t>Superslim CL550 SS RD 18W 27K W WV 06</t>
  </si>
  <si>
    <t>Superslim CL550 SS RD 22W 27K W WV 06</t>
  </si>
  <si>
    <t>Superslim CL550 SS RD 36W 27K W WV 06</t>
  </si>
  <si>
    <t>915005777901</t>
  </si>
  <si>
    <t>8718699681074</t>
  </si>
  <si>
    <t>Superslim CL550 SS RD 15W 40K W WV 06</t>
  </si>
  <si>
    <t>915005776801</t>
  </si>
  <si>
    <t>8718699680992</t>
  </si>
  <si>
    <t>Superslim CL550 SS RD 18W 40K W WV 06</t>
  </si>
  <si>
    <t>Superslim CL550 SS RD 22W 27K B WV 06</t>
  </si>
  <si>
    <t>Superslim CL550 SS RD 36W 27K B WV 06</t>
  </si>
  <si>
    <t>Touch ceiling CL560 SS SQ 12W 27K W HV06</t>
  </si>
  <si>
    <t>Touch</t>
  </si>
  <si>
    <t>Touch ceiling CL560 SS SQ 36W 27K W HV06</t>
  </si>
  <si>
    <t>Touch ceiling CL560 SS RT 36W 27K W HV06</t>
  </si>
  <si>
    <t>Touch ceiling CL560 SS SQ 12W 40K W HV06</t>
  </si>
  <si>
    <t>Touch ceiling CL560 SS SQ 36W 40K W HV06</t>
  </si>
  <si>
    <t>Touch ceiling CL560 SS RT 36W 40K W HV06</t>
  </si>
  <si>
    <t>915004571201</t>
  </si>
  <si>
    <t>8718696122822</t>
  </si>
  <si>
    <t>Twirly 2700K ceiling lamp white 1x12W</t>
  </si>
  <si>
    <t>Twirly</t>
  </si>
  <si>
    <t>915004571401</t>
  </si>
  <si>
    <t>8718696122846</t>
  </si>
  <si>
    <t>Twirly 2700K ceiling lamp white 1x17W</t>
  </si>
  <si>
    <t>915004571301</t>
  </si>
  <si>
    <t>8718696122839</t>
  </si>
  <si>
    <t>Twirly 2700K ceiling lamp grey 1x12W 240</t>
  </si>
  <si>
    <t>915004571501</t>
  </si>
  <si>
    <t>8718696122853</t>
  </si>
  <si>
    <t>Twirly 2700K ceiling lamp grey 1x17W 240</t>
  </si>
  <si>
    <t>915004571601</t>
  </si>
  <si>
    <t>5413987155857</t>
  </si>
  <si>
    <t>Twirly 4000K ceiling lamp white 1x12W</t>
  </si>
  <si>
    <t>915005109501</t>
  </si>
  <si>
    <t>8718696129579</t>
  </si>
  <si>
    <t>Twirly 4000K ceiling lamp white 1x17W</t>
  </si>
  <si>
    <t>3182131P5</t>
  </si>
  <si>
    <t>915005315604</t>
  </si>
  <si>
    <t>8718696162774</t>
  </si>
  <si>
    <t>WAWEL LED WHT17W TUNABLE ceiling lamp</t>
  </si>
  <si>
    <t>Wawel</t>
  </si>
  <si>
    <t>3182231P5</t>
  </si>
  <si>
    <t>915005315707</t>
  </si>
  <si>
    <t>8718696162781</t>
  </si>
  <si>
    <t>WAWEL LED WHT20W TUNABLE ceiling lamp</t>
  </si>
  <si>
    <t>3182331P5</t>
  </si>
  <si>
    <t>915005315708</t>
  </si>
  <si>
    <t>8718696162798</t>
  </si>
  <si>
    <t>WAWEL LED WHT36W TUNABLE ceiling lamp</t>
  </si>
  <si>
    <t>CANOPUS CL259 RD 17W 27K W HV IP44 06</t>
  </si>
  <si>
    <t>Canopus bathroom</t>
  </si>
  <si>
    <t>Ceiling bathroom</t>
  </si>
  <si>
    <t>CANOPUS CL259 RD 20W 27K W HV IP44 06</t>
  </si>
  <si>
    <t>Cavanal SS RD 12W 27K W HV IP44 06</t>
  </si>
  <si>
    <t>CAVANAL bathroom</t>
  </si>
  <si>
    <t>DORIS CL257 EC RD 6W 27K B HV IP44 06</t>
  </si>
  <si>
    <t>Doris bathroom</t>
  </si>
  <si>
    <t>DORIS CL257 EC RD 6W 27K C HV IP44 06</t>
  </si>
  <si>
    <t>DORIS CL257 EC RD 6W 27K W HV IP44 06</t>
  </si>
  <si>
    <t>DORIS CL257 EC RD 6W 27K N HV IP44 06</t>
  </si>
  <si>
    <t>DORIS CL257 EC RD 17W 27K B HV IP44 06</t>
  </si>
  <si>
    <t>DORIS CL257 EC RD 17W 27K C HV IP44 06</t>
  </si>
  <si>
    <t>DORIS CL257 EC RD 17W 27K W HV IP44 06</t>
  </si>
  <si>
    <t>DORIS CL257 EC RD 17W 27K N HV IP44 06</t>
  </si>
  <si>
    <t>DORIS CL257 EC RD 6W 40K C HV IP44 06</t>
  </si>
  <si>
    <t>DORIS CL257 EC RD 6W 40K W HV IP44 06</t>
  </si>
  <si>
    <t>DORIS CL257 EC RD 6W 40K N HV IP44 06</t>
  </si>
  <si>
    <t>DORIS CL257 EC RD 17W 40K C HV IP44 06</t>
  </si>
  <si>
    <t>DORIS CL257 EC RD 17W 40K W HV IP44 06</t>
  </si>
  <si>
    <t>DORIS CL257 EC RD 17W 40K N HV IP44 06</t>
  </si>
  <si>
    <t>SPRAY CL260 RD 12W 27K S HV IP44 06</t>
  </si>
  <si>
    <t>Spray bathroom</t>
  </si>
  <si>
    <t>SPRAY CL260 RD 17W 27K S HV IP44 06</t>
  </si>
  <si>
    <t>Superslim CL550 SS RD 15W 27K W WVIP4406</t>
  </si>
  <si>
    <t>Super Slim CL550 bathroom</t>
  </si>
  <si>
    <t>Superslim CL550 SS RD 18W 27K W WVIP4406</t>
  </si>
  <si>
    <t>Superslim CL550 SS RD 15W 40K W WVIP4406</t>
  </si>
  <si>
    <t>Superslim CL550 SS RD 15W 27K B WVIP4406</t>
  </si>
  <si>
    <t>Superslim CL550 SS RD 18W 27K B WVIP4406</t>
  </si>
  <si>
    <t>340581116</t>
  </si>
  <si>
    <t>Fit wall lamp chrome 2x2.5W SELV</t>
  </si>
  <si>
    <t>Fit</t>
  </si>
  <si>
    <t>Wall bathroom</t>
  </si>
  <si>
    <t>Fit wall lamp chrome 3x2.5W SELV</t>
  </si>
  <si>
    <t>7010131P2</t>
  </si>
  <si>
    <t>915005517601</t>
  </si>
  <si>
    <t>8718696164273</t>
  </si>
  <si>
    <t>MYL LIGHTSTRIPS 2M white</t>
  </si>
  <si>
    <t>LightStrips</t>
  </si>
  <si>
    <t>Lightstrips</t>
  </si>
  <si>
    <t>7010231P2</t>
  </si>
  <si>
    <t>915005517101</t>
  </si>
  <si>
    <t>8718696164228</t>
  </si>
  <si>
    <t>MYL LIGHTSTRIPS 5M white</t>
  </si>
  <si>
    <t>7010131P6</t>
  </si>
  <si>
    <t>915005517701</t>
  </si>
  <si>
    <t>8718696164280</t>
  </si>
  <si>
    <t>MYL LIGHTSTRIPS 2M RGB mixed</t>
  </si>
  <si>
    <t>7010231P6</t>
  </si>
  <si>
    <t>915005517301</t>
  </si>
  <si>
    <t>8718696164242</t>
  </si>
  <si>
    <t>MYL LIGHTSTRIPS 5M RGB mixed</t>
  </si>
  <si>
    <t>929002515131</t>
  </si>
  <si>
    <t>8718699778033</t>
  </si>
  <si>
    <t>DIAMOND CUT G2 DL264 RD075 3.5W30K WH</t>
  </si>
  <si>
    <t>Diamond Cut</t>
  </si>
  <si>
    <t>929002515133</t>
  </si>
  <si>
    <t>8718699778071</t>
  </si>
  <si>
    <t>DIAMOND CUT G2 DL264 RD075 3.5W30K WH 3p</t>
  </si>
  <si>
    <t>929002515231</t>
  </si>
  <si>
    <t>8718699778057</t>
  </si>
  <si>
    <t>DIAMOND CUT G2 DL264 RD075 3.5W30K SI</t>
  </si>
  <si>
    <t>929002515233</t>
  </si>
  <si>
    <t>8718699778095</t>
  </si>
  <si>
    <t>DIAMOND CUT G2 DL264 RD075 3.5W30K SI 3p</t>
  </si>
  <si>
    <t>915005811231</t>
  </si>
  <si>
    <t>8718699775131</t>
  </si>
  <si>
    <t>DIAMOND CUT G2 DL264 RD090 4.5W30K WH</t>
  </si>
  <si>
    <t>915005810731</t>
  </si>
  <si>
    <t>8718699775117</t>
  </si>
  <si>
    <t>DIAMOND CUT G2 DL264 RD075 3.5W40K WH</t>
  </si>
  <si>
    <t>915005811331</t>
  </si>
  <si>
    <t>8718699775155</t>
  </si>
  <si>
    <t>DIAMOND CUT G2 DL264 RD090 4.5W40K WH</t>
  </si>
  <si>
    <t>MAGNEOS SF DL252 RD 210 12W 27K WH 06</t>
  </si>
  <si>
    <t>Magneos</t>
  </si>
  <si>
    <t>MAGNEOS SF DL252 RD 284 20W 27K WH 06</t>
  </si>
  <si>
    <t>MAGNEOS SF DL252 SQ 210 12W 27K WH 06</t>
  </si>
  <si>
    <t>MAGNEOS SF DL252 SQ 284 20W 27K WH 06</t>
  </si>
  <si>
    <t>MAGNEOS SF DL252 RD 210 12W 27K BL 06</t>
  </si>
  <si>
    <t>MAGNEOS SF DL252 RD 284 20W 27K BL 06</t>
  </si>
  <si>
    <t>MAGNEOS SF DL252 SQ 210 12W 27K BL 06</t>
  </si>
  <si>
    <t>MAGNEOS SF DL252 SQ 284 20W 27K BL 06</t>
  </si>
  <si>
    <t>MAGNEOS SF DL252 RD 210 12W 40K WH 06</t>
  </si>
  <si>
    <t>MAGNEOS SF DL252 SQ 210 12W 40K WH 06</t>
  </si>
  <si>
    <t>915005808301</t>
  </si>
  <si>
    <t>8718696173770</t>
  </si>
  <si>
    <t>59554POMERON DIM 070 3W 27K EU recessed</t>
  </si>
  <si>
    <t>Pomeron</t>
  </si>
  <si>
    <t>915005808501</t>
  </si>
  <si>
    <t>8718696173794</t>
  </si>
  <si>
    <t>59555POMERON DIM 070 5W 27K EU recessed</t>
  </si>
  <si>
    <t>915005808701</t>
  </si>
  <si>
    <t>8718696173817</t>
  </si>
  <si>
    <t>59556POMERON DIM 070 7W 27K EU recessed</t>
  </si>
  <si>
    <t>915005808401</t>
  </si>
  <si>
    <t>8718696173787</t>
  </si>
  <si>
    <t>59554POMERON DIM 070 3W 40K EU recessed</t>
  </si>
  <si>
    <t>915005808601</t>
  </si>
  <si>
    <t>8718696173800</t>
  </si>
  <si>
    <t>59555POMERON DIM 070 5W 40K EU recessed</t>
  </si>
  <si>
    <t>915005808801</t>
  </si>
  <si>
    <t>8718696173824</t>
  </si>
  <si>
    <t>59556POMERON DIM 070 7W 40K EU recessed</t>
  </si>
  <si>
    <t>SPARKLE SL261 RD 070 5W 27K W HV L</t>
  </si>
  <si>
    <t>Sparkle</t>
  </si>
  <si>
    <t>SPARKLE SL261 RD 070 5W 27K W HV L 3p</t>
  </si>
  <si>
    <t>SPARKLE SL261 RD 070 5.5W 27K W HV R</t>
  </si>
  <si>
    <t>SPARKLE SL261 RD 070 5.5W 27K N HV R 3p</t>
  </si>
  <si>
    <t>SPARKLE SL261 RD 070 5W 27K N HV L</t>
  </si>
  <si>
    <t>SPARKLE SL261 RD 070 5W 27K N HV L 3p</t>
  </si>
  <si>
    <t>SPARKLE SL261 RD 070 5.5W 27K N HV R</t>
  </si>
  <si>
    <t>SPARKLE SL261 RD 070 5.5W 27K W HV R 3p</t>
  </si>
  <si>
    <t>5039117PN</t>
  </si>
  <si>
    <t>915005422901</t>
  </si>
  <si>
    <t>8718696160831</t>
  </si>
  <si>
    <t>DONEGAL recessed nickel 1xNW 230V</t>
  </si>
  <si>
    <t>Donegal</t>
  </si>
  <si>
    <t>5039317PN</t>
  </si>
  <si>
    <t>915005423501</t>
  </si>
  <si>
    <t>8718696160893</t>
  </si>
  <si>
    <t>DONEGAL recessed nickel 3xNW 230V</t>
  </si>
  <si>
    <t>5039199PN</t>
  </si>
  <si>
    <t>915005423401</t>
  </si>
  <si>
    <t>8718696160886</t>
  </si>
  <si>
    <t>DONEGAL recessed grey 1xNW 230V</t>
  </si>
  <si>
    <t>5039399PN</t>
  </si>
  <si>
    <t>915005424001</t>
  </si>
  <si>
    <t>8718696160947</t>
  </si>
  <si>
    <t>DONEGAL recessed grey 3xNW 230V</t>
  </si>
  <si>
    <t>5039105PN</t>
  </si>
  <si>
    <t>915005423201</t>
  </si>
  <si>
    <t>8718696160862</t>
  </si>
  <si>
    <t>DONEGAL recessed copper 1xNW 230V</t>
  </si>
  <si>
    <t>5039305PN</t>
  </si>
  <si>
    <t>915005423901</t>
  </si>
  <si>
    <t>8718696160930</t>
  </si>
  <si>
    <t>DONEGAL recessed copper 3xNW 230V</t>
  </si>
  <si>
    <t>5040117PN</t>
  </si>
  <si>
    <t>915005424201</t>
  </si>
  <si>
    <t>8718696160961</t>
  </si>
  <si>
    <t>5040317PN</t>
  </si>
  <si>
    <t>915005424701</t>
  </si>
  <si>
    <t>8718696161012</t>
  </si>
  <si>
    <t>5018131PN</t>
  </si>
  <si>
    <t>915005418301</t>
  </si>
  <si>
    <t>8718696160367</t>
  </si>
  <si>
    <t>ENNEPER recessed white 1xNW 230V</t>
  </si>
  <si>
    <t>Enneper</t>
  </si>
  <si>
    <t>5018331PN</t>
  </si>
  <si>
    <t>915005418701</t>
  </si>
  <si>
    <t>8718696160404</t>
  </si>
  <si>
    <t>ENNEPER recessed white 3xNW 230V</t>
  </si>
  <si>
    <t>5019131PN</t>
  </si>
  <si>
    <t>915005416801</t>
  </si>
  <si>
    <t>8718696160213</t>
  </si>
  <si>
    <t>5019331PN</t>
  </si>
  <si>
    <t>915005418401</t>
  </si>
  <si>
    <t>8718696160374</t>
  </si>
  <si>
    <t>DIVE SL261 RD 070 5W 27K W HV IP65L</t>
  </si>
  <si>
    <t>Dive bathroom</t>
  </si>
  <si>
    <t>Downlight &amp; Spots bathroom</t>
  </si>
  <si>
    <t>DIVE SL261 RD 070 5W 27K W HV IP65L 3p</t>
  </si>
  <si>
    <t>DIVE SL261 RD 070 5.5W 27K W HV IP65R</t>
  </si>
  <si>
    <t>DIVE SL261 RD 070 5.5W 27K W HV IP65R 3p</t>
  </si>
  <si>
    <t>DIVE SL261 RD 070 5W 27K N HV IP65L</t>
  </si>
  <si>
    <t>DIVE SL261 RD 070 5W 27K N HV IP65L 3p</t>
  </si>
  <si>
    <t>DIVE SL261 RD 070 5.5W 27K N HV IP65R</t>
  </si>
  <si>
    <t>DIVE SL261 RD 070 5.5W 27K N HV IP65R 3p</t>
  </si>
  <si>
    <t>Rock side-earthing related articles inox</t>
  </si>
  <si>
    <t>accessory</t>
  </si>
  <si>
    <t>Rock</t>
  </si>
  <si>
    <t>Outdoor accessories</t>
  </si>
  <si>
    <t>Rock pin-earthing related articles inox</t>
  </si>
  <si>
    <t>1747630PN</t>
  </si>
  <si>
    <t>915001211801</t>
  </si>
  <si>
    <t>VIRGINIA black related articles (sensor)</t>
  </si>
  <si>
    <t>Virginia</t>
  </si>
  <si>
    <t>1747631PN</t>
  </si>
  <si>
    <t>915001211901</t>
  </si>
  <si>
    <t>VIRGINIA related articles white (sensor)</t>
  </si>
  <si>
    <t>1747687PN</t>
  </si>
  <si>
    <t>915001212001</t>
  </si>
  <si>
    <t>VIRGINIA related articles grey (sensor)</t>
  </si>
  <si>
    <t>1739030P0</t>
  </si>
  <si>
    <t>Actea wall lantern black 1x12W 176V</t>
  </si>
  <si>
    <t>Actea</t>
  </si>
  <si>
    <t>Outdoor</t>
  </si>
  <si>
    <t>1735293P0</t>
  </si>
  <si>
    <t>Afterglow wall lantern anthracite 2x4.5</t>
  </si>
  <si>
    <t>Afterglow</t>
  </si>
  <si>
    <t>1732030P3</t>
  </si>
  <si>
    <t>Antelope 4000K wall lantern black 1x6W</t>
  </si>
  <si>
    <t>Antelope</t>
  </si>
  <si>
    <t>1732031P3</t>
  </si>
  <si>
    <t>Antelope 4000K wall lantern white 1x6W</t>
  </si>
  <si>
    <t>164609316</t>
  </si>
  <si>
    <t>Arbour wall lantern anthracite 1x6W 230V</t>
  </si>
  <si>
    <t>Arbour</t>
  </si>
  <si>
    <t>164599316</t>
  </si>
  <si>
    <t>Arbour wall lantern anthracite 2x4.5W</t>
  </si>
  <si>
    <t>164619316</t>
  </si>
  <si>
    <t>Arbour IR wall lantern anthracite 1x6W</t>
  </si>
  <si>
    <t>Arbour pedestal anthracite 1x6W 230V</t>
  </si>
  <si>
    <t>164639316</t>
  </si>
  <si>
    <t>Arbour post anthracite 1x6W 230V</t>
  </si>
  <si>
    <t>1646093P3</t>
  </si>
  <si>
    <t>Arbour 4000K wall lantern anthracite 1x6</t>
  </si>
  <si>
    <t>1646193P3</t>
  </si>
  <si>
    <t>Arbour IR 4000K wall lantern anthracite</t>
  </si>
  <si>
    <t>1646293P3</t>
  </si>
  <si>
    <t>Arbour 4000K pedestal anthracite 1x6W</t>
  </si>
  <si>
    <t>1646393P3</t>
  </si>
  <si>
    <t>Arbour 4000K post anthracite 1x6W 230V</t>
  </si>
  <si>
    <t>1648393P0</t>
  </si>
  <si>
    <t>Bustan wall lantern anthracite 2x4.5W</t>
  </si>
  <si>
    <t>Bustan</t>
  </si>
  <si>
    <t>1648493P0</t>
  </si>
  <si>
    <t>Bustan IR wall lantern anthracite 2x4.5</t>
  </si>
  <si>
    <t>1648593P0</t>
  </si>
  <si>
    <t>Bustan pedestal anthracite 2x4.5W SELV</t>
  </si>
  <si>
    <t>1648693P0</t>
  </si>
  <si>
    <t>Bustan post anthracite 2x4.5W SELV</t>
  </si>
  <si>
    <t>1648393P3</t>
  </si>
  <si>
    <t>Bustan 4000K wall lantern anthracite 2x</t>
  </si>
  <si>
    <t>1648493P3</t>
  </si>
  <si>
    <t>Bustan IR 4000K wall lantern anthracite</t>
  </si>
  <si>
    <t>1735747P0</t>
  </si>
  <si>
    <t>Buxus wall lantern inox 2x4.5W SELV</t>
  </si>
  <si>
    <t>Buxus</t>
  </si>
  <si>
    <t>Calgary wall lantern inox 1x3W 230V</t>
  </si>
  <si>
    <t>Calgary</t>
  </si>
  <si>
    <t>Calgary wall lantern inox 1x3.5W 230V IR</t>
  </si>
  <si>
    <t>164559316</t>
  </si>
  <si>
    <t>Capricorn wall lantern anthracite 1x6W</t>
  </si>
  <si>
    <t>Capricorn</t>
  </si>
  <si>
    <t>164569316</t>
  </si>
  <si>
    <t>Capricorn IR wall lantern anthracite 1x6</t>
  </si>
  <si>
    <t>1735847P0</t>
  </si>
  <si>
    <t>Cistus wall lantern inox 2x4.5W SELV</t>
  </si>
  <si>
    <t>Cistus</t>
  </si>
  <si>
    <t>Doris Ceiling 6W 27K Nickel IP54 HV</t>
  </si>
  <si>
    <t>Doris</t>
  </si>
  <si>
    <t>Doris Ceiling 6W 27K White IP54 HV</t>
  </si>
  <si>
    <t>Doris Ceiling 6W 27K Black IP54 HV</t>
  </si>
  <si>
    <t>Doris Ceiling 6W 40K Nickel IP54 HV</t>
  </si>
  <si>
    <t>Doris Ceiling 6W 40K White IP54 HV</t>
  </si>
  <si>
    <t>Doris Ceiling 6W 40K Black IP54 HV</t>
  </si>
  <si>
    <t>1739330P0</t>
  </si>
  <si>
    <t>Drosera wall lantern black 1x12W 176V</t>
  </si>
  <si>
    <t>Drosera</t>
  </si>
  <si>
    <t>Dust wall lantern antracit 1x3W 230V</t>
  </si>
  <si>
    <t>Dust</t>
  </si>
  <si>
    <t>Flagstone wall lantern black 3x1W SELV up&amp;down</t>
  </si>
  <si>
    <t>Flagstone</t>
  </si>
  <si>
    <t>173219316</t>
  </si>
  <si>
    <t>Grass wall lantern anthracite 2x4.5W SEL</t>
  </si>
  <si>
    <t>Grass</t>
  </si>
  <si>
    <t>173229316</t>
  </si>
  <si>
    <t>Grass IR wall lantern anthracite 2x4.5W</t>
  </si>
  <si>
    <t>172994716</t>
  </si>
  <si>
    <t>Herb IR wall lantern inox 1x6W 230V</t>
  </si>
  <si>
    <t>Herb</t>
  </si>
  <si>
    <t>Karp wall lantern anthracite 1x6W 230V</t>
  </si>
  <si>
    <t>Karp</t>
  </si>
  <si>
    <t>Macaw wall lantern black 1x3W SELV</t>
  </si>
  <si>
    <t>Macaw</t>
  </si>
  <si>
    <t>Macaw wall lantern black 1x3.5W 230V IR</t>
  </si>
  <si>
    <t>Macaw wall lantern inox 1x3W SELV</t>
  </si>
  <si>
    <t>1648030P0</t>
  </si>
  <si>
    <t>Parterre wall lantern black 1x8W 230V</t>
  </si>
  <si>
    <t>Parterre</t>
  </si>
  <si>
    <t>1648130P0</t>
  </si>
  <si>
    <t>Parterre pedestal black 1x8W 230V</t>
  </si>
  <si>
    <t>1648230P0</t>
  </si>
  <si>
    <t>Parterre post black 1x8W 230V</t>
  </si>
  <si>
    <t>1739493P0</t>
  </si>
  <si>
    <t>Petronia wall lantern anthracite 1x12W</t>
  </si>
  <si>
    <t>Petronia</t>
  </si>
  <si>
    <t>1739593P0</t>
  </si>
  <si>
    <t>Petronia IR wall lantern anthracite 1x12</t>
  </si>
  <si>
    <t>1739493P3</t>
  </si>
  <si>
    <t>Petronia 4000K wall lantern anthracite 1</t>
  </si>
  <si>
    <t>173234716</t>
  </si>
  <si>
    <t>Python wall lantern inox 1x6W 230V</t>
  </si>
  <si>
    <t>Python</t>
  </si>
  <si>
    <t>173244716</t>
  </si>
  <si>
    <t>Python IR wall lantern inox 1x6W 230V</t>
  </si>
  <si>
    <t>Python Wall Anthracite 1x6W 27K HV</t>
  </si>
  <si>
    <t>Python IR Wall Anthracite 1x6W 27K HV</t>
  </si>
  <si>
    <t>Python Wall Anthracite 1x6W 40K HV</t>
  </si>
  <si>
    <t>Python IR Wall Anthracite 1x6W 40K HV</t>
  </si>
  <si>
    <t>Raccoon wall lantern inox 1x3W SELV</t>
  </si>
  <si>
    <t>Raccoon</t>
  </si>
  <si>
    <t>Raccoon IR wall lantern inox 1x3W</t>
  </si>
  <si>
    <t>Raccoon wall lantern antracit 1x3W SELV</t>
  </si>
  <si>
    <t>Raccoon IR wall lantern antracit 1x3W</t>
  </si>
  <si>
    <t>1739193P0</t>
  </si>
  <si>
    <t>Samondra wall lantern anthracite 1x12W</t>
  </si>
  <si>
    <t>Samondra</t>
  </si>
  <si>
    <t>1739293P0</t>
  </si>
  <si>
    <t>Samondra IR wall lantern anthracite 1x12</t>
  </si>
  <si>
    <t>1739193P3</t>
  </si>
  <si>
    <t>Samondra 4000K wall lantern anthracite 1</t>
  </si>
  <si>
    <t>1735193P0</t>
  </si>
  <si>
    <t>Shadow wall lantern anthracite 2x4.5W</t>
  </si>
  <si>
    <t>Shades</t>
  </si>
  <si>
    <t>Splay Wall Anthracite 12W 27K HV</t>
  </si>
  <si>
    <t>Splay</t>
  </si>
  <si>
    <t>Splay IR Wall Anthracite 12W 27K HV</t>
  </si>
  <si>
    <t>Splay Pedestal Anthracite 12W 27K HV</t>
  </si>
  <si>
    <t>Splay Post Anthracite 12W 27K HV</t>
  </si>
  <si>
    <t>Splay Wall Anthracite 12W 40K HV</t>
  </si>
  <si>
    <t>Splay IR Wall Anthracite 12W 40K HV</t>
  </si>
  <si>
    <t>Splay Pedestal Anthracite 12W 40K HV</t>
  </si>
  <si>
    <t>Splay Post Anthracite 12W 40K HV</t>
  </si>
  <si>
    <t>164649316</t>
  </si>
  <si>
    <t>Stock wall lantern anthracite 1x6W 230V</t>
  </si>
  <si>
    <t>Stock</t>
  </si>
  <si>
    <t>164659316</t>
  </si>
  <si>
    <t>Stock IR wall lantern anthracite 1x6W</t>
  </si>
  <si>
    <t>164669316</t>
  </si>
  <si>
    <t>Stock pedestal anthracite 1x6W 230V</t>
  </si>
  <si>
    <t>164679316</t>
  </si>
  <si>
    <t>Stock post anthracite 1x6W 230V</t>
  </si>
  <si>
    <t>1648793P0</t>
  </si>
  <si>
    <t>Stratosphere wall lantern anthracite 2x up&amp;down</t>
  </si>
  <si>
    <t>Stratosphere</t>
  </si>
  <si>
    <t>1648893P0</t>
  </si>
  <si>
    <t>Stratosphere pedestal anthracite 2x4.5W</t>
  </si>
  <si>
    <t>1648993P0</t>
  </si>
  <si>
    <t>Stratosphere post anthracite 2x4.5W SELV</t>
  </si>
  <si>
    <t>1735493P3</t>
  </si>
  <si>
    <t>Stratosphere 4000K wall lantern direct</t>
  </si>
  <si>
    <t>1648793P3</t>
  </si>
  <si>
    <t>Stratosphere 4000K wall lantern up&amp;down</t>
  </si>
  <si>
    <t>1648893P3</t>
  </si>
  <si>
    <t>Stratosphere 4000K pedestal anthracite 2</t>
  </si>
  <si>
    <t>1648993P3</t>
  </si>
  <si>
    <t>Stratosphere 4000K post anthracite 2x4.5</t>
  </si>
  <si>
    <t>Sunset wall lantern inox 2x1W SELV</t>
  </si>
  <si>
    <t>Sunset</t>
  </si>
  <si>
    <t>SuperSlim Ceiling SSW 15W 27K White IP54 WV</t>
  </si>
  <si>
    <t>SuperSlim outdoor</t>
  </si>
  <si>
    <t>SuperSlim Ceiling SSW 15W 27K Black IP54 WV</t>
  </si>
  <si>
    <t>SuperSlim Ceiling SSW 15W 40K White IP54 WV</t>
  </si>
  <si>
    <t>SuperSlim Ceiling SSW 15W 40K Black IP54 WV</t>
  </si>
  <si>
    <t>Virga wall lantern black 1x3W SELV</t>
  </si>
  <si>
    <t>Virga</t>
  </si>
  <si>
    <t>Virga wall lantern inox 1x3W SELV</t>
  </si>
  <si>
    <t>172963016</t>
  </si>
  <si>
    <t>Yarrow wall lantern black 1x6W 230V</t>
  </si>
  <si>
    <t>Yarrow</t>
  </si>
  <si>
    <t>172973016</t>
  </si>
  <si>
    <t>Yarrow IR wall lantern black 1x6W 230V</t>
  </si>
  <si>
    <t>Alpenglow Wall Anthracite 1x60W HV</t>
  </si>
  <si>
    <t>Alpenglow</t>
  </si>
  <si>
    <t>1649430PN</t>
  </si>
  <si>
    <t>Alpenglow wall lantern black 1x42W 230V</t>
  </si>
  <si>
    <t>1649530PN</t>
  </si>
  <si>
    <t>Alpenglow down wall lantern black 1x60W</t>
  </si>
  <si>
    <t>1649630PN</t>
  </si>
  <si>
    <t>Alpenglow pedestal black 1x60W 230V</t>
  </si>
  <si>
    <t>1649730PN</t>
  </si>
  <si>
    <t>Alpenglow post black 1x60W 230V</t>
  </si>
  <si>
    <t>1738030PN</t>
  </si>
  <si>
    <t>Astilbe wall lantern black 1x42W 230V</t>
  </si>
  <si>
    <t>Astilbe</t>
  </si>
  <si>
    <t>915003817101</t>
  </si>
  <si>
    <t>5413987123177</t>
  </si>
  <si>
    <t>Border wall lantern grey 1x42W 230V</t>
  </si>
  <si>
    <t>Border</t>
  </si>
  <si>
    <t>915003761401</t>
  </si>
  <si>
    <t>5413987120268</t>
  </si>
  <si>
    <t>Bridge wall lantern anthracite 1x42W 230</t>
  </si>
  <si>
    <t>Bridge</t>
  </si>
  <si>
    <t>915003762101</t>
  </si>
  <si>
    <t>5413987120336</t>
  </si>
  <si>
    <t>Bridge wall lantern anthracite 1x42W 230 IR</t>
  </si>
  <si>
    <t>915003761501</t>
  </si>
  <si>
    <t>5413987120275</t>
  </si>
  <si>
    <t>Bridge pedestal anthracite 1x42W 230V</t>
  </si>
  <si>
    <t>915003761601</t>
  </si>
  <si>
    <t>5413987120282</t>
  </si>
  <si>
    <t>Bridge post anthracite 1x42W 230V</t>
  </si>
  <si>
    <t>1723630PN</t>
  </si>
  <si>
    <t>Buzzard wall lantern black 1x60W 230V</t>
  </si>
  <si>
    <t>Buzzard</t>
  </si>
  <si>
    <t>1747447PN</t>
  </si>
  <si>
    <t>915000478201</t>
  </si>
  <si>
    <t>CALGARY wall lantern inox 1x60W 230V</t>
  </si>
  <si>
    <t>1747547PN</t>
  </si>
  <si>
    <t>915000478301</t>
  </si>
  <si>
    <t>CALGARY IR wall lantern inox 1x60W 230V</t>
  </si>
  <si>
    <t>1747993PN</t>
  </si>
  <si>
    <t>915002117101</t>
  </si>
  <si>
    <t>CALGARY wall lantern anthracite 1x60W</t>
  </si>
  <si>
    <t>1738130PN</t>
  </si>
  <si>
    <t>Cormorant wall lantern black 1x42W 230V</t>
  </si>
  <si>
    <t>Cormorant</t>
  </si>
  <si>
    <t>Creek wall lantern black 1x60W 230V base</t>
  </si>
  <si>
    <t>Creek</t>
  </si>
  <si>
    <t>Creek wall lantern black 1x60W 230V down</t>
  </si>
  <si>
    <t>Creek wall lantern black 1x60W 230V up</t>
  </si>
  <si>
    <t>Creek IR wall lantern black 1x60W 230V</t>
  </si>
  <si>
    <t>Creek lantern pendant black 1x60W 230V</t>
  </si>
  <si>
    <t>Creek pedestal black 1x60W 230V</t>
  </si>
  <si>
    <t>Creek post black 1x60W 230V</t>
  </si>
  <si>
    <t>Creek post black 3x60W 230V</t>
  </si>
  <si>
    <t>Creek wall lantern white 1x60W 230V base</t>
  </si>
  <si>
    <t>Creek wall lantern white 1x60W 230V down</t>
  </si>
  <si>
    <t>Creek wall lantern white 1x60W 230V up</t>
  </si>
  <si>
    <t>Creek IR wall lantern white 1x60W 230V</t>
  </si>
  <si>
    <t>Creek post white 1x60W 230V</t>
  </si>
  <si>
    <t>1748086PN</t>
  </si>
  <si>
    <t>915003767301</t>
  </si>
  <si>
    <t>DAMASCUS wall lantern rust 1x60W 230V</t>
  </si>
  <si>
    <t>Damascus</t>
  </si>
  <si>
    <t>0164330PN</t>
  </si>
  <si>
    <t>Hammock wall lantern black 1x60W 230V</t>
  </si>
  <si>
    <t>Hammock</t>
  </si>
  <si>
    <t>1723530PN</t>
  </si>
  <si>
    <t>Harvest wall lantern black 2x42W 230V</t>
  </si>
  <si>
    <t>Harvest</t>
  </si>
  <si>
    <t>1733793PN</t>
  </si>
  <si>
    <t>Hedgehog wall lantern anthracite 1x42W</t>
  </si>
  <si>
    <t>Hedgehog</t>
  </si>
  <si>
    <t>1733787PN</t>
  </si>
  <si>
    <t>Hedgehog wall lantern grey 1x42W 230V</t>
  </si>
  <si>
    <t>1723730PN</t>
  </si>
  <si>
    <t>Hoverfly wall lantern black 1x60W 230V</t>
  </si>
  <si>
    <t>Hoverfly</t>
  </si>
  <si>
    <t>915002145802</t>
  </si>
  <si>
    <t>8718291444480</t>
  </si>
  <si>
    <t>June wall lantern anthracite 1x42W 230V</t>
  </si>
  <si>
    <t>June</t>
  </si>
  <si>
    <t>915002146002</t>
  </si>
  <si>
    <t>8718291444503</t>
  </si>
  <si>
    <t>June IR wall lantern anthracite 1x42W</t>
  </si>
  <si>
    <t>915002145705</t>
  </si>
  <si>
    <t>8718291444473</t>
  </si>
  <si>
    <t>June wall lantern grey 1x42W 230V</t>
  </si>
  <si>
    <t>915002145904</t>
  </si>
  <si>
    <t>8718291444497</t>
  </si>
  <si>
    <t>June IR wall lantern grey 1x42W</t>
  </si>
  <si>
    <t>1738393PN</t>
  </si>
  <si>
    <t>Kiskadee wall lantern anthracite 1x42W</t>
  </si>
  <si>
    <t>Kiskadee</t>
  </si>
  <si>
    <t>1747230PN</t>
  </si>
  <si>
    <t>LIMA wall lantern black 1x60W 230V</t>
  </si>
  <si>
    <t>Lima</t>
  </si>
  <si>
    <t>1735093PN</t>
  </si>
  <si>
    <t>Moonshine Pendant Ceiling anthracite 2x</t>
  </si>
  <si>
    <t>Moonshine</t>
  </si>
  <si>
    <t>1710247PN</t>
  </si>
  <si>
    <t>Nightingale wall lantern inox 2x35W 230V</t>
  </si>
  <si>
    <t>Nightingale</t>
  </si>
  <si>
    <t>1710286PN</t>
  </si>
  <si>
    <t>Nightingale wall lantern rust 2x35W 230V</t>
  </si>
  <si>
    <t>1747047PN</t>
  </si>
  <si>
    <t>915000126401</t>
  </si>
  <si>
    <t>OSLO wall lantern inox 1x60W 230V</t>
  </si>
  <si>
    <t>Oslo</t>
  </si>
  <si>
    <t>1627030PN</t>
  </si>
  <si>
    <t>Pasture wall lantern black 1x60W 230V</t>
  </si>
  <si>
    <t>Pasture</t>
  </si>
  <si>
    <t>1528054PN</t>
  </si>
  <si>
    <t>Patio wall lantern grey 1x60W 230V</t>
  </si>
  <si>
    <t>Patio</t>
  </si>
  <si>
    <t>1747330PN</t>
  </si>
  <si>
    <t>915000200801</t>
  </si>
  <si>
    <t>PEKING wall lantern black 1x60W 230V IR</t>
  </si>
  <si>
    <t>Peking</t>
  </si>
  <si>
    <t>0165230PN</t>
  </si>
  <si>
    <t>Raindrop wall lantern black 1x60W 230V</t>
  </si>
  <si>
    <t>Raindrop</t>
  </si>
  <si>
    <t>0165206PN</t>
  </si>
  <si>
    <t>Raindrop wall lantern bronze 1x60W 230V</t>
  </si>
  <si>
    <t xml:space="preserve">0165252PN </t>
  </si>
  <si>
    <t>Raindrop wall lantern iron 1x60W 230V</t>
  </si>
  <si>
    <t>1738930PN</t>
  </si>
  <si>
    <t>Serres wall lantern black 1x42W 230V</t>
  </si>
  <si>
    <t>Serres</t>
  </si>
  <si>
    <t>1733547PN</t>
  </si>
  <si>
    <t>Shovel wall lantern inox 1x42W 230V</t>
  </si>
  <si>
    <t>915002150002</t>
  </si>
  <si>
    <t>8718291444336</t>
  </si>
  <si>
    <t>Shades wall lantern anthracite 1x42W 230</t>
  </si>
  <si>
    <t>915002149902</t>
  </si>
  <si>
    <t>8718291444329</t>
  </si>
  <si>
    <t>Shades wall lantern grey 1x42W 230V</t>
  </si>
  <si>
    <t>915002147302</t>
  </si>
  <si>
    <t>8718291444350</t>
  </si>
  <si>
    <t>Skies wall lantern anthracite 2x42W 230V</t>
  </si>
  <si>
    <t>Skies</t>
  </si>
  <si>
    <t>915002148102</t>
  </si>
  <si>
    <t>8718291444343</t>
  </si>
  <si>
    <t>Skies wall lantern grey 2x42W 230V</t>
  </si>
  <si>
    <t>1738230PN</t>
  </si>
  <si>
    <t>Skua wall lantern black 1x42W 230V</t>
  </si>
  <si>
    <t>Skua</t>
  </si>
  <si>
    <t>0181630PN</t>
  </si>
  <si>
    <t>Topiary wall lantern black 1x60W 230V</t>
  </si>
  <si>
    <t>Topiary</t>
  </si>
  <si>
    <t>1733948PN</t>
  </si>
  <si>
    <t>Trowel wall lantern aluminium 2x5W 230V</t>
  </si>
  <si>
    <t>Trowel</t>
  </si>
  <si>
    <t>1746847PN</t>
  </si>
  <si>
    <t>915000143101</t>
  </si>
  <si>
    <t>UTRECHT pedestal inox 1x20W 230V</t>
  </si>
  <si>
    <t>Utrecht</t>
  </si>
  <si>
    <t>1746947PN</t>
  </si>
  <si>
    <t>915000143201</t>
  </si>
  <si>
    <t>UTRECHT post inox 1x20W 230V</t>
  </si>
  <si>
    <t>UTRECHT Pedestal Anthracite 1x20W HV</t>
  </si>
  <si>
    <t>UTRECHT Post Anthracite 1x20W HV</t>
  </si>
  <si>
    <t>1735647P0</t>
  </si>
  <si>
    <t>Crust recessed spot outdoor inox square 1x3W 230V</t>
  </si>
  <si>
    <t>Crust</t>
  </si>
  <si>
    <t>Outdoor recessed</t>
  </si>
  <si>
    <t>Moss recessed spot outdoor inox 1x3W 230V</t>
  </si>
  <si>
    <t>Moss</t>
  </si>
  <si>
    <t>Fresco recessed spot outdoor inox 1x5W 230V</t>
  </si>
  <si>
    <t>Fresco</t>
  </si>
  <si>
    <t>1748130P0</t>
  </si>
  <si>
    <t>915005204701</t>
  </si>
  <si>
    <t>PULED spike black 1x5W 230V</t>
  </si>
  <si>
    <t>LED retrofit 1x</t>
  </si>
  <si>
    <t>Puled</t>
  </si>
  <si>
    <t>Outdoor spot</t>
  </si>
  <si>
    <t>Amber DSK202 PT 5W 40K W USB 02</t>
  </si>
  <si>
    <t>Amber</t>
  </si>
  <si>
    <t>Portable desk lamp</t>
  </si>
  <si>
    <t>Amber DSK202 PT 5W 40K B USB 02</t>
  </si>
  <si>
    <t>Bucket DSK214 PT 8W 40K W USB 02</t>
  </si>
  <si>
    <t>Bucket</t>
  </si>
  <si>
    <t>Cicero DSK260 PT Camping 5W 50K W USB 02</t>
  </si>
  <si>
    <t>Cicero</t>
  </si>
  <si>
    <t>Donutclip DSK201 PT 3W 40K W USB 02</t>
  </si>
  <si>
    <t>Donutclip DSK201</t>
  </si>
  <si>
    <t>Donutclip DSK201 PT 3W 40K P USB 02</t>
  </si>
  <si>
    <t>Hat DSK213 PT 4.5W 40K W USB 02</t>
  </si>
  <si>
    <t>Hat</t>
  </si>
  <si>
    <t>Ivory DSK203 PT 5W 27-50K W USB 02</t>
  </si>
  <si>
    <t>Ivory</t>
  </si>
  <si>
    <t>Mirror DSK205 PT 4.5W 30-50K W USB 02</t>
  </si>
  <si>
    <t>Mirror</t>
  </si>
  <si>
    <t>Mirror DSK205 PT 4.5W 30-50K P USB 02</t>
  </si>
  <si>
    <t>Rock DSK211 PT 5W 50K W USB 02</t>
  </si>
  <si>
    <t>Sword DSK610 RD 14W 40K GR WV 06</t>
  </si>
  <si>
    <t>Sword</t>
  </si>
  <si>
    <t>Tilpa DSK212 PT 5W 50K W USB 02</t>
  </si>
  <si>
    <t>Tilpa</t>
  </si>
  <si>
    <t>Tyla IR Wall AN 1x9W 27K HV</t>
  </si>
  <si>
    <t>Tyla</t>
  </si>
  <si>
    <t>Tyla IR Pedestal AN 1x9W 27K HV</t>
  </si>
  <si>
    <t>Tyla IR Wall AN 1x9W 40K HV</t>
  </si>
  <si>
    <t>Tyla IR Pedestal AN 1x9W 40K HV</t>
  </si>
  <si>
    <t>Tyla IR Wall AN 1X1.2W 30K SR UE</t>
  </si>
  <si>
    <t>LED integrated, solar</t>
  </si>
  <si>
    <t>Tyla IR Pedestal AN 1X1.2W 30K SR UE</t>
  </si>
  <si>
    <t>Tyla IR Wall AN 1X1.2W 40K SR UE</t>
  </si>
  <si>
    <t>Tyla IR Pedestal AN 1X1.2W 40K SR UE</t>
  </si>
  <si>
    <t>LV Transformer 48W</t>
  </si>
  <si>
    <t>Low volt</t>
  </si>
  <si>
    <t>LV Connector 6pk</t>
  </si>
  <si>
    <t>LV Wire 2m</t>
  </si>
  <si>
    <t>LV Wire 5m</t>
  </si>
  <si>
    <t>LV Wire 10m</t>
  </si>
  <si>
    <t>LV D2D Sensor with timer</t>
  </si>
  <si>
    <t>LV Spot BL 1x6W 27K</t>
  </si>
  <si>
    <t>LV Spot BL 1x6W 40K</t>
  </si>
  <si>
    <t>LV Utrecht Pedestal AN 1x6W 27K</t>
  </si>
  <si>
    <t>LV Utrecht Pedestal AN 1x6W 40K</t>
  </si>
  <si>
    <t>LV Arbour Pedestal AN 1x6W 27K</t>
  </si>
  <si>
    <t>LV Arbour Pedestal AN 1x6W 40K</t>
  </si>
  <si>
    <t>LV Spot pack 24W 5m 1pk</t>
  </si>
  <si>
    <t>LV Spot pack 24W 5+2+2m 3pk</t>
  </si>
  <si>
    <t>LV Pedestal pack 24W 5m 1pk</t>
  </si>
  <si>
    <t>LV Pedestal pack 24W 5+2+2m 3pk</t>
  </si>
  <si>
    <t>Mimosa Wall AN 1x7W 27K HV</t>
  </si>
  <si>
    <t>Mimosa</t>
  </si>
  <si>
    <t>Mimosa Wall AN 1x7W 40K HV</t>
  </si>
  <si>
    <t>Mimosa Pedestal AN 1x7W 27K HV</t>
  </si>
  <si>
    <t>Mimosa Pedestal AN 1x7W 40K HV</t>
  </si>
  <si>
    <t>Arbour Wall An 1x3.8W 30K HV UE</t>
  </si>
  <si>
    <t>Arbour UE</t>
  </si>
  <si>
    <t>Arbour Pedestal An 1x3.8W 30K HV UE</t>
  </si>
  <si>
    <t>Arbour Post An 1x3.8W 30K HV UE</t>
  </si>
  <si>
    <t>872016917360600</t>
  </si>
  <si>
    <t>8720169173606</t>
  </si>
  <si>
    <t>915005805401</t>
  </si>
  <si>
    <t>8718696173565</t>
  </si>
  <si>
    <t>59444 MESON 080 5.5W 30K WH recessed</t>
  </si>
  <si>
    <t>Meson</t>
  </si>
  <si>
    <t>LED Downlight Basic</t>
  </si>
  <si>
    <t>NOWOŚĆ!
Produkt nieaktywny, możliwy do zamówienia. Prosimy o kontakt z opiekunem handlowym w celu omówienia szczegółów.</t>
  </si>
  <si>
    <t>872016917362000</t>
  </si>
  <si>
    <t>8720169173620</t>
  </si>
  <si>
    <t>915005805501</t>
  </si>
  <si>
    <t>8718696173572</t>
  </si>
  <si>
    <t>59444 MESON 080 5.5W 40K WH recessed</t>
  </si>
  <si>
    <t>872016917364400</t>
  </si>
  <si>
    <t>8720169173644</t>
  </si>
  <si>
    <t>915005805601</t>
  </si>
  <si>
    <t>8718696173589</t>
  </si>
  <si>
    <t>59444 MESON 080 5.5W 65K WH recessed</t>
  </si>
  <si>
    <t>872016917376700</t>
  </si>
  <si>
    <t>8720169173767</t>
  </si>
  <si>
    <t>915005805701</t>
  </si>
  <si>
    <t>8718696173596</t>
  </si>
  <si>
    <t>59464 MESON 125 12.5W 30K WH recessed</t>
  </si>
  <si>
    <t>872016917378100</t>
  </si>
  <si>
    <t>8720169173781</t>
  </si>
  <si>
    <t>915005805801</t>
  </si>
  <si>
    <t>8718696173602</t>
  </si>
  <si>
    <t>59464 MESON 125 12.5W 40K WH recessed</t>
  </si>
  <si>
    <t>872016917380400</t>
  </si>
  <si>
    <t>8720169173804</t>
  </si>
  <si>
    <t>915005805901</t>
  </si>
  <si>
    <t>8718696173619</t>
  </si>
  <si>
    <t>59464 MESON 125 12.5W 65K WH recessed</t>
  </si>
  <si>
    <t>872016917382800</t>
  </si>
  <si>
    <t>8720169173828</t>
  </si>
  <si>
    <t>915005806301</t>
  </si>
  <si>
    <t>8718696173657</t>
  </si>
  <si>
    <t>59466 MESON 150 16.5W 30K WH recessed</t>
  </si>
  <si>
    <t>872016917384200</t>
  </si>
  <si>
    <t>8720169173842</t>
  </si>
  <si>
    <t>915005806401</t>
  </si>
  <si>
    <t>8718696173664</t>
  </si>
  <si>
    <t>59466 MESON 150 16.5W 40K WH recessed</t>
  </si>
  <si>
    <t>872016917386600</t>
  </si>
  <si>
    <t>8720169173866</t>
  </si>
  <si>
    <t>915005806501</t>
  </si>
  <si>
    <t>8718696173671</t>
  </si>
  <si>
    <t>59466 MESON 150 16.5W 65K WH recessed</t>
  </si>
  <si>
    <t>872016917400900</t>
  </si>
  <si>
    <t>8720169174009</t>
  </si>
  <si>
    <t>915005806001</t>
  </si>
  <si>
    <t>8718696173626</t>
  </si>
  <si>
    <t>59465 MESON 125 12.5W 30K WH SQ recessed</t>
  </si>
  <si>
    <t>872016917346000</t>
  </si>
  <si>
    <t>8720169173460</t>
  </si>
  <si>
    <t>915005806101</t>
  </si>
  <si>
    <t>8718696173633</t>
  </si>
  <si>
    <t>59465 MESON 125 12.5W 40K WH SQ recessed</t>
  </si>
  <si>
    <t>872016917402300</t>
  </si>
  <si>
    <t>8720169174023</t>
  </si>
  <si>
    <t>915005806201</t>
  </si>
  <si>
    <t>8718696173640</t>
  </si>
  <si>
    <t>59465 MESON 125 12.5W 65K WH SQ recessed</t>
  </si>
  <si>
    <t>872016917404700</t>
  </si>
  <si>
    <t>8720169174047</t>
  </si>
  <si>
    <t>915005806601</t>
  </si>
  <si>
    <t>8718696173688</t>
  </si>
  <si>
    <t>59467 MESON 150 16.5W 30K WH SQ recessed</t>
  </si>
  <si>
    <t>872016917348400</t>
  </si>
  <si>
    <t>8720169173484</t>
  </si>
  <si>
    <t>915005806701</t>
  </si>
  <si>
    <t>8718696173695</t>
  </si>
  <si>
    <t>59467 MESON 150 16.5W 40K WH SQ recessed</t>
  </si>
  <si>
    <t>872016917408500</t>
  </si>
  <si>
    <t>8720169174085</t>
  </si>
  <si>
    <t>915005806801</t>
  </si>
  <si>
    <t>8718696173701</t>
  </si>
  <si>
    <t>59467 MESON 150 16.5W 65K WH SQ recessed</t>
  </si>
  <si>
    <t>872016923096500</t>
  </si>
  <si>
    <t>8720169230965</t>
  </si>
  <si>
    <t>915005806901</t>
  </si>
  <si>
    <t>8718696173718</t>
  </si>
  <si>
    <t>59469 MESON 175 20W 30K WH recessed</t>
  </si>
  <si>
    <t>872016923098900</t>
  </si>
  <si>
    <t>8720169230989</t>
  </si>
  <si>
    <t>915005807001</t>
  </si>
  <si>
    <t>8718696173725</t>
  </si>
  <si>
    <t>59469 MESON 175 20W 40K WH recessed</t>
  </si>
  <si>
    <t>872016923100900</t>
  </si>
  <si>
    <t>8720169231009</t>
  </si>
  <si>
    <t>915005807101</t>
  </si>
  <si>
    <t>8718696173732</t>
  </si>
  <si>
    <t>59469 MESON 175 20W 65K WH recessed</t>
  </si>
  <si>
    <t>872016923102300</t>
  </si>
  <si>
    <t>8720169231023</t>
  </si>
  <si>
    <t>915005807201</t>
  </si>
  <si>
    <t>8718696173749</t>
  </si>
  <si>
    <t>59471 MESON 200 23.5W 30K WH recessed</t>
  </si>
  <si>
    <t>872016923104700</t>
  </si>
  <si>
    <t>8720169231047</t>
  </si>
  <si>
    <t>915005807301</t>
  </si>
  <si>
    <t>8718696173756</t>
  </si>
  <si>
    <t>59471 MESON 200 23.5W 40K WH recessed</t>
  </si>
  <si>
    <t>872016923106100</t>
  </si>
  <si>
    <t>8720169231061</t>
  </si>
  <si>
    <t>915005807401</t>
  </si>
  <si>
    <t>8718696173763</t>
  </si>
  <si>
    <t>59471 MESON 200 23.5W 65K WH recessed</t>
  </si>
  <si>
    <t>871951449458900</t>
  </si>
  <si>
    <t>8719514494589</t>
  </si>
  <si>
    <t>DIAMOND CUT ULTRA EFFICIENT DL264 75 30K</t>
  </si>
  <si>
    <t>LED Downlight Plus</t>
  </si>
  <si>
    <t>871951449460200</t>
  </si>
  <si>
    <t>8719514494602</t>
  </si>
  <si>
    <t>DIAMOND CUT ULTRA EFFICIENT DL264 90 30K</t>
  </si>
  <si>
    <t>871951449462600</t>
  </si>
  <si>
    <t>8719514494626</t>
  </si>
  <si>
    <t>DIAMOND CUT ULTRA EFFICIENT DL264 90 40K</t>
  </si>
  <si>
    <t>872016921278700</t>
  </si>
  <si>
    <t>8720169212787</t>
  </si>
  <si>
    <t>Diamond cut ultra efficient  125 30k</t>
  </si>
  <si>
    <t>872016921280000</t>
  </si>
  <si>
    <t>8720169212800</t>
  </si>
  <si>
    <t>Diamond cut ultra efficient  125 40k</t>
  </si>
  <si>
    <t>872016921282400</t>
  </si>
  <si>
    <t>8720169212824</t>
  </si>
  <si>
    <t>Diamond cut ultra efficient  150 30k</t>
  </si>
  <si>
    <t>872016921284800</t>
  </si>
  <si>
    <t>8720169212848</t>
  </si>
  <si>
    <t>Diamond cut ultra efficient  150 40k</t>
  </si>
  <si>
    <t>872016917474000</t>
  </si>
  <si>
    <t>8720169174740</t>
  </si>
  <si>
    <t>Bracia Spot WH 1x5.5W 27K HV</t>
  </si>
  <si>
    <t>Bracia</t>
  </si>
  <si>
    <t>Build-on Spotlight</t>
  </si>
  <si>
    <t>872016917476400</t>
  </si>
  <si>
    <t>8720169174764</t>
  </si>
  <si>
    <t>Bracia Spot WH 2x5.5W 27K HV</t>
  </si>
  <si>
    <t>872016917478800</t>
  </si>
  <si>
    <t>8720169174788</t>
  </si>
  <si>
    <t>Bracia Spot WH 3x5.5W 27K HV</t>
  </si>
  <si>
    <t>872016917480100</t>
  </si>
  <si>
    <t>8720169174801</t>
  </si>
  <si>
    <t>Bracia Spot WH 4x5.5W 27K HV</t>
  </si>
  <si>
    <t>872016917482500</t>
  </si>
  <si>
    <t>8720169174825</t>
  </si>
  <si>
    <t>Bracia Spot BL 1x5.5W 27K HV</t>
  </si>
  <si>
    <t>872016917484900</t>
  </si>
  <si>
    <t>8720169174849</t>
  </si>
  <si>
    <t>Bracia Spot BL 2x5.5W 27K HV</t>
  </si>
  <si>
    <t>872016917486300</t>
  </si>
  <si>
    <t>8720169174863</t>
  </si>
  <si>
    <t>Bracia Spot BL 3x5.5W 27K HV</t>
  </si>
  <si>
    <t>872016917488700</t>
  </si>
  <si>
    <t>8720169174887</t>
  </si>
  <si>
    <t>Bracia Spot BL 4x5.5W 27K HV</t>
  </si>
  <si>
    <t>872016919545500</t>
  </si>
  <si>
    <t>8720169195455</t>
  </si>
  <si>
    <t>Mauve CL270 EC SQ 12W 27K W HV 06</t>
  </si>
  <si>
    <t>Ceiling U</t>
  </si>
  <si>
    <t>872016919547900</t>
  </si>
  <si>
    <t>8720169195479</t>
  </si>
  <si>
    <t>Mauve CL270 EC SQ 12W 40K W HV 06</t>
  </si>
  <si>
    <t>872016919549300</t>
  </si>
  <si>
    <t>8720169195493</t>
  </si>
  <si>
    <t>Mauve CL270 EC SQ 24W 27K W HV 06</t>
  </si>
  <si>
    <t>872016919551600</t>
  </si>
  <si>
    <t>8720169195516</t>
  </si>
  <si>
    <t>Mauve CL270 EC SQ 24W 40K W HV 06</t>
  </si>
  <si>
    <t>872016919439700</t>
  </si>
  <si>
    <t>8720169194397</t>
  </si>
  <si>
    <t>Forys Clip DSK206 5W 40K W USB</t>
  </si>
  <si>
    <t>Forys</t>
  </si>
  <si>
    <t>Convenient</t>
  </si>
  <si>
    <t>872016919517200</t>
  </si>
  <si>
    <t>8720169195172</t>
  </si>
  <si>
    <t>Garnet CL580 SS 30W 27K W HV IP20 06</t>
  </si>
  <si>
    <t>Garnet</t>
  </si>
  <si>
    <t>Ceiling ScenceSwitch</t>
  </si>
  <si>
    <t>872016919519600</t>
  </si>
  <si>
    <t>8720169195196</t>
  </si>
  <si>
    <t>Garnet CL580 SS 30W 27K B HV IP20 06</t>
  </si>
  <si>
    <t>872016919521900</t>
  </si>
  <si>
    <t>8720169195219</t>
  </si>
  <si>
    <t>Garnet CL580 SS 30W 40K W HV IP20 06</t>
  </si>
  <si>
    <t>872016919523300</t>
  </si>
  <si>
    <t>8720169195233</t>
  </si>
  <si>
    <t>Garnet CL580 SS 30W 40K B HV IP20 06</t>
  </si>
  <si>
    <t>872016919525700</t>
  </si>
  <si>
    <t>8720169195257</t>
  </si>
  <si>
    <t>Garnet CL580 SS 40W 27K W HV IP20 06</t>
  </si>
  <si>
    <t>872016919527100</t>
  </si>
  <si>
    <t>8720169195271</t>
  </si>
  <si>
    <t>Garnet CL580 SS 40W 27K B HV IP20 06</t>
  </si>
  <si>
    <t>872016919529500</t>
  </si>
  <si>
    <t>8720169195295</t>
  </si>
  <si>
    <t>Garnet CL580 SS 40W 40K W HV IP20 06</t>
  </si>
  <si>
    <t>872016919531800</t>
  </si>
  <si>
    <t>8720169195318</t>
  </si>
  <si>
    <t>Garnet CL580 SS 40W 40K B HV IP20 06</t>
  </si>
  <si>
    <t>872016919607000</t>
  </si>
  <si>
    <t>8720169196070</t>
  </si>
  <si>
    <t>Izso CL620 AIO RD 24W 27-40-65K W RC</t>
  </si>
  <si>
    <t>Izso</t>
  </si>
  <si>
    <t>Ceiling AIO Basic</t>
  </si>
  <si>
    <t>872016919609400</t>
  </si>
  <si>
    <t>8720169196094</t>
  </si>
  <si>
    <t>Izso CL620 AIO RD 40W 27-40-65K W RC</t>
  </si>
  <si>
    <t>872016919611700</t>
  </si>
  <si>
    <t>8720169196117</t>
  </si>
  <si>
    <t>Wincel CL630 AIO RD 24W 27-40-65K WF RC</t>
  </si>
  <si>
    <t>Wincel</t>
  </si>
  <si>
    <t>872016919613100</t>
  </si>
  <si>
    <t>8720169196131</t>
  </si>
  <si>
    <t>Wincel CL630 AIO RD 40W 27-40-65K WF RC</t>
  </si>
  <si>
    <t>872016925725200</t>
  </si>
  <si>
    <t>8720169257252</t>
  </si>
  <si>
    <t>915005378301</t>
  </si>
  <si>
    <t>8718696158876</t>
  </si>
  <si>
    <t>Bustan UE WA 3.8W 27K AN HV 06</t>
  </si>
  <si>
    <t>872016925727600</t>
  </si>
  <si>
    <t>8720169257276</t>
  </si>
  <si>
    <t>915005378302</t>
  </si>
  <si>
    <t>8718696161340</t>
  </si>
  <si>
    <t>Bustan UE WA 3.8W 40K AN HV 06</t>
  </si>
  <si>
    <t>872016925729000</t>
  </si>
  <si>
    <t>8720169257290</t>
  </si>
  <si>
    <t>915005378501</t>
  </si>
  <si>
    <t>8718696158890</t>
  </si>
  <si>
    <t>Bustan UE PD 3.8W 27K AN HV 06</t>
  </si>
  <si>
    <t>872016925731300</t>
  </si>
  <si>
    <t>8720169257313</t>
  </si>
  <si>
    <t>915005378701</t>
  </si>
  <si>
    <t>8718696158913</t>
  </si>
  <si>
    <t>Stratosphere UE WA 3.8W 27K AN HV 06</t>
  </si>
  <si>
    <t>872016925733700</t>
  </si>
  <si>
    <t>8720169257337</t>
  </si>
  <si>
    <t>915005378702</t>
  </si>
  <si>
    <t>8718696161395</t>
  </si>
  <si>
    <t>Stratosphere UE WA 3.8W 40K AN HV 06</t>
  </si>
  <si>
    <t>872016925735100</t>
  </si>
  <si>
    <t>8720169257351</t>
  </si>
  <si>
    <t>915005378801</t>
  </si>
  <si>
    <t>8718696158920</t>
  </si>
  <si>
    <t>Stratosphere UE PD 3.8W 27K AN HV 06</t>
  </si>
  <si>
    <t>872016925737500</t>
  </si>
  <si>
    <t>8720169257375</t>
  </si>
  <si>
    <t>915005378802</t>
  </si>
  <si>
    <t>8718696161401</t>
  </si>
  <si>
    <t>Stratosphere UE PD 3.8W 40K AN HV 06</t>
  </si>
  <si>
    <t>872016925739900</t>
  </si>
  <si>
    <t>8720169257399</t>
  </si>
  <si>
    <t>915005378401</t>
  </si>
  <si>
    <t>8718696158883</t>
  </si>
  <si>
    <t>Bustan UE WA 3.8W 27K AN HV IR 06</t>
  </si>
  <si>
    <t>872016925741200</t>
  </si>
  <si>
    <t>8720169257412</t>
  </si>
  <si>
    <t>915005378402</t>
  </si>
  <si>
    <t>8718696161357</t>
  </si>
  <si>
    <t>Bustan UE WA 3.8W 40K AN HV IR 06</t>
  </si>
  <si>
    <t>872016925743600</t>
  </si>
  <si>
    <t>8720169257436</t>
  </si>
  <si>
    <t>915005378601</t>
  </si>
  <si>
    <t>8718696158906</t>
  </si>
  <si>
    <t>Bustan UE PO 3.8W 27K AN HV 06</t>
  </si>
  <si>
    <t>872016925745000</t>
  </si>
  <si>
    <t>8720169257450</t>
  </si>
  <si>
    <t>915005378901</t>
  </si>
  <si>
    <t>8718696158937</t>
  </si>
  <si>
    <t>Stratosphere UE PO 3.8W 27K AN HV 06</t>
  </si>
  <si>
    <t>872016925747400</t>
  </si>
  <si>
    <t>8720169257474</t>
  </si>
  <si>
    <t>915005378902</t>
  </si>
  <si>
    <t>8718696161418</t>
  </si>
  <si>
    <t>Stratosphere UE PO 3.8W 40K AN HV 06</t>
  </si>
  <si>
    <t>872016925749800</t>
  </si>
  <si>
    <t>8720169257498</t>
  </si>
  <si>
    <t>915005382702</t>
  </si>
  <si>
    <t>8718696161388</t>
  </si>
  <si>
    <t>Stratosphere UE SWA 3.8W 40K AN HV 06</t>
  </si>
  <si>
    <t>872016926369700</t>
  </si>
  <si>
    <t>8720169263697</t>
  </si>
  <si>
    <t>Stratosphere UE SWA 3.8W 27K AN HV 06</t>
  </si>
  <si>
    <t>872016926371000</t>
  </si>
  <si>
    <t>8720169263710</t>
  </si>
  <si>
    <t>915005554501</t>
  </si>
  <si>
    <t>8718696165942</t>
  </si>
  <si>
    <t>Samondra UE WA 3.8W 27K AN HV IR 06</t>
  </si>
  <si>
    <t>872016926373400</t>
  </si>
  <si>
    <t>8720169263734</t>
  </si>
  <si>
    <t>915005554901</t>
  </si>
  <si>
    <t>8718696165973</t>
  </si>
  <si>
    <t>Petronia UE WA 3.8W 27K AN HV IR 06</t>
  </si>
  <si>
    <t>872016926375800</t>
  </si>
  <si>
    <t>8720169263758</t>
  </si>
  <si>
    <t>915005197301</t>
  </si>
  <si>
    <t>8718696131640</t>
  </si>
  <si>
    <t>Python UE WA 3.8W 27K IX HV 06</t>
  </si>
  <si>
    <t>872016926377200</t>
  </si>
  <si>
    <t>8720169263772</t>
  </si>
  <si>
    <t>915005197401</t>
  </si>
  <si>
    <t>8718696131657</t>
  </si>
  <si>
    <t>Python UE WA 3.8W 27K IX HV IR 06</t>
  </si>
  <si>
    <t>872016926379600</t>
  </si>
  <si>
    <t>8720169263796</t>
  </si>
  <si>
    <t>929003188201</t>
  </si>
  <si>
    <t>8719514417670</t>
  </si>
  <si>
    <t>Splay UE WA 3.8W 27K AN HV 06</t>
  </si>
  <si>
    <t>872016926381900</t>
  </si>
  <si>
    <t>8720169263819</t>
  </si>
  <si>
    <t>929003188601</t>
  </si>
  <si>
    <t>8719514417717</t>
  </si>
  <si>
    <t>Splay UE WA 3.8W 27K AN HV IR 06</t>
  </si>
  <si>
    <t>872016926383300</t>
  </si>
  <si>
    <t>8720169263833</t>
  </si>
  <si>
    <t>915005193901</t>
  </si>
  <si>
    <t>8718696131251</t>
  </si>
  <si>
    <t>Arbour UE WA 3.8W 27K AN HV IR 06</t>
  </si>
  <si>
    <t>872016926385700</t>
  </si>
  <si>
    <t>8720169263857</t>
  </si>
  <si>
    <t>915005193701</t>
  </si>
  <si>
    <t>8718696131237</t>
  </si>
  <si>
    <t>Arbour UE 2xWA 3.8W 27K AN HV 06</t>
  </si>
  <si>
    <t>872016926387100</t>
  </si>
  <si>
    <t>8720169263871</t>
  </si>
  <si>
    <t>Camill UE SR WA SQ 1.4W 30K BL FR IR 06</t>
  </si>
  <si>
    <t>Camill</t>
  </si>
  <si>
    <t>872016926389500</t>
  </si>
  <si>
    <t>8720169263895</t>
  </si>
  <si>
    <t>Camill UE SR WA RD 1.4W 30K BL FR IR 06</t>
  </si>
  <si>
    <t>872016926391800</t>
  </si>
  <si>
    <t>8720169263918</t>
  </si>
  <si>
    <t>Camill UE SR WA SQ 1.4W 30K BL CL IR 06</t>
  </si>
  <si>
    <t>872016926393200</t>
  </si>
  <si>
    <t>8720169263932</t>
  </si>
  <si>
    <t>Camill UE SR WA RD 1.4W 30K BL CL IR 06</t>
  </si>
  <si>
    <t>872016926544800</t>
  </si>
  <si>
    <t>8720169265448</t>
  </si>
  <si>
    <t>Yarixa SR WA 2.2W 27K BL IR 06</t>
  </si>
  <si>
    <t>Yarixa</t>
  </si>
  <si>
    <t>872016926546200</t>
  </si>
  <si>
    <t>8720169265462</t>
  </si>
  <si>
    <t>Enkara SR HN 0.2W 27K BL 06</t>
  </si>
  <si>
    <t>Enkara</t>
  </si>
  <si>
    <t>872016926548600</t>
  </si>
  <si>
    <t>8720169265486</t>
  </si>
  <si>
    <t>Shroud SR WA 2.3W 27K BL FR IR 06</t>
  </si>
  <si>
    <t>Shroud</t>
  </si>
  <si>
    <t>872016926550900</t>
  </si>
  <si>
    <t>8720169265509</t>
  </si>
  <si>
    <t>Shroud SR WA 2.3W 27K BL CL IR 06</t>
  </si>
  <si>
    <t>872016926552300</t>
  </si>
  <si>
    <t>8720169265523</t>
  </si>
  <si>
    <t>Jivix SR WA 1.4W 27K BL 06</t>
  </si>
  <si>
    <t>Jivix</t>
  </si>
  <si>
    <t>872016926554700</t>
  </si>
  <si>
    <t>8720169265547</t>
  </si>
  <si>
    <t>Fyce SR WA 1.5W 27K BL 06</t>
  </si>
  <si>
    <t>Fyce</t>
  </si>
  <si>
    <t>872016926556100</t>
  </si>
  <si>
    <t>8720169265561</t>
  </si>
  <si>
    <t>Fyce SR PD 1.5W 27K BL 06</t>
  </si>
  <si>
    <t>872016926558500</t>
  </si>
  <si>
    <t>8720169265585</t>
  </si>
  <si>
    <t>Fyve SR WA 1.5W 27K BL 06</t>
  </si>
  <si>
    <t>Fyve</t>
  </si>
  <si>
    <t>872016926560800</t>
  </si>
  <si>
    <t>8720169265608</t>
  </si>
  <si>
    <t>Fyve SR PD 1.5W 27K BL 06</t>
  </si>
  <si>
    <t>872016926562200</t>
  </si>
  <si>
    <t>8720169265622</t>
  </si>
  <si>
    <t>Vynce SR WA RD 1.5W 27K BL 06</t>
  </si>
  <si>
    <t>Vynce</t>
  </si>
  <si>
    <t>872016926564600</t>
  </si>
  <si>
    <t>8720169265646</t>
  </si>
  <si>
    <t>Vynce SR PD RD 1.5W 27K BL 06</t>
  </si>
  <si>
    <t>872016926566000</t>
  </si>
  <si>
    <t>8720169265660</t>
  </si>
  <si>
    <t>Vynce SR WA SQ 1.5W 27K BL 06</t>
  </si>
  <si>
    <t>872016926568400</t>
  </si>
  <si>
    <t>8720169265684</t>
  </si>
  <si>
    <t>Vynce SR PD SQ 1.5W 27K BL 06</t>
  </si>
  <si>
    <t>872016926570700</t>
  </si>
  <si>
    <t>8720169265707</t>
  </si>
  <si>
    <t>Vapora SR WA 1.5W 27K BL 06</t>
  </si>
  <si>
    <t>Vapora</t>
  </si>
  <si>
    <t>872016926572100</t>
  </si>
  <si>
    <t>8720169265721</t>
  </si>
  <si>
    <t>Vapora SR PD 1.5W 27K BL 06</t>
  </si>
  <si>
    <t>872016926574500</t>
  </si>
  <si>
    <t>8720169265745</t>
  </si>
  <si>
    <t>Zonal UE SR WA SQ 1.3W 30K BL IR 06</t>
  </si>
  <si>
    <t>Zonal</t>
  </si>
  <si>
    <t>872016926637700</t>
  </si>
  <si>
    <t>8720169266377</t>
  </si>
  <si>
    <t>Bellini WA SQ Max 25W BL HV 06</t>
  </si>
  <si>
    <t>Bellini</t>
  </si>
  <si>
    <t>872016926639100</t>
  </si>
  <si>
    <t>8720169266391</t>
  </si>
  <si>
    <t>Bellini WA RD Max 25W BL HV 06</t>
  </si>
  <si>
    <t>872016926641400</t>
  </si>
  <si>
    <t>8720169266414</t>
  </si>
  <si>
    <t>Alzor WA Max 25W BL HV 06</t>
  </si>
  <si>
    <t>Alzor</t>
  </si>
  <si>
    <t>872016926576900</t>
  </si>
  <si>
    <t>8720169265769</t>
  </si>
  <si>
    <t>Zonal UE SR WA RD 1.3W 30K BL IR 06</t>
  </si>
  <si>
    <t>872016926647600</t>
  </si>
  <si>
    <t>8720169266476</t>
  </si>
  <si>
    <t>Inyma WA Max 25W BL HV 06</t>
  </si>
  <si>
    <t>Inyma</t>
  </si>
  <si>
    <t>872016926649000</t>
  </si>
  <si>
    <t>8720169266490</t>
  </si>
  <si>
    <t>Mirth WA Max 25W BL HV 06</t>
  </si>
  <si>
    <t>Mirth</t>
  </si>
  <si>
    <t>872016926651300</t>
  </si>
  <si>
    <t>8720169266513</t>
  </si>
  <si>
    <t>Listra WA Max 25W BL HV 06</t>
  </si>
  <si>
    <t>Listra</t>
  </si>
  <si>
    <t>872016926653700</t>
  </si>
  <si>
    <t>8720169266537</t>
  </si>
  <si>
    <t>Flareon WA Max 25W BL HV 06</t>
  </si>
  <si>
    <t>Flareon</t>
  </si>
  <si>
    <t>872016926655100</t>
  </si>
  <si>
    <t>8720169266551</t>
  </si>
  <si>
    <t>Kylis WA Max 25W BL HV 06</t>
  </si>
  <si>
    <t>Kylis</t>
  </si>
  <si>
    <t>872016926657500</t>
  </si>
  <si>
    <t>8720169266575</t>
  </si>
  <si>
    <t>Kylis 2xWA Max 25W BL HV 06</t>
  </si>
  <si>
    <t>872016926659900</t>
  </si>
  <si>
    <t>8720169266599</t>
  </si>
  <si>
    <t>Laven WA 6W 27K BL HV 06</t>
  </si>
  <si>
    <t>Laven</t>
  </si>
  <si>
    <t>872016926661200</t>
  </si>
  <si>
    <t>8720169266612</t>
  </si>
  <si>
    <t>Laven WA 6W 40K BL HV 06</t>
  </si>
  <si>
    <t>872016926663600</t>
  </si>
  <si>
    <t>8720169266636</t>
  </si>
  <si>
    <t>Laven SWA 6W 27K BL HV 06</t>
  </si>
  <si>
    <t>872016926665000</t>
  </si>
  <si>
    <t>8720169266650</t>
  </si>
  <si>
    <t>Laven SWA 6W 40K BL HV 06</t>
  </si>
  <si>
    <t>872016926667400</t>
  </si>
  <si>
    <t>8720169266674</t>
  </si>
  <si>
    <t>Laven PD 6W 27K BL HV 06</t>
  </si>
  <si>
    <t>872016926669800</t>
  </si>
  <si>
    <t>8720169266698</t>
  </si>
  <si>
    <t>Laven PD 6W 40K BL HV 06</t>
  </si>
  <si>
    <t>872016926671100</t>
  </si>
  <si>
    <t>8720169266711</t>
  </si>
  <si>
    <t>Pyrona WA 12W 27K BL HV 06</t>
  </si>
  <si>
    <t>Pyrona</t>
  </si>
  <si>
    <t>872016926675900</t>
  </si>
  <si>
    <t>8720169266759</t>
  </si>
  <si>
    <t>Kyrie WA 12W 27K BL HV 06</t>
  </si>
  <si>
    <t>Kyrie</t>
  </si>
  <si>
    <t>872016926679700</t>
  </si>
  <si>
    <t>8720169266797</t>
  </si>
  <si>
    <t>Ulyzo WA 12W 27K BL HV 06</t>
  </si>
  <si>
    <t>Ulyzo</t>
  </si>
  <si>
    <t>872016926683400</t>
  </si>
  <si>
    <t>8720169266834</t>
  </si>
  <si>
    <t>Nightingale WA 2xMax 35W BL HV 06</t>
  </si>
  <si>
    <t>872016926685800</t>
  </si>
  <si>
    <t>8720169266858</t>
  </si>
  <si>
    <t>Fresco RS 4.6W 27K BL HV 06</t>
  </si>
  <si>
    <t>872016926717600</t>
  </si>
  <si>
    <t>8720169267176</t>
  </si>
  <si>
    <t>Radii UE SR LK WA 1.3W 30K BL IR 06</t>
  </si>
  <si>
    <t>Radii</t>
  </si>
  <si>
    <t>872016926721300</t>
  </si>
  <si>
    <t>8720169267213</t>
  </si>
  <si>
    <t>Radii UE SR LK PD 1.3W 30K BL IR 06</t>
  </si>
  <si>
    <t>872016926913200</t>
  </si>
  <si>
    <t>8720169269132</t>
  </si>
  <si>
    <t>Jivix SR SP 1.4W 27K BL 06</t>
  </si>
  <si>
    <t>872016926915600</t>
  </si>
  <si>
    <t>8720169269156</t>
  </si>
  <si>
    <t>Nysil Security 8.7W 50K BL 06</t>
  </si>
  <si>
    <t>Nysil</t>
  </si>
  <si>
    <t>872016926917000</t>
  </si>
  <si>
    <t>8720169269170</t>
  </si>
  <si>
    <t>929003187801</t>
  </si>
  <si>
    <t>8719514417595</t>
  </si>
  <si>
    <t>Python UE WA 3.8W 27K AN HV 06</t>
  </si>
  <si>
    <t>872016926919400</t>
  </si>
  <si>
    <t>8720169269194</t>
  </si>
  <si>
    <t>929003188001</t>
  </si>
  <si>
    <t>8719514417632</t>
  </si>
  <si>
    <t>Python UE WA 3.8W 27K AN HV IR 06</t>
  </si>
  <si>
    <t>872016926939200</t>
  </si>
  <si>
    <t>8720169269392</t>
  </si>
  <si>
    <t>Caper GardenLink SP KIT BL 24V 06</t>
  </si>
  <si>
    <t>Caper</t>
  </si>
  <si>
    <t>872016926921700</t>
  </si>
  <si>
    <t>8720169269217</t>
  </si>
  <si>
    <t>Caper GardenLink SP 1x BL 24V 06</t>
  </si>
  <si>
    <t>872016926941500</t>
  </si>
  <si>
    <t>8720169269415</t>
  </si>
  <si>
    <t>Purex GardenLink PD KIT BL 24V 06</t>
  </si>
  <si>
    <t>Purex</t>
  </si>
  <si>
    <t>872016926923100</t>
  </si>
  <si>
    <t>8720169269231</t>
  </si>
  <si>
    <t>Purex GardenLink PD 1x BL 24V 06</t>
  </si>
  <si>
    <t>872016926943900</t>
  </si>
  <si>
    <t>8720169269439</t>
  </si>
  <si>
    <t>Grits GardenLink WA KIT BL 24V 06</t>
  </si>
  <si>
    <t>Grits</t>
  </si>
  <si>
    <t>872016926925500</t>
  </si>
  <si>
    <t>8720169269255</t>
  </si>
  <si>
    <t>Grits GardenLink WA 1x BL 24V 06</t>
  </si>
  <si>
    <t>872016926945300</t>
  </si>
  <si>
    <t>8720169269453</t>
  </si>
  <si>
    <t>Spore GardenLink GR KIT BL 24V 06</t>
  </si>
  <si>
    <t>Spore</t>
  </si>
  <si>
    <t>872016926927900</t>
  </si>
  <si>
    <t>8720169269279</t>
  </si>
  <si>
    <t>Spore GardenLink GR 1x BL 24V 06</t>
  </si>
  <si>
    <t>872016926929300</t>
  </si>
  <si>
    <t>8720169269293</t>
  </si>
  <si>
    <t>GardenLink D2D sensor BL 24V 06</t>
  </si>
  <si>
    <t>GardenLink</t>
  </si>
  <si>
    <t>872016926931600</t>
  </si>
  <si>
    <t>8720169269316</t>
  </si>
  <si>
    <t>GardenLink 2m cable</t>
  </si>
  <si>
    <t>872016926933000</t>
  </si>
  <si>
    <t>8720169269330</t>
  </si>
  <si>
    <t>GardenLink 5m cable</t>
  </si>
  <si>
    <t>872016926935400</t>
  </si>
  <si>
    <t>8720169269354</t>
  </si>
  <si>
    <t>GardenLink 10m cable</t>
  </si>
  <si>
    <t>872016926937800</t>
  </si>
  <si>
    <t>8720169269378</t>
  </si>
  <si>
    <t>GardenLink PSU 24V 06</t>
  </si>
  <si>
    <t>872016927688800</t>
  </si>
  <si>
    <t>8720169276888</t>
  </si>
  <si>
    <t>915005554801</t>
  </si>
  <si>
    <t>8718696165966</t>
  </si>
  <si>
    <t>Petronia UE WA 3.8W 27K AN HV 06</t>
  </si>
  <si>
    <t>872016927686400</t>
  </si>
  <si>
    <t>8720169276864</t>
  </si>
  <si>
    <t>915005554401</t>
  </si>
  <si>
    <t>8718696165935</t>
  </si>
  <si>
    <t>Samondra UE WA 3.8W 27K AN HV 06</t>
  </si>
  <si>
    <t>872016927804200</t>
  </si>
  <si>
    <t>8720169278042</t>
  </si>
  <si>
    <t>915005193801</t>
  </si>
  <si>
    <t>8718696131244</t>
  </si>
  <si>
    <t>Arbour UE WA 3.8W 27K AN HV 06</t>
  </si>
  <si>
    <t>872016927806600</t>
  </si>
  <si>
    <t>8720169278066</t>
  </si>
  <si>
    <t>915005194001</t>
  </si>
  <si>
    <t>8718696131268</t>
  </si>
  <si>
    <t>Arbour UE PD 3.8W 27K AN HV 06</t>
  </si>
  <si>
    <t>872016927808000</t>
  </si>
  <si>
    <t>8720169278080</t>
  </si>
  <si>
    <t>915005194101</t>
  </si>
  <si>
    <t>8718696131275</t>
  </si>
  <si>
    <t>Arbour UE PO 3.8W 27K AN HV 06</t>
  </si>
  <si>
    <t>872016929598800</t>
  </si>
  <si>
    <t>8720169295988</t>
  </si>
  <si>
    <t>Acuna CL253 RD 12W 27K W HV Sensor</t>
  </si>
  <si>
    <t>Acuna</t>
  </si>
  <si>
    <t>872016929600800</t>
  </si>
  <si>
    <t>8720169296008</t>
  </si>
  <si>
    <t>Acuna CL253 RD 12W 40K W HV Sensor</t>
  </si>
  <si>
    <t>872016929602200</t>
  </si>
  <si>
    <t>8720169296022</t>
  </si>
  <si>
    <t>Acuna CL253 RD 21W 27K W HV Sensor</t>
  </si>
  <si>
    <t>872016929604600</t>
  </si>
  <si>
    <t>8720169296046</t>
  </si>
  <si>
    <t>Acuna CL253 RD 21W 40K W HV Sensor</t>
  </si>
  <si>
    <t>872016930125200</t>
  </si>
  <si>
    <t>8720169301252</t>
  </si>
  <si>
    <t>Coiner ceiling SS RD 24W 27K W</t>
  </si>
  <si>
    <t>Coiner</t>
  </si>
  <si>
    <t>872016930127600</t>
  </si>
  <si>
    <t>8720169301276</t>
  </si>
  <si>
    <t>Coiner ceiling SS RD 24W 40K W</t>
  </si>
  <si>
    <t>872016930129000</t>
  </si>
  <si>
    <t>8720169301290</t>
  </si>
  <si>
    <t>Coiner ceiling SS RD 24W 27K B</t>
  </si>
  <si>
    <t>872016930131300</t>
  </si>
  <si>
    <t>8720169301313</t>
  </si>
  <si>
    <t>Coiner ceiling SS RD 24W 40K B</t>
  </si>
  <si>
    <t>872016930133700</t>
  </si>
  <si>
    <t>8720169301337</t>
  </si>
  <si>
    <t>Hanno ceiling SS RD 24W 27K B_G</t>
  </si>
  <si>
    <t>Hanno</t>
  </si>
  <si>
    <t>872016930135100</t>
  </si>
  <si>
    <t>8720169301351</t>
  </si>
  <si>
    <t>Hanno ceiling SS RD 24W 40K B_G</t>
  </si>
  <si>
    <t>872016930137500</t>
  </si>
  <si>
    <t>8720169301375</t>
  </si>
  <si>
    <t>Hanno ceiling SS RD 24W 27K W_G</t>
  </si>
  <si>
    <t>872016930139900</t>
  </si>
  <si>
    <t>8720169301399</t>
  </si>
  <si>
    <t>Hanno ceiling SS RD 24W 40K W_G</t>
  </si>
  <si>
    <t>872016930101600</t>
  </si>
  <si>
    <t>8720169301016</t>
  </si>
  <si>
    <t>Fleta UE Ceiling SS W 10W 27K</t>
  </si>
  <si>
    <t>Fleta</t>
  </si>
  <si>
    <t>872016930103000</t>
  </si>
  <si>
    <t>8720169301030</t>
  </si>
  <si>
    <t>Fleta UE Ceiling SS W 10W 40K</t>
  </si>
  <si>
    <t>872016930097200</t>
  </si>
  <si>
    <t>8720169300972</t>
  </si>
  <si>
    <t>Fleta UE Ceiling SS T 10W 27K</t>
  </si>
  <si>
    <t>872016930099600</t>
  </si>
  <si>
    <t>8720169300996</t>
  </si>
  <si>
    <t>Fleta UE Ceiling SS T 10W 40K</t>
  </si>
  <si>
    <t>872016930105400</t>
  </si>
  <si>
    <t>8720169301054</t>
  </si>
  <si>
    <t>Pebblo UE Ceiling SS W 10W 27K</t>
  </si>
  <si>
    <t>Pebblo</t>
  </si>
  <si>
    <t>872016930107800</t>
  </si>
  <si>
    <t>8720169301078</t>
  </si>
  <si>
    <t>Pebblo UE Ceiling SS W 10W 40K</t>
  </si>
  <si>
    <t>872016930109200</t>
  </si>
  <si>
    <t>8720169301092</t>
  </si>
  <si>
    <t>Pebblo UE Ceiling SS B 10W 27K</t>
  </si>
  <si>
    <t>872016930111500</t>
  </si>
  <si>
    <t>8720169301115</t>
  </si>
  <si>
    <t>Pebblo UE Ceiling SS B 10W 40K</t>
  </si>
  <si>
    <t>872016929650300</t>
  </si>
  <si>
    <t>8720169296503</t>
  </si>
  <si>
    <t>Alula SR PT 1.2W RGB30K BL</t>
  </si>
  <si>
    <t>Alula</t>
  </si>
  <si>
    <t>872016929897200</t>
  </si>
  <si>
    <t>8720169298972</t>
  </si>
  <si>
    <t>Idris Spot 5W BL IP44 HV</t>
  </si>
  <si>
    <t>Idris</t>
  </si>
  <si>
    <t>872016929899600</t>
  </si>
  <si>
    <t>8720169298996</t>
  </si>
  <si>
    <t>Idris Spot 2x5W BL IP44 HV</t>
  </si>
  <si>
    <t>872016929901600</t>
  </si>
  <si>
    <t>8720169299016</t>
  </si>
  <si>
    <t>Idris Spot 3x5W BL IP44 HV</t>
  </si>
  <si>
    <t>872016929905400</t>
  </si>
  <si>
    <t>8720169299054</t>
  </si>
  <si>
    <t>Idris Spot 3x5W plate BL IP44 HV</t>
  </si>
  <si>
    <t>872016929907800</t>
  </si>
  <si>
    <t>8720169299078</t>
  </si>
  <si>
    <t>Idris Spot 5W WH IP44 HV</t>
  </si>
  <si>
    <t>872016929909200</t>
  </si>
  <si>
    <t>8720169299092</t>
  </si>
  <si>
    <t>Idris Spot 2x5W WH IP44 HV</t>
  </si>
  <si>
    <t>872016929911500</t>
  </si>
  <si>
    <t>8720169299115</t>
  </si>
  <si>
    <t>Idris Spot 3x5W WH IP44 HV</t>
  </si>
  <si>
    <t>872016929915300</t>
  </si>
  <si>
    <t>8720169299153</t>
  </si>
  <si>
    <t>Idris Spot 3x5W plate WH IP44 HV</t>
  </si>
  <si>
    <t>872016929917700</t>
  </si>
  <si>
    <t>8720169299177</t>
  </si>
  <si>
    <t>Idris Spot 5W BS IP44 HV</t>
  </si>
  <si>
    <t>872016929919100</t>
  </si>
  <si>
    <t>8720169299191</t>
  </si>
  <si>
    <t>Idris Spot 2x5W BS IP44 HV</t>
  </si>
  <si>
    <t>872016929921400</t>
  </si>
  <si>
    <t>8720169299214</t>
  </si>
  <si>
    <t>Idris Spot 3x5W BS IP44 HV</t>
  </si>
  <si>
    <t>872016929925200</t>
  </si>
  <si>
    <t>8720169299252</t>
  </si>
  <si>
    <t>Idris Spot 3x5W plate BS IP44 HV</t>
  </si>
  <si>
    <t>872016929927600</t>
  </si>
  <si>
    <t>8720169299276</t>
  </si>
  <si>
    <t>Palms Spot 25W BL HV</t>
  </si>
  <si>
    <t>Palms</t>
  </si>
  <si>
    <t>872016929929000</t>
  </si>
  <si>
    <t>8720169299290</t>
  </si>
  <si>
    <t>Palms Spot 2x25W BL HV</t>
  </si>
  <si>
    <t>872016929931300</t>
  </si>
  <si>
    <t>8720169299313</t>
  </si>
  <si>
    <t>Palms Spot 3x25W BL HV</t>
  </si>
  <si>
    <t>872016929933700</t>
  </si>
  <si>
    <t>8720169299337</t>
  </si>
  <si>
    <t>Palms Spot 4x25W BL HV</t>
  </si>
  <si>
    <t>872016929935100</t>
  </si>
  <si>
    <t>8720169299351</t>
  </si>
  <si>
    <t>Palms Spot 3x25W plate BL HV</t>
  </si>
  <si>
    <t>872016929957300</t>
  </si>
  <si>
    <t>8720169299573</t>
  </si>
  <si>
    <t>Sleet Spot 25W BL HV</t>
  </si>
  <si>
    <t>Sleet</t>
  </si>
  <si>
    <t>872016929959700</t>
  </si>
  <si>
    <t>8720169299597</t>
  </si>
  <si>
    <t>Sleet Spot 2x25W BL HV</t>
  </si>
  <si>
    <t>872016929961000</t>
  </si>
  <si>
    <t>8720169299610</t>
  </si>
  <si>
    <t>Sleet Spot 3x25W BL HV</t>
  </si>
  <si>
    <t>872016929963400</t>
  </si>
  <si>
    <t>8720169299634</t>
  </si>
  <si>
    <t>Sleet Spot 4x25W BL HV</t>
  </si>
  <si>
    <t>872016929965800</t>
  </si>
  <si>
    <t>8720169299658</t>
  </si>
  <si>
    <t>Sleet Spot 3x25W plate BL HV</t>
  </si>
  <si>
    <t>872016929987000</t>
  </si>
  <si>
    <t>8720169299870</t>
  </si>
  <si>
    <t>Conduit Spot 5W BS HV</t>
  </si>
  <si>
    <t>Conduit</t>
  </si>
  <si>
    <t>872016929989400</t>
  </si>
  <si>
    <t>8720169299894</t>
  </si>
  <si>
    <t>Conduit Spot 2x5W BS HV</t>
  </si>
  <si>
    <t>872016929991700</t>
  </si>
  <si>
    <t>8720169299917</t>
  </si>
  <si>
    <t>Conduit Spot 3x5W BS HV</t>
  </si>
  <si>
    <t>872016929993100</t>
  </si>
  <si>
    <t>8720169299931</t>
  </si>
  <si>
    <t>Conduit Spot 4x5W BS HV</t>
  </si>
  <si>
    <t>872016929995500</t>
  </si>
  <si>
    <t>8720169299955</t>
  </si>
  <si>
    <t>Conduit Spot 3x5W plate BS HV</t>
  </si>
  <si>
    <t>872016929997900</t>
  </si>
  <si>
    <t>8720169299979</t>
  </si>
  <si>
    <t>Cleft Spot 5W BL HV</t>
  </si>
  <si>
    <t>Cleft</t>
  </si>
  <si>
    <t>872016929999300</t>
  </si>
  <si>
    <t>8720169299993</t>
  </si>
  <si>
    <t>Cleft Spot 2x5W BL HV</t>
  </si>
  <si>
    <t>872016930001900</t>
  </si>
  <si>
    <t>8720169300019</t>
  </si>
  <si>
    <t>Cleft Spot 3x5W BL HV</t>
  </si>
  <si>
    <t>872016930003300</t>
  </si>
  <si>
    <t>8720169300033</t>
  </si>
  <si>
    <t>Cleft Spot 4x5W BL HV</t>
  </si>
  <si>
    <t>872016930005700</t>
  </si>
  <si>
    <t>8720169300057</t>
  </si>
  <si>
    <t>Cleft Spot 3x5W plate BL HV</t>
  </si>
  <si>
    <t>Niall</t>
  </si>
  <si>
    <t>872016930007100</t>
  </si>
  <si>
    <t>8720169300071</t>
  </si>
  <si>
    <t>Niall Spot 5W BS HV</t>
  </si>
  <si>
    <t>872016930009500</t>
  </si>
  <si>
    <t>8720169300095</t>
  </si>
  <si>
    <t>Niall Spot 2x5W BS HV</t>
  </si>
  <si>
    <t>872016930011800</t>
  </si>
  <si>
    <t>8720169300118</t>
  </si>
  <si>
    <t>Niall Spot 3x5W BS HV</t>
  </si>
  <si>
    <t>872016930015600</t>
  </si>
  <si>
    <t>8720169300156</t>
  </si>
  <si>
    <t>Niall Spot 3x5W plate BS HV</t>
  </si>
  <si>
    <t>872016930013200</t>
  </si>
  <si>
    <t>8720169300132</t>
  </si>
  <si>
    <t>Niall Spot 4x5W BS HV</t>
  </si>
  <si>
    <t>872016929937500</t>
  </si>
  <si>
    <t>8720169299375</t>
  </si>
  <si>
    <t>Rover RD 5W 27K BS IP44 HV</t>
  </si>
  <si>
    <t>Rover</t>
  </si>
  <si>
    <t>872016929939900</t>
  </si>
  <si>
    <t>8720169299399</t>
  </si>
  <si>
    <t>Rover RD 10W 27K BS IP44 HV</t>
  </si>
  <si>
    <t>872016929949800</t>
  </si>
  <si>
    <t>8720169299498</t>
  </si>
  <si>
    <t>Rover SQ 5W 27K BS IP44 HV</t>
  </si>
  <si>
    <t>872016929951100</t>
  </si>
  <si>
    <t>8720169299511</t>
  </si>
  <si>
    <t>Rover SQ 10W 27K BS IP44 HV</t>
  </si>
  <si>
    <t>872016930017000</t>
  </si>
  <si>
    <t>8720169300170</t>
  </si>
  <si>
    <t>Rover RD 5W 27K BL IP44 HV</t>
  </si>
  <si>
    <t>872016930021700</t>
  </si>
  <si>
    <t>8720169300217</t>
  </si>
  <si>
    <t>Rover RD 10W 27K BL IP44 HV</t>
  </si>
  <si>
    <t>872016930025500</t>
  </si>
  <si>
    <t>8720169300255</t>
  </si>
  <si>
    <t>Rover SQ 5W 27K BL IP44 HV</t>
  </si>
  <si>
    <t>872016930029300</t>
  </si>
  <si>
    <t>8720169300293</t>
  </si>
  <si>
    <t>Rover SQ 10W 27K BL IP44 HV</t>
  </si>
  <si>
    <t>872016930808400</t>
  </si>
  <si>
    <t>8720169308084</t>
  </si>
  <si>
    <t>Diamond Cut Ultra Efficient 80 30K</t>
  </si>
  <si>
    <t>Downlight &amp; Spotlight</t>
  </si>
  <si>
    <t>872016930810700</t>
  </si>
  <si>
    <t>8720169308107</t>
  </si>
  <si>
    <t>8719514494565</t>
  </si>
  <si>
    <t>Diamond Cut Ultra Efficient 80 40K</t>
  </si>
  <si>
    <t>872016930812100</t>
  </si>
  <si>
    <t>8720169308121</t>
  </si>
  <si>
    <t>Diamond Cut Ultra Efficient 90 30K</t>
  </si>
  <si>
    <t>872016930814500</t>
  </si>
  <si>
    <t>8720169308145</t>
  </si>
  <si>
    <t>Diamond Cut Ultra Efficient 90 40K</t>
  </si>
  <si>
    <t>872016930816900</t>
  </si>
  <si>
    <t>8720169308169</t>
  </si>
  <si>
    <t>Diamond Cut Ultra Efficient 125 30K</t>
  </si>
  <si>
    <t>872016930818300</t>
  </si>
  <si>
    <t>8720169308183</t>
  </si>
  <si>
    <t>Diamond Cut Ultra Efficient 125 40K</t>
  </si>
  <si>
    <t>872016930820600</t>
  </si>
  <si>
    <t>8720169308206</t>
  </si>
  <si>
    <t>Diamond Cut Ultra Efficient 150 30K</t>
  </si>
  <si>
    <t>872016930822000</t>
  </si>
  <si>
    <t>8720169308220</t>
  </si>
  <si>
    <t>Diamond Cut Ultra Efficient 150 40K</t>
  </si>
  <si>
    <t xml:space="preserve">Nazwa produktu </t>
  </si>
  <si>
    <t>Zdjęcie</t>
  </si>
  <si>
    <t>Cena cennikowa netto 
PLN za UoM obowiązująca od 14.10.2024 [bez KGO]</t>
  </si>
  <si>
    <t>Typ źródła</t>
  </si>
  <si>
    <t>Trzonek</t>
  </si>
  <si>
    <t>Materiał / Wykonanie</t>
  </si>
  <si>
    <t>Zasilanie 
[V]</t>
  </si>
  <si>
    <t>Współpraca z osprzętem dla 
LEDtube/LED HID/PLED</t>
  </si>
  <si>
    <t>Moc źródła 
[W]</t>
  </si>
  <si>
    <t>Zamiennik dla konwecjonalnego źródła
[W]</t>
  </si>
  <si>
    <t>Temperatura barwowa [K]</t>
  </si>
  <si>
    <t xml:space="preserve">Możliwość ściemniania </t>
  </si>
  <si>
    <t>Kąt świecenia [st]</t>
  </si>
  <si>
    <t>Strumień świetlny dla reflektorów przy kącie 90 st [lm]</t>
  </si>
  <si>
    <t>Strumień świetlny 
[lm]</t>
  </si>
  <si>
    <t>CRI</t>
  </si>
  <si>
    <t>Liczba cykli załączeń</t>
  </si>
  <si>
    <t>Wymiary produktu 
Długość [mm]</t>
  </si>
  <si>
    <t>Wymiary produktu
Szerokość [mm]</t>
  </si>
  <si>
    <t>Wymiary produktu
Wysokość [mm]</t>
  </si>
  <si>
    <t xml:space="preserve">Typ opakowania jednostkowego </t>
  </si>
  <si>
    <t>Okres gwarancji</t>
  </si>
  <si>
    <t>Karta katalogowa</t>
  </si>
  <si>
    <t>E27</t>
  </si>
  <si>
    <t>120-240</t>
  </si>
  <si>
    <t>Bez możliwości przyciemniania</t>
  </si>
  <si>
    <t>2 lata</t>
  </si>
  <si>
    <t>2.5 roku</t>
  </si>
  <si>
    <t>A60</t>
  </si>
  <si>
    <t>Szkło przezroczyste</t>
  </si>
  <si>
    <t>220-240</t>
  </si>
  <si>
    <t>Z możliwością ściemniania</t>
  </si>
  <si>
    <t>Geronimo CT Box - Ciemnoniebieski - Pudełko kartonowe</t>
  </si>
  <si>
    <t>5 lat</t>
  </si>
  <si>
    <t>Szkło matowe</t>
  </si>
  <si>
    <t>3.4</t>
  </si>
  <si>
    <t xml:space="preserve">2200; 2700 </t>
  </si>
  <si>
    <t>Tylko z określonymi ściemniaczami</t>
  </si>
  <si>
    <t>5.9</t>
  </si>
  <si>
    <t>7.2</t>
  </si>
  <si>
    <t>10.5</t>
  </si>
  <si>
    <t>2.3</t>
  </si>
  <si>
    <t>Geronimo CT Box - niebieski - pudełko kartonowe</t>
  </si>
  <si>
    <t>G95</t>
  </si>
  <si>
    <t>ST64</t>
  </si>
  <si>
    <t>5.2</t>
  </si>
  <si>
    <t>A70</t>
  </si>
  <si>
    <t>7.3</t>
  </si>
  <si>
    <t>Geronimo CT Box - Jasnoniebieski - Pudełko kartonowe</t>
  </si>
  <si>
    <t>Szkło Amber</t>
  </si>
  <si>
    <t>80</t>
  </si>
  <si>
    <t>G93</t>
  </si>
  <si>
    <t>G120</t>
  </si>
  <si>
    <t xml:space="preserve">Szkło z lustrzanym odbłyśnikiem </t>
  </si>
  <si>
    <t>7.8</t>
  </si>
  <si>
    <t>11.2</t>
  </si>
  <si>
    <t>Plastik matowy</t>
  </si>
  <si>
    <t>4.9</t>
  </si>
  <si>
    <t>107.5</t>
  </si>
  <si>
    <t>60.5</t>
  </si>
  <si>
    <t>114.5</t>
  </si>
  <si>
    <t>148.5</t>
  </si>
  <si>
    <t>62.5</t>
  </si>
  <si>
    <t>66.5</t>
  </si>
  <si>
    <t>A67</t>
  </si>
  <si>
    <t>70.5</t>
  </si>
  <si>
    <t>A80</t>
  </si>
  <si>
    <t>Stick</t>
  </si>
  <si>
    <t>9.5</t>
  </si>
  <si>
    <t>4.3</t>
  </si>
  <si>
    <t>4.5</t>
  </si>
  <si>
    <t>180</t>
  </si>
  <si>
    <t>6.25</t>
  </si>
  <si>
    <t>11.9</t>
  </si>
  <si>
    <t>Pudełko</t>
  </si>
  <si>
    <t>8.5</t>
  </si>
  <si>
    <t>230</t>
  </si>
  <si>
    <t xml:space="preserve">17.5 </t>
  </si>
  <si>
    <t>17.5</t>
  </si>
  <si>
    <t>A95</t>
  </si>
  <si>
    <t>T25</t>
  </si>
  <si>
    <t>E14</t>
  </si>
  <si>
    <t>2.2</t>
  </si>
  <si>
    <t>A60S</t>
  </si>
  <si>
    <t>7.5</t>
  </si>
  <si>
    <t>Poseidon PF Box - Entry - SRT</t>
  </si>
  <si>
    <t>Poseidon PF Box - Entry - Pudełko kartonowe</t>
  </si>
  <si>
    <t>12.5</t>
  </si>
  <si>
    <t>Szkło przydymione</t>
  </si>
  <si>
    <t>Poseidon PF Box - Premium - pudełko kartonowe</t>
  </si>
  <si>
    <t>T32</t>
  </si>
  <si>
    <t>PF Box (pudełko z klapą do zawieszania) - SRT (półka gotowa do użycia)</t>
  </si>
  <si>
    <t>2.1</t>
  </si>
  <si>
    <t>7.5; 3; 1.6</t>
  </si>
  <si>
    <t>60-30-16</t>
  </si>
  <si>
    <t>2700/2500/2200</t>
  </si>
  <si>
    <t>806-320-150</t>
  </si>
  <si>
    <t>Poseidon PF Box - Premium - SRT</t>
  </si>
  <si>
    <t>A160</t>
  </si>
  <si>
    <t>Poseidon CT Box - Premium - pudełko kartonowe</t>
  </si>
  <si>
    <t>G200</t>
  </si>
  <si>
    <t>T65</t>
  </si>
  <si>
    <t>6.5</t>
  </si>
  <si>
    <t>3.1</t>
  </si>
  <si>
    <t>250</t>
  </si>
  <si>
    <t>130.5</t>
  </si>
  <si>
    <t>102.5</t>
  </si>
  <si>
    <t>470</t>
  </si>
  <si>
    <t>B35</t>
  </si>
  <si>
    <t>2.5</t>
  </si>
  <si>
    <t>BA35</t>
  </si>
  <si>
    <t>39.5</t>
  </si>
  <si>
    <t>128.5</t>
  </si>
  <si>
    <t>45.5</t>
  </si>
  <si>
    <t>Sleeve - Pudełko kartonowe</t>
  </si>
  <si>
    <t>P45</t>
  </si>
  <si>
    <t>Geronimo Sleeve - Taśma czarno-biała - Pudełko kartonowe</t>
  </si>
  <si>
    <t>55.5</t>
  </si>
  <si>
    <t>Poseidon CT Box - pudełko kartonowe</t>
  </si>
  <si>
    <t>5.5</t>
  </si>
  <si>
    <t>113.5</t>
  </si>
  <si>
    <t>84.5</t>
  </si>
  <si>
    <t>2.8</t>
  </si>
  <si>
    <t>B38</t>
  </si>
  <si>
    <t>110.5</t>
  </si>
  <si>
    <t>Sleeve z kolorową taśmą - Pudełko kartonowe</t>
  </si>
  <si>
    <t>ST35</t>
  </si>
  <si>
    <t>Geronimo Sleeve - Niebieska taśma - Pudełko kartonowe</t>
  </si>
  <si>
    <t>P48</t>
  </si>
  <si>
    <t>5; 2.5; 1</t>
  </si>
  <si>
    <t>40-18-9</t>
  </si>
  <si>
    <t>470-180-90</t>
  </si>
  <si>
    <t>Nie</t>
  </si>
  <si>
    <t>3 lata</t>
  </si>
  <si>
    <t>151.5</t>
  </si>
  <si>
    <t>40.2</t>
  </si>
  <si>
    <t>Bezprzewodowe przyciemnianie</t>
  </si>
  <si>
    <t>253.2</t>
  </si>
  <si>
    <t>42.5</t>
  </si>
  <si>
    <t>ED75</t>
  </si>
  <si>
    <t>230V</t>
  </si>
  <si>
    <t>220.5</t>
  </si>
  <si>
    <t>ED90</t>
  </si>
  <si>
    <t>33.5</t>
  </si>
  <si>
    <t>E40</t>
  </si>
  <si>
    <t>T60</t>
  </si>
  <si>
    <t>Plastikowa obudowa i szklana przezroczysta soczewka</t>
  </si>
  <si>
    <t>48-58</t>
  </si>
  <si>
    <t>EM</t>
  </si>
  <si>
    <t>68-78</t>
  </si>
  <si>
    <t>T70</t>
  </si>
  <si>
    <t>85-95</t>
  </si>
  <si>
    <t>80-90</t>
  </si>
  <si>
    <t>T46</t>
  </si>
  <si>
    <t>28.5</t>
  </si>
  <si>
    <t>T52</t>
  </si>
  <si>
    <t>42.8</t>
  </si>
  <si>
    <t>T-shape</t>
  </si>
  <si>
    <t>1 rok</t>
  </si>
  <si>
    <t>80 (HPL 80W, SON 70W)</t>
  </si>
  <si>
    <t>125 (HPL 125W, SON 70W)</t>
  </si>
  <si>
    <t>200 (HPL 200W, SON 100W)</t>
  </si>
  <si>
    <t>T38</t>
  </si>
  <si>
    <t>Szkło</t>
  </si>
  <si>
    <t>Mains</t>
  </si>
  <si>
    <t>SonT 150W</t>
  </si>
  <si>
    <t>70</t>
  </si>
  <si>
    <t>Others</t>
  </si>
  <si>
    <t>Plastik przezroczysty</t>
  </si>
  <si>
    <t>Universal- EM/HF/230V</t>
  </si>
  <si>
    <t>8400 (90D)</t>
  </si>
  <si>
    <t>10400 (120D)</t>
  </si>
  <si>
    <t>13000 (90D)</t>
  </si>
  <si>
    <t>16200 (120D)</t>
  </si>
  <si>
    <t>EM/230V</t>
  </si>
  <si>
    <t>G9</t>
  </si>
  <si>
    <t>3.2</t>
  </si>
  <si>
    <t>Capsule</t>
  </si>
  <si>
    <t>Plastikowa obudowa i plastikowa przezroczysta soczewka</t>
  </si>
  <si>
    <t>4.8</t>
  </si>
  <si>
    <t>capsule</t>
  </si>
  <si>
    <t>G4</t>
  </si>
  <si>
    <t>Plastik</t>
  </si>
  <si>
    <t>12V AC electronic</t>
  </si>
  <si>
    <t>1.7</t>
  </si>
  <si>
    <t>1.8</t>
  </si>
  <si>
    <t>GY6.35</t>
  </si>
  <si>
    <t>2.4</t>
  </si>
  <si>
    <t>2.7</t>
  </si>
  <si>
    <t>4.2</t>
  </si>
  <si>
    <t>Plastikowa obudowa i plastikowa matowa soczewka</t>
  </si>
  <si>
    <t>2.6</t>
  </si>
  <si>
    <t>R7S</t>
  </si>
  <si>
    <t>11.5</t>
  </si>
  <si>
    <t>AR111</t>
  </si>
  <si>
    <t>G53</t>
  </si>
  <si>
    <t>10.8</t>
  </si>
  <si>
    <t>14.8</t>
  </si>
  <si>
    <t>Pudełko PF (pudełko z klapką) - pudełko kartonowe</t>
  </si>
  <si>
    <t>PAR16</t>
  </si>
  <si>
    <t>GU10</t>
  </si>
  <si>
    <t>Szklana obudowa i plastikowa przezroczysta soczewka</t>
  </si>
  <si>
    <t>3.9</t>
  </si>
  <si>
    <t>Geronimo Sleeve - Ciemnoniebieska naklejka - Pudełko kartonowe</t>
  </si>
  <si>
    <t>MR16</t>
  </si>
  <si>
    <t>GU5.3</t>
  </si>
  <si>
    <t>Czarna obudowa i plastikowa przezroczysta soczewka</t>
  </si>
  <si>
    <t>6.7</t>
  </si>
  <si>
    <t>3.7</t>
  </si>
  <si>
    <t>5.8</t>
  </si>
  <si>
    <t>6.2</t>
  </si>
  <si>
    <t>Szklana obudowa i plastikowa matowa soczewka</t>
  </si>
  <si>
    <t>Geronimo Sleeve - Jasnoniebieska taśma - Pudełko kartonowe</t>
  </si>
  <si>
    <t>PAR38</t>
  </si>
  <si>
    <t>123.5</t>
  </si>
  <si>
    <t>PAR20</t>
  </si>
  <si>
    <t>PAR30S</t>
  </si>
  <si>
    <t>MR11</t>
  </si>
  <si>
    <t>GU4</t>
  </si>
  <si>
    <t>3.5</t>
  </si>
  <si>
    <t>4.7</t>
  </si>
  <si>
    <t>51.5</t>
  </si>
  <si>
    <t>2.9</t>
  </si>
  <si>
    <t>4.4</t>
  </si>
  <si>
    <t>&gt;80</t>
  </si>
  <si>
    <t>R50</t>
  </si>
  <si>
    <t>1.4</t>
  </si>
  <si>
    <t>R39</t>
  </si>
  <si>
    <t>R63</t>
  </si>
  <si>
    <t>R80</t>
  </si>
  <si>
    <t>4.6</t>
  </si>
  <si>
    <t>4.8-3.5-1.5</t>
  </si>
  <si>
    <t>GX53</t>
  </si>
  <si>
    <t>T5</t>
  </si>
  <si>
    <t>G5</t>
  </si>
  <si>
    <t>T8</t>
  </si>
  <si>
    <t>G13 ROT</t>
  </si>
  <si>
    <t>18.5</t>
  </si>
  <si>
    <t>16.5</t>
  </si>
  <si>
    <t>10 lat</t>
  </si>
  <si>
    <t>13.5</t>
  </si>
  <si>
    <t>7 lat</t>
  </si>
  <si>
    <t>14.7</t>
  </si>
  <si>
    <t>18.2</t>
  </si>
  <si>
    <t>17.6</t>
  </si>
  <si>
    <t>21.7</t>
  </si>
  <si>
    <t>21.5</t>
  </si>
  <si>
    <t>70-120</t>
  </si>
  <si>
    <t>HF</t>
  </si>
  <si>
    <t>Tak - proszę sprawdzić kompatybilność balastu</t>
  </si>
  <si>
    <t>30-80</t>
  </si>
  <si>
    <t>20-90</t>
  </si>
  <si>
    <t>80-130</t>
  </si>
  <si>
    <t>60-120</t>
  </si>
  <si>
    <t>55-85</t>
  </si>
  <si>
    <t>40-70</t>
  </si>
  <si>
    <t>30-120</t>
  </si>
  <si>
    <t>20-50</t>
  </si>
  <si>
    <t>60-100</t>
  </si>
  <si>
    <t>G13</t>
  </si>
  <si>
    <t>15.5</t>
  </si>
  <si>
    <t>20.5</t>
  </si>
  <si>
    <t>19.5</t>
  </si>
  <si>
    <t>31.5</t>
  </si>
  <si>
    <t>7.1</t>
  </si>
  <si>
    <t>17.1</t>
  </si>
  <si>
    <t>26.7</t>
  </si>
  <si>
    <t>Viking CT Box - pudełko kartonowe</t>
  </si>
  <si>
    <t>S14S</t>
  </si>
  <si>
    <t>S14D</t>
  </si>
  <si>
    <t>PL-T</t>
  </si>
  <si>
    <t>GX24Q-2 ROT</t>
  </si>
  <si>
    <t>20-60</t>
  </si>
  <si>
    <t>121.5</t>
  </si>
  <si>
    <t>GX24Q-3 ROT</t>
  </si>
  <si>
    <t>143.5</t>
  </si>
  <si>
    <t>GX24Q-4 ROT</t>
  </si>
  <si>
    <t>167.5</t>
  </si>
  <si>
    <t>PL-C</t>
  </si>
  <si>
    <t>G24Q-2 ROT</t>
  </si>
  <si>
    <t>158.5</t>
  </si>
  <si>
    <t>G24Q-3 ROT</t>
  </si>
  <si>
    <t>PL-L</t>
  </si>
  <si>
    <t>2G11</t>
  </si>
  <si>
    <t>32.5</t>
  </si>
  <si>
    <t>546.5</t>
  </si>
  <si>
    <t>50.5</t>
  </si>
  <si>
    <t>347.5</t>
  </si>
  <si>
    <t>53-77</t>
  </si>
  <si>
    <t>255.5</t>
  </si>
  <si>
    <t>441.5</t>
  </si>
  <si>
    <t>228.5</t>
  </si>
  <si>
    <t>321.5</t>
  </si>
  <si>
    <t>PL-S</t>
  </si>
  <si>
    <t>G23</t>
  </si>
  <si>
    <t>EM/Mains</t>
  </si>
  <si>
    <t>35.5</t>
  </si>
  <si>
    <t>22.5</t>
  </si>
  <si>
    <t>Geronimo Sleeve - Naklejka czarno-biała - Pudełko kartonowe</t>
  </si>
  <si>
    <t>9/11</t>
  </si>
  <si>
    <t>G24d-1 ROT</t>
  </si>
  <si>
    <t>G24D-2 ROT</t>
  </si>
  <si>
    <t>6.9</t>
  </si>
  <si>
    <t>G24D-3 ROT</t>
  </si>
  <si>
    <t>8.9</t>
  </si>
  <si>
    <t>LEDstrip</t>
  </si>
  <si>
    <t>Taśma LED</t>
  </si>
  <si>
    <t>24</t>
  </si>
  <si>
    <t>4.3/1m(19)</t>
  </si>
  <si>
    <t>Pudełko Poseidon CT - Pudełko średnie - Pudełko kartonowe</t>
  </si>
  <si>
    <t>8.3/1m(37)</t>
  </si>
  <si>
    <t>12.5/1m(52)</t>
  </si>
  <si>
    <t>16.6/1m(67)</t>
  </si>
  <si>
    <t>21.3/1m(81)</t>
  </si>
  <si>
    <t>2.3/1m(10.5)</t>
  </si>
  <si>
    <t>6/1m(27)</t>
  </si>
  <si>
    <t>9.2/1m(39)</t>
  </si>
  <si>
    <t>12.3/1m(52)</t>
  </si>
  <si>
    <t>100-277</t>
  </si>
  <si>
    <t xml:space="preserve">Przewód ze złączką </t>
  </si>
  <si>
    <t>Nominalna skuteczność świetlna [lm/W]</t>
  </si>
  <si>
    <t>Barwa źródła światła</t>
  </si>
  <si>
    <t>Typ optyki</t>
  </si>
  <si>
    <t>Zużycie energii [W]</t>
  </si>
  <si>
    <t>Współczynnik mocy</t>
  </si>
  <si>
    <t>Wymienne źródło światła</t>
  </si>
  <si>
    <t>Wymiary produktu 
Długość [cm]</t>
  </si>
  <si>
    <t>Wymiary produktu
Szerokość [cm]</t>
  </si>
  <si>
    <t>Wymiary produktu
Wysokość [cm]</t>
  </si>
  <si>
    <t>ENEC</t>
  </si>
  <si>
    <t>UGR</t>
  </si>
  <si>
    <t>Sterownik</t>
  </si>
  <si>
    <t>Korpus</t>
  </si>
  <si>
    <t>Lifetime L70</t>
  </si>
  <si>
    <t>Klasa bezpieczeństwa</t>
  </si>
  <si>
    <t>Kod stopnia ochrony</t>
  </si>
  <si>
    <t>830 barwa ciepło-biała</t>
  </si>
  <si>
    <t>Bardzo szeroki rozsył światła</t>
  </si>
  <si>
    <t>0.8</t>
  </si>
  <si>
    <t>220 - 240</t>
  </si>
  <si>
    <t>Zasilacz (wł./wył.)</t>
  </si>
  <si>
    <t>Poliwęglan</t>
  </si>
  <si>
    <t>Klasa bezpieczeństwa II</t>
  </si>
  <si>
    <t>IP20 | Ochrona przed dotknięciem palcem</t>
  </si>
  <si>
    <t>840 neutralna biel</t>
  </si>
  <si>
    <t>0.9</t>
  </si>
  <si>
    <t>Kąt rozsyłu światła 120°</t>
  </si>
  <si>
    <t>60.7</t>
  </si>
  <si>
    <t>9.2</t>
  </si>
  <si>
    <t>Znak ENEC</t>
  </si>
  <si>
    <t>Stal</t>
  </si>
  <si>
    <t>Klasa bezpieczeństwa I</t>
  </si>
  <si>
    <t>114.2</t>
  </si>
  <si>
    <t>25.5</t>
  </si>
  <si>
    <t>145.5</t>
  </si>
  <si>
    <t>175.5</t>
  </si>
  <si>
    <t>Tak</t>
  </si>
  <si>
    <t>Zasilacz z interfejsem DALI</t>
  </si>
  <si>
    <t>121.8</t>
  </si>
  <si>
    <t>20 000 h</t>
  </si>
  <si>
    <t>14.5</t>
  </si>
  <si>
    <t>barwa ciepło-biała</t>
  </si>
  <si>
    <t>A2</t>
  </si>
  <si>
    <t>Aluminium tłoczone</t>
  </si>
  <si>
    <t>IP66 | Zabezpieczone przed przenikaniem kurzu, strugoodporne</t>
  </si>
  <si>
    <t>barwa biała neutralna</t>
  </si>
  <si>
    <t>RGBNW</t>
  </si>
  <si>
    <t>RGBW</t>
  </si>
  <si>
    <t>DMX</t>
  </si>
  <si>
    <t>14.9</t>
  </si>
  <si>
    <t>architetural MB</t>
  </si>
  <si>
    <t>50 000 h</t>
  </si>
  <si>
    <t>23.8</t>
  </si>
  <si>
    <t>12.4</t>
  </si>
  <si>
    <t>3x90</t>
  </si>
  <si>
    <t>1.0</t>
  </si>
  <si>
    <t>54.2</t>
  </si>
  <si>
    <t>35.4</t>
  </si>
  <si>
    <t>36.2</t>
  </si>
  <si>
    <t>Odlew aluminiowy</t>
  </si>
  <si>
    <t>Klasa bezpieczeństwa III</t>
  </si>
  <si>
    <t>14.2</t>
  </si>
  <si>
    <t>10.2</t>
  </si>
  <si>
    <t>DM10</t>
  </si>
  <si>
    <t>0.98</t>
  </si>
  <si>
    <t>55.4</t>
  </si>
  <si>
    <t>32.2</t>
  </si>
  <si>
    <t>DS50</t>
  </si>
  <si>
    <t>DW10</t>
  </si>
  <si>
    <t>740 neutralna biel</t>
  </si>
  <si>
    <t>40.5</t>
  </si>
  <si>
    <t>100 - 240</t>
  </si>
  <si>
    <t>Aluminium</t>
  </si>
  <si>
    <t>IP65 | Zabezpieczone przed przenikaniem kurzu, strugoodporne</t>
  </si>
  <si>
    <t>&gt;70</t>
  </si>
  <si>
    <t>NW</t>
  </si>
  <si>
    <t>Symetryczna</t>
  </si>
  <si>
    <t>6.8</t>
  </si>
  <si>
    <t>Zasilacz z regulacją</t>
  </si>
  <si>
    <t>0.5</t>
  </si>
  <si>
    <t>17.3</t>
  </si>
  <si>
    <t>5.3</t>
  </si>
  <si>
    <t>IP54 | Zabezpieczone przed gromadzeniem się kurzu, bryzgoodporne</t>
  </si>
  <si>
    <t>Kąt rozsyłu światła 110°</t>
  </si>
  <si>
    <t>22.4</t>
  </si>
  <si>
    <t>13.4</t>
  </si>
  <si>
    <t>18.4</t>
  </si>
  <si>
    <t>20.3</t>
  </si>
  <si>
    <t>Opalizowany</t>
  </si>
  <si>
    <t>15 000 h</t>
  </si>
  <si>
    <t>35.2</t>
  </si>
  <si>
    <t>IP44 | Ochrona przed przewodami, bryzgoodporne</t>
  </si>
  <si>
    <t>827 barwa ciepło-biała</t>
  </si>
  <si>
    <t>30°</t>
  </si>
  <si>
    <t>5</t>
  </si>
  <si>
    <t>9.3</t>
  </si>
  <si>
    <t>PSU</t>
  </si>
  <si>
    <t>Tworzywo sztuczne</t>
  </si>
  <si>
    <t>Metalowy</t>
  </si>
  <si>
    <t>IP20/40 | Ochrona przed dotknięciem palcem, powierzchnia emitująca światło</t>
  </si>
  <si>
    <t>0.03</t>
  </si>
  <si>
    <t>21.8</t>
  </si>
  <si>
    <t>3000 K/ 4000 K/ 6500 K</t>
  </si>
  <si>
    <t>Kąt rozsyłu światła 100°</t>
  </si>
  <si>
    <t>IP20/44 | Ochrona przed dotknięciem palcem; ochrona przed przewodami, bryzgoodporne</t>
  </si>
  <si>
    <t>17.8</t>
  </si>
  <si>
    <t>Metal/plastik</t>
  </si>
  <si>
    <t>5.1</t>
  </si>
  <si>
    <t>18.9</t>
  </si>
  <si>
    <t>19.2</t>
  </si>
  <si>
    <t>22.9</t>
  </si>
  <si>
    <t>22.8</t>
  </si>
  <si>
    <t>≥80</t>
  </si>
  <si>
    <t>29.3</t>
  </si>
  <si>
    <t>19.9</t>
  </si>
  <si>
    <t>Zewnętrzny zasilacz z interfejsem DALI</t>
  </si>
  <si>
    <t>WR</t>
  </si>
  <si>
    <t>0.95</t>
  </si>
  <si>
    <t>14.4</t>
  </si>
  <si>
    <t>24.8</t>
  </si>
  <si>
    <t>Odbłyśnik fasetonowy</t>
  </si>
  <si>
    <t>10.7</t>
  </si>
  <si>
    <t>L80</t>
  </si>
  <si>
    <t>Biały odbłyśnik perforowany bez rastra</t>
  </si>
  <si>
    <t>9.8</t>
  </si>
  <si>
    <t>Zewnętrzny zasilacz (wł./wył.)</t>
  </si>
  <si>
    <t>23.3</t>
  </si>
  <si>
    <t>26.4</t>
  </si>
  <si>
    <t>13.7</t>
  </si>
  <si>
    <t>20.6</t>
  </si>
  <si>
    <t>Kąt rozsyłu światła 90°</t>
  </si>
  <si>
    <t>17.4</t>
  </si>
  <si>
    <t>17.7</t>
  </si>
  <si>
    <t>22.7</t>
  </si>
  <si>
    <t>17.2</t>
  </si>
  <si>
    <t>22.2</t>
  </si>
  <si>
    <t>22.3</t>
  </si>
  <si>
    <t>Optyka matowa dekoracyjna</t>
  </si>
  <si>
    <t>0.51</t>
  </si>
  <si>
    <t xml:space="preserve">Poliwęglan </t>
  </si>
  <si>
    <t>23.1</t>
  </si>
  <si>
    <t>Kąt rozsyłu światła 60°</t>
  </si>
  <si>
    <t>8.2</t>
  </si>
  <si>
    <t>19</t>
  </si>
  <si>
    <t>IP20/54 | Ochrona przed dotknięciem palcem; zabezpieczenie przed gromadzeniem się kurzu, bryzgoodporne</t>
  </si>
  <si>
    <t>Kąt rozsyłu światła 36°</t>
  </si>
  <si>
    <t>8.8</t>
  </si>
  <si>
    <t>9.4</t>
  </si>
  <si>
    <t>85</t>
  </si>
  <si>
    <t>Kąt rozsyłu światła 32°</t>
  </si>
  <si>
    <t>12.6</t>
  </si>
  <si>
    <t>10.4</t>
  </si>
  <si>
    <t>12.7</t>
  </si>
  <si>
    <t>11.8</t>
  </si>
  <si>
    <t>Szeroki rozsył światła</t>
  </si>
  <si>
    <t>12.3</t>
  </si>
  <si>
    <t>13.1</t>
  </si>
  <si>
    <t>Zewnętrzny zasilacz z regulacją</t>
  </si>
  <si>
    <t>10.3</t>
  </si>
  <si>
    <t>11.4</t>
  </si>
  <si>
    <t>Kąt rozsyłu światła 38°</t>
  </si>
  <si>
    <t>7.4</t>
  </si>
  <si>
    <t>15.6</t>
  </si>
  <si>
    <t>Obsługa systemu Interact ze sterownikiem bezprzewodowym (zewnętrzny)</t>
  </si>
  <si>
    <t>2700; 3000; 4000</t>
  </si>
  <si>
    <t>2700 K/ 3000 K/ 4000 K</t>
  </si>
  <si>
    <t>Kąt rozsyłu światła 40°</t>
  </si>
  <si>
    <t>8.7</t>
  </si>
  <si>
    <t>9.7</t>
  </si>
  <si>
    <t>13.2</t>
  </si>
  <si>
    <t>1.05</t>
  </si>
  <si>
    <t>9.05</t>
  </si>
  <si>
    <t>31.2</t>
  </si>
  <si>
    <t>30</t>
  </si>
  <si>
    <t>Odlew aluminiowy ADC1 — gatunek stopowy (EN AC-47100)</t>
  </si>
  <si>
    <t>38.2</t>
  </si>
  <si>
    <t>39.4</t>
  </si>
  <si>
    <t>19.4</t>
  </si>
  <si>
    <t>23.6</t>
  </si>
  <si>
    <t>20.9</t>
  </si>
  <si>
    <t>37.5</t>
  </si>
  <si>
    <t>Wąski rozsył światła</t>
  </si>
  <si>
    <t>32.8</t>
  </si>
  <si>
    <t>12.9</t>
  </si>
  <si>
    <t>31.6</t>
  </si>
  <si>
    <t>865 barwa dzienna chłodna</t>
  </si>
  <si>
    <t>36.8</t>
  </si>
  <si>
    <t>14</t>
  </si>
  <si>
    <t>35.6</t>
  </si>
  <si>
    <t>43.6</t>
  </si>
  <si>
    <t>16.9</t>
  </si>
  <si>
    <t>42.4</t>
  </si>
  <si>
    <t>WB</t>
  </si>
  <si>
    <t>25.7</t>
  </si>
  <si>
    <t>7.7</t>
  </si>
  <si>
    <t>29.7</t>
  </si>
  <si>
    <t>33.7</t>
  </si>
  <si>
    <t>&gt;90</t>
  </si>
  <si>
    <t>930 barwa ciepło-biała</t>
  </si>
  <si>
    <t>940 barwa biała neutralna</t>
  </si>
  <si>
    <t>Średni rozsył światła</t>
  </si>
  <si>
    <t>IP30 | Ochrona przed narzędziami</t>
  </si>
  <si>
    <t>4.1</t>
  </si>
  <si>
    <t>1.5</t>
  </si>
  <si>
    <t>120.5</t>
  </si>
  <si>
    <t>IP67 | Zabezpieczone przed przenikaniem kurzu, wodoszczelne</t>
  </si>
  <si>
    <t>64.5</t>
  </si>
  <si>
    <t>3000; 4000</t>
  </si>
  <si>
    <t>3000 K/ 3500 K/ 4000 K</t>
  </si>
  <si>
    <t>65.5</t>
  </si>
  <si>
    <t>63.5</t>
  </si>
  <si>
    <t>75 000 h</t>
  </si>
  <si>
    <t>3.8</t>
  </si>
  <si>
    <t>2900; 3400; 4000</t>
  </si>
  <si>
    <t>34.5; 24.5</t>
  </si>
  <si>
    <t>2900; 3100; 3350; 3600; 4000; 4300</t>
  </si>
  <si>
    <t>141; 139</t>
  </si>
  <si>
    <t>3000; 3500; 4000</t>
  </si>
  <si>
    <t>31; 22</t>
  </si>
  <si>
    <t>światło w wielu temperaturach barwowych</t>
  </si>
  <si>
    <t>122.5</t>
  </si>
  <si>
    <t>3100; 3600; 4300</t>
  </si>
  <si>
    <t>119; 115</t>
  </si>
  <si>
    <t>38; 26</t>
  </si>
  <si>
    <t>64.3</t>
  </si>
  <si>
    <t>10.37</t>
  </si>
  <si>
    <t>24.5</t>
  </si>
  <si>
    <t>2800; 3400; 4000</t>
  </si>
  <si>
    <t>Kąt rozsyłu światła 84°</t>
  </si>
  <si>
    <t>34; 25</t>
  </si>
  <si>
    <t>3100; 3700; 4300</t>
  </si>
  <si>
    <t>61.5</t>
  </si>
  <si>
    <t>6</t>
  </si>
  <si>
    <t>65.1</t>
  </si>
  <si>
    <t>65.6</t>
  </si>
  <si>
    <t>9.6</t>
  </si>
  <si>
    <t>8.6</t>
  </si>
  <si>
    <t>34.5</t>
  </si>
  <si>
    <t>30.5</t>
  </si>
  <si>
    <t>IP40 | Ochrona przed przewodami</t>
  </si>
  <si>
    <t>Sterownik bezprzewodowy do stosowania z urządzeniem EcoSet</t>
  </si>
  <si>
    <t>26.5</t>
  </si>
  <si>
    <t>47.5</t>
  </si>
  <si>
    <t>DALI</t>
  </si>
  <si>
    <t xml:space="preserve">100 000 h </t>
  </si>
  <si>
    <t>58.5</t>
  </si>
  <si>
    <t>68.5</t>
  </si>
  <si>
    <t>730 barwa ciepło-biała</t>
  </si>
  <si>
    <t>SLF</t>
  </si>
  <si>
    <t>46.7</t>
  </si>
  <si>
    <t>15.4</t>
  </si>
  <si>
    <t>Wysokociśnieniowy odlew aluminiowy</t>
  </si>
  <si>
    <t>DM</t>
  </si>
  <si>
    <t>46.5</t>
  </si>
  <si>
    <t>60P</t>
  </si>
  <si>
    <t>63.2</t>
  </si>
  <si>
    <t>31.7</t>
  </si>
  <si>
    <t>DS</t>
  </si>
  <si>
    <t>15.8</t>
  </si>
  <si>
    <t>0.94</t>
  </si>
  <si>
    <t>58.3</t>
  </si>
  <si>
    <t>23.2</t>
  </si>
  <si>
    <t>23.5</t>
  </si>
  <si>
    <t>0.97</t>
  </si>
  <si>
    <t>0.96</t>
  </si>
  <si>
    <t>6.05</t>
  </si>
  <si>
    <t>Sterownik zintegrowany z tablicą LED (DoB)</t>
  </si>
  <si>
    <t>6.35</t>
  </si>
  <si>
    <t>OFA52</t>
  </si>
  <si>
    <t>29.2</t>
  </si>
  <si>
    <t>S</t>
  </si>
  <si>
    <t>36.9</t>
  </si>
  <si>
    <t>0.99</t>
  </si>
  <si>
    <t>53.1</t>
  </si>
  <si>
    <t>SWB</t>
  </si>
  <si>
    <t>12.8</t>
  </si>
  <si>
    <t>5.4</t>
  </si>
  <si>
    <t>21.6</t>
  </si>
  <si>
    <t>3.6</t>
  </si>
  <si>
    <t>1100; 1200</t>
  </si>
  <si>
    <t>110; 120</t>
  </si>
  <si>
    <t>3000; 4000; 6500</t>
  </si>
  <si>
    <t>830 barwa ciepło-biała i 865 barwa dzienna chłodna</t>
  </si>
  <si>
    <t>Symetryczne 110°</t>
  </si>
  <si>
    <t>2200; 2400</t>
  </si>
  <si>
    <t>3300; 3600</t>
  </si>
  <si>
    <t>13.3</t>
  </si>
  <si>
    <t>5500; 6000</t>
  </si>
  <si>
    <t>7000; 7350</t>
  </si>
  <si>
    <t>110; 115</t>
  </si>
  <si>
    <t>Asymetryczny kąt rozsyłu światła</t>
  </si>
  <si>
    <t>3.3</t>
  </si>
  <si>
    <t>28.6</t>
  </si>
  <si>
    <t>7700; 8400</t>
  </si>
  <si>
    <t>10000; 10500</t>
  </si>
  <si>
    <t>30.4</t>
  </si>
  <si>
    <t>11000; 12000</t>
  </si>
  <si>
    <t>15000; 15750</t>
  </si>
  <si>
    <t>28.2</t>
  </si>
  <si>
    <t>40.1</t>
  </si>
  <si>
    <t>16500; 18000</t>
  </si>
  <si>
    <t>20000; 21000</t>
  </si>
  <si>
    <t>33.6</t>
  </si>
  <si>
    <t>47.4</t>
  </si>
  <si>
    <t>22000; 24000</t>
  </si>
  <si>
    <t>32.9</t>
  </si>
  <si>
    <t>26.1</t>
  </si>
  <si>
    <t>45.7</t>
  </si>
  <si>
    <t>34.7</t>
  </si>
  <si>
    <t>5.7</t>
  </si>
  <si>
    <t>18.8</t>
  </si>
  <si>
    <t>OC</t>
  </si>
  <si>
    <t>59.5</t>
  </si>
  <si>
    <t>L70</t>
  </si>
  <si>
    <t>127.5</t>
  </si>
  <si>
    <t>150.5</t>
  </si>
  <si>
    <t>124.6</t>
  </si>
  <si>
    <t>26.6</t>
  </si>
  <si>
    <t>11.1</t>
  </si>
  <si>
    <t>1700; 1900; 2200; 2600</t>
  </si>
  <si>
    <t>3000 K/ 4000 K</t>
  </si>
  <si>
    <t>20; 17; 14; 12</t>
  </si>
  <si>
    <t>7.6</t>
  </si>
  <si>
    <t>3000; 4800</t>
  </si>
  <si>
    <t>34.5; 20.5</t>
  </si>
  <si>
    <t>Zasilacz z interfejsem DALI, może pracować przy zasilaniu prądem stałym jako centralne oświetlenie awaryjne (zintegrowana)</t>
  </si>
  <si>
    <t>3000; 3450; 4100; 4800</t>
  </si>
  <si>
    <t>34; 30; 25; 20</t>
  </si>
  <si>
    <t>3700; 6000</t>
  </si>
  <si>
    <t>43.5; 25.5</t>
  </si>
  <si>
    <t>149.1</t>
  </si>
  <si>
    <t>1.25</t>
  </si>
  <si>
    <t>0.45</t>
  </si>
  <si>
    <t>133.6</t>
  </si>
  <si>
    <t>ENEC znak plus</t>
  </si>
  <si>
    <t>190.6</t>
  </si>
  <si>
    <t>48.5</t>
  </si>
  <si>
    <t>360.6</t>
  </si>
  <si>
    <t>RGB</t>
  </si>
  <si>
    <t>architectural</t>
  </si>
  <si>
    <t>159.5</t>
  </si>
  <si>
    <t>129.5</t>
  </si>
  <si>
    <t>61.8</t>
  </si>
  <si>
    <t>6.1</t>
  </si>
  <si>
    <t>122.8</t>
  </si>
  <si>
    <t>5.6</t>
  </si>
  <si>
    <t>128.7</t>
  </si>
  <si>
    <t>152.8</t>
  </si>
  <si>
    <t>158.7</t>
  </si>
  <si>
    <t>120.8</t>
  </si>
  <si>
    <t>126.5</t>
  </si>
  <si>
    <t>150.8</t>
  </si>
  <si>
    <t>156.5</t>
  </si>
  <si>
    <t>180.8</t>
  </si>
  <si>
    <t>2900; 4800</t>
  </si>
  <si>
    <t>126; 114</t>
  </si>
  <si>
    <t>42; 23</t>
  </si>
  <si>
    <t>4100; 6800</t>
  </si>
  <si>
    <t>137; 128</t>
  </si>
  <si>
    <t>53; 30</t>
  </si>
  <si>
    <t>8.3</t>
  </si>
  <si>
    <t>2700; 4500</t>
  </si>
  <si>
    <t>32; 18</t>
  </si>
  <si>
    <t>24.3</t>
  </si>
  <si>
    <t>29.5</t>
  </si>
  <si>
    <t>0.86</t>
  </si>
  <si>
    <t>42.9</t>
  </si>
  <si>
    <t>44.5</t>
  </si>
  <si>
    <t>157.1</t>
  </si>
  <si>
    <t>57.1</t>
  </si>
  <si>
    <t>153.5</t>
  </si>
  <si>
    <t>103.5</t>
  </si>
  <si>
    <t>0.7</t>
  </si>
  <si>
    <t>132.5</t>
  </si>
  <si>
    <t>IP69K | Zabezpieczone przed przenikaniem kurzu, ciśnieniowo szczelne 80°C</t>
  </si>
  <si>
    <t>135.5</t>
  </si>
  <si>
    <t>IP68 | Zabezpieczone przed przenikaniem kurzu, ciśnieniowo szczelne</t>
  </si>
  <si>
    <t>165.5</t>
  </si>
  <si>
    <t>3.75</t>
  </si>
  <si>
    <t>119.5</t>
  </si>
  <si>
    <t>149.5</t>
  </si>
  <si>
    <t xml:space="preserve">Przewodnik po znaczeniach fraz w nazwach produktów Signify </t>
  </si>
  <si>
    <t>Typ produktu</t>
  </si>
  <si>
    <t>Skrót / część z nazwy produktu w cenniku</t>
  </si>
  <si>
    <t>Znaczenie</t>
  </si>
  <si>
    <t>Dodatkowy opis</t>
  </si>
  <si>
    <t>źródła LED bulb, Spot, Capsule, Linear</t>
  </si>
  <si>
    <t>MAS</t>
  </si>
  <si>
    <t>MASTER</t>
  </si>
  <si>
    <t xml:space="preserve">Najwyższa jakość marki PHILIS do profesjonalnego zastosowania </t>
  </si>
  <si>
    <t>MAS VLE</t>
  </si>
  <si>
    <t>MASTER Value</t>
  </si>
  <si>
    <t xml:space="preserve">Wysoka jakość marki PHILIPS w ekonomicznej wersji do profesjonalnego zastosowania </t>
  </si>
  <si>
    <t xml:space="preserve">CorePro </t>
  </si>
  <si>
    <t>CorePro</t>
  </si>
  <si>
    <t xml:space="preserve">Wysoka jakość marki PHILIPS w ekonomicznej wersji do ogólnego i pół-profesjonalnego zastosowania </t>
  </si>
  <si>
    <t xml:space="preserve">Produkty w marce PILA </t>
  </si>
  <si>
    <t xml:space="preserve">LED classic </t>
  </si>
  <si>
    <t xml:space="preserve">PHILIPS </t>
  </si>
  <si>
    <t xml:space="preserve">Tradycyjny kształt żarówki </t>
  </si>
  <si>
    <t>LEDbulb</t>
  </si>
  <si>
    <t>Żarówka LED</t>
  </si>
  <si>
    <t>Tradycyjny kształt żarówki</t>
  </si>
  <si>
    <t xml:space="preserve">Classic-giant </t>
  </si>
  <si>
    <t xml:space="preserve">Żarówki LED w powiększonych kształtach </t>
  </si>
  <si>
    <t>LEDCandle</t>
  </si>
  <si>
    <t>Świeczka LED</t>
  </si>
  <si>
    <t>Tradycyjny kształt żarówki typu świeczka</t>
  </si>
  <si>
    <t xml:space="preserve">LEDLuster </t>
  </si>
  <si>
    <t>Kulka LED</t>
  </si>
  <si>
    <t>Tradycyjny kształt żarówki typu kulka</t>
  </si>
  <si>
    <t>LEDSpot</t>
  </si>
  <si>
    <t>Odpowiedniki tradycyjnych halogenów MR16, MR11, AR111</t>
  </si>
  <si>
    <t>LEDcapsule</t>
  </si>
  <si>
    <t>kapsułka LED</t>
  </si>
  <si>
    <t xml:space="preserve">Odpowiednik kapsułek halogenowych </t>
  </si>
  <si>
    <t>LEDLinear</t>
  </si>
  <si>
    <t xml:space="preserve">LED liniowy </t>
  </si>
  <si>
    <t xml:space="preserve">źródło zastępujące halogen liniowy </t>
  </si>
  <si>
    <t>Dimmable</t>
  </si>
  <si>
    <t>oznacza że źródło LED jest ściemnialne</t>
  </si>
  <si>
    <t>DT</t>
  </si>
  <si>
    <t xml:space="preserve">DimTone </t>
  </si>
  <si>
    <t>oznacza że źródło LED jest ściemnialne wraz ze zmianą temperatury barwowej</t>
  </si>
  <si>
    <t>ND</t>
  </si>
  <si>
    <t>Not Dimmable</t>
  </si>
  <si>
    <t>oznacza że źródło LED jest nieściemnialne</t>
  </si>
  <si>
    <t>SSW</t>
  </si>
  <si>
    <t>tryb pracy SceneSwitch</t>
  </si>
  <si>
    <t>Żarówka LED z inteligentną pamięcią ustawień współpracująca ze zwykłym włącznikiem, możliwość zmiany temp. barwowej lub/i strumienia świetlnego</t>
  </si>
  <si>
    <t>ExpertColor</t>
  </si>
  <si>
    <t>określenie słowne Ra90 dla LEDSpot</t>
  </si>
  <si>
    <t>określenie słowne na bardzo wysoki wskaźnik Ra pow. 90</t>
  </si>
  <si>
    <t>4-60W</t>
  </si>
  <si>
    <t>opis odpowiednika w mocach źródeł LED</t>
  </si>
  <si>
    <t xml:space="preserve">pierwsza wartość to moc źródła LED, druga wartość to odpowiednik mocy konwencjonalnego źródła </t>
  </si>
  <si>
    <t>3.4-40W</t>
  </si>
  <si>
    <t>40W, 60W</t>
  </si>
  <si>
    <t>opis odpowiednika w mocy</t>
  </si>
  <si>
    <t xml:space="preserve">Przy źródłach PILA i konsumenckich wskazana jest tylko moc odpowiednika konwencjonalnego </t>
  </si>
  <si>
    <t xml:space="preserve">E27, E14, </t>
  </si>
  <si>
    <t xml:space="preserve">trzonek </t>
  </si>
  <si>
    <t>dla tradycyjnych żarówek</t>
  </si>
  <si>
    <t xml:space="preserve">dla LEDSpot - odpowiedników 1 do 1 halogenów </t>
  </si>
  <si>
    <t>G4, GY6,35</t>
  </si>
  <si>
    <t>dla kapsułek LED z zasilaniem na 12V</t>
  </si>
  <si>
    <t>dla kapsułek LED z zasilaniem na 230V</t>
  </si>
  <si>
    <t>dla LEDLinear odpowiednik halogenów liniowych</t>
  </si>
  <si>
    <t xml:space="preserve">825, 827, 830, 840, 865 </t>
  </si>
  <si>
    <t xml:space="preserve">temperatury barwowe źródła </t>
  </si>
  <si>
    <t>Pierwsza cyfra oznacza Ra (80), a kolejne dwie cyfry oznaczają temperaturę barwową światła np. 27 - 2700 K</t>
  </si>
  <si>
    <t>927, 930, 940</t>
  </si>
  <si>
    <t>Pierwsza cyfra oznacza Ra (90), a kolejne dwie cyfry oznaczają temperaturę barwową światła np. 27 - 2700 K</t>
  </si>
  <si>
    <t>WW</t>
  </si>
  <si>
    <t>Warm Withe</t>
  </si>
  <si>
    <t>CW</t>
  </si>
  <si>
    <t>Cool White</t>
  </si>
  <si>
    <t>CDL</t>
  </si>
  <si>
    <t>Cool DayLight</t>
  </si>
  <si>
    <t>1800K, 2700K, 3000K, 4000K</t>
  </si>
  <si>
    <t xml:space="preserve">podawane dla niektórych produktów konsumenckich </t>
  </si>
  <si>
    <t>A60, A67, A70, A95, A160</t>
  </si>
  <si>
    <t xml:space="preserve">tradycyjny kształt żarówki </t>
  </si>
  <si>
    <t xml:space="preserve">A - kształt żarówki / liczba 60/70/90/160 etc. - średnica w najszerszym miejscu </t>
  </si>
  <si>
    <t>T25L, T65</t>
  </si>
  <si>
    <t>kształt tubularny</t>
  </si>
  <si>
    <t xml:space="preserve">T - kształt tubularny / liczba 25 - średnica w najszerszym miejscu </t>
  </si>
  <si>
    <t>G93, G200</t>
  </si>
  <si>
    <t>kształt globe</t>
  </si>
  <si>
    <t xml:space="preserve">G - kształt kulisty / liczba 93/200 - średnica w najszerszym miejscu </t>
  </si>
  <si>
    <t xml:space="preserve">kształt klasyczny </t>
  </si>
  <si>
    <t>ST - żarówka ozdobna w kształcie klasycznym Edisona</t>
  </si>
  <si>
    <t>B35, B38</t>
  </si>
  <si>
    <t>kształt świeczki</t>
  </si>
  <si>
    <t xml:space="preserve">B - kształt świeczki / liczba 35/38  - średnica w najszerszym miejscu </t>
  </si>
  <si>
    <t>P45, P48</t>
  </si>
  <si>
    <t xml:space="preserve">kształt kulki </t>
  </si>
  <si>
    <t xml:space="preserve">P - kształt kulki / liczba 45/48 - średnica w najszerszym miejscu </t>
  </si>
  <si>
    <t>kształt LEDSpot</t>
  </si>
  <si>
    <t>zamienniki klasycznych halogenów AR111</t>
  </si>
  <si>
    <t>MR16, MR11</t>
  </si>
  <si>
    <t>zamienniki klasycznych halogenów typu MR16 i MR11</t>
  </si>
  <si>
    <t>PAR20, PAR30S, PAR38</t>
  </si>
  <si>
    <t xml:space="preserve">kształt reflektorów </t>
  </si>
  <si>
    <t>zamienniki klasycznych źródeł żarowych i halogenowych typu PAR</t>
  </si>
  <si>
    <t xml:space="preserve">R39, R50, R63, R80 </t>
  </si>
  <si>
    <t xml:space="preserve">CL </t>
  </si>
  <si>
    <t>bańka przezroczysta</t>
  </si>
  <si>
    <t xml:space="preserve">CL - clear </t>
  </si>
  <si>
    <t xml:space="preserve">FR </t>
  </si>
  <si>
    <t xml:space="preserve">bańka matowana </t>
  </si>
  <si>
    <t>FR - frosted</t>
  </si>
  <si>
    <t>CM</t>
  </si>
  <si>
    <t xml:space="preserve">bańka zwierciadlana </t>
  </si>
  <si>
    <t>pokryta powłoką tworząca reflektor by odbijać światło w kierunku trzonka</t>
  </si>
  <si>
    <t>Amber, smoky, Gold</t>
  </si>
  <si>
    <t>bańka kolorowa</t>
  </si>
  <si>
    <t xml:space="preserve">określenie koloru bańki szklanej dla danego źródła </t>
  </si>
  <si>
    <t xml:space="preserve">G </t>
  </si>
  <si>
    <t>bańka szklana</t>
  </si>
  <si>
    <t>określenie tylko dla źródła wykonanego ze szkła</t>
  </si>
  <si>
    <t>UE</t>
  </si>
  <si>
    <t>Ultra Efficient</t>
  </si>
  <si>
    <t xml:space="preserve">określenie dla ultra wydajnych źródeł światła </t>
  </si>
  <si>
    <t>EELA</t>
  </si>
  <si>
    <t>klasa energetyczna A, skuteczność świetlna pow. 210lm/W</t>
  </si>
  <si>
    <t>1CT/10</t>
  </si>
  <si>
    <t xml:space="preserve">rodzaj pakowania </t>
  </si>
  <si>
    <t>1 żarówka w kartoniku pakowana po 10 sztuk w op. zbiorczym</t>
  </si>
  <si>
    <t>1PF/12</t>
  </si>
  <si>
    <t>1 żarówka w kartoniku pakowana po 12 sztuk w op. zbiorczym</t>
  </si>
  <si>
    <t>NDRF1SRT4</t>
  </si>
  <si>
    <t>1 żarówka w kartoniku konsumenckim  pakowana po 4 sztuk w op. zbiorczym</t>
  </si>
  <si>
    <t>RF</t>
  </si>
  <si>
    <t>1 żarówka w kartoniku konsumenckim</t>
  </si>
  <si>
    <t>9D,24D,40D, 60D</t>
  </si>
  <si>
    <t xml:space="preserve">kąt świecenia </t>
  </si>
  <si>
    <t xml:space="preserve">określony w nazwie dla halogenów </t>
  </si>
  <si>
    <t>350lm, 680lm, 720lm</t>
  </si>
  <si>
    <t>strumień świetlny</t>
  </si>
  <si>
    <t>określony tylko w produktach konsumenckich</t>
  </si>
  <si>
    <t>MC &amp; IA</t>
  </si>
  <si>
    <t xml:space="preserve">określenie MASTERConnect </t>
  </si>
  <si>
    <t>dla źródeł możliwych do podłączenia w system InterAct</t>
  </si>
  <si>
    <t>LV</t>
  </si>
  <si>
    <t>zasilanie 12V</t>
  </si>
  <si>
    <t>określenie przy LEDSpot i LEDcapsule</t>
  </si>
  <si>
    <t>MV</t>
  </si>
  <si>
    <t>zasilanie 230V</t>
  </si>
  <si>
    <t>600/900/1200/1500mm</t>
  </si>
  <si>
    <t xml:space="preserve">określenie długości LEDtube </t>
  </si>
  <si>
    <t>odpowiednie zamiennik dla tradycyjnych świetlówek liniowych T8 i T5</t>
  </si>
  <si>
    <t>8W, 11,5W, 16,5W, 24W, 36W etc.</t>
  </si>
  <si>
    <t>określenie mocy źródła LEDtube</t>
  </si>
  <si>
    <t xml:space="preserve">w nazwie podana jest moc źródła LED </t>
  </si>
  <si>
    <t>HE</t>
  </si>
  <si>
    <t xml:space="preserve">High Efficiency </t>
  </si>
  <si>
    <t>wysoka skuteczność</t>
  </si>
  <si>
    <t xml:space="preserve">Ultra Efficient </t>
  </si>
  <si>
    <t>ultra wydajna</t>
  </si>
  <si>
    <t>HO</t>
  </si>
  <si>
    <t>High Output</t>
  </si>
  <si>
    <t>wysoki strumień</t>
  </si>
  <si>
    <t>UO</t>
  </si>
  <si>
    <t>Ultra Output</t>
  </si>
  <si>
    <t>ultra strumień</t>
  </si>
  <si>
    <t>określenie typu LEDtube</t>
  </si>
  <si>
    <t>zamiennik dla świetlówek T5</t>
  </si>
  <si>
    <t>zamiennik dla świetlówek T8</t>
  </si>
  <si>
    <t>EU</t>
  </si>
  <si>
    <t>European Union</t>
  </si>
  <si>
    <t xml:space="preserve">produkt dedykowany na rynek Unii Europejskiej </t>
  </si>
  <si>
    <t xml:space="preserve">High Frequency </t>
  </si>
  <si>
    <t xml:space="preserve">zasilanie tylko przez statecznik elektroniczny </t>
  </si>
  <si>
    <t>OE</t>
  </si>
  <si>
    <t>Office Enabled</t>
  </si>
  <si>
    <t xml:space="preserve">dedykowany do biur z opcją ściemniania w systemie DALI, 1-10V </t>
  </si>
  <si>
    <t>UN</t>
  </si>
  <si>
    <t xml:space="preserve">Universal </t>
  </si>
  <si>
    <t>zasilanie każdego rodzaju, EM, HF, bezpośrednio 230V</t>
  </si>
  <si>
    <t>MC IA</t>
  </si>
  <si>
    <t xml:space="preserve">MASTER Connect InterAct </t>
  </si>
  <si>
    <t>możliwość podłączenia do systemu InterAct</t>
  </si>
  <si>
    <t>MASTER LEDtube Starter EMP Gen3</t>
  </si>
  <si>
    <t xml:space="preserve">zworka do opraw EM w miejsce startera </t>
  </si>
  <si>
    <t xml:space="preserve">umożliwia pracę LEDtube w obwodzie ze statecznikiem elektromagnetycznym </t>
  </si>
  <si>
    <t xml:space="preserve">Trzonek tylko w nazwie PILA LEDTubes </t>
  </si>
  <si>
    <t xml:space="preserve">PLED </t>
  </si>
  <si>
    <t>LED PLT</t>
  </si>
  <si>
    <t>zamiennik LED dla PLT</t>
  </si>
  <si>
    <t>zamiennik 1 do 1</t>
  </si>
  <si>
    <t>LED PLC</t>
  </si>
  <si>
    <t>zamiennik LED dla PLC</t>
  </si>
  <si>
    <t>LED PLL</t>
  </si>
  <si>
    <t>zamiennik LED dla PLL</t>
  </si>
  <si>
    <t>zasilanie</t>
  </si>
  <si>
    <t>do podłączenia ze statecznikiem elektromagnetycznym lub bezpośrednio na 230V</t>
  </si>
  <si>
    <t>do podłączenia tylko ze statecznikiem elektronicznym</t>
  </si>
  <si>
    <t>G24q-3, G24d-1, 2G11</t>
  </si>
  <si>
    <t>rodzaje trzonków</t>
  </si>
  <si>
    <t>2P, 4P</t>
  </si>
  <si>
    <t xml:space="preserve">liczba pinów </t>
  </si>
  <si>
    <t xml:space="preserve">4,5W, 6,5W, 12W, 16,5W etc. </t>
  </si>
  <si>
    <t>moc źródła LED</t>
  </si>
  <si>
    <t xml:space="preserve">Oprawy profesjonalne </t>
  </si>
  <si>
    <t>BDP</t>
  </si>
  <si>
    <t xml:space="preserve">Oprawa zewnętrzna parkowa </t>
  </si>
  <si>
    <t xml:space="preserve">wewnętrzne oznaczenie rodziny opraw Signify </t>
  </si>
  <si>
    <t>BGP</t>
  </si>
  <si>
    <t>Oprawa zewnętrzna drogowa</t>
  </si>
  <si>
    <t>BN</t>
  </si>
  <si>
    <t>Oprawa do wnętrz typu belka</t>
  </si>
  <si>
    <t>BPP</t>
  </si>
  <si>
    <t>BRP</t>
  </si>
  <si>
    <t>BVP</t>
  </si>
  <si>
    <t>Oprawa zewnętrzna typu naświetlacz</t>
  </si>
  <si>
    <t>BY</t>
  </si>
  <si>
    <t>Oprawa do wnętrz typu highbay</t>
  </si>
  <si>
    <t>DN</t>
  </si>
  <si>
    <t>Oprawa do wnętrz typu downlight</t>
  </si>
  <si>
    <t>LL</t>
  </si>
  <si>
    <t>Oprawa do wnętrz linie świetlne</t>
  </si>
  <si>
    <t>RC</t>
  </si>
  <si>
    <t>Oprawa do wnętrz do wbudowania</t>
  </si>
  <si>
    <t>WL</t>
  </si>
  <si>
    <t>Oprawa do wnętrz naścienna</t>
  </si>
  <si>
    <t>WT</t>
  </si>
  <si>
    <t>Oprawa do wnętrz typu szczelna</t>
  </si>
  <si>
    <t>RS</t>
  </si>
  <si>
    <t>Oprawa do wnętrz typu oczko</t>
  </si>
  <si>
    <t>SM</t>
  </si>
  <si>
    <t>Oprawa do wnętrz nasufitowa</t>
  </si>
  <si>
    <t>ST</t>
  </si>
  <si>
    <t>Oprawa do wnętrz typu projektor</t>
  </si>
  <si>
    <t>ZRP</t>
  </si>
  <si>
    <t>Wysięgnik do opraw drogowych</t>
  </si>
  <si>
    <t xml:space="preserve">wewnętrzne oznaczenie aksesoriów Signify </t>
  </si>
  <si>
    <t>LED10S / LED24S / LED100S</t>
  </si>
  <si>
    <t>Strumień swietlny z oprawy</t>
  </si>
  <si>
    <t xml:space="preserve">Oznaczenie strumienia świetlengo dla całej oprawy np. LED10S oznacza strumemień 1000lm a LED124S - 12400lm </t>
  </si>
  <si>
    <t>LED12-36</t>
  </si>
  <si>
    <t>Strumień oprawy 1200lm i kąt 36stopni - dotyczy opisów tylko opraw RS typu oczko</t>
  </si>
  <si>
    <t>34_36S/830_40</t>
  </si>
  <si>
    <t xml:space="preserve">Oprawa all-in ze zmiennym strumieniem świetlnym 2 opcje 3400lm i 3600lm i ze manią temperatury barwowej 3000K i 4000K </t>
  </si>
  <si>
    <t>29_34_40S</t>
  </si>
  <si>
    <t>Oprawa all-in z regulowanym strumieniem świetlnym 3 opcje 2900lm, 3400lm, 4000lm</t>
  </si>
  <si>
    <t xml:space="preserve">828 / 830 / 840 / 865 </t>
  </si>
  <si>
    <t xml:space="preserve">Ra i Temperatura barwowa </t>
  </si>
  <si>
    <t>927 / 930 / 940</t>
  </si>
  <si>
    <t xml:space="preserve">3000K / 4000K </t>
  </si>
  <si>
    <t xml:space="preserve">Pełny parametr w stopniach Kelvina </t>
  </si>
  <si>
    <t>L300 / L600 / L900 / L1200 / L1500</t>
  </si>
  <si>
    <t>Oznaczenie wymiarów oprawy</t>
  </si>
  <si>
    <t>L - długość oprawy liczba w tej kombinacji podana jest w mm L1200 to opraw o długości 1200mm</t>
  </si>
  <si>
    <t>W60L60 / W30L120</t>
  </si>
  <si>
    <t xml:space="preserve">wymiary w centymetrach </t>
  </si>
  <si>
    <t>30x120 / 60x60</t>
  </si>
  <si>
    <t xml:space="preserve">Wymiary oprawy w cm </t>
  </si>
  <si>
    <t>D150 / D200</t>
  </si>
  <si>
    <t>Srednica</t>
  </si>
  <si>
    <t>SQ</t>
  </si>
  <si>
    <t xml:space="preserve">Oznaczenie kształtu oprawy </t>
  </si>
  <si>
    <t>Kształt kwadratowy</t>
  </si>
  <si>
    <t>RD</t>
  </si>
  <si>
    <t xml:space="preserve">Kształt okrągły </t>
  </si>
  <si>
    <t>RND</t>
  </si>
  <si>
    <t xml:space="preserve">Okrągła </t>
  </si>
  <si>
    <t>OVL</t>
  </si>
  <si>
    <t>Owalna</t>
  </si>
  <si>
    <t xml:space="preserve">CLASSIC </t>
  </si>
  <si>
    <t xml:space="preserve">Klasyczny kształt dla danej rodziny </t>
  </si>
  <si>
    <t xml:space="preserve">PSU </t>
  </si>
  <si>
    <t xml:space="preserve">Typ zasilacza </t>
  </si>
  <si>
    <t xml:space="preserve">Zasilacz bez mozliwości regulacji </t>
  </si>
  <si>
    <t>PSD</t>
  </si>
  <si>
    <t>Zasilacz w wersji Dali</t>
  </si>
  <si>
    <t>PSD-E</t>
  </si>
  <si>
    <t>Zasilacz w wersji Dali wersja wystająca poza oprawę</t>
  </si>
  <si>
    <t>PSU-E</t>
  </si>
  <si>
    <t>Zasilacz w wersji PSU wersja wystająca poza oprawę</t>
  </si>
  <si>
    <t>PSR</t>
  </si>
  <si>
    <t xml:space="preserve">Zasilacz z możliwością regulacji </t>
  </si>
  <si>
    <t>MDU</t>
  </si>
  <si>
    <t>Oprawa z czujnikiem ruchu</t>
  </si>
  <si>
    <t>ELB3</t>
  </si>
  <si>
    <t>Oprawa z systemem oś. awawryjnego</t>
  </si>
  <si>
    <t>Oprawa zintegrowana z baterią podtrzymującą oświetlenie do 3 godzin</t>
  </si>
  <si>
    <t>Kąt wiązki światła z oprawy</t>
  </si>
  <si>
    <t xml:space="preserve">Szeroki kąt </t>
  </si>
  <si>
    <t>MB</t>
  </si>
  <si>
    <t xml:space="preserve">Średni kąt </t>
  </si>
  <si>
    <t>NB</t>
  </si>
  <si>
    <t>Wąski kąt</t>
  </si>
  <si>
    <t xml:space="preserve">GR / ALU / BK / SI / WH </t>
  </si>
  <si>
    <t xml:space="preserve">Kolor oprawy </t>
  </si>
  <si>
    <t>GR - szary, Alu - aluminium, BK - czarny, SI - srebrny, WH - biały</t>
  </si>
  <si>
    <t>G2 / G3 / G4 / G5 /G6</t>
  </si>
  <si>
    <t xml:space="preserve">Generacja oprawy w danej rodzinie </t>
  </si>
  <si>
    <t xml:space="preserve">G2 - generacja 2-ga </t>
  </si>
  <si>
    <t>10W / 10.5W /20W</t>
  </si>
  <si>
    <t>Moc oprawy</t>
  </si>
  <si>
    <t xml:space="preserve">Moc podana dla całej oprawy </t>
  </si>
  <si>
    <t>NOC</t>
  </si>
  <si>
    <t xml:space="preserve">Wspólczynnik olśnienia </t>
  </si>
  <si>
    <t>Non office compliance</t>
  </si>
  <si>
    <t>Office compliance</t>
  </si>
  <si>
    <t>UGR19</t>
  </si>
  <si>
    <t>I / II</t>
  </si>
  <si>
    <t>Klasa ochronności</t>
  </si>
  <si>
    <t>TW</t>
  </si>
  <si>
    <t xml:space="preserve">Oznaczenie okablowania oprawy </t>
  </si>
  <si>
    <t xml:space="preserve">Okablowanie przelotowe 1 fazowe </t>
  </si>
  <si>
    <t>TW3</t>
  </si>
  <si>
    <t>Okablowanie przelotowe 3-fazowe</t>
  </si>
  <si>
    <t>WEC</t>
  </si>
  <si>
    <t>Oprawa przystosowana dla okablowania przelotowego ale bez okablowania wewnętrznego</t>
  </si>
  <si>
    <t>CFW</t>
  </si>
  <si>
    <t>Podłacznie do zasilania, przewód wystający z zasilacza gotowy do podłączenia do złaczki lub zasilania</t>
  </si>
  <si>
    <t>WIA</t>
  </si>
  <si>
    <t>Oprawy system ready do InterAct</t>
  </si>
  <si>
    <t>PI5 / PI6</t>
  </si>
  <si>
    <t>Typ złaczki w oprawie</t>
  </si>
  <si>
    <t>Push In z liczbą przyłaczeń</t>
  </si>
  <si>
    <t>SC</t>
  </si>
  <si>
    <t>Linki mocujące</t>
  </si>
  <si>
    <t xml:space="preserve">Akcesoria dołączane w komplecie </t>
  </si>
  <si>
    <t xml:space="preserve">BN - na końcu nazwy </t>
  </si>
  <si>
    <t xml:space="preserve">Rodzaj pakowania </t>
  </si>
  <si>
    <t>szary ekologiczny karton</t>
  </si>
  <si>
    <t>BN6 na końcu nazwy</t>
  </si>
  <si>
    <t>szary ekologiczny karton pakowane po 6 sztuk - 6-pack</t>
  </si>
  <si>
    <t xml:space="preserve">Oprawa o wysokiej skuteczności strumień vs moc </t>
  </si>
  <si>
    <t xml:space="preserve">PCO </t>
  </si>
  <si>
    <t>Określenie materiału</t>
  </si>
  <si>
    <t xml:space="preserve">Poliwęglan opalizowany </t>
  </si>
  <si>
    <t>PMMA</t>
  </si>
  <si>
    <t>Polimetakrylan metylu</t>
  </si>
  <si>
    <t>1xTLED</t>
  </si>
  <si>
    <t>Oznaczenie oprawy pod LEDtuby</t>
  </si>
  <si>
    <t>Oprawa z możliwością instalacji 1xLEDTube na 230V</t>
  </si>
  <si>
    <t>2xTLED</t>
  </si>
  <si>
    <t>Oprawa z możliwością instalacji 2xLEDTube na 230V</t>
  </si>
  <si>
    <t>Świetlówki liniowe T8 oferta Philips</t>
  </si>
  <si>
    <t>Ecofit LEDtube EM/230V Standard Output</t>
  </si>
  <si>
    <t>Corepro LEDtube EM/230V Standard Output (20pcs/pack)</t>
  </si>
  <si>
    <t>Corepro LEDtube EM/230V High Output (20pcs/pack)</t>
  </si>
  <si>
    <t>Corepro LEDtube EM/230V Ultra Output</t>
  </si>
  <si>
    <t xml:space="preserve">MASTER Value LEDtube EM/230V High Output </t>
  </si>
  <si>
    <t xml:space="preserve">MASTER Value LEDtube EM/230V Ultra Output </t>
  </si>
  <si>
    <t xml:space="preserve">MASTER LEDtube EM/230V High Output </t>
  </si>
  <si>
    <t xml:space="preserve">MASTER LEDtube EM/230V Ultra Output </t>
  </si>
  <si>
    <t>MASTER LEDtube EM/230V Ultra Efficient Class B</t>
  </si>
  <si>
    <t>MASTER LEDtube EM/230V Ultra Efficient Class A</t>
  </si>
  <si>
    <t>MasterConnect LEDtube EM/230V Ultra Output</t>
  </si>
  <si>
    <t xml:space="preserve">MASTER LEDtube HF High Output </t>
  </si>
  <si>
    <t xml:space="preserve">MASTER LEDtube HF Ultra Output </t>
  </si>
  <si>
    <t>Corepro LEDtube Universal High Output (230V/EM/HF)</t>
  </si>
  <si>
    <t>Corepro LEDtube Universal Ultra Output (230V/EM/HF)</t>
  </si>
  <si>
    <t>MASTER Value LEDtube Universal Ultra Output (230V/EM/HF)</t>
  </si>
  <si>
    <t>Kod EOC</t>
  </si>
  <si>
    <t>short EOC</t>
  </si>
  <si>
    <t>EAN1</t>
  </si>
  <si>
    <t>data wycofania zgodnie z dyrektywą RoHS</t>
  </si>
  <si>
    <t xml:space="preserve">Strumień świetlny lm </t>
  </si>
  <si>
    <t>Moc</t>
  </si>
  <si>
    <t>Trwałość w godzinach</t>
  </si>
  <si>
    <t>Skuteczność (lm/W)</t>
  </si>
  <si>
    <t>Klasa EEL</t>
  </si>
  <si>
    <t>CCT/K</t>
  </si>
  <si>
    <t>wymiar w mm</t>
  </si>
  <si>
    <t>MASTER TL-D Super 80 18W/827 1SL/25</t>
  </si>
  <si>
    <t>63162640</t>
  </si>
  <si>
    <t>24 sierpnia 2023 / RoHS</t>
  </si>
  <si>
    <t>brak zamiennika LED</t>
  </si>
  <si>
    <t>929003577132</t>
  </si>
  <si>
    <t>871951448638600</t>
  </si>
  <si>
    <t>48638600</t>
  </si>
  <si>
    <t>8719514486386</t>
  </si>
  <si>
    <t>929003577402</t>
  </si>
  <si>
    <t>871951448644700</t>
  </si>
  <si>
    <t>48644700</t>
  </si>
  <si>
    <t>8719514486447</t>
  </si>
  <si>
    <t>871869964679000</t>
  </si>
  <si>
    <t>64679000</t>
  </si>
  <si>
    <t>8718699646790</t>
  </si>
  <si>
    <t>871869669747400</t>
  </si>
  <si>
    <t>69747400</t>
  </si>
  <si>
    <t>8718696697474</t>
  </si>
  <si>
    <t>929001393132</t>
  </si>
  <si>
    <t>871951446640100</t>
  </si>
  <si>
    <t>46640100</t>
  </si>
  <si>
    <t>8719514466401</t>
  </si>
  <si>
    <t>871869978277100</t>
  </si>
  <si>
    <t>78277100</t>
  </si>
  <si>
    <t>8718699782771</t>
  </si>
  <si>
    <t>63165740</t>
  </si>
  <si>
    <t>MASTER TL-D Super 80 18W/830 UNP/25</t>
  </si>
  <si>
    <t>61054640</t>
  </si>
  <si>
    <t>MASTER TL-D Super 80 18W/835 1SL/25</t>
  </si>
  <si>
    <t>63168840</t>
  </si>
  <si>
    <t>MASTER TL-D Super 80 18W/840 1SL/25</t>
  </si>
  <si>
    <t>63171840</t>
  </si>
  <si>
    <t>Ecofit LEDtube 600mm 8W 840 T8</t>
  </si>
  <si>
    <t>871951440367300</t>
  </si>
  <si>
    <t>40367300</t>
  </si>
  <si>
    <t>8719514403673</t>
  </si>
  <si>
    <t>929003547202</t>
  </si>
  <si>
    <t>871951445977900</t>
  </si>
  <si>
    <t>45977900</t>
  </si>
  <si>
    <t>8719514459779</t>
  </si>
  <si>
    <t>929003158602</t>
  </si>
  <si>
    <t>871951442103500</t>
  </si>
  <si>
    <t>42103500</t>
  </si>
  <si>
    <t>8719514421035</t>
  </si>
  <si>
    <t>871869964681300</t>
  </si>
  <si>
    <t>64681300</t>
  </si>
  <si>
    <t>8718699646813</t>
  </si>
  <si>
    <t>871869669749800</t>
  </si>
  <si>
    <t>69749800</t>
  </si>
  <si>
    <t>8718696697498</t>
  </si>
  <si>
    <t>871869971748300</t>
  </si>
  <si>
    <t>71748300</t>
  </si>
  <si>
    <t>8718699717483</t>
  </si>
  <si>
    <t>871951446642500</t>
  </si>
  <si>
    <t>46642500</t>
  </si>
  <si>
    <t>8719514466425</t>
  </si>
  <si>
    <t>871869978279500</t>
  </si>
  <si>
    <t>78279500</t>
  </si>
  <si>
    <t>8718699782795</t>
  </si>
  <si>
    <t>MASTER TL-D Super 80 18W/840 UNP/25</t>
  </si>
  <si>
    <t>61012640</t>
  </si>
  <si>
    <t>MASTER TL-D Super 80 18W/865 1SL/25</t>
  </si>
  <si>
    <t>63177040</t>
  </si>
  <si>
    <t>Ecofit LEDtube 600mm 8W 865 T8</t>
  </si>
  <si>
    <t>871951440369700</t>
  </si>
  <si>
    <t>40369700</t>
  </si>
  <si>
    <t>8719514403697</t>
  </si>
  <si>
    <t>929003547302</t>
  </si>
  <si>
    <t>871951445979300</t>
  </si>
  <si>
    <t>45979300</t>
  </si>
  <si>
    <t>8719514459793</t>
  </si>
  <si>
    <t>929003158702</t>
  </si>
  <si>
    <t>871951442105900</t>
  </si>
  <si>
    <t>42105900</t>
  </si>
  <si>
    <t>8719514421059</t>
  </si>
  <si>
    <t>871869964683700</t>
  </si>
  <si>
    <t>64683700</t>
  </si>
  <si>
    <t>8718699646837</t>
  </si>
  <si>
    <t>871869669751100</t>
  </si>
  <si>
    <t>69751100</t>
  </si>
  <si>
    <t>8718696697511</t>
  </si>
  <si>
    <t>871869971750600</t>
  </si>
  <si>
    <t>71750600</t>
  </si>
  <si>
    <t>8718699717506</t>
  </si>
  <si>
    <t>929001393332</t>
  </si>
  <si>
    <t>871951446644900</t>
  </si>
  <si>
    <t>46644900</t>
  </si>
  <si>
    <t>8719514466449</t>
  </si>
  <si>
    <t>871869978281800</t>
  </si>
  <si>
    <t>78281800</t>
  </si>
  <si>
    <t>8718699782818</t>
  </si>
  <si>
    <t>MASTER TL-D Super 80 30W/827 SLV/25</t>
  </si>
  <si>
    <t>63180040</t>
  </si>
  <si>
    <t>MASTER TL-D Super 80 30W/830 1SL/25</t>
  </si>
  <si>
    <t>63183140</t>
  </si>
  <si>
    <t>MASTER TL-D Super 80 30W/840 1SL/25</t>
  </si>
  <si>
    <t>63186240</t>
  </si>
  <si>
    <t>871869668708600</t>
  </si>
  <si>
    <t>68708600</t>
  </si>
  <si>
    <t>8718696687086</t>
  </si>
  <si>
    <t>MASTER TL-D Super 80 30W/865 SLV/25</t>
  </si>
  <si>
    <t>63189340</t>
  </si>
  <si>
    <t>871869668710900</t>
  </si>
  <si>
    <t>68710900</t>
  </si>
  <si>
    <t>8718696687109</t>
  </si>
  <si>
    <t>MASTER TL-D Super 80 36W/827 1SL/25</t>
  </si>
  <si>
    <t>63192340</t>
  </si>
  <si>
    <t>929003577232</t>
  </si>
  <si>
    <t>871951448640900</t>
  </si>
  <si>
    <t>48640900</t>
  </si>
  <si>
    <t>8719514486409</t>
  </si>
  <si>
    <t>929003577532</t>
  </si>
  <si>
    <t>871951448646100</t>
  </si>
  <si>
    <t>48646100</t>
  </si>
  <si>
    <t>8719514486461</t>
  </si>
  <si>
    <t>929003577702</t>
  </si>
  <si>
    <t>871951448650800</t>
  </si>
  <si>
    <t>48650800</t>
  </si>
  <si>
    <t>8719514486508</t>
  </si>
  <si>
    <t>871869964685100</t>
  </si>
  <si>
    <t>64685100</t>
  </si>
  <si>
    <t>8718699646851</t>
  </si>
  <si>
    <t>871951431680500</t>
  </si>
  <si>
    <t>31680500</t>
  </si>
  <si>
    <t>8719514316805</t>
  </si>
  <si>
    <t>871869959235600</t>
  </si>
  <si>
    <t>59235600</t>
  </si>
  <si>
    <t>8718699592356</t>
  </si>
  <si>
    <t>871951431656000</t>
  </si>
  <si>
    <t>31656000</t>
  </si>
  <si>
    <t>8719514316560</t>
  </si>
  <si>
    <t>929003745102</t>
  </si>
  <si>
    <t>872016927690100</t>
  </si>
  <si>
    <t>8720169276901</t>
  </si>
  <si>
    <t>929003553402</t>
  </si>
  <si>
    <t>871951446688300</t>
  </si>
  <si>
    <t>46688300</t>
  </si>
  <si>
    <t>8719514466883</t>
  </si>
  <si>
    <t>929003554002</t>
  </si>
  <si>
    <t>871951446700200</t>
  </si>
  <si>
    <t>46700200</t>
  </si>
  <si>
    <t>8719514467002</t>
  </si>
  <si>
    <t>871869680166600</t>
  </si>
  <si>
    <t>80166600</t>
  </si>
  <si>
    <t>8718696801666</t>
  </si>
  <si>
    <t>929003648102</t>
  </si>
  <si>
    <t>872016919996500</t>
  </si>
  <si>
    <t>19996500</t>
  </si>
  <si>
    <t>8720169199965</t>
  </si>
  <si>
    <t>871951431668300</t>
  </si>
  <si>
    <t>31668300</t>
  </si>
  <si>
    <t>8719514316683</t>
  </si>
  <si>
    <t>MASTER TL-D Super 80 36W/830 1SL/25</t>
  </si>
  <si>
    <t>63195440</t>
  </si>
  <si>
    <t>MASTER TL-D Super 80 36W/830 UNP/25</t>
  </si>
  <si>
    <t>61017140</t>
  </si>
  <si>
    <t>MASTER TL-D Super 80 36W/835 1SL/25</t>
  </si>
  <si>
    <t>63198540</t>
  </si>
  <si>
    <t>MASTER TL-D Super 80 36W/840 1SL/25</t>
  </si>
  <si>
    <t>63201240</t>
  </si>
  <si>
    <t>871951440371000</t>
  </si>
  <si>
    <t>40371000</t>
  </si>
  <si>
    <t>8719514403710</t>
  </si>
  <si>
    <t>929003519702</t>
  </si>
  <si>
    <t>871951444807000</t>
  </si>
  <si>
    <t>44807000</t>
  </si>
  <si>
    <t>8719514448070</t>
  </si>
  <si>
    <t>929001874932</t>
  </si>
  <si>
    <t>871951446958700</t>
  </si>
  <si>
    <t>46958700</t>
  </si>
  <si>
    <t>8719514469587</t>
  </si>
  <si>
    <t>871869964687500</t>
  </si>
  <si>
    <t>64687500</t>
  </si>
  <si>
    <t>8718699646875</t>
  </si>
  <si>
    <t>871951431682900</t>
  </si>
  <si>
    <t>31682900</t>
  </si>
  <si>
    <t>8719514316829</t>
  </si>
  <si>
    <t>871869959237000</t>
  </si>
  <si>
    <t>59237000</t>
  </si>
  <si>
    <t>8718699592370</t>
  </si>
  <si>
    <t>871951431658400</t>
  </si>
  <si>
    <t>31658400</t>
  </si>
  <si>
    <t>8719514316584</t>
  </si>
  <si>
    <t>871951433972900</t>
  </si>
  <si>
    <t>33972900</t>
  </si>
  <si>
    <t>8719514339729</t>
  </si>
  <si>
    <t>871951443166900</t>
  </si>
  <si>
    <t>43166900</t>
  </si>
  <si>
    <t>8719514431669</t>
  </si>
  <si>
    <t>871869966970600</t>
  </si>
  <si>
    <t>66970600</t>
  </si>
  <si>
    <t>8718699669706</t>
  </si>
  <si>
    <t>929003553502</t>
  </si>
  <si>
    <t>871951446684500</t>
  </si>
  <si>
    <t>46684500</t>
  </si>
  <si>
    <t>8719514466845</t>
  </si>
  <si>
    <t>871951446696800</t>
  </si>
  <si>
    <t>46696800</t>
  </si>
  <si>
    <t>8719514466968</t>
  </si>
  <si>
    <t>871869680168000</t>
  </si>
  <si>
    <t>80168000</t>
  </si>
  <si>
    <t>8718696801680</t>
  </si>
  <si>
    <t>929003648202</t>
  </si>
  <si>
    <t>872016919998900</t>
  </si>
  <si>
    <t>19998900</t>
  </si>
  <si>
    <t>8720169199989</t>
  </si>
  <si>
    <t>871951431670600</t>
  </si>
  <si>
    <t>31670600</t>
  </si>
  <si>
    <t>8719514316706</t>
  </si>
  <si>
    <t>MASTER TL-D Super 80 36W/840 UNP/25</t>
  </si>
  <si>
    <t>61018840</t>
  </si>
  <si>
    <t>MASTER TL-D Super 80 36W/865 1SL/25</t>
  </si>
  <si>
    <t>63207440</t>
  </si>
  <si>
    <t>871951440373400</t>
  </si>
  <si>
    <t>40373400</t>
  </si>
  <si>
    <t>8719514403734</t>
  </si>
  <si>
    <t>929003519802</t>
  </si>
  <si>
    <t>871951444809400</t>
  </si>
  <si>
    <t>44809400</t>
  </si>
  <si>
    <t>8719514448094</t>
  </si>
  <si>
    <t>929001874832</t>
  </si>
  <si>
    <t>871951447558800</t>
  </si>
  <si>
    <t>47558800</t>
  </si>
  <si>
    <t>8719514475588</t>
  </si>
  <si>
    <t>871869964689900</t>
  </si>
  <si>
    <t>64689900</t>
  </si>
  <si>
    <t>8718699646899</t>
  </si>
  <si>
    <t>871951431684300</t>
  </si>
  <si>
    <t>31684300</t>
  </si>
  <si>
    <t>8719514316843</t>
  </si>
  <si>
    <t>871869959239400</t>
  </si>
  <si>
    <t>59239400</t>
  </si>
  <si>
    <t>8718699592394</t>
  </si>
  <si>
    <t>871951431660700</t>
  </si>
  <si>
    <t>31660700</t>
  </si>
  <si>
    <t>8719514316607</t>
  </si>
  <si>
    <t>871951433974300</t>
  </si>
  <si>
    <t>33974300</t>
  </si>
  <si>
    <t>8719514339743</t>
  </si>
  <si>
    <t>872016926959000</t>
  </si>
  <si>
    <t>871869966972000</t>
  </si>
  <si>
    <t>66972000</t>
  </si>
  <si>
    <t>8718699669720</t>
  </si>
  <si>
    <t>929003553602</t>
  </si>
  <si>
    <t>871951446686900</t>
  </si>
  <si>
    <t>46686900</t>
  </si>
  <si>
    <t>8719514466869</t>
  </si>
  <si>
    <t>929003554202</t>
  </si>
  <si>
    <t>871951446698200</t>
  </si>
  <si>
    <t>46698200</t>
  </si>
  <si>
    <t>8719514466982</t>
  </si>
  <si>
    <t>871869680170300</t>
  </si>
  <si>
    <t>80170300</t>
  </si>
  <si>
    <t>8718696801703</t>
  </si>
  <si>
    <t>929003648302</t>
  </si>
  <si>
    <t>872016920000500</t>
  </si>
  <si>
    <t>20000500</t>
  </si>
  <si>
    <t>8720169200005</t>
  </si>
  <si>
    <t>871951431672000</t>
  </si>
  <si>
    <t>31672000</t>
  </si>
  <si>
    <t>8719514316720</t>
  </si>
  <si>
    <t>MASTER TL-D Super 80 58W/827 1SL/25</t>
  </si>
  <si>
    <t>63210440</t>
  </si>
  <si>
    <t>929003577332</t>
  </si>
  <si>
    <t>871951448642300</t>
  </si>
  <si>
    <t>48642300</t>
  </si>
  <si>
    <t>8719514486423</t>
  </si>
  <si>
    <t>929003577632</t>
  </si>
  <si>
    <t>871951448648500</t>
  </si>
  <si>
    <t>48648500</t>
  </si>
  <si>
    <t>8719514486485</t>
  </si>
  <si>
    <t>929003577802</t>
  </si>
  <si>
    <t>871951448652200</t>
  </si>
  <si>
    <t>48652200</t>
  </si>
  <si>
    <t>8719514486522</t>
  </si>
  <si>
    <t>871869964691200</t>
  </si>
  <si>
    <t>64691200</t>
  </si>
  <si>
    <t>8718699646912</t>
  </si>
  <si>
    <t>871951431686700</t>
  </si>
  <si>
    <t>31686700</t>
  </si>
  <si>
    <t>8719514316867</t>
  </si>
  <si>
    <t>871869959241700</t>
  </si>
  <si>
    <t>59241700</t>
  </si>
  <si>
    <t>8718699592417</t>
  </si>
  <si>
    <t>871951431662100</t>
  </si>
  <si>
    <t>31662100</t>
  </si>
  <si>
    <t>8719514316621</t>
  </si>
  <si>
    <t>929003745202</t>
  </si>
  <si>
    <t>872016927692500</t>
  </si>
  <si>
    <t>8720169276925</t>
  </si>
  <si>
    <t>929003553702</t>
  </si>
  <si>
    <t>871951446694400</t>
  </si>
  <si>
    <t>46694400</t>
  </si>
  <si>
    <t>8719514466944</t>
  </si>
  <si>
    <t>929003554302</t>
  </si>
  <si>
    <t>871951446706400</t>
  </si>
  <si>
    <t>46706400</t>
  </si>
  <si>
    <t>8719514467064</t>
  </si>
  <si>
    <t>871869680172700</t>
  </si>
  <si>
    <t>80172700</t>
  </si>
  <si>
    <t>8718696801727</t>
  </si>
  <si>
    <t>929003648402</t>
  </si>
  <si>
    <t>872016920002900</t>
  </si>
  <si>
    <t>20002900</t>
  </si>
  <si>
    <t>8720169200029</t>
  </si>
  <si>
    <t>23</t>
  </si>
  <si>
    <t>871951431674400</t>
  </si>
  <si>
    <t>31674400</t>
  </si>
  <si>
    <t>8719514316744</t>
  </si>
  <si>
    <t>MASTER TL-D Super 80 58W/830 1SL/25</t>
  </si>
  <si>
    <t>63213540</t>
  </si>
  <si>
    <t>MASTER TL-D Super 80 58W/830 UNP/25</t>
  </si>
  <si>
    <t>61019540</t>
  </si>
  <si>
    <t>MASTER TL-D Super 80 58W/835 1SL/25</t>
  </si>
  <si>
    <t>63216640</t>
  </si>
  <si>
    <t>MASTER TL-D Super 80 58W/840 1SL/25</t>
  </si>
  <si>
    <t>63219740</t>
  </si>
  <si>
    <t>871951440375800</t>
  </si>
  <si>
    <t>40375800</t>
  </si>
  <si>
    <t>8719514403758</t>
  </si>
  <si>
    <t>929003547402</t>
  </si>
  <si>
    <t>871951445981600</t>
  </si>
  <si>
    <t>45981600</t>
  </si>
  <si>
    <t>8719514459816</t>
  </si>
  <si>
    <t>929001875132</t>
  </si>
  <si>
    <t>871951446960000</t>
  </si>
  <si>
    <t>46960000</t>
  </si>
  <si>
    <t>8719514469600</t>
  </si>
  <si>
    <t>871951441901800</t>
  </si>
  <si>
    <t>41901800</t>
  </si>
  <si>
    <t>8719514419018</t>
  </si>
  <si>
    <t>871869964693600</t>
  </si>
  <si>
    <t>64693600</t>
  </si>
  <si>
    <t>8718699646936</t>
  </si>
  <si>
    <t>871951431688100</t>
  </si>
  <si>
    <t>31688100</t>
  </si>
  <si>
    <t>8719514316881</t>
  </si>
  <si>
    <t>871869959243100</t>
  </si>
  <si>
    <t>59243100</t>
  </si>
  <si>
    <t>8718699592431</t>
  </si>
  <si>
    <t>871951431664500</t>
  </si>
  <si>
    <t>31664500</t>
  </si>
  <si>
    <t>8719514316645</t>
  </si>
  <si>
    <t>871951433976700</t>
  </si>
  <si>
    <t>33976700</t>
  </si>
  <si>
    <t>8719514339767</t>
  </si>
  <si>
    <t>871951443168300</t>
  </si>
  <si>
    <t>43168300</t>
  </si>
  <si>
    <t>8719514431683</t>
  </si>
  <si>
    <t>871869966976800</t>
  </si>
  <si>
    <t>66976800</t>
  </si>
  <si>
    <t>8718699669768</t>
  </si>
  <si>
    <t>929003553802</t>
  </si>
  <si>
    <t>871951446690600</t>
  </si>
  <si>
    <t>46690600</t>
  </si>
  <si>
    <t>8719514466906</t>
  </si>
  <si>
    <t>929003554402</t>
  </si>
  <si>
    <t>871951446702600</t>
  </si>
  <si>
    <t>46702600</t>
  </si>
  <si>
    <t>8719514467026</t>
  </si>
  <si>
    <t>871869680174100</t>
  </si>
  <si>
    <t>80174100</t>
  </si>
  <si>
    <t>8718696801741</t>
  </si>
  <si>
    <t>929003648502</t>
  </si>
  <si>
    <t>872016920004300</t>
  </si>
  <si>
    <t>20004300</t>
  </si>
  <si>
    <t>8720169200043</t>
  </si>
  <si>
    <t>871951431676800</t>
  </si>
  <si>
    <t>31676800</t>
  </si>
  <si>
    <t>8719514316768</t>
  </si>
  <si>
    <t>MASTER TL-D Super 80 58W/840 UNP/25</t>
  </si>
  <si>
    <t>61029440</t>
  </si>
  <si>
    <t>MASTER TL-D Super 80 58W/865 1SL/25</t>
  </si>
  <si>
    <t>63225840</t>
  </si>
  <si>
    <t>Ecofit LEDtube 1500mm 19.5W 865 T8</t>
  </si>
  <si>
    <t>871951440377200</t>
  </si>
  <si>
    <t>40377200</t>
  </si>
  <si>
    <t>8719514403772</t>
  </si>
  <si>
    <t>929003547502</t>
  </si>
  <si>
    <t>871951445983000</t>
  </si>
  <si>
    <t>45983000</t>
  </si>
  <si>
    <t>8719514459830</t>
  </si>
  <si>
    <t>929001875032</t>
  </si>
  <si>
    <t>871951447560100</t>
  </si>
  <si>
    <t>47560100</t>
  </si>
  <si>
    <t>8719514475601</t>
  </si>
  <si>
    <t>871951441903200</t>
  </si>
  <si>
    <t>41903200</t>
  </si>
  <si>
    <t>8719514419032</t>
  </si>
  <si>
    <t>871869964695000</t>
  </si>
  <si>
    <t>64695000</t>
  </si>
  <si>
    <t>8718699646950</t>
  </si>
  <si>
    <t>871951431690400</t>
  </si>
  <si>
    <t>31690400</t>
  </si>
  <si>
    <t>8719514316904</t>
  </si>
  <si>
    <t>871869959245500</t>
  </si>
  <si>
    <t>59245500</t>
  </si>
  <si>
    <t>8718699592455</t>
  </si>
  <si>
    <t>871951431666900</t>
  </si>
  <si>
    <t>31666900</t>
  </si>
  <si>
    <t>8719514316669</t>
  </si>
  <si>
    <t>871951433978100</t>
  </si>
  <si>
    <t>33978100</t>
  </si>
  <si>
    <t>8719514339781</t>
  </si>
  <si>
    <t>872016926961300</t>
  </si>
  <si>
    <t>871869966978200</t>
  </si>
  <si>
    <t>66978200</t>
  </si>
  <si>
    <t>8718699669782</t>
  </si>
  <si>
    <t>929003553902</t>
  </si>
  <si>
    <t>871951446692000</t>
  </si>
  <si>
    <t>46692000</t>
  </si>
  <si>
    <t>8719514466920</t>
  </si>
  <si>
    <t>929003554502</t>
  </si>
  <si>
    <t>871951446704000</t>
  </si>
  <si>
    <t>46704000</t>
  </si>
  <si>
    <t>8719514467040</t>
  </si>
  <si>
    <t>871869680176500</t>
  </si>
  <si>
    <t>80176500</t>
  </si>
  <si>
    <t>8718696801765</t>
  </si>
  <si>
    <t>929003648602</t>
  </si>
  <si>
    <t>871951431678200</t>
  </si>
  <si>
    <t>31678200</t>
  </si>
  <si>
    <t>8719514316782</t>
  </si>
  <si>
    <t>70278440</t>
  </si>
  <si>
    <t>70279140</t>
  </si>
  <si>
    <t>70280740</t>
  </si>
  <si>
    <t>91731400</t>
  </si>
  <si>
    <t>55863340</t>
  </si>
  <si>
    <t>55870140</t>
  </si>
  <si>
    <t>MASTER TL-D Super 80 38W/830 SLV/25</t>
  </si>
  <si>
    <t>55880040</t>
  </si>
  <si>
    <t>MAS LEDtube 1050mm 16W 830 T8</t>
  </si>
  <si>
    <t>871869672855000</t>
  </si>
  <si>
    <t>72855000</t>
  </si>
  <si>
    <t>8718696728550</t>
  </si>
  <si>
    <t>MASTER TL-D Super 80 38W/840 SLV/25</t>
  </si>
  <si>
    <t>55883140</t>
  </si>
  <si>
    <t>MAS LEDtube 1050mm 16W 840 T8</t>
  </si>
  <si>
    <t>871869961602100</t>
  </si>
  <si>
    <t>61602100</t>
  </si>
  <si>
    <t>8718699616021</t>
  </si>
  <si>
    <t>MASTER TL-D Super 80 70W/835 SLV/25</t>
  </si>
  <si>
    <t>64273840</t>
  </si>
  <si>
    <t>61592340</t>
  </si>
  <si>
    <t>MASTER TL-D HF Super 80 16W/840 SLV/25</t>
  </si>
  <si>
    <t>63147340</t>
  </si>
  <si>
    <t>MASTER TL-D HF Super 80 32W/840 SLV/25</t>
  </si>
  <si>
    <t>63153440</t>
  </si>
  <si>
    <t>871951441897400</t>
  </si>
  <si>
    <t>41897400</t>
  </si>
  <si>
    <t>8719514418974</t>
  </si>
  <si>
    <t>MASTER TL-D HF Super 80 50W/840 SLV/25</t>
  </si>
  <si>
    <t>63159640</t>
  </si>
  <si>
    <t>95381040</t>
  </si>
  <si>
    <t>MASTER TL-D Eco 32W/830 SLV/25</t>
  </si>
  <si>
    <t>26458940</t>
  </si>
  <si>
    <t>MASTER TL-D Eco 32W/840 SLV/25</t>
  </si>
  <si>
    <t>26462640</t>
  </si>
  <si>
    <t>MASTER TL-D Eco 32W/865 SLV/25</t>
  </si>
  <si>
    <t>26464040</t>
  </si>
  <si>
    <t>871951441899800</t>
  </si>
  <si>
    <t>41899800</t>
  </si>
  <si>
    <t>8719514418998</t>
  </si>
  <si>
    <t>MASTER TL-D Eco 51W/830 SLV/25</t>
  </si>
  <si>
    <t>26466440</t>
  </si>
  <si>
    <t>MASTER TL-D Eco 51W/840 1SL/25</t>
  </si>
  <si>
    <t>26470140</t>
  </si>
  <si>
    <t>MASTER TL-D Eco 51W/865 SLV/25</t>
  </si>
  <si>
    <t>26472540</t>
  </si>
  <si>
    <t>MASTER TL-D Eco 16W/830 SLV/25</t>
  </si>
  <si>
    <t>26857040</t>
  </si>
  <si>
    <t>MASTER TL-D Eco 16W/840 SLV/25</t>
  </si>
  <si>
    <t>26861740</t>
  </si>
  <si>
    <t>MASTER TL-D Secura 18W/840 SLV/25</t>
  </si>
  <si>
    <t>64010940</t>
  </si>
  <si>
    <t>1 września 2023 / Ecodesign</t>
  </si>
  <si>
    <t>MASTER TL-D Secura 36W/840 SLV/25</t>
  </si>
  <si>
    <t>64014740</t>
  </si>
  <si>
    <t>MASTER TL-D Secura 58W/840 SLV/25</t>
  </si>
  <si>
    <t>64018540</t>
  </si>
  <si>
    <t>MASTER TL-D Xtreme 18W/830 SLV</t>
  </si>
  <si>
    <t>54492640</t>
  </si>
  <si>
    <t>24 lutego 2023 / RoHS</t>
  </si>
  <si>
    <t>MASTER TL-D Xtreme 18W/840 SLV</t>
  </si>
  <si>
    <t>54496440</t>
  </si>
  <si>
    <t>MASTER TL-D Xtreme 36W/830 SLV</t>
  </si>
  <si>
    <t>55866440</t>
  </si>
  <si>
    <t>MASTER TL-D Xtreme 36W/840 SLV</t>
  </si>
  <si>
    <t>55868840</t>
  </si>
  <si>
    <t>MASTER TL-D Xtreme 36W/865 SLV</t>
  </si>
  <si>
    <t>89277540</t>
  </si>
  <si>
    <t>MASTER TL-D Xtreme 58W/830 SLV</t>
  </si>
  <si>
    <t>55882440</t>
  </si>
  <si>
    <t>55886240</t>
  </si>
  <si>
    <t>MASTER TL-D Xtreme 58W/865 SLV</t>
  </si>
  <si>
    <t>89279940</t>
  </si>
  <si>
    <t>MASTER TL-D 90 De Luxe 18W/952 SLV/10</t>
  </si>
  <si>
    <t>88843325</t>
  </si>
  <si>
    <t>MASTER TL-D 90 De Luxe 18W/965 SLV/10</t>
  </si>
  <si>
    <t>88846425</t>
  </si>
  <si>
    <t>MASTER TL-D 90 De Luxe 36W/952 SLV/10</t>
  </si>
  <si>
    <t>88860025</t>
  </si>
  <si>
    <t>MASTER TL-D 90 De Luxe 36W/965 SLV/10</t>
  </si>
  <si>
    <t>88862425</t>
  </si>
  <si>
    <t>MASTER TL-D 90 De Luxe 58W/952 SLV/10</t>
  </si>
  <si>
    <t>88871625</t>
  </si>
  <si>
    <t>88873025</t>
  </si>
  <si>
    <t>MASTER TL-D 90 Graphica 18W/952 SLV/10</t>
  </si>
  <si>
    <t>88850125</t>
  </si>
  <si>
    <t>88852525</t>
  </si>
  <si>
    <t>MASTER TL-D 90 Graphica 36W/952 SLV/10</t>
  </si>
  <si>
    <t>88864825</t>
  </si>
  <si>
    <t>88836525</t>
  </si>
  <si>
    <t>MASTER TL-D 90 Graphica 58W/952 SLV/10</t>
  </si>
  <si>
    <t>88875425</t>
  </si>
  <si>
    <t>88877825</t>
  </si>
  <si>
    <t>70624940</t>
  </si>
  <si>
    <t>planowane wycofanie 24 lutego 2025 / RoHS</t>
  </si>
  <si>
    <t>NA</t>
  </si>
  <si>
    <t>70621840</t>
  </si>
  <si>
    <t>70622540</t>
  </si>
  <si>
    <t>MAS LEDtube HF 1200mm 14W 833 T8 FOOD</t>
  </si>
  <si>
    <t>871951429616900</t>
  </si>
  <si>
    <t>29616900</t>
  </si>
  <si>
    <t>8719514296169</t>
  </si>
  <si>
    <t>1000</t>
  </si>
  <si>
    <t>60000</t>
  </si>
  <si>
    <t>71</t>
  </si>
  <si>
    <t>70623240</t>
  </si>
  <si>
    <t>TL-D 18W Snow White 1SL/25</t>
  </si>
  <si>
    <t>89350540</t>
  </si>
  <si>
    <t>TL-D 36W Snow White 1SL/25</t>
  </si>
  <si>
    <t>89352940</t>
  </si>
  <si>
    <t>TL-D 58W Snow White 1SL/25</t>
  </si>
  <si>
    <t>89354340</t>
  </si>
  <si>
    <t>Świetlówki liniowe T5 oferta Philips</t>
  </si>
  <si>
    <t>MASTER LEDtube 230V T5</t>
  </si>
  <si>
    <r>
      <t>MASTER LEDtube HF T5</t>
    </r>
    <r>
      <rPr>
        <b/>
        <sz val="22"/>
        <color rgb="FF00B050"/>
        <rFont val="Calibri"/>
        <family val="2"/>
        <scheme val="minor"/>
      </rPr>
      <t xml:space="preserve"> </t>
    </r>
  </si>
  <si>
    <t>8711500641021</t>
  </si>
  <si>
    <t>871951433425000</t>
  </si>
  <si>
    <t>33425000</t>
  </si>
  <si>
    <t>8719514334250</t>
  </si>
  <si>
    <t>871869674323200</t>
  </si>
  <si>
    <t>74323200</t>
  </si>
  <si>
    <t>8718696743232</t>
  </si>
  <si>
    <t>MASTER TL5 HE 14W/830 UNP/40</t>
  </si>
  <si>
    <t>61063855</t>
  </si>
  <si>
    <t>8711500610638</t>
  </si>
  <si>
    <t>MASTER TL5 HE 14W/830 SLV/40</t>
  </si>
  <si>
    <t>63938755</t>
  </si>
  <si>
    <t>8711500639387</t>
  </si>
  <si>
    <t>MASTER TL5 HE 14W/830 1SL/20</t>
  </si>
  <si>
    <t>63938705</t>
  </si>
  <si>
    <t>MASTER TL5 HE 14W/835 SLV/40</t>
  </si>
  <si>
    <t>70765955</t>
  </si>
  <si>
    <t>8711500707659</t>
  </si>
  <si>
    <t>MASTER TL5 HE 14W/840 UNP/40</t>
  </si>
  <si>
    <t>61066955</t>
  </si>
  <si>
    <t>8711500610669</t>
  </si>
  <si>
    <t>871951433427400</t>
  </si>
  <si>
    <t>33427400</t>
  </si>
  <si>
    <t>8719514334274</t>
  </si>
  <si>
    <t>871869674325600</t>
  </si>
  <si>
    <t>74325600</t>
  </si>
  <si>
    <t>8718696743256</t>
  </si>
  <si>
    <t>MASTER TL5 HE 14W/840 SLV/40</t>
  </si>
  <si>
    <t>63940055</t>
  </si>
  <si>
    <t>8711500639400</t>
  </si>
  <si>
    <t>MASTER TL5 HE 14W/840 1SL/20</t>
  </si>
  <si>
    <t>63940005</t>
  </si>
  <si>
    <t>71009355</t>
  </si>
  <si>
    <t>8711500710093</t>
  </si>
  <si>
    <t>871951433429800</t>
  </si>
  <si>
    <t>33429800</t>
  </si>
  <si>
    <t>8719514334298</t>
  </si>
  <si>
    <t>871869674327000</t>
  </si>
  <si>
    <t>74327000</t>
  </si>
  <si>
    <t>8718696743270</t>
  </si>
  <si>
    <t>MASTER TL5 HE 28W/827 SLV/40</t>
  </si>
  <si>
    <t>64322355</t>
  </si>
  <si>
    <t>871951433431100</t>
  </si>
  <si>
    <t>33431100</t>
  </si>
  <si>
    <t>8719514334311</t>
  </si>
  <si>
    <t>871869674329400</t>
  </si>
  <si>
    <t>74329400</t>
  </si>
  <si>
    <t>8718696743294</t>
  </si>
  <si>
    <t>MASTER TL5 HE 28W/830 UNP/40</t>
  </si>
  <si>
    <t>61081255</t>
  </si>
  <si>
    <t>MASTER TL5 HE 28W/830 SLV/40</t>
  </si>
  <si>
    <t>63946255</t>
  </si>
  <si>
    <t>MASTER TL5 HE 28W/830 1SL/20</t>
  </si>
  <si>
    <t>63946205</t>
  </si>
  <si>
    <t>MASTER TL5 HE 28W/835 SLV/40</t>
  </si>
  <si>
    <t>71004855</t>
  </si>
  <si>
    <t>MASTER TL5 HE 28W/840 UNP/40</t>
  </si>
  <si>
    <t>61090455</t>
  </si>
  <si>
    <t>871951433433500</t>
  </si>
  <si>
    <t>33433500</t>
  </si>
  <si>
    <t>8719514334335</t>
  </si>
  <si>
    <t>871869674331700</t>
  </si>
  <si>
    <t>74331700</t>
  </si>
  <si>
    <t>8718696743317</t>
  </si>
  <si>
    <t>MASTER TL5 HE 28W/840 SLV/40</t>
  </si>
  <si>
    <t>63948655</t>
  </si>
  <si>
    <t>MASTER TL5 HE 28W/840 1SL/20</t>
  </si>
  <si>
    <t>63948605</t>
  </si>
  <si>
    <t>71015455</t>
  </si>
  <si>
    <t>8711500710154</t>
  </si>
  <si>
    <t>871951433435900</t>
  </si>
  <si>
    <t>33435900</t>
  </si>
  <si>
    <t>8719514334359</t>
  </si>
  <si>
    <t>871869674333100</t>
  </si>
  <si>
    <t>74333100</t>
  </si>
  <si>
    <t>8718696743331</t>
  </si>
  <si>
    <t>MASTER TL5 HE 35W/827 SLV/40</t>
  </si>
  <si>
    <t>64324755</t>
  </si>
  <si>
    <t>8711500643247</t>
  </si>
  <si>
    <t>871951433437300</t>
  </si>
  <si>
    <t>33437300</t>
  </si>
  <si>
    <t>8719514334373</t>
  </si>
  <si>
    <t>871869674335500</t>
  </si>
  <si>
    <t>74335500</t>
  </si>
  <si>
    <t>8718696743355</t>
  </si>
  <si>
    <t>MASTER TL5 HE 35W/830 UNP/40</t>
  </si>
  <si>
    <t>61103155</t>
  </si>
  <si>
    <t>8711500611031</t>
  </si>
  <si>
    <t>63950955</t>
  </si>
  <si>
    <t>8711500639509</t>
  </si>
  <si>
    <t>MASTER TL5 HE 35W/830 SLV/20</t>
  </si>
  <si>
    <t>63950905</t>
  </si>
  <si>
    <t>MASTER TL5 HE 35W/840 UNP/40</t>
  </si>
  <si>
    <t>61105555</t>
  </si>
  <si>
    <t>8711500611055</t>
  </si>
  <si>
    <t>871951433439700</t>
  </si>
  <si>
    <t>33439700</t>
  </si>
  <si>
    <t>8719514334397</t>
  </si>
  <si>
    <t>871869674337900</t>
  </si>
  <si>
    <t>74337900</t>
  </si>
  <si>
    <t>8718696743379</t>
  </si>
  <si>
    <t>MASTER TL5 HE 35W/840 SLV/40</t>
  </si>
  <si>
    <t>63952355</t>
  </si>
  <si>
    <t>8711500639523</t>
  </si>
  <si>
    <t>MASTER TL5 HE 35W/840 SLV/20</t>
  </si>
  <si>
    <t>63952305</t>
  </si>
  <si>
    <t>71018555</t>
  </si>
  <si>
    <t>8711500710185</t>
  </si>
  <si>
    <t>871951433441000</t>
  </si>
  <si>
    <t>33441000</t>
  </si>
  <si>
    <t>8719514334410</t>
  </si>
  <si>
    <t>MAS LEDtube HF 1500mm HE 20W 865 T5</t>
  </si>
  <si>
    <t>871869674339300</t>
  </si>
  <si>
    <t>74339300</t>
  </si>
  <si>
    <t>8718696743393</t>
  </si>
  <si>
    <t>MASTER TL5 HE Eco 13=14W/830 UNP/40</t>
  </si>
  <si>
    <t>88081600</t>
  </si>
  <si>
    <t>8711500881281</t>
  </si>
  <si>
    <t>MASTER TL5 HE Eco 13=14W/840 UNP/40</t>
  </si>
  <si>
    <t>88083000</t>
  </si>
  <si>
    <t>8711500881298</t>
  </si>
  <si>
    <t>MASTER TL5 HE Eco 25=28W/830 UNP/40</t>
  </si>
  <si>
    <t>82588600</t>
  </si>
  <si>
    <t>8711500880000</t>
  </si>
  <si>
    <t>MASTER TL5 HE Eco 25=28W/840 UNP/40</t>
  </si>
  <si>
    <t>82589300</t>
  </si>
  <si>
    <t>8711500880017</t>
  </si>
  <si>
    <t>MASTER TL5 HE Eco 32=35W/840 UNP/40</t>
  </si>
  <si>
    <t>82593000</t>
  </si>
  <si>
    <t>8711500880031</t>
  </si>
  <si>
    <t>MASTER TL5 HO 49W/830 UNP/40</t>
  </si>
  <si>
    <t>63752955</t>
  </si>
  <si>
    <t>8711500637529</t>
  </si>
  <si>
    <t>871869681929600</t>
  </si>
  <si>
    <t>81929600</t>
  </si>
  <si>
    <t>8718696819296</t>
  </si>
  <si>
    <t>871869974957600</t>
  </si>
  <si>
    <t>74957600</t>
  </si>
  <si>
    <t>8718699749576</t>
  </si>
  <si>
    <t>MASTER TL5 HO 49W/830 SLV/40</t>
  </si>
  <si>
    <t>63954755</t>
  </si>
  <si>
    <t>8711500639547</t>
  </si>
  <si>
    <t>MASTER TL5 HO 49W/830 SLV/20</t>
  </si>
  <si>
    <t>63954705</t>
  </si>
  <si>
    <t>MASTER TL5 HO 49W/840 UNP/40</t>
  </si>
  <si>
    <t>63758155</t>
  </si>
  <si>
    <t>8711500637581</t>
  </si>
  <si>
    <t>871869681931900</t>
  </si>
  <si>
    <t>81931900</t>
  </si>
  <si>
    <t>8718696819319</t>
  </si>
  <si>
    <t>871869974959000</t>
  </si>
  <si>
    <t>74959000</t>
  </si>
  <si>
    <t>8718699749590</t>
  </si>
  <si>
    <t>63956155</t>
  </si>
  <si>
    <t>8711500639561</t>
  </si>
  <si>
    <t>MASTER TL5 HO 49W/840 SLV/20</t>
  </si>
  <si>
    <t>63956105</t>
  </si>
  <si>
    <t>64389655</t>
  </si>
  <si>
    <t>8711500643896</t>
  </si>
  <si>
    <t>871869681933300</t>
  </si>
  <si>
    <t>81933300</t>
  </si>
  <si>
    <t>8718696819333</t>
  </si>
  <si>
    <t>871869974961300</t>
  </si>
  <si>
    <t>74961300</t>
  </si>
  <si>
    <t>8718699749613</t>
  </si>
  <si>
    <t>95227155</t>
  </si>
  <si>
    <t>MASTER TL5 HO Xtra 49W/840 SLV/20</t>
  </si>
  <si>
    <t>26253005</t>
  </si>
  <si>
    <t>8711500262530</t>
  </si>
  <si>
    <t>MASTER TL5 HO 54W/830 UNP/40</t>
  </si>
  <si>
    <t>63734555</t>
  </si>
  <si>
    <t>8711500637345</t>
  </si>
  <si>
    <t>871869681921000</t>
  </si>
  <si>
    <t>81921000</t>
  </si>
  <si>
    <t>8718696819210</t>
  </si>
  <si>
    <t>871869974951400</t>
  </si>
  <si>
    <t>74951400</t>
  </si>
  <si>
    <t>8718699749514</t>
  </si>
  <si>
    <t>64316255</t>
  </si>
  <si>
    <t>8711500643162</t>
  </si>
  <si>
    <t>MASTER TL5 HO 54W/830 SLV/20</t>
  </si>
  <si>
    <t>64316205</t>
  </si>
  <si>
    <t>MASTER TL5 HO 54W/840 UNP/40</t>
  </si>
  <si>
    <t>63740655</t>
  </si>
  <si>
    <t>8711500637406</t>
  </si>
  <si>
    <t>871869681923400</t>
  </si>
  <si>
    <t>81923400</t>
  </si>
  <si>
    <t>8718696819234</t>
  </si>
  <si>
    <t>871869974953800</t>
  </si>
  <si>
    <t>74953800</t>
  </si>
  <si>
    <t>8718699749538</t>
  </si>
  <si>
    <t>MASTER TL5 HO 54W/840 SLV/40</t>
  </si>
  <si>
    <t>64318655</t>
  </si>
  <si>
    <t>8711500643186</t>
  </si>
  <si>
    <t>MASTER TL5 HO 54W/840 SLV/20</t>
  </si>
  <si>
    <t>64318605</t>
  </si>
  <si>
    <t>64391955</t>
  </si>
  <si>
    <t>8711500643919</t>
  </si>
  <si>
    <t>871869681925800</t>
  </si>
  <si>
    <t>81925800</t>
  </si>
  <si>
    <t>8718696819258</t>
  </si>
  <si>
    <t>871869974955200</t>
  </si>
  <si>
    <t>74955200</t>
  </si>
  <si>
    <t>8718699749552</t>
  </si>
  <si>
    <t>95231855</t>
  </si>
  <si>
    <t>MASTER TL5 HO Xtra 54W/840 SLV/20</t>
  </si>
  <si>
    <t>26352005</t>
  </si>
  <si>
    <t>8711500263520</t>
  </si>
  <si>
    <t>71040655</t>
  </si>
  <si>
    <t>8711500710406</t>
  </si>
  <si>
    <t>871951429050100</t>
  </si>
  <si>
    <t>29050100</t>
  </si>
  <si>
    <t>8719514290501</t>
  </si>
  <si>
    <t>871951441905600</t>
  </si>
  <si>
    <t>41905600</t>
  </si>
  <si>
    <t>8719514419056</t>
  </si>
  <si>
    <t>MASTER TL5 HO 80W/840 UNP/40</t>
  </si>
  <si>
    <t>64438155</t>
  </si>
  <si>
    <t>8711500644381</t>
  </si>
  <si>
    <t>871951429052500</t>
  </si>
  <si>
    <t>29052500</t>
  </si>
  <si>
    <t>8719514290525</t>
  </si>
  <si>
    <t>871951441907000</t>
  </si>
  <si>
    <t>41907000</t>
  </si>
  <si>
    <t>8719514419070</t>
  </si>
  <si>
    <t>71045155</t>
  </si>
  <si>
    <t>8711500710451</t>
  </si>
  <si>
    <t>MASTER TL5 HO 80W/840 SLV/20</t>
  </si>
  <si>
    <t>71045105</t>
  </si>
  <si>
    <t>71047555</t>
  </si>
  <si>
    <t>8711500710475</t>
  </si>
  <si>
    <t>871951429054900</t>
  </si>
  <si>
    <t>29054900</t>
  </si>
  <si>
    <t>8719514290549</t>
  </si>
  <si>
    <t>871951441909400</t>
  </si>
  <si>
    <t>41909400</t>
  </si>
  <si>
    <t>8719514419094</t>
  </si>
  <si>
    <t>95235655</t>
  </si>
  <si>
    <t>MASTER TL5 HO Xtra 80W/840 SLV/20</t>
  </si>
  <si>
    <t>26303205</t>
  </si>
  <si>
    <t>8711500263032</t>
  </si>
  <si>
    <t>MASTER TL5 HO Eco 50=54W/840 UNP/40</t>
  </si>
  <si>
    <t>82591600</t>
  </si>
  <si>
    <t>8711500880055</t>
  </si>
  <si>
    <t>MASTER TL5 HO 90 De Luxe 49W/950 1SL20</t>
  </si>
  <si>
    <t>89062700</t>
  </si>
  <si>
    <t>8711500890627</t>
  </si>
  <si>
    <t>MASTER TL5 HO 90 De Luxe 49W/965 1SL20</t>
  </si>
  <si>
    <t>86972200</t>
  </si>
  <si>
    <t>8711500869722</t>
  </si>
  <si>
    <t>82595400</t>
  </si>
  <si>
    <t>8711500880079</t>
  </si>
  <si>
    <t>MASTER TL5 HO 90 De Luxe 54W/950 1SL20</t>
  </si>
  <si>
    <t>89066500</t>
  </si>
  <si>
    <t>8711500890665</t>
  </si>
  <si>
    <t>MASTER TL5 HO 90 De Luxe 54W/965 1SL20</t>
  </si>
  <si>
    <t>86983800</t>
  </si>
  <si>
    <t>8711500869838</t>
  </si>
  <si>
    <t>MASTER TL5 HO Eco 20=24W/840 UNP/40</t>
  </si>
  <si>
    <t>88086100</t>
  </si>
  <si>
    <t>929003734402</t>
  </si>
  <si>
    <t>872016927531700</t>
  </si>
  <si>
    <t>872016916309600</t>
  </si>
  <si>
    <t>16309600</t>
  </si>
  <si>
    <t>8720169163096</t>
  </si>
  <si>
    <t>MASTER TL5 HO 90 De Luxe 24W/965 1SL20</t>
  </si>
  <si>
    <t>26130400</t>
  </si>
  <si>
    <t/>
  </si>
  <si>
    <t>63958555</t>
  </si>
  <si>
    <t>929003734302</t>
  </si>
  <si>
    <t>872016927521800</t>
  </si>
  <si>
    <t>872016916307200</t>
  </si>
  <si>
    <t>16307200</t>
  </si>
  <si>
    <t>8720169163072</t>
  </si>
  <si>
    <t>MASTER TL5 HO 24W/840 UNP/40</t>
  </si>
  <si>
    <t>63704855</t>
  </si>
  <si>
    <t>MASTER TL5 HO 24W/840 SLV/40</t>
  </si>
  <si>
    <t>63960855</t>
  </si>
  <si>
    <t>MASTER TL5 HO 24W/840 1SL/20</t>
  </si>
  <si>
    <t>63960805</t>
  </si>
  <si>
    <t>MASTER TL5 HO 24W/865 SLV/40</t>
  </si>
  <si>
    <t>64393355</t>
  </si>
  <si>
    <t>929003734502</t>
  </si>
  <si>
    <t>872016927523200</t>
  </si>
  <si>
    <t>872016916311900</t>
  </si>
  <si>
    <t>16311900</t>
  </si>
  <si>
    <t>8720169163119</t>
  </si>
  <si>
    <t>63962255</t>
  </si>
  <si>
    <t>929003734602</t>
  </si>
  <si>
    <t>872016927525600</t>
  </si>
  <si>
    <t>872016916313300</t>
  </si>
  <si>
    <t>16313300</t>
  </si>
  <si>
    <t>8720169163133</t>
  </si>
  <si>
    <t>63964655</t>
  </si>
  <si>
    <t>929003734702</t>
  </si>
  <si>
    <t>872016927527000</t>
  </si>
  <si>
    <t>872016916315700</t>
  </si>
  <si>
    <t>16315700</t>
  </si>
  <si>
    <t>8720169163157</t>
  </si>
  <si>
    <t>MASTER TL5 HO 39W/840 SLV/20</t>
  </si>
  <si>
    <t>63964605</t>
  </si>
  <si>
    <t>64387255</t>
  </si>
  <si>
    <t>929003734802</t>
  </si>
  <si>
    <t>872016927529400</t>
  </si>
  <si>
    <t>872016916317100</t>
  </si>
  <si>
    <t>16317100</t>
  </si>
  <si>
    <t>8720169163171</t>
  </si>
  <si>
    <t>64320955</t>
  </si>
  <si>
    <t>929003734002</t>
  </si>
  <si>
    <t>872016927062600</t>
  </si>
  <si>
    <t>872016916319500</t>
  </si>
  <si>
    <t>16319500</t>
  </si>
  <si>
    <t>8720169163195</t>
  </si>
  <si>
    <t>MASTER TL5 HE 21W/830 SLV/40</t>
  </si>
  <si>
    <t>63942455</t>
  </si>
  <si>
    <t>MASTER TL5 HE 21W/830 SLV/20</t>
  </si>
  <si>
    <t>63942405</t>
  </si>
  <si>
    <t>63944855</t>
  </si>
  <si>
    <t>929003734102</t>
  </si>
  <si>
    <t>872016927064000</t>
  </si>
  <si>
    <t>872016916321800</t>
  </si>
  <si>
    <t>16321800</t>
  </si>
  <si>
    <t>8720169163218</t>
  </si>
  <si>
    <t>MASTER TL5 HE 21W/840 SLV/20</t>
  </si>
  <si>
    <t>63944805</t>
  </si>
  <si>
    <t>MASTER TL5 HE 21W/865 SLV/40</t>
  </si>
  <si>
    <t>71011655</t>
  </si>
  <si>
    <t>929003734202</t>
  </si>
  <si>
    <t>872016927066400</t>
  </si>
  <si>
    <t>872016916323200</t>
  </si>
  <si>
    <t>16323200</t>
  </si>
  <si>
    <t>8720169163232</t>
  </si>
  <si>
    <t xml:space="preserve">CFL-ni lamps </t>
  </si>
  <si>
    <t>Corepro PLED HF</t>
  </si>
  <si>
    <t xml:space="preserve">Corepro PLED EM </t>
  </si>
  <si>
    <t>Corepro PLED EM/230V</t>
  </si>
  <si>
    <t>62336270</t>
  </si>
  <si>
    <t>871869654117300</t>
  </si>
  <si>
    <t>54117300</t>
  </si>
  <si>
    <t>8718696541173</t>
  </si>
  <si>
    <t>62334870</t>
  </si>
  <si>
    <t>871869654121000</t>
  </si>
  <si>
    <t>54121000</t>
  </si>
  <si>
    <t>8718696541210</t>
  </si>
  <si>
    <t>MASTER PL-C 26W/840/2P 1CT/5X10BOX</t>
  </si>
  <si>
    <t>62100970</t>
  </si>
  <si>
    <t>871869654125800</t>
  </si>
  <si>
    <t>54125800</t>
  </si>
  <si>
    <t>8718696541258</t>
  </si>
  <si>
    <t>62333170</t>
  </si>
  <si>
    <t>871869654119700</t>
  </si>
  <si>
    <t>54119700</t>
  </si>
  <si>
    <t>8718696541197</t>
  </si>
  <si>
    <t>70675140</t>
  </si>
  <si>
    <t>871869673974700</t>
  </si>
  <si>
    <t>73974700</t>
  </si>
  <si>
    <t>8718696739747</t>
  </si>
  <si>
    <t>872016915709500</t>
  </si>
  <si>
    <t>15709500</t>
  </si>
  <si>
    <t>8720169157095</t>
  </si>
  <si>
    <t>MASTER PL-C 18W/840/2P 1CT/5X10BOX</t>
  </si>
  <si>
    <t>62093470</t>
  </si>
  <si>
    <t>871869654129600</t>
  </si>
  <si>
    <t>54129600</t>
  </si>
  <si>
    <t>8718696541296</t>
  </si>
  <si>
    <t>MASTER PL-S 9W/840/2P 1CT/5X10CC</t>
  </si>
  <si>
    <t>26087170</t>
  </si>
  <si>
    <t>871869959668200</t>
  </si>
  <si>
    <t>59668200</t>
  </si>
  <si>
    <t>8718699596682</t>
  </si>
  <si>
    <t>62335570</t>
  </si>
  <si>
    <t>871869654115900</t>
  </si>
  <si>
    <t>54115900</t>
  </si>
  <si>
    <t>8718696541159</t>
  </si>
  <si>
    <t>70669040</t>
  </si>
  <si>
    <t>48678200</t>
  </si>
  <si>
    <t>872016915701900</t>
  </si>
  <si>
    <t>15701900</t>
  </si>
  <si>
    <t>8720169157019</t>
  </si>
  <si>
    <t>MASTER PL-S 11W/840/2P 1CT/5X10BOX</t>
  </si>
  <si>
    <t>26109070</t>
  </si>
  <si>
    <t>MASTER PL-L 55W/840/4P 1CT/25</t>
  </si>
  <si>
    <t>61542840</t>
  </si>
  <si>
    <t>871869682841000</t>
  </si>
  <si>
    <t>82841000</t>
  </si>
  <si>
    <t>8718696828410</t>
  </si>
  <si>
    <t>872016915713200</t>
  </si>
  <si>
    <t>15713200</t>
  </si>
  <si>
    <t>8720169157132</t>
  </si>
  <si>
    <t>62086670</t>
  </si>
  <si>
    <t>871869670661900</t>
  </si>
  <si>
    <t>70661900</t>
  </si>
  <si>
    <t>8718696706619</t>
  </si>
  <si>
    <t>MASTER PL-C 18W/830 /2P 1CT/5X10BOX</t>
  </si>
  <si>
    <t>62091070</t>
  </si>
  <si>
    <t>871869654127200</t>
  </si>
  <si>
    <t>54127200</t>
  </si>
  <si>
    <t>8718696541272</t>
  </si>
  <si>
    <t>MASTER PL-T 26W/830/4P 1CT/5X10BOX</t>
  </si>
  <si>
    <t>61120870</t>
  </si>
  <si>
    <t>CorePro LED PLT HF 9W 830 4P G24q-3</t>
  </si>
  <si>
    <t>48780200</t>
  </si>
  <si>
    <t>MASTER PL-L 18W/830/4P 1CT/25</t>
  </si>
  <si>
    <t>70668340</t>
  </si>
  <si>
    <t>872016915699900</t>
  </si>
  <si>
    <t>15699900</t>
  </si>
  <si>
    <t>8720169156999</t>
  </si>
  <si>
    <t>MASTER PL-T 32W/830/4P 1CT/5X10BOX</t>
  </si>
  <si>
    <t>61128470</t>
  </si>
  <si>
    <t>CorePro LED PLT HF 15W 830 4P G24q-3</t>
  </si>
  <si>
    <t>48784000</t>
  </si>
  <si>
    <t>MASTER PL-T 26W/840/4P 1CT/5X10BOX</t>
  </si>
  <si>
    <t>61125370</t>
  </si>
  <si>
    <t>CorePro LED PLT HF 9W 840 4P G24q-3</t>
  </si>
  <si>
    <t>48782600</t>
  </si>
  <si>
    <t>MASTER PL-S 9W/830/2P 1CT/5X10BOX</t>
  </si>
  <si>
    <t>26084070</t>
  </si>
  <si>
    <t>871869959666800</t>
  </si>
  <si>
    <t>59666800</t>
  </si>
  <si>
    <t>8718699596668</t>
  </si>
  <si>
    <t>MASTER PL-T 42W/830/4P 1CT/5X10BOX</t>
  </si>
  <si>
    <t>61134570</t>
  </si>
  <si>
    <t>929003576902</t>
  </si>
  <si>
    <t>CorePro LED PLT HF 18.5W 830 4P G24q-4</t>
  </si>
  <si>
    <t>48788800</t>
  </si>
  <si>
    <t>62098970</t>
  </si>
  <si>
    <t>871869654123400</t>
  </si>
  <si>
    <t>54123400</t>
  </si>
  <si>
    <t>8718696541234</t>
  </si>
  <si>
    <t>61131470</t>
  </si>
  <si>
    <t>929003576802</t>
  </si>
  <si>
    <t>CorePro LED PLT HF 15W 840 4P G24q-3</t>
  </si>
  <si>
    <t>MASTER PL-T 42W/840/4P 1CT/5X10BOX</t>
  </si>
  <si>
    <t>61137670</t>
  </si>
  <si>
    <t>929003577002</t>
  </si>
  <si>
    <t>CorePro LED PLT HF 18.5W 840 4P G24q-4</t>
  </si>
  <si>
    <t>48790100</t>
  </si>
  <si>
    <t>62084270</t>
  </si>
  <si>
    <t>871869670659600</t>
  </si>
  <si>
    <t>70659600</t>
  </si>
  <si>
    <t>8718696706596</t>
  </si>
  <si>
    <t>MASTER PL-L 24W/840/4P 1CT/25</t>
  </si>
  <si>
    <t>70672040</t>
  </si>
  <si>
    <t xml:space="preserve">CorePro LED PLL HF 12W 840 4P 2G11 </t>
  </si>
  <si>
    <t>48682900</t>
  </si>
  <si>
    <t>872016915705700</t>
  </si>
  <si>
    <t>15705700</t>
  </si>
  <si>
    <t>8720169157057</t>
  </si>
  <si>
    <t>62332470</t>
  </si>
  <si>
    <t>CorePro LED PLC 4.5W 840 4P G24q-1</t>
  </si>
  <si>
    <t>871869670665700</t>
  </si>
  <si>
    <t>70665700</t>
  </si>
  <si>
    <t>8718696706657</t>
  </si>
  <si>
    <t>MASTER PL-L 36W/830/4P 1CT/25</t>
  </si>
  <si>
    <t>70674440</t>
  </si>
  <si>
    <t>871869673966200</t>
  </si>
  <si>
    <t>73966200</t>
  </si>
  <si>
    <t>8718696739662</t>
  </si>
  <si>
    <t>872016915707100</t>
  </si>
  <si>
    <t>15707100</t>
  </si>
  <si>
    <t>8720169157071</t>
  </si>
  <si>
    <t>MASTER PL-S 11W/840/4P 1CT/5X10BOX</t>
  </si>
  <si>
    <t>26122970</t>
  </si>
  <si>
    <t>70671340</t>
  </si>
  <si>
    <t>48680500</t>
  </si>
  <si>
    <t>872016915703300</t>
  </si>
  <si>
    <t>15703300</t>
  </si>
  <si>
    <t>8720169157033</t>
  </si>
  <si>
    <t>MASTER PL-S 7W/840/2P 1CT/5X10BOX</t>
  </si>
  <si>
    <t>26065970</t>
  </si>
  <si>
    <t>MASTER PL-S 9W/827/2P 1CT/5X10BOX</t>
  </si>
  <si>
    <t>26079670</t>
  </si>
  <si>
    <t>61076870</t>
  </si>
  <si>
    <t>929003576302</t>
  </si>
  <si>
    <t xml:space="preserve">CorePro LED PLT HF 6.5W 830 4P G24q-2 </t>
  </si>
  <si>
    <t>48776500</t>
  </si>
  <si>
    <t>61541140</t>
  </si>
  <si>
    <t>871869682839700</t>
  </si>
  <si>
    <t>82839700</t>
  </si>
  <si>
    <t>8718696828397</t>
  </si>
  <si>
    <t>872016915711800</t>
  </si>
  <si>
    <t>15711800</t>
  </si>
  <si>
    <t>8720169157118</t>
  </si>
  <si>
    <t>62331770</t>
  </si>
  <si>
    <t>CorePro LED PLC 4.5W 830 4P G24q-1</t>
  </si>
  <si>
    <t>871869670663300</t>
  </si>
  <si>
    <t>70663300</t>
  </si>
  <si>
    <t>8718696706633</t>
  </si>
  <si>
    <t>PL-Q 28W/830/4P 1CT/10BOX</t>
  </si>
  <si>
    <t>26992825</t>
  </si>
  <si>
    <t>26987425</t>
  </si>
  <si>
    <t>MASTER PL-S 9W/840/4P 1CT/5X10BOX</t>
  </si>
  <si>
    <t>26096370</t>
  </si>
  <si>
    <t>MASTER PL-R Eco 17W/840/4P 1CT/5X10BOX</t>
  </si>
  <si>
    <t>26604070</t>
  </si>
  <si>
    <t>61099770</t>
  </si>
  <si>
    <t>CorePro LED PLT HF 6.5W 840 4P G24q-2</t>
  </si>
  <si>
    <t>48778900</t>
  </si>
  <si>
    <t>MASTER PL-S 11W/830/2P 1CT/5X10BOX</t>
  </si>
  <si>
    <t>26106970</t>
  </si>
  <si>
    <t>MASTER PL-L Polar 36W/840/4P 1CT/25</t>
  </si>
  <si>
    <t>26160140</t>
  </si>
  <si>
    <t>26993525</t>
  </si>
  <si>
    <t>MASTER PL-T 26W/830/2P 1CT/5X10BOX</t>
  </si>
  <si>
    <t>61102470</t>
  </si>
  <si>
    <t>MASTER PL-S 11W/827/2P 1CT/5X10BOX</t>
  </si>
  <si>
    <t>26101470</t>
  </si>
  <si>
    <t>61145170</t>
  </si>
  <si>
    <t>MASTER PL-S 9W/830/4P 1CT/5X10BOX</t>
  </si>
  <si>
    <t>26093270</t>
  </si>
  <si>
    <t>PL-Q 28W/835/4P 1CT/10BOX</t>
  </si>
  <si>
    <t>26967625</t>
  </si>
  <si>
    <t>MASTER PL-T 26W/840/2P 1CT/5X10BOX</t>
  </si>
  <si>
    <t>61113070</t>
  </si>
  <si>
    <t>26965225</t>
  </si>
  <si>
    <t>MASTER PL-C 10W/840/2P 1CT/5X10BOX</t>
  </si>
  <si>
    <t>70498670</t>
  </si>
  <si>
    <t>MASTER PL-L XTRA POLAR 36W/830/4P 1CT/25</t>
  </si>
  <si>
    <t>26776440</t>
  </si>
  <si>
    <t>MASTER PL-S 7W/827/2P 1CT/5X10BOX</t>
  </si>
  <si>
    <t>26057470</t>
  </si>
  <si>
    <t>62088070</t>
  </si>
  <si>
    <t>MASTER PL-L 40W/840/4P 1CT/25</t>
  </si>
  <si>
    <t>61097340</t>
  </si>
  <si>
    <t>MASTER PL-S 7W/830/2P 1CT/5X10BOX</t>
  </si>
  <si>
    <t>26062870</t>
  </si>
  <si>
    <t>MASTER PL-L 40W/830/4P 1CT/25</t>
  </si>
  <si>
    <t>61094240</t>
  </si>
  <si>
    <t>70724670</t>
  </si>
  <si>
    <t>62081170</t>
  </si>
  <si>
    <t>62327070</t>
  </si>
  <si>
    <t>PL-Q 16W/830/4P 1CT/10BOX</t>
  </si>
  <si>
    <t>26989825</t>
  </si>
  <si>
    <t>MASTER PL-C 26W/865/2P 1CT/5X10BOX</t>
  </si>
  <si>
    <t>63531070</t>
  </si>
  <si>
    <t>MASTER PL-L XTRA POLAR 24W/830/4P 1CT/25</t>
  </si>
  <si>
    <t>26772640</t>
  </si>
  <si>
    <t>89892070</t>
  </si>
  <si>
    <t>MASTER PL-T 57W/830/4P 1CT/5X10BOX</t>
  </si>
  <si>
    <t>61140670</t>
  </si>
  <si>
    <t>MASTER PL-L XTRA 24W/830/4P 1CT/25</t>
  </si>
  <si>
    <t>26767240</t>
  </si>
  <si>
    <t>61050870</t>
  </si>
  <si>
    <t>MASTER PL-L 36W/865/4P 1CT/25</t>
  </si>
  <si>
    <t>63520440</t>
  </si>
  <si>
    <t>871869673976100</t>
  </si>
  <si>
    <t>73976100</t>
  </si>
  <si>
    <t>8718696739761</t>
  </si>
  <si>
    <t>MASTER PL-R Eco 17W/830/4P 1CT/5X10BOX</t>
  </si>
  <si>
    <t>26601970</t>
  </si>
  <si>
    <t>MASTER PL-S 11W/830/4P 1CT/5X10BOX</t>
  </si>
  <si>
    <t>26119970</t>
  </si>
  <si>
    <t>MASTER PL-L Polar 55W/840/4P 1CT/25</t>
  </si>
  <si>
    <t>26164940</t>
  </si>
  <si>
    <t>MASTER PL-L Xtra 36W/830/4P 1CT/25</t>
  </si>
  <si>
    <t>89758940</t>
  </si>
  <si>
    <t>MASTER PL-T TOP 42W/830/4P 1CT/5X10BOX</t>
  </si>
  <si>
    <t>61004170</t>
  </si>
  <si>
    <t>62095870</t>
  </si>
  <si>
    <t>27174725</t>
  </si>
  <si>
    <t>61061470</t>
  </si>
  <si>
    <t>PL-Q 28W/827/4P 1CT/10BOX</t>
  </si>
  <si>
    <t>26991125</t>
  </si>
  <si>
    <t>MASTER PL-S 5W/840/4P 1CT/5X10BOX</t>
  </si>
  <si>
    <t>26054370</t>
  </si>
  <si>
    <t>PL-Q 28W/830/2P 1CT/10BOX</t>
  </si>
  <si>
    <t>27455725</t>
  </si>
  <si>
    <t>PL-Q 16W/835/2P 1CT/10BOX</t>
  </si>
  <si>
    <t>26966925</t>
  </si>
  <si>
    <t>MASTER PL-C 10W/827/2P 1CT/5X10BOX</t>
  </si>
  <si>
    <t>70681270</t>
  </si>
  <si>
    <t>MASTER PL-S 7W/840/4P 1CT/5X10BOX</t>
  </si>
  <si>
    <t>26076570</t>
  </si>
  <si>
    <t>MASTER PL-L Polar 24W/840/4P 1CT/25</t>
  </si>
  <si>
    <t>26156440</t>
  </si>
  <si>
    <t>MASTER PL-T Xtra 32W/840/4P 1CT/5X10BOX</t>
  </si>
  <si>
    <t>89743570</t>
  </si>
  <si>
    <t>MASTER PL-T TOP 42W/840/4P 1CT/5X10BOX</t>
  </si>
  <si>
    <t>61008970</t>
  </si>
  <si>
    <t>MASTER PL-C Xtra 18W/840/4P 1CT/5X10BOX</t>
  </si>
  <si>
    <t>95036970</t>
  </si>
  <si>
    <t>89889070</t>
  </si>
  <si>
    <t>27172325</t>
  </si>
  <si>
    <t>MASTER PL-T TOP 26W/840/4P 1CT/5X10BOX</t>
  </si>
  <si>
    <t>88947870</t>
  </si>
  <si>
    <t>62328770</t>
  </si>
  <si>
    <t>MASTER PL-T Xtra 32W/830/4P 1CT/5X10BOX</t>
  </si>
  <si>
    <t>89740470</t>
  </si>
  <si>
    <t>62330070</t>
  </si>
  <si>
    <t>PL-Q 16W/835/4P 1CT/10BOX</t>
  </si>
  <si>
    <t>27206525</t>
  </si>
  <si>
    <t>MASTER PL-C 18W/865/2P 1CT/5X10BOX</t>
  </si>
  <si>
    <t>63527370</t>
  </si>
  <si>
    <t>MASTER PL-S 5W/827/2P 1CT/5X10BOX</t>
  </si>
  <si>
    <t>26045170</t>
  </si>
  <si>
    <t>MASTER PL-T TOP 26W/830/4P 1CT/5X10BOX</t>
  </si>
  <si>
    <t>88944770</t>
  </si>
  <si>
    <t>70667640</t>
  </si>
  <si>
    <t>26988125</t>
  </si>
  <si>
    <t>MASTER PL-T Xtra 42W/830/4P 1CT/5X10BOX</t>
  </si>
  <si>
    <t>89746670</t>
  </si>
  <si>
    <t>MASTER PL-T TOP 32W/840/4P 1CT/5X10BOX</t>
  </si>
  <si>
    <t>56026170</t>
  </si>
  <si>
    <t>26048270</t>
  </si>
  <si>
    <t>MASTER PL-T 42W/827/4P 1CT/5X10BOX</t>
  </si>
  <si>
    <t>56002570</t>
  </si>
  <si>
    <t>PL-Q 38W/835/4P 1CT/10BOX</t>
  </si>
  <si>
    <t>27173025</t>
  </si>
  <si>
    <t>MASTER PL-L Xtra 36W/840/4P 1CT/25</t>
  </si>
  <si>
    <t>89760240</t>
  </si>
  <si>
    <t>MASTER PL-S 9W/827/4P 1CT/5X10BOX</t>
  </si>
  <si>
    <t>26090170</t>
  </si>
  <si>
    <t>MASTER PL-T TOP 57W/830/4P 1CT/5X10BOX</t>
  </si>
  <si>
    <t>61022570</t>
  </si>
  <si>
    <t>MASTER PL-C Xtra 26W/840/2P 1CT/5X10BOX</t>
  </si>
  <si>
    <t>89886970</t>
  </si>
  <si>
    <t>MASTER PL-T TOP 57W/840/4P 1CT/5X10BOX</t>
  </si>
  <si>
    <t>61034870</t>
  </si>
  <si>
    <t>MASTER PL-S 11W/827/4P 1CT/5X10BOX</t>
  </si>
  <si>
    <t>26114470</t>
  </si>
  <si>
    <t>MASTER PL-C 13W/865/2P 1CT/5X10BOX</t>
  </si>
  <si>
    <t>63523570</t>
  </si>
  <si>
    <t>26770240</t>
  </si>
  <si>
    <t>MASTER PL-R Eco 14W/830/4P 1CT/5X10BOX</t>
  </si>
  <si>
    <t>26595170</t>
  </si>
  <si>
    <t>62329470</t>
  </si>
  <si>
    <t>MASTER PL-T TOP 18W/830/4P 1CT/5X10BOX</t>
  </si>
  <si>
    <t>88908970</t>
  </si>
  <si>
    <t>70670640</t>
  </si>
  <si>
    <t>MASTER PL-T TOP 18W/840/4P 1CT/5X10BOX</t>
  </si>
  <si>
    <t>88941670</t>
  </si>
  <si>
    <t>PL-Q 28W/827/2P 1CT/10BOX</t>
  </si>
  <si>
    <t>27454025</t>
  </si>
  <si>
    <t>26170040</t>
  </si>
  <si>
    <t>CorePro LED PLL HF 24W 865 4P 2G11</t>
  </si>
  <si>
    <t>871869682843400</t>
  </si>
  <si>
    <t>82843400</t>
  </si>
  <si>
    <t>8718696828434</t>
  </si>
  <si>
    <t>55996870</t>
  </si>
  <si>
    <t>MASTER PL-L 80W/840/4P 1CT/25</t>
  </si>
  <si>
    <t>86712440</t>
  </si>
  <si>
    <t>70673740</t>
  </si>
  <si>
    <t>62326370</t>
  </si>
  <si>
    <t>MASTER PL-T TOP 32W/830/4P 1CT/5X10BOX</t>
  </si>
  <si>
    <t>56023070</t>
  </si>
  <si>
    <t>MASTER PL-T Xtra 42W/840/4P 1CT/5X10BOX</t>
  </si>
  <si>
    <t>89749770</t>
  </si>
  <si>
    <t>MASTER PL-R Eco 14W/840/4P 1CT/5X10BOX</t>
  </si>
  <si>
    <t>26598270</t>
  </si>
  <si>
    <t>MASTER PL-C Xtra 18W/830/4P 1CT/5X10BOX</t>
  </si>
  <si>
    <t>95033870</t>
  </si>
  <si>
    <t>MASTER PL-S 5W/827/4P 1CT/5X10BOX</t>
  </si>
  <si>
    <t>26051270</t>
  </si>
  <si>
    <t>63517440</t>
  </si>
  <si>
    <t>MASTER PL-L 80W/830/4P 1CT/25</t>
  </si>
  <si>
    <t>86708740</t>
  </si>
  <si>
    <t>MASTER PL-S 7W/830/4P 1CT/5X10BOX</t>
  </si>
  <si>
    <t>26073470</t>
  </si>
  <si>
    <t>MASTER PL-L 18W/865/4P 1CT/25</t>
  </si>
  <si>
    <t>63514340</t>
  </si>
  <si>
    <t>MASTER PL-T TOP 42W/827/4P 1CT/5X10BOX</t>
  </si>
  <si>
    <t>27208970</t>
  </si>
  <si>
    <t>Świetlówki LF PILA</t>
  </si>
  <si>
    <t>PILA LEDtube EM/230V</t>
  </si>
  <si>
    <t>LF 58W/865 Cool Daylight 1SL/25</t>
  </si>
  <si>
    <t>929003131402</t>
  </si>
  <si>
    <t>872790097117000</t>
  </si>
  <si>
    <t>8727900971170</t>
  </si>
  <si>
    <t>LF 58W/840 Cool White 1SL/25</t>
  </si>
  <si>
    <t>929003131302</t>
  </si>
  <si>
    <t>872790097115600</t>
  </si>
  <si>
    <t>8727900971156</t>
  </si>
  <si>
    <t>LF 58W/830 Warm White 1SL/25</t>
  </si>
  <si>
    <t>LF 36W/865 Cool Daylight 1SL/25</t>
  </si>
  <si>
    <t>929003131202</t>
  </si>
  <si>
    <t>872790097113200</t>
  </si>
  <si>
    <t>8727900971132</t>
  </si>
  <si>
    <t>LF 36W/840 Cool White 1SL/25</t>
  </si>
  <si>
    <t>929003131102</t>
  </si>
  <si>
    <t>872790097111800</t>
  </si>
  <si>
    <t>8727900971118</t>
  </si>
  <si>
    <t>LF 36W/830 Warm White 1SL/25</t>
  </si>
  <si>
    <t>LF 18W/865 Cool Daylight 1SL/25</t>
  </si>
  <si>
    <t>929003131002</t>
  </si>
  <si>
    <t>872790097109500</t>
  </si>
  <si>
    <t>8727900971095</t>
  </si>
  <si>
    <t>LF 18W/840 Cool White 1SL/25</t>
  </si>
  <si>
    <t>929003130902</t>
  </si>
  <si>
    <t>872790097107100</t>
  </si>
  <si>
    <t>8727900971071</t>
  </si>
  <si>
    <t>LF 18W/830 Warm White 1SL/25</t>
  </si>
  <si>
    <t>CONVENTIONAL HID</t>
  </si>
  <si>
    <t>TFORCE CORE</t>
  </si>
  <si>
    <t>TFORCE LED HPL</t>
  </si>
  <si>
    <t>MAS LED HPL</t>
  </si>
  <si>
    <t>Krztałt bańki</t>
  </si>
  <si>
    <t>Moc
 W</t>
  </si>
  <si>
    <t>Replacement Type
True (X)
Avg (O)</t>
  </si>
  <si>
    <t>MST SON APIA Plus Xtra 50W E27 1SL/24</t>
  </si>
  <si>
    <t>Oval</t>
  </si>
  <si>
    <t>O</t>
  </si>
  <si>
    <t>TrueForce LED HPL ND 28-21W E27 830</t>
  </si>
  <si>
    <t>929003530702</t>
  </si>
  <si>
    <t>8719514451933</t>
  </si>
  <si>
    <t>2850</t>
  </si>
  <si>
    <t>50000</t>
  </si>
  <si>
    <t>928150619835</t>
  </si>
  <si>
    <t>TrueForce LED HPL ND 30-21W E27 840</t>
  </si>
  <si>
    <t>929003530802</t>
  </si>
  <si>
    <t>8719514451957</t>
  </si>
  <si>
    <t>3100</t>
  </si>
  <si>
    <t xml:space="preserve">TForce Core LED HPL 26W E27 830 FR </t>
  </si>
  <si>
    <t>TrueForce LED HPL ND 38-28W E27 830</t>
  </si>
  <si>
    <t>X</t>
  </si>
  <si>
    <t>929003530902</t>
  </si>
  <si>
    <t>8719514451971</t>
  </si>
  <si>
    <t>3850</t>
  </si>
  <si>
    <t xml:space="preserve">TForce Core LED HPL 26W E27 840 FR </t>
  </si>
  <si>
    <t>TrueForce LED HPL ND 40-28W E27 840</t>
  </si>
  <si>
    <t>929003531002</t>
  </si>
  <si>
    <t>8719514451995</t>
  </si>
  <si>
    <t>4000</t>
  </si>
  <si>
    <t>928061109835</t>
  </si>
  <si>
    <t>MASTER SON PIA Plus 50W E27</t>
  </si>
  <si>
    <t>928150808828</t>
  </si>
  <si>
    <t>SON 50W/220 I E27 1CT/24</t>
  </si>
  <si>
    <t>928494909891</t>
  </si>
  <si>
    <t>SON H 68W I E27 1CT/24</t>
  </si>
  <si>
    <t xml:space="preserve">TrueForce LED HPL ND 57-42W E27 830 </t>
  </si>
  <si>
    <t>929003531102</t>
  </si>
  <si>
    <t>8719514452015</t>
  </si>
  <si>
    <t>5600</t>
  </si>
  <si>
    <t>929003531202</t>
  </si>
  <si>
    <t>8719514452039</t>
  </si>
  <si>
    <t>6000</t>
  </si>
  <si>
    <t>TrueForce LED HPL ND 60-42W E27 840</t>
  </si>
  <si>
    <t>928150008835</t>
  </si>
  <si>
    <t>928150108828</t>
  </si>
  <si>
    <t>928061009835</t>
  </si>
  <si>
    <t>MASTER SON PIA Plus 70W E27</t>
  </si>
  <si>
    <t>928486700091</t>
  </si>
  <si>
    <t>928150719835</t>
  </si>
  <si>
    <t>928150819827</t>
  </si>
  <si>
    <t>928151608827</t>
  </si>
  <si>
    <t>928150919827</t>
  </si>
  <si>
    <t>`</t>
  </si>
  <si>
    <t>928153309830</t>
  </si>
  <si>
    <t>MST SON APIA Plus Xtra 250W E40 1SL/12</t>
  </si>
  <si>
    <t>928153409830</t>
  </si>
  <si>
    <t>MST SON APIA Plus Xtra 400W E40 1SL/12</t>
  </si>
  <si>
    <t>TFORCE CORE SON-T</t>
  </si>
  <si>
    <t>MAS LED SON-T</t>
  </si>
  <si>
    <t>MAS LED SON-T UE</t>
  </si>
  <si>
    <t>928150019227</t>
  </si>
  <si>
    <t>Tubular</t>
  </si>
  <si>
    <t xml:space="preserve"> TForce Core LED road 17W 730 E27 MV </t>
  </si>
  <si>
    <t>MAS LED SON-T EM 4Klm 23W 740 E27</t>
  </si>
  <si>
    <t>929003677102</t>
  </si>
  <si>
    <t>8720169240292</t>
  </si>
  <si>
    <t>929003467112</t>
  </si>
  <si>
    <t xml:space="preserve"> TForce Core LED road 17W 740 E27 MV</t>
  </si>
  <si>
    <t>MAS LED SON-T EM 3.6Klm 23W 727 E27</t>
  </si>
  <si>
    <t>929003677202</t>
  </si>
  <si>
    <t>8720169240315</t>
  </si>
  <si>
    <t>929003730802</t>
  </si>
  <si>
    <t>872016926771800</t>
  </si>
  <si>
    <t>8720169267718</t>
  </si>
  <si>
    <t>929003467012</t>
  </si>
  <si>
    <t>8719514448872</t>
  </si>
  <si>
    <t>929003730902</t>
  </si>
  <si>
    <t>872016926773200</t>
  </si>
  <si>
    <t>8720169267732</t>
  </si>
  <si>
    <t>928151900028</t>
  </si>
  <si>
    <t>871150019265315</t>
  </si>
  <si>
    <t>8711500192653</t>
  </si>
  <si>
    <t>929002485002</t>
  </si>
  <si>
    <t>871951431629400</t>
  </si>
  <si>
    <t>8719514316294</t>
  </si>
  <si>
    <t>929003677402</t>
  </si>
  <si>
    <t>8720169240353</t>
  </si>
  <si>
    <t>MSTSON-TPIA Plus 70W E27 1CT/12</t>
  </si>
  <si>
    <t>871829118069200</t>
  </si>
  <si>
    <t>8718291180692</t>
  </si>
  <si>
    <t>928483200094</t>
  </si>
  <si>
    <t>929003468118</t>
  </si>
  <si>
    <t>MAS LED SON-T EM 5.4Klm 34W 727 E27</t>
  </si>
  <si>
    <t>871951444909100</t>
  </si>
  <si>
    <t>929003677302</t>
  </si>
  <si>
    <t>8720169240339</t>
  </si>
  <si>
    <t>929003468218</t>
  </si>
  <si>
    <t>MAS LED SON-T EM 6Klm 34W 740 E27</t>
  </si>
  <si>
    <t>871951444911400</t>
  </si>
  <si>
    <t>8719514449114</t>
  </si>
  <si>
    <t>929003467212</t>
  </si>
  <si>
    <t>871951444891900</t>
  </si>
  <si>
    <t>8719514448919</t>
  </si>
  <si>
    <t>872016924033900</t>
  </si>
  <si>
    <t>929003467312</t>
  </si>
  <si>
    <t>871951444893300</t>
  </si>
  <si>
    <t>8719514448933</t>
  </si>
  <si>
    <t>872016924035300</t>
  </si>
  <si>
    <t>928150119227</t>
  </si>
  <si>
    <t>872790092290500</t>
  </si>
  <si>
    <t>8727900922905</t>
  </si>
  <si>
    <t>928082019235</t>
  </si>
  <si>
    <t>872016924029200</t>
  </si>
  <si>
    <t>929003731002</t>
  </si>
  <si>
    <t>872016926775600</t>
  </si>
  <si>
    <t>8720169267756</t>
  </si>
  <si>
    <t>928483300095</t>
  </si>
  <si>
    <t>MST SON-T PIA Plus 100W E40 1SL/12</t>
  </si>
  <si>
    <t>871829118071500</t>
  </si>
  <si>
    <t>8718291180715</t>
  </si>
  <si>
    <t>929003467412</t>
  </si>
  <si>
    <t>8719514448957</t>
  </si>
  <si>
    <t>929003467512</t>
  </si>
  <si>
    <t>8719514448971</t>
  </si>
  <si>
    <t>929003468418</t>
  </si>
  <si>
    <t>MAS LED SON-T EM 8.1Klm 50W 727 E40</t>
  </si>
  <si>
    <t>929003468518</t>
  </si>
  <si>
    <t>MAS LED SON-T EM 9Klm 50W 740 E40</t>
  </si>
  <si>
    <t>871951444917600</t>
  </si>
  <si>
    <t>8719514449176</t>
  </si>
  <si>
    <t>929003677502</t>
  </si>
  <si>
    <t>MAS LED SON-T UE M 8Klm 40W 727 E40</t>
  </si>
  <si>
    <t>8720169240377</t>
  </si>
  <si>
    <t>8000</t>
  </si>
  <si>
    <t>2700</t>
  </si>
  <si>
    <t>929003677602</t>
  </si>
  <si>
    <t>8720169240391</t>
  </si>
  <si>
    <t>9000</t>
  </si>
  <si>
    <t>928151709230</t>
  </si>
  <si>
    <t>871150019230115</t>
  </si>
  <si>
    <t>8711500192301</t>
  </si>
  <si>
    <t>o</t>
  </si>
  <si>
    <t>928150219230</t>
  </si>
  <si>
    <t>871829118073900</t>
  </si>
  <si>
    <t>8718291180739</t>
  </si>
  <si>
    <t>872016924037700</t>
  </si>
  <si>
    <t>872016924039100</t>
  </si>
  <si>
    <t>928150319230</t>
  </si>
  <si>
    <t>871829118075300</t>
  </si>
  <si>
    <t>8718291180753</t>
  </si>
  <si>
    <t>929003775602</t>
  </si>
  <si>
    <t>8720169297432</t>
  </si>
  <si>
    <t>8800</t>
  </si>
  <si>
    <t>45</t>
  </si>
  <si>
    <t>25000</t>
  </si>
  <si>
    <t>929003467612</t>
  </si>
  <si>
    <t>871951444899500</t>
  </si>
  <si>
    <t>8719514448995</t>
  </si>
  <si>
    <t>929003775702</t>
  </si>
  <si>
    <t>8720169297456</t>
  </si>
  <si>
    <t>10000</t>
  </si>
  <si>
    <t>49</t>
  </si>
  <si>
    <t>929003467712</t>
  </si>
  <si>
    <t>871951444901500</t>
  </si>
  <si>
    <t>8719514449015</t>
  </si>
  <si>
    <t>929003778802</t>
  </si>
  <si>
    <t>8720169297470</t>
  </si>
  <si>
    <t>929003468718</t>
  </si>
  <si>
    <t>MAS LED SON-T EM 10.8Klm 65W 727 E40</t>
  </si>
  <si>
    <t>8719514449213</t>
  </si>
  <si>
    <t>929003468818</t>
  </si>
  <si>
    <t>MAS LED SON-T EM 12Klm 65W 740 E40</t>
  </si>
  <si>
    <t>8719514449237</t>
  </si>
  <si>
    <t>928082219231</t>
  </si>
  <si>
    <t>871150017988315</t>
  </si>
  <si>
    <t>8711500179883</t>
  </si>
  <si>
    <t>MST SON-T PIA Plus 150W E40 1SL/12</t>
  </si>
  <si>
    <t>928483400095</t>
  </si>
  <si>
    <t>928150419230</t>
  </si>
  <si>
    <t>928144709230</t>
  </si>
  <si>
    <t>MST SON-T PIA Plus 250W E40 1SL/12</t>
  </si>
  <si>
    <t>928150519227</t>
  </si>
  <si>
    <t>MST SON-T PIA Plus 400W E40 1SL/12</t>
  </si>
  <si>
    <t>Tforce Core LED HPL</t>
  </si>
  <si>
    <t>TrueForce LED HPL</t>
  </si>
  <si>
    <t>HPL-N 50W/542 E27 SG 1CT/24</t>
  </si>
  <si>
    <t>8720169267770</t>
  </si>
  <si>
    <t>8718699750251</t>
  </si>
  <si>
    <t>929002349802</t>
  </si>
  <si>
    <t>8718699750275</t>
  </si>
  <si>
    <t>HPL-N 80W/542 E27 SG 1SL/24</t>
  </si>
  <si>
    <t>929003731202</t>
  </si>
  <si>
    <t>8720169267794</t>
  </si>
  <si>
    <t>HPL-N 125W/542 E27 SG SLV/24</t>
  </si>
  <si>
    <t>929003731302</t>
  </si>
  <si>
    <t>8720169267817</t>
  </si>
  <si>
    <t>add 5700&amp;6000LM</t>
  </si>
  <si>
    <t>929003531302</t>
  </si>
  <si>
    <t>8719514452053</t>
  </si>
  <si>
    <t>HPL-N 125W/542 E40 HG SLV/24</t>
  </si>
  <si>
    <t>929003531402</t>
  </si>
  <si>
    <t>8719514452077</t>
  </si>
  <si>
    <t>HPL-N 250W/542 E40 HG 1SL/12</t>
  </si>
  <si>
    <t>929002481202</t>
  </si>
  <si>
    <t>8719514299276</t>
  </si>
  <si>
    <t>929002006502</t>
  </si>
  <si>
    <t>8718699638221</t>
  </si>
  <si>
    <t>929002481302</t>
  </si>
  <si>
    <t>8719514299290</t>
  </si>
  <si>
    <t>929002006602</t>
  </si>
  <si>
    <t>8718699638245</t>
  </si>
  <si>
    <t>929002481402</t>
  </si>
  <si>
    <t>8719514299313</t>
  </si>
  <si>
    <t>929002006702</t>
  </si>
  <si>
    <t>8718699638269</t>
  </si>
  <si>
    <t>929002481502</t>
  </si>
  <si>
    <t>8719514299337</t>
  </si>
  <si>
    <t>929002006802</t>
  </si>
  <si>
    <t>8718699638283</t>
  </si>
  <si>
    <t>929003731502</t>
  </si>
  <si>
    <t>8720169267855</t>
  </si>
  <si>
    <t>929003731402</t>
  </si>
  <si>
    <t>8720169267831</t>
  </si>
  <si>
    <t>HPL-N 400W/542 E40 HG 1SL/6</t>
  </si>
  <si>
    <t>HPL-N 700W/542 E40 HG 1SL/6</t>
  </si>
  <si>
    <t>HPL-N 1000W/542 E40 HG CRP/6</t>
  </si>
  <si>
    <t>CorePro LED HPI</t>
  </si>
  <si>
    <t>TForce LED HPI</t>
  </si>
  <si>
    <t>929003161602</t>
  </si>
  <si>
    <t>8719514421219</t>
  </si>
  <si>
    <t>929003161702</t>
  </si>
  <si>
    <t>8719514421233</t>
  </si>
  <si>
    <t>MASTER HPI Plus 250W/645 BU E40 1SL/12</t>
  </si>
  <si>
    <t>929002350702</t>
  </si>
  <si>
    <t>871869975367200</t>
  </si>
  <si>
    <t>8718699753672</t>
  </si>
  <si>
    <t>929002350802</t>
  </si>
  <si>
    <t>871869975369600</t>
  </si>
  <si>
    <t>8718699753696</t>
  </si>
  <si>
    <t>MASTER HPI Plus 400W/645 BU E40 1SL/6</t>
  </si>
  <si>
    <t>929002350902</t>
  </si>
  <si>
    <t>871869975371900</t>
  </si>
  <si>
    <t>8718699753719</t>
  </si>
  <si>
    <t>929002351002</t>
  </si>
  <si>
    <t>871869975373300</t>
  </si>
  <si>
    <t>8718699753733</t>
  </si>
  <si>
    <t>929002281608</t>
  </si>
  <si>
    <t>TForce HB 140W E40 840 NB GM</t>
  </si>
  <si>
    <t>871869973286800</t>
  </si>
  <si>
    <t>8718699732868</t>
  </si>
  <si>
    <t>929002281708</t>
  </si>
  <si>
    <t>TForce HB 140W E40 840 WB GM</t>
  </si>
  <si>
    <t>871869973272100</t>
  </si>
  <si>
    <t>8718699732721</t>
  </si>
  <si>
    <t>929002281808</t>
  </si>
  <si>
    <t>TForce HB 140W E40 865 NB GM</t>
  </si>
  <si>
    <t>871869973274500</t>
  </si>
  <si>
    <t>8718699732745</t>
  </si>
  <si>
    <t>929002281908</t>
  </si>
  <si>
    <t>TForce HB 140W E40 865 WB GM</t>
  </si>
  <si>
    <t>871869973276900</t>
  </si>
  <si>
    <t>8718699732769</t>
  </si>
  <si>
    <t>https://www.assets.signify.com/is/image/Signify/181101090a_rft?$highres$</t>
  </si>
  <si>
    <t>https://www.assets.signify.com/is/content/Signify/929001977901_EU.pl_PL.PROF.FP</t>
  </si>
  <si>
    <t>https://www.assets.signify.com/is/image/Signify/181101090g_rft?$highres$</t>
  </si>
  <si>
    <t>https://www.assets.signify.com/is/content/Signify/929001977801_EU.pl_PL.PROF.FP</t>
  </si>
  <si>
    <t>https://www.assets.signify.com/is/image/Signify/18110108zz_rft?$highres$</t>
  </si>
  <si>
    <t>https://www.assets.signify.com/is/content/Signify/929001978001_EU.pl_PL.PROF.FP</t>
  </si>
  <si>
    <t>https://www.assets.signify.com/is/image/Signify/LEDbulb_MAS_EU6_A60_E27_CL-SPP?$highres$</t>
  </si>
  <si>
    <t>https://www.assets.signify.com/is/content/Signify/929003691502_EU.pl_PL.PROF.FP</t>
  </si>
  <si>
    <t>https://www.assets.signify.com/is/image/Signify/LEDbulb_MAS_EU6_A60_E27_FR-SPP?$highres$</t>
  </si>
  <si>
    <t>https://www.assets.signify.com/is/content/Signify/929003691602_EU.pl_PL.PROF.FP</t>
  </si>
  <si>
    <t>https://www.assets.signify.com/is/content/Signify/929003691702_EU.pl_PL.PROF.FP</t>
  </si>
  <si>
    <t>https://www.assets.signify.com/is/content/Signify/929003691802_EU.pl_PL.PROF.FP</t>
  </si>
  <si>
    <t>https://www.assets.signify.com/is/image/Signify/LED_classic_40W_A60_E27_CL_WGD90_SRT4_1-SPP?$highres$</t>
  </si>
  <si>
    <t>https://www.assets.signify.com/is/content/Signify/929003009982_EU.pl_PL.PROF.FP</t>
  </si>
  <si>
    <t>https://www.assets.signify.com/is/image/PhilipsLighting/125731668c384c878a8baabc00738bb0?$highres$</t>
  </si>
  <si>
    <t>https://www.assets.signify.com/is/content/Signify/929003010002_EU.pl_PL.PROF.FP</t>
  </si>
  <si>
    <t>https://www.assets.signify.com/is/image/Signify/LED_classic_60W_A60_E27_CL_WGD90_SRT4_1-SPP?$highres$</t>
  </si>
  <si>
    <t>https://www.assets.signify.com/is/content/Signify/929003010382_EU.pl_PL.PROF.FP</t>
  </si>
  <si>
    <t>https://www.assets.signify.com/is/content/Signify/929003010402_EU.pl_PL.PROF.FP</t>
  </si>
  <si>
    <t>https://www.assets.signify.com/is/image/Signify/LED_classic_75W_A60_E27_CL_WGD90_SRT4_1-SPP?$highres$</t>
  </si>
  <si>
    <t>https://www.assets.signify.com/is/content/Signify/929003011182_EU.pl_PL.PROF.FP</t>
  </si>
  <si>
    <t>https://www.assets.signify.com/is/content/Signify/929003011302_EU.pl_PL.PROF.FP</t>
  </si>
  <si>
    <t>https://www.assets.signify.com/is/image/Signify/LED_classic_100W_A60_E27_CL_WGD90_SRT4_1-SPP?$highres$</t>
  </si>
  <si>
    <t>https://www.assets.signify.com/is/content/Signify/929003011582_EU.pl_PL.PROF.FP</t>
  </si>
  <si>
    <t>https://www.assets.signify.com/is/content/Signify/929003011702_EU.pl_PL.PROF.FP</t>
  </si>
  <si>
    <t>https://www.assets.signify.com/is/image/Signify/LED_CLA_40W_A60_E27_2700K_CL_UE_SRT4-SPP?$highres$</t>
  </si>
  <si>
    <t>https://www.assets.signify.com/is/content/Signify/929003622702_EU.pl_PL.PROF.FP</t>
  </si>
  <si>
    <t>https://www.assets.signify.com/is/image/Signify/LED_CLA_60W_A60_E27_3000K_FR_UE_SRT4-SPP?$highres$</t>
  </si>
  <si>
    <t>https://www.assets.signify.com/is/content/Signify/929003622902_EU.pl_PL.PROF.FP</t>
  </si>
  <si>
    <t>https://www.assets.signify.com/is/content/Signify/929003702502_EU.pl_PL.PROF.FP</t>
  </si>
  <si>
    <t>https://www.assets.signify.com/is/content/Signify/929003702702_EU.pl_PL.PROF.FP</t>
  </si>
  <si>
    <t>https://www.assets.signify.com/is/image/Signify/LED_CLA_40W_A60_E27_4000K_CL_UE_SRT4-SPP?$highres$</t>
  </si>
  <si>
    <t>https://www.assets.signify.com/is/content/Signify/929003623102_EU.pl_PL.PROF.FP</t>
  </si>
  <si>
    <t>https://www.assets.signify.com/is/content/Signify/929003623302_EU.pl_PL.PROF.FP</t>
  </si>
  <si>
    <t>https://www.assets.signify.com/is/image/Signify/LEDbulb_MAS_EU_A60_E27_CL_1-SPP?$highres$</t>
  </si>
  <si>
    <t>https://www.assets.signify.com/is/content/Signify/929003066402_EU.pl_PL.PROF.FP</t>
  </si>
  <si>
    <t>https://www.assets.signify.com/is/image/Signify/LEDbulb_MAS_EU_A60_E27_CL_2-SPP?$highres$</t>
  </si>
  <si>
    <t>https://www.assets.signify.com/is/content/Signify/929003066502_EU.pl_PL.PROF.FP</t>
  </si>
  <si>
    <t>https://www.assets.signify.com/is/image/Signify/LED_CLA_60W_A60_E27_2700K_CL_UE_SRT4-SPP?$highres$</t>
  </si>
  <si>
    <t>https://www.assets.signify.com/is/content/Signify/929003623502_EU.pl_PL.PROF.FP</t>
  </si>
  <si>
    <t>https://www.assets.signify.com/is/content/Signify/929003623702_EU.pl_PL.PROF.FP</t>
  </si>
  <si>
    <t>https://www.assets.signify.com/is/image/Signify/LED_CLA_60W_G95_E27_2700K_CL_UE_SRT4-SPP?$highres$</t>
  </si>
  <si>
    <t>https://www.assets.signify.com/is/content/Signify/929003642502_EU.pl_PL.PROF.FP</t>
  </si>
  <si>
    <t>https://www.assets.signify.com/is/image/Signify/LED_CLA_60W_ST64_E27_2700K_CL_UE_SRT4-SPP?$highres$</t>
  </si>
  <si>
    <t>https://www.assets.signify.com/is/content/Signify/929003642402_EU.pl_PL.PROF.FP</t>
  </si>
  <si>
    <t>https://www.assets.signify.com/is/image/Signify/LEDbulb_MAS_EU_A60_E27_CL_3-SPP?$highres$</t>
  </si>
  <si>
    <t>https://www.assets.signify.com/is/content/Signify/929003066702_EU.pl_PL.PROF.FP</t>
  </si>
  <si>
    <t>https://www.assets.signify.com/is/content/Signify/929003702902_EU.pl_PL.PROF.FP</t>
  </si>
  <si>
    <t>https://www.assets.signify.com/is/content/Signify/929003703102_EU.pl_PL.PROF.FP</t>
  </si>
  <si>
    <t>https://www.assets.signify.com/is/content/Signify/929003480002_EU.pl_PL.PROF.FP</t>
  </si>
  <si>
    <t>https://www.assets.signify.com/is/image/Signify/LEDbulb_MAS_EU_A60_E27_CL_4-SPP?$highres$</t>
  </si>
  <si>
    <t>https://www.assets.signify.com/is/content/Signify/929003066802_EU.pl_PL.PROF.FP</t>
  </si>
  <si>
    <t>https://www.assets.signify.com/is/image/Signify/LED_CLA_60W_A60_E27_4000K_CL_UE_SRT4-SPP?$highres$</t>
  </si>
  <si>
    <t>https://www.assets.signify.com/is/content/Signify/929003623902_EU.pl_PL.PROF.FP</t>
  </si>
  <si>
    <t>https://www.assets.signify.com/is/content/Signify/929003624102_EU.pl_PL.PROF.FP</t>
  </si>
  <si>
    <t>https://www.assets.signify.com/is/content/Signify/929003480102_EU.pl_PL.PROF.FP</t>
  </si>
  <si>
    <t>https://www.assets.signify.com/is/image/Signify/LED_CLA_60W_G95_E27_4000K_CL_UE_SRT4-SPP?$highres$</t>
  </si>
  <si>
    <t>https://www.assets.signify.com/is/content/Signify/929003642602_EU.pl_PL.PROF.FP</t>
  </si>
  <si>
    <t>https://www.assets.signify.com/is/image/Signify/LED_CLA_75W_A60_E27_2700K_CL_UE_SRT4-SPP?$highres$</t>
  </si>
  <si>
    <t>https://www.assets.signify.com/is/content/Signify/929003624302_EU.pl_PL.PROF.FP</t>
  </si>
  <si>
    <t>https://www.assets.signify.com/is/content/Signify/929003624502_EU.pl_PL.PROF.FP</t>
  </si>
  <si>
    <t>https://www.assets.signify.com/is/content/Signify/929003703302_EU.pl_PL.PROF.FP</t>
  </si>
  <si>
    <t>https://www.assets.signify.com/is/content/Signify/929003703502_EU.pl_PL.PROF.FP</t>
  </si>
  <si>
    <t>https://www.assets.signify.com/is/image/Signify/LED_CLA_75W_A70_E27_3000K_CL_UE_SRT4-SPP?$highres$</t>
  </si>
  <si>
    <t>https://www.assets.signify.com/is/content/Signify/929003480402_EU.pl_PL.PROF.FP</t>
  </si>
  <si>
    <t>https://www.assets.signify.com/is/image/Signify/LED_CLA_75W_A60_E27_4000K_CL_UE_SRT4-SPP?$highres$</t>
  </si>
  <si>
    <t>https://www.assets.signify.com/is/content/Signify/929003624702_EU.pl_PL.PROF.FP</t>
  </si>
  <si>
    <t>https://www.assets.signify.com/is/content/Signify/929003624902_EU.pl_PL.PROF.FP</t>
  </si>
  <si>
    <t>https://www.assets.signify.com/is/content/Signify/929003480502_EU.pl_PL.PROF.FP</t>
  </si>
  <si>
    <t>https://www.assets.signify.com/is/image/Signify/LED_CLA_100WA60_E27_2700K_CL_UE_SRT4-SPP?$highres$</t>
  </si>
  <si>
    <t>https://www.assets.signify.com/is/content/Signify/929003625102_EU.pl_PL.PROF.FP</t>
  </si>
  <si>
    <t>https://www.assets.signify.com/is/content/Signify/929003625302_EU.pl_PL.PROF.FP</t>
  </si>
  <si>
    <t>https://www.assets.signify.com/is/content/Signify/929003703702_EU.pl_PL.PROF.FP</t>
  </si>
  <si>
    <t>https://www.assets.signify.com/is/content/Signify/929003703902_EU.pl_PL.PROF.FP</t>
  </si>
  <si>
    <t>https://www.assets.signify.com/is/image/Signify/LED_CLA_100WA60_E27_4000K_CL_UE_SRT4-SPP?$highres$</t>
  </si>
  <si>
    <t>https://www.assets.signify.com/is/content/Signify/929003625502_EU.pl_PL.PROF.FP</t>
  </si>
  <si>
    <t>https://www.assets.signify.com/is/content/Signify/929003625702_EU.pl_PL.PROF.FP</t>
  </si>
  <si>
    <t>https://www.assets.signify.com/is/image/Signify/LED_CLA_100W_A70_E27_3000K_CL_UE_SRT4-SPP?$highres$</t>
  </si>
  <si>
    <t>https://www.assets.signify.com/is/content/Signify/929003480602_EU.pl_PL.PROF.FP</t>
  </si>
  <si>
    <t>https://www.assets.signify.com/is/image/Signify/LED_CLA_100W_A70_E27_3000K_FR_UE_SRT4-SPP?$highres$</t>
  </si>
  <si>
    <t>https://www.assets.signify.com/is/content/Signify/929003480202_EU.pl_PL.PROF.FP</t>
  </si>
  <si>
    <t>https://www.assets.signify.com/is/content/Signify/929003480702_EU.pl_PL.PROF.FP</t>
  </si>
  <si>
    <t>https://www.assets.signify.com/is/content/Signify/929003480302_EU.pl_PL.PROF.FP</t>
  </si>
  <si>
    <t>https://www.assets.signify.com/is/image/Signify/LEDbulb_MAS_A60_E27_CL_4-SPP?$highres$</t>
  </si>
  <si>
    <t>https://www.assets.signify.com/is/content/Signify/929003070502_EU.pl_PL.PROF.FP</t>
  </si>
  <si>
    <t>https://www.assets.signify.com/is/content/Signify/929003070702_EU.pl_PL.PROF.FP</t>
  </si>
  <si>
    <t>https://www.assets.signify.com/is/content/Signify/929003526602_EU.pl_PL.PROF.FP</t>
  </si>
  <si>
    <t>https://www.assets.signify.com/is/content/Signify/929003527002_EU.pl_PL.PROF.FP</t>
  </si>
  <si>
    <t>https://www.assets.signify.com/is/image/Signify/LEDBulb_E27_A60_5_5W-SPP?$highres$</t>
  </si>
  <si>
    <t>https://www.assets.signify.com/is/content/Signify/929002982802_EU.pl_PL.PROF.FP</t>
  </si>
  <si>
    <t>https://www.assets.signify.com/is/image/Signify/LED_BulbsBulb_G95_230V_5W-25W_250lm_2000K_E27_D-SPP?$highres$</t>
  </si>
  <si>
    <t>https://www.assets.signify.com/is/content/Signify/929002983002_EU.pl_PL.PROF.FP</t>
  </si>
  <si>
    <t>https://www.assets.signify.com/is/image/Signify/LEDbulb_MAS_A60_E27_CL_1-SPP?$highres$</t>
  </si>
  <si>
    <t>https://www.assets.signify.com/is/content/Signify/929003526702_EU.pl_PL.PROF.FP</t>
  </si>
  <si>
    <t>https://www.assets.signify.com/is/content/Signify/929003527102_EU.pl_PL.PROF.FP</t>
  </si>
  <si>
    <t>https://www.assets.signify.com/is/content/Signify/929003057502_EU.pl_PL.PROF.FP</t>
  </si>
  <si>
    <t>https://www.assets.signify.com/is/content/Signify/929003057702_EU.pl_PL.PROF.FP</t>
  </si>
  <si>
    <t>https://www.assets.signify.com/is/image/Signify/LEDbulb_MAS_G120_E27_CL-SPP?$highres$</t>
  </si>
  <si>
    <t>https://www.assets.signify.com/is/content/Signify/929003059302_EU.pl_PL.PROF.FP</t>
  </si>
  <si>
    <t>https://www.assets.signify.com/is/image/Signify/LEDbulb_MAS_ST64_E27_CL-SPP?$highres$</t>
  </si>
  <si>
    <t>https://www.assets.signify.com/is/content/Signify/929003059402_EU.pl_PL.PROF.FP</t>
  </si>
  <si>
    <t>https://www.assets.signify.com/is/image/Signify/LED_classic_CM_A60_E27_CL_POS2-SPP?$highres$</t>
  </si>
  <si>
    <t>https://www.assets.signify.com/is/content/Signify/929002412802_EU.pl_PL.PROF.FP</t>
  </si>
  <si>
    <t>https://www.assets.signify.com/is/image/Signify/LEDbulb_MAS_A60_E27_CL_2-SPP?$highres$</t>
  </si>
  <si>
    <t>https://www.assets.signify.com/is/content/Signify/929003526802_EU.pl_PL.PROF.FP</t>
  </si>
  <si>
    <t>https://www.assets.signify.com/is/content/Signify/929003527202_EU.pl_PL.PROF.FP</t>
  </si>
  <si>
    <t>https://www.assets.signify.com/is/content/Signify/929003057902_EU.pl_PL.PROF.FP</t>
  </si>
  <si>
    <t>https://www.assets.signify.com/is/content/Signify/929003058102_EU.pl_PL.PROF.FP</t>
  </si>
  <si>
    <t>https://www.assets.signify.com/is/image/Signify/LEDbulb_MAS_A60_E27_CL_3-SPP?$highres$</t>
  </si>
  <si>
    <t>https://www.assets.signify.com/is/content/Signify/929003058302_EU.pl_PL.PROF.FP</t>
  </si>
  <si>
    <t>https://www.assets.signify.com/is/content/Signify/929003058502_EU.pl_PL.PROF.FP</t>
  </si>
  <si>
    <t>https://www.assets.signify.com/is/content/Signify/fp929003526902-pss-pl_pl</t>
  </si>
  <si>
    <t>https://www.assets.signify.com/is/content/Signify/929003527302_EU.pl_PL.PROF.FP</t>
  </si>
  <si>
    <t>https://www.assets.signify.com/is/image/Signify/MZD_LED_40W_A60_E27-SPP?$highres$</t>
  </si>
  <si>
    <t>https://www.assets.signify.com/is/image/Signify/LEDbulb_12-80W_E27_A60_730_FR_130D-SPP?$highres$</t>
  </si>
  <si>
    <t>https://www.assets.signify.com/is/content/Signify/929002306331_EU.pl_PL.PROF.FP</t>
  </si>
  <si>
    <t>https://www.assets.signify.com/is/content/Signify/929002306231_EU.pl_PL.PROF.FP</t>
  </si>
  <si>
    <t>https://www.assets.signify.com/is/image/Signify/MZD_LED_75W_A60_E27-SPP?$highres$</t>
  </si>
  <si>
    <t>https://www.assets.signify.com/is/image/Signify/LEDbulb_10-65W_E27_A60_765_FR_130D-SPP?$highres$</t>
  </si>
  <si>
    <t>https://www.assets.signify.com/is/content/Signify/929002306631_EU.pl_PL.PROF.FP</t>
  </si>
  <si>
    <t>https://www.assets.signify.com/is/content/Signify/929002306531_EU.pl_PL.PROF.FP</t>
  </si>
  <si>
    <t>https://www.assets.signify.com/is/image/Signify/MZD_LED_100W_A60_E27-SPP?$highres$</t>
  </si>
  <si>
    <t>https://www.assets.signify.com/is/image/Signify/LEDbulb_A65_E27_FR_P1-SPP?$highres$</t>
  </si>
  <si>
    <t>https://www.assets.signify.com/is/content/Signify/929002306931_EU.pl_PL.PROF.FP</t>
  </si>
  <si>
    <t>https://www.assets.signify.com/is/content/Signify/fp929002306831-pss-pl_pl</t>
  </si>
  <si>
    <t>https://www.assets.signify.com/is/image/Signify/PILA_LED_120W_A67_E27_WW_FR_ND_1CT_6-SPP?$highres$</t>
  </si>
  <si>
    <t>https://www.assets.signify.com/is/content/Signify/929003112931_EU.pl_PL.PROF.FP</t>
  </si>
  <si>
    <t>https://www.assets.signify.com/is/content/Signify/929002062231_EU.pl_PL.PROF.FP</t>
  </si>
  <si>
    <t>https://www.assets.signify.com/is/image/Signify/PILA_LED_150W_A80_E27_2700K_FR_ND-SPP?$highres$</t>
  </si>
  <si>
    <t>https://www.assets.signify.com/is/content/Signify/929003597131_EU.pl_PL.PROF.FP</t>
  </si>
  <si>
    <t>https://www.assets.signify.com/is/content/Signify/929003597231_EU.pl_PL.PROF.FP</t>
  </si>
  <si>
    <t>https://www.assets.signify.com/is/image/Signify/MZD_LEDCLA_40W_A60_E27-SPP?$highres$</t>
  </si>
  <si>
    <t>https://www.assets.signify.com/is/content/Signify/929001890031_EU.pl_PL.PROF.FP</t>
  </si>
  <si>
    <t>https://www.assets.signify.com/is/image/Signify/LEDbulb_CorePro_9_5_68W_E27_Stick_Frosted_830_24D_ND-SPP?$highres$</t>
  </si>
  <si>
    <t>https://www.assets.signify.com/is/content/Signify/929001901402_EU.pl_PL.PROF.FP</t>
  </si>
  <si>
    <t>https://www.assets.signify.com/is/content/Signify/929001901502_EU.pl_PL.PROF.FP</t>
  </si>
  <si>
    <t>https://www.assets.signify.com/is/content/Signify/929001890092_EU.pl_PL.PROF.FP</t>
  </si>
  <si>
    <t>https://www.assets.signify.com/is/content/Signify/929001242992_EU.pl_PL.PROF.FP</t>
  </si>
  <si>
    <t>https://www.assets.signify.com/is/image/Signify/LEDClassic_A60_E27_WW_FR_PP?$highres$</t>
  </si>
  <si>
    <t>https://www.assets.signify.com/is/content/Signify/929001243002_EU.pl_PL.PROF.FP</t>
  </si>
  <si>
    <t>https://www.assets.signify.com/is/image/Signify/LEDbulb_60W_E27_827_CL_G93-SPP?$highres$</t>
  </si>
  <si>
    <t>https://www.assets.signify.com/is/content/Signify/929001387992_EU.pl_PL.PROF.FP</t>
  </si>
  <si>
    <t>https://www.assets.signify.com/is/image/Signify/LEDbulb_60W_E27_827_CL_ST64-SPP?$highres$</t>
  </si>
  <si>
    <t>https://www.assets.signify.com/is/content/Signify/929001387692_EU.pl_PL.PROF.FP</t>
  </si>
  <si>
    <t>https://www.assets.signify.com/is/image/Signify/MZD_LEDCLA_60W_A60_E27-SPP?$highres$</t>
  </si>
  <si>
    <t>https://www.assets.signify.com/is/content/Signify/929001387362_EU.pl_PL.PROF.FP</t>
  </si>
  <si>
    <t>https://www.assets.signify.com/is/content/Signify/929001323592_EU.pl_PL.PROF.FP</t>
  </si>
  <si>
    <t>https://www.assets.signify.com/is/content/Signify/929002306208_EU.pl_PL.PROF.FP</t>
  </si>
  <si>
    <t>https://www.assets.signify.com/is/content/Signify/929003607408_EU.pl_PL.PROF.FP</t>
  </si>
  <si>
    <t>https://www.assets.signify.com/is/content/Signify/929002306308_EU.pl_PL.PROF.FP</t>
  </si>
  <si>
    <t>https://www.assets.signify.com/is/content/Signify/929002306408_EU.pl_PL.PROF.FP</t>
  </si>
  <si>
    <t>https://www.assets.signify.com/is/content/Signify/929002025702_EU.pl_PL.PROF.FP</t>
  </si>
  <si>
    <t>https://www.assets.signify.com/is/image/Signify/LEDbulb_Classic_75W_E27_A60_827_CL_ND-SPP?$highres$</t>
  </si>
  <si>
    <t>https://www.assets.signify.com/is/content/Signify/929002025492_EU.pl_PL.PROF.FP</t>
  </si>
  <si>
    <t>https://www.assets.signify.com/is/content/Signify/929002025892_EU.pl_PL.PROF.FP</t>
  </si>
  <si>
    <t>https://www.assets.signify.com/is/content/Signify/929002025592_EU.pl_PL.PROF.FP</t>
  </si>
  <si>
    <t>https://www.assets.signify.com/is/content/Signify/929002306508_EU.pl_PL.PROF.FP</t>
  </si>
  <si>
    <t>https://www.assets.signify.com/is/content/Signify/929003607508_EU.pl_PL.PROF.FP</t>
  </si>
  <si>
    <t>https://www.assets.signify.com/is/content/Signify/929002306608_EU.pl_PL.PROF.FP</t>
  </si>
  <si>
    <t>https://www.assets.signify.com/is/content/Signify/929002306708_EU.pl_PL.PROF.FP</t>
  </si>
  <si>
    <t>https://www.assets.signify.com/is/image/Signify/MZD_LEDCLA_100W_A60_E27-SPP?$highres$</t>
  </si>
  <si>
    <t>https://www.assets.signify.com/is/content/Signify/929002026192_EU.pl_PL.PROF.FP</t>
  </si>
  <si>
    <t>https://www.assets.signify.com/is/image/Signify/MZD_LEDCLA_100W_A60_E27_827_FR_ND-SPP?$highres$</t>
  </si>
  <si>
    <t>https://www.assets.signify.com/is/content/Signify/929002026402_EU.pl_PL.PROF.FP</t>
  </si>
  <si>
    <t>https://www.assets.signify.com/is/content/Signify/929002026592_EU.pl_PL.PROF.FP</t>
  </si>
  <si>
    <t>https://www.assets.signify.com/is/content/Signify/929002026292_EU.pl_PL.PROF.FP</t>
  </si>
  <si>
    <t>https://www.assets.signify.com/is/content/Signify/fp929002306808-pss-pl_pl</t>
  </si>
  <si>
    <t>https://www.assets.signify.com/is/content/Signify/929003607608_EU.pl_PL.PROF.FP</t>
  </si>
  <si>
    <t>https://www.assets.signify.com/is/content/Signify/929002306908_EU.pl_PL.PROF.FP</t>
  </si>
  <si>
    <t>https://www.assets.signify.com/is/content/Signify/929002307008_EU.pl_PL.PROF.FP</t>
  </si>
  <si>
    <t>https://www.assets.signify.com/is/image/Signify/LED_classic_A67_E27_CL_1-POS2A-SPP?$highres$</t>
  </si>
  <si>
    <t>https://www.assets.signify.com/is/content/Signify/929002055092_EU.pl_PL.PROF.FP</t>
  </si>
  <si>
    <t>https://www.assets.signify.com/is/image/Signify/LED_classic_A67_E27_CL-POS2A-SPP?$highres$</t>
  </si>
  <si>
    <t>https://www.assets.signify.com/is/content/Signify/929002371502_EU.pl_PL.PROF.FP</t>
  </si>
  <si>
    <t>https://www.assets.signify.com/is/image/Signify/MZD_LEDCLA_120W_A67_E27_827_FR_ND-SPP?$highres$</t>
  </si>
  <si>
    <t>https://www.assets.signify.com/is/content/Signify/929002371802_EU.pl_PL.PROF.FP</t>
  </si>
  <si>
    <t>https://www.assets.signify.com/is/content/Signify/929002371902_EU.pl_PL.PROF.FP</t>
  </si>
  <si>
    <t>https://www.assets.signify.com/is/image/Signify/LED_classic_A67_E27_FR-POS2A-SPP?$highres$</t>
  </si>
  <si>
    <t>https://www.assets.signify.com/is/content/Signify/929002372002_EU.pl_PL.PROF.FP</t>
  </si>
  <si>
    <t>https://www.assets.signify.com/is/content/Signify/929002372602_EU.pl_PL.PROF.FP</t>
  </si>
  <si>
    <t>https://www.assets.signify.com/is/content/Signify/929002372402_EU.pl_PL.PROF.FP</t>
  </si>
  <si>
    <t>https://www.assets.signify.com/is/content/Signify/929002372702_EU.pl_PL.PROF.FP</t>
  </si>
  <si>
    <t>https://www.assets.signify.com/is/content/Signify/929002372802_EU.pl_PL.PROF.FP</t>
  </si>
  <si>
    <t>https://www.assets.signify.com/is/image/Signify/LED_classic_A95_E27_FR-POS2A-SPP?$highres$</t>
  </si>
  <si>
    <t>https://www.assets.signify.com/is/content/Signify/929002372902_EU.pl_PL.PROF.FP</t>
  </si>
  <si>
    <t>https://www.assets.signify.com/is/content/Signify/929002373002_EU.pl_PL.PROF.FP</t>
  </si>
  <si>
    <t>https://www.assets.signify.com/is/content/Signify/929002373102_EU.pl_PL.PROF.FP</t>
  </si>
  <si>
    <t>https://www.assets.signify.com/is/image/Signify/LED_T25_E14_WW_C1_POS1-SPP?$highres$</t>
  </si>
  <si>
    <t>https://www.assets.signify.com/is/content/Signify/929001325702_EU.pl_PL.PROF.FP</t>
  </si>
  <si>
    <t>https://www.assets.signify.com/is/image/Signify/LEDbulb_G93_E27_smoky-SPP?$highres$</t>
  </si>
  <si>
    <t>https://www.assets.signify.com/is/content/Signify/929002380801_EU.pl_PL.PROF.FP</t>
  </si>
  <si>
    <t>https://www.assets.signify.com/is/image/Signify/LED_classic_T32_E27_smoky_POS2-SPP?$highres$</t>
  </si>
  <si>
    <t>https://www.assets.signify.com/is/content/Signify/929002380701_EU.pl_PL.PROF.FP</t>
  </si>
  <si>
    <t>https://www.assets.signify.com/is/image/Signify/LEDclassic_ST64_E27_smoky_POS2-SPP?$highres$</t>
  </si>
  <si>
    <t>https://www.assets.signify.com/is/content/Signify/929002380601_EU.pl_PL.PROF.FP</t>
  </si>
  <si>
    <t>https://www.assets.signify.com/is/image/Signify/LEDclassic_A60_E27_smoky_POS2-SPP?$highres$</t>
  </si>
  <si>
    <t>https://www.assets.signify.com/is/content/Signify/929002380501_EU.pl_PL.PROF.FP</t>
  </si>
  <si>
    <t>https://www.assets.signify.com/is/image/Signify/LED_classic_G93_G95_E27_POS2-SPP?$highres$</t>
  </si>
  <si>
    <t>https://www.assets.signify.com/is/content/Signify/929002370801_EU.pl_PL.PROF.FP</t>
  </si>
  <si>
    <t>https://www.assets.signify.com/is/image/Signify/LED_classic_G120_E27_FR_POS2-SPP?$highres$</t>
  </si>
  <si>
    <t>https://www.assets.signify.com/is/content/Signify/929002372101_EU.pl_PL.PROF.FP</t>
  </si>
  <si>
    <t>https://www.assets.signify.com/is/image/Signify/LEDClassic_SSW_60W_A60_E27_WW_CL_ND_1SRT-SPP?$highres$</t>
  </si>
  <si>
    <t>https://www.assets.signify.com/is/content/Signify/929001888655_EU.pl_PL.PROF.FP</t>
  </si>
  <si>
    <t>https://www.assets.signify.com/is/content/Signify/929002445517_EU.pl_PL.PROF.FP</t>
  </si>
  <si>
    <t>https://www.assets.signify.com/is/image/Signify/LED_classic_giant_28W_E27_A160_GOLD_ND-SPP?$highres$</t>
  </si>
  <si>
    <t>https://www.assets.signify.com/is/content/Signify/929002983801_EU.pl_PL.PROF.FP</t>
  </si>
  <si>
    <t>https://www.assets.signify.com/is/image/Signify/LED_classic_giant_28W_E27_G200_GOLD_ND-SPP?$highres$</t>
  </si>
  <si>
    <t>https://www.assets.signify.com/is/content/Signify/929002983901_EU.pl_PL.PROF.FP</t>
  </si>
  <si>
    <t>https://www.assets.signify.com/is/image/Signify/LEDbulb_Classic_Giant_40W_E27_A160_GOLD_DIM-SPP?$highres$</t>
  </si>
  <si>
    <t>https://www.assets.signify.com/is/content/Signify/929002983501_EU.pl_PL.PROF.FP</t>
  </si>
  <si>
    <t>https://www.assets.signify.com/is/image/Signify/LEDbulb_Classic_Giant_40W_E27_G200_GOLD_DIM-SPP?$highres$</t>
  </si>
  <si>
    <t>https://www.assets.signify.com/is/content/Signify/929002983601_EU.pl_PL.PROF.FP</t>
  </si>
  <si>
    <t>https://www.assets.signify.com/is/image/Signify/LEDbulb_Classic_Giant_40W_E27_T65_GOLD_DIM-SPP?$highres$</t>
  </si>
  <si>
    <t>https://www.assets.signify.com/is/content/Signify/929002983701_EU.pl_PL.PROF.FP</t>
  </si>
  <si>
    <t>https://www.assets.signify.com/is/image/Signify/LEDbulb_6-25W_E27_T65_840_giant_smoky_D-SPP?$highres$</t>
  </si>
  <si>
    <t>https://www.assets.signify.com/is/content/Signify/929002982701_EU.pl_PL.PROF.FP</t>
  </si>
  <si>
    <t>https://www.assets.signify.com/is/image/Signify/LEDbulb_6-25W_E27_G200_840_giant_smoky_D-SPP?$highres$</t>
  </si>
  <si>
    <t>https://www.assets.signify.com/is/content/Signify/929002982601_EU.pl_PL.PROF.FP</t>
  </si>
  <si>
    <t>https://www.assets.signify.com/is/image/Signify/LEDbulb_6-25W_E27_A160_840_giant_smoky_D-SPP?$highres$</t>
  </si>
  <si>
    <t>https://www.assets.signify.com/is/content/Signify/929002982501_EU.pl_PL.PROF.FP</t>
  </si>
  <si>
    <t>https://www.assets.signify.com/is/image/Signify/LED_classic_25W_B35_E14_CL_WGD90_SRT4_1-SPP?$highres$</t>
  </si>
  <si>
    <t>https://www.assets.signify.com/is/content/Signify/929003011982_EU.pl_PL.PROF.FP</t>
  </si>
  <si>
    <t>https://www.assets.signify.com/is/image/Signify/LED_classic_25W_BA35_E14_CL_WGD90_SRT4_1-SPP?$highres$</t>
  </si>
  <si>
    <t>https://www.assets.signify.com/is/content/Signify/929003071302_EU.pl_PL.PROF.FP</t>
  </si>
  <si>
    <t>https://www.assets.signify.com/is/image/Signify/LED_classic_40W_B35_E14_CL_WGD90_SRT4_1-SPP?$highres$</t>
  </si>
  <si>
    <t>https://www.assets.signify.com/is/content/Signify/929003012282_EU.pl_PL.PROF.FP</t>
  </si>
  <si>
    <t>https://www.assets.signify.com/is/image/Signify/LED_classic_40W_BA35_E14_CL_WGD90_SRT4_1-SPP?$highres$</t>
  </si>
  <si>
    <t>https://www.assets.signify.com/is/content/Signify/929003013082_EU.pl_PL.PROF.FP</t>
  </si>
  <si>
    <t>https://www.assets.signify.com/is/image/Signify/LED_classic_40W_B35_E27_CL_WGD90_SRT4_1-SPP?$highres$</t>
  </si>
  <si>
    <t>https://www.assets.signify.com/is/content/Signify/929003012382_EU.pl_PL.PROF.FP</t>
  </si>
  <si>
    <t>https://www.assets.signify.com/is/content/Signify/929003013982_EU.pl_PL.PROF.FP</t>
  </si>
  <si>
    <t>https://www.assets.signify.com/is/image/Signify/LED_CLA_40W_B35_E14_2700K_CL_UE_SRT4-SPP?$highres$</t>
  </si>
  <si>
    <t>https://www.assets.signify.com/is/content/Signify/929003625902_EU.pl_PL.PROF.FP</t>
  </si>
  <si>
    <t>https://www.assets.signify.com/is/image/Signify/LED_CLA_40W_B35_E14_3000K_CL_UE_SRT4-SPP?$highres$</t>
  </si>
  <si>
    <t>https://www.assets.signify.com/is/content/Signify/929003480902_EU.pl_PL.PROF.FP</t>
  </si>
  <si>
    <t>https://www.assets.signify.com/is/image/Signify/LED_classic_25W_P45_E14_CL_WGD90_SRT4_1-SPP?$highres$</t>
  </si>
  <si>
    <t>https://www.assets.signify.com/is/content/Signify/929003012082_EU.pl_PL.PROF.FP</t>
  </si>
  <si>
    <t>https://www.assets.signify.com/is/image/Signify/LED_classic_25W_P45_E27_CL_WGD90_SRT4_1-SPP?$highres$</t>
  </si>
  <si>
    <t>https://www.assets.signify.com/is/content/Signify/929003012182_EU.pl_PL.PROF.FP</t>
  </si>
  <si>
    <t>https://www.assets.signify.com/is/image/Signify/LED_classic_40W_P45_E14_WGD90_CL_SRT4_1-SPP?$highres$</t>
  </si>
  <si>
    <t>https://www.assets.signify.com/is/content/Signify/929003013182_EU.pl_PL.PROF.FP</t>
  </si>
  <si>
    <t>https://www.assets.signify.com/is/image/Signify/LED_classic_40W_P45_E27_CL_WGD90_SRT4_1-SPP?$highres$</t>
  </si>
  <si>
    <t>https://www.assets.signify.com/is/content/Signify/929003013282_EU.pl_PL.PROF.FP</t>
  </si>
  <si>
    <t>https://www.assets.signify.com/is/image/Signify/LEDcandle_25W_E27_827_FR_P45-SPP?$highres$</t>
  </si>
  <si>
    <t>https://www.assets.signify.com/is/content/Signify/929003013682_EU.pl_PL.PROF.FP</t>
  </si>
  <si>
    <t>https://www.assets.signify.com/is/content/Signify/929003014182_EU.pl_PL.PROF.FP</t>
  </si>
  <si>
    <t>https://www.assets.signify.com/is/content/Signify/929003014382_EU.pl_PL.PROF.FP</t>
  </si>
  <si>
    <t>https://www.assets.signify.com/is/image/Signify/LED_CLA_40W_P45_E14_2700K_CL_UE_SRT4_S-SPP?$highres$</t>
  </si>
  <si>
    <t>https://www.assets.signify.com/is/content/Signify/929003626102_EU.pl_PL.PROF.FP</t>
  </si>
  <si>
    <t>https://www.assets.signify.com/is/image/Signify/LED_CLA_40W_P45_E14_4000K_CL_UE_SRT4-SPP?$highres$</t>
  </si>
  <si>
    <t>https://www.assets.signify.com/is/content/Signify/929003626402_EU.pl_PL.PROF.FP</t>
  </si>
  <si>
    <t>https://www.assets.signify.com/is/image/Signify/LED_CLA_40W_P45_E27_2700K_CL_UE_SRT4-SPP?$highres$</t>
  </si>
  <si>
    <t>https://www.assets.signify.com/is/content/Signify/929003626202_EU.pl_PL.PROF.FP</t>
  </si>
  <si>
    <t>https://www.assets.signify.com/is/image/Signify/LED_CLA_40W_P45_E27_4000K_CL_UE_SRT4-SPP?$highres$</t>
  </si>
  <si>
    <t>https://www.assets.signify.com/is/content/Signify/929003626502_EU.pl_PL.PROF.FP</t>
  </si>
  <si>
    <t>https://www.assets.signify.com/is/image/Signify/LEDcandle_MAS_B35_E14_CL-SPP?$highres$</t>
  </si>
  <si>
    <t>https://www.assets.signify.com/is/content/Signify/929003059502_EU.pl_PL.PROF.FP</t>
  </si>
  <si>
    <t>https://www.assets.signify.com/is/image/Signify/LEDcandle_25W_E14_827_FR_P45-SPP?$highres$</t>
  </si>
  <si>
    <t>https://www.assets.signify.com/is/content/Signify/929003060202_EU.pl_PL.PROF.FP</t>
  </si>
  <si>
    <t>https://www.assets.signify.com/is/content/Signify/929003060602_EU.pl_PL.PROF.FP</t>
  </si>
  <si>
    <t>https://www.assets.signify.com/is/image/Signify/PILA_LED_25W_B35_E14_WW_FR_ND_1CT_10-SPP?$highres$</t>
  </si>
  <si>
    <t>https://www.assets.signify.com/is/image/Signify/MZD_LED_25W_E14_827_B35_FR_ND-SPP?$highres$</t>
  </si>
  <si>
    <t>https://www.assets.signify.com/is/content/Signify/929003604031_EU.pl_PL.PROF.FP</t>
  </si>
  <si>
    <t>https://www.assets.signify.com/is/image/Signify/PILA_LED_40W_P45_E14_4000K_FR_ND-SPP?$highres$</t>
  </si>
  <si>
    <t>https://www.assets.signify.com/is/content/Signify/929003540731_EU.pl_PL.PROF.FP</t>
  </si>
  <si>
    <t>https://www.assets.signify.com/is/image/Signify/MZD_LED_25W_E14_827_P45_FR_ND-SPP?$highres$</t>
  </si>
  <si>
    <t>https://www.assets.signify.com/is/image/Signify/PILA_LED_40W_P45_E27_4000K_FR_ND-SPP?$highres$</t>
  </si>
  <si>
    <t>https://www.assets.signify.com/is/content/Signify/929003540831_EU.pl_PL.PROF.FP</t>
  </si>
  <si>
    <t>https://www.assets.signify.com/is/image/Signify/MZD_LED_25W_E27_827_P45_FR_ND-SPP?$highres$</t>
  </si>
  <si>
    <t>https://www.assets.signify.com/is/image/Signify/PLA_LED_60W_B35_E14_WW_ND_1CT_10-SPP?$highres$</t>
  </si>
  <si>
    <t>https://www.assets.signify.com/is/image/Signify/MZD_LEDCLA_40W_B35_E14-SPP?$highres$</t>
  </si>
  <si>
    <t>https://www.assets.signify.com/is/content/Signify/929001889731_EU.pl_PL.PROF.FP</t>
  </si>
  <si>
    <t>https://www.assets.signify.com/is/image/Signify/MZD_LEDCLA_60W_B35_E14-SPP?$highres$</t>
  </si>
  <si>
    <t>https://www.assets.signify.com/is/content/Signify/929003035931_EU.pl_PL.PROF.FP</t>
  </si>
  <si>
    <t>https://www.assets.signify.com/is/image/Signify/LEDCandle_B35NDFR_RCA-SPP?$highres$</t>
  </si>
  <si>
    <t>https://www.assets.signify.com/is/content/Signify/929002966802_EU.pl_PL.PROF.FP</t>
  </si>
  <si>
    <t>https://www.assets.signify.com/is/content/Signify/929002968402_EU.pl_PL.PROF.FP</t>
  </si>
  <si>
    <t>https://www.assets.signify.com/is/content/Signify/929002968802_EU.pl_PL.PROF.FP</t>
  </si>
  <si>
    <t>https://www.assets.signify.com/is/content/Signify/929002969202_EU.pl_PL.PROF.FP</t>
  </si>
  <si>
    <t>https://www.assets.signify.com/is/content/Signify/929002972502_EU.pl_PL.PROF.FP</t>
  </si>
  <si>
    <t>https://www.assets.signify.com/is/content/Signify/929002972702_EU.pl_PL.PROF.FP</t>
  </si>
  <si>
    <t>https://www.assets.signify.com/is/content/Signify/929002972902_EU.pl_PL.PROF.FP</t>
  </si>
  <si>
    <t>https://www.assets.signify.com/is/image/Signify/LEDcandle_25W_E14_827_FR_B35-SPP?$highres$</t>
  </si>
  <si>
    <t>https://www.assets.signify.com/is/content/Signify/929001345292_EU.pl_PL.PROF.FP</t>
  </si>
  <si>
    <t>https://www.assets.signify.com/is/image/Signify/MZD_LEDCLA_25W_B35_E14-SPP?$highres$</t>
  </si>
  <si>
    <t>https://www.assets.signify.com/is/content/Signify/929001238392_EU.pl_PL.PROF.FP</t>
  </si>
  <si>
    <t>https://www.assets.signify.com/is/image/Signify/SPPR1_LEDCL_0028?$highres$</t>
  </si>
  <si>
    <t>https://www.assets.signify.com/is/content/Signify/929001238492_EU.pl_PL.PROF.FP</t>
  </si>
  <si>
    <t>https://www.assets.signify.com/is/image/Signify/SPPR1_LEDCL_0029?$highres$</t>
  </si>
  <si>
    <t>https://www.assets.signify.com/is/content/Signify/929001238592_EU.pl_PL.PROF.FP</t>
  </si>
  <si>
    <t>https://www.assets.signify.com/is/content/Signify/929001889792_EU.pl_PL.PROF.FP</t>
  </si>
  <si>
    <t>https://www.assets.signify.com/is/image/Signify/LED_classic_40W_B35_E14_WWFRNDRF2SRT6_UK-SPP?$highres$</t>
  </si>
  <si>
    <t>https://www.assets.signify.com/is/content/Signify/929001345392_EU.pl_PL.PROF.FP</t>
  </si>
  <si>
    <t>https://www.assets.signify.com/is/image/Signify/LEDbulb_Classic_40W_E14_B35_827_CL_ND-SPP?$highres$</t>
  </si>
  <si>
    <t>https://www.assets.signify.com/is/content/Signify/929002024392_EU.pl_PL.PROF.FP</t>
  </si>
  <si>
    <t>https://www.assets.signify.com/is/content/Signify/929002028292_EU.pl_PL.PROF.FP</t>
  </si>
  <si>
    <t>https://www.assets.signify.com/is/image/Signify/LEDcandle_E14_B35-SPP?$highres$</t>
  </si>
  <si>
    <t>https://www.assets.signify.com/is/content/Signify/929002028092_EU.pl_PL.PROF.FP</t>
  </si>
  <si>
    <t>https://www.assets.signify.com/is/content/Signify/929002028192_EU.pl_PL.PROF.FP</t>
  </si>
  <si>
    <t>https://www.assets.signify.com/is/content/Signify/929002028392_EU.pl_PL.PROF.FP</t>
  </si>
  <si>
    <t>https://www.assets.signify.com/is/content/Signify/929001345492_EU.pl_PL.PROF.FP</t>
  </si>
  <si>
    <t>https://www.assets.signify.com/is/content/Signify/929001345692_EU.pl_PL.PROF.FP</t>
  </si>
  <si>
    <t>https://www.assets.signify.com/is/image/Signify/MZD_LEDCLA_25W_P45_E14-SPP?$highres$</t>
  </si>
  <si>
    <t>https://www.assets.signify.com/is/content/Signify/929001238692_EU.pl_PL.PROF.FP</t>
  </si>
  <si>
    <t>https://www.assets.signify.com/is/image/Signify/LEDLuster_ND_25W_P45_E27_CL_PP?$highres$</t>
  </si>
  <si>
    <t>https://www.assets.signify.com/is/content/Signify/929001238792_EU.pl_PL.PROF.FP</t>
  </si>
  <si>
    <t>https://www.assets.signify.com/is/image/Signify/MZD_LEDCLA_40W_P45_E14-SPP?$highres$</t>
  </si>
  <si>
    <t>https://www.assets.signify.com/is/content/Signify/929001890492_EU.pl_PL.PROF.FP</t>
  </si>
  <si>
    <t>https://www.assets.signify.com/is/content/Signify/929001345592_EU.pl_PL.PROF.FP</t>
  </si>
  <si>
    <t>https://www.assets.signify.com/is/image/Signify/LEDbulb_Classic_40W_E27_P45_827_CL_ND-SPP?$highres$</t>
  </si>
  <si>
    <t>https://www.assets.signify.com/is/content/Signify/929001890592_EU.pl_PL.PROF.FP</t>
  </si>
  <si>
    <t>https://www.assets.signify.com/is/content/Signify/929001345792_EU.pl_PL.PROF.FP</t>
  </si>
  <si>
    <t>https://www.assets.signify.com/is/image/PhilipsLighting/0e620279c1f34855b513aa7100ecacd0?$highres$</t>
  </si>
  <si>
    <t>https://www.assets.signify.com/is/content/Signify/929002028592_EU.pl_PL.PROF.FP</t>
  </si>
  <si>
    <t>https://www.assets.signify.com/is/content/Signify/929002028792_EU.pl_PL.PROF.FP</t>
  </si>
  <si>
    <t>https://www.assets.signify.com/is/content/Signify/929002028692_EU.pl_PL.PROF.FP</t>
  </si>
  <si>
    <t>https://www.assets.signify.com/is/content/Signify/929002028892_EU.pl_PL.PROF.FP</t>
  </si>
  <si>
    <t>https://www.assets.signify.com/is/image/PhilipsLighting/1eaa4b389e914e7fbc11aa7100ecb004?$highres$</t>
  </si>
  <si>
    <t>https://www.assets.signify.com/is/content/Signify/929002029092_EU.pl_PL.PROF.FP</t>
  </si>
  <si>
    <t>https://www.assets.signify.com/is/content/Signify/929002029292_EU.pl_PL.PROF.FP</t>
  </si>
  <si>
    <t>https://www.assets.signify.com/is/content/Signify/929002029392_EU.pl_PL.PROF.FP</t>
  </si>
  <si>
    <t>https://www.assets.signify.com/is/image/Signify/ESSLEDLustre_75W_E27_P45_RCA-SPP?$highres$</t>
  </si>
  <si>
    <t>https://www.assets.signify.com/is/content/Signify/929002966902_EU.pl_PL.PROF.FP</t>
  </si>
  <si>
    <t>https://www.assets.signify.com/is/image/Signify/LEDLustre_6_60W_E14_RCA-SPP?$highres$</t>
  </si>
  <si>
    <t>https://www.assets.signify.com/is/content/Signify/929002967102_EU.pl_PL.PROF.FP</t>
  </si>
  <si>
    <t>https://www.assets.signify.com/is/content/Signify/929002969602_EU.pl_PL.PROF.FP</t>
  </si>
  <si>
    <t>https://www.assets.signify.com/is/content/Signify/929002970002_EU.pl_PL.PROF.FP</t>
  </si>
  <si>
    <t>https://www.assets.signify.com/is/content/Signify/929002970402_EU.pl_PL.PROF.FP</t>
  </si>
  <si>
    <t>https://www.assets.signify.com/is/image/Signify/LEDLuster_5W_P45_2700K_E27_ND_FR_AU_2CT-SPP?$highres$</t>
  </si>
  <si>
    <t>https://www.assets.signify.com/is/content/Signify/929002969402_EU.pl_PL.PROF.FP</t>
  </si>
  <si>
    <t>https://www.assets.signify.com/is/image/Signify/LED_60W_P48_E14_WW_FR_ND_1SRT4_1-SPP?$highres$</t>
  </si>
  <si>
    <t>https://www.assets.signify.com/is/content/Signify/929002973102_EU.pl_PL.PROF.FP</t>
  </si>
  <si>
    <t>https://www.assets.signify.com/is/content/Signify/929002973302_EU.pl_PL.PROF.FP</t>
  </si>
  <si>
    <t>https://www.assets.signify.com/is/content/Signify/929002973502_EU.pl_PL.PROF.FP</t>
  </si>
  <si>
    <t>https://www.assets.signify.com/is/image/Signify/LED_60W_P48_E27_WW_FR_ND_1SRT4_1-SPP?$highres$</t>
  </si>
  <si>
    <t>https://www.assets.signify.com/is/content/Signify/929002973002_EU.pl_PL.PROF.FP</t>
  </si>
  <si>
    <t>https://www.assets.signify.com/is/content/Signify/929002973202_EU.pl_PL.PROF.FP</t>
  </si>
  <si>
    <t>https://www.assets.signify.com/is/image/Signify/LEDbulb_Classic_40W_E14_B35_WW_CL_ND-SPP?$highres$</t>
  </si>
  <si>
    <t>https://www.assets.signify.com/is/content/Signify/929001888855_EU.pl_PL.PROF.FP</t>
  </si>
  <si>
    <t>https://www.assets.signify.com/is/image/Signify/LEDTForce_MAS_HPL_ED75_E27-SPP?$highres$</t>
  </si>
  <si>
    <t>https://www.assets.signify.com/is/content/Signify/929003530702_EU.pl_PL.PROF.FP</t>
  </si>
  <si>
    <t>https://www.assets.signify.com/is/image/Signify/LEDTForce_MAS_HPL_ED90_E27-SPP?$highres$</t>
  </si>
  <si>
    <t>https://www.assets.signify.com/is/content/Signify/929003530902_EU.pl_PL.PROF.FP</t>
  </si>
  <si>
    <t>https://www.assets.signify.com/is/content/Signify/929003530802_EU.pl_PL.PROF.FP</t>
  </si>
  <si>
    <t>https://www.assets.signify.com/is/content/Signify/929003531002_EU.pl_PL.PROF.FP</t>
  </si>
  <si>
    <t>https://www.assets.signify.com/is/content/Signify/929003531102_EU.pl_PL.PROF.FP</t>
  </si>
  <si>
    <t>https://www.assets.signify.com/is/image/Signify/LEDTForce_MAS_HPL_ED90_E40-SPP?$highres$</t>
  </si>
  <si>
    <t>https://www.assets.signify.com/is/content/Signify/929003531302_EU.pl_PL.PROF.FP</t>
  </si>
  <si>
    <t>https://www.assets.signify.com/is/content/Signify/929003531202_EU.pl_PL.PROF.FP</t>
  </si>
  <si>
    <t>https://www.assets.signify.com/is/content/Signify/929003531402_EU.pl_PL.PROF.FP</t>
  </si>
  <si>
    <t>https://www.assets.signify.com/is/image/Signify/Trueforce_LED_E27-SPP?$highres$</t>
  </si>
  <si>
    <t>https://www.assets.signify.com/is/content/Signify/929003467012_EU.pl_PL.PROF.FP</t>
  </si>
  <si>
    <t>https://www.assets.signify.com/is/content/Signify/929003467112_EU.pl_PL.PROF.FP</t>
  </si>
  <si>
    <t>https://www.assets.signify.com/is/image/Signify/LED_Trueforce_LED_Road_58_35W_E27_others_Clear_730_ND-SPP?$highres$</t>
  </si>
  <si>
    <t>https://www.assets.signify.com/is/content/Signify/929003467212_EU.pl_PL.PROF.FP</t>
  </si>
  <si>
    <t>https://www.assets.signify.com/is/content/Signify/929003467312_EU.pl_PL.PROF.FP</t>
  </si>
  <si>
    <t>https://www.assets.signify.com/is/image/Signify/LEDTrueForce_E40_55W-SPP?$highres$</t>
  </si>
  <si>
    <t>https://www.assets.signify.com/is/content/Signify/929003467412_EU.pl_PL.PROF.FP</t>
  </si>
  <si>
    <t>https://www.assets.signify.com/is/content/Signify/929003467512_EU.pl_PL.PROF.FP</t>
  </si>
  <si>
    <t>https://www.assets.signify.com/is/image/Signify/LEDTrueForce_E40_68W-SPP?$highres$</t>
  </si>
  <si>
    <t>https://www.assets.signify.com/is/content/Signify/929003467612_EU.pl_PL.PROF.FP</t>
  </si>
  <si>
    <t>https://www.assets.signify.com/is/content/Signify/929003467712_EU.pl_PL.PROF.FP</t>
  </si>
  <si>
    <t>https://www.assets.signify.com/is/image/Signify/LEDTForce_MAS_SONT_EU1_T46_E27_1-SPP?$highres$</t>
  </si>
  <si>
    <t>https://www.assets.signify.com/is/content/Signify/929003677102_EU.pl_PL.PROF.FP</t>
  </si>
  <si>
    <t>https://www.assets.signify.com/is/content/Signify/929003677202_EU.pl_PL.PROF.FP</t>
  </si>
  <si>
    <t>https://www.assets.signify.com/is/image/Signify/LEDTForce_MAS_SONT_EU1_T46_E27_2-SPP?$highres$</t>
  </si>
  <si>
    <t>https://www.assets.signify.com/is/content/Signify/929003677302_EU.pl_PL.PROF.FP</t>
  </si>
  <si>
    <t>https://www.assets.signify.com/is/content/Signify/929003677402_EU.pl_PL.PROF.FP</t>
  </si>
  <si>
    <t>https://www.assets.signify.com/is/image/Signify/LEDTForce_MAS_SONT_EU1_T52_E40-SPP?$highres$</t>
  </si>
  <si>
    <t>https://www.assets.signify.com/is/content/Signify/929003677502_EU.pl_PL.PROF.FP</t>
  </si>
  <si>
    <t>https://www.assets.signify.com/is/content/Signify/929003677602_EU.pl_PL.PROF.FP</t>
  </si>
  <si>
    <t>https://www.assets.signify.com/is/image/Signify/LEDTForce_Core_Tshape_E27_FR_1-SPP?$highres$</t>
  </si>
  <si>
    <t>https://www.assets.signify.com/is/content/Signify/929002405702_EU.pl_PL.PROF.FP</t>
  </si>
  <si>
    <t>https://www.assets.signify.com/is/content/Signify/929002405802_EU.pl_PL.PROF.FP</t>
  </si>
  <si>
    <t>https://www.assets.signify.com/is/image/Signify/LEDTForce_Core_Tshape_E27_FR_2-SPP?$highres$</t>
  </si>
  <si>
    <t>https://www.assets.signify.com/is/content/Signify/929002406302_EU.pl_PL.PROF.FP</t>
  </si>
  <si>
    <t>https://www.assets.signify.com/is/content/Signify/929002406402_EU.pl_PL.PROF.FP</t>
  </si>
  <si>
    <t>https://www.assets.signify.com/is/image/Signify/LEDTForce_Core_Tshape_E27_FR_3-SPP?$highres$</t>
  </si>
  <si>
    <t>https://www.assets.signify.com/is/content/Signify/929002406602_EU.pl_PL.PROF.FP</t>
  </si>
  <si>
    <t>https://www.assets.signify.com/is/content/Signify/929002406702_EU.pl_PL.PROF.FP</t>
  </si>
  <si>
    <t>https://www.assets.signify.com/is/image/Signify/LEDTForce_ED75_E27-SPP?$highres$</t>
  </si>
  <si>
    <t>https://www.assets.signify.com/is/content/Signify/929003731102_EU.pl_PL.PROF.FP</t>
  </si>
  <si>
    <t>https://www.assets.signify.com/is/content/Signify/929002349702_EU.pl_PL.PROF.FP</t>
  </si>
  <si>
    <t>https://www.assets.signify.com/is/content/Signify/929002349802_EU.pl_PL.PROF.FP</t>
  </si>
  <si>
    <t>https://www.assets.signify.com/is/content/Signify/929003731202_EU.pl_PL.PROF.FP</t>
  </si>
  <si>
    <t>https://www.assets.signify.com/is/content/Signify/929002349902_EU.pl_PL.PROF.FP</t>
  </si>
  <si>
    <t>https://www.assets.signify.com/is/content/Signify/929002350002_EU.pl_PL.PROF.FP</t>
  </si>
  <si>
    <t>https://www.assets.signify.com/is/image/Signify/LEDTForce_ED90_E27-SPP?$highres$</t>
  </si>
  <si>
    <t>https://www.assets.signify.com/is/content/Signify/929003731302_EU.pl_PL.PROF.FP</t>
  </si>
  <si>
    <t>https://www.assets.signify.com/is/content/Signify/929002350102_EU.pl_PL.PROF.FP</t>
  </si>
  <si>
    <t>https://www.assets.signify.com/is/content/Signify/929002350202_EU.pl_PL.PROF.FP</t>
  </si>
  <si>
    <t>https://www.assets.signify.com/is/content/Signify/929003731402_EU.pl_PL.PROF.FP</t>
  </si>
  <si>
    <t>https://www.assets.signify.com/is/content/Signify/929002481202_EU.pl_PL.PROF.FP</t>
  </si>
  <si>
    <t>https://www.assets.signify.com/is/content/Signify/929002481302_EU.pl_PL.PROF.FP</t>
  </si>
  <si>
    <t>https://www.assets.signify.com/is/content/Signify/929003731502_EU.pl_PL.PROF.FP</t>
  </si>
  <si>
    <t>https://www.assets.signify.com/is/content/Signify/929002481402_EU.pl_PL.PROF.FP</t>
  </si>
  <si>
    <t>https://www.assets.signify.com/is/content/Signify/929002481502_EU.pl_PL.PROF.FP</t>
  </si>
  <si>
    <t>https://www.assets.signify.com/is/image/Signify/LEDTForce_Core_road_Tshape_E27-SPP?$highres$</t>
  </si>
  <si>
    <t>https://www.assets.signify.com/is/content/Signify/929003730802_EU.pl_PL.PROF.FP</t>
  </si>
  <si>
    <t>https://www.assets.signify.com/is/content/Signify/929002484802_EU.pl_PL.PROF.FP</t>
  </si>
  <si>
    <t>https://www.assets.signify.com/is/content/Signify/929002484902_EU.pl_PL.PROF.FP</t>
  </si>
  <si>
    <t>https://www.assets.signify.com/is/image/Signify/LEDTForce_Core_road_Tshape_E27_1-SPP?$highres$</t>
  </si>
  <si>
    <t>https://www.assets.signify.com/is/content/Signify/929003730902_EU.pl_PL.PROF.FP</t>
  </si>
  <si>
    <t>https://www.assets.signify.com/is/content/Signify/929002485002_EU.pl_PL.PROF.FP</t>
  </si>
  <si>
    <t>https://www.assets.signify.com/is/content/Signify/929002485102_EU.pl_PL.PROF.FP</t>
  </si>
  <si>
    <t>https://www.assets.signify.com/is/image/Signify/LEDTForce_Core_road_Tshape_E40-SPP?$highres$</t>
  </si>
  <si>
    <t>https://www.assets.signify.com/is/content/Signify/929003731002_EU.pl_PL.PROF.FP</t>
  </si>
  <si>
    <t>https://www.assets.signify.com/is/content/Signify/929002485202_EU.pl_PL.PROF.FP</t>
  </si>
  <si>
    <t>https://www.assets.signify.com/is/content/Signify/929002485302_EU.pl_PL.PROF.FP</t>
  </si>
  <si>
    <t>https://www.assets.signify.com/is/content/Signify/929003778802_EU.pl_PL.PROF.FP</t>
  </si>
  <si>
    <t>https://www.assets.signify.com/is/content/Signify/929003775702_EU.pl_PL.PROF.FP</t>
  </si>
  <si>
    <t>https://www.assets.signify.com/is/image/Signify/LEDTForce_HPI_Others_E40-SPP?$highres$</t>
  </si>
  <si>
    <t>https://www.assets.signify.com/is/content/Signify/929002350702_EU.pl_PL.PROF.FP</t>
  </si>
  <si>
    <t>https://www.assets.signify.com/is/content/Signify/929002350802_EU.pl_PL.PROF.FP</t>
  </si>
  <si>
    <t>https://www.assets.signify.com/is/content/Signify/929002350902_EU.pl_PL.PROF.FP</t>
  </si>
  <si>
    <t>https://www.assets.signify.com/is/content/Signify/929002351002_EU.pl_PL.PROF.FP</t>
  </si>
  <si>
    <t>https://www.assets.signify.com/is/image/Signify/LEDTrueForce_Others_E27-SPP?$highres$</t>
  </si>
  <si>
    <t>https://www.assets.signify.com/is/content/Signify/929002006102_EU.pl_PL.PROF.FP</t>
  </si>
  <si>
    <t>https://www.assets.signify.com/is/content/Signify/929002006202_EU.pl_PL.PROF.FP</t>
  </si>
  <si>
    <t>https://www.assets.signify.com/is/content/Signify/929002006302_EU.pl_PL.PROF.FP</t>
  </si>
  <si>
    <t>https://www.assets.signify.com/is/content/Signify/929002006402_EU.pl_PL.PROF.FP</t>
  </si>
  <si>
    <t>https://www.assets.signify.com/is/image/Signify/LEDTrueForce_Others_E27_42W-SPP?$highres$</t>
  </si>
  <si>
    <t>https://www.assets.signify.com/is/content/Signify/929002006502_EU.pl_PL.PROF.FP</t>
  </si>
  <si>
    <t>https://www.assets.signify.com/is/image/Signify/LEDTrueForce_Others_E40-SPP?$highres$</t>
  </si>
  <si>
    <t>https://www.assets.signify.com/is/content/Signify/929002006702_EU.pl_PL.PROF.FP</t>
  </si>
  <si>
    <t>https://www.assets.signify.com/is/content/Signify/929002006602_EU.pl_PL.PROF.FP</t>
  </si>
  <si>
    <t>https://www.assets.signify.com/is/content/Signify/929002006802_EU.pl_PL.PROF.FP</t>
  </si>
  <si>
    <t>https://www.assets.signify.com/is/image/Signify/LEDTForce_HPI_EU_Tshape_E40_1-SPP?$highres$</t>
  </si>
  <si>
    <t>https://www.assets.signify.com/is/content/Signify/929003161602_EU.pl_PL.PROF.FP</t>
  </si>
  <si>
    <t>https://www.assets.signify.com/is/image/Signify/LEDTForce_HPI_EU_Tshape_E40_2-SPP?$highres$</t>
  </si>
  <si>
    <t>https://www.assets.signify.com/is/content/Signify/929003161702_EU.pl_PL.PROF.FP</t>
  </si>
  <si>
    <t>https://www.assets.signify.com/is/image/Signify/LEDCapsule_CorePro_2W_G9-SPP?$highres$</t>
  </si>
  <si>
    <t>https://www.assets.signify.com/is/content/Signify/929002495202_EU.pl_PL.PROF.FP</t>
  </si>
  <si>
    <t>https://www.assets.signify.com/is/content/Signify/929002495302_EU.pl_PL.PROF.FP</t>
  </si>
  <si>
    <t>https://www.assets.signify.com/is/image/Signify/LEDCapsule_CorePro_3_2W_G9-SPP?$highres$</t>
  </si>
  <si>
    <t>https://www.assets.signify.com/is/content/Signify/929002495502_EU.pl_PL.PROF.FP</t>
  </si>
  <si>
    <t>https://www.assets.signify.com/is/content/Signify/929002495602_EU.pl_PL.PROF.FP</t>
  </si>
  <si>
    <t>https://www.assets.signify.com/is/image/Signify/LEDcapsule_CorePro_ND_4_8_60W_G9_827-SPP?$highres$</t>
  </si>
  <si>
    <t>https://www.assets.signify.com/is/content/Signify/929002055102_EU.pl_PL.PROF.FP</t>
  </si>
  <si>
    <t>https://www.assets.signify.com/is/content/Signify/929002059802_EU.pl_PL.PROF.FP</t>
  </si>
  <si>
    <t>https://www.assets.signify.com/is/image/Signify/LED-20W-G4-WW-12V-ND-micro-2SRT6-RTP?$highres$</t>
  </si>
  <si>
    <t>https://www.assets.signify.com/is/content/Signify/929003779002_EU.pl_PL.PROF.FP</t>
  </si>
  <si>
    <t>https://www.assets.signify.com/is/image/Signify/LED_G4_12V_2_POS2-SPP?$highres$</t>
  </si>
  <si>
    <t>https://www.assets.signify.com/is/content/Signify/929002389002_EU.pl_PL.PROF.FP</t>
  </si>
  <si>
    <t>https://www.assets.signify.com/is/content/Signify/929002389102_EU.pl_PL.PROF.FP</t>
  </si>
  <si>
    <t>https://www.assets.signify.com/is/image/Signify/LED_GY6_35_12V_POS2-SPP?$highres$</t>
  </si>
  <si>
    <t>https://www.assets.signify.com/is/content/Signify/929002389702_EU.pl_PL.PROF.FP</t>
  </si>
  <si>
    <t>https://www.assets.signify.com/is/content/Signify/929002389802_EU.pl_PL.PROF.FP</t>
  </si>
  <si>
    <t>https://www.assets.signify.com/is/image/Signify/LED-10W-G4-WW-12V-ND-micro-2SRT6-RTP?$highres$</t>
  </si>
  <si>
    <t>https://www.assets.signify.com/is/content/Signify/929003778902_EU.pl_PL.PROF.FP</t>
  </si>
  <si>
    <t>https://www.assets.signify.com/is/image/Signify/LED_G4_12V_1_POS2-SPP?$highres$</t>
  </si>
  <si>
    <t>https://www.assets.signify.com/is/content/Signify/929002388902_EU.pl_PL.PROF.FP</t>
  </si>
  <si>
    <t>https://www.assets.signify.com/is/image/Signify/LED_G4_12V_Dim_POS2-SPP?$highres$</t>
  </si>
  <si>
    <t>https://www.assets.signify.com/is/content/Signify/929002389402_EU.pl_PL.PROF.FP</t>
  </si>
  <si>
    <t>https://www.assets.signify.com/is/image/Signify/LED-28W-G4-WW-12V-ND-micro-SRT6-RTP?$highres$</t>
  </si>
  <si>
    <t>https://www.assets.signify.com/is/content/Signify/929003779102_EU.pl_PL.PROF.FP</t>
  </si>
  <si>
    <t>https://www.assets.signify.com/is/content/Signify/929002389302_EU.pl_PL.PROF.FP</t>
  </si>
  <si>
    <t>https://www.assets.signify.com/is/image/Signify/LED_40W_GY6_35_WW_12V_D_SRT6-SPP?$highres$</t>
  </si>
  <si>
    <t>https://www.assets.signify.com/is/content/Signify/929003609002_EU.pl_PL.PROF.FP</t>
  </si>
  <si>
    <t>https://www.assets.signify.com/is/image/Signify/LED_G9_230V_Dim_1_POS2-SPP?$highres$</t>
  </si>
  <si>
    <t>https://www.assets.signify.com/is/content/Signify/929002389902_EU.pl_PL.PROF.FP</t>
  </si>
  <si>
    <t>https://www.assets.signify.com/is/image/Signify/LED_G9_230V_Dim_2_POS2-SPP?$highres$</t>
  </si>
  <si>
    <t>https://www.assets.signify.com/is/content/Signify/929002390002_EU.pl_PL.PROF.FP</t>
  </si>
  <si>
    <t>https://www.assets.signify.com/is/image/Signify/LEDspot_120W_R7S_830_Linear-SPP?$highres$</t>
  </si>
  <si>
    <t>https://www.assets.signify.com/is/content/Signify/929001353702_EU.pl_PL.PROF.FP</t>
  </si>
  <si>
    <t>https://www.assets.signify.com/is/content/Signify/929001353602_EU.pl_PL.PROF.FP</t>
  </si>
  <si>
    <t>https://www.assets.signify.com/is/image/Signify/LEDlinear_CorePro_7_2W_R7S-SPP?$highres$</t>
  </si>
  <si>
    <t>https://www.assets.signify.com/is/content/Signify/929002495002_EU.pl_PL.PROF.FP</t>
  </si>
  <si>
    <t>https://www.assets.signify.com/is/image/Signify/LEDlinear_CorePro_7_2W_R7S_1-SPP?$highres$</t>
  </si>
  <si>
    <t>https://www.assets.signify.com/is/content/Signify/929002495102_EU.pl_PL.PROF.FP</t>
  </si>
  <si>
    <t>https://www.assets.signify.com/is/image/PhilipsLighting/3a473d532ce34c28b051a641009b5a12?$highres$</t>
  </si>
  <si>
    <t>https://www.assets.signify.com/is/content/Signify/929001243802_EU.pl_PL.PROF.FP</t>
  </si>
  <si>
    <t>https://www.assets.signify.com/is/image/Signify/CorePro118mm_R7S_PP?$highres$</t>
  </si>
  <si>
    <t>https://www.assets.signify.com/is/content/Signify/929001243702_EU.pl_PL.PROF.FP</t>
  </si>
  <si>
    <t>https://www.assets.signify.com/is/image/Signify/LEDspot_60W_R7S_830_Linear-SPP?$highres$</t>
  </si>
  <si>
    <t>https://www.assets.signify.com/is/content/Signify/929001339102_EU.pl_PL.PROF.FP</t>
  </si>
  <si>
    <t>https://www.assets.signify.com/is/content/Signify/929001339002_EU.pl_PL.PROF.FP</t>
  </si>
  <si>
    <t>https://www.assets.signify.com/is/image/Signify/LED-100W-R7S-78mm-WH-ND-SRT4-RTP?$highres$</t>
  </si>
  <si>
    <t>https://www.assets.signify.com/is/content/Signify/929003791502_EU.pl_PL.PROF.FP</t>
  </si>
  <si>
    <t>https://www.assets.signify.com/is/image/Signify/MAS_LEDspotLV_D_20_100W_827_AR111_40D-SPP?$highres$</t>
  </si>
  <si>
    <t>https://www.assets.signify.com/is/content/Signify/929003043402_EU.pl_PL.PROF.FP</t>
  </si>
  <si>
    <t>https://www.assets.signify.com/is/image/Signify/LEDspots_MAS_SLR_AR111_G53-SPP?$highres$</t>
  </si>
  <si>
    <t>https://www.assets.signify.com/is/content/Signify/929003043202_EU.pl_PL.PROF.FP</t>
  </si>
  <si>
    <t>https://www.assets.signify.com/is/content/Signify/929003043502_EU.pl_PL.PROF.FP</t>
  </si>
  <si>
    <t>https://www.assets.signify.com/is/content/Signify/929003043302_EU.pl_PL.PROF.FP</t>
  </si>
  <si>
    <t>https://www.assets.signify.com/is/content/Signify/929003043602_EU.pl_PL.PROF.FP</t>
  </si>
  <si>
    <t>https://www.assets.signify.com/is/content/Signify/929003043702_EU.pl_PL.PROF.FP</t>
  </si>
  <si>
    <t>https://www.assets.signify.com/is/content/Signify/929003042602_EU.pl_PL.PROF.FP</t>
  </si>
  <si>
    <t>https://www.assets.signify.com/is/content/Signify/929003042702_EU.pl_PL.PROF.FP</t>
  </si>
  <si>
    <t>https://www.assets.signify.com/is/content/Signify/929003042802_EU.pl_PL.PROF.FP</t>
  </si>
  <si>
    <t>https://www.assets.signify.com/is/content/Signify/929003042902_EU.pl_PL.PROF.FP</t>
  </si>
  <si>
    <t>https://www.assets.signify.com/is/content/Signify/929003043002_EU.pl_PL.PROF.FP</t>
  </si>
  <si>
    <t>https://www.assets.signify.com/is/content/Signify/929003043102_EU.pl_PL.PROF.FP</t>
  </si>
  <si>
    <t>https://www.assets.signify.com/is/image/Signify/LEDspot_35W_GU10_25D-SPP?$highres$</t>
  </si>
  <si>
    <t>https://www.assets.signify.com/is/content/Signify/929001346402_EU.pl_PL.PROF.FP</t>
  </si>
  <si>
    <t>https://www.assets.signify.com/is/content/Signify/929001346702_EU.pl_PL.PROF.FP</t>
  </si>
  <si>
    <t>https://www.assets.signify.com/is/content/Signify/929001346802_EU.pl_PL.PROF.FP</t>
  </si>
  <si>
    <t>https://www.assets.signify.com/is/content/Signify/929001347002_EU.pl_PL.PROF.FP</t>
  </si>
  <si>
    <t>https://www.assets.signify.com/is/content/Signify/929001347302_EU.pl_PL.PROF.FP</t>
  </si>
  <si>
    <t>https://www.assets.signify.com/is/content/Signify/929001347102_EU.pl_PL.PROF.FP</t>
  </si>
  <si>
    <t>https://www.assets.signify.com/is/content/Signify/929001347402_EU.pl_PL.PROF.FP</t>
  </si>
  <si>
    <t>https://www.assets.signify.com/is/content/Signify/929001347502_EU.pl_PL.PROF.FP</t>
  </si>
  <si>
    <t>https://www.assets.signify.com/is/image/Signify/LEDspot_50W_GU5-3_60D-SPP?$highres$</t>
  </si>
  <si>
    <t>https://www.assets.signify.com/is/content/Signify/929003079502_EU.pl_PL.PROF.FP</t>
  </si>
  <si>
    <t>https://www.assets.signify.com/is/image/Signify/ExpertColor_7-2_50W_MR16_GU5-3_PP?$highres$</t>
  </si>
  <si>
    <t>https://www.assets.signify.com/is/content/Signify/929003078802_EU.pl_PL.PROF.FP</t>
  </si>
  <si>
    <t>https://www.assets.signify.com/is/content/Signify/929003079102_EU.pl_PL.PROF.FP</t>
  </si>
  <si>
    <t>https://www.assets.signify.com/is/content/Signify/929003078902_EU.pl_PL.PROF.FP</t>
  </si>
  <si>
    <t>https://www.assets.signify.com/is/content/Signify/929003079202_EU.pl_PL.PROF.FP</t>
  </si>
  <si>
    <t>https://www.assets.signify.com/is/content/Signify/929003080102_EU.pl_PL.PROF.FP</t>
  </si>
  <si>
    <t>https://www.assets.signify.com/is/content/Signify/929003080202_EU.pl_PL.PROF.FP</t>
  </si>
  <si>
    <t>https://www.assets.signify.com/is/image/Signify/LEDspot_Corepro_GU10_PAR16-SPP?$highres$</t>
  </si>
  <si>
    <t>https://www.assets.signify.com/is/content/Signify/929002979402_EU.pl_PL.PROF.FP</t>
  </si>
  <si>
    <t>https://www.assets.signify.com/is/content/Signify/929002979802_EU.pl_PL.PROF.FP</t>
  </si>
  <si>
    <t>https://www.assets.signify.com/is/image/Signify/LEDspot_35W_GU10_36D-SPP?$highres$</t>
  </si>
  <si>
    <t>https://www.assets.signify.com/is/content/Signify/929001348302_EU.pl_PL.PROF.FP</t>
  </si>
  <si>
    <t>https://www.assets.signify.com/is/content/Signify/929002979902_EU.pl_PL.PROF.FP</t>
  </si>
  <si>
    <t>https://www.assets.signify.com/is/content/Signify/929002980102_EU.pl_PL.PROF.FP</t>
  </si>
  <si>
    <t>https://www.assets.signify.com/is/content/Signify/929001349102_EU.pl_PL.PROF.FP</t>
  </si>
  <si>
    <t>https://www.assets.signify.com/is/content/Signify/929001348902_EU.pl_PL.PROF.FP</t>
  </si>
  <si>
    <t>https://www.assets.signify.com/is/content/Signify/929001349202_EU.pl_PL.PROF.FP</t>
  </si>
  <si>
    <t>https://www.assets.signify.com/is/content/Signify/929001349002_EU.pl_PL.PROF.FP</t>
  </si>
  <si>
    <t>https://www.assets.signify.com/is/content/Signify/929001349302_EU.pl_PL.PROF.FP</t>
  </si>
  <si>
    <t>https://www.assets.signify.com/is/image/Signify/LEDspots_MAS_MR16_GU5_3-SPP?$highres$</t>
  </si>
  <si>
    <t>https://www.assets.signify.com/is/content/Signify/929002492502_EU.pl_PL.PROF.FP</t>
  </si>
  <si>
    <t>https://www.assets.signify.com/is/content/Signify/929002492802_EU.pl_PL.PROF.FP</t>
  </si>
  <si>
    <t>https://www.assets.signify.com/is/content/Signify/929002492602_EU.pl_PL.PROF.FP</t>
  </si>
  <si>
    <t>https://www.assets.signify.com/is/content/Signify/929002492902_EU.pl_PL.PROF.FP</t>
  </si>
  <si>
    <t>https://www.assets.signify.com/is/content/Signify/929002492702_EU.pl_PL.PROF.FP</t>
  </si>
  <si>
    <t>https://www.assets.signify.com/is/content/Signify/929002493002_EU.pl_PL.PROF.FP</t>
  </si>
  <si>
    <t>https://www.assets.signify.com/is/image/Signify/LEDSpots_PAR16_GU10-SPP?$highres$</t>
  </si>
  <si>
    <t>https://www.assets.signify.com/is/content/Signify/929002068402_EU.pl_PL.PROF.FP</t>
  </si>
  <si>
    <t>https://www.assets.signify.com/is/content/Signify/929002066002_EU.pl_PL.PROF.FP</t>
  </si>
  <si>
    <t>https://www.assets.signify.com/is/content/Signify/929002210002_EU.pl_PL.PROF.FP</t>
  </si>
  <si>
    <t>https://www.assets.signify.com/is/content/Signify/929002210102_EU.pl_PL.PROF.FP</t>
  </si>
  <si>
    <t>https://www.assets.signify.com/is/content/Signify/929002210202_EU.pl_PL.PROF.FP</t>
  </si>
  <si>
    <t>https://www.assets.signify.com/is/content/Signify/929002493202_EU.pl_PL.PROF.FP</t>
  </si>
  <si>
    <t>https://www.assets.signify.com/is/image/Signify/LEDspots_MAS_MR16_GU5_3_1-SPP?$highres$</t>
  </si>
  <si>
    <t>https://www.assets.signify.com/is/content/Signify/929002493502_EU.pl_PL.PROF.FP</t>
  </si>
  <si>
    <t>https://www.assets.signify.com/is/content/Signify/929002493302_EU.pl_PL.PROF.FP</t>
  </si>
  <si>
    <t>https://www.assets.signify.com/is/content/Signify/929002493602_EU.pl_PL.PROF.FP</t>
  </si>
  <si>
    <t>https://www.assets.signify.com/is/content/Signify/929002493402_EU.pl_PL.PROF.FP</t>
  </si>
  <si>
    <t>https://www.assets.signify.com/is/content/Signify/929002493702_EU.pl_PL.PROF.FP</t>
  </si>
  <si>
    <t>https://www.assets.signify.com/is/content/Signify/929002979702_EU.pl_PL.PROF.FP</t>
  </si>
  <si>
    <t>https://www.assets.signify.com/is/content/Signify/929001350302_EU.pl_PL.PROF.FP</t>
  </si>
  <si>
    <t>https://www.assets.signify.com/is/content/Signify/929003478602_EU.pl_PL.PROF.FP</t>
  </si>
  <si>
    <t>https://www.assets.signify.com/is/content/Signify/929003478902_EU.pl_PL.PROF.FP</t>
  </si>
  <si>
    <t>https://www.assets.signify.com/is/content/Signify/929003478702_EU.pl_PL.PROF.FP</t>
  </si>
  <si>
    <t>https://www.assets.signify.com/is/content/Signify/929003479002_EU.pl_PL.PROF.FP</t>
  </si>
  <si>
    <t>https://www.assets.signify.com/is/content/Signify/929003478802_EU.pl_PL.PROF.FP</t>
  </si>
  <si>
    <t>https://www.assets.signify.com/is/content/Signify/929003479102_EU.pl_PL.PROF.FP</t>
  </si>
  <si>
    <t>https://www.assets.signify.com/is/image/Signify/LEDspots_EU3_PR16_GU10-SPP?$highres$</t>
  </si>
  <si>
    <t>https://www.assets.signify.com/is/content/Signify/929003163102_EU.pl_PL.PROF.FP</t>
  </si>
  <si>
    <t>https://www.assets.signify.com/is/content/Signify/929003163202_EU.pl_PL.PROF.FP</t>
  </si>
  <si>
    <t>https://www.assets.signify.com/is/image/Signify/LED_Classic_100W_PAR38_WW_25D_D_1PF_4_S-SPP?$highres$</t>
  </si>
  <si>
    <t>https://www.assets.signify.com/is/content/Signify/929003485202_EU.pl_PL.PROF.FP</t>
  </si>
  <si>
    <t>https://www.assets.signify.com/is/image/Signify/LED_Classic_50W_PAR20_E27_WW_25D_D_1SRT4-SPP?$highres$</t>
  </si>
  <si>
    <t>https://www.assets.signify.com/is/content/Signify/929003485702_EU.pl_PL.PROF.FP</t>
  </si>
  <si>
    <t>https://www.assets.signify.com/is/content/Signify/929003486002_EU.pl_PL.PROF.FP</t>
  </si>
  <si>
    <t>https://www.assets.signify.com/is/content/Signify/929003485802_EU.pl_PL.PROF.FP</t>
  </si>
  <si>
    <t>https://www.assets.signify.com/is/content/Signify/929003486102_EU.pl_PL.PROF.FP</t>
  </si>
  <si>
    <t>https://www.assets.signify.com/is/content/Signify/929003485902_EU.pl_PL.PROF.FP</t>
  </si>
  <si>
    <t>https://www.assets.signify.com/is/content/Signify/929003486202_EU.pl_PL.PROF.FP</t>
  </si>
  <si>
    <t>https://www.assets.signify.com/is/image/Signify/LED_Classic_75W_PAR30S_WW_25D_D_1PF_4_S-SPP?$highres$</t>
  </si>
  <si>
    <t>https://www.assets.signify.com/is/content/Signify/929003485402_EU.pl_PL.PROF.FP</t>
  </si>
  <si>
    <t>https://www.assets.signify.com/is/content/Signify/929003485502_EU.pl_PL.PROF.FP</t>
  </si>
  <si>
    <t>https://www.assets.signify.com/is/content/Signify/929003485602_EU.pl_PL.PROF.FP</t>
  </si>
  <si>
    <t>https://www.assets.signify.com/is/image/Signify/LEDspots_MAS_SLR_2_MR11_GU4-SPP?$highres$</t>
  </si>
  <si>
    <t>https://www.assets.signify.com/is/content/Signify/929003087002_EU.pl_PL.PROF.FP</t>
  </si>
  <si>
    <t>https://www.assets.signify.com/is/image/Signify/LEDspots_MAS_EU_PAR16_GU10-SPP?$highres$</t>
  </si>
  <si>
    <t>https://www.assets.signify.com/is/content/Signify/929003634602_EU.pl_PL.PROF.FP</t>
  </si>
  <si>
    <t>https://www.assets.signify.com/is/content/Signify/929003610002_EU.pl_PL.PROF.FP</t>
  </si>
  <si>
    <t>https://www.assets.signify.com/is/content/Signify/929003610102_EU.pl_PL.PROF.FP</t>
  </si>
  <si>
    <t>https://www.assets.signify.com/is/image/Signify/LEDspot_MAS_50W_GU5_3_MR16_827_24D-SPP?$highres$</t>
  </si>
  <si>
    <t>https://www.assets.signify.com/is/content/Signify/929002491902_EU.pl_PL.PROF.FP</t>
  </si>
  <si>
    <t>https://www.assets.signify.com/is/content/Signify/929002492002_EU.pl_PL.PROF.FP</t>
  </si>
  <si>
    <t>https://www.assets.signify.com/is/content/Signify/929002492102_EU.pl_PL.PROF.FP</t>
  </si>
  <si>
    <t>https://www.assets.signify.com/is/content/Signify/fp929002492202-pss-pl_pl</t>
  </si>
  <si>
    <t>https://www.assets.signify.com/is/content/Signify/929002492302_EU.pl_PL.PROF.FP</t>
  </si>
  <si>
    <t>https://www.assets.signify.com/is/content/Signify/929002492402_EU.pl_PL.PROF.FP</t>
  </si>
  <si>
    <t>https://www.assets.signify.com/is/image/Signify/MasterConnect_LEDspot_PAR16_GU10-SPP?$highres$</t>
  </si>
  <si>
    <t>https://www.assets.signify.com/is/content/Signify/929002253702_EU.pl_PL.PROF.FP</t>
  </si>
  <si>
    <t>https://www.assets.signify.com/is/content/Signify/929002253802_EU.pl_PL.PROF.FP</t>
  </si>
  <si>
    <t>https://www.assets.signify.com/is/content/Signify/929002253902_EU.pl_PL.PROF.FP</t>
  </si>
  <si>
    <t>https://www.assets.signify.com/is/image/Signify/PILA_LED_50W_GU10_CW_36D_ND_1CT_10-SPP?$highres$</t>
  </si>
  <si>
    <t>https://www.assets.signify.com/is/image/Signify/PILA_LED_35W_GU5_3_WW_12V_36D_ND-SPP?$highres$</t>
  </si>
  <si>
    <t>https://www.assets.signify.com/is/content/Signify/929001210931_EU.pl_PL.PROF.FP</t>
  </si>
  <si>
    <t>https://www.assets.signify.com/is/image/Signify/LEDspots_RCA_PAR16_GU10-SPP?$highres$</t>
  </si>
  <si>
    <t>https://www.assets.signify.com/is/content/Signify/929001358631_EU.pl_PL.PROF.FP</t>
  </si>
  <si>
    <t>https://www.assets.signify.com/is/content/Signify/929001372031_EU.pl_PL.PROF.FP</t>
  </si>
  <si>
    <t>https://www.assets.signify.com/is/image/Signify/PILA_LED_50W_GU10_CW_60D_ND_1CT_10-SPP?$highres$</t>
  </si>
  <si>
    <t>https://www.assets.signify.com/is/content/Signify/929001912331_EU.pl_PL.PROF.FP</t>
  </si>
  <si>
    <t>https://www.assets.signify.com/is/image/Signify/MZD_LED_50W_GU5_3-SPP?$highres$</t>
  </si>
  <si>
    <t>https://www.assets.signify.com/is/content/Signify/929002404731_EU.pl_PL.PROF.FP</t>
  </si>
  <si>
    <t>https://www.assets.signify.com/is/image/Signify/PILA_LED_65W_GU10_CW_36D_ND_1CT_10-SPP?$highres$</t>
  </si>
  <si>
    <t>https://www.assets.signify.com/is/content/Signify/929001371231_EU.pl_PL.PROF.FP</t>
  </si>
  <si>
    <t>https://www.assets.signify.com/is/image/Signify/MZD_LED_500lm_GU10_840_120D_ND-SPP?$highres$</t>
  </si>
  <si>
    <t>https://www.assets.signify.com/is/content/Signify/929003597531_EU.pl_PL.PROF.FP</t>
  </si>
  <si>
    <t>https://www.assets.signify.com/is/content/Signify/929001358541_EU.pl_PL.PROF.FP</t>
  </si>
  <si>
    <t>https://www.assets.signify.com/is/content/Signify/929003597431_EU.pl_PL.PROF.FP</t>
  </si>
  <si>
    <t>https://www.assets.signify.com/is/image/Signify/LEDspot_GU4_Classic_MR11-SPP?$highres$</t>
  </si>
  <si>
    <t>https://www.assets.signify.com/is/content/Signify/929002066402_EU.pl_PL.PROF.FP</t>
  </si>
  <si>
    <t>https://www.assets.signify.com/is/image/Signify/LEDspots_Corepro_SLR_2_MR16_GU5_3-SPP?$highres$</t>
  </si>
  <si>
    <t>https://www.assets.signify.com/is/content/Signify/929002494502_EU.pl_PL.PROF.FP</t>
  </si>
  <si>
    <t>https://www.assets.signify.com/is/image/Signify/LEDspot_35W_GU5-3_827_36D_ND-SPP?$highres$</t>
  </si>
  <si>
    <t>https://www.assets.signify.com/is/content/Signify/929002494602_EU.pl_PL.PROF.FP</t>
  </si>
  <si>
    <t>https://www.assets.signify.com/is/content/Signify/929002494702_EU.pl_PL.PROF.FP</t>
  </si>
  <si>
    <t>https://www.assets.signify.com/is/image/Signify/LEDspot_35W_GU5-3_827_36D_VLE-SPP?$highres$</t>
  </si>
  <si>
    <t>https://www.assets.signify.com/is/content/Signify/929001904802_EU.pl_PL.PROF.FP</t>
  </si>
  <si>
    <t>https://www.assets.signify.com/is/content/Signify/929001905002_EU.pl_PL.PROF.FP</t>
  </si>
  <si>
    <t>https://www.assets.signify.com/is/image/Signify/LEDspots_Corepro_AR111_G53-SPP?$highres$</t>
  </si>
  <si>
    <t>https://www.assets.signify.com/is/content/Signify/929002965002_EU.pl_PL.PROF.FP</t>
  </si>
  <si>
    <t>https://www.assets.signify.com/is/content/Signify/929003485302_EU.pl_PL.PROF.FP</t>
  </si>
  <si>
    <t>https://www.assets.signify.com/is/content/Signify/929002965202_EU.pl_PL.PROF.FP</t>
  </si>
  <si>
    <t>https://www.assets.signify.com/is/image/Signify/LEDspot_CorePro_25W_E14_R50_827_36D_ND-SPP?$highres$</t>
  </si>
  <si>
    <t>https://www.assets.signify.com/is/content/Signify/929001891002_EU.pl_PL.PROF.FP</t>
  </si>
  <si>
    <t>https://www.assets.signify.com/is/image/Signify/LEDspot_CorePro_30W_E14_R39_827_36D_ND-SPP?$highres$</t>
  </si>
  <si>
    <t>https://www.assets.signify.com/is/content/Signify/929001890902_EU.pl_PL.PROF.FP</t>
  </si>
  <si>
    <t>https://www.assets.signify.com/is/content/Signify/929001891102_EU.pl_PL.PROF.FP</t>
  </si>
  <si>
    <t>https://www.assets.signify.com/is/image/Signify/LEDspot_CorePro_40W_E27_R63_827_36D_ND-SPP?$highres$</t>
  </si>
  <si>
    <t>https://www.assets.signify.com/is/content/Signify/929001891302_EU.pl_PL.PROF.FP</t>
  </si>
  <si>
    <t>https://www.assets.signify.com/is/image/Signify/LEDspot_CorePro_60W_E27_R80_827_36D_ND-SPP?$highres$</t>
  </si>
  <si>
    <t>https://www.assets.signify.com/is/content/Signify/929001891502_EU.pl_PL.PROF.FP</t>
  </si>
  <si>
    <t>https://www.assets.signify.com/is/content/Signify/929001891202_EU.pl_PL.PROF.FP</t>
  </si>
  <si>
    <t>https://www.assets.signify.com/is/content/Signify/929001891402_EU.pl_PL.PROF.FP</t>
  </si>
  <si>
    <t>https://www.assets.signify.com/is/content/Signify/929001891602_EU.pl_PL.PROF.FP</t>
  </si>
  <si>
    <t>https://www.assets.signify.com/is/content/Signify/929002996902_EU.pl_PL.PROF.FP</t>
  </si>
  <si>
    <t>https://www.assets.signify.com/is/image/Signify/LEDspotMV_GU10_MR16_ND_PP?$highres$</t>
  </si>
  <si>
    <t>https://www.assets.signify.com/is/content/Signify/929001217532_EU.pl_PL.PROF.FP</t>
  </si>
  <si>
    <t>https://www.assets.signify.com/is/image/Signify/LEDspot_25W_GU10_830_36D-SPP?$highres$</t>
  </si>
  <si>
    <t>https://www.assets.signify.com/is/content/Signify/929001217602_EU.pl_PL.PROF.FP</t>
  </si>
  <si>
    <t>https://www.assets.signify.com/is/content/Signify/929001217702_EU.pl_PL.PROF.FP</t>
  </si>
  <si>
    <t>https://www.assets.signify.com/is/content/Signify/929002495802_EU.pl_PL.PROF.FP</t>
  </si>
  <si>
    <t>https://www.assets.signify.com/is/content/Signify/929002068202_EU.pl_PL.PROF.FP</t>
  </si>
  <si>
    <t>https://www.assets.signify.com/is/content/Signify/929002065602_EU.pl_PL.PROF.FP</t>
  </si>
  <si>
    <t>https://www.assets.signify.com/is/content/Signify/929001217862_EU.pl_PL.PROF.FP</t>
  </si>
  <si>
    <t>https://www.assets.signify.com/is/content/Signify/929001217902_EU.pl_PL.PROF.FP</t>
  </si>
  <si>
    <t>https://www.assets.signify.com/is/content/Signify/929001218002_EU.pl_PL.PROF.FP</t>
  </si>
  <si>
    <t>https://www.assets.signify.com/is/content/Signify/929002495902_EU.pl_PL.PROF.FP</t>
  </si>
  <si>
    <t>https://www.assets.signify.com/is/image/Signify/LEDspot_50W_GU10_830_35D-SPP?$highres$</t>
  </si>
  <si>
    <t>https://www.assets.signify.com/is/content/Signify/929002068302_EU.pl_PL.PROF.FP</t>
  </si>
  <si>
    <t>https://www.assets.signify.com/is/content/Signify/929002065802_EU.pl_PL.PROF.FP</t>
  </si>
  <si>
    <t>https://www.assets.signify.com/is/content/Signify/929001215232_EU.pl_PL.PROF.FP</t>
  </si>
  <si>
    <t>https://www.assets.signify.com/is/content/Signify/929001218102_EU.pl_PL.PROF.FP</t>
  </si>
  <si>
    <t>https://www.assets.signify.com/is/content/Signify/929001218202_EU.pl_PL.PROF.FP</t>
  </si>
  <si>
    <t>https://www.assets.signify.com/is/content/Signify/929001218302_EU.pl_PL.PROF.FP</t>
  </si>
  <si>
    <t>https://www.assets.signify.com/is/content/Signify/929002981002_EU.pl_PL.PROF.FP</t>
  </si>
  <si>
    <t>https://www.assets.signify.com/is/content/Signify/929002981102_EU.pl_PL.PROF.FP</t>
  </si>
  <si>
    <t>https://www.assets.signify.com/is/image/Signify/LEDspotMV_ND_5W_PAR16_GU10_PP?$highres$</t>
  </si>
  <si>
    <t>https://www.assets.signify.com/is/content/Signify/929002981202_EU.pl_PL.PROF.FP</t>
  </si>
  <si>
    <t>https://www.assets.signify.com/is/content/Signify/929002981402_EU.pl_PL.PROF.FP</t>
  </si>
  <si>
    <t>https://www.assets.signify.com/is/content/Signify/929002981302_EU.pl_PL.PROF.FP</t>
  </si>
  <si>
    <t>https://www.assets.signify.com/is/image/Signify/LEDspots_MV_PAR16_GU10-SPP?$highres$</t>
  </si>
  <si>
    <t>https://www.assets.signify.com/is/content/Signify/929002466702_EU.pl_PL.PROF.FP</t>
  </si>
  <si>
    <t>https://www.assets.signify.com/is/content/Signify/929002466802_EU.pl_PL.PROF.FP</t>
  </si>
  <si>
    <t>https://www.assets.signify.com/is/content/Signify/929002981855_EU.pl_PL.PROF.FP</t>
  </si>
  <si>
    <t>https://www.assets.signify.com/is/image/Signify/LEDspot_25W_GU10_MR11_827_36D_ND-SPP?$highres$</t>
  </si>
  <si>
    <t>https://www.assets.signify.com/is/content/Signify/929001364655_EU.pl_PL.PROF.FP</t>
  </si>
  <si>
    <t>https://www.assets.signify.com/is/image/Signify/ESSENTIAL_LEDtube_8_16W_G5_830_865_APR-SPP?$highres$</t>
  </si>
  <si>
    <t>https://www.assets.signify.com/is/content/Signify/929003044102_EU.pl_PL.PROF.FP</t>
  </si>
  <si>
    <t>https://www.assets.signify.com/is/content/Signify/929003044202_EU.pl_PL.PROF.FP</t>
  </si>
  <si>
    <t>https://www.assets.signify.com/is/content/Signify/fp929003044302-pss-pl_pl</t>
  </si>
  <si>
    <t>https://www.assets.signify.com/is/image/Signify/LEDtube_600-1200mm_PP?$highres$</t>
  </si>
  <si>
    <t>https://www.assets.signify.com/is/content/Signify/929001307002_EU.pl_PL.PROF.FP</t>
  </si>
  <si>
    <t>https://www.assets.signify.com/is/content/Signify/929001307102_EU.pl_PL.PROF.FP</t>
  </si>
  <si>
    <t>https://www.assets.signify.com/is/content/Signify/929001307202_EU.pl_PL.PROF.FP</t>
  </si>
  <si>
    <t>https://www.assets.signify.com/is/content/Signify/929003734302_EU.pl_PL.PROF.FP</t>
  </si>
  <si>
    <t>https://www.assets.signify.com/is/content/Signify/929003734402_EU.pl_PL.PROF.FP</t>
  </si>
  <si>
    <t>https://www.assets.signify.com/is/content/Signify/929003734502_EU.pl_PL.PROF.FP</t>
  </si>
  <si>
    <t>https://www.assets.signify.com/is/content/Signify/929003734002_EU.pl_PL.PROF.FP</t>
  </si>
  <si>
    <t>https://www.assets.signify.com/is/content/Signify/929003734102_EU.pl_PL.PROF.FP</t>
  </si>
  <si>
    <t>https://www.assets.signify.com/is/content/Signify/929003734202_EU.pl_PL.PROF.FP</t>
  </si>
  <si>
    <t>https://www.assets.signify.com/is/content/Signify/929001298402_EU.pl_PL.PROF.FP</t>
  </si>
  <si>
    <t>https://www.assets.signify.com/is/content/Signify/929001298502_EU.pl_PL.PROF.FP</t>
  </si>
  <si>
    <t>https://www.assets.signify.com/is/content/Signify/929003734602_EU.pl_PL.PROF.FP</t>
  </si>
  <si>
    <t>https://www.assets.signify.com/is/content/Signify/929003734702_EU.pl_PL.PROF.FP</t>
  </si>
  <si>
    <t>https://www.assets.signify.com/is/content/Signify/929003734802_EU.pl_PL.PROF.FP</t>
  </si>
  <si>
    <t>https://www.assets.signify.com/is/content/Signify/929003044402_EU.pl_PL.PROF.FP</t>
  </si>
  <si>
    <t>https://www.assets.signify.com/is/content/Signify/929003044502_EU.pl_PL.PROF.FP</t>
  </si>
  <si>
    <t>https://www.assets.signify.com/is/content/Signify/929003044602_EU.pl_PL.PROF.FP</t>
  </si>
  <si>
    <t>https://www.assets.signify.com/is/image/Signify/SPPR1_MLED_APR_0014?$highres$</t>
  </si>
  <si>
    <t>https://www.assets.signify.com/is/content/Signify/929001922602_EU.pl_PL.PROF.FP</t>
  </si>
  <si>
    <t>https://www.assets.signify.com/is/content/Signify/929001922702_EU.pl_PL.PROF.FP</t>
  </si>
  <si>
    <t>https://www.assets.signify.com/is/content/Signify/929001922802_EU.pl_PL.PROF.FP</t>
  </si>
  <si>
    <t>https://www.assets.signify.com/is/content/Signify/929001908502_EU.pl_PL.PROF.FP</t>
  </si>
  <si>
    <t>https://www.assets.signify.com/is/content/Signify/929001908602_EU.pl_PL.PROF.FP</t>
  </si>
  <si>
    <t>https://www.assets.signify.com/is/content/Signify/929001908702_EU.pl_PL.PROF.FP</t>
  </si>
  <si>
    <t>https://www.assets.signify.com/is/image/Signify/LEDtube_1200mm_15W_G13-SPP?$highres$</t>
  </si>
  <si>
    <t>https://www.assets.signify.com/is/content/Signify/929003482202_EU.pl_PL.PROF.FP</t>
  </si>
  <si>
    <t>https://www.assets.signify.com/is/content/Signify/929003731802_EU.pl_PL.PROF.FP</t>
  </si>
  <si>
    <t>https://www.assets.signify.com/is/content/Signify/929003745102_EU.pl_PL.PROF.FP</t>
  </si>
  <si>
    <t>https://www.assets.signify.com/is/content/Signify/929003067002_EU.pl_PL.PROF.FP</t>
  </si>
  <si>
    <t>https://www.assets.signify.com/is/content/Signify/929003067102_EU.pl_PL.PROF.FP</t>
  </si>
  <si>
    <t>https://www.assets.signify.com/is/image/Signify/LEDtube_1200mm_HO_T8-SPP?$highres$</t>
  </si>
  <si>
    <t>https://www.assets.signify.com/is/content/Signify/929002998202_EU.pl_PL.PROF.FP</t>
  </si>
  <si>
    <t>https://www.assets.signify.com/is/content/Signify/929002998302_EU.pl_PL.PROF.FP</t>
  </si>
  <si>
    <t>https://www.assets.signify.com/is/content/Signify/929002998402_EU.pl_PL.PROF.FP</t>
  </si>
  <si>
    <t>https://www.assets.signify.com/is/content/Signify/929002421202_EU.pl_PL.PROF.FP</t>
  </si>
  <si>
    <t>https://www.assets.signify.com/is/content/Signify/929002421302_EU.pl_PL.PROF.FP</t>
  </si>
  <si>
    <t>https://www.assets.signify.com/is/content/Signify/929002421402_EU.pl_PL.PROF.FP</t>
  </si>
  <si>
    <t>https://www.assets.signify.com/is/content/Signify/929001922902_EU.pl_PL.PROF.FP</t>
  </si>
  <si>
    <t>https://www.assets.signify.com/is/content/Signify/929001923002_EU.pl_PL.PROF.FP</t>
  </si>
  <si>
    <t>https://www.assets.signify.com/is/content/Signify/929001923102_EU.pl_PL.PROF.FP</t>
  </si>
  <si>
    <t>https://www.assets.signify.com/is/content/Signify/929001908802_EU.pl_PL.PROF.FP</t>
  </si>
  <si>
    <t>https://www.assets.signify.com/is/content/Signify/929001908902_EU.pl_PL.PROF.FP</t>
  </si>
  <si>
    <t>https://www.assets.signify.com/is/content/Signify/929001909002_EU.pl_PL.PROF.FP</t>
  </si>
  <si>
    <t>https://www.assets.signify.com/is/content/Signify/929003482302_EU.pl_PL.PROF.FP</t>
  </si>
  <si>
    <t>https://www.assets.signify.com/is/content/Signify/929003731902_EU.pl_PL.PROF.FP</t>
  </si>
  <si>
    <t>https://www.assets.signify.com/is/content/Signify/929003745202_EU.pl_PL.PROF.FP</t>
  </si>
  <si>
    <t>https://www.assets.signify.com/is/content/Signify/929003067202_EU.pl_PL.PROF.FP</t>
  </si>
  <si>
    <t>https://www.assets.signify.com/is/content/Signify/929003067302_EU.pl_PL.PROF.FP</t>
  </si>
  <si>
    <t>https://www.assets.signify.com/is/content/Signify/929002998502_EU.pl_PL.PROF.FP</t>
  </si>
  <si>
    <t>https://www.assets.signify.com/is/content/Signify/929002998602_EU.pl_PL.PROF.FP</t>
  </si>
  <si>
    <t>https://www.assets.signify.com/is/content/Signify/929002998702_EU.pl_PL.PROF.FP</t>
  </si>
  <si>
    <t>https://www.assets.signify.com/is/image/Signify/LEDtube_MAS_36W_G5-SPP?$highres$</t>
  </si>
  <si>
    <t>https://www.assets.signify.com/is/content/Signify/929002474802_EU.pl_PL.PROF.FP</t>
  </si>
  <si>
    <t>https://www.assets.signify.com/is/content/Signify/929002474902_EU.pl_PL.PROF.FP</t>
  </si>
  <si>
    <t>https://www.assets.signify.com/is/content/Signify/929002475002_EU.pl_PL.PROF.FP</t>
  </si>
  <si>
    <t>https://www.assets.signify.com/is/image/Signify/LEDtube_1200mm_17W_G5-SPP?$highres$</t>
  </si>
  <si>
    <t>https://www.assets.signify.com/is/content/Signify/929001391002_EU.pl_PL.PROF.FP</t>
  </si>
  <si>
    <t>https://www.assets.signify.com/is/content/Signify/929001391102_EU.pl_PL.PROF.FP</t>
  </si>
  <si>
    <t>https://www.assets.signify.com/is/content/Signify/929001391202_EU.pl_PL.PROF.FP</t>
  </si>
  <si>
    <t>https://www.assets.signify.com/is/image/Signify/TLED_230V_10-5W-36W_160D_T8ND_PP?$highres$</t>
  </si>
  <si>
    <t>https://www.assets.signify.com/is/content/Signify/929003553402_EU.pl_PL.PROF.FP</t>
  </si>
  <si>
    <t>https://www.assets.signify.com/is/content/Signify/929003553502_EU.pl_PL.PROF.FP</t>
  </si>
  <si>
    <t>https://www.assets.signify.com/is/content/Signify/929003553602_EU.pl_PL.PROF.FP</t>
  </si>
  <si>
    <t>https://www.assets.signify.com/is/image/Signify/LEDtube_MAS_G5-SPP?$highres$</t>
  </si>
  <si>
    <t>https://www.assets.signify.com/is/content/Signify/929002352002_EU.pl_PL.PROF.FP</t>
  </si>
  <si>
    <t>https://www.assets.signify.com/is/content/Signify/929002352102_EU.pl_PL.PROF.FP</t>
  </si>
  <si>
    <t>https://www.assets.signify.com/is/content/Signify/929002352202_EU.pl_PL.PROF.FP</t>
  </si>
  <si>
    <t>https://www.assets.signify.com/is/content/Signify/929003554002_EU.pl_PL.PROF.FP</t>
  </si>
  <si>
    <t>https://www.assets.signify.com/is/content/Signify/929003554102_EU.pl_PL.PROF.FP</t>
  </si>
  <si>
    <t>https://www.assets.signify.com/is/content/Signify/929003554202_EU.pl_PL.PROF.FP</t>
  </si>
  <si>
    <t>https://www.assets.signify.com/is/content/Signify/929001391302_EU.pl_PL.PROF.FP</t>
  </si>
  <si>
    <t>https://www.assets.signify.com/is/content/Signify/929001391402_EU.pl_PL.PROF.FP</t>
  </si>
  <si>
    <t>https://www.assets.signify.com/is/content/Signify/929003553702_EU.pl_PL.PROF.FP</t>
  </si>
  <si>
    <t>https://www.assets.signify.com/is/content/Signify/929003553802_EU.pl_PL.PROF.FP</t>
  </si>
  <si>
    <t>https://www.assets.signify.com/is/content/Signify/929003553902_EU.pl_PL.PROF.FP</t>
  </si>
  <si>
    <t>https://www.assets.signify.com/is/content/Signify/929002352302_EU.pl_PL.PROF.FP</t>
  </si>
  <si>
    <t>https://www.assets.signify.com/is/content/Signify/929002352402_EU.pl_PL.PROF.FP</t>
  </si>
  <si>
    <t>https://www.assets.signify.com/is/content/Signify/929002352502_EU.pl_PL.PROF.FP</t>
  </si>
  <si>
    <t>https://www.assets.signify.com/is/content/Signify/929003554302_EU.pl_PL.PROF.FP</t>
  </si>
  <si>
    <t>https://www.assets.signify.com/is/content/Signify/929003554402_EU.pl_PL.PROF.FP</t>
  </si>
  <si>
    <t>https://www.assets.signify.com/is/content/Signify/929003554502_EU.pl_PL.PROF.FP</t>
  </si>
  <si>
    <t>https://www.assets.signify.com/is/image/Signify/MASLEDtubeHF_1500mm_26W_G5_T5_HO-SPP?$highres$</t>
  </si>
  <si>
    <t>https://www.assets.signify.com/is/content/Signify/929003153902_EU.pl_PL.PROF.FP</t>
  </si>
  <si>
    <t>https://www.assets.signify.com/is/content/Signify/929003154002_EU.pl_PL.PROF.FP</t>
  </si>
  <si>
    <t>https://www.assets.signify.com/is/content/Signify/929003154102_EU.pl_PL.PROF.FP</t>
  </si>
  <si>
    <t>https://www.assets.signify.com/is/content/Signify/929001390702_EU.pl_PL.PROF.FP</t>
  </si>
  <si>
    <t>https://www.assets.signify.com/is/content/Signify/929001390802_EU.pl_PL.PROF.FP</t>
  </si>
  <si>
    <t>https://www.assets.signify.com/is/content/Signify/929001390902_EU.pl_PL.PROF.FP</t>
  </si>
  <si>
    <t>https://www.assets.signify.com/is/content/Signify/929003596202_EU.pl_PL.PROF.FP</t>
  </si>
  <si>
    <t>https://www.assets.signify.com/is/content/Signify/929003596302_EU.pl_PL.PROF.FP</t>
  </si>
  <si>
    <t>https://www.assets.signify.com/is/content/Signify/929003596402_EU.pl_PL.PROF.FP</t>
  </si>
  <si>
    <t>https://www.assets.signify.com/is/image/Signify/LEDtube_HF_600mm_8W_G13_830_1000lm-SPP?$highres$</t>
  </si>
  <si>
    <t>https://www.assets.signify.com/is/content/Signify/929001393132_EU.pl_PL.PROF.FP</t>
  </si>
  <si>
    <t>https://www.assets.signify.com/is/content/Signify/929001393232_EU.pl_PL.PROF.FP</t>
  </si>
  <si>
    <t>https://www.assets.signify.com/is/content/Signify/929001393332_EU.pl_PL.PROF.FP</t>
  </si>
  <si>
    <t>https://www.assets.signify.com/is/content/Signify/929003596802_EU.pl_PL.PROF.FP</t>
  </si>
  <si>
    <t>https://www.assets.signify.com/is/content/Signify/929003596902_EU.pl_PL.PROF.FP</t>
  </si>
  <si>
    <t>https://www.assets.signify.com/is/content/Signify/929003597002_EU.pl_PL.PROF.FP</t>
  </si>
  <si>
    <t>https://www.assets.signify.com/is/content/Signify/929003596502_EU.pl_PL.PROF.FP</t>
  </si>
  <si>
    <t>https://www.assets.signify.com/is/content/Signify/929003596602_EU.pl_PL.PROF.FP</t>
  </si>
  <si>
    <t>https://www.assets.signify.com/is/content/Signify/929003596702_EU.pl_PL.PROF.FP</t>
  </si>
  <si>
    <t>https://www.assets.signify.com/is/image/Signify/LEDtube_220-240V_G13_2ft-SPP?$highres$</t>
  </si>
  <si>
    <t>https://www.assets.signify.com/is/content/Signify/929002021102_EU.pl_PL.PROF.FP</t>
  </si>
  <si>
    <t>https://www.assets.signify.com/is/content/Signify/929002021202_EU.pl_PL.PROF.FP</t>
  </si>
  <si>
    <t>https://www.assets.signify.com/is/content/Signify/929002021302_EU.pl_PL.PROF.FP</t>
  </si>
  <si>
    <t>https://www.assets.signify.com/is/image/Signify/LEDtube_220-240V_G13_4ft-SPP?$highres$</t>
  </si>
  <si>
    <t>https://www.assets.signify.com/is/content/Signify/929002021402_EU.pl_PL.PROF.FP</t>
  </si>
  <si>
    <t>https://www.assets.signify.com/is/content/Signify/929002021502_EU.pl_PL.PROF.FP</t>
  </si>
  <si>
    <t>https://www.assets.signify.com/is/content/Signify/929002021602_EU.pl_PL.PROF.FP</t>
  </si>
  <si>
    <t>https://www.assets.signify.com/is/content/Signify/929002997602_EU.pl_PL.PROF.FP</t>
  </si>
  <si>
    <t>https://www.assets.signify.com/is/content/Signify/929002997702_EU.pl_PL.PROF.FP</t>
  </si>
  <si>
    <t>https://www.assets.signify.com/is/content/Signify/929002997802_EU.pl_PL.PROF.FP</t>
  </si>
  <si>
    <t>https://www.assets.signify.com/is/image/Signify/LEDtube_220-240V_G13_5ft-SPP?$highres$</t>
  </si>
  <si>
    <t>https://www.assets.signify.com/is/content/Signify/929002021702_EU.pl_PL.PROF.FP</t>
  </si>
  <si>
    <t>https://www.assets.signify.com/is/content/Signify/929002021802_EU.pl_PL.PROF.FP</t>
  </si>
  <si>
    <t>https://www.assets.signify.com/is/content/Signify/929002021902_EU.pl_PL.PROF.FP</t>
  </si>
  <si>
    <t>https://www.assets.signify.com/is/content/Signify/929002997902_EU.pl_PL.PROF.FP</t>
  </si>
  <si>
    <t>https://www.assets.signify.com/is/content/Signify/929002998002_EU.pl_PL.PROF.FP</t>
  </si>
  <si>
    <t>https://www.assets.signify.com/is/content/Signify/929002998102_EU.pl_PL.PROF.FP</t>
  </si>
  <si>
    <t>https://www.assets.signify.com/is/image/Signify/LEDtube_T8_G13_MAS1-SPP?$highres$</t>
  </si>
  <si>
    <t>https://www.assets.signify.com/is/content/Signify/929002997002_EU.pl_PL.PROF.FP</t>
  </si>
  <si>
    <t>https://www.assets.signify.com/is/content/Signify/929002997102_EU.pl_PL.PROF.FP</t>
  </si>
  <si>
    <t>https://www.assets.signify.com/is/content/Signify/929002997202_EU.pl_PL.PROF.FP</t>
  </si>
  <si>
    <t>https://www.assets.signify.com/is/content/Signify/929002997302_EU.pl_PL.PROF.FP</t>
  </si>
  <si>
    <t>https://www.assets.signify.com/is/content/Signify/929002997402_EU.pl_PL.PROF.FP</t>
  </si>
  <si>
    <t>https://www.assets.signify.com/is/content/Signify/929002997502_EU.pl_PL.PROF.FP</t>
  </si>
  <si>
    <t>https://www.assets.signify.com/is/image/Signify/MC_LEDtube_G13-SPP?$highres$</t>
  </si>
  <si>
    <t>https://www.assets.signify.com/is/content/Signify/929002295302_EU.pl_PL.PROF.FP</t>
  </si>
  <si>
    <t>https://www.assets.signify.com/is/content/Signify/929002295402_EU.pl_PL.PROF.FP</t>
  </si>
  <si>
    <t>https://www.assets.signify.com/is/content/Signify/929002210402_EU.pl_PL.PROF.FP</t>
  </si>
  <si>
    <t>https://www.assets.signify.com/is/content/Signify/929002210502_EU.pl_PL.PROF.FP</t>
  </si>
  <si>
    <t>https://www.assets.signify.com/is/content/Signify/929002210802_EU.pl_PL.PROF.FP</t>
  </si>
  <si>
    <t>https://www.assets.signify.com/is/content/Signify/929002210902_EU.pl_PL.PROF.FP</t>
  </si>
  <si>
    <t>https://www.assets.signify.com/is/image/Signify/LED%20tube%20C%20G-SPP?$highres$</t>
  </si>
  <si>
    <t>https://www.assets.signify.com/is/image/Signify/LEDtube_PRO_1200mm_12W_G13_850_1800lm-SPP?$highres$</t>
  </si>
  <si>
    <t>https://www.assets.signify.com/is/content/Signify/929003577132_EU.pl_PL.PROF.FP</t>
  </si>
  <si>
    <t>https://www.assets.signify.com/is/content/Signify/929003022102_EU.pl_PL.PROF.FP</t>
  </si>
  <si>
    <t>https://www.assets.signify.com/is/content/Signify/929003547202_EU.pl_PL.PROF.FP</t>
  </si>
  <si>
    <t>https://www.assets.signify.com/is/content/Signify/929003022202_EU.pl_PL.PROF.FP</t>
  </si>
  <si>
    <t>https://www.assets.signify.com/is/content/Signify/929003547302_EU.pl_PL.PROF.FP</t>
  </si>
  <si>
    <t>https://www.assets.signify.com/is/content/Signify/929003577402_EU.pl_PL.PROF.FP</t>
  </si>
  <si>
    <t>https://www.assets.signify.com/is/content/Signify/929003158602_EU.pl_PL.PROF.FP</t>
  </si>
  <si>
    <t>https://www.assets.signify.com/is/content/Signify/929003158702_EU.pl_PL.PROF.FP</t>
  </si>
  <si>
    <t>https://www.assets.signify.com/is/content/Signify/929003577232_EU.pl_PL.PROF.FP</t>
  </si>
  <si>
    <t>https://www.assets.signify.com/is/content/Signify/929003519702_EU.pl_PL.PROF.FP</t>
  </si>
  <si>
    <t>https://www.assets.signify.com/is/content/Signify/929003519802_EU.pl_PL.PROF.FP</t>
  </si>
  <si>
    <t>https://www.assets.signify.com/is/content/Signify/fp929003577532-pss-pl_pl</t>
  </si>
  <si>
    <t>https://www.assets.signify.com/is/content/Signify/929001874932_EU.pl_PL.PROF.FP</t>
  </si>
  <si>
    <t>https://www.assets.signify.com/is/content/Signify/929001874902_EU.pl_PL.PROF.FP</t>
  </si>
  <si>
    <t>https://www.assets.signify.com/is/content/Signify/929001874832_EU.pl_PL.PROF.FP</t>
  </si>
  <si>
    <t>https://www.assets.signify.com/is/content/Signify/929001874802_EU.pl_PL.PROF.FP</t>
  </si>
  <si>
    <t>https://www.assets.signify.com/is/content/Signify/929003577702_EU.pl_PL.PROF.FP</t>
  </si>
  <si>
    <t>https://www.assets.signify.com/is/content/Signify/929003154202_EU.pl_PL.PROF.FP</t>
  </si>
  <si>
    <t>https://www.assets.signify.com/is/content/Signify/929003154302_EU.pl_PL.PROF.FP</t>
  </si>
  <si>
    <t>https://www.assets.signify.com/is/content/Signify/929003577332_EU.pl_PL.PROF.FP</t>
  </si>
  <si>
    <t>https://www.assets.signify.com/is/content/Signify/929003022502_EU.pl_PL.PROF.FP</t>
  </si>
  <si>
    <t>https://www.assets.signify.com/is/content/Signify/929003547402_EU.pl_PL.PROF.FP</t>
  </si>
  <si>
    <t>https://www.assets.signify.com/is/content/Signify/929003022602_EU.pl_PL.PROF.FP</t>
  </si>
  <si>
    <t>https://www.assets.signify.com/is/content/Signify/929003547502_EU.pl_PL.PROF.FP</t>
  </si>
  <si>
    <t>https://www.assets.signify.com/is/content/Signify/929003577632_EU.pl_PL.PROF.FP</t>
  </si>
  <si>
    <t>https://www.assets.signify.com/is/content/Signify/929001875132_EU.pl_PL.PROF.FP</t>
  </si>
  <si>
    <t>https://www.assets.signify.com/is/content/Signify/929001875102_EU.pl_PL.PROF.FP</t>
  </si>
  <si>
    <t>https://www.assets.signify.com/is/content/Signify/929001875032_EU.pl_PL.PROF.FP</t>
  </si>
  <si>
    <t>https://www.assets.signify.com/is/content/Signify/929001875002_EU.pl_PL.PROF.FP</t>
  </si>
  <si>
    <t>https://www.assets.signify.com/is/content/Signify/929003577802_EU.pl_PL.PROF.FP</t>
  </si>
  <si>
    <t>https://www.assets.signify.com/is/content/Signify/929003154402_EU.pl_PL.PROF.FP</t>
  </si>
  <si>
    <t>https://www.assets.signify.com/is/image/Signify/CorePro-LEDtube-HF-600mm-RTP?$highres$</t>
  </si>
  <si>
    <t>https://www.assets.signify.com/is/content/Signify/929003774102_EU.pl_PL.PROF.FP</t>
  </si>
  <si>
    <t>https://www.assets.signify.com/is/content/Signify/929003774202_EU.pl_PL.PROF.FP</t>
  </si>
  <si>
    <t>https://www.assets.signify.com/is/content/Signify/929003774302_EU.pl_PL.PROF.FP</t>
  </si>
  <si>
    <t>https://www.assets.signify.com/is/image/Signify/CorePro-LEDtube-HF-1200mm-RTP?$highres$</t>
  </si>
  <si>
    <t>https://www.assets.signify.com/is/content/Signify/929003774402_EU.pl_PL.PROF.FP</t>
  </si>
  <si>
    <t>https://www.assets.signify.com/is/content/Signify/929003774502_EU.pl_PL.PROF.FP</t>
  </si>
  <si>
    <t>https://www.assets.signify.com/is/content/Signify/929003774602_EU.pl_PL.PROF.FP</t>
  </si>
  <si>
    <t>https://www.assets.signify.com/is/content/Signify/929003775002_EU.pl_PL.PROF.FP</t>
  </si>
  <si>
    <t>https://www.assets.signify.com/is/content/Signify/929003775102_EU.pl_PL.PROF.FP</t>
  </si>
  <si>
    <t>https://www.assets.signify.com/is/content/Signify/929003775202_EU.pl_PL.PROF.FP</t>
  </si>
  <si>
    <t>https://www.assets.signify.com/is/image/Signify/CorePro-LEDtube-HF-1500mm-RTP?$highres$</t>
  </si>
  <si>
    <t>https://www.assets.signify.com/is/content/Signify/929003774702_EU.pl_PL.PROF.FP</t>
  </si>
  <si>
    <t>https://www.assets.signify.com/is/content/Signify/929003774802_EU.pl_PL.PROF.FP</t>
  </si>
  <si>
    <t>https://www.assets.signify.com/is/content/Signify/929003774902_EU.pl_PL.PROF.FP</t>
  </si>
  <si>
    <t>https://www.assets.signify.com/is/content/Signify/929003775302_EU.pl_PL.PROF.FP</t>
  </si>
  <si>
    <t>https://www.assets.signify.com/is/content/Signify/929003775402_EU.pl_PL.PROF.FP</t>
  </si>
  <si>
    <t>https://www.assets.signify.com/is/content/Signify/929003775502_EU.pl_PL.PROF.FP</t>
  </si>
  <si>
    <t>https://www.assets.signify.com/is/image/Signify/Ledtube_CorePro_18W_G13_830_24D_ND-SPP?$highres$</t>
  </si>
  <si>
    <t>https://www.assets.signify.com/is/content/Signify/929002419802_EU.pl_PL.PROF.FP</t>
  </si>
  <si>
    <t>https://www.assets.signify.com/is/content/Signify/929002419902_EU.pl_PL.PROF.FP</t>
  </si>
  <si>
    <t>https://www.assets.signify.com/is/content/Signify/929002420002_EU.pl_PL.PROF.FP</t>
  </si>
  <si>
    <t>https://www.assets.signify.com/is/content/Signify/929001869202_EU.pl_PL.PROF.FP</t>
  </si>
  <si>
    <t>https://www.assets.signify.com/is/content/Signify/929001869302_EU.pl_PL.PROF.FP</t>
  </si>
  <si>
    <t>https://www.assets.signify.com/is/content/Signify/929001869402_EU.pl_PL.PROF.FP</t>
  </si>
  <si>
    <t>https://www.assets.signify.com/is/content/Signify/929003648102_EU.pl_PL.PROF.FP</t>
  </si>
  <si>
    <t>https://www.assets.signify.com/is/content/Signify/929003648202_EU.pl_PL.PROF.FP</t>
  </si>
  <si>
    <t>https://www.assets.signify.com/is/content/Signify/929003648302_EU.pl_PL.PROF.FP</t>
  </si>
  <si>
    <t>https://www.assets.signify.com/is/content/Signify/929001869502_EU.pl_PL.PROF.FP</t>
  </si>
  <si>
    <t>https://www.assets.signify.com/is/content/Signify/929001869602_EU.pl_PL.PROF.FP</t>
  </si>
  <si>
    <t>https://www.assets.signify.com/is/content/Signify/929001869702_EU.pl_PL.PROF.FP</t>
  </si>
  <si>
    <t>https://www.assets.signify.com/is/content/Signify/929003648402_EU.pl_PL.PROF.FP</t>
  </si>
  <si>
    <t>https://www.assets.signify.com/is/content/Signify/929003648502_EU.pl_PL.PROF.FP</t>
  </si>
  <si>
    <t>https://www.assets.signify.com/is/content/Signify/929003648602_EU.pl_PL.PROF.FP</t>
  </si>
  <si>
    <t>https://www.assets.signify.com/is/image/Signify/LEDtube_T8_G13-SPP?$highres$</t>
  </si>
  <si>
    <t>https://www.assets.signify.com/is/content/Signify/929003130502_EU.pl_PL.PROF.FP</t>
  </si>
  <si>
    <t>https://www.assets.signify.com/is/content/Signify/929003130602_EU.pl_PL.PROF.FP</t>
  </si>
  <si>
    <t>https://www.assets.signify.com/is/content/Signify/929003130702_EU.pl_PL.PROF.FP</t>
  </si>
  <si>
    <t>https://www.assets.signify.com/is/image/Signify/LEDtube_2_2W_S14S-SPP?$highres$</t>
  </si>
  <si>
    <t>https://www.assets.signify.com/is/content/Signify/929002444201_EU.pl_PL.PROF.FP</t>
  </si>
  <si>
    <t>https://www.assets.signify.com/is/image/Signify/LEDtube_3_5W_S14D-SPP?$highres$</t>
  </si>
  <si>
    <t>https://www.assets.signify.com/is/content/Signify/929002444101_EU.pl_PL.PROF.FP</t>
  </si>
  <si>
    <t>https://www.assets.signify.com/is/image/Signify/LEDtube_3_5W_S14S-SPP?$highres$</t>
  </si>
  <si>
    <t>https://www.assets.signify.com/is/content/Signify/929002444301_EU.pl_PL.PROF.FP</t>
  </si>
  <si>
    <t>https://www.assets.signify.com/is/image/Signify/LEDtube_COR_PLT_6_5W_GX24Q2-SPP?$highres$</t>
  </si>
  <si>
    <t>https://www.assets.signify.com/is/content/Signify/929003576302_EU.pl_PL.PROF.FP</t>
  </si>
  <si>
    <t>https://www.assets.signify.com/is/content/Signify/929003576402_EU.pl_PL.PROF.FP</t>
  </si>
  <si>
    <t>https://www.assets.signify.com/is/image/Signify/LEDtube_COR_PLT_9W_GX24Q3-SPP?$highres$</t>
  </si>
  <si>
    <t>https://www.assets.signify.com/is/content/Signify/929003576502_EU.pl_PL.PROF.FP</t>
  </si>
  <si>
    <t>https://www.assets.signify.com/is/content/Signify/929003576602_EU.pl_PL.PROF.FP</t>
  </si>
  <si>
    <t>https://www.assets.signify.com/is/image/Signify/LEDtube_COR_PLT_18_5W_GX24Q4-SPP?$highres$</t>
  </si>
  <si>
    <t>https://www.assets.signify.com/is/content/Signify/929003576902_EU.pl_PL.PROF.FP</t>
  </si>
  <si>
    <t>https://www.assets.signify.com/is/content/Signify/929003577002_EU.pl_PL.PROF.FP</t>
  </si>
  <si>
    <t>https://www.assets.signify.com/is/image/Signify/SPPR1_MLEDGA_0026?$highres$</t>
  </si>
  <si>
    <t>https://www.assets.signify.com/is/content/Signify/929001201002_EU.pl_PL.PROF.FP</t>
  </si>
  <si>
    <t>https://www.assets.signify.com/is/content/Signify/929001201102_EU.pl_PL.PROF.FP</t>
  </si>
  <si>
    <t>https://www.assets.signify.com/is/image/Signify/LEDtube_COR_PLT_15W_GX24Q3-SPP?$highres$</t>
  </si>
  <si>
    <t>https://www.assets.signify.com/is/content/Signify/929003576702_EU.pl_PL.PROF.FP</t>
  </si>
  <si>
    <t>https://www.assets.signify.com/is/content/Signify/929003576802_EU.pl_PL.PROF.FP</t>
  </si>
  <si>
    <t>https://www.assets.signify.com/is/image/Signify/SPPR1_MLEDGA_0028?$highres$</t>
  </si>
  <si>
    <t>https://www.assets.signify.com/is/content/Signify/929001200802_EU.pl_PL.PROF.FP</t>
  </si>
  <si>
    <t>https://www.assets.signify.com/is/content/Signify/929001200902_EU.pl_PL.PROF.FP</t>
  </si>
  <si>
    <t>https://www.assets.signify.com/is/image/Signify/LEDtube_PLL_HF_24W_2G11_830_4P_24D_ND-SPP?$highres$</t>
  </si>
  <si>
    <t>https://www.assets.signify.com/is/content/Signify/929003592802_EU.pl_PL.PROF.FP</t>
  </si>
  <si>
    <t>https://www.assets.signify.com/is/content/Signify/929003592902_EU.pl_PL.PROF.FP</t>
  </si>
  <si>
    <t>https://www.assets.signify.com/is/image/Signify/LEDtube_COR_PLL_EU_12W_2G11-SPP?$highres$</t>
  </si>
  <si>
    <t>https://www.assets.signify.com/is/content/Signify/929003592402_EU.pl_PL.PROF.FP</t>
  </si>
  <si>
    <t>https://www.assets.signify.com/is/content/Signify/929003592502_EU.pl_PL.PROF.FP</t>
  </si>
  <si>
    <t>https://www.assets.signify.com/is/image/Signify/LEDtube_400mm_17W_2G11_830_2000lm-SPP?$highres$</t>
  </si>
  <si>
    <t>https://www.assets.signify.com/is/content/Signify/929001381502_EU.pl_PL.PROF.FP</t>
  </si>
  <si>
    <t>https://www.assets.signify.com/is/content/Signify/929001381602_EU.pl_PL.PROF.FP</t>
  </si>
  <si>
    <t>https://www.assets.signify.com/is/image/Signify/LEDtube_COR_PLL_EU_8W_2G11-SPP?$highres$</t>
  </si>
  <si>
    <t>https://www.assets.signify.com/is/content/Signify/929003592202_EU.pl_PL.PROF.FP</t>
  </si>
  <si>
    <t>https://www.assets.signify.com/is/content/Signify/929003592302_EU.pl_PL.PROF.FP</t>
  </si>
  <si>
    <t>https://www.assets.signify.com/is/content/Signify/929003592602_EU.pl_PL.PROF.FP</t>
  </si>
  <si>
    <t>https://www.assets.signify.com/is/content/Signify/fp929003592702-pss-pl_pl</t>
  </si>
  <si>
    <t>https://www.assets.signify.com/is/content/Signify/929003578802_EU.pl_PL.PROF.FP</t>
  </si>
  <si>
    <t>https://www.assets.signify.com/is/content/Signify/929003578902_EU.pl_PL.PROF.FP</t>
  </si>
  <si>
    <t>https://www.assets.signify.com/is/content/Signify/929003579002_EU.pl_PL.PROF.FP</t>
  </si>
  <si>
    <t>https://www.assets.signify.com/is/content/Signify/929003579102_EU.pl_PL.PROF.FP</t>
  </si>
  <si>
    <t>https://www.assets.signify.com/is/content/Signify/929001920402_EU.pl_PL.PROF.FP</t>
  </si>
  <si>
    <t>https://www.assets.signify.com/is/content/Signify/929001920502_EU.pl_PL.PROF.FP</t>
  </si>
  <si>
    <t>https://www.assets.signify.com/is/image/Signify/CorePro-LED-PLS-2P-G23-RTP?$highres$</t>
  </si>
  <si>
    <t>https://www.assets.signify.com/is/content/Signify/929003756702_EU.pl_PL.PROF.FP</t>
  </si>
  <si>
    <t>https://www.assets.signify.com/is/image/Signify/LEDtube_CorePro_PLS_EM_5W_G23_830_12D_ND-SPP?$highres$</t>
  </si>
  <si>
    <t>https://www.assets.signify.com/is/content/Signify/929003756802_EU.pl_PL.PROF.FP</t>
  </si>
  <si>
    <t>https://www.assets.signify.com/is/content/Signify/929003756902_EU.pl_PL.PROF.FP</t>
  </si>
  <si>
    <t>https://www.assets.signify.com/is/image/Signify/CorePro-LED-Urban-PLL-Mains-13W-RTP?$highres$</t>
  </si>
  <si>
    <t>https://www.assets.signify.com/is/content/Signify/929003758202_EU.pl_PL.PROF.FP</t>
  </si>
  <si>
    <t>https://www.assets.signify.com/is/content/Signify/929003758302_EU.pl_PL.PROF.FP</t>
  </si>
  <si>
    <t>https://www.assets.signify.com/is/image/Signify/CorePro-LED-Urban-PLL-Mains-18W-RTP?$highres$</t>
  </si>
  <si>
    <t>https://www.assets.signify.com/is/content/Signify/929003758402_EU.pl_PL.PROF.FP</t>
  </si>
  <si>
    <t>https://www.assets.signify.com/is/content/Signify/929003758502_EU.pl_PL.PROF.FP</t>
  </si>
  <si>
    <t>https://www.assets.signify.com/is/image/Signify/LEDtube_100mm_5W_G24D-1-SPP?$highres$</t>
  </si>
  <si>
    <t>https://www.assets.signify.com/is/content/Signify/929003757002_EU.pl_PL.PROF.FP</t>
  </si>
  <si>
    <t>https://www.assets.signify.com/is/content/Signify/929003757102_EU.pl_PL.PROF.FP</t>
  </si>
  <si>
    <t>https://www.assets.signify.com/is/image/Signify/SPPR1_MLEDGA_0025?$highres$</t>
  </si>
  <si>
    <t>https://www.assets.signify.com/is/content/Signify/929003757202_EU.pl_PL.PROF.FP</t>
  </si>
  <si>
    <t>https://www.assets.signify.com/is/content/Signify/929003757302_EU.pl_PL.PROF.FP</t>
  </si>
  <si>
    <t>https://www.assets.signify.com/is/image/Signify/SPPR1_MLEDGA_0027?$highres$</t>
  </si>
  <si>
    <t>https://www.assets.signify.com/is/content/Signify/929003757402_EU.pl_PL.PROF.FP</t>
  </si>
  <si>
    <t>https://www.assets.signify.com/is/content/Signify/929003757502_EU.pl_PL.PROF.FP</t>
  </si>
  <si>
    <t>https://www.assets.signify.com/is/image/Signify/MAS_LEDstrip_5M-SPP?$highres$</t>
  </si>
  <si>
    <t>https://www.assets.signify.com/is/content/Signify/929002696502_EU.pl_PL.PROF.FP</t>
  </si>
  <si>
    <t>https://www.assets.signify.com/is/content/Signify/929002697202_EU.pl_PL.PROF.FP</t>
  </si>
  <si>
    <t>https://www.assets.signify.com/is/content/Signify/929002697302_EU.pl_PL.PROF.FP</t>
  </si>
  <si>
    <t>https://www.assets.signify.com/is/content/Signify/929002697402_EU.pl_PL.PROF.FP</t>
  </si>
  <si>
    <t>https://www.assets.signify.com/is/content/Signify/929002697802_EU.pl_PL.PROF.FP</t>
  </si>
  <si>
    <t>https://www.assets.signify.com/is/content/Signify/929002698002_EU.pl_PL.PROF.FP</t>
  </si>
  <si>
    <t>https://www.assets.signify.com/is/image/Signify/CorePro_LEDstrip_5M-SPP?$highres$</t>
  </si>
  <si>
    <t>https://www.assets.signify.com/is/content/Signify/929002694702_EU.pl_PL.PROF.FP</t>
  </si>
  <si>
    <t>https://www.assets.signify.com/is/content/Signify/929002694802_EU.pl_PL.PROF.FP</t>
  </si>
  <si>
    <t>https://www.assets.signify.com/is/content/Signify/929002694902_EU.pl_PL.PROF.FP</t>
  </si>
  <si>
    <t>https://www.assets.signify.com/is/content/Signify/929002695002_EU.pl_PL.PROF.FP</t>
  </si>
  <si>
    <t>https://www.assets.signify.com/is/content/Signify/929002695102_EU.pl_PL.PROF.FP</t>
  </si>
  <si>
    <t>https://www.assets.signify.com/is/content/Signify/929002695202_EU.pl_PL.PROF.FP</t>
  </si>
  <si>
    <t>https://www.assets.signify.com/is/content/Signify/929002695302_EU.pl_PL.PROF.FP</t>
  </si>
  <si>
    <t>https://www.assets.signify.com/is/content/Signify/929002695402_EU.pl_PL.PROF.FP</t>
  </si>
  <si>
    <t>https://www.assets.signify.com/is/content/Signify/929002695502_EU.pl_PL.PROF.FP</t>
  </si>
  <si>
    <t>https://www.assets.signify.com/is/content/Signify/929002695602_EU.pl_PL.PROF.FP</t>
  </si>
  <si>
    <t>https://www.assets.signify.com/is/content/Signify/929002695702_EU.pl_PL.PROF.FP</t>
  </si>
  <si>
    <t>https://www.assets.signify.com/is/content/Signify/929002695802_EU.pl_PL.PROF.FP</t>
  </si>
  <si>
    <t>https://www.assets.signify.com/is/content/Signify/929002695902_EU.pl_PL.PROF.FP</t>
  </si>
  <si>
    <t>https://www.assets.signify.com/is/content/Signify/929002696002_EU.pl_PL.PROF.FP</t>
  </si>
  <si>
    <t>https://www.assets.signify.com/is/content/Signify/929002696102_EU.pl_PL.PROF.FP</t>
  </si>
  <si>
    <t>https://www.assets.signify.com/is/content/Signify/929002696202_EU.pl_PL.PROF.FP</t>
  </si>
  <si>
    <t>https://www.assets.signify.com/is/image/Signify/LEDtube_Starter_1-SPP?$highres$</t>
  </si>
  <si>
    <t>https://www.assets.signify.com/is/content/Signify/929003481702_EU.pl_PL.PROF.FP</t>
  </si>
  <si>
    <t>https://www.assets.signify.com/is/image/Signify/LS_mounting_clips_IP20-EU-SPP?$highres$</t>
  </si>
  <si>
    <t>https://www.assets.signify.com/is/content/Signify/929003167602_EU.pl_PL.PROF.FP</t>
  </si>
  <si>
    <t>https://www.assets.signify.com/is/image/Signify/LS_corner_connector_IP20-EU-SPP?$highres$</t>
  </si>
  <si>
    <t>https://www.assets.signify.com/is/content/Signify/929003167702_EU.pl_PL.PROF.FP</t>
  </si>
  <si>
    <t>https://www.assets.signify.com/is/image/Signify/LS_tapetotape_connector_IP20-EU-SPP?$highres$</t>
  </si>
  <si>
    <t>https://www.assets.signify.com/is/content/Signify/929003167802_EU.pl_PL.PROF.FP</t>
  </si>
  <si>
    <t>https://www.assets.signify.com/is/image/Signify/LS_tapetowire_connector_IP20-EU-SPP?$highres$</t>
  </si>
  <si>
    <t>https://www.assets.signify.com/is/content/Signify/929003167902_EU.pl_PL.PROF.FP</t>
  </si>
  <si>
    <t>https://www.assets.signify.com/is/image/Signify/Ledinaire%20Batten_BN021_L600_SPP-01?$highres$</t>
  </si>
  <si>
    <t>https://www.assets.signify.com/is/content/Signify/911401841882_EU.pl_PL.PROF.FP</t>
  </si>
  <si>
    <t xml:space="preserve">https://www.assets.signify.com/is/image/Signify/Ledinaire%20Batten_BN021_L600_SPP-01?$highres$ </t>
  </si>
  <si>
    <t>https://www.assets.signify.com/is/content/Signify/911401841782_EU.pl_PL.PROF.FP</t>
  </si>
  <si>
    <t>https://www.assets.signify.com/is/content/Signify/911401842082_EU.pl_PL.PROF.FP</t>
  </si>
  <si>
    <t>https://www.assets.signify.com/is/content/Signify/911401841982_EU.pl_PL.PROF.FP</t>
  </si>
  <si>
    <t>https://www.assets.signify.com/is/content/Signify/911401842282_EU.pl_PL.PROF.FP</t>
  </si>
  <si>
    <t>https://www.assets.signify.com/is/content/Signify/911401842182_EU.pl_PL.PROF.FP</t>
  </si>
  <si>
    <t>https://www.assets.signify.com/is/image/Signify/Ledinaire%20Batten_BN021_L1200_SPP-01?$highres$</t>
  </si>
  <si>
    <t>https://www.assets.signify.com/is/content/Signify/911401842482_EU.pl_PL.PROF.FP</t>
  </si>
  <si>
    <t>https://www.assets.signify.com/is/content/Signify/911401842382_EU.pl_PL.PROF.FP</t>
  </si>
  <si>
    <t>https://www.assets.signify.com/is/content/Signify/911401842682_EU.pl_PL.PROF.FP</t>
  </si>
  <si>
    <t>https://www.assets.signify.com/is/content/Signify/911401842582_EU.pl_PL.PROF.FP</t>
  </si>
  <si>
    <t>https://www.assets.signify.com/is/image/Signify/Coreline%20Batten%20G3_%20BN126C%20PSU%20-%20SPP04?$highres$</t>
  </si>
  <si>
    <t>https://www.assets.signify.com/is/content/Signify/911401833684_EU.pl_PL.PROF.FP</t>
  </si>
  <si>
    <t>https://www.assets.signify.com/is/content/Signify/911401833584_EU.pl_PL.PROF.FP</t>
  </si>
  <si>
    <t>https://www.assets.signify.com/is/image/Signify/Coreline%20Batten%20G3_%20BN126C%20PSU%20-%20SPP03?$highres$</t>
  </si>
  <si>
    <t>https://www.assets.signify.com/is/content/Signify/911401833884_EU.pl_PL.PROF.FP</t>
  </si>
  <si>
    <t>https://www.assets.signify.com/is/content/Signify/911401833784_EU.pl_PL.PROF.FP</t>
  </si>
  <si>
    <t>https://www.assets.signify.com/is/image/Signify/Coreline%20Batten%20G3_%20BN126C%20PSU%20-%20SPP02?$highres$</t>
  </si>
  <si>
    <t>https://www.assets.signify.com/is/content/Signify/911401834484_EU.pl_PL.PROF.FP</t>
  </si>
  <si>
    <t>https://www.assets.signify.com/is/content/Signify/911401834384_EU.pl_PL.PROF.FP</t>
  </si>
  <si>
    <t>https://www.assets.signify.com/is/content/Signify/911401834084_EU.pl_PL.PROF.FP</t>
  </si>
  <si>
    <t>https://www.assets.signify.com/is/content/Signify/911401833984_EU.pl_PL.PROF.FP</t>
  </si>
  <si>
    <t>https://www.assets.signify.com/is/content/Signify/911401834684_EU.pl_PL.PROF.FP</t>
  </si>
  <si>
    <t>https://www.assets.signify.com/is/content/Signify/911401834584_EU.pl_PL.PROF.FP</t>
  </si>
  <si>
    <t>https://www.assets.signify.com/is/content/Signify/911401834284_EU.pl_PL.PROF.FP</t>
  </si>
  <si>
    <t>https://www.assets.signify.com/is/image/Signify/Coreline%20Batten%20G3_%20BN126C%20PSU%20-%20SPP01?$highres$</t>
  </si>
  <si>
    <t>https://www.assets.signify.com/is/content/Signify/911401835084_EU.pl_PL.PROF.FP</t>
  </si>
  <si>
    <t>https://www.assets.signify.com/is/content/Signify/910505103404_EU.pl_PL.PROF.FP</t>
  </si>
  <si>
    <t>https://www.assets.signify.com/is/content/Signify/911401834184_EU.pl_PL.PROF.FP</t>
  </si>
  <si>
    <t>https://www.assets.signify.com/is/content/Signify/911401834984_EU.pl_PL.PROF.FP</t>
  </si>
  <si>
    <t>https://www.assets.signify.com/is/content/Signify/911401834884_EU.pl_PL.PROF.FP</t>
  </si>
  <si>
    <t>https://www.assets.signify.com/is/content/Signify/910505103405_EU.pl_PL.PROF.FP</t>
  </si>
  <si>
    <t>https://www.assets.signify.com/is/content/Signify/910505103382_EU.pl_PL.PROF.FP</t>
  </si>
  <si>
    <t>https://www.assets.signify.com/is/content/Signify/911401834784_EU.pl_PL.PROF.FP</t>
  </si>
  <si>
    <t>https://www.assets.signify.com/is/content/Signify/911401835284_EU.pl_PL.PROF.FP</t>
  </si>
  <si>
    <t>https://www.assets.signify.com/is/content/Signify/911401835184_EU.pl_PL.PROF.FP</t>
  </si>
  <si>
    <t>https://www.assets.signify.com/is/image/Signify/batten?$highres$</t>
  </si>
  <si>
    <t>https://www.assets.signify.com/is/image/Signify/End%20Cap%20for%20Female%20connector?$highres$</t>
  </si>
  <si>
    <t>https://www.assets.signify.com/is/content/Signify/911401742412_EU.pl_PL.PROF.FP</t>
  </si>
  <si>
    <t>https://www.assets.signify.com/is/image/Signify/End%20Cap%20for%20Male%20connector?$highres$</t>
  </si>
  <si>
    <t>https://www.assets.signify.com/is/content/Signify/911401742402_EU.pl_PL.PROF.FP</t>
  </si>
  <si>
    <t>https://www.assets.signify.com/is/image/Signify/Leader%20Cable?$highres$</t>
  </si>
  <si>
    <t>https://www.assets.signify.com/is/content/Signify/911401742382_EU.pl_PL.PROF.FP</t>
  </si>
  <si>
    <t>https://www.assets.signify.com/is/content/Signify/911401742332_EU.pl_PL.PROF.FP</t>
  </si>
  <si>
    <t>https://www.assets.signify.com/is/content/Signify/911401742352_EU.pl_PL.PROF.FP</t>
  </si>
  <si>
    <t>https://www.assets.signify.com/is/image/Signify/Jumper%20Cable?$highres$</t>
  </si>
  <si>
    <t>https://www.assets.signify.com/is/content/Signify/911401742392_EU.pl_PL.PROF.FP</t>
  </si>
  <si>
    <t>https://www.assets.signify.com/is/content/Signify/911401742342_EU.pl_PL.PROF.FP</t>
  </si>
  <si>
    <t>https://www.assets.signify.com/is/content/Signify/911401742362_EU.pl_PL.PROF.FP</t>
  </si>
  <si>
    <t>https://www.assets.signify.com/is/image/Signify/159A1074?$highres$</t>
  </si>
  <si>
    <t>https://www.assets.signify.com/is/content/Signify/911401736313_EU.pl_PL.PROF.FP</t>
  </si>
  <si>
    <t>https://www.assets.signify.com/is/content/Signify/911401736353_EU.pl_PL.PROF.FP</t>
  </si>
  <si>
    <t>https://www.assets.signify.com/is/content/Signify/911401736393_EU.pl_PL.PROF.FP</t>
  </si>
  <si>
    <t>https://www.assets.signify.com/is/content/Signify/911401736673_EU.pl_PL.PROF.FP</t>
  </si>
  <si>
    <t>https://www.assets.signify.com/is/image/Signify/BVP353%20L15%20STD-SPP?$highres$</t>
  </si>
  <si>
    <t>https://www.assets.signify.com/is/content/Signify/911401745433_EU.pl_PL.PROF.FP</t>
  </si>
  <si>
    <t>https://www.assets.signify.com/is/content/Signify/911401745443_EU.pl_PL.PROF.FP</t>
  </si>
  <si>
    <t>https://www.assets.signify.com/is/content/Signify/911401745503_EU.pl_PL.PROF.FP</t>
  </si>
  <si>
    <t>https://www.assets.signify.com/is/image/Signify/BVP353%20L24%20STD-SPP?$highres$</t>
  </si>
  <si>
    <t>https://www.assets.signify.com/is/content/Signify/911401746513_EU.pl_PL.PROF.FP</t>
  </si>
  <si>
    <t>https://www.assets.signify.com/is/content/Signify/911401746523_EU.pl_PL.PROF.FP</t>
  </si>
  <si>
    <t>https://www.assets.signify.com/is/content/Signify/911401746583_EU.pl_PL.PROF.FP</t>
  </si>
  <si>
    <t>https://www.assets.signify.com/is/image/Signify/UniEdge_WH-SPP?$highres$</t>
  </si>
  <si>
    <t>https://www.assets.signify.com/is/content/Signify/911401737313_EU.pl_PL.PROF.FP</t>
  </si>
  <si>
    <t>https://www.assets.signify.com/is/content/Signify/911401737333_EU.pl_PL.PROF.FP</t>
  </si>
  <si>
    <t>https://www.assets.signify.com/is/image/Signify/UniEdge_RGBW-SPP?$highres$</t>
  </si>
  <si>
    <t>https://www.assets.signify.com/is/content/Signify/911401737343_EU.pl_PL.PROF.FP</t>
  </si>
  <si>
    <t>https://www.assets.signify.com/is/image/Signify/PHL_TownTune_CPT-BDP260-SPP?$highres$</t>
  </si>
  <si>
    <t>https://www.assets.signify.com/is/content/Signify/912300024255_EU.pl_PL.PROF.FP</t>
  </si>
  <si>
    <t>https://www.assets.signify.com/is/content/Signify/912300024253_EU.pl_PL.PROF.FP</t>
  </si>
  <si>
    <t>https://www.assets.signify.com/is/content/Signify/912300024257_EU.pl_PL.PROF.FP</t>
  </si>
  <si>
    <t>https://www.assets.signify.com/is/content/Signify/912300024262_EU.pl_PL.PROF.FP</t>
  </si>
  <si>
    <t>https://www.assets.signify.com/is/content/Signify/912300024260_EU.pl_PL.PROF.FP</t>
  </si>
  <si>
    <t>https://www.assets.signify.com/is/content/Signify/912300024264_EU.pl_PL.PROF.FP</t>
  </si>
  <si>
    <t>https://www.assets.signify.com/is/content/Signify/912300024261_EU.pl_PL.PROF.FP</t>
  </si>
  <si>
    <t>https://www.assets.signify.com/is/content/Signify/912300024259_EU.pl_PL.PROF.FP</t>
  </si>
  <si>
    <t>https://www.assets.signify.com/is/content/Signify/912300024263_EU.pl_PL.PROF.FP</t>
  </si>
  <si>
    <t>https://www.assets.signify.com/is/content/Signify/912300024268_EU.pl_PL.PROF.FP</t>
  </si>
  <si>
    <t>https://www.assets.signify.com/is/content/Signify/912300024266_EU.pl_PL.PROF.FP</t>
  </si>
  <si>
    <t>https://www.assets.signify.com/is/content/Signify/912300024270_EU.pl_PL.PROF.FP</t>
  </si>
  <si>
    <t>https://www.assets.signify.com/is/content/Signify/912300024267_EU.pl_PL.PROF.FP</t>
  </si>
  <si>
    <t>https://www.assets.signify.com/is/content/Signify/912300024265_EU.pl_PL.PROF.FP</t>
  </si>
  <si>
    <t>https://www.assets.signify.com/is/content/Signify/912300024269_EU.pl_PL.PROF.FP</t>
  </si>
  <si>
    <t>https://www.assets.signify.com/is/image/Signify/BCP310_BS?$highres$</t>
  </si>
  <si>
    <t>https://www.assets.signify.com/is/content/Signify/911401755262_EU.pl_PL.PROF.FP</t>
  </si>
  <si>
    <t>https://www.assets.signify.com/is/image/Signify/BCP311_BS?$highres$</t>
  </si>
  <si>
    <t>https://www.assets.signify.com/is/content/Signify/911401755272_EU.pl_PL.PROF.FP</t>
  </si>
  <si>
    <t>https://www.assets.signify.com/is/image/Signify/BCP312_BS?$highres$</t>
  </si>
  <si>
    <t>https://www.assets.signify.com/is/content/Signify/911401755282_EU.pl_PL.PROF.FP</t>
  </si>
  <si>
    <t>https://www.assets.signify.com/is/image/Signify/Ledinaire%20Wall-mounted%20WL070V-SPP?$highres$</t>
  </si>
  <si>
    <t>https://www.assets.signify.com/is/content/Signify/911401826382_EU.pl_PL.PROF.FP</t>
  </si>
  <si>
    <t>https://www.assets.signify.com/is/content/Signify/911401826482_EU.pl_PL.PROF.FP</t>
  </si>
  <si>
    <t>https://www.assets.signify.com/is/content/Signify/911401826582_EU.pl_PL.PROF.FP</t>
  </si>
  <si>
    <t>https://www.assets.signify.com/is/content/Signify/911401826782_EU.pl_PL.PROF.FP</t>
  </si>
  <si>
    <t>https://www.assets.signify.com/is/content/Signify/911401826682_EU.pl_PL.PROF.FP</t>
  </si>
  <si>
    <t>https://www.assets.signify.com/is/content/Signify/911401826882_EU.pl_PL.PROF.FP</t>
  </si>
  <si>
    <t>https://www.assets.signify.com/is/image/Signify/CLWM-WL140V-WM-SPP?$highres$</t>
  </si>
  <si>
    <t>https://www.assets.signify.com/is/content/Signify/911401851582_EU.pl_PL.PROF.FP</t>
  </si>
  <si>
    <t>https://www.assets.signify.com/is/content/Signify/911401847382_EU.pl_PL.PROF.FP</t>
  </si>
  <si>
    <t>https://www.assets.signify.com/is/content/Signify/911401851682_EU.pl_PL.PROF.FP</t>
  </si>
  <si>
    <t>https://www.assets.signify.com/is/content/Signify/911401847482_EU.pl_PL.PROF.FP</t>
  </si>
  <si>
    <t>https://www.assets.signify.com/is/content/Signify/911401851782_EU.pl_PL.PROF.FP</t>
  </si>
  <si>
    <t>https://www.assets.signify.com/is/content/Signify/911401847982_EU.pl_PL.PROF.FP</t>
  </si>
  <si>
    <t>https://www.assets.signify.com/is/content/Signify/911401847582_EU.pl_PL.PROF.FP</t>
  </si>
  <si>
    <t>https://www.assets.signify.com/is/content/Signify/911401851882_EU.pl_PL.PROF.FP</t>
  </si>
  <si>
    <t>https://www.assets.signify.com/is/content/Signify/911401848082_EU.pl_PL.PROF.FP</t>
  </si>
  <si>
    <t>https://www.assets.signify.com/is/content/Signify/911401847682_EU.pl_PL.PROF.FP</t>
  </si>
  <si>
    <t>https://www.assets.signify.com/is/content/Signify/911401851982_EU.pl_PL.PROF.FP</t>
  </si>
  <si>
    <t>https://www.assets.signify.com/is/content/Signify/911401847782_EU.pl_PL.PROF.FP</t>
  </si>
  <si>
    <t>https://www.assets.signify.com/is/content/Signify/911401852082_EU.pl_PL.PROF.FP</t>
  </si>
  <si>
    <t>https://www.assets.signify.com/is/content/Signify/911401847882_EU.pl_PL.PROF.FP</t>
  </si>
  <si>
    <t>https://www.assets.signify.com/is/image/Signify/10-Img31761-12W%20IP54?$highres$</t>
  </si>
  <si>
    <t>https://www.assets.signify.com/is/image/Signify/PILA%20Wallmount%20OVAL?$highres$</t>
  </si>
  <si>
    <t>https://www.assets.signify.com/is/image/Signify/Wallmount_round_MDU?$highres$</t>
  </si>
  <si>
    <t>https://www.assets.signify.com/is/image/Signify/2-Img31754-20W%20IP54?$highres$</t>
  </si>
  <si>
    <t>https://www.assets.signify.com/is/image/Signify/8718699681036_p0-APP?$highres$</t>
  </si>
  <si>
    <t>https://www.assets.signify.com/is/image/Signify/3139188164062_VLIM2018300NP?$highres$</t>
  </si>
  <si>
    <t>https://www.assets.signify.com/is/content/Signify/fp929002222647-pss-pl_pl</t>
  </si>
  <si>
    <t>https://www.assets.signify.com/is/content/Signify/fp929002222747-pss-pl_pl</t>
  </si>
  <si>
    <t>https://www.assets.signify.com/is/image/Signify/DN065B_G3%20_LDNR_LED10_L150_SQ-SPP?$highres$</t>
  </si>
  <si>
    <t>https://www.assets.signify.com/is/content/Signify/929002664232_EU.pl_PL.PROF.FP</t>
  </si>
  <si>
    <t>https://www.assets.signify.com/is/content/Signify/929002664332_EU.pl_PL.PROF.FP</t>
  </si>
  <si>
    <t>https://www.assets.signify.com/is/image/Signify/DN065B_G4_Trim_Accessory_Black-SPP?$highres$</t>
  </si>
  <si>
    <t>https://www.assets.signify.com/is/image/Signify/DN065B_G4_Trim_Accessory_Silver-SPP?$highres$</t>
  </si>
  <si>
    <t>https://www.assets.signify.com/is/image/Signify/DN065B-G4-830-840-865-PSU-E-RD-RTP?$highres$</t>
  </si>
  <si>
    <t>https://www.assets.signify.com/is/content/Signify/929004083532_EU.pl_PL.PROF.FP</t>
  </si>
  <si>
    <t>https://www.assets.signify.com/is/content/Signify/929004083632_EU.pl_PL.PROF.FP</t>
  </si>
  <si>
    <t>https://www.assets.signify.com/is/image/Signify/LEDINAIRE_SlimDownlight-DN065B_LED10S-SPP?$highres$</t>
  </si>
  <si>
    <t>https://www.assets.signify.com/is/content/Signify/929003250532_EU.pl_PL.PROF.FP</t>
  </si>
  <si>
    <t>https://www.assets.signify.com/is/content/Signify/929003251132_EU.pl_PL.PROF.FP</t>
  </si>
  <si>
    <t>https://www.assets.signify.com/is/content/Signify/929003250632_EU.pl_PL.PROF.FP</t>
  </si>
  <si>
    <t>https://www.assets.signify.com/is/content/Signify/929003251232_EU.pl_PL.PROF.FP</t>
  </si>
  <si>
    <t>https://www.assets.signify.com/is/content/Signify/929003250832_EU.pl_PL.PROF.FP</t>
  </si>
  <si>
    <t>https://www.assets.signify.com/is/content/Signify/929003250932_EU.pl_PL.PROF.FP</t>
  </si>
  <si>
    <t>https://www.assets.signify.com/is/image/Signify/Downlight_MZD_DN027C_220V_RD-SPP?$highres$</t>
  </si>
  <si>
    <t>https://www.assets.signify.com/is/content/Signify/929002664532_EU.pl_PL.PROF.FP</t>
  </si>
  <si>
    <t>https://www.assets.signify.com/is/content/Signify/929002664632_EU.pl_PL.PROF.FP</t>
  </si>
  <si>
    <t>https://www.assets.signify.com/is/content/Signify/929003251532_EU.pl_PL.PROF.FP</t>
  </si>
  <si>
    <t>https://www.assets.signify.com/is/content/Signify/fp929003251632-pss-pl_pl</t>
  </si>
  <si>
    <t>https://www.assets.signify.com/is/content/Signify/929003251732_EU.pl_PL.PROF.FP</t>
  </si>
  <si>
    <t>https://www.assets.signify.com/is/content/Signify/929003251832_EU.pl_PL.PROF.FP</t>
  </si>
  <si>
    <t>https://www.assets.signify.com/is/image/Signify/Coreline_Downlight_Gen4-DN140B_LED10S_C-SPP?$highres$</t>
  </si>
  <si>
    <t>https://www.assets.signify.com/is/content/Signify/911401632005_EU.pl_PL.PROF.FP</t>
  </si>
  <si>
    <t>https://www.assets.signify.com/is/image/Signify/Coreline_Downlight_Gen4-DN140B_LED10S_WR-SPP?$highres$</t>
  </si>
  <si>
    <t>https://www.assets.signify.com/is/content/Signify/911401631205_EU.pl_PL.PROF.FP</t>
  </si>
  <si>
    <t>https://www.assets.signify.com/is/content/Signify/911401631305_EU.pl_PL.PROF.FP</t>
  </si>
  <si>
    <t>https://www.assets.signify.com/is/image/Signify/Coreline_Downlight_Gen4-DN140B_LED20S_WR-SPP?$highres$</t>
  </si>
  <si>
    <t>https://www.assets.signify.com/is/content/Signify/911401631605_EU.pl_PL.PROF.FP</t>
  </si>
  <si>
    <t>https://www.assets.signify.com/is/image/Signify/CLDN-DN142B-UGR19-150-SPP?$highres$</t>
  </si>
  <si>
    <t>https://www.assets.signify.com/is/content/Signify/910505103588_EU.pl_PL.PROF.FP</t>
  </si>
  <si>
    <t>https://www.assets.signify.com/is/image/Signify/CLDN-DN142B-WR-150-SPP?$highres$</t>
  </si>
  <si>
    <t>https://www.assets.signify.com/is/content/Signify/910505103586_EU.pl_PL.PROF.FP</t>
  </si>
  <si>
    <t>https://www.assets.signify.com/is/content/Signify/911401551232_EU.pl_PL.PROF.FP</t>
  </si>
  <si>
    <t>https://www.assets.signify.com/is/content/Signify/911401551032_EU.pl_PL.PROF.FP</t>
  </si>
  <si>
    <t>https://www.assets.signify.com/is/content/Signify/910505103592_EU.pl_PL.PROF.FP</t>
  </si>
  <si>
    <t>https://www.assets.signify.com/is/content/Signify/910505103590_EU.pl_PL.PROF.FP</t>
  </si>
  <si>
    <t>https://www.assets.signify.com/is/content/Signify/911401551632_EU.pl_PL.PROF.FP</t>
  </si>
  <si>
    <t>https://www.assets.signify.com/is/content/Signify/911401551432_EU.pl_PL.PROF.FP</t>
  </si>
  <si>
    <t>https://www.assets.signify.com/is/image/Signify/CLDN-DN142B-UGR19-200-SPP?$highres$</t>
  </si>
  <si>
    <t>https://www.assets.signify.com/is/content/Signify/910505103596_EU.pl_PL.PROF.FP</t>
  </si>
  <si>
    <t>https://www.assets.signify.com/is/image/Signify/CLDN-DN142B-WR-200-SPP?$highres$</t>
  </si>
  <si>
    <t>https://www.assets.signify.com/is/content/Signify/910505103594_EU.pl_PL.PROF.FP</t>
  </si>
  <si>
    <t>https://www.assets.signify.com/is/content/Signify/911401552032_EU.pl_PL.PROF.FP</t>
  </si>
  <si>
    <t>https://www.assets.signify.com/is/content/Signify/911401551832_EU.pl_PL.PROF.FP</t>
  </si>
  <si>
    <t>https://www.assets.signify.com/is/content/Signify/910505103601_EU.pl_PL.PROF.FP</t>
  </si>
  <si>
    <t>https://www.assets.signify.com/is/content/Signify/910505103598_EU.pl_PL.PROF.FP</t>
  </si>
  <si>
    <t>https://www.assets.signify.com/is/content/Signify/911401552432_EU.pl_PL.PROF.FP</t>
  </si>
  <si>
    <t>https://www.assets.signify.com/is/content/Signify/911401552232_EU.pl_PL.PROF.FP</t>
  </si>
  <si>
    <t>https://www.assets.signify.com/is/image/Signify/Coreline_SlimDownlight-DN145B_10S_SPP?$highres$</t>
  </si>
  <si>
    <t>https://www.assets.signify.com/is/content/Signify/910500465901_EU.pl_PL.PROF.FP</t>
  </si>
  <si>
    <t>https://www.assets.signify.com/is/content/Signify/911401805980_EU.pl_PL.PROF.FP</t>
  </si>
  <si>
    <t>https://www.assets.signify.com/is/content/Signify/910500465902_EU.pl_PL.PROF.FP</t>
  </si>
  <si>
    <t>https://www.assets.signify.com/is/content/Signify/911401806080_EU.pl_PL.PROF.FP</t>
  </si>
  <si>
    <t>https://www.assets.signify.com/is/image/Signify/Coreline_SlimDownlight-DN145B_20S_SPP?$highres$</t>
  </si>
  <si>
    <t>https://www.assets.signify.com/is/content/Signify/910500465903_EU.pl_PL.PROF.FP</t>
  </si>
  <si>
    <t>https://www.assets.signify.com/is/content/Signify/911401806180_EU.pl_PL.PROF.FP</t>
  </si>
  <si>
    <t>https://www.assets.signify.com/is/content/Signify/910500465904_EU.pl_PL.PROF.FP</t>
  </si>
  <si>
    <t>https://www.assets.signify.com/is/content/Signify/911401806280_EU.pl_PL.PROF.FP</t>
  </si>
  <si>
    <t>https://www.assets.signify.com/is/image/Signify/Coreline_SlimDownlight-DN145C_10S_SPP?$highres$</t>
  </si>
  <si>
    <t>https://www.assets.signify.com/is/content/Signify/911401806380_EU.pl_PL.PROF.FP</t>
  </si>
  <si>
    <t>https://www.assets.signify.com/is/content/Signify/911401806480_EU.pl_PL.PROF.FP</t>
  </si>
  <si>
    <t>https://www.assets.signify.com/is/image/Signify/Coreline_SlimDownlight-DN145C_20S_SPP?$highres$</t>
  </si>
  <si>
    <t>https://www.assets.signify.com/is/content/Signify/911401806580_EU.pl_PL.PROF.FP</t>
  </si>
  <si>
    <t>https://www.assets.signify.com/is/content/Signify/911401806680_EU.pl_PL.PROF.FP</t>
  </si>
  <si>
    <t>https://www.assets.signify.com/is/image/Signify/8727900967883_VLIM2018309NP?$highres$</t>
  </si>
  <si>
    <t>https://www.assets.signify.com/is/image/Signify/8727900967906_VLIM2018309NP?$highres$</t>
  </si>
  <si>
    <t>https://www.assets.signify.com/is/image/Signify/Downlight_DN070B_RD-EU-SPP?$highres$</t>
  </si>
  <si>
    <t>https://www.assets.signify.com/is/image/Signify/ClearAccent-RS060B-PP?$highres$</t>
  </si>
  <si>
    <t>https://www.assets.signify.com/is/content/Signify/929002669732_EU.pl_PL.PROF.FP</t>
  </si>
  <si>
    <t>https://www.assets.signify.com/is/content/Signify/929002669832_EU.pl_PL.PROF.FP</t>
  </si>
  <si>
    <t>https://www.assets.signify.com/is/image/Signify/Downlight_RS061B_LDNR_WH_TW-SPP?$highres$</t>
  </si>
  <si>
    <t>https://www.assets.signify.com/is/content/Signify/929002670032_EU.pl_PL.PROF.FP</t>
  </si>
  <si>
    <t>https://www.assets.signify.com/is/content/Signify/929002670132_EU.pl_PL.PROF.FP</t>
  </si>
  <si>
    <t>https://www.assets.signify.com/is/image/Signify/CoreLine_Recessed_Spot-RS140B_Fixed_WH-SPP?$highres$</t>
  </si>
  <si>
    <t>https://www.assets.signify.com/is/content/Signify/912401483032_EU.pl_PL.PROF.FP</t>
  </si>
  <si>
    <t>https://www.assets.signify.com/is/content/Signify/912401483033_EU.pl_PL.PROF.FP</t>
  </si>
  <si>
    <t>https://www.assets.signify.com/is/image/Signify/CoreLine_Recessed_Spot-RS141B-SPP?$highres$</t>
  </si>
  <si>
    <t>https://www.assets.signify.com/is/content/Signify/912401483041_EU.pl_PL.PROF.FP</t>
  </si>
  <si>
    <t>https://www.assets.signify.com/is/image/Signify/CoreLine_Recessed_Spot-RS141B_Adjustable_ALU-SPP?$highres$</t>
  </si>
  <si>
    <t>https://www.assets.signify.com/is/content/Signify/912401483048_EU.pl_PL.PROF.FP</t>
  </si>
  <si>
    <t>https://www.assets.signify.com/is/content/PhilipsLighting/fp912401483049-pss-pl_pl</t>
  </si>
  <si>
    <t>https://www.assets.signify.com/is/content/Signify/912401483035_EU.pl_PL.PROF.FP</t>
  </si>
  <si>
    <t>https://www.assets.signify.com/is/content/Signify/912401483036_EU.pl_PL.PROF.FP</t>
  </si>
  <si>
    <t>https://www.assets.signify.com/is/content/Signify/912401483037_EU.pl_PL.PROF.FP</t>
  </si>
  <si>
    <t>https://www.assets.signify.com/is/content/Signify/912401483038_EU.pl_PL.PROF.FP</t>
  </si>
  <si>
    <t>https://www.assets.signify.com/is/image/Signify/CoreLine_Recessed_Spot-RS140B-SPP?$highres$</t>
  </si>
  <si>
    <t>https://www.assets.signify.com/is/content/Signify/911401899382_EU.pl_PL.PROF.FP</t>
  </si>
  <si>
    <t>https://www.assets.signify.com/is/content/Signify/911401899482_EU.pl_PL.PROF.FP</t>
  </si>
  <si>
    <t>https://www.assets.signify.com/is/content/Signify/911401898982_EU.pl_PL.PROF.FP</t>
  </si>
  <si>
    <t>https://www.assets.signify.com/is/content/Signify/911401899082_EU.pl_PL.PROF.FP</t>
  </si>
  <si>
    <t>https://www.assets.signify.com/is/content/Signify/911401899182_EU.pl_PL.PROF.FP</t>
  </si>
  <si>
    <t>https://www.assets.signify.com/is/content/Signify/911401899282_EU.pl_PL.PROF.FP</t>
  </si>
  <si>
    <t>https://www.assets.signify.com/is/image/Signify/CoreLine_Recessed_Spot-RS140B_Fixed_ALU-SPP?$highres$</t>
  </si>
  <si>
    <t>https://www.assets.signify.com/is/content/Signify/911401810784_EU.pl_PL.PROF.FP</t>
  </si>
  <si>
    <t>https://www.assets.signify.com/is/content/Signify/911401824584_EU.pl_PL.PROF.FP</t>
  </si>
  <si>
    <t>https://www.assets.signify.com/is/content/Signify/911401810584_EU.pl_PL.PROF.FP</t>
  </si>
  <si>
    <t>https://www.assets.signify.com/is/content/Signify/911401824484_EU.pl_PL.PROF.FP</t>
  </si>
  <si>
    <t>https://www.assets.signify.com/is/content/Signify/911401810684_EU.pl_PL.PROF.FP</t>
  </si>
  <si>
    <t>https://www.assets.signify.com/is/image/Signify/CoreLine_Recessed_Spot-RS140Z-Adjustable-ALU-SPP?$highres$</t>
  </si>
  <si>
    <t>https://www.assets.signify.com/is/content/Signify/911401811784_EU.pl_PL.PROF.FP</t>
  </si>
  <si>
    <t>https://www.assets.signify.com/is/image/Signify/CoreLine_Recessed_Spot-RS140Z-7Acc-SPP?$highres$</t>
  </si>
  <si>
    <t>https://www.assets.signify.com/is/content/Signify/911401811884_EU.pl_PL.PROF.FP</t>
  </si>
  <si>
    <t>https://www.assets.signify.com/is/image/Signify/CoreLine_Recessed_Spot-RS140Z-Adjustable-WH-SPP?$highres$</t>
  </si>
  <si>
    <t>https://www.assets.signify.com/is/content/Signify/911401811684_EU.pl_PL.PROF.FP</t>
  </si>
  <si>
    <t>https://www.assets.signify.com/is/content/Signify/fp911401812284-pss-pl_pl</t>
  </si>
  <si>
    <t>https://www.assets.signify.com/is/image/Signify/CoreLine_Recessed_Spot-RS140Z-Fix-ALU-SPP?$highres$</t>
  </si>
  <si>
    <t>https://www.assets.signify.com/is/content/Signify/911401811584_EU.pl_PL.PROF.FP</t>
  </si>
  <si>
    <t>https://www.assets.signify.com/is/image/Signify/CoreLine_Recessed_Spot-RS140Z-Fix-BK-SPP?$highres$</t>
  </si>
  <si>
    <t>https://www.assets.signify.com/is/content/Signify/911401811484_EU.pl_PL.PROF.FP</t>
  </si>
  <si>
    <t>https://www.assets.signify.com/is/image/Signify/CoreLine_Recessed_Spot-RS140Z-Fix-WH-SPP?$highres$</t>
  </si>
  <si>
    <t>https://www.assets.signify.com/is/content/Signify/911401811384_EU.pl_PL.PROF.FP</t>
  </si>
  <si>
    <t>https://www.assets.signify.com/is/image/Signify/CoreLine_Recessed_Spot-RS140Z-1DPP?$highres$</t>
  </si>
  <si>
    <t>https://www.assets.signify.com/is/content/Signify/911401812084_EU.pl_PL.PROF.FP</t>
  </si>
  <si>
    <t>https://www.assets.signify.com/is/image/Signify/CoreLine_Recessed_Spot-RS140Z-8Acc-SPP?$highres$</t>
  </si>
  <si>
    <t>https://www.assets.signify.com/is/content/Signify/911401811984_EU.pl_PL.PROF.FP</t>
  </si>
  <si>
    <t>https://www.assets.signify.com/is/image/Signify/CoreLine_Recessed_Spot-RS140Z-1_Acc-SPP?$highres$</t>
  </si>
  <si>
    <t>https://www.assets.signify.com/is/content/Signify/911401899582_EU.pl_PL.PROF.FP</t>
  </si>
  <si>
    <t>https://www.assets.signify.com/is/content/Signify/911401899682_EU.pl_PL.PROF.FP</t>
  </si>
  <si>
    <t>https://www.assets.signify.com/is/content/Signify/911401899782_EU.pl_PL.PROF.FP</t>
  </si>
  <si>
    <t>https://www.assets.signify.com/is/content/Signify/911401899882_EU.pl_PL.PROF.FP</t>
  </si>
  <si>
    <t>https://www.assets.signify.com/is/content/Signify/911401899982_EU.pl_PL.PROF.FP</t>
  </si>
  <si>
    <t>https://www.assets.signify.com/is/content/Signify/911401898782_EU.pl_PL.PROF.FP</t>
  </si>
  <si>
    <t>https://www.assets.signify.com/is/content/Signify/911401898382_EU.pl_PL.PROF.FP</t>
  </si>
  <si>
    <t>https://www.assets.signify.com/is/content/Signify/911401898282_EU.pl_PL.PROF.FP</t>
  </si>
  <si>
    <t>https://www.assets.signify.com/is/content/Signify/911401898582_EU.pl_PL.PROF.FP</t>
  </si>
  <si>
    <t>https://www.assets.signify.com/is/content/Signify/911401898882_EU.pl_PL.PROF.FP</t>
  </si>
  <si>
    <t>https://www.assets.signify.com/is/content/Signify/911401898482_EU.pl_PL.PROF.FP</t>
  </si>
  <si>
    <t>https://www.assets.signify.com/is/content/Signify/911401898682_EU.pl_PL.PROF.FP</t>
  </si>
  <si>
    <t>https://www.assets.signify.com/is/content/Signify/911401897882_EU.pl_PL.PROF.FP</t>
  </si>
  <si>
    <t>https://www.assets.signify.com/is/content/Signify/911401897582_EU.pl_PL.PROF.FP</t>
  </si>
  <si>
    <t>https://www.assets.signify.com/is/content/Signify/911401897482_EU.pl_PL.PROF.FP</t>
  </si>
  <si>
    <t>https://www.assets.signify.com/is/content/Signify/911401897782_EU.pl_PL.PROF.FP</t>
  </si>
  <si>
    <t>https://www.assets.signify.com/is/content/Signify/911401897682_EU.pl_PL.PROF.FP</t>
  </si>
  <si>
    <t>https://www.assets.signify.com/is/content/Signify/911401898082_EU.pl_PL.PROF.FP</t>
  </si>
  <si>
    <t>https://www.assets.signify.com/is/content/Signify/911401897982_EU.pl_PL.PROF.FP</t>
  </si>
  <si>
    <t>https://www.assets.signify.com/is/content/Signify/911401898182_EU.pl_PL.PROF.FP</t>
  </si>
  <si>
    <t>https://www.assets.signify.com/is/content/Signify/911401810484_EU.pl_PL.PROF.FP</t>
  </si>
  <si>
    <t>https://www.assets.signify.com/is/content/Signify/911401811284_EU.pl_PL.PROF.FP</t>
  </si>
  <si>
    <t>https://www.assets.signify.com/is/content/Signify/911401810384_EU.pl_PL.PROF.FP</t>
  </si>
  <si>
    <t>https://www.assets.signify.com/is/image/Signify/RS071B_5S_BK-SPP?$highres$</t>
  </si>
  <si>
    <t>https://www.assets.signify.com/is/content/Signify/929003322602_EU.pl_PL.PROF.FP</t>
  </si>
  <si>
    <t>https://www.assets.signify.com/is/image/Signify/RS071B_5S_WH-SPP?$highres$</t>
  </si>
  <si>
    <t>https://www.assets.signify.com/is/content/Signify/929003322502_EU.pl_PL.PROF.FP</t>
  </si>
  <si>
    <t>https://www.assets.signify.com/is/image/Signify/RS071B_5S_60D_PSR_PI6_IP65_BK-SPP?$highres$</t>
  </si>
  <si>
    <t>https://www.assets.signify.com/is/content/Signify/929003322802_EU.pl_PL.PROF.FP</t>
  </si>
  <si>
    <t>https://www.assets.signify.com/is/image/Signify/RS071B_5S_60D_PSR_PI6_IP65_WH-SPP?$highres$</t>
  </si>
  <si>
    <t>https://www.assets.signify.com/is/content/Signify/929003322702_EU.pl_PL.PROF.FP</t>
  </si>
  <si>
    <t>https://www.assets.signify.com/is/image/Signify/Golden_Trim-SPP?$highres$</t>
  </si>
  <si>
    <t>https://www.assets.signify.com/is/content/Signify/929003322902_EU.pl_PL.PROF.FP</t>
  </si>
  <si>
    <t>https://www.assets.signify.com/is/image/Signify/Silver_Trim-SPP?$highres$</t>
  </si>
  <si>
    <t>https://www.assets.signify.com/is/content/Signify/929003323002_EU.pl_PL.PROF.FP</t>
  </si>
  <si>
    <t>https://www.assets.signify.com/is/image/Signify/Ledinaire%20High-bay_BY020P_SPP1?$highres$</t>
  </si>
  <si>
    <t>https://www.assets.signify.com/is/content/Signify/911401642407_EU.pl_PL.PROF.FP</t>
  </si>
  <si>
    <t>https://www.assets.signify.com/is/image/Signify/Ledinaire%20High-bay_BY020Z%20G2_SPP1?$highres$</t>
  </si>
  <si>
    <t>https://www.assets.signify.com/is/content/Signify/911401657907_EU.pl_PL.PROF.FP</t>
  </si>
  <si>
    <t>https://www.assets.signify.com/is/image/Signify/Ledinaire%20High-bay_BY021P_SPP2?$highres$</t>
  </si>
  <si>
    <t>https://www.assets.signify.com/is/content/Signify/911401642307_EU.pl_PL.PROF.FP</t>
  </si>
  <si>
    <t>https://www.assets.signify.com/is/image/Signify/Ledinaire%20High-bay_BY021Z%20G2_SPP1?$highres$</t>
  </si>
  <si>
    <t>https://www.assets.signify.com/is/content/Signify/911401658007_EU.pl_PL.PROF.FP</t>
  </si>
  <si>
    <t>https://www.assets.signify.com/is/image/Signify/CoreLine%20High-bay%20Value_BY101P_SPP?$highres$</t>
  </si>
  <si>
    <t>https://www.assets.signify.com/is/content/Signify/911401671107_EU.pl_PL.PROF.FP</t>
  </si>
  <si>
    <t>https://www.assets.signify.com/is/image/Signify/CoreLine%20High-bay%20Value_Bracket__SPP?$highres$</t>
  </si>
  <si>
    <t>https://www.assets.signify.com/is/content/Signify/911401676807_EU.pl_PL.PROF.FP</t>
  </si>
  <si>
    <t>https://www.assets.signify.com/is/content/Signify/911401646207_EU.pl_PL.PROF.FP</t>
  </si>
  <si>
    <t>https://www.assets.signify.com/is/image/Signify/CoreLine%20High-bay%20Value_RefS_SPP?$highres$</t>
  </si>
  <si>
    <t>https://www.assets.signify.com/is/content/Signify/fp911401677107-pss-pl_pl</t>
  </si>
  <si>
    <t>https://www.assets.signify.com/is/content/Signify/911401646307_EU.pl_PL.PROF.FP</t>
  </si>
  <si>
    <t>https://www.assets.signify.com/is/image/Signify/CoreLine%20High-bay%20Value_RefM_SPP?$highres$</t>
  </si>
  <si>
    <t>https://www.assets.signify.com/is/content/Signify/911401677207_EU.pl_PL.PROF.FP</t>
  </si>
  <si>
    <t>https://www.assets.signify.com/is/image/Signify/CoreLineHighbay_Gen5_BY120P-SPP?$highres$</t>
  </si>
  <si>
    <t>https://www.assets.signify.com/is/content/Signify/911401629208_EU.pl_PL.PROF.FP</t>
  </si>
  <si>
    <t>https://www.assets.signify.com/is/content/Signify/911401629308_EU.pl_PL.PROF.FP</t>
  </si>
  <si>
    <t>https://www.assets.signify.com/is/content/Signify/911401630008_EU.pl_PL.PROF.FP</t>
  </si>
  <si>
    <t>https://www.assets.signify.com/is/content/Signify/911401630108_EU.pl_PL.PROF.FP</t>
  </si>
  <si>
    <t>https://www.assets.signify.com/is/content/Signify/911401632208_EU.pl_PL.PROF.FP</t>
  </si>
  <si>
    <t>https://www.assets.signify.com/is/content/Signify/911401632308_EU.pl_PL.PROF.FP</t>
  </si>
  <si>
    <t>https://www.assets.signify.com/is/image/Signify/CoreLineHighbay_Gen5_BY121P-SPP?$highres$</t>
  </si>
  <si>
    <t>https://www.assets.signify.com/is/content/Signify/911401629608_EU.pl_PL.PROF.FP</t>
  </si>
  <si>
    <t>https://www.assets.signify.com/is/content/Signify/911401629708_EU.pl_PL.PROF.FP</t>
  </si>
  <si>
    <t>https://www.assets.signify.com/is/content/Signify/911401630408_EU.pl_PL.PROF.FP</t>
  </si>
  <si>
    <t>https://www.assets.signify.com/is/content/Signify/911401630508_EU.pl_PL.PROF.FP</t>
  </si>
  <si>
    <t>https://www.assets.signify.com/is/content/Signify/911401632408_EU.pl_PL.PROF.FP</t>
  </si>
  <si>
    <t>https://www.assets.signify.com/is/content/Signify/911401632508_EU.pl_PL.PROF.FP</t>
  </si>
  <si>
    <t>https://www.assets.signify.com/is/content/Signify/911401629808_EU.pl_PL.PROF.FP</t>
  </si>
  <si>
    <t>https://www.assets.signify.com/is/content/Signify/911401629908_EU.pl_PL.PROF.FP</t>
  </si>
  <si>
    <t>https://www.assets.signify.com/is/content/Signify/911401629408_EU.pl_PL.PROF.FP</t>
  </si>
  <si>
    <t>https://www.assets.signify.com/is/content/Signify/911401629508_EU.pl_PL.PROF.FP</t>
  </si>
  <si>
    <t>https://www.assets.signify.com/is/content/Signify/911401630608_EU.pl_PL.PROF.FP</t>
  </si>
  <si>
    <t>https://www.assets.signify.com/is/content/Signify/911401630708_EU.pl_PL.PROF.FP</t>
  </si>
  <si>
    <t>https://www.assets.signify.com/is/content/Signify/911401630208_EU.pl_PL.PROF.FP</t>
  </si>
  <si>
    <t>https://www.assets.signify.com/is/content/Signify/911401630308_EU.pl_PL.PROF.FP</t>
  </si>
  <si>
    <t>https://www.assets.signify.com/is/image/Signify/CoreLineHighbay_Gen5_BY122P-SPP?$highres$</t>
  </si>
  <si>
    <t>https://www.assets.signify.com/is/content/Signify/911401631208_EU.pl_PL.PROF.FP</t>
  </si>
  <si>
    <t>https://www.assets.signify.com/is/content/Signify/911401631308_EU.pl_PL.PROF.FP</t>
  </si>
  <si>
    <t>https://www.assets.signify.com/is/content/Signify/911401630808_EU.pl_PL.PROF.FP</t>
  </si>
  <si>
    <t>https://www.assets.signify.com/is/content/Signify/911401630908_EU.pl_PL.PROF.FP</t>
  </si>
  <si>
    <t>https://www.assets.signify.com/is/content/Signify/911401631408_EU.pl_PL.PROF.FP</t>
  </si>
  <si>
    <t>https://www.assets.signify.com/is/content/Signify/911401631508_EU.pl_PL.PROF.FP</t>
  </si>
  <si>
    <t>https://www.assets.signify.com/is/content/Signify/fp911401631008-pss-pl_pl</t>
  </si>
  <si>
    <t>https://www.assets.signify.com/is/content/Signify/911401631108_EU.pl_PL.PROF.FP</t>
  </si>
  <si>
    <t>https://www.assets.signify.com/is/content/Signify/911401632808_EU.pl_PL.PROF.FP</t>
  </si>
  <si>
    <t>https://www.assets.signify.com/is/content/Signify/911401632908_EU.pl_PL.PROF.FP</t>
  </si>
  <si>
    <t>https://www.assets.signify.com/is/content/Signify/911401632608_EU.pl_PL.PROF.FP</t>
  </si>
  <si>
    <t>https://www.assets.signify.com/is/content/Signify/911401632708_EU.pl_PL.PROF.FP</t>
  </si>
  <si>
    <t>https://www.assets.signify.com/is/image/Signify/Coreline%20Projector_gen2_ST151T_BK_%2030S_SPP2?$highres$</t>
  </si>
  <si>
    <t>https://www.assets.signify.com/is/content/Signify/911401846982_EU.pl_PL.PROF.FP</t>
  </si>
  <si>
    <t>https://www.assets.signify.com/is/image/Signify/Coreline%20Projector_gen2_ST151T_WH_%2030S_SPP2?$highres$</t>
  </si>
  <si>
    <t>https://www.assets.signify.com/is/content/Signify/911401847182_EU.pl_PL.PROF.FP</t>
  </si>
  <si>
    <t>https://www.assets.signify.com/is/content/Signify/911401846882_EU.pl_PL.PROF.FP</t>
  </si>
  <si>
    <t>https://www.assets.signify.com/is/content/Signify/911401847082_EU.pl_PL.PROF.FP</t>
  </si>
  <si>
    <t>https://www.assets.signify.com/is/content/Signify/911401846582_EU.pl_PL.PROF.FP</t>
  </si>
  <si>
    <t>https://www.assets.signify.com/is/content/Signify/911401846782_EU.pl_PL.PROF.FP</t>
  </si>
  <si>
    <t>https://www.assets.signify.com/is/content/Signify/911401846682_EU.pl_PL.PROF.FP</t>
  </si>
  <si>
    <t>https://www.assets.signify.com/is/content/Signify/fp911401847282-pss-pl_pl</t>
  </si>
  <si>
    <t>https://www.assets.signify.com/is/image/Signify/IPAC_RCS750i_0019?$highres$</t>
  </si>
  <si>
    <t>https://www.assets.signify.com/is/content/Signify/910500188415_EU.pl_PL.PROF.FP</t>
  </si>
  <si>
    <t>https://www.assets.signify.com/is/image/Signify/IPAC_RCS750i_0023?$highres$</t>
  </si>
  <si>
    <t>https://www.assets.signify.com/is/content/Signify/910930013218_EU.pl_PL.PROF.FP</t>
  </si>
  <si>
    <t>https://www.assets.signify.com/is/image/Signify/IPAC_RCS750i_0021?$highres$</t>
  </si>
  <si>
    <t>https://www.assets.signify.com/is/content/Signify/910500188815_EU.pl_PL.PROF.FP</t>
  </si>
  <si>
    <t>https://www.assets.signify.com/is/content/Signify/910500188515_EU.pl_PL.PROF.FP</t>
  </si>
  <si>
    <t>https://www.assets.signify.com/is/content/Signify/910930013318_EU.pl_PL.PROF.FP</t>
  </si>
  <si>
    <t>https://www.assets.signify.com/is/content/Signify/910500188915_EU.pl_PL.PROF.FP</t>
  </si>
  <si>
    <t>https://www.assets.signify.com/is/content/Signify/910500188615_EU.pl_PL.PROF.FP</t>
  </si>
  <si>
    <t>https://www.assets.signify.com/is/content/Signify/910930013418_EU.pl_PL.PROF.FP</t>
  </si>
  <si>
    <t>https://www.assets.signify.com/is/content/Signify/910500189015_EU.pl_PL.PROF.FP</t>
  </si>
  <si>
    <t>https://www.assets.signify.com/is/content/Signify/910500188715_EU.pl_PL.PROF.FP</t>
  </si>
  <si>
    <t>https://www.assets.signify.com/is/content/PhilipsLighting/fp910930013518-pss-pl_pl</t>
  </si>
  <si>
    <t>https://www.assets.signify.com/is/content/Signify/910500189115_EU.pl_PL.PROF.FP</t>
  </si>
  <si>
    <t>https://www.assets.signify.com/is/image/Signify/SKB12-1?$highres$</t>
  </si>
  <si>
    <t>https://www.assets.signify.com/is/content/Signify/910930009618_EU.pl_PL.PROF.FP</t>
  </si>
  <si>
    <t>https://www.assets.signify.com/is/image/Signify/SKB12-3?$highres$</t>
  </si>
  <si>
    <t>https://www.assets.signify.com/is/content/Signify/910930009718_EU.pl_PL.PROF.FP</t>
  </si>
  <si>
    <t>https://www.assets.signify.com/is/image/Signify/3_circuit_Square-ZRS700_2C_3C_SMC_WH-AP?$highres$</t>
  </si>
  <si>
    <t>https://www.assets.signify.com/is/content/Signify/910930009818_EU.pl_PL.PROF.FP</t>
  </si>
  <si>
    <t>https://www.assets.signify.com/is/image/Signify/3_circuit_Square-ZRS700_2C_3C_SMS_WH-AP?$highres$</t>
  </si>
  <si>
    <t>https://www.assets.signify.com/is/content/Signify/910930009918_EU.pl_PL.PROF.FP</t>
  </si>
  <si>
    <t>https://www.assets.signify.com/is/image/Signify/SKB16-1?$highres$</t>
  </si>
  <si>
    <t>https://www.assets.signify.com/is/content/Signify/914770011815_EU.pl_PL.PROF.FP</t>
  </si>
  <si>
    <t>https://www.assets.signify.com/is/image/Signify/SKB18-1?$highres$</t>
  </si>
  <si>
    <t>https://www.assets.signify.com/is/content/Signify/914770011915_EU.pl_PL.PROF.FP</t>
  </si>
  <si>
    <t>https://www.assets.signify.com/is/image/Signify/3_circuit_Square-ZRS750_ACP_WH-AP?$highres$</t>
  </si>
  <si>
    <t>https://www.assets.signify.com/is/content/Signify/910500188315_EU.pl_PL.PROF.FP</t>
  </si>
  <si>
    <t>https://www.assets.signify.com/is/image/Signify/ZRS750_CCPE_BK?$highres$</t>
  </si>
  <si>
    <t>https://www.assets.signify.com/is/content/Signify/910502558818_EU.pl_PL.PROF.FP</t>
  </si>
  <si>
    <t>https://www.assets.signify.com/is/image/Signify/3_circuit_Square-ZRS750_CCPE_WH-AP?$highres$</t>
  </si>
  <si>
    <t>https://www.assets.signify.com/is/content/Signify/910500187915_EU.pl_PL.PROF.FP</t>
  </si>
  <si>
    <t>https://www.assets.signify.com/is/content/Signify/910502558918_EU.pl_PL.PROF.FP</t>
  </si>
  <si>
    <t>https://www.assets.signify.com/is/image/Signify/3_circuit_Square-ZRS750_CCPI_WH-AP?$highres$</t>
  </si>
  <si>
    <t>https://www.assets.signify.com/is/content/Signify/910500187815_EU.pl_PL.PROF.FP</t>
  </si>
  <si>
    <t>https://www.assets.signify.com/is/image/Signify/ZRS750__CPF_BK?$highres$</t>
  </si>
  <si>
    <t>https://www.assets.signify.com/is/content/Signify/910930013618_EU.pl_PL.PROF.FP</t>
  </si>
  <si>
    <t>https://www.assets.signify.com/is/image/Signify/3_circuit_Square-ZRS750_CPF_WH-AP?$highres$</t>
  </si>
  <si>
    <t>https://www.assets.signify.com/is/content/Signify/910500187515_EU.pl_PL.PROF.FP</t>
  </si>
  <si>
    <t>https://www.assets.signify.com/is/image/Signify/ZRS750_CPS_BK?$highres$</t>
  </si>
  <si>
    <t>https://www.assets.signify.com/is/content/Signify/910502559118_EU.pl_PL.PROF.FP</t>
  </si>
  <si>
    <t>https://www.assets.signify.com/is/image/Signify/3_circuit_Square-ZRS750_CPS_WH-AP?$highres$</t>
  </si>
  <si>
    <t>https://www.assets.signify.com/is/content/Signify/910500187615_EU.pl_PL.PROF.FP</t>
  </si>
  <si>
    <t>https://www.assets.signify.com/is/image/Signify/ZRS750_EP_BK?$highres$</t>
  </si>
  <si>
    <t>https://www.assets.signify.com/is/content/Signify/910502558618_EU.pl_PL.PROF.FP</t>
  </si>
  <si>
    <t>https://www.assets.signify.com/is/image/Signify/3_circuit_Square-ZRS750_EP_WH-AP?$highres$</t>
  </si>
  <si>
    <t>https://www.assets.signify.com/is/content/Signify/910500187715_EU.pl_PL.PROF.FP</t>
  </si>
  <si>
    <t>https://www.assets.signify.com/is/image/Signify/3_circuit_Square-ZRS750_EPSL_BK-AP?$highres$</t>
  </si>
  <si>
    <t>https://www.assets.signify.com/is/content/Signify/910502558418_EU.pl_PL.PROF.FP</t>
  </si>
  <si>
    <t>https://www.assets.signify.com/is/image/Signify/3_circuit_Square-ZRS750_EPSL_WH-AP?$highres$</t>
  </si>
  <si>
    <t>https://www.assets.signify.com/is/content/Signify/910500187315_EU.pl_PL.PROF.FP</t>
  </si>
  <si>
    <t>https://www.assets.signify.com/is/image/Signify/3_circuit_Square-ZRS750_EPSR_BK-AP?$highres$</t>
  </si>
  <si>
    <t>https://www.assets.signify.com/is/content/Signify/910502558518_EU.pl_PL.PROF.FP</t>
  </si>
  <si>
    <t>https://www.assets.signify.com/is/image/Signify/IPAC1_ZRS750I_0031?$highres$</t>
  </si>
  <si>
    <t>https://www.assets.signify.com/is/content/Signify/910500187215_EU.pl_PL.PROF.FP</t>
  </si>
  <si>
    <t>https://www.assets.signify.com/is/image/Signify/ZRS750_ICP_BK?$highres$</t>
  </si>
  <si>
    <t>https://www.assets.signify.com/is/content/Signify/910502558718_EU.pl_PL.PROF.FP</t>
  </si>
  <si>
    <t>https://www.assets.signify.com/is/image/Signify/3_circuit_Square-ZRS750_ICP_WH-AP?$highres$</t>
  </si>
  <si>
    <t>https://www.assets.signify.com/is/content/Signify/910500187415_EU.pl_PL.PROF.FP</t>
  </si>
  <si>
    <t>https://www.assets.signify.com/is/image/Signify/3_circuit_Square-ZRS750_TCPL_WH-AP?$highres$</t>
  </si>
  <si>
    <t>https://www.assets.signify.com/is/content/Signify/910500188115_EU.pl_PL.PROF.FP</t>
  </si>
  <si>
    <t>https://www.assets.signify.com/is/image/Signify/3_circuit_Square-ZRS750_TCPR_WH-AP?$highres$</t>
  </si>
  <si>
    <t>https://www.assets.signify.com/is/content/Signify/910500188015_EU.pl_PL.PROF.FP</t>
  </si>
  <si>
    <t>https://www.assets.signify.com/is/image/Signify/RC059Z-SMB-W60L60-overview?$highres$</t>
  </si>
  <si>
    <t>https://www.assets.signify.com/is/content/Signify/911401808087_EU.pl_PL.PROF.FP</t>
  </si>
  <si>
    <t>https://www.assets.signify.com/is/image/Signify/RC059Z-SMB-W30L120-overview?$highres$</t>
  </si>
  <si>
    <t>https://www.assets.signify.com/is/content/Signify/911401808287_EU.pl_PL.PROF.FP</t>
  </si>
  <si>
    <t>https://www.assets.signify.com/is/image/Signify/RC059Z-SMB-W60L120-overview?$highres$</t>
  </si>
  <si>
    <t>https://www.assets.signify.com/is/content/Signify/911401808387_EU.pl_PL.PROF.FP</t>
  </si>
  <si>
    <t>https://www.assets.signify.com/is/image/Signify/RC065Z%20SME-3%20WH?$highres$</t>
  </si>
  <si>
    <t>https://www.assets.signify.com/is/content/Signify/911401805681_EU.pl_PL.PROF.FP</t>
  </si>
  <si>
    <t>https://www.assets.signify.com/is/image/Signify/Ledinaire%20safety%20string?$highres$</t>
  </si>
  <si>
    <t>https://www.assets.signify.com/is/content/Signify/911401892680_EU.pl_PL.PROF.FP</t>
  </si>
  <si>
    <t>https://www.assets.signify.com/is/image/Signify/SMB%20W60L60?$highres$</t>
  </si>
  <si>
    <t>https://www.assets.signify.com/is/image/Signify/Philips-Ledinaire-office-sensor-EcoSet-1-HR-Q1-2024-RTP?$highres$</t>
  </si>
  <si>
    <t>https://www.assets.signify.com/is/content/Signify/911401562943_EU.pl_PL.PROF.FP</t>
  </si>
  <si>
    <t>https://www.assets.signify.com/is/image/Signify/Philips-Ledinaire-parking-sensor-EcoSet-1-HR-Q1-2024-RTP?$highres$</t>
  </si>
  <si>
    <t>https://www.assets.signify.com/is/content/Signify/911401563143_EU.pl_PL.PROF.FP</t>
  </si>
  <si>
    <t>https://www.assets.signify.com/is/image/Signify/Ledinaire_Recessed-RC060B_W60L60-PP?$highres$</t>
  </si>
  <si>
    <t>https://www.assets.signify.com/is/content/Signify/911401842380_EU.pl_PL.PROF.FP</t>
  </si>
  <si>
    <t>https://www.assets.signify.com/is/image/Signify/Ledinaire_Panel_PSD_All-in_830_835_840_W60L60_OC-SPP?$highres$</t>
  </si>
  <si>
    <t>https://www.assets.signify.com/is/content/Signify/911401877485_EU.pl_PL.PROF.FP</t>
  </si>
  <si>
    <t>https://www.assets.signify.com/is/image/Signify/Ledinaire_Panel_G5_30x120-SPP?$highres$</t>
  </si>
  <si>
    <t>https://www.assets.signify.com/is/content/Signify/911401877585_EU.pl_PL.PROF.FP</t>
  </si>
  <si>
    <t>https://www.assets.signify.com/is/image/Signify/RC065B%2034S_30_835_840%20PSU%20W60L60%20OC?$highres$</t>
  </si>
  <si>
    <t>https://www.assets.signify.com/is/content/Signify/911401877385_EU.pl_PL.PROF.FP</t>
  </si>
  <si>
    <t>https://www.assets.signify.com/is/image/Signify/Ledinaire_Panel_PSU_All-in_830_835_840_W60L60_OC-SPP?$highres$</t>
  </si>
  <si>
    <t>https://www.assets.signify.com/is/content/Signify/911401877285_EU.pl_PL.PROF.FP</t>
  </si>
  <si>
    <t>https://www.assets.signify.com/is/image/Signify/Ledinaire_panel_G5_60x60-SPP?$highres$</t>
  </si>
  <si>
    <t>https://www.assets.signify.com/is/content/Signify/911401875785_EU.pl_PL.PROF.FP</t>
  </si>
  <si>
    <t>https://www.assets.signify.com/is/content/Signify/911401875485_EU.pl_PL.PROF.FP</t>
  </si>
  <si>
    <t>https://www.assets.signify.com/is/image/Signify/Panel_front_view?$highres$</t>
  </si>
  <si>
    <t>https://www.assets.signify.com/is/content/Signify/911401885080_EU.pl_PL.PROF.FP</t>
  </si>
  <si>
    <t>https://www.assets.signify.com/is/image/PhilipsLighting/Ledinaire%20panel%20G4_BN%2060x60-SPP?$highres$</t>
  </si>
  <si>
    <t>https://www.assets.signify.com/is/content/Signify/911401820385_EU.pl_PL.PROF.FP</t>
  </si>
  <si>
    <t>https://www.assets.signify.com/is/content/Signify/911401875185_EU.pl_PL.PROF.FP</t>
  </si>
  <si>
    <t>https://www.assets.signify.com/is/content/Signify/911401875285_EU.pl_PL.PROF.FP</t>
  </si>
  <si>
    <t>https://www.assets.signify.com/is/content/Signify/911401875685_EU.pl_PL.PROF.FP</t>
  </si>
  <si>
    <t>https://www.assets.signify.com/is/content/Signify/911401875385_EU.pl_PL.PROF.FP</t>
  </si>
  <si>
    <t>https://www.assets.signify.com/is/content/Signify/911401875985_EU.pl_PL.PROF.FP</t>
  </si>
  <si>
    <t>https://www.assets.signify.com/is/content/Signify/911401876085_EU.pl_PL.PROF.FP</t>
  </si>
  <si>
    <t>https://www.assets.signify.com/is/image/PhilipsLighting/Ledinaire_panel_G5_60x120-SPP?$highres$</t>
  </si>
  <si>
    <t>https://www.assets.signify.com/is/content/Signify/911401876985_EU.pl_PL.PROF.FP</t>
  </si>
  <si>
    <t>https://www.assets.signify.com/is/image/Signify/panel_SPP?$highres$</t>
  </si>
  <si>
    <t>https://www.assets.signify.com/is/content/Signify/911401823781_EU.pl_PL.PROF.FP</t>
  </si>
  <si>
    <t>https://www.assets.signify.com/is/image/Signify/SMB_G5_W60L60-SPP?$highres$</t>
  </si>
  <si>
    <t>https://www.assets.signify.com/is/content/Signify/911401860884_EU.pl_PL.PROF.FP</t>
  </si>
  <si>
    <t>https://www.assets.signify.com/is/image/Signify/CoreLine%20Panel%20G4%20Suspension%20Dali?$highres$</t>
  </si>
  <si>
    <t>https://www.assets.signify.com/is/content/Signify/911401861284_EU.pl_PL.PROF.FP</t>
  </si>
  <si>
    <t>https://www.assets.signify.com/is/content/Signify/911401861384_EU.pl_PL.PROF.FP</t>
  </si>
  <si>
    <t>https://www.assets.signify.com/is/image/Signify/RC132V%20G5%2029_34_40S%20_830%20PSU%20W60L60%20OC?$highres$</t>
  </si>
  <si>
    <t>https://www.assets.signify.com/is/content/Signify/911401843684_EU.pl_PL.PROF.FP</t>
  </si>
  <si>
    <t>https://www.assets.signify.com/is/image/Signify/RC132V%20G5%2031_36_43S%20_840%20PSU%20W60L60%20NOC?$highres$</t>
  </si>
  <si>
    <t>https://www.assets.signify.com/is/content/Signify/911401844184_EU.pl_PL.PROF.FP</t>
  </si>
  <si>
    <t>https://www.assets.signify.com/is/image/Signify/CoreLine%20panel%20G5-%2060x60%20front%20of%20pack_SPP?$highres$</t>
  </si>
  <si>
    <t>https://www.assets.signify.com/is/content/Signify/911401840584_EU.pl_PL.PROF.FP</t>
  </si>
  <si>
    <t>https://www.assets.signify.com/is/content/Signify/911401841084_EU.pl_PL.PROF.FP</t>
  </si>
  <si>
    <t>https://www.assets.signify.com/is/content/Signify/911401841584_EU.pl_PL.PROF.FP</t>
  </si>
  <si>
    <t>https://www.assets.signify.com/is/content/Signify/910505102347_EU.pl_PL.PROF.FP</t>
  </si>
  <si>
    <t>https://www.assets.signify.com/is/content/Signify/911401840684_EU.pl_PL.PROF.FP</t>
  </si>
  <si>
    <t>https://www.assets.signify.com/is/content/Signify/910505102353_EU.pl_PL.PROF.FP</t>
  </si>
  <si>
    <t>https://www.assets.signify.com/is/content/Signify/911401841184_EU.pl_PL.PROF.FP</t>
  </si>
  <si>
    <t>https://www.assets.signify.com/is/content/Signify/911401841684_EU.pl_PL.PROF.FP</t>
  </si>
  <si>
    <t>https://www.assets.signify.com/is/image/Signify/Philips-CoreLine-panel-G6-All-in-W60L60-RTP?$highres$</t>
  </si>
  <si>
    <t>https://www.assets.signify.com/is/content/Signify/911401891285_EU.pl_PL.PROF.FP</t>
  </si>
  <si>
    <t>https://www.assets.signify.com/is/image/Signify/Philips-CoreLine-panel-G6-All-in-W30L120-RTP?$highres$</t>
  </si>
  <si>
    <t>https://www.assets.signify.com/is/content/Signify/911401801187_EU.pl_PL.PROF.FP</t>
  </si>
  <si>
    <t>https://www.assets.signify.com/is/content/Signify/911401801287_EU.pl_PL.PROF.FP</t>
  </si>
  <si>
    <t>https://www.assets.signify.com/is/image/Signify/Philips-CoreLine-panel-G6-All-in-MultiLumen-W60L60-RTP?$highres$</t>
  </si>
  <si>
    <t>https://www.assets.signify.com/is/content/Signify/911401801787_EU.pl_PL.PROF.FP</t>
  </si>
  <si>
    <t>https://www.assets.signify.com/is/image/Signify/CoreLine-panel-G6-W60L60-RTP?$highres$</t>
  </si>
  <si>
    <t>https://www.assets.signify.com/is/image/Signify/CoreLine-panel-G6-W30L120-RTP?$highres$</t>
  </si>
  <si>
    <t>https://www.assets.signify.com/is/content/Signify/911401890885_EU.pl_PL.PROF.FP</t>
  </si>
  <si>
    <t>https://www.assets.signify.com/is/content/Signify/911401890485_EU.pl_PL.PROF.FP</t>
  </si>
  <si>
    <t>https://www.assets.signify.com/is/content/Signify/911401890785_EU.pl_PL.PROF.FP</t>
  </si>
  <si>
    <t>https://www.assets.signify.com/is/content/Signify/911401890285_EU.pl_PL.PROF.FP</t>
  </si>
  <si>
    <t>https://www.assets.signify.com/is/content/Signify/911401890585_EU.pl_PL.PROF.FP</t>
  </si>
  <si>
    <t>https://www.assets.signify.com/is/content/Signify/911401800887_EU.pl_PL.PROF.FP</t>
  </si>
  <si>
    <t>https://www.assets.signify.com/is/content/Signify/911401800287_EU.pl_PL.PROF.FP</t>
  </si>
  <si>
    <t>https://www.assets.signify.com/is/content/Signify/911401800087_EU.pl_PL.PROF.FP</t>
  </si>
  <si>
    <t>https://www.assets.signify.com/is/content/Signify/911401800187_EU.pl_PL.PROF.FP</t>
  </si>
  <si>
    <t>https://www.assets.signify.com/is/content/Signify/911401807087_EU.pl_PL.PROF.FP</t>
  </si>
  <si>
    <t>https://www.assets.signify.com/is/content/Signify/911401800387_EU.pl_PL.PROF.FP</t>
  </si>
  <si>
    <t>https://www.assets.signify.com/is/content/Signify/911401807187_EU.pl_PL.PROF.FP</t>
  </si>
  <si>
    <t>https://www.assets.signify.com/is/image/Signify/SMB_G5_W62L62-SPP?$highres$</t>
  </si>
  <si>
    <t>https://www.assets.signify.com/is/content/Signify/911401860984_EU.pl_PL.PROF.FP</t>
  </si>
  <si>
    <t>https://www.assets.signify.com/is/image/Signify/Philips-CoreLine-panel-G6-All-in-W62L62-RTP?$highres$</t>
  </si>
  <si>
    <t>https://www.assets.signify.com/is/content/Signify/911401801487_EU.pl_PL.PROF.FP</t>
  </si>
  <si>
    <t>https://www.assets.signify.com/is/content/Signify/911401801387_EU.pl_PL.PROF.FP</t>
  </si>
  <si>
    <t>https://www.assets.signify.com/is/image/PhilipsLighting/RC136B%2028S_34S_40S_830%20PSD%20W30L120%20OC%20_SPP?$highres$</t>
  </si>
  <si>
    <t>https://www.assets.signify.com/is/content/Signify/911401880881_EU.pl_PL.PROF.FP</t>
  </si>
  <si>
    <t>https://www.assets.signify.com/is/image/Signify/CoreLine%20Recessed%20RC136B_30x120_SPP?$highres$</t>
  </si>
  <si>
    <t>https://www.assets.signify.com/is/content/Signify/910505101244_EU.pl_PL.PROF.FP</t>
  </si>
  <si>
    <t>https://www.assets.signify.com/is/image/Signify/RC136B%2028S_34S_40S_830%20PSD%20W60L60%20OC%20_SPP?$highres$</t>
  </si>
  <si>
    <t>https://www.assets.signify.com/is/content/Signify/911401880681_EU.pl_PL.PROF.FP</t>
  </si>
  <si>
    <t>https://www.assets.signify.com/is/image/Signify/RC136B%2028S_34S_40S_830%20PSU%20W60L60%20NOC%20_SPP?$highres$</t>
  </si>
  <si>
    <t>https://www.assets.signify.com/is/content/Signify/911401880281_EU.pl_PL.PROF.FP</t>
  </si>
  <si>
    <t>https://www.assets.signify.com/is/image/PhilipsLighting/RC136B%2031S_37S_43S_840%20PSD%20W30L120%20OC%20_SPP?$highres$</t>
  </si>
  <si>
    <t>https://www.assets.signify.com/is/content/Signify/911401880981_EU.pl_PL.PROF.FP</t>
  </si>
  <si>
    <t>https://www.assets.signify.com/is/content/Signify/910505101245_EU.pl_PL.PROF.FP</t>
  </si>
  <si>
    <t>https://www.assets.signify.com/is/image/Signify/RC136B%2031S_37S_43S_840%20PSD%20W60L60%20NOC%20_SPP?$highres$</t>
  </si>
  <si>
    <t>https://www.assets.signify.com/is/content/Signify/911401880581_EU.pl_PL.PROF.FP</t>
  </si>
  <si>
    <t>https://www.assets.signify.com/is/image/Signify/RC136B%2031S_37S_43S_840%20PSD%20W60L60%20OC%20_SPP?$highres$</t>
  </si>
  <si>
    <t>https://www.assets.signify.com/is/content/Signify/911401880781_EU.pl_PL.PROF.FP</t>
  </si>
  <si>
    <t>https://www.assets.signify.com/is/image/Signify/CoreLine%20Recessed%20RC136B_60x60_SPP?$highres$</t>
  </si>
  <si>
    <t>https://www.assets.signify.com/is/content/Signify/910505101241_EU.pl_PL.PROF.FP</t>
  </si>
  <si>
    <t>https://www.assets.signify.com/is/content/Signify/910505101243_EU.pl_PL.PROF.FP</t>
  </si>
  <si>
    <t>https://www.assets.signify.com/is/image/Signify/RC136B%2031S_37S_43S_840%20PSU%20W60L60%20NOC%20_SPP?$highres$</t>
  </si>
  <si>
    <t>https://www.assets.signify.com/is/content/Signify/911401880381_EU.pl_PL.PROF.FP</t>
  </si>
  <si>
    <t>https://www.assets.signify.com/is/image/Signify/RC136B%2031S_37S_43S_840%20PSU%20W60L60%20OC%20_SPP?$highres$</t>
  </si>
  <si>
    <t>https://www.assets.signify.com/is/content/Signify/911401880481_EU.pl_PL.PROF.FP</t>
  </si>
  <si>
    <t>https://www.assets.signify.com/is/content/Signify/910505101242_EU.pl_PL.PROF.FP</t>
  </si>
  <si>
    <t>https://www.assets.signify.com/is/content/Signify/911401808385_EU.pl_PL.PROF.FP</t>
  </si>
  <si>
    <t>https://www.assets.signify.com/is/content/Signify/911401808285_EU.pl_PL.PROF.FP</t>
  </si>
  <si>
    <t>https://www.assets.signify.com/is/image/Signify/RC159Z-SMB-W60L60-overview?$highres$</t>
  </si>
  <si>
    <t>https://www.assets.signify.com/is/content/Signify/911401807787_EU.pl_PL.PROF.FP</t>
  </si>
  <si>
    <t>https://www.assets.signify.com/is/image/Signify/RC159Z-SMB-W30L120-overview?$highres$</t>
  </si>
  <si>
    <t>https://www.assets.signify.com/is/content/Signify/911401807987_EU.pl_PL.PROF.FP</t>
  </si>
  <si>
    <t>https://www.assets.signify.com/is/image/Signify/RC159Z-SC-Safety-Cable?$highres$</t>
  </si>
  <si>
    <t>https://www.assets.signify.com/is/content/Signify/911401809187_EU.pl_PL.PROF.FP</t>
  </si>
  <si>
    <t>https://www.assets.signify.com/is/image/Signify/RC159Z-PLC-Plaster-Ceiling-Clips?$highres$</t>
  </si>
  <si>
    <t>https://www.assets.signify.com/is/content/Signify/911401809287_EU.pl_PL.PROF.FP</t>
  </si>
  <si>
    <t>https://www.assets.signify.com/is/image/Signify/RC159Z-SME-4-WH-Suspension-set?$highres$</t>
  </si>
  <si>
    <t>https://www.assets.signify.com/is/content/Signify/911401809387_EU.pl_PL.PROF.FP</t>
  </si>
  <si>
    <t>https://www.assets.signify.com/is/image/Signify/RC159Z-SME-3-WH-Suspension-set?$highres$</t>
  </si>
  <si>
    <t>https://www.assets.signify.com/is/content/Signify/911401809487_EU.pl_PL.PROF.FP</t>
  </si>
  <si>
    <t>https://www.assets.signify.com/is/image/Signify/RC159Z-SME-2-WH-Suspension-set?$highres$</t>
  </si>
  <si>
    <t>https://www.assets.signify.com/is/content/Signify/911401809587_EU.pl_PL.PROF.FP</t>
  </si>
  <si>
    <t>https://www.assets.signify.com/is/image/Signify/panel3030?$highres$</t>
  </si>
  <si>
    <t>https://www.assets.signify.com/is/image/Signify/Pila-Panel-G3-RTP?$highres$</t>
  </si>
  <si>
    <t>https://www.assets.signify.com/is/image/Signify/Philips-Ledinaire-remote-EcoSet-HR-Q1-2024-RTP?$highres$</t>
  </si>
  <si>
    <t>https://www.assets.signify.com/is/content/Signify/911401562743_EU.pl_PL.PROF.FP</t>
  </si>
  <si>
    <t>https://www.assets.signify.com/is/image/Signify/Philips-Ledinaire-wall-switch-EcoSet-HR-Q1-2024-RTP?$highres$</t>
  </si>
  <si>
    <t>https://www.assets.signify.com/is/content/Signify/911401562843_EU.pl_PL.PROF.FP</t>
  </si>
  <si>
    <t>https://www.assets.signify.com/is/image/Signify/Philips-Ledinaire-panel-EcoSet-panel-HR-Q1-2024-RTP?$highres$</t>
  </si>
  <si>
    <t>https://www.assets.signify.com/is/content/Signify/911401877685_EU.pl_PL.PROF.FP</t>
  </si>
  <si>
    <t>https://www.assets.signify.com/is/image/Signify/OPAC1_ZRP220I_0001?$highres$</t>
  </si>
  <si>
    <t>https://www.assets.signify.com/is/content/PhilipsLighting/fp910925227912-pss-pl_pl</t>
  </si>
  <si>
    <t>https://www.assets.signify.com/is/image/Signify/Coreline%20Spigot%20adapter?$highres$</t>
  </si>
  <si>
    <t>https://www.assets.signify.com/is/content/Signify/910925868646_EU.pl_PL.PROF.FP</t>
  </si>
  <si>
    <t>https://www.assets.signify.com/is/image/Signify/UniStreet_LumiStreet_gen2_Micro_Sideview?wid=1208&amp;hei=704&amp;qlt=82</t>
  </si>
  <si>
    <t>https://www.assets.signify.com/is/image/Signify/BRP%20056__Angle%201?$highres$</t>
  </si>
  <si>
    <t>https://www.assets.signify.com/is/content/Signify/919515814269_EU.pl_PL.PROF.FP</t>
  </si>
  <si>
    <t>https://www.assets.signify.com/is/content/Signify/919515814272_EU.pl_PL.PROF.FP</t>
  </si>
  <si>
    <t>https://www.assets.signify.com/is/image/Signify/CoreLine_Malaga_LED-BRP102-SPP?$highres$</t>
  </si>
  <si>
    <t>https://www.assets.signify.com/is/content/Signify/910925869868_EU.pl_PL.PROF.FP</t>
  </si>
  <si>
    <t>https://www.assets.signify.com/is/content/Signify/910925869855_EU.pl_PL.PROF.FP</t>
  </si>
  <si>
    <t>https://www.assets.signify.com/is/content/Signify/910925869856_EU.pl_PL.PROF.FP</t>
  </si>
  <si>
    <t>https://www.assets.signify.com/is/content/Signify/910925869870_EU.pl_PL.PROF.FP</t>
  </si>
  <si>
    <t>https://www.assets.signify.com/is/content/Signify/910925865340_EU.pl_PL.PROF.FP</t>
  </si>
  <si>
    <t>https://www.assets.signify.com/is/content/Signify/910925865341_EU.pl_PL.PROF.FP</t>
  </si>
  <si>
    <t>https://www.assets.signify.com/is/content/Signify/910925869859_EU.pl_PL.PROF.FP</t>
  </si>
  <si>
    <t>https://www.assets.signify.com/is/content/Signify/910925869860_EU.pl_PL.PROF.FP</t>
  </si>
  <si>
    <t>https://www.assets.signify.com/is/content/Signify/910925869871_EU.pl_PL.PROF.FP</t>
  </si>
  <si>
    <t>https://www.assets.signify.com/is/content/Signify/910925869861_EU.pl_PL.PROF.FP</t>
  </si>
  <si>
    <t>https://www.assets.signify.com/is/content/Signify/910925869862_EU.pl_PL.PROF.FP</t>
  </si>
  <si>
    <t>https://www.assets.signify.com/is/content/Signify/910925865342_EU.pl_PL.PROF.FP</t>
  </si>
  <si>
    <t>https://www.assets.signify.com/is/content/Signify/910925865343_EU.pl_PL.PROF.FP</t>
  </si>
  <si>
    <t>https://www.assets.signify.com/is/content/Signify/910925869875_EU.pl_PL.PROF.FP</t>
  </si>
  <si>
    <t>https://www.assets.signify.com/is/content/Signify/910925869863_EU.pl_PL.PROF.FP</t>
  </si>
  <si>
    <t>https://www.assets.signify.com/is/content/Signify/910925869864_EU.pl_PL.PROF.FP</t>
  </si>
  <si>
    <t>https://www.assets.signify.com/is/image/Signify/StreetSaver_G2-SPP?$highres$</t>
  </si>
  <si>
    <t>https://www.assets.signify.com/is/content/Signify/911401663403_EU.pl_PL.PROF.FP</t>
  </si>
  <si>
    <t>https://www.assets.signify.com/is/content/Signify/911401663503_EU.pl_PL.PROF.FP</t>
  </si>
  <si>
    <t>https://www.assets.signify.com/is/image/Signify/OPPR1_BDP100I_0003?$highres$</t>
  </si>
  <si>
    <t>https://www.assets.signify.com/is/content/Signify/910925866298_EU.pl_PL.PROF.FP</t>
  </si>
  <si>
    <t>https://www.assets.signify.com/is/content/Signify/910925866299_EU.pl_PL.PROF.FP</t>
  </si>
  <si>
    <t>https://www.assets.signify.com/is/content/Signify/910925866301_EU.pl_PL.PROF.FP</t>
  </si>
  <si>
    <t>https://www.assets.signify.com/is/content/Signify/910925866286_EU.pl_PL.PROF.FP</t>
  </si>
  <si>
    <t>https://www.assets.signify.com/is/content/Signify/910925866273_EU.pl_PL.PROF.FP</t>
  </si>
  <si>
    <t>https://www.assets.signify.com/is/content/Signify/910925866287_EU.pl_PL.PROF.FP</t>
  </si>
  <si>
    <t>https://www.assets.signify.com/is/content/Signify/910925866297_EU.pl_PL.PROF.FP</t>
  </si>
  <si>
    <t>https://www.assets.signify.com/is/image/Signify/Mini-1?$highres$</t>
  </si>
  <si>
    <t>https://www.assets.signify.com/is/content/Signify/911401881602_EU.pl_PL.PROF.FP</t>
  </si>
  <si>
    <t>https://www.assets.signify.com/is/image/Signify/Small?$highres$</t>
  </si>
  <si>
    <t>https://www.assets.signify.com/is/content/Signify/911401881702_EU.pl_PL.PROF.FP</t>
  </si>
  <si>
    <t>https://www.assets.signify.com/is/content/Signify/911401881802_EU.pl_PL.PROF.FP</t>
  </si>
  <si>
    <t>https://www.assets.signify.com/is/image/Signify/Medium?$highres$</t>
  </si>
  <si>
    <t>https://www.assets.signify.com/is/content/Signify/911401881902_EU.pl_PL.PROF.FP</t>
  </si>
  <si>
    <t>https://www.assets.signify.com/is/content/Signify/911401882002_EU.pl_PL.PROF.FP</t>
  </si>
  <si>
    <t>https://www.assets.signify.com/is/image/Signify/Large?$highres$</t>
  </si>
  <si>
    <t>https://www.assets.signify.com/is/content/Signify/911401882102_EU.pl_PL.PROF.FP</t>
  </si>
  <si>
    <t>https://www.assets.signify.com/is/content/Signify/911401882202_EU.pl_PL.PROF.FP</t>
  </si>
  <si>
    <t>https://www.assets.signify.com/is/image/Signify/CoreLine_tempo%20small%20gen2-BVP111_DGR-SPP-2?$highres$</t>
  </si>
  <si>
    <t>https://www.assets.signify.com/is/content/Signify/912300060468_EU.pl_PL.PROF.FP</t>
  </si>
  <si>
    <t>https://www.assets.signify.com/is/content/Signify/912300060470_EU.pl_PL.PROF.FP</t>
  </si>
  <si>
    <t>https://www.assets.signify.com/is/content/Signify/912300060466_EU.pl_PL.PROF.FP</t>
  </si>
  <si>
    <t>https://www.assets.signify.com/is/content/Signify/912300060467_EU.pl_PL.PROF.FP</t>
  </si>
  <si>
    <t>https://www.assets.signify.com/is/content/Signify/912300060469_EU.pl_PL.PROF.FP</t>
  </si>
  <si>
    <t>https://www.assets.signify.com/is/image/Signify/Coreline_Tempo_Medium-BVP125_Led120-SPP?$highres$</t>
  </si>
  <si>
    <t>https://www.assets.signify.com/is/content/Signify/912300024003_EU.pl_PL.PROF.FP</t>
  </si>
  <si>
    <t>https://www.assets.signify.com/is/image/Signify/Coreline_Tempo_Medium-BVP125_Led80-SPP?$highres$</t>
  </si>
  <si>
    <t>https://www.assets.signify.com/is/content/Signify/912300024002_EU.pl_PL.PROF.FP</t>
  </si>
  <si>
    <t>https://www.assets.signify.com/is/content/Signify/912300024004_EU.pl_PL.PROF.FP</t>
  </si>
  <si>
    <t>https://www.assets.signify.com/is/image/Signify/Coreline_tempo_large-BVP130-PP?$highres$</t>
  </si>
  <si>
    <t>https://www.assets.signify.com/is/content/Signify/912300023662_EU.pl_PL.PROF.FP</t>
  </si>
  <si>
    <t>https://www.assets.signify.com/is/content/Signify/912300023665_EU.pl_PL.PROF.FP</t>
  </si>
  <si>
    <t>https://www.assets.signify.com/is/content/Signify/912300023661_EU.pl_PL.PROF.FP</t>
  </si>
  <si>
    <t>https://www.assets.signify.com/is/content/Signify/912300023664_EU.pl_PL.PROF.FP</t>
  </si>
  <si>
    <t>https://www.assets.signify.com/is/content/Signify/912300023660_EU.pl_PL.PROF.FP</t>
  </si>
  <si>
    <t>https://www.assets.signify.com/is/content/Signify/912300023663_EU.pl_PL.PROF.FP</t>
  </si>
  <si>
    <t>https://www.assets.signify.com/is/image/Signify/Ledinaire%2010W%20with%20MDU?$highres$</t>
  </si>
  <si>
    <t>https://www.assets.signify.com/is/content/Signify/911401883683_EU.pl_PL.PROF.FP</t>
  </si>
  <si>
    <t>https://www.assets.signify.com/is/content/Signify/911401883783_EU.pl_PL.PROF.FP</t>
  </si>
  <si>
    <t>https://www.assets.signify.com/is/image/Signify/Ledinaire%2020W%20and%2030W?$highres$</t>
  </si>
  <si>
    <t>https://www.assets.signify.com/is/content/Signify/911401842483_EU.pl_PL.PROF.FP</t>
  </si>
  <si>
    <t>https://www.assets.signify.com/is/content/Signify/911401852483_EU.pl_PL.PROF.FP</t>
  </si>
  <si>
    <t>https://www.assets.signify.com/is/image/Signify/Ledinaire%2050W%20and%2070W?$highres$</t>
  </si>
  <si>
    <t>https://www.assets.signify.com/is/content/Signify/911401855483_EU.pl_PL.PROF.FP</t>
  </si>
  <si>
    <t>https://www.assets.signify.com/is/image/Signify/Ledinaire-All-in-10w?$highres$</t>
  </si>
  <si>
    <t>https://www.assets.signify.com/is/content/Signify/911401871386_EU.pl_PL.PROF.FP</t>
  </si>
  <si>
    <t>https://www.assets.signify.com/is/image/Signify/Ledinaire-All-in-MDU-10w?$highres$</t>
  </si>
  <si>
    <t>https://www.assets.signify.com/is/content/Signify/911401891386_EU.pl_PL.PROF.FP</t>
  </si>
  <si>
    <t>https://www.assets.signify.com/is/image/Signify/Ledinaire-All-in-20w?$highres$</t>
  </si>
  <si>
    <t>https://www.assets.signify.com/is/content/Signify/911401872386_EU.pl_PL.PROF.FP</t>
  </si>
  <si>
    <t>https://www.assets.signify.com/is/image/Signify/Ledinaire-All-in-MDU-20w?$highres$</t>
  </si>
  <si>
    <t>https://www.assets.signify.com/is/content/Signify/911401892386_EU.pl_PL.PROF.FP</t>
  </si>
  <si>
    <t>https://www.assets.signify.com/is/image/Signify/Ledinaire-All-in-30w?$highres$</t>
  </si>
  <si>
    <t>https://www.assets.signify.com/is/content/Signify/911401873386_EU.pl_PL.PROF.FP</t>
  </si>
  <si>
    <t>https://www.assets.signify.com/is/image/Signify/Ledinaire-All-in-MDU-30w?$highres$</t>
  </si>
  <si>
    <t>https://www.assets.signify.com/is/content/Signify/911401893386_EU.pl_PL.PROF.FP</t>
  </si>
  <si>
    <t>https://www.assets.signify.com/is/image/Signify/Ledinaire-All-in-50w?$highres$</t>
  </si>
  <si>
    <t>https://www.assets.signify.com/is/content/Signify/911401874386_EU.pl_PL.PROF.FP</t>
  </si>
  <si>
    <t>https://www.assets.signify.com/is/image/Signify/Ledinaire-All-in-MDU-50w?$highres$</t>
  </si>
  <si>
    <t>https://www.assets.signify.com/is/content/Signify/911401894386_EU.pl_PL.PROF.FP</t>
  </si>
  <si>
    <t>https://www.assets.signify.com/is/image/Signify/BVP169-70w-AWB?$highres$</t>
  </si>
  <si>
    <t>https://www.assets.signify.com/is/content/Signify/911401883386_EU.pl_PL.PROF.FP</t>
  </si>
  <si>
    <t>https://www.assets.signify.com/is/image/Signify/Ledinaire-All-in-70w?$highres$</t>
  </si>
  <si>
    <t>https://www.assets.signify.com/is/content/Signify/911401875386_EU.pl_PL.PROF.FP</t>
  </si>
  <si>
    <t>https://www.assets.signify.com/is/image/Signify/BVP169-100w-AWB?$highres$</t>
  </si>
  <si>
    <t>https://www.assets.signify.com/is/content/Signify/911401884386_EU.pl_PL.PROF.FP</t>
  </si>
  <si>
    <t>https://www.assets.signify.com/is/image/Signify/Ledinaire-All-in-100w?$highres$</t>
  </si>
  <si>
    <t>https://www.assets.signify.com/is/content/Signify/911401876386_EU.pl_PL.PROF.FP</t>
  </si>
  <si>
    <t>https://www.assets.signify.com/is/image/Signify/BVP169-150w-AWB?$highres$</t>
  </si>
  <si>
    <t>https://www.assets.signify.com/is/content/Signify/911401885386_EU.pl_PL.PROF.FP</t>
  </si>
  <si>
    <t>https://www.assets.signify.com/is/image/Signify/Ledinaire-All-in-150w?$highres$</t>
  </si>
  <si>
    <t>https://www.assets.signify.com/is/content/Signify/911401877386_EU.pl_PL.PROF.FP</t>
  </si>
  <si>
    <t>https://www.assets.signify.com/is/image/Signify/BVP169-200w-AWB?$highres$</t>
  </si>
  <si>
    <t>https://www.assets.signify.com/is/content/Signify/911401886386_EU.pl_PL.PROF.FP</t>
  </si>
  <si>
    <t>https://www.assets.signify.com/is/image/Signify/Ledinaire-All-in-200w?$highres$</t>
  </si>
  <si>
    <t>https://www.assets.signify.com/is/content/Signify/911401878386_EU.pl_PL.PROF.FP</t>
  </si>
  <si>
    <t>https://www.assets.signify.com/is/image/Signify/BVP008%20-%20100W_%20150W%20and%20200W?$highres$</t>
  </si>
  <si>
    <t>https://www.assets.signify.com/is/image/Signify/BVP008%20-%2010W%20and%2020W?$highres$</t>
  </si>
  <si>
    <t>https://www.assets.signify.com/is/image/Signify/BVP008%20-%20MDU%20-%2020W?$highres$</t>
  </si>
  <si>
    <t>https://www.assets.signify.com/is/image/Signify/BVP008%20-%2030W%20and%2050W?$highres$</t>
  </si>
  <si>
    <t>https://www.assets.signify.com/is/image/Signify/BVP008%20-%20MDU%20-%2030W%20and%2050W?$highres$</t>
  </si>
  <si>
    <t>https://www.assets.signify.com/is/image/Signify/Ledinaire_Surface_Mounted-SM060C-PP?$highres$</t>
  </si>
  <si>
    <t>https://www.assets.signify.com/is/content/Signify/911401850680_EU.pl_PL.PROF.FP</t>
  </si>
  <si>
    <t>https://www.assets.signify.com/is/content/Signify/911401842280_EU.pl_PL.PROF.FP</t>
  </si>
  <si>
    <t>https://www.assets.signify.com/is/content/Signify/911401842480_EU.pl_PL.PROF.FP</t>
  </si>
  <si>
    <t>https://www.assets.signify.com/is/image/Signify/Ledinaire-surface-mounted-SM065C-RTP</t>
  </si>
  <si>
    <t>https://www.assets.signify.com/is/content/Signify/911401892285_EU.pl_PL.PROF.FP</t>
  </si>
  <si>
    <t>https://www.assets.signify.com/is/image/Signify/Ledinaire-surface-mounted-SM065C-RTP?$highres$</t>
  </si>
  <si>
    <t>https://www.assets.signify.com/is/content/Signify/911401892185_EU.pl_PL.PROF.FP</t>
  </si>
  <si>
    <t>https://www.assets.signify.com/is/image/Signify/SM136V%2028S_34S_40S_830%20PSD%20W20L120%20OC?$highres$</t>
  </si>
  <si>
    <t>https://www.assets.signify.com/is/content/Signify/911401882081_EU.pl_PL.PROF.FP</t>
  </si>
  <si>
    <t>https://www.assets.signify.com/is/image/Signify/SM136V%2028S_34S_40S_830%20PSD%20W20L150%20OC?$highres$</t>
  </si>
  <si>
    <t>https://www.assets.signify.com/is/content/Signify/911401882581_EU.pl_PL.PROF.FP</t>
  </si>
  <si>
    <t>https://www.assets.signify.com/is/image/Signify/SM136V%2028S_34S_40S_830%20PSU%20W20L120%20NOC?$highres$</t>
  </si>
  <si>
    <t>https://www.assets.signify.com/is/content/Signify/911401881681_EU.pl_PL.PROF.FP</t>
  </si>
  <si>
    <t>https://www.assets.signify.com/is/image/Signify/SM136V%2028S_34S_40S_830%20PSU%20W20L150%20NOC?$highres$</t>
  </si>
  <si>
    <t>https://www.assets.signify.com/is/content/Signify/911401882281_EU.pl_PL.PROF.FP</t>
  </si>
  <si>
    <t>https://www.assets.signify.com/is/image/Signify/SM136V%2031S_37S_43S_840%20PSD%20W20L120%20NOC?$highres$</t>
  </si>
  <si>
    <t>https://www.assets.signify.com/is/content/Signify/911401881981_EU.pl_PL.PROF.FP</t>
  </si>
  <si>
    <t>https://www.assets.signify.com/is/image/Signify/SM136V%2031S_37S_43S_840%20PSD%20W20L120%20OC?$highres$</t>
  </si>
  <si>
    <t>https://www.assets.signify.com/is/content/Signify/911401882181_EU.pl_PL.PROF.FP</t>
  </si>
  <si>
    <t>https://www.assets.signify.com/is/image/Signify/CoreLine%20Surface-mounted-SM136V_20x120_SPP?$highres$</t>
  </si>
  <si>
    <t>https://www.assets.signify.com/is/content/Signify/910505101247_EU.pl_PL.PROF.FP</t>
  </si>
  <si>
    <t>https://www.assets.signify.com/is/image/Signify/SM136V%2031S_37S_43S_840%20PSD%20W20L150%20OC?$highres$</t>
  </si>
  <si>
    <t>https://www.assets.signify.com/is/content/Signify/911401882681_EU.pl_PL.PROF.FP</t>
  </si>
  <si>
    <t>https://www.assets.signify.com/is/image/Signify/CoreLine%20Surface-mounted-SM136V_20x150_SPP?$highres$</t>
  </si>
  <si>
    <t>https://www.assets.signify.com/is/content/Signify/910505101248_EU.pl_PL.PROF.FP</t>
  </si>
  <si>
    <t>https://www.assets.signify.com/is/image/Signify/SM136V%2031S_37S_43S_840%20PSU%20W20L120%20NOC?$highres$</t>
  </si>
  <si>
    <t>https://www.assets.signify.com/is/content/Signify/911401881781_EU.pl_PL.PROF.FP</t>
  </si>
  <si>
    <t>https://www.assets.signify.com/is/image/Signify/SM136V%2031S_37S_43S_840%20PSU%20W20L120%20OC?$highres$</t>
  </si>
  <si>
    <t>https://www.assets.signify.com/is/content/Signify/911401881881_EU.pl_PL.PROF.FP</t>
  </si>
  <si>
    <t>https://www.assets.signify.com/is/image/Signify/SM136V%2031S_37S_43S_840%20PSU%20W20L150%20NOC?$highres$</t>
  </si>
  <si>
    <t>https://www.assets.signify.com/is/content/Signify/911401882381_EU.pl_PL.PROF.FP</t>
  </si>
  <si>
    <t>https://www.assets.signify.com/is/image/Signify/SM136V%2031S_37S_43S_840%20PSU%20W20L150%20OC?$highres$</t>
  </si>
  <si>
    <t>https://www.assets.signify.com/is/content/Signify/911401882481_EU.pl_PL.PROF.FP</t>
  </si>
  <si>
    <t>https://www.assets.signify.com/is/content/Signify/910505101246_EU.pl_PL.PROF.FP</t>
  </si>
  <si>
    <t>https://www.assets.signify.com/is/content/Signify/910505101249_EU.pl_PL.PROF.FP</t>
  </si>
  <si>
    <t>https://www.assets.signify.com/is/content/Signify/911401808585_EU.pl_PL.PROF.FP</t>
  </si>
  <si>
    <t>https://www.assets.signify.com/is/content/Signify/911401808485_EU.pl_PL.PROF.FP</t>
  </si>
  <si>
    <t>https://www.assets.signify.com/is/image/Signify/PH-All-In-CoreLine-RTP-e-cat-HRCoreLine-FastSet-SM155C-L600-RTP?$highres$</t>
  </si>
  <si>
    <t>https://www.assets.signify.com/is/content/Signify/911401841385_EU.pl_PL.PROF.FP</t>
  </si>
  <si>
    <t>https://www.assets.signify.com/is/image/Signify/CoreLine%20FastSet%20SM155C_wall-mounted%20horizontal%201_SPP?$highres$</t>
  </si>
  <si>
    <t>https://www.assets.signify.com/is/content/Signify/911401803587_EU.pl_PL.PROF.FP</t>
  </si>
  <si>
    <t>https://www.assets.signify.com/is/image/Signify/PH-All-In-CoreLine-RTP-e-cat-HRCoreLine-FastSet-SM155C-L1200-RTP?$highres$</t>
  </si>
  <si>
    <t>https://www.assets.signify.com/is/content/Signify/911401841485_EU.pl_PL.PROF.FP</t>
  </si>
  <si>
    <t>https://www.assets.signify.com/is/content/Signify/911401803687_EU.pl_PL.PROF.FP</t>
  </si>
  <si>
    <t>https://www.assets.signify.com/is/image/Signify/CoreLine-FastSet-SM155C-L1200-RTP?$highres$</t>
  </si>
  <si>
    <t>https://www.assets.signify.com/is/content/Signify/911401841185_EU.pl_PL.PROF.FP</t>
  </si>
  <si>
    <t>https://www.assets.signify.com/is/image/Signify/CoreLine-FastSet-SM155C-L1500-RTP?$highres$</t>
  </si>
  <si>
    <t>https://www.assets.signify.com/is/content/Signify/911401841285_EU.pl_PL.PROF.FP</t>
  </si>
  <si>
    <t>https://www.assets.signify.com/is/image/Signify/CoreLine%20FastSet_%20SM155Z%20Suspension%20setv2_SPP?$highres$</t>
  </si>
  <si>
    <t>https://www.assets.signify.com/is/content/Signify/911401856685_EU.pl_PL.PROF.FP</t>
  </si>
  <si>
    <t>https://www.assets.signify.com/is/image/Signify/Coreline_trunking_gen2_LL200Xi_CB_dpp?$highres$</t>
  </si>
  <si>
    <t>https://www.assets.signify.com/is/content/Signify/910925867567_EU.pl_PL.PROF.FP</t>
  </si>
  <si>
    <t>https://www.assets.signify.com/is/image/Signify/Coreline_trunking_gen2_LL200Xi_EC7_dpp?$highres$</t>
  </si>
  <si>
    <t>https://www.assets.signify.com/is/content/Signify/910925867564_EU.pl_PL.PROF.FP</t>
  </si>
  <si>
    <t>https://www.assets.signify.com/is/image/Signify/Coreline_trunking_gen2_LL200Xi_EP_spp?$highres$</t>
  </si>
  <si>
    <t>https://www.assets.signify.com/is/content/Signify/910925867573_EU.pl_PL.PROF.FP</t>
  </si>
  <si>
    <t>https://www.assets.signify.com/is/image/Signify/Coreline_trunking_gen2_LL200Xi_7_dpp?$highres$</t>
  </si>
  <si>
    <t>https://www.assets.signify.com/is/content/Signify/910925867562_EU.pl_PL.PROF.FP</t>
  </si>
  <si>
    <t>https://www.assets.signify.com/is/content/Signify/910925867563_EU.pl_PL.PROF.FP</t>
  </si>
  <si>
    <t>https://www.assets.signify.com/is/image/Signify/IPAC1_LL120ZI_0004?$highres$</t>
  </si>
  <si>
    <t>https://www.assets.signify.com/is/content/Signify/910925867566_EU.pl_PL.PROF.FP</t>
  </si>
  <si>
    <t>https://www.assets.signify.com/is/image/Signify/Coreline_trunking_gen2_LL217X_BV_spp?$highres$</t>
  </si>
  <si>
    <t>https://www.assets.signify.com/is/content/Signify/910925867569_EU.pl_PL.PROF.FP</t>
  </si>
  <si>
    <t>https://www.assets.signify.com/is/image/Signify/Coreline_trunking_gen2_LL200Xi_SMB_dpp?$highres$</t>
  </si>
  <si>
    <t>https://www.assets.signify.com/is/content/Signify/910925867568_EU.pl_PL.PROF.FP</t>
  </si>
  <si>
    <t>https://www.assets.signify.com/is/image/Signify/Coreline_trunking_gen2_LL200Xi_SW2_dpp?$highres$</t>
  </si>
  <si>
    <t>https://www.assets.signify.com/is/content/Signify/910925867570_EU.pl_PL.PROF.FP</t>
  </si>
  <si>
    <t>https://www.assets.signify.com/is/content/Signify/910925867571_EU.pl_PL.PROF.FP</t>
  </si>
  <si>
    <t>https://www.assets.signify.com/is/content/Signify/910925867572_EU.pl_PL.PROF.FP</t>
  </si>
  <si>
    <t>https://www.assets.signify.com/is/image/Signify/Coreline_trunking_gen2_LL212X_WB_spp?$highres$</t>
  </si>
  <si>
    <t>https://www.assets.signify.com/is/content/Signify/910925867515_EU.pl_PL.PROF.FP</t>
  </si>
  <si>
    <t>https://www.assets.signify.com/is/content/Signify/910925867522_EU.pl_PL.PROF.FP</t>
  </si>
  <si>
    <t>https://www.assets.signify.com/is/content/Signify/910925867523_EU.pl_PL.PROF.FP</t>
  </si>
  <si>
    <t>https://www.assets.signify.com/is/content/Signify/910925867495_EU.pl_PL.PROF.FP</t>
  </si>
  <si>
    <t>https://www.assets.signify.com/is/content/Signify/910925867524_EU.pl_PL.PROF.FP</t>
  </si>
  <si>
    <t>https://www.assets.signify.com/is/image/Signify/Coreline_trunking_gen2_LL212Xi_BC_spp?$highres$</t>
  </si>
  <si>
    <t>https://www.assets.signify.com/is/content/Signify/910925867583_EU.pl_PL.PROF.FP</t>
  </si>
  <si>
    <t>https://www.assets.signify.com/is/content/Signify/910925867498_EU.pl_PL.PROF.FP</t>
  </si>
  <si>
    <t>https://www.assets.signify.com/is/image/Signify/Coreline_trunking_gen2_LL217X_O_spp?$highres$</t>
  </si>
  <si>
    <t>https://www.assets.signify.com/is/content/Signify/910925867535_EU.pl_PL.PROF.FP</t>
  </si>
  <si>
    <t>https://www.assets.signify.com/is/content/Signify/910925867530_EU.pl_PL.PROF.FP</t>
  </si>
  <si>
    <t>https://www.assets.signify.com/is/image/Signify/Coreline_trunking_gen2_LL217X_WB_spp?$highres$</t>
  </si>
  <si>
    <t>https://www.assets.signify.com/is/content/Signify/910925867560_EU.pl_PL.PROF.FP</t>
  </si>
  <si>
    <t>https://www.assets.signify.com/is/content/Signify/910925867536_EU.pl_PL.PROF.FP</t>
  </si>
  <si>
    <t>https://www.assets.signify.com/is/content/Signify/910925867531_EU.pl_PL.PROF.FP</t>
  </si>
  <si>
    <t>https://www.assets.signify.com/is/content/Signify/910925867537_EU.pl_PL.PROF.FP</t>
  </si>
  <si>
    <t>https://www.assets.signify.com/is/content/Signify/910925867534_EU.pl_PL.PROF.FP</t>
  </si>
  <si>
    <t>https://www.assets.signify.com/is/content/Signify/910925867538_EU.pl_PL.PROF.FP</t>
  </si>
  <si>
    <t>https://www.assets.signify.com/is/content/Signify/910925867533_EU.pl_PL.PROF.FP</t>
  </si>
  <si>
    <t>https://www.assets.signify.com/is/content/Signify/910925867526_EU.pl_PL.PROF.FP</t>
  </si>
  <si>
    <t>https://www.assets.signify.com/is/content/Signify/910925867527_EU.pl_PL.PROF.FP</t>
  </si>
  <si>
    <t>https://www.assets.signify.com/is/content/Signify/910925867525_EU.pl_PL.PROF.FP</t>
  </si>
  <si>
    <t>https://www.assets.signify.com/is/content/Signify/910925867529_EU.pl_PL.PROF.FP</t>
  </si>
  <si>
    <t>https://www.assets.signify.com/is/content/Signify/910925867506_EU.pl_PL.PROF.FP</t>
  </si>
  <si>
    <t>https://www.assets.signify.com/is/image/Signify/Coreline_trunking_gen2_LL217Xi_BC_spp?$highres$</t>
  </si>
  <si>
    <t>https://www.assets.signify.com/is/content/Signify/910925867589_EU.pl_PL.PROF.FP</t>
  </si>
  <si>
    <t>https://www.assets.signify.com/is/content/PhilipsLighting/fp910925867561-pss-pl_pl</t>
  </si>
  <si>
    <t>https://www.assets.signify.com/is/content/PhilipsLighting/fp910925867551-pss-pl_pl</t>
  </si>
  <si>
    <t>https://www.assets.signify.com/is/content/Signify/910925867552_EU.pl_PL.PROF.FP</t>
  </si>
  <si>
    <t>https://www.assets.signify.com/is/content/Signify/910925867553_EU.pl_PL.PROF.FP</t>
  </si>
  <si>
    <t>https://www.assets.signify.com/is/content/Signify/910925867540_EU.pl_PL.PROF.FP</t>
  </si>
  <si>
    <t>https://www.assets.signify.com/is/content/Signify/910925867554_EU.pl_PL.PROF.FP</t>
  </si>
  <si>
    <t>https://www.assets.signify.com/is/content/Signify/910925867541_EU.pl_PL.PROF.FP</t>
  </si>
  <si>
    <t>https://www.assets.signify.com/is/content/Signify/910925867550_EU.pl_PL.PROF.FP</t>
  </si>
  <si>
    <t>https://www.assets.signify.com/is/content/Signify/910925867556_EU.pl_PL.PROF.FP</t>
  </si>
  <si>
    <t>https://www.assets.signify.com/is/content/Signify/910925867557_EU.pl_PL.PROF.FP</t>
  </si>
  <si>
    <t>https://www.assets.signify.com/is/content/Signify/910925867558_EU.pl_PL.PROF.FP</t>
  </si>
  <si>
    <t>https://www.assets.signify.com/is/content/Signify/910925867543_EU.pl_PL.PROF.FP</t>
  </si>
  <si>
    <t>https://www.assets.signify.com/is/content/Signify/910925867559_EU.pl_PL.PROF.FP</t>
  </si>
  <si>
    <t>https://www.assets.signify.com/is/content/Signify/910925867544_EU.pl_PL.PROF.FP</t>
  </si>
  <si>
    <t>https://www.assets.signify.com/is/content/Signify/910925867539_EU.pl_PL.PROF.FP</t>
  </si>
  <si>
    <t>https://www.assets.signify.com/is/content/Signify/910925867545_EU.pl_PL.PROF.FP</t>
  </si>
  <si>
    <t>https://www.assets.signify.com/is/content/Signify/910925867546_EU.pl_PL.PROF.FP</t>
  </si>
  <si>
    <t>https://www.assets.signify.com/is/content/Signify/910925867548_EU.pl_PL.PROF.FP</t>
  </si>
  <si>
    <t>https://www.assets.signify.com/is/content/Signify/910925867549_EU.pl_PL.PROF.FP</t>
  </si>
  <si>
    <t>https://www.assets.signify.com/is/content/Signify/910925867595_EU.pl_PL.PROF.FP</t>
  </si>
  <si>
    <t>https://www.assets.signify.com/is/image/Signify/BBP341_BS?$highres$</t>
  </si>
  <si>
    <t>https://www.assets.signify.com/is/content/Signify/911401755342_EU.pl_PL.PROF.FP</t>
  </si>
  <si>
    <t>https://www.assets.signify.com/is/image/Signify/WT050C-2ft-single-SPP?$highres$</t>
  </si>
  <si>
    <t>https://www.assets.signify.com/is/content/Signify/911401812187_EU.pl_PL.PROF.FP</t>
  </si>
  <si>
    <t>https://www.assets.signify.com/is/image/Signify/WT050C-2ft-double-SPP?$highres$</t>
  </si>
  <si>
    <t>https://www.assets.signify.com/is/content/Signify/911401812287_EU.pl_PL.PROF.FP</t>
  </si>
  <si>
    <t>https://www.assets.signify.com/is/image/Signify/Ledinaire_Tube_Hsng_1LMP_SPP-01?$highres$</t>
  </si>
  <si>
    <t>https://www.assets.signify.com/is/content/Signify/911401807581_EU.pl_PL.PROF.FP</t>
  </si>
  <si>
    <t>https://www.assets.signify.com/is/content/Signify/911401807381_EU.pl_PL.PROF.FP</t>
  </si>
  <si>
    <t>https://www.assets.signify.com/is/image/Signify/Ledinaire_Tube_Hsng_2LMP_SPP-01?$highres$</t>
  </si>
  <si>
    <t>https://www.assets.signify.com/is/content/Signify/911401807681_EU.pl_PL.PROF.FP</t>
  </si>
  <si>
    <t>https://www.assets.signify.com/is/content/Signify/911401807481_EU.pl_PL.PROF.FP</t>
  </si>
  <si>
    <t>https://www.assets.signify.com/is/image/Signify/L600?$highres$</t>
  </si>
  <si>
    <t>https://www.assets.signify.com/is/content/Signify/911401876480_EU.pl_PL.PROF.FP</t>
  </si>
  <si>
    <t>https://www.assets.signify.com/is/image/Signify/L1200?$highres$</t>
  </si>
  <si>
    <t>https://www.assets.signify.com/is/content/Signify/911401892780_EU.pl_PL.PROF.FP</t>
  </si>
  <si>
    <t>https://www.assets.signify.com/is/content/Signify/911401892880_EU.pl_PL.PROF.FP</t>
  </si>
  <si>
    <t>https://www.assets.signify.com/is/image/Signify/L1500?$highres$</t>
  </si>
  <si>
    <t>https://www.assets.signify.com/is/content/Signify/911401892980_EU.pl_PL.PROF.FP</t>
  </si>
  <si>
    <t>https://www.assets.signify.com/is/content/Signify/911401893080_EU.pl_PL.PROF.FP</t>
  </si>
  <si>
    <t>https://www.assets.signify.com/is/content/Signify/911401876680_EU.pl_PL.PROF.FP</t>
  </si>
  <si>
    <t>https://www.assets.signify.com/is/content/Signify/911401876780_EU.pl_PL.PROF.FP</t>
  </si>
  <si>
    <t>https://www.assets.signify.com/is/content/Signify/911401877280_EU.pl_PL.PROF.FP</t>
  </si>
  <si>
    <t>https://www.assets.signify.com/is/content/Signify/911401876880_EU.pl_PL.PROF.FP</t>
  </si>
  <si>
    <t>https://www.assets.signify.com/is/content/Signify/911401876980_EU.pl_PL.PROF.FP</t>
  </si>
  <si>
    <t>https://www.assets.signify.com/is/content/Signify/911401877480_EU.pl_PL.PROF.FP</t>
  </si>
  <si>
    <t>https://www.assets.signify.com/is/content/Signify/911401893180_EU.pl_PL.PROF.FP</t>
  </si>
  <si>
    <t>https://www.assets.signify.com/is/image/Signify/WT065C%20G2_SPP?$highres$</t>
  </si>
  <si>
    <t>https://www.assets.signify.com/is/content/Signify/911401874084_EU.pl_PL.PROF.FP</t>
  </si>
  <si>
    <t>https://www.assets.signify.com/is/image/Signify/Ledinaire%20waterproof_WT065C%20G3_L600_SPP?$highres$</t>
  </si>
  <si>
    <t>https://www.assets.signify.com/is/content/Signify/911401807485_EU.pl_PL.PROF.FP</t>
  </si>
  <si>
    <t>https://www.assets.signify.com/is/image/Signify/Ledinaire%20waterproof_WT065C%20G3_L1200_SPP?$highres$</t>
  </si>
  <si>
    <t>https://www.assets.signify.com/is/content/Signify/911401807585_EU.pl_PL.PROF.FP</t>
  </si>
  <si>
    <t>https://www.assets.signify.com/is/image/Signify/Ledinaire%20waterproof_WT065C%20G3_L1500_SPP?$highres$</t>
  </si>
  <si>
    <t>https://www.assets.signify.com/is/content/Signify/911401807785_EU.pl_PL.PROF.FP</t>
  </si>
  <si>
    <t>https://www.assets.signify.com/is/content/Signify/911401807685_EU.pl_PL.PROF.FP</t>
  </si>
  <si>
    <t>https://www.assets.signify.com/is/content/Signify/911401807885_EU.pl_PL.PROF.FP</t>
  </si>
  <si>
    <t>https://www.assets.signify.com/is/content/Signify/911401807985_EU.pl_PL.PROF.FP</t>
  </si>
  <si>
    <t>https://www.assets.signify.com/is/image/Signify/PH-All-In-Ledinaire-SPP-e-cat-HR-911401815185?$highres$</t>
  </si>
  <si>
    <t>https://www.assets.signify.com/is/content/Signify/911401815185_EU.pl_PL.PROF.FP</t>
  </si>
  <si>
    <t>https://www.assets.signify.com/is/image/Signify/PH-All-In-Ledinaire-SPP-e-cat-HR-911401815385?$highres$</t>
  </si>
  <si>
    <t>https://www.assets.signify.com/is/content/Signify/911401815385_EU.pl_PL.PROF.FP</t>
  </si>
  <si>
    <t>https://www.assets.signify.com/is/image/Signify/PH-All-In-Ledinaire-SPP-e-cat-HR-911401815285?$highres$</t>
  </si>
  <si>
    <t>https://www.assets.signify.com/is/content/Signify/911401815285_EU.pl_PL.PROF.FP</t>
  </si>
  <si>
    <t>https://www.assets.signify.com/is/image/Signify/PH-All-In-Ledinaire-SPP-e-cat-HR-911401815485?$highres$</t>
  </si>
  <si>
    <t>https://www.assets.signify.com/is/content/Signify/911401815485_EU.pl_PL.PROF.FP</t>
  </si>
  <si>
    <t>https://www.assets.signify.com/is/image/Signify/Philips-Ledinaire-waterproof-065C-L1200-EcoSet-HR-Q1-2024-AFP?$highres$</t>
  </si>
  <si>
    <t>https://www.assets.signify.com/is/content/Signify/911401802987_EU.pl_PL.PROF.FP</t>
  </si>
  <si>
    <t>https://www.assets.signify.com/is/image/Signify/Philips-Ledinaire-waterproof-065C-L1500-EcoSet-HR-Q1-2024-AFP?$highres$</t>
  </si>
  <si>
    <t>https://www.assets.signify.com/is/content/Signify/911401803087_EU.pl_PL.PROF.FP</t>
  </si>
  <si>
    <t>https://www.assets.signify.com/is/image/Signify/CoreLine_Waterproof_WT120C%20G2%20PSU%20PCO%20-%20SPP?$highres$</t>
  </si>
  <si>
    <t>https://www.assets.signify.com/is/content/Signify/911401836980_EU.pl_PL.PROF.FP</t>
  </si>
  <si>
    <t>https://www.assets.signify.com/is/image/Signify/CoreLine_Waterproof_WT120C%20G2%20PCU%20-%20SPP?$highres$</t>
  </si>
  <si>
    <t>https://www.assets.signify.com/is/content/Signify/910505100038_EU.pl_PL.PROF.FP</t>
  </si>
  <si>
    <t>https://www.assets.signify.com/is/content/Signify/911401823480_EU.pl_PL.PROF.FP</t>
  </si>
  <si>
    <t>https://www.assets.signify.com/is/content/Signify/911401815487_EU.pl_PL.PROF.FP</t>
  </si>
  <si>
    <t>https://www.assets.signify.com/is/content/Signify/911401837080_EU.pl_PL.PROF.FP</t>
  </si>
  <si>
    <t>https://www.assets.signify.com/is/image/Signify/PH-All-In-CoreLine-SPP-e-cat-HR-911401814985?$highres$</t>
  </si>
  <si>
    <t>https://www.assets.signify.com/is/content/Signify/911401814985_EU.pl_PL.PROF.FP</t>
  </si>
  <si>
    <t>https://www.assets.signify.com/is/image/Signify/CoreLine_Waterproof_WT120C%20G2%20L1200%20PSU%20-%20SPP?$highres$</t>
  </si>
  <si>
    <t>https://www.assets.signify.com/is/content/Signify/910505100044_EU.pl_PL.PROF.FP</t>
  </si>
  <si>
    <t>https://www.assets.signify.com/is/content/Signify/911401823580_EU.pl_PL.PROF.FP</t>
  </si>
  <si>
    <t>https://www.assets.signify.com/is/content/Signify/911401535291_EU.pl_PL.PROF.FP</t>
  </si>
  <si>
    <t>https://www.assets.signify.com/is/content/Signify/911401837180_EU.pl_PL.PROF.FP</t>
  </si>
  <si>
    <t>https://www.assets.signify.com/is/image/Signify/CoreLine_Waterproof_WT120C%20G2%20L1500%20PSU%20-%20SPP?$highres$</t>
  </si>
  <si>
    <t>https://www.assets.signify.com/is/content/Signify/910505100061_EU.pl_PL.PROF.FP</t>
  </si>
  <si>
    <t>https://www.assets.signify.com/is/content/Signify/911401823680_EU.pl_PL.PROF.FP</t>
  </si>
  <si>
    <t>https://www.assets.signify.com/is/content/Signify/911401824481_EU.pl_PL.PROF.FP</t>
  </si>
  <si>
    <t>https://www.assets.signify.com/is/content/Signify/911401824681_EU.pl_PL.PROF.FP</t>
  </si>
  <si>
    <t>https://www.assets.signify.com/is/content/Signify/911401837280_EU.pl_PL.PROF.FP</t>
  </si>
  <si>
    <t>https://www.assets.signify.com/is/content/Signify/910505100053_EU.pl_PL.PROF.FP</t>
  </si>
  <si>
    <t>https://www.assets.signify.com/is/content/Signify/911401816087_EU.pl_PL.PROF.FP</t>
  </si>
  <si>
    <t>https://www.assets.signify.com/is/content/Signify/911401823780_EU.pl_PL.PROF.FP</t>
  </si>
  <si>
    <t>https://www.assets.signify.com/is/content/Signify/911401815587_EU.pl_PL.PROF.FP</t>
  </si>
  <si>
    <t>https://www.assets.signify.com/is/content/Signify/910505100051_EU.pl_PL.PROF.FP</t>
  </si>
  <si>
    <t>https://www.assets.signify.com/is/content/Signify/910505100050_EU.pl_PL.PROF.FP</t>
  </si>
  <si>
    <t>https://www.assets.signify.com/is/content/Signify/911401824381_EU.pl_PL.PROF.FP</t>
  </si>
  <si>
    <t>https://www.assets.signify.com/is/content/Signify/911401824781_EU.pl_PL.PROF.FP</t>
  </si>
  <si>
    <t>https://www.assets.signify.com/is/content/Signify/911401816187_EU.pl_PL.PROF.FP</t>
  </si>
  <si>
    <t>https://www.assets.signify.com/is/content/Signify/910505100072_EU.pl_PL.PROF.FP</t>
  </si>
  <si>
    <t>https://www.assets.signify.com/is/content/Signify/911401815687_EU.pl_PL.PROF.FP</t>
  </si>
  <si>
    <t>https://www.assets.signify.com/is/content/Signify/911401823880_EU.pl_PL.PROF.FP</t>
  </si>
  <si>
    <t>https://www.assets.signify.com/is/content/Signify/910505100070_EU.pl_PL.PROF.FP</t>
  </si>
  <si>
    <t>https://www.assets.signify.com/is/content/Signify/911401535591_EU.pl_PL.PROF.FP</t>
  </si>
  <si>
    <t>https://www.assets.signify.com/is/content/Signify/910505100069_EU.pl_PL.PROF.FP</t>
  </si>
  <si>
    <t>https://www.assets.signify.com/is/content/Signify/911401824581_EU.pl_PL.PROF.FP</t>
  </si>
  <si>
    <t>https://www.assets.signify.com/is/content/Signify/911401816287_EU.pl_PL.PROF.FP</t>
  </si>
  <si>
    <t>https://www.assets.signify.com/is/content/Signify/910505100079_EU.pl_PL.PROF.FP</t>
  </si>
  <si>
    <t>https://www.assets.signify.com/is/content/Signify/911401815787_EU.pl_PL.PROF.FP</t>
  </si>
  <si>
    <t>https://www.assets.signify.com/is/content/Signify/911401823980_EU.pl_PL.PROF.FP</t>
  </si>
  <si>
    <t>https://www.assets.signify.com/is/content/Signify/910505100077_EU.pl_PL.PROF.FP</t>
  </si>
  <si>
    <t>https://www.assets.signify.com/is/content/Signify/911401535691_EU.pl_PL.PROF.FP</t>
  </si>
  <si>
    <t>https://www.assets.signify.com/is/content/Signify/911401816387_EU.pl_PL.PROF.FP</t>
  </si>
  <si>
    <t>https://www.assets.signify.com/is/content/Signify/911401815887_EU.pl_PL.PROF.FP</t>
  </si>
  <si>
    <t>https://www.assets.signify.com/is/content/Signify/911401816487_EU.pl_PL.PROF.FP</t>
  </si>
  <si>
    <t>https://www.assets.signify.com/is/content/Signify/911401815987_EU.pl_PL.PROF.FP</t>
  </si>
  <si>
    <t>https://www.assets.signify.com/is/image/Signify/WT120Z-TW-3x2-5-RTP?$highres$</t>
  </si>
  <si>
    <t>https://www.assets.signify.com/is/content/Signify/911401816787_EU.pl_PL.PROF.FP</t>
  </si>
  <si>
    <t>https://www.assets.signify.com/is/content/Signify/911401816987_EU.pl_PL.PROF.FP</t>
  </si>
  <si>
    <t>https://www.assets.signify.com/is/content/Signify/911401816587_EU.pl_PL.PROF.FP</t>
  </si>
  <si>
    <t>https://www.assets.signify.com/is/image/Signify/WT120Z-TW-5x2-5-RTP?$highres$</t>
  </si>
  <si>
    <t>https://www.assets.signify.com/is/content/Signify/911401816887_EU.pl_PL.PROF.FP</t>
  </si>
  <si>
    <t>https://www.assets.signify.com/is/content/Signify/911401817087_EU.pl_PL.PROF.FP</t>
  </si>
  <si>
    <t>https://www.assets.signify.com/is/content/Signify/911401816687_EU.pl_PL.PROF.FP</t>
  </si>
  <si>
    <t>https://www.assets.signify.com/is/image/Signify/CoreLine%20tubular%20waterproof_WT210C%20PMMA%20L1500-SPPB?$highres$</t>
  </si>
  <si>
    <t>https://www.assets.signify.com/is/content/Signify/911401860284_EU.pl_PL.PROF.FP</t>
  </si>
  <si>
    <t>https://www.assets.signify.com/is/image/Signify/CoreLine%20tubular%20waterproof_WT210C%20PC%20L1200-SPPB?$highres$</t>
  </si>
  <si>
    <t>https://www.assets.signify.com/is/content/Signify/911401828084_EU.pl_PL.PROF.FP</t>
  </si>
  <si>
    <t>https://www.assets.signify.com/is/image/Signify/CoreLine%20tubular%20waterproof_WT210C%20PMMA%20L1200-SPPB?$highres$</t>
  </si>
  <si>
    <t>https://www.assets.signify.com/is/content/Signify/911401827884_EU.pl_PL.PROF.FP</t>
  </si>
  <si>
    <t>https://www.assets.signify.com/is/image/Signify/CoreLine%20tubular%20waterproof_WT210C%20PC%20L1500-SPP-B?$highres$</t>
  </si>
  <si>
    <t>https://www.assets.signify.com/is/content/Signify/911401828184_EU.pl_PL.PROF.FP</t>
  </si>
  <si>
    <t>https://www.assets.signify.com/is/content/Signify/911401827984_EU.pl_PL.PROF.FP</t>
  </si>
  <si>
    <t>https://www.assets.signify.com/is/image/Signify/waterproof?$highres$</t>
  </si>
  <si>
    <t>https://www.assets.signify.com/is/image/Signify/PILA_Waterproof%20Classic%20600%2045?$highres$</t>
  </si>
  <si>
    <t>https://www.assets.signify.com/is/image/Signify/PILA_Waterproof%20Classic%20TW%20600%2045C?$highres$</t>
  </si>
  <si>
    <t>https://www.assets.signify.com/is/image/Signify/PILA_Waterproof%20Classic%201200%2045?$highres$</t>
  </si>
  <si>
    <t>https://www.assets.signify.com/is/image/Signify/PILA_Waterproof%20Classic%20TW%201200%2045C?$highres$</t>
  </si>
  <si>
    <t>https://www.assets.signify.com/is/image/Signify/PILA_Waterproof%20Classic%201500%2045?$highres$</t>
  </si>
  <si>
    <t>https://www.assets.signify.com/is/image/Signify/PILA_Waterproof%20Classic%20TW%201500%2045C?$highres$</t>
  </si>
  <si>
    <t>Masa brutto [kg]</t>
  </si>
  <si>
    <t>Masa netto [kg]</t>
  </si>
  <si>
    <t xml:space="preserve">Trwałość [h] </t>
  </si>
  <si>
    <t>Pudełko CT- pudełko kartonowe</t>
  </si>
  <si>
    <t>CC Box- pudełko kartonowe</t>
  </si>
  <si>
    <t>Pudełko Prof CT- pudełko kartonowe</t>
  </si>
  <si>
    <t>CT Box - pudełko kartonowe</t>
  </si>
  <si>
    <t>Cena cennikowa z dnia 1 sierpnia 2024</t>
  </si>
  <si>
    <t>Zmiana cen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</si>
</sst>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_-;\-* #,##0.00_-;_-* &quot;-&quot;??_-;_-@_-"/>
    <numFmt numFmtId="164" formatCode="_(* #,##0.00_);_(* \(#,##0.00\);_(* &quot;-&quot;??_);_(@_)"/>
    <numFmt numFmtId="165" formatCode="_-* #,##0.00\ [$zł-415]_-;\-* #,##0.00\ [$zł-415]_-;_-* &quot;-&quot;??\ [$zł-415]_-;_-@_-"/>
    <numFmt numFmtId="166" formatCode="0.00_);[Red]\(0.00\)"/>
    <numFmt numFmtId="167" formatCode="0_);[Red]\(0\)"/>
    <numFmt numFmtId="168" formatCode="0.0_);[Red]\(0.0\)"/>
    <numFmt numFmtId="169" formatCode="00000"/>
    <numFmt numFmtId="170" formatCode="_-* #,##0_-;\-* #,##0_-;_-* &quot;-&quot;??_-;_-@_-"/>
    <numFmt numFmtId="171" formatCode="0.0"/>
    <numFmt numFmtId="172" formatCode="_(* #,##0_);_(* \(#,##0\);_(* &quot;-&quot;??_);_(@_)"/>
    <numFmt numFmtId="173" formatCode="_(* #,##0.0_);_(* \(#,##0.0\);_(* &quot;-&quot;??_);_(@_)"/>
    <numFmt numFmtId="174" formatCode="#,##0.00\ &quot;zł&quot;"/>
  </numFmts>
  <fonts count="5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charset val="238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0"/>
      <name val="Arial"/>
      <family val="2"/>
    </font>
    <font>
      <sz val="11"/>
      <color theme="1"/>
      <name val="Calibri"/>
      <family val="2"/>
      <charset val="134"/>
      <scheme val="minor"/>
    </font>
    <font>
      <b/>
      <sz val="11"/>
      <color theme="0"/>
      <name val="Calibri"/>
      <family val="2"/>
      <charset val="238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22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b/>
      <sz val="22"/>
      <color rgb="FF00B050"/>
      <name val="Calibri"/>
      <family val="2"/>
      <scheme val="minor"/>
    </font>
    <font>
      <b/>
      <sz val="16"/>
      <name val="Calibri"/>
      <family val="2"/>
      <scheme val="minor"/>
    </font>
    <font>
      <sz val="11"/>
      <color theme="4" tint="-0.249977111117893"/>
      <name val="Calibri"/>
      <family val="2"/>
    </font>
    <font>
      <sz val="11"/>
      <color rgb="FFFF0000"/>
      <name val="Calibri"/>
      <family val="2"/>
    </font>
    <font>
      <b/>
      <sz val="18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4"/>
      <name val="Calibri"/>
      <family val="2"/>
      <scheme val="minor"/>
    </font>
    <font>
      <i/>
      <sz val="11"/>
      <color theme="4"/>
      <name val="Calibri"/>
      <family val="2"/>
      <scheme val="minor"/>
    </font>
    <font>
      <b/>
      <sz val="11"/>
      <name val="Calibri"/>
      <family val="2"/>
      <charset val="238"/>
      <scheme val="minor"/>
    </font>
    <font>
      <b/>
      <sz val="6.05"/>
      <name val="Calibri"/>
      <family val="2"/>
    </font>
    <font>
      <sz val="10"/>
      <color theme="1"/>
      <name val="Calibri"/>
      <family val="2"/>
      <scheme val="minor"/>
    </font>
    <font>
      <i/>
      <sz val="10"/>
      <color theme="1" tint="0.34998626667073579"/>
      <name val="Calibri"/>
      <family val="2"/>
      <scheme val="minor"/>
    </font>
    <font>
      <sz val="1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theme="9" tint="-0.499984740745262"/>
      <name val="Calibri"/>
      <family val="2"/>
      <scheme val="minor"/>
    </font>
    <font>
      <sz val="14"/>
      <color rgb="FF000000"/>
      <name val="Times New Roman"/>
      <family val="1"/>
    </font>
    <font>
      <sz val="10"/>
      <color rgb="FFFF000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i/>
      <sz val="10"/>
      <color theme="1" tint="0.34998626667073579"/>
      <name val="Calibri"/>
      <family val="2"/>
      <scheme val="minor"/>
    </font>
    <font>
      <i/>
      <sz val="11"/>
      <color rgb="FFFF0000"/>
      <name val="Calibri"/>
      <family val="2"/>
      <scheme val="minor"/>
    </font>
    <font>
      <b/>
      <sz val="16"/>
      <color theme="4"/>
      <name val="Calibri"/>
      <family val="2"/>
      <scheme val="minor"/>
    </font>
    <font>
      <sz val="11"/>
      <name val="Calibri"/>
      <family val="2"/>
      <charset val="238"/>
      <scheme val="minor"/>
    </font>
    <font>
      <sz val="11"/>
      <color indexed="8"/>
      <name val="Calibri"/>
      <family val="2"/>
      <scheme val="minor"/>
    </font>
    <font>
      <b/>
      <sz val="10"/>
      <color theme="0"/>
      <name val="Calibri"/>
      <family val="2"/>
      <charset val="238"/>
    </font>
    <font>
      <sz val="10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249977111117893"/>
        <bgColor rgb="FF000000"/>
      </patternFill>
    </fill>
    <fill>
      <patternFill patternType="solid">
        <fgColor rgb="FFD9E1F2"/>
        <bgColor rgb="FF000000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</fills>
  <borders count="51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/>
      <top style="medium">
        <color indexed="64"/>
      </top>
      <bottom style="medium">
        <color indexed="64"/>
      </bottom>
      <diagonal/>
    </border>
    <border>
      <left style="medium">
        <color theme="0"/>
      </left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/>
      <top style="medium">
        <color indexed="64"/>
      </top>
      <bottom/>
      <diagonal/>
    </border>
    <border>
      <left style="medium">
        <color theme="0"/>
      </left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theme="0"/>
      </left>
      <right style="medium">
        <color indexed="64"/>
      </right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theme="0"/>
      </right>
      <top style="medium">
        <color indexed="64"/>
      </top>
      <bottom/>
      <diagonal/>
    </border>
    <border>
      <left style="medium">
        <color theme="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FFFFFF"/>
      </right>
      <top style="medium">
        <color indexed="64"/>
      </top>
      <bottom style="medium">
        <color indexed="64"/>
      </bottom>
      <diagonal/>
    </border>
    <border>
      <left style="thin">
        <color rgb="FFFFFFFF"/>
      </left>
      <right style="thin">
        <color rgb="FFFFFFFF"/>
      </right>
      <top style="medium">
        <color indexed="64"/>
      </top>
      <bottom style="medium">
        <color indexed="64"/>
      </bottom>
      <diagonal/>
    </border>
    <border>
      <left style="thin">
        <color rgb="FFFFFFFF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9">
    <xf numFmtId="0" fontId="0" fillId="0" borderId="0"/>
    <xf numFmtId="164" fontId="1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10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2" fillId="0" borderId="0"/>
    <xf numFmtId="0" fontId="13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/>
    <xf numFmtId="0" fontId="4" fillId="0" borderId="0" applyBorder="0"/>
    <xf numFmtId="0" fontId="1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47" fillId="0" borderId="0"/>
    <xf numFmtId="9" fontId="1" fillId="0" borderId="0" applyFont="0" applyFill="0" applyBorder="0" applyAlignment="0" applyProtection="0"/>
  </cellStyleXfs>
  <cellXfs count="653">
    <xf numFmtId="0" fontId="0" fillId="0" borderId="0" xfId="0"/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1" fontId="0" fillId="0" borderId="0" xfId="0" applyNumberFormat="1" applyAlignment="1">
      <alignment horizontal="left" vertical="center"/>
    </xf>
    <xf numFmtId="0" fontId="6" fillId="0" borderId="0" xfId="0" applyFont="1" applyAlignment="1">
      <alignment horizontal="center" vertical="center"/>
    </xf>
    <xf numFmtId="1" fontId="8" fillId="2" borderId="1" xfId="0" applyNumberFormat="1" applyFont="1" applyFill="1" applyBorder="1" applyAlignment="1">
      <alignment horizontal="center" vertical="center" wrapText="1"/>
    </xf>
    <xf numFmtId="49" fontId="8" fillId="2" borderId="1" xfId="0" applyNumberFormat="1" applyFont="1" applyFill="1" applyBorder="1" applyAlignment="1">
      <alignment horizontal="center" vertical="center" wrapText="1"/>
    </xf>
    <xf numFmtId="1" fontId="2" fillId="0" borderId="1" xfId="0" applyNumberFormat="1" applyFont="1" applyBorder="1" applyAlignment="1">
      <alignment horizontal="left" vertical="center"/>
    </xf>
    <xf numFmtId="1" fontId="2" fillId="0" borderId="1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vertical="center"/>
    </xf>
    <xf numFmtId="0" fontId="2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2" fontId="2" fillId="0" borderId="1" xfId="0" applyNumberFormat="1" applyFont="1" applyBorder="1" applyAlignment="1">
      <alignment horizontal="left" vertical="center"/>
    </xf>
    <xf numFmtId="2" fontId="8" fillId="3" borderId="1" xfId="0" applyNumberFormat="1" applyFont="1" applyFill="1" applyBorder="1" applyAlignment="1">
      <alignment horizontal="center" vertical="center" wrapText="1"/>
    </xf>
    <xf numFmtId="1" fontId="8" fillId="2" borderId="1" xfId="1" applyNumberFormat="1" applyFont="1" applyFill="1" applyBorder="1" applyAlignment="1">
      <alignment horizontal="center" vertical="center" wrapText="1"/>
    </xf>
    <xf numFmtId="165" fontId="0" fillId="0" borderId="1" xfId="0" applyNumberFormat="1" applyBorder="1" applyAlignment="1">
      <alignment horizontal="center" vertical="center"/>
    </xf>
    <xf numFmtId="165" fontId="2" fillId="0" borderId="1" xfId="0" applyNumberFormat="1" applyFont="1" applyBorder="1" applyAlignment="1">
      <alignment horizontal="center" vertical="center"/>
    </xf>
    <xf numFmtId="2" fontId="2" fillId="0" borderId="1" xfId="0" applyNumberFormat="1" applyFont="1" applyBorder="1" applyAlignment="1">
      <alignment horizontal="center" vertical="center"/>
    </xf>
    <xf numFmtId="1" fontId="2" fillId="0" borderId="1" xfId="1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1" fontId="3" fillId="0" borderId="1" xfId="0" quotePrefix="1" applyNumberFormat="1" applyFont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2" fillId="0" borderId="1" xfId="0" applyFont="1" applyBorder="1" applyAlignment="1">
      <alignment vertical="center"/>
    </xf>
    <xf numFmtId="1" fontId="0" fillId="0" borderId="1" xfId="0" applyNumberFormat="1" applyBorder="1" applyAlignment="1">
      <alignment horizontal="left" vertical="center"/>
    </xf>
    <xf numFmtId="1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1" fontId="0" fillId="0" borderId="1" xfId="1" applyNumberFormat="1" applyFont="1" applyFill="1" applyBorder="1" applyAlignment="1">
      <alignment horizontal="left" vertical="center"/>
    </xf>
    <xf numFmtId="0" fontId="4" fillId="0" borderId="1" xfId="0" applyFont="1" applyBorder="1" applyAlignment="1">
      <alignment vertical="center"/>
    </xf>
    <xf numFmtId="49" fontId="5" fillId="0" borderId="1" xfId="0" applyNumberFormat="1" applyFont="1" applyBorder="1" applyAlignment="1">
      <alignment vertical="center"/>
    </xf>
    <xf numFmtId="0" fontId="7" fillId="0" borderId="1" xfId="0" applyFont="1" applyBorder="1" applyAlignment="1">
      <alignment vertical="center"/>
    </xf>
    <xf numFmtId="0" fontId="0" fillId="0" borderId="1" xfId="0" applyBorder="1" applyAlignment="1">
      <alignment vertical="center" wrapText="1"/>
    </xf>
    <xf numFmtId="0" fontId="0" fillId="0" borderId="0" xfId="0" applyAlignment="1">
      <alignment horizontal="center"/>
    </xf>
    <xf numFmtId="1" fontId="0" fillId="0" borderId="0" xfId="0" applyNumberFormat="1" applyAlignment="1">
      <alignment horizontal="center" vertical="center"/>
    </xf>
    <xf numFmtId="1" fontId="5" fillId="0" borderId="1" xfId="0" applyNumberFormat="1" applyFont="1" applyBorder="1" applyAlignment="1">
      <alignment horizontal="center" vertical="center"/>
    </xf>
    <xf numFmtId="0" fontId="2" fillId="0" borderId="1" xfId="1" applyNumberFormat="1" applyFont="1" applyBorder="1" applyAlignment="1">
      <alignment horizontal="center" vertical="center"/>
    </xf>
    <xf numFmtId="1" fontId="5" fillId="0" borderId="1" xfId="0" applyNumberFormat="1" applyFont="1" applyBorder="1" applyAlignment="1">
      <alignment horizontal="left" vertical="center"/>
    </xf>
    <xf numFmtId="166" fontId="14" fillId="4" borderId="2" xfId="9" applyNumberFormat="1" applyFont="1" applyFill="1" applyBorder="1" applyAlignment="1">
      <alignment horizontal="center" vertical="center" wrapText="1"/>
    </xf>
    <xf numFmtId="1" fontId="14" fillId="4" borderId="3" xfId="9" applyNumberFormat="1" applyFont="1" applyFill="1" applyBorder="1" applyAlignment="1">
      <alignment horizontal="center" vertical="center" wrapText="1"/>
    </xf>
    <xf numFmtId="166" fontId="14" fillId="4" borderId="3" xfId="9" applyNumberFormat="1" applyFont="1" applyFill="1" applyBorder="1" applyAlignment="1">
      <alignment horizontal="center" vertical="center" wrapText="1"/>
    </xf>
    <xf numFmtId="167" fontId="14" fillId="4" borderId="3" xfId="9" applyNumberFormat="1" applyFont="1" applyFill="1" applyBorder="1" applyAlignment="1">
      <alignment horizontal="center" vertical="center" wrapText="1"/>
    </xf>
    <xf numFmtId="49" fontId="14" fillId="4" borderId="3" xfId="1" applyNumberFormat="1" applyFont="1" applyFill="1" applyBorder="1" applyAlignment="1">
      <alignment horizontal="center" vertical="center" wrapText="1"/>
    </xf>
    <xf numFmtId="164" fontId="14" fillId="4" borderId="3" xfId="1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/>
    </xf>
    <xf numFmtId="3" fontId="0" fillId="0" borderId="1" xfId="0" applyNumberFormat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0" fillId="0" borderId="1" xfId="13" applyBorder="1"/>
    <xf numFmtId="168" fontId="14" fillId="4" borderId="3" xfId="9" applyNumberFormat="1" applyFont="1" applyFill="1" applyBorder="1" applyAlignment="1">
      <alignment horizontal="center" vertical="center" wrapText="1"/>
    </xf>
    <xf numFmtId="2" fontId="0" fillId="0" borderId="1" xfId="0" applyNumberFormat="1" applyBorder="1" applyAlignment="1">
      <alignment horizontal="center"/>
    </xf>
    <xf numFmtId="0" fontId="10" fillId="0" borderId="0" xfId="13"/>
    <xf numFmtId="1" fontId="10" fillId="0" borderId="1" xfId="13" applyNumberFormat="1" applyBorder="1" applyAlignment="1">
      <alignment horizontal="left" vertical="center"/>
    </xf>
    <xf numFmtId="0" fontId="6" fillId="0" borderId="0" xfId="2" applyFont="1"/>
    <xf numFmtId="0" fontId="9" fillId="0" borderId="0" xfId="2"/>
    <xf numFmtId="0" fontId="15" fillId="0" borderId="0" xfId="14"/>
    <xf numFmtId="0" fontId="16" fillId="0" borderId="0" xfId="0" applyFont="1"/>
    <xf numFmtId="0" fontId="16" fillId="0" borderId="1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9" fillId="5" borderId="0" xfId="2" applyFont="1" applyFill="1" applyAlignment="1">
      <alignment vertical="center"/>
    </xf>
    <xf numFmtId="169" fontId="6" fillId="6" borderId="8" xfId="2" applyNumberFormat="1" applyFont="1" applyFill="1" applyBorder="1" applyAlignment="1">
      <alignment horizontal="center" vertical="center" wrapText="1"/>
    </xf>
    <xf numFmtId="0" fontId="6" fillId="6" borderId="9" xfId="2" applyFont="1" applyFill="1" applyBorder="1" applyAlignment="1">
      <alignment horizontal="center" vertical="center" wrapText="1"/>
    </xf>
    <xf numFmtId="0" fontId="6" fillId="6" borderId="10" xfId="2" applyFont="1" applyFill="1" applyBorder="1" applyAlignment="1">
      <alignment horizontal="center" vertical="center" wrapText="1"/>
    </xf>
    <xf numFmtId="169" fontId="6" fillId="6" borderId="11" xfId="2" applyNumberFormat="1" applyFont="1" applyFill="1" applyBorder="1" applyAlignment="1">
      <alignment horizontal="center" vertical="center" wrapText="1"/>
    </xf>
    <xf numFmtId="169" fontId="6" fillId="6" borderId="9" xfId="2" applyNumberFormat="1" applyFont="1" applyFill="1" applyBorder="1" applyAlignment="1">
      <alignment horizontal="center" vertical="center" wrapText="1"/>
    </xf>
    <xf numFmtId="170" fontId="6" fillId="6" borderId="11" xfId="6" applyNumberFormat="1" applyFont="1" applyFill="1" applyBorder="1" applyAlignment="1">
      <alignment horizontal="center" vertical="center" wrapText="1"/>
    </xf>
    <xf numFmtId="170" fontId="6" fillId="6" borderId="9" xfId="6" applyNumberFormat="1" applyFont="1" applyFill="1" applyBorder="1" applyAlignment="1">
      <alignment horizontal="center" vertical="center" wrapText="1"/>
    </xf>
    <xf numFmtId="170" fontId="6" fillId="6" borderId="12" xfId="6" applyNumberFormat="1" applyFont="1" applyFill="1" applyBorder="1" applyAlignment="1">
      <alignment horizontal="center" vertical="center" wrapText="1"/>
    </xf>
    <xf numFmtId="0" fontId="20" fillId="7" borderId="8" xfId="2" applyFont="1" applyFill="1" applyBorder="1" applyAlignment="1">
      <alignment horizontal="center" vertical="center" wrapText="1"/>
    </xf>
    <xf numFmtId="0" fontId="20" fillId="7" borderId="9" xfId="2" applyFont="1" applyFill="1" applyBorder="1" applyAlignment="1">
      <alignment horizontal="center" vertical="center" wrapText="1"/>
    </xf>
    <xf numFmtId="170" fontId="20" fillId="7" borderId="9" xfId="6" applyNumberFormat="1" applyFont="1" applyFill="1" applyBorder="1" applyAlignment="1">
      <alignment horizontal="center" vertical="center" wrapText="1"/>
    </xf>
    <xf numFmtId="0" fontId="20" fillId="7" borderId="10" xfId="2" applyFont="1" applyFill="1" applyBorder="1" applyAlignment="1">
      <alignment horizontal="center" vertical="center" wrapText="1"/>
    </xf>
    <xf numFmtId="0" fontId="20" fillId="7" borderId="12" xfId="2" applyFont="1" applyFill="1" applyBorder="1" applyAlignment="1">
      <alignment horizontal="center" vertical="center" wrapText="1"/>
    </xf>
    <xf numFmtId="0" fontId="20" fillId="7" borderId="13" xfId="2" applyFont="1" applyFill="1" applyBorder="1" applyAlignment="1">
      <alignment horizontal="center" vertical="center" wrapText="1"/>
    </xf>
    <xf numFmtId="0" fontId="9" fillId="5" borderId="0" xfId="2" applyFill="1" applyAlignment="1">
      <alignment horizontal="center" vertical="center" wrapText="1"/>
    </xf>
    <xf numFmtId="169" fontId="9" fillId="0" borderId="14" xfId="2" applyNumberFormat="1" applyBorder="1" applyAlignment="1">
      <alignment horizontal="left" vertical="center"/>
    </xf>
    <xf numFmtId="0" fontId="9" fillId="0" borderId="15" xfId="2" applyBorder="1" applyAlignment="1">
      <alignment vertical="center"/>
    </xf>
    <xf numFmtId="169" fontId="9" fillId="0" borderId="15" xfId="2" applyNumberFormat="1" applyBorder="1" applyAlignment="1">
      <alignment horizontal="left" vertical="center"/>
    </xf>
    <xf numFmtId="169" fontId="9" fillId="0" borderId="15" xfId="2" applyNumberFormat="1" applyBorder="1" applyAlignment="1">
      <alignment vertical="center"/>
    </xf>
    <xf numFmtId="170" fontId="0" fillId="0" borderId="15" xfId="6" applyNumberFormat="1" applyFont="1" applyFill="1" applyBorder="1" applyAlignment="1">
      <alignment horizontal="center" vertical="center"/>
    </xf>
    <xf numFmtId="171" fontId="9" fillId="0" borderId="15" xfId="2" applyNumberFormat="1" applyBorder="1" applyAlignment="1">
      <alignment horizontal="center" vertical="center"/>
    </xf>
    <xf numFmtId="2" fontId="9" fillId="0" borderId="15" xfId="2" applyNumberFormat="1" applyBorder="1" applyAlignment="1">
      <alignment horizontal="center" vertical="center"/>
    </xf>
    <xf numFmtId="170" fontId="0" fillId="0" borderId="16" xfId="6" applyNumberFormat="1" applyFont="1" applyFill="1" applyBorder="1" applyAlignment="1">
      <alignment horizontal="center" vertical="center" wrapText="1"/>
    </xf>
    <xf numFmtId="0" fontId="21" fillId="0" borderId="14" xfId="2" applyFont="1" applyBorder="1" applyAlignment="1">
      <alignment horizontal="left" vertical="center"/>
    </xf>
    <xf numFmtId="0" fontId="9" fillId="0" borderId="15" xfId="2" applyBorder="1" applyAlignment="1">
      <alignment horizontal="left" vertical="center"/>
    </xf>
    <xf numFmtId="0" fontId="9" fillId="0" borderId="15" xfId="2" applyBorder="1" applyAlignment="1">
      <alignment horizontal="center" vertical="center"/>
    </xf>
    <xf numFmtId="0" fontId="9" fillId="0" borderId="17" xfId="2" applyBorder="1" applyAlignment="1">
      <alignment horizontal="center" vertical="center"/>
    </xf>
    <xf numFmtId="170" fontId="0" fillId="0" borderId="15" xfId="6" applyNumberFormat="1" applyFont="1" applyBorder="1" applyAlignment="1">
      <alignment horizontal="center" vertical="center"/>
    </xf>
    <xf numFmtId="0" fontId="9" fillId="0" borderId="16" xfId="2" applyBorder="1" applyAlignment="1">
      <alignment horizontal="center" vertical="center"/>
    </xf>
    <xf numFmtId="170" fontId="0" fillId="0" borderId="15" xfId="6" applyNumberFormat="1" applyFont="1" applyBorder="1" applyAlignment="1">
      <alignment vertical="center"/>
    </xf>
    <xf numFmtId="169" fontId="9" fillId="0" borderId="18" xfId="2" applyNumberFormat="1" applyBorder="1" applyAlignment="1">
      <alignment horizontal="left" vertical="center"/>
    </xf>
    <xf numFmtId="0" fontId="9" fillId="0" borderId="16" xfId="2" applyBorder="1" applyAlignment="1">
      <alignment vertical="center"/>
    </xf>
    <xf numFmtId="170" fontId="0" fillId="0" borderId="15" xfId="6" applyNumberFormat="1" applyFont="1" applyBorder="1" applyAlignment="1">
      <alignment horizontal="left" vertical="center"/>
    </xf>
    <xf numFmtId="0" fontId="9" fillId="0" borderId="0" xfId="2" applyAlignment="1">
      <alignment vertical="center"/>
    </xf>
    <xf numFmtId="169" fontId="9" fillId="0" borderId="19" xfId="2" applyNumberFormat="1" applyBorder="1" applyAlignment="1">
      <alignment horizontal="left" vertical="center"/>
    </xf>
    <xf numFmtId="0" fontId="9" fillId="0" borderId="1" xfId="2" applyBorder="1" applyAlignment="1">
      <alignment vertical="center"/>
    </xf>
    <xf numFmtId="169" fontId="9" fillId="0" borderId="1" xfId="2" applyNumberFormat="1" applyBorder="1" applyAlignment="1">
      <alignment horizontal="left" vertical="center"/>
    </xf>
    <xf numFmtId="169" fontId="9" fillId="0" borderId="1" xfId="2" applyNumberFormat="1" applyBorder="1" applyAlignment="1">
      <alignment vertical="center"/>
    </xf>
    <xf numFmtId="170" fontId="0" fillId="0" borderId="1" xfId="6" applyNumberFormat="1" applyFont="1" applyFill="1" applyBorder="1" applyAlignment="1">
      <alignment horizontal="center" vertical="center"/>
    </xf>
    <xf numFmtId="171" fontId="9" fillId="0" borderId="1" xfId="2" applyNumberFormat="1" applyBorder="1" applyAlignment="1">
      <alignment horizontal="center" vertical="center"/>
    </xf>
    <xf numFmtId="2" fontId="9" fillId="0" borderId="1" xfId="2" applyNumberFormat="1" applyBorder="1" applyAlignment="1">
      <alignment horizontal="center" vertical="center"/>
    </xf>
    <xf numFmtId="170" fontId="0" fillId="0" borderId="20" xfId="6" applyNumberFormat="1" applyFont="1" applyFill="1" applyBorder="1" applyAlignment="1">
      <alignment horizontal="center" vertical="center" wrapText="1"/>
    </xf>
    <xf numFmtId="0" fontId="21" fillId="0" borderId="19" xfId="2" applyFont="1" applyBorder="1" applyAlignment="1">
      <alignment horizontal="left" vertical="center"/>
    </xf>
    <xf numFmtId="0" fontId="9" fillId="0" borderId="1" xfId="2" applyBorder="1" applyAlignment="1">
      <alignment horizontal="left" vertical="center"/>
    </xf>
    <xf numFmtId="0" fontId="9" fillId="0" borderId="1" xfId="2" applyBorder="1" applyAlignment="1">
      <alignment horizontal="center" vertical="center"/>
    </xf>
    <xf numFmtId="0" fontId="9" fillId="0" borderId="4" xfId="2" applyBorder="1" applyAlignment="1">
      <alignment horizontal="center" vertical="center"/>
    </xf>
    <xf numFmtId="170" fontId="0" fillId="0" borderId="1" xfId="6" applyNumberFormat="1" applyFont="1" applyBorder="1" applyAlignment="1">
      <alignment horizontal="center" vertical="center"/>
    </xf>
    <xf numFmtId="0" fontId="9" fillId="0" borderId="20" xfId="2" applyBorder="1" applyAlignment="1">
      <alignment horizontal="center" vertical="center"/>
    </xf>
    <xf numFmtId="170" fontId="0" fillId="0" borderId="1" xfId="6" applyNumberFormat="1" applyFont="1" applyBorder="1" applyAlignment="1">
      <alignment vertical="center"/>
    </xf>
    <xf numFmtId="169" fontId="9" fillId="0" borderId="21" xfId="2" applyNumberFormat="1" applyBorder="1" applyAlignment="1">
      <alignment horizontal="left" vertical="center"/>
    </xf>
    <xf numFmtId="0" fontId="9" fillId="0" borderId="20" xfId="2" applyBorder="1" applyAlignment="1">
      <alignment vertical="center"/>
    </xf>
    <xf numFmtId="170" fontId="0" fillId="0" borderId="1" xfId="6" applyNumberFormat="1" applyFont="1" applyBorder="1" applyAlignment="1">
      <alignment horizontal="left" vertical="center"/>
    </xf>
    <xf numFmtId="1" fontId="3" fillId="0" borderId="19" xfId="2" quotePrefix="1" applyNumberFormat="1" applyFont="1" applyBorder="1" applyAlignment="1">
      <alignment horizontal="left" vertical="center"/>
    </xf>
    <xf numFmtId="1" fontId="3" fillId="0" borderId="1" xfId="2" applyNumberFormat="1" applyFont="1" applyBorder="1" applyAlignment="1">
      <alignment horizontal="left" vertical="center"/>
    </xf>
    <xf numFmtId="0" fontId="21" fillId="0" borderId="21" xfId="2" applyFont="1" applyBorder="1" applyAlignment="1">
      <alignment horizontal="left" vertical="center"/>
    </xf>
    <xf numFmtId="0" fontId="3" fillId="0" borderId="1" xfId="2" applyFont="1" applyBorder="1" applyAlignment="1">
      <alignment horizontal="left" vertical="center"/>
    </xf>
    <xf numFmtId="1" fontId="3" fillId="0" borderId="19" xfId="2" applyNumberFormat="1" applyFont="1" applyBorder="1" applyAlignment="1">
      <alignment horizontal="left" vertical="center"/>
    </xf>
    <xf numFmtId="169" fontId="9" fillId="0" borderId="22" xfId="2" applyNumberFormat="1" applyBorder="1" applyAlignment="1">
      <alignment horizontal="left" vertical="center"/>
    </xf>
    <xf numFmtId="0" fontId="9" fillId="0" borderId="23" xfId="2" applyBorder="1" applyAlignment="1">
      <alignment vertical="center"/>
    </xf>
    <xf numFmtId="169" fontId="9" fillId="0" borderId="23" xfId="2" applyNumberFormat="1" applyBorder="1" applyAlignment="1">
      <alignment horizontal="left" vertical="center"/>
    </xf>
    <xf numFmtId="169" fontId="9" fillId="0" borderId="23" xfId="2" applyNumberFormat="1" applyBorder="1" applyAlignment="1">
      <alignment vertical="center"/>
    </xf>
    <xf numFmtId="170" fontId="0" fillId="0" borderId="23" xfId="6" applyNumberFormat="1" applyFont="1" applyFill="1" applyBorder="1" applyAlignment="1">
      <alignment horizontal="center" vertical="center"/>
    </xf>
    <xf numFmtId="171" fontId="9" fillId="0" borderId="23" xfId="2" applyNumberFormat="1" applyBorder="1" applyAlignment="1">
      <alignment horizontal="center" vertical="center"/>
    </xf>
    <xf numFmtId="2" fontId="9" fillId="0" borderId="23" xfId="2" applyNumberFormat="1" applyBorder="1" applyAlignment="1">
      <alignment horizontal="center" vertical="center"/>
    </xf>
    <xf numFmtId="170" fontId="0" fillId="0" borderId="24" xfId="6" applyNumberFormat="1" applyFont="1" applyFill="1" applyBorder="1" applyAlignment="1">
      <alignment horizontal="center" vertical="center" wrapText="1"/>
    </xf>
    <xf numFmtId="0" fontId="21" fillId="0" borderId="22" xfId="2" applyFont="1" applyBorder="1" applyAlignment="1">
      <alignment horizontal="left" vertical="center"/>
    </xf>
    <xf numFmtId="0" fontId="9" fillId="0" borderId="23" xfId="2" applyBorder="1" applyAlignment="1">
      <alignment horizontal="left" vertical="center"/>
    </xf>
    <xf numFmtId="0" fontId="9" fillId="0" borderId="23" xfId="2" applyBorder="1" applyAlignment="1">
      <alignment horizontal="center" vertical="center"/>
    </xf>
    <xf numFmtId="0" fontId="9" fillId="0" borderId="25" xfId="2" applyBorder="1" applyAlignment="1">
      <alignment horizontal="center" vertical="center"/>
    </xf>
    <xf numFmtId="170" fontId="0" fillId="0" borderId="23" xfId="6" applyNumberFormat="1" applyFont="1" applyBorder="1" applyAlignment="1">
      <alignment vertical="center"/>
    </xf>
    <xf numFmtId="0" fontId="9" fillId="0" borderId="24" xfId="2" applyBorder="1" applyAlignment="1">
      <alignment horizontal="center" vertical="center"/>
    </xf>
    <xf numFmtId="0" fontId="9" fillId="0" borderId="24" xfId="2" applyBorder="1" applyAlignment="1">
      <alignment vertical="center"/>
    </xf>
    <xf numFmtId="170" fontId="0" fillId="0" borderId="23" xfId="6" applyNumberFormat="1" applyFont="1" applyBorder="1" applyAlignment="1">
      <alignment horizontal="center" vertical="center"/>
    </xf>
    <xf numFmtId="0" fontId="21" fillId="0" borderId="26" xfId="2" applyFont="1" applyBorder="1" applyAlignment="1">
      <alignment horizontal="left" vertical="center"/>
    </xf>
    <xf numFmtId="0" fontId="9" fillId="0" borderId="22" xfId="2" applyBorder="1" applyAlignment="1">
      <alignment horizontal="left" vertical="center"/>
    </xf>
    <xf numFmtId="169" fontId="9" fillId="5" borderId="0" xfId="2" applyNumberFormat="1" applyFill="1" applyAlignment="1">
      <alignment horizontal="left" vertical="center"/>
    </xf>
    <xf numFmtId="0" fontId="9" fillId="5" borderId="0" xfId="2" applyFill="1" applyAlignment="1">
      <alignment vertical="center"/>
    </xf>
    <xf numFmtId="169" fontId="9" fillId="5" borderId="0" xfId="2" applyNumberFormat="1" applyFill="1" applyAlignment="1">
      <alignment vertical="center"/>
    </xf>
    <xf numFmtId="170" fontId="0" fillId="5" borderId="0" xfId="6" applyNumberFormat="1" applyFont="1" applyFill="1" applyAlignment="1">
      <alignment horizontal="center" vertical="center"/>
    </xf>
    <xf numFmtId="2" fontId="9" fillId="5" borderId="0" xfId="2" applyNumberFormat="1" applyFill="1" applyAlignment="1">
      <alignment horizontal="center" vertical="center"/>
    </xf>
    <xf numFmtId="170" fontId="0" fillId="5" borderId="0" xfId="6" applyNumberFormat="1" applyFont="1" applyFill="1" applyAlignment="1">
      <alignment horizontal="center" vertical="center" wrapText="1"/>
    </xf>
    <xf numFmtId="0" fontId="9" fillId="5" borderId="0" xfId="2" applyFill="1" applyAlignment="1">
      <alignment horizontal="left" vertical="center"/>
    </xf>
    <xf numFmtId="0" fontId="9" fillId="5" borderId="0" xfId="2" applyFill="1" applyAlignment="1">
      <alignment horizontal="center" vertical="center"/>
    </xf>
    <xf numFmtId="170" fontId="0" fillId="5" borderId="0" xfId="6" applyNumberFormat="1" applyFont="1" applyFill="1" applyAlignment="1">
      <alignment vertical="center"/>
    </xf>
    <xf numFmtId="169" fontId="6" fillId="6" borderId="32" xfId="2" applyNumberFormat="1" applyFont="1" applyFill="1" applyBorder="1" applyAlignment="1">
      <alignment horizontal="center" vertical="center" wrapText="1"/>
    </xf>
    <xf numFmtId="0" fontId="6" fillId="6" borderId="33" xfId="2" applyFont="1" applyFill="1" applyBorder="1" applyAlignment="1">
      <alignment horizontal="center" vertical="center" wrapText="1"/>
    </xf>
    <xf numFmtId="0" fontId="6" fillId="6" borderId="34" xfId="2" applyFont="1" applyFill="1" applyBorder="1" applyAlignment="1">
      <alignment horizontal="center" vertical="center" wrapText="1"/>
    </xf>
    <xf numFmtId="169" fontId="6" fillId="6" borderId="35" xfId="2" applyNumberFormat="1" applyFont="1" applyFill="1" applyBorder="1" applyAlignment="1">
      <alignment horizontal="center" vertical="center" wrapText="1"/>
    </xf>
    <xf numFmtId="169" fontId="6" fillId="6" borderId="33" xfId="2" applyNumberFormat="1" applyFont="1" applyFill="1" applyBorder="1" applyAlignment="1">
      <alignment horizontal="center" vertical="center" wrapText="1"/>
    </xf>
    <xf numFmtId="170" fontId="6" fillId="6" borderId="35" xfId="6" applyNumberFormat="1" applyFont="1" applyFill="1" applyBorder="1" applyAlignment="1">
      <alignment horizontal="center" vertical="center" wrapText="1"/>
    </xf>
    <xf numFmtId="170" fontId="6" fillId="6" borderId="33" xfId="6" applyNumberFormat="1" applyFont="1" applyFill="1" applyBorder="1" applyAlignment="1">
      <alignment horizontal="center" vertical="center" wrapText="1"/>
    </xf>
    <xf numFmtId="170" fontId="6" fillId="6" borderId="34" xfId="6" applyNumberFormat="1" applyFont="1" applyFill="1" applyBorder="1" applyAlignment="1">
      <alignment horizontal="center" vertical="center" wrapText="1"/>
    </xf>
    <xf numFmtId="0" fontId="20" fillId="7" borderId="32" xfId="2" applyFont="1" applyFill="1" applyBorder="1" applyAlignment="1">
      <alignment horizontal="center" vertical="center" wrapText="1"/>
    </xf>
    <xf numFmtId="0" fontId="20" fillId="7" borderId="33" xfId="2" applyFont="1" applyFill="1" applyBorder="1" applyAlignment="1">
      <alignment horizontal="center" vertical="center" wrapText="1"/>
    </xf>
    <xf numFmtId="170" fontId="20" fillId="7" borderId="33" xfId="6" applyNumberFormat="1" applyFont="1" applyFill="1" applyBorder="1" applyAlignment="1">
      <alignment horizontal="center" vertical="center" wrapText="1"/>
    </xf>
    <xf numFmtId="0" fontId="20" fillId="7" borderId="36" xfId="2" applyFont="1" applyFill="1" applyBorder="1" applyAlignment="1">
      <alignment horizontal="center" vertical="center" wrapText="1"/>
    </xf>
    <xf numFmtId="169" fontId="9" fillId="5" borderId="37" xfId="2" applyNumberFormat="1" applyFill="1" applyBorder="1" applyAlignment="1">
      <alignment horizontal="left"/>
    </xf>
    <xf numFmtId="0" fontId="9" fillId="5" borderId="38" xfId="2" applyFill="1" applyBorder="1"/>
    <xf numFmtId="169" fontId="9" fillId="5" borderId="38" xfId="2" applyNumberFormat="1" applyFill="1" applyBorder="1" applyAlignment="1">
      <alignment horizontal="left"/>
    </xf>
    <xf numFmtId="0" fontId="9" fillId="5" borderId="38" xfId="2" applyFill="1" applyBorder="1" applyAlignment="1">
      <alignment horizontal="left"/>
    </xf>
    <xf numFmtId="169" fontId="9" fillId="5" borderId="38" xfId="2" applyNumberFormat="1" applyFill="1" applyBorder="1"/>
    <xf numFmtId="170" fontId="0" fillId="5" borderId="38" xfId="6" applyNumberFormat="1" applyFont="1" applyFill="1" applyBorder="1"/>
    <xf numFmtId="171" fontId="9" fillId="5" borderId="38" xfId="2" applyNumberFormat="1" applyFill="1" applyBorder="1"/>
    <xf numFmtId="2" fontId="9" fillId="5" borderId="38" xfId="2" applyNumberFormat="1" applyFill="1" applyBorder="1" applyAlignment="1">
      <alignment horizontal="right"/>
    </xf>
    <xf numFmtId="170" fontId="0" fillId="5" borderId="38" xfId="6" applyNumberFormat="1" applyFont="1" applyFill="1" applyBorder="1" applyAlignment="1">
      <alignment horizontal="right"/>
    </xf>
    <xf numFmtId="170" fontId="0" fillId="5" borderId="39" xfId="6" applyNumberFormat="1" applyFont="1" applyFill="1" applyBorder="1" applyAlignment="1">
      <alignment horizontal="right"/>
    </xf>
    <xf numFmtId="170" fontId="0" fillId="5" borderId="38" xfId="6" applyNumberFormat="1" applyFont="1" applyFill="1" applyBorder="1" applyAlignment="1">
      <alignment horizontal="center"/>
    </xf>
    <xf numFmtId="0" fontId="9" fillId="5" borderId="38" xfId="2" applyFill="1" applyBorder="1" applyAlignment="1">
      <alignment horizontal="center"/>
    </xf>
    <xf numFmtId="0" fontId="9" fillId="5" borderId="40" xfId="2" applyFill="1" applyBorder="1" applyAlignment="1">
      <alignment horizontal="center"/>
    </xf>
    <xf numFmtId="0" fontId="9" fillId="5" borderId="0" xfId="2" applyFill="1"/>
    <xf numFmtId="169" fontId="9" fillId="5" borderId="19" xfId="2" applyNumberFormat="1" applyFill="1" applyBorder="1" applyAlignment="1">
      <alignment horizontal="left"/>
    </xf>
    <xf numFmtId="0" fontId="9" fillId="5" borderId="1" xfId="2" applyFill="1" applyBorder="1"/>
    <xf numFmtId="169" fontId="9" fillId="5" borderId="1" xfId="2" applyNumberFormat="1" applyFill="1" applyBorder="1" applyAlignment="1">
      <alignment horizontal="left"/>
    </xf>
    <xf numFmtId="0" fontId="9" fillId="5" borderId="1" xfId="2" applyFill="1" applyBorder="1" applyAlignment="1">
      <alignment horizontal="left"/>
    </xf>
    <xf numFmtId="169" fontId="9" fillId="5" borderId="1" xfId="2" applyNumberFormat="1" applyFill="1" applyBorder="1"/>
    <xf numFmtId="170" fontId="0" fillId="5" borderId="1" xfId="6" applyNumberFormat="1" applyFont="1" applyFill="1" applyBorder="1"/>
    <xf numFmtId="171" fontId="9" fillId="5" borderId="1" xfId="2" applyNumberFormat="1" applyFill="1" applyBorder="1"/>
    <xf numFmtId="2" fontId="9" fillId="5" borderId="1" xfId="2" applyNumberFormat="1" applyFill="1" applyBorder="1" applyAlignment="1">
      <alignment horizontal="right"/>
    </xf>
    <xf numFmtId="170" fontId="0" fillId="5" borderId="1" xfId="6" applyNumberFormat="1" applyFont="1" applyFill="1" applyBorder="1" applyAlignment="1">
      <alignment horizontal="right"/>
    </xf>
    <xf numFmtId="170" fontId="0" fillId="5" borderId="4" xfId="6" applyNumberFormat="1" applyFont="1" applyFill="1" applyBorder="1" applyAlignment="1">
      <alignment horizontal="right"/>
    </xf>
    <xf numFmtId="170" fontId="0" fillId="5" borderId="1" xfId="6" applyNumberFormat="1" applyFont="1" applyFill="1" applyBorder="1" applyAlignment="1">
      <alignment horizontal="center"/>
    </xf>
    <xf numFmtId="0" fontId="9" fillId="5" borderId="1" xfId="2" applyFill="1" applyBorder="1" applyAlignment="1">
      <alignment horizontal="center"/>
    </xf>
    <xf numFmtId="0" fontId="9" fillId="5" borderId="20" xfId="2" applyFill="1" applyBorder="1" applyAlignment="1">
      <alignment horizontal="center"/>
    </xf>
    <xf numFmtId="0" fontId="21" fillId="5" borderId="19" xfId="2" applyFont="1" applyFill="1" applyBorder="1" applyAlignment="1">
      <alignment horizontal="left" vertical="center"/>
    </xf>
    <xf numFmtId="169" fontId="3" fillId="5" borderId="19" xfId="2" applyNumberFormat="1" applyFont="1" applyFill="1" applyBorder="1" applyAlignment="1">
      <alignment horizontal="left"/>
    </xf>
    <xf numFmtId="1" fontId="3" fillId="5" borderId="1" xfId="2" applyNumberFormat="1" applyFont="1" applyFill="1" applyBorder="1" applyAlignment="1">
      <alignment horizontal="left"/>
    </xf>
    <xf numFmtId="1" fontId="3" fillId="0" borderId="19" xfId="2" quotePrefix="1" applyNumberFormat="1" applyFont="1" applyBorder="1" applyAlignment="1">
      <alignment horizontal="left"/>
    </xf>
    <xf numFmtId="1" fontId="3" fillId="0" borderId="1" xfId="2" applyNumberFormat="1" applyFont="1" applyBorder="1" applyAlignment="1">
      <alignment horizontal="left"/>
    </xf>
    <xf numFmtId="0" fontId="3" fillId="0" borderId="1" xfId="2" applyFont="1" applyBorder="1" applyAlignment="1">
      <alignment horizontal="left"/>
    </xf>
    <xf numFmtId="169" fontId="9" fillId="0" borderId="19" xfId="2" applyNumberFormat="1" applyBorder="1" applyAlignment="1">
      <alignment horizontal="left"/>
    </xf>
    <xf numFmtId="0" fontId="9" fillId="0" borderId="1" xfId="2" applyBorder="1" applyAlignment="1">
      <alignment horizontal="left"/>
    </xf>
    <xf numFmtId="169" fontId="9" fillId="5" borderId="22" xfId="2" applyNumberFormat="1" applyFill="1" applyBorder="1" applyAlignment="1">
      <alignment horizontal="left"/>
    </xf>
    <xf numFmtId="0" fontId="9" fillId="5" borderId="23" xfId="2" applyFill="1" applyBorder="1"/>
    <xf numFmtId="169" fontId="9" fillId="5" borderId="23" xfId="2" applyNumberFormat="1" applyFill="1" applyBorder="1" applyAlignment="1">
      <alignment horizontal="left"/>
    </xf>
    <xf numFmtId="0" fontId="9" fillId="5" borderId="23" xfId="2" applyFill="1" applyBorder="1" applyAlignment="1">
      <alignment horizontal="left"/>
    </xf>
    <xf numFmtId="169" fontId="9" fillId="5" borderId="23" xfId="2" applyNumberFormat="1" applyFill="1" applyBorder="1"/>
    <xf numFmtId="170" fontId="0" fillId="5" borderId="23" xfId="6" applyNumberFormat="1" applyFont="1" applyFill="1" applyBorder="1"/>
    <xf numFmtId="171" fontId="9" fillId="5" borderId="23" xfId="2" applyNumberFormat="1" applyFill="1" applyBorder="1"/>
    <xf numFmtId="2" fontId="9" fillId="5" borderId="23" xfId="2" applyNumberFormat="1" applyFill="1" applyBorder="1" applyAlignment="1">
      <alignment horizontal="right"/>
    </xf>
    <xf numFmtId="170" fontId="0" fillId="5" borderId="23" xfId="6" applyNumberFormat="1" applyFont="1" applyFill="1" applyBorder="1" applyAlignment="1">
      <alignment horizontal="right"/>
    </xf>
    <xf numFmtId="170" fontId="0" fillId="5" borderId="25" xfId="6" applyNumberFormat="1" applyFont="1" applyFill="1" applyBorder="1" applyAlignment="1">
      <alignment horizontal="right"/>
    </xf>
    <xf numFmtId="1" fontId="3" fillId="0" borderId="22" xfId="2" quotePrefix="1" applyNumberFormat="1" applyFont="1" applyBorder="1" applyAlignment="1">
      <alignment horizontal="left"/>
    </xf>
    <xf numFmtId="1" fontId="3" fillId="0" borderId="23" xfId="2" applyNumberFormat="1" applyFont="1" applyBorder="1" applyAlignment="1">
      <alignment horizontal="left"/>
    </xf>
    <xf numFmtId="0" fontId="3" fillId="0" borderId="23" xfId="2" applyFont="1" applyBorder="1" applyAlignment="1">
      <alignment horizontal="left"/>
    </xf>
    <xf numFmtId="170" fontId="0" fillId="5" borderId="23" xfId="6" applyNumberFormat="1" applyFont="1" applyFill="1" applyBorder="1" applyAlignment="1">
      <alignment horizontal="center"/>
    </xf>
    <xf numFmtId="0" fontId="9" fillId="5" borderId="23" xfId="2" applyFill="1" applyBorder="1" applyAlignment="1">
      <alignment horizontal="center"/>
    </xf>
    <xf numFmtId="0" fontId="9" fillId="5" borderId="24" xfId="2" applyFill="1" applyBorder="1" applyAlignment="1">
      <alignment horizontal="center"/>
    </xf>
    <xf numFmtId="169" fontId="9" fillId="0" borderId="22" xfId="2" applyNumberFormat="1" applyBorder="1" applyAlignment="1">
      <alignment horizontal="left"/>
    </xf>
    <xf numFmtId="169" fontId="9" fillId="5" borderId="0" xfId="2" applyNumberFormat="1" applyFill="1" applyAlignment="1">
      <alignment horizontal="left"/>
    </xf>
    <xf numFmtId="0" fontId="9" fillId="5" borderId="0" xfId="2" applyFill="1" applyAlignment="1">
      <alignment horizontal="left"/>
    </xf>
    <xf numFmtId="169" fontId="9" fillId="5" borderId="0" xfId="2" applyNumberFormat="1" applyFill="1"/>
    <xf numFmtId="170" fontId="0" fillId="5" borderId="0" xfId="6" applyNumberFormat="1" applyFont="1" applyFill="1"/>
    <xf numFmtId="169" fontId="6" fillId="6" borderId="41" xfId="2" applyNumberFormat="1" applyFont="1" applyFill="1" applyBorder="1" applyAlignment="1">
      <alignment horizontal="center" vertical="center" wrapText="1"/>
    </xf>
    <xf numFmtId="0" fontId="20" fillId="7" borderId="30" xfId="2" applyFont="1" applyFill="1" applyBorder="1" applyAlignment="1">
      <alignment horizontal="left" vertical="center" wrapText="1"/>
    </xf>
    <xf numFmtId="170" fontId="20" fillId="7" borderId="30" xfId="6" applyNumberFormat="1" applyFont="1" applyFill="1" applyBorder="1" applyAlignment="1">
      <alignment horizontal="left" vertical="center" wrapText="1"/>
    </xf>
    <xf numFmtId="0" fontId="20" fillId="7" borderId="29" xfId="2" applyFont="1" applyFill="1" applyBorder="1" applyAlignment="1">
      <alignment horizontal="left" vertical="center" wrapText="1"/>
    </xf>
    <xf numFmtId="170" fontId="20" fillId="7" borderId="30" xfId="6" applyNumberFormat="1" applyFont="1" applyFill="1" applyBorder="1" applyAlignment="1">
      <alignment horizontal="center" vertical="center" wrapText="1"/>
    </xf>
    <xf numFmtId="0" fontId="20" fillId="7" borderId="30" xfId="2" applyFont="1" applyFill="1" applyBorder="1" applyAlignment="1">
      <alignment horizontal="center" vertical="center" wrapText="1"/>
    </xf>
    <xf numFmtId="0" fontId="20" fillId="7" borderId="31" xfId="2" applyFont="1" applyFill="1" applyBorder="1" applyAlignment="1">
      <alignment horizontal="center" vertical="center" wrapText="1"/>
    </xf>
    <xf numFmtId="0" fontId="9" fillId="5" borderId="0" xfId="2" applyFill="1" applyAlignment="1">
      <alignment wrapText="1"/>
    </xf>
    <xf numFmtId="1" fontId="9" fillId="5" borderId="37" xfId="2" applyNumberFormat="1" applyFill="1" applyBorder="1" applyAlignment="1">
      <alignment horizontal="left" vertical="center"/>
    </xf>
    <xf numFmtId="1" fontId="9" fillId="5" borderId="38" xfId="2" applyNumberFormat="1" applyFill="1" applyBorder="1" applyAlignment="1">
      <alignment horizontal="left" vertical="center"/>
    </xf>
    <xf numFmtId="169" fontId="2" fillId="5" borderId="38" xfId="2" applyNumberFormat="1" applyFont="1" applyFill="1" applyBorder="1" applyAlignment="1">
      <alignment horizontal="left" vertical="center"/>
    </xf>
    <xf numFmtId="0" fontId="9" fillId="5" borderId="38" xfId="2" applyFill="1" applyBorder="1" applyAlignment="1">
      <alignment horizontal="left" vertical="center"/>
    </xf>
    <xf numFmtId="169" fontId="9" fillId="5" borderId="38" xfId="2" applyNumberFormat="1" applyFill="1" applyBorder="1" applyAlignment="1">
      <alignment horizontal="left" vertical="center"/>
    </xf>
    <xf numFmtId="170" fontId="0" fillId="5" borderId="38" xfId="6" applyNumberFormat="1" applyFont="1" applyFill="1" applyBorder="1" applyAlignment="1">
      <alignment horizontal="center" vertical="center"/>
    </xf>
    <xf numFmtId="171" fontId="9" fillId="5" borderId="38" xfId="2" applyNumberFormat="1" applyFill="1" applyBorder="1" applyAlignment="1">
      <alignment horizontal="center" vertical="center"/>
    </xf>
    <xf numFmtId="2" fontId="9" fillId="5" borderId="40" xfId="2" applyNumberFormat="1" applyFill="1" applyBorder="1" applyAlignment="1">
      <alignment horizontal="center" vertical="center"/>
    </xf>
    <xf numFmtId="1" fontId="2" fillId="5" borderId="42" xfId="2" applyNumberFormat="1" applyFont="1" applyFill="1" applyBorder="1" applyAlignment="1">
      <alignment horizontal="left" vertical="center"/>
    </xf>
    <xf numFmtId="1" fontId="2" fillId="5" borderId="38" xfId="2" applyNumberFormat="1" applyFont="1" applyFill="1" applyBorder="1" applyAlignment="1">
      <alignment horizontal="left" vertical="center"/>
    </xf>
    <xf numFmtId="0" fontId="9" fillId="5" borderId="38" xfId="2" applyFill="1" applyBorder="1" applyAlignment="1">
      <alignment horizontal="center" vertical="center"/>
    </xf>
    <xf numFmtId="0" fontId="9" fillId="5" borderId="39" xfId="2" applyFill="1" applyBorder="1" applyAlignment="1">
      <alignment horizontal="center" vertical="center"/>
    </xf>
    <xf numFmtId="0" fontId="21" fillId="5" borderId="37" xfId="2" applyFont="1" applyFill="1" applyBorder="1" applyAlignment="1">
      <alignment horizontal="left" vertical="center"/>
    </xf>
    <xf numFmtId="0" fontId="9" fillId="5" borderId="40" xfId="2" applyFill="1" applyBorder="1" applyAlignment="1">
      <alignment horizontal="center" vertical="center"/>
    </xf>
    <xf numFmtId="0" fontId="21" fillId="5" borderId="42" xfId="2" applyFont="1" applyFill="1" applyBorder="1" applyAlignment="1">
      <alignment horizontal="left" vertical="center"/>
    </xf>
    <xf numFmtId="1" fontId="9" fillId="5" borderId="19" xfId="2" applyNumberFormat="1" applyFill="1" applyBorder="1" applyAlignment="1">
      <alignment horizontal="left" vertical="center"/>
    </xf>
    <xf numFmtId="1" fontId="9" fillId="5" borderId="1" xfId="2" applyNumberFormat="1" applyFill="1" applyBorder="1" applyAlignment="1">
      <alignment horizontal="left" vertical="center"/>
    </xf>
    <xf numFmtId="169" fontId="2" fillId="5" borderId="1" xfId="2" applyNumberFormat="1" applyFont="1" applyFill="1" applyBorder="1" applyAlignment="1">
      <alignment horizontal="left" vertical="center"/>
    </xf>
    <xf numFmtId="0" fontId="9" fillId="5" borderId="1" xfId="2" applyFill="1" applyBorder="1" applyAlignment="1">
      <alignment horizontal="left" vertical="center"/>
    </xf>
    <xf numFmtId="169" fontId="9" fillId="5" borderId="1" xfId="2" applyNumberFormat="1" applyFill="1" applyBorder="1" applyAlignment="1">
      <alignment horizontal="left" vertical="center"/>
    </xf>
    <xf numFmtId="170" fontId="0" fillId="5" borderId="1" xfId="6" applyNumberFormat="1" applyFont="1" applyFill="1" applyBorder="1" applyAlignment="1">
      <alignment horizontal="center" vertical="center"/>
    </xf>
    <xf numFmtId="171" fontId="9" fillId="5" borderId="1" xfId="2" applyNumberFormat="1" applyFill="1" applyBorder="1" applyAlignment="1">
      <alignment horizontal="center" vertical="center"/>
    </xf>
    <xf numFmtId="2" fontId="9" fillId="5" borderId="20" xfId="2" applyNumberFormat="1" applyFill="1" applyBorder="1" applyAlignment="1">
      <alignment horizontal="center" vertical="center"/>
    </xf>
    <xf numFmtId="1" fontId="5" fillId="5" borderId="21" xfId="2" applyNumberFormat="1" applyFont="1" applyFill="1" applyBorder="1" applyAlignment="1">
      <alignment horizontal="left" vertical="center"/>
    </xf>
    <xf numFmtId="0" fontId="5" fillId="5" borderId="1" xfId="2" applyFont="1" applyFill="1" applyBorder="1" applyAlignment="1">
      <alignment horizontal="left" vertical="center"/>
    </xf>
    <xf numFmtId="0" fontId="9" fillId="5" borderId="1" xfId="2" applyFill="1" applyBorder="1" applyAlignment="1">
      <alignment horizontal="center" vertical="center"/>
    </xf>
    <xf numFmtId="0" fontId="9" fillId="5" borderId="4" xfId="2" applyFill="1" applyBorder="1" applyAlignment="1">
      <alignment horizontal="center" vertical="center"/>
    </xf>
    <xf numFmtId="0" fontId="9" fillId="5" borderId="20" xfId="2" applyFill="1" applyBorder="1" applyAlignment="1">
      <alignment horizontal="center" vertical="center"/>
    </xf>
    <xf numFmtId="0" fontId="21" fillId="5" borderId="21" xfId="2" applyFont="1" applyFill="1" applyBorder="1" applyAlignment="1">
      <alignment horizontal="left" vertical="center"/>
    </xf>
    <xf numFmtId="1" fontId="5" fillId="5" borderId="19" xfId="2" applyNumberFormat="1" applyFont="1" applyFill="1" applyBorder="1" applyAlignment="1">
      <alignment horizontal="left" vertical="center"/>
    </xf>
    <xf numFmtId="1" fontId="5" fillId="5" borderId="21" xfId="2" applyNumberFormat="1" applyFont="1" applyFill="1" applyBorder="1" applyAlignment="1">
      <alignment horizontal="left" vertical="center" wrapText="1"/>
    </xf>
    <xf numFmtId="1" fontId="5" fillId="5" borderId="1" xfId="2" applyNumberFormat="1" applyFont="1" applyFill="1" applyBorder="1" applyAlignment="1">
      <alignment horizontal="left" vertical="center" wrapText="1"/>
    </xf>
    <xf numFmtId="1" fontId="24" fillId="5" borderId="1" xfId="2" applyNumberFormat="1" applyFont="1" applyFill="1" applyBorder="1" applyAlignment="1">
      <alignment horizontal="left" vertical="center" wrapText="1"/>
    </xf>
    <xf numFmtId="1" fontId="3" fillId="0" borderId="21" xfId="2" quotePrefix="1" applyNumberFormat="1" applyFont="1" applyBorder="1" applyAlignment="1">
      <alignment horizontal="left"/>
    </xf>
    <xf numFmtId="1" fontId="5" fillId="5" borderId="1" xfId="2" applyNumberFormat="1" applyFont="1" applyFill="1" applyBorder="1" applyAlignment="1">
      <alignment horizontal="left" vertical="center"/>
    </xf>
    <xf numFmtId="1" fontId="9" fillId="0" borderId="1" xfId="2" applyNumberFormat="1" applyBorder="1" applyAlignment="1">
      <alignment horizontal="left" vertical="center"/>
    </xf>
    <xf numFmtId="1" fontId="5" fillId="0" borderId="21" xfId="2" applyNumberFormat="1" applyFont="1" applyBorder="1" applyAlignment="1">
      <alignment horizontal="left" vertical="center" wrapText="1"/>
    </xf>
    <xf numFmtId="1" fontId="5" fillId="0" borderId="1" xfId="2" applyNumberFormat="1" applyFont="1" applyBorder="1" applyAlignment="1">
      <alignment horizontal="left" vertical="center" wrapText="1"/>
    </xf>
    <xf numFmtId="0" fontId="5" fillId="0" borderId="1" xfId="2" applyFont="1" applyBorder="1" applyAlignment="1">
      <alignment horizontal="left" vertical="center"/>
    </xf>
    <xf numFmtId="0" fontId="5" fillId="0" borderId="1" xfId="2" applyFont="1" applyBorder="1" applyAlignment="1">
      <alignment horizontal="left" vertical="center" wrapText="1"/>
    </xf>
    <xf numFmtId="1" fontId="9" fillId="5" borderId="1" xfId="2" applyNumberFormat="1" applyFill="1" applyBorder="1" applyAlignment="1">
      <alignment horizontal="left" vertical="center" wrapText="1"/>
    </xf>
    <xf numFmtId="1" fontId="4" fillId="5" borderId="1" xfId="2" applyNumberFormat="1" applyFont="1" applyFill="1" applyBorder="1" applyAlignment="1">
      <alignment horizontal="left" vertical="center"/>
    </xf>
    <xf numFmtId="0" fontId="24" fillId="5" borderId="1" xfId="2" applyFont="1" applyFill="1" applyBorder="1" applyAlignment="1">
      <alignment horizontal="left" vertical="center" wrapText="1"/>
    </xf>
    <xf numFmtId="0" fontId="24" fillId="0" borderId="1" xfId="2" applyFont="1" applyBorder="1" applyAlignment="1">
      <alignment horizontal="left" vertical="center" wrapText="1"/>
    </xf>
    <xf numFmtId="0" fontId="2" fillId="0" borderId="21" xfId="2" quotePrefix="1" applyFont="1" applyBorder="1" applyAlignment="1">
      <alignment horizontal="left" vertical="center" wrapText="1"/>
    </xf>
    <xf numFmtId="0" fontId="2" fillId="5" borderId="1" xfId="2" applyFont="1" applyFill="1" applyBorder="1" applyAlignment="1">
      <alignment horizontal="left" vertical="center"/>
    </xf>
    <xf numFmtId="0" fontId="2" fillId="0" borderId="1" xfId="2" applyFont="1" applyBorder="1" applyAlignment="1">
      <alignment horizontal="left" vertical="center"/>
    </xf>
    <xf numFmtId="1" fontId="5" fillId="0" borderId="21" xfId="2" quotePrefix="1" applyNumberFormat="1" applyFont="1" applyBorder="1" applyAlignment="1">
      <alignment horizontal="left"/>
    </xf>
    <xf numFmtId="1" fontId="9" fillId="0" borderId="19" xfId="2" applyNumberFormat="1" applyBorder="1" applyAlignment="1">
      <alignment horizontal="left" vertical="center"/>
    </xf>
    <xf numFmtId="169" fontId="2" fillId="0" borderId="1" xfId="2" applyNumberFormat="1" applyFont="1" applyBorder="1" applyAlignment="1">
      <alignment horizontal="left" vertical="center"/>
    </xf>
    <xf numFmtId="2" fontId="9" fillId="0" borderId="20" xfId="2" applyNumberFormat="1" applyBorder="1" applyAlignment="1">
      <alignment horizontal="center" vertical="center"/>
    </xf>
    <xf numFmtId="169" fontId="9" fillId="0" borderId="0" xfId="2" applyNumberFormat="1" applyAlignment="1">
      <alignment horizontal="left" vertical="center"/>
    </xf>
    <xf numFmtId="1" fontId="2" fillId="5" borderId="21" xfId="2" applyNumberFormat="1" applyFont="1" applyFill="1" applyBorder="1" applyAlignment="1">
      <alignment horizontal="left" vertical="center"/>
    </xf>
    <xf numFmtId="1" fontId="2" fillId="5" borderId="1" xfId="2" applyNumberFormat="1" applyFont="1" applyFill="1" applyBorder="1" applyAlignment="1">
      <alignment horizontal="left" vertical="center"/>
    </xf>
    <xf numFmtId="1" fontId="2" fillId="0" borderId="1" xfId="2" applyNumberFormat="1" applyFont="1" applyBorder="1" applyAlignment="1">
      <alignment horizontal="left" vertical="center"/>
    </xf>
    <xf numFmtId="1" fontId="3" fillId="5" borderId="1" xfId="2" applyNumberFormat="1" applyFont="1" applyFill="1" applyBorder="1" applyAlignment="1">
      <alignment horizontal="left" vertical="center"/>
    </xf>
    <xf numFmtId="1" fontId="5" fillId="0" borderId="1" xfId="2" applyNumberFormat="1" applyFont="1" applyBorder="1" applyAlignment="1">
      <alignment horizontal="left" vertical="center"/>
    </xf>
    <xf numFmtId="0" fontId="25" fillId="5" borderId="1" xfId="2" applyFont="1" applyFill="1" applyBorder="1" applyAlignment="1">
      <alignment horizontal="left" vertical="center"/>
    </xf>
    <xf numFmtId="0" fontId="25" fillId="0" borderId="1" xfId="2" applyFont="1" applyBorder="1" applyAlignment="1">
      <alignment horizontal="left" vertical="center"/>
    </xf>
    <xf numFmtId="0" fontId="9" fillId="0" borderId="0" xfId="2" applyAlignment="1">
      <alignment horizontal="left" vertical="center"/>
    </xf>
    <xf numFmtId="0" fontId="24" fillId="5" borderId="1" xfId="2" applyFont="1" applyFill="1" applyBorder="1" applyAlignment="1">
      <alignment horizontal="left" vertical="center"/>
    </xf>
    <xf numFmtId="1" fontId="9" fillId="5" borderId="22" xfId="2" applyNumberFormat="1" applyFill="1" applyBorder="1" applyAlignment="1">
      <alignment horizontal="left" vertical="center"/>
    </xf>
    <xf numFmtId="1" fontId="9" fillId="5" borderId="23" xfId="2" applyNumberFormat="1" applyFill="1" applyBorder="1" applyAlignment="1">
      <alignment horizontal="left" vertical="center"/>
    </xf>
    <xf numFmtId="169" fontId="2" fillId="5" borderId="23" xfId="2" applyNumberFormat="1" applyFont="1" applyFill="1" applyBorder="1" applyAlignment="1">
      <alignment horizontal="left" vertical="center"/>
    </xf>
    <xf numFmtId="0" fontId="9" fillId="5" borderId="23" xfId="2" applyFill="1" applyBorder="1" applyAlignment="1">
      <alignment horizontal="left" vertical="center"/>
    </xf>
    <xf numFmtId="169" fontId="9" fillId="5" borderId="23" xfId="2" applyNumberFormat="1" applyFill="1" applyBorder="1" applyAlignment="1">
      <alignment horizontal="left" vertical="center"/>
    </xf>
    <xf numFmtId="170" fontId="0" fillId="5" borderId="23" xfId="6" applyNumberFormat="1" applyFont="1" applyFill="1" applyBorder="1" applyAlignment="1">
      <alignment horizontal="center" vertical="center"/>
    </xf>
    <xf numFmtId="171" fontId="9" fillId="5" borderId="23" xfId="2" applyNumberFormat="1" applyFill="1" applyBorder="1" applyAlignment="1">
      <alignment horizontal="center" vertical="center"/>
    </xf>
    <xf numFmtId="2" fontId="9" fillId="5" borderId="24" xfId="2" applyNumberFormat="1" applyFill="1" applyBorder="1" applyAlignment="1">
      <alignment horizontal="center" vertical="center"/>
    </xf>
    <xf numFmtId="0" fontId="21" fillId="5" borderId="26" xfId="2" applyFont="1" applyFill="1" applyBorder="1" applyAlignment="1">
      <alignment horizontal="left" vertical="center"/>
    </xf>
    <xf numFmtId="0" fontId="9" fillId="5" borderId="23" xfId="2" applyFill="1" applyBorder="1" applyAlignment="1">
      <alignment horizontal="center" vertical="center"/>
    </xf>
    <xf numFmtId="0" fontId="9" fillId="5" borderId="25" xfId="2" applyFill="1" applyBorder="1" applyAlignment="1">
      <alignment horizontal="center" vertical="center"/>
    </xf>
    <xf numFmtId="0" fontId="21" fillId="5" borderId="22" xfId="2" applyFont="1" applyFill="1" applyBorder="1" applyAlignment="1">
      <alignment horizontal="left" vertical="center"/>
    </xf>
    <xf numFmtId="0" fontId="9" fillId="5" borderId="24" xfId="2" applyFill="1" applyBorder="1" applyAlignment="1">
      <alignment horizontal="center" vertical="center"/>
    </xf>
    <xf numFmtId="170" fontId="0" fillId="5" borderId="0" xfId="6" applyNumberFormat="1" applyFont="1" applyFill="1" applyAlignment="1">
      <alignment horizontal="center"/>
    </xf>
    <xf numFmtId="169" fontId="9" fillId="5" borderId="0" xfId="2" applyNumberFormat="1" applyFill="1" applyAlignment="1">
      <alignment horizontal="center"/>
    </xf>
    <xf numFmtId="0" fontId="9" fillId="5" borderId="0" xfId="2" applyFill="1" applyAlignment="1">
      <alignment horizontal="center"/>
    </xf>
    <xf numFmtId="0" fontId="9" fillId="5" borderId="31" xfId="2" applyFill="1" applyBorder="1"/>
    <xf numFmtId="0" fontId="20" fillId="7" borderId="43" xfId="2" applyFont="1" applyFill="1" applyBorder="1" applyAlignment="1">
      <alignment horizontal="center" vertical="center" wrapText="1"/>
    </xf>
    <xf numFmtId="1" fontId="9" fillId="5" borderId="37" xfId="2" applyNumberFormat="1" applyFill="1" applyBorder="1" applyAlignment="1">
      <alignment horizontal="left"/>
    </xf>
    <xf numFmtId="1" fontId="9" fillId="5" borderId="38" xfId="2" applyNumberFormat="1" applyFill="1" applyBorder="1"/>
    <xf numFmtId="1" fontId="9" fillId="5" borderId="38" xfId="2" applyNumberFormat="1" applyFill="1" applyBorder="1" applyAlignment="1">
      <alignment horizontal="right"/>
    </xf>
    <xf numFmtId="169" fontId="9" fillId="5" borderId="38" xfId="2" applyNumberFormat="1" applyFill="1" applyBorder="1" applyAlignment="1">
      <alignment horizontal="center"/>
    </xf>
    <xf numFmtId="171" fontId="9" fillId="5" borderId="38" xfId="2" applyNumberFormat="1" applyFill="1" applyBorder="1" applyAlignment="1">
      <alignment horizontal="center"/>
    </xf>
    <xf numFmtId="171" fontId="9" fillId="5" borderId="40" xfId="2" applyNumberFormat="1" applyFill="1" applyBorder="1" applyAlignment="1">
      <alignment horizontal="center"/>
    </xf>
    <xf numFmtId="0" fontId="9" fillId="5" borderId="42" xfId="2" applyFill="1" applyBorder="1"/>
    <xf numFmtId="1" fontId="9" fillId="5" borderId="19" xfId="2" applyNumberFormat="1" applyFill="1" applyBorder="1" applyAlignment="1">
      <alignment horizontal="left"/>
    </xf>
    <xf numFmtId="1" fontId="9" fillId="5" borderId="1" xfId="2" applyNumberFormat="1" applyFill="1" applyBorder="1"/>
    <xf numFmtId="1" fontId="9" fillId="5" borderId="1" xfId="2" applyNumberFormat="1" applyFill="1" applyBorder="1" applyAlignment="1">
      <alignment horizontal="right"/>
    </xf>
    <xf numFmtId="169" fontId="9" fillId="5" borderId="1" xfId="2" applyNumberFormat="1" applyFill="1" applyBorder="1" applyAlignment="1">
      <alignment horizontal="center"/>
    </xf>
    <xf numFmtId="171" fontId="9" fillId="5" borderId="1" xfId="2" applyNumberFormat="1" applyFill="1" applyBorder="1" applyAlignment="1">
      <alignment horizontal="center"/>
    </xf>
    <xf numFmtId="171" fontId="9" fillId="5" borderId="20" xfId="2" applyNumberFormat="1" applyFill="1" applyBorder="1" applyAlignment="1">
      <alignment horizontal="center"/>
    </xf>
    <xf numFmtId="0" fontId="9" fillId="5" borderId="21" xfId="2" applyFill="1" applyBorder="1"/>
    <xf numFmtId="1" fontId="9" fillId="5" borderId="22" xfId="2" applyNumberFormat="1" applyFill="1" applyBorder="1" applyAlignment="1">
      <alignment horizontal="left"/>
    </xf>
    <xf numFmtId="1" fontId="9" fillId="5" borderId="23" xfId="2" applyNumberFormat="1" applyFill="1" applyBorder="1"/>
    <xf numFmtId="1" fontId="9" fillId="5" borderId="23" xfId="2" applyNumberFormat="1" applyFill="1" applyBorder="1" applyAlignment="1">
      <alignment horizontal="right"/>
    </xf>
    <xf numFmtId="169" fontId="9" fillId="5" borderId="23" xfId="2" applyNumberFormat="1" applyFill="1" applyBorder="1" applyAlignment="1">
      <alignment horizontal="center"/>
    </xf>
    <xf numFmtId="171" fontId="9" fillId="5" borderId="23" xfId="2" applyNumberFormat="1" applyFill="1" applyBorder="1" applyAlignment="1">
      <alignment horizontal="center"/>
    </xf>
    <xf numFmtId="171" fontId="9" fillId="5" borderId="24" xfId="2" applyNumberFormat="1" applyFill="1" applyBorder="1" applyAlignment="1">
      <alignment horizontal="center"/>
    </xf>
    <xf numFmtId="170" fontId="0" fillId="0" borderId="0" xfId="6" applyNumberFormat="1" applyFont="1"/>
    <xf numFmtId="0" fontId="27" fillId="0" borderId="5" xfId="15" applyFont="1" applyBorder="1" applyAlignment="1">
      <alignment vertical="center"/>
    </xf>
    <xf numFmtId="0" fontId="27" fillId="0" borderId="6" xfId="15" applyFont="1" applyBorder="1" applyAlignment="1">
      <alignment vertical="center"/>
    </xf>
    <xf numFmtId="172" fontId="27" fillId="0" borderId="6" xfId="1" applyNumberFormat="1" applyFont="1" applyBorder="1" applyAlignment="1">
      <alignment horizontal="center" vertical="center"/>
    </xf>
    <xf numFmtId="0" fontId="27" fillId="0" borderId="6" xfId="15" applyFont="1" applyBorder="1" applyAlignment="1">
      <alignment horizontal="center" vertical="center"/>
    </xf>
    <xf numFmtId="172" fontId="27" fillId="0" borderId="6" xfId="1" applyNumberFormat="1" applyFont="1" applyBorder="1" applyAlignment="1">
      <alignment vertical="center"/>
    </xf>
    <xf numFmtId="0" fontId="27" fillId="0" borderId="7" xfId="15" applyFont="1" applyBorder="1" applyAlignment="1">
      <alignment vertical="center"/>
    </xf>
    <xf numFmtId="0" fontId="28" fillId="0" borderId="5" xfId="15" applyFont="1" applyBorder="1" applyAlignment="1">
      <alignment vertical="center"/>
    </xf>
    <xf numFmtId="0" fontId="28" fillId="0" borderId="6" xfId="15" applyFont="1" applyBorder="1" applyAlignment="1">
      <alignment vertical="center"/>
    </xf>
    <xf numFmtId="172" fontId="28" fillId="0" borderId="6" xfId="1" applyNumberFormat="1" applyFont="1" applyBorder="1" applyAlignment="1">
      <alignment vertical="center"/>
    </xf>
    <xf numFmtId="0" fontId="28" fillId="0" borderId="7" xfId="15" applyFont="1" applyBorder="1" applyAlignment="1">
      <alignment vertical="center"/>
    </xf>
    <xf numFmtId="164" fontId="28" fillId="0" borderId="6" xfId="1" applyFont="1" applyBorder="1" applyAlignment="1">
      <alignment vertical="center"/>
    </xf>
    <xf numFmtId="172" fontId="28" fillId="0" borderId="7" xfId="1" applyNumberFormat="1" applyFont="1" applyBorder="1" applyAlignment="1">
      <alignment vertical="center"/>
    </xf>
    <xf numFmtId="164" fontId="28" fillId="0" borderId="7" xfId="1" applyFont="1" applyBorder="1" applyAlignment="1">
      <alignment vertical="center"/>
    </xf>
    <xf numFmtId="0" fontId="9" fillId="0" borderId="0" xfId="15"/>
    <xf numFmtId="169" fontId="6" fillId="6" borderId="44" xfId="2" applyNumberFormat="1" applyFont="1" applyFill="1" applyBorder="1" applyAlignment="1">
      <alignment horizontal="center" vertical="center" wrapText="1"/>
    </xf>
    <xf numFmtId="0" fontId="20" fillId="8" borderId="47" xfId="15" applyFont="1" applyFill="1" applyBorder="1" applyAlignment="1">
      <alignment horizontal="center" vertical="center" wrapText="1"/>
    </xf>
    <xf numFmtId="172" fontId="20" fillId="8" borderId="47" xfId="1" applyNumberFormat="1" applyFont="1" applyFill="1" applyBorder="1" applyAlignment="1">
      <alignment horizontal="center" vertical="center" wrapText="1"/>
    </xf>
    <xf numFmtId="164" fontId="20" fillId="8" borderId="47" xfId="1" applyFont="1" applyFill="1" applyBorder="1" applyAlignment="1">
      <alignment horizontal="center" vertical="center" wrapText="1"/>
    </xf>
    <xf numFmtId="0" fontId="9" fillId="0" borderId="0" xfId="15" applyAlignment="1">
      <alignment horizontal="center"/>
    </xf>
    <xf numFmtId="169" fontId="9" fillId="0" borderId="14" xfId="2" applyNumberFormat="1" applyBorder="1" applyAlignment="1">
      <alignment horizontal="center" vertical="center"/>
    </xf>
    <xf numFmtId="169" fontId="9" fillId="0" borderId="15" xfId="2" applyNumberFormat="1" applyBorder="1" applyAlignment="1">
      <alignment horizontal="center" vertical="center"/>
    </xf>
    <xf numFmtId="49" fontId="9" fillId="0" borderId="15" xfId="2" applyNumberFormat="1" applyBorder="1" applyAlignment="1">
      <alignment horizontal="center" vertical="center"/>
    </xf>
    <xf numFmtId="172" fontId="9" fillId="0" borderId="15" xfId="1" applyNumberFormat="1" applyFont="1" applyBorder="1" applyAlignment="1">
      <alignment horizontal="center" vertical="center"/>
    </xf>
    <xf numFmtId="170" fontId="0" fillId="0" borderId="17" xfId="6" applyNumberFormat="1" applyFont="1" applyFill="1" applyBorder="1" applyAlignment="1">
      <alignment horizontal="center" vertical="center"/>
    </xf>
    <xf numFmtId="172" fontId="9" fillId="0" borderId="18" xfId="1" applyNumberFormat="1" applyFont="1" applyBorder="1" applyAlignment="1">
      <alignment horizontal="center" vertical="center"/>
    </xf>
    <xf numFmtId="169" fontId="9" fillId="0" borderId="16" xfId="2" applyNumberFormat="1" applyBorder="1" applyAlignment="1">
      <alignment horizontal="center" vertical="center"/>
    </xf>
    <xf numFmtId="1" fontId="9" fillId="0" borderId="14" xfId="15" applyNumberFormat="1" applyBorder="1" applyAlignment="1">
      <alignment horizontal="center"/>
    </xf>
    <xf numFmtId="0" fontId="9" fillId="0" borderId="15" xfId="15" applyBorder="1"/>
    <xf numFmtId="1" fontId="9" fillId="0" borderId="15" xfId="15" applyNumberFormat="1" applyBorder="1" applyAlignment="1">
      <alignment horizontal="center"/>
    </xf>
    <xf numFmtId="0" fontId="9" fillId="0" borderId="15" xfId="15" applyBorder="1" applyAlignment="1">
      <alignment horizontal="center"/>
    </xf>
    <xf numFmtId="172" fontId="9" fillId="0" borderId="15" xfId="1" applyNumberFormat="1" applyFont="1" applyBorder="1" applyAlignment="1">
      <alignment horizontal="center"/>
    </xf>
    <xf numFmtId="0" fontId="9" fillId="0" borderId="16" xfId="15" applyBorder="1" applyAlignment="1">
      <alignment horizontal="center"/>
    </xf>
    <xf numFmtId="0" fontId="9" fillId="0" borderId="15" xfId="15" applyBorder="1" applyAlignment="1">
      <alignment horizontal="left"/>
    </xf>
    <xf numFmtId="164" fontId="9" fillId="0" borderId="15" xfId="1" applyFont="1" applyBorder="1" applyAlignment="1">
      <alignment horizontal="center"/>
    </xf>
    <xf numFmtId="172" fontId="9" fillId="0" borderId="16" xfId="1" applyNumberFormat="1" applyFont="1" applyBorder="1" applyAlignment="1">
      <alignment horizontal="center"/>
    </xf>
    <xf numFmtId="1" fontId="3" fillId="0" borderId="14" xfId="15" quotePrefix="1" applyNumberFormat="1" applyFont="1" applyBorder="1" applyAlignment="1">
      <alignment horizontal="center"/>
    </xf>
    <xf numFmtId="1" fontId="3" fillId="0" borderId="15" xfId="15" applyNumberFormat="1" applyFont="1" applyBorder="1" applyAlignment="1">
      <alignment horizontal="left"/>
    </xf>
    <xf numFmtId="164" fontId="3" fillId="0" borderId="15" xfId="1" applyFont="1" applyBorder="1" applyAlignment="1">
      <alignment horizontal="center"/>
    </xf>
    <xf numFmtId="172" fontId="3" fillId="0" borderId="15" xfId="1" applyNumberFormat="1" applyFont="1" applyBorder="1" applyAlignment="1">
      <alignment horizontal="center"/>
    </xf>
    <xf numFmtId="164" fontId="9" fillId="0" borderId="16" xfId="1" applyFont="1" applyBorder="1" applyAlignment="1">
      <alignment horizontal="center"/>
    </xf>
    <xf numFmtId="169" fontId="9" fillId="0" borderId="19" xfId="2" applyNumberFormat="1" applyBorder="1" applyAlignment="1">
      <alignment horizontal="center" vertical="center"/>
    </xf>
    <xf numFmtId="169" fontId="9" fillId="0" borderId="1" xfId="2" applyNumberFormat="1" applyBorder="1" applyAlignment="1">
      <alignment horizontal="center" vertical="center"/>
    </xf>
    <xf numFmtId="49" fontId="9" fillId="0" borderId="1" xfId="2" applyNumberFormat="1" applyBorder="1" applyAlignment="1">
      <alignment horizontal="center" vertical="center"/>
    </xf>
    <xf numFmtId="172" fontId="9" fillId="0" borderId="1" xfId="1" applyNumberFormat="1" applyFont="1" applyBorder="1" applyAlignment="1">
      <alignment horizontal="center" vertical="center"/>
    </xf>
    <xf numFmtId="170" fontId="0" fillId="0" borderId="4" xfId="6" applyNumberFormat="1" applyFont="1" applyFill="1" applyBorder="1" applyAlignment="1">
      <alignment horizontal="center" vertical="center"/>
    </xf>
    <xf numFmtId="172" fontId="9" fillId="0" borderId="21" xfId="1" applyNumberFormat="1" applyFont="1" applyBorder="1" applyAlignment="1">
      <alignment horizontal="center" vertical="center"/>
    </xf>
    <xf numFmtId="169" fontId="9" fillId="0" borderId="20" xfId="2" applyNumberFormat="1" applyBorder="1" applyAlignment="1">
      <alignment horizontal="center" vertical="center"/>
    </xf>
    <xf numFmtId="1" fontId="9" fillId="0" borderId="19" xfId="15" applyNumberFormat="1" applyBorder="1" applyAlignment="1">
      <alignment horizontal="center"/>
    </xf>
    <xf numFmtId="0" fontId="9" fillId="0" borderId="1" xfId="15" applyBorder="1"/>
    <xf numFmtId="1" fontId="9" fillId="0" borderId="1" xfId="15" applyNumberFormat="1" applyBorder="1" applyAlignment="1">
      <alignment horizontal="center"/>
    </xf>
    <xf numFmtId="0" fontId="9" fillId="0" borderId="1" xfId="15" applyBorder="1" applyAlignment="1">
      <alignment horizontal="center"/>
    </xf>
    <xf numFmtId="172" fontId="9" fillId="0" borderId="1" xfId="1" applyNumberFormat="1" applyFont="1" applyBorder="1" applyAlignment="1">
      <alignment horizontal="center"/>
    </xf>
    <xf numFmtId="0" fontId="9" fillId="0" borderId="20" xfId="15" applyBorder="1" applyAlignment="1">
      <alignment horizontal="center"/>
    </xf>
    <xf numFmtId="0" fontId="9" fillId="0" borderId="1" xfId="15" applyBorder="1" applyAlignment="1">
      <alignment horizontal="left"/>
    </xf>
    <xf numFmtId="164" fontId="9" fillId="0" borderId="1" xfId="1" applyFont="1" applyBorder="1" applyAlignment="1">
      <alignment horizontal="center"/>
    </xf>
    <xf numFmtId="172" fontId="9" fillId="0" borderId="20" xfId="1" applyNumberFormat="1" applyFont="1" applyBorder="1" applyAlignment="1">
      <alignment horizontal="center"/>
    </xf>
    <xf numFmtId="1" fontId="3" fillId="0" borderId="19" xfId="15" quotePrefix="1" applyNumberFormat="1" applyFont="1" applyBorder="1" applyAlignment="1">
      <alignment horizontal="center"/>
    </xf>
    <xf numFmtId="1" fontId="3" fillId="0" borderId="1" xfId="15" applyNumberFormat="1" applyFont="1" applyBorder="1" applyAlignment="1">
      <alignment horizontal="left"/>
    </xf>
    <xf numFmtId="164" fontId="3" fillId="0" borderId="1" xfId="1" applyFont="1" applyBorder="1" applyAlignment="1">
      <alignment horizontal="center"/>
    </xf>
    <xf numFmtId="172" fontId="3" fillId="0" borderId="1" xfId="1" applyNumberFormat="1" applyFont="1" applyBorder="1" applyAlignment="1">
      <alignment horizontal="center"/>
    </xf>
    <xf numFmtId="164" fontId="9" fillId="0" borderId="20" xfId="1" applyFont="1" applyBorder="1" applyAlignment="1">
      <alignment horizontal="center"/>
    </xf>
    <xf numFmtId="169" fontId="9" fillId="0" borderId="22" xfId="2" applyNumberFormat="1" applyBorder="1" applyAlignment="1">
      <alignment horizontal="center" vertical="center"/>
    </xf>
    <xf numFmtId="169" fontId="9" fillId="0" borderId="23" xfId="2" applyNumberFormat="1" applyBorder="1" applyAlignment="1">
      <alignment horizontal="center" vertical="center"/>
    </xf>
    <xf numFmtId="49" fontId="9" fillId="0" borderId="23" xfId="2" applyNumberFormat="1" applyBorder="1" applyAlignment="1">
      <alignment horizontal="center" vertical="center"/>
    </xf>
    <xf numFmtId="172" fontId="9" fillId="0" borderId="23" xfId="1" applyNumberFormat="1" applyFont="1" applyBorder="1" applyAlignment="1">
      <alignment horizontal="center" vertical="center"/>
    </xf>
    <xf numFmtId="170" fontId="0" fillId="0" borderId="25" xfId="6" applyNumberFormat="1" applyFont="1" applyFill="1" applyBorder="1" applyAlignment="1">
      <alignment horizontal="center" vertical="center"/>
    </xf>
    <xf numFmtId="172" fontId="9" fillId="0" borderId="26" xfId="1" applyNumberFormat="1" applyFont="1" applyBorder="1" applyAlignment="1">
      <alignment horizontal="center" vertical="center"/>
    </xf>
    <xf numFmtId="169" fontId="9" fillId="0" borderId="24" xfId="2" applyNumberFormat="1" applyBorder="1" applyAlignment="1">
      <alignment horizontal="center" vertical="center"/>
    </xf>
    <xf numFmtId="1" fontId="9" fillId="0" borderId="22" xfId="15" applyNumberFormat="1" applyBorder="1" applyAlignment="1">
      <alignment horizontal="center"/>
    </xf>
    <xf numFmtId="0" fontId="9" fillId="0" borderId="23" xfId="15" applyBorder="1"/>
    <xf numFmtId="1" fontId="9" fillId="0" borderId="23" xfId="15" applyNumberFormat="1" applyBorder="1" applyAlignment="1">
      <alignment horizontal="center"/>
    </xf>
    <xf numFmtId="0" fontId="9" fillId="0" borderId="23" xfId="15" applyBorder="1" applyAlignment="1">
      <alignment horizontal="center"/>
    </xf>
    <xf numFmtId="172" fontId="9" fillId="0" borderId="23" xfId="1" applyNumberFormat="1" applyFont="1" applyBorder="1" applyAlignment="1">
      <alignment horizontal="center"/>
    </xf>
    <xf numFmtId="0" fontId="9" fillId="0" borderId="24" xfId="15" applyBorder="1" applyAlignment="1">
      <alignment horizontal="center"/>
    </xf>
    <xf numFmtId="0" fontId="9" fillId="0" borderId="23" xfId="15" applyBorder="1" applyAlignment="1">
      <alignment horizontal="left"/>
    </xf>
    <xf numFmtId="164" fontId="9" fillId="0" borderId="23" xfId="1" applyFont="1" applyBorder="1" applyAlignment="1">
      <alignment horizontal="center"/>
    </xf>
    <xf numFmtId="172" fontId="9" fillId="0" borderId="24" xfId="1" applyNumberFormat="1" applyFont="1" applyBorder="1" applyAlignment="1">
      <alignment horizontal="center"/>
    </xf>
    <xf numFmtId="1" fontId="3" fillId="0" borderId="22" xfId="15" quotePrefix="1" applyNumberFormat="1" applyFont="1" applyBorder="1" applyAlignment="1">
      <alignment horizontal="center"/>
    </xf>
    <xf numFmtId="1" fontId="3" fillId="0" borderId="23" xfId="15" applyNumberFormat="1" applyFont="1" applyBorder="1" applyAlignment="1">
      <alignment horizontal="left"/>
    </xf>
    <xf numFmtId="164" fontId="3" fillId="0" borderId="23" xfId="1" applyFont="1" applyBorder="1" applyAlignment="1">
      <alignment horizontal="center"/>
    </xf>
    <xf numFmtId="172" fontId="3" fillId="0" borderId="23" xfId="1" applyNumberFormat="1" applyFont="1" applyBorder="1" applyAlignment="1">
      <alignment horizontal="center"/>
    </xf>
    <xf numFmtId="164" fontId="9" fillId="0" borderId="24" xfId="1" applyFont="1" applyBorder="1" applyAlignment="1">
      <alignment horizontal="center"/>
    </xf>
    <xf numFmtId="49" fontId="9" fillId="0" borderId="0" xfId="15" applyNumberFormat="1" applyAlignment="1">
      <alignment horizontal="center"/>
    </xf>
    <xf numFmtId="172" fontId="9" fillId="0" borderId="0" xfId="1" applyNumberFormat="1" applyFont="1"/>
    <xf numFmtId="172" fontId="9" fillId="0" borderId="0" xfId="1" applyNumberFormat="1" applyFont="1" applyAlignment="1">
      <alignment horizontal="center"/>
    </xf>
    <xf numFmtId="0" fontId="9" fillId="0" borderId="0" xfId="15" applyAlignment="1">
      <alignment horizontal="left"/>
    </xf>
    <xf numFmtId="164" fontId="9" fillId="0" borderId="0" xfId="1" applyFont="1" applyAlignment="1">
      <alignment horizontal="center"/>
    </xf>
    <xf numFmtId="1" fontId="3" fillId="0" borderId="0" xfId="15" quotePrefix="1" applyNumberFormat="1" applyFont="1" applyAlignment="1">
      <alignment horizontal="center"/>
    </xf>
    <xf numFmtId="1" fontId="3" fillId="0" borderId="0" xfId="15" applyNumberFormat="1" applyFont="1" applyAlignment="1">
      <alignment horizontal="left"/>
    </xf>
    <xf numFmtId="1" fontId="9" fillId="0" borderId="0" xfId="15" applyNumberFormat="1" applyAlignment="1">
      <alignment horizontal="center"/>
    </xf>
    <xf numFmtId="164" fontId="3" fillId="0" borderId="0" xfId="1" applyFont="1" applyAlignment="1">
      <alignment horizontal="center"/>
    </xf>
    <xf numFmtId="172" fontId="3" fillId="0" borderId="0" xfId="1" applyNumberFormat="1" applyFont="1" applyAlignment="1">
      <alignment horizontal="center"/>
    </xf>
    <xf numFmtId="164" fontId="3" fillId="0" borderId="0" xfId="1" applyFont="1" applyBorder="1" applyAlignment="1">
      <alignment horizontal="center"/>
    </xf>
    <xf numFmtId="0" fontId="28" fillId="0" borderId="29" xfId="15" applyFont="1" applyBorder="1" applyAlignment="1" applyProtection="1">
      <alignment vertical="center"/>
      <protection locked="0"/>
    </xf>
    <xf numFmtId="0" fontId="28" fillId="0" borderId="30" xfId="15" applyFont="1" applyBorder="1" applyAlignment="1" applyProtection="1">
      <alignment vertical="center"/>
      <protection locked="0"/>
    </xf>
    <xf numFmtId="172" fontId="28" fillId="0" borderId="30" xfId="1" applyNumberFormat="1" applyFont="1" applyBorder="1" applyAlignment="1" applyProtection="1">
      <alignment vertical="center"/>
      <protection locked="0"/>
    </xf>
    <xf numFmtId="164" fontId="28" fillId="0" borderId="30" xfId="1" applyFont="1" applyBorder="1" applyAlignment="1" applyProtection="1">
      <alignment vertical="center"/>
      <protection locked="0"/>
    </xf>
    <xf numFmtId="172" fontId="28" fillId="0" borderId="31" xfId="1" applyNumberFormat="1" applyFont="1" applyBorder="1" applyAlignment="1" applyProtection="1">
      <alignment vertical="center"/>
      <protection locked="0"/>
    </xf>
    <xf numFmtId="172" fontId="20" fillId="8" borderId="49" xfId="1" applyNumberFormat="1" applyFont="1" applyFill="1" applyBorder="1" applyAlignment="1" applyProtection="1">
      <alignment horizontal="center" vertical="center" wrapText="1"/>
      <protection locked="0"/>
    </xf>
    <xf numFmtId="1" fontId="9" fillId="0" borderId="14" xfId="15" applyNumberFormat="1" applyBorder="1" applyAlignment="1" applyProtection="1">
      <alignment horizontal="center"/>
      <protection locked="0"/>
    </xf>
    <xf numFmtId="0" fontId="9" fillId="0" borderId="15" xfId="15" applyBorder="1" applyProtection="1">
      <protection locked="0"/>
    </xf>
    <xf numFmtId="1" fontId="9" fillId="0" borderId="15" xfId="15" applyNumberFormat="1" applyBorder="1" applyAlignment="1" applyProtection="1">
      <alignment horizontal="left"/>
      <protection locked="0"/>
    </xf>
    <xf numFmtId="0" fontId="9" fillId="0" borderId="15" xfId="15" applyBorder="1" applyAlignment="1" applyProtection="1">
      <alignment horizontal="center"/>
      <protection locked="0"/>
    </xf>
    <xf numFmtId="172" fontId="9" fillId="0" borderId="15" xfId="1" applyNumberFormat="1" applyFont="1" applyBorder="1" applyProtection="1">
      <protection locked="0"/>
    </xf>
    <xf numFmtId="1" fontId="9" fillId="0" borderId="15" xfId="15" applyNumberFormat="1" applyBorder="1" applyAlignment="1" applyProtection="1">
      <alignment horizontal="center"/>
      <protection locked="0"/>
    </xf>
    <xf numFmtId="172" fontId="9" fillId="0" borderId="15" xfId="1" applyNumberFormat="1" applyFont="1" applyBorder="1" applyAlignment="1" applyProtection="1">
      <alignment horizontal="center"/>
      <protection locked="0"/>
    </xf>
    <xf numFmtId="1" fontId="9" fillId="0" borderId="15" xfId="15" applyNumberFormat="1" applyBorder="1" applyAlignment="1" applyProtection="1">
      <alignment horizontal="right"/>
      <protection locked="0"/>
    </xf>
    <xf numFmtId="1" fontId="9" fillId="0" borderId="15" xfId="15" applyNumberFormat="1" applyBorder="1" applyAlignment="1" applyProtection="1">
      <alignment horizontal="center" wrapText="1"/>
      <protection locked="0"/>
    </xf>
    <xf numFmtId="1" fontId="3" fillId="0" borderId="15" xfId="15" quotePrefix="1" applyNumberFormat="1" applyFont="1" applyBorder="1" applyAlignment="1" applyProtection="1">
      <alignment horizontal="left"/>
      <protection locked="0"/>
    </xf>
    <xf numFmtId="1" fontId="3" fillId="0" borderId="15" xfId="15" applyNumberFormat="1" applyFont="1" applyBorder="1" applyProtection="1">
      <protection locked="0"/>
    </xf>
    <xf numFmtId="1" fontId="3" fillId="0" borderId="15" xfId="15" applyNumberFormat="1" applyFont="1" applyBorder="1" applyAlignment="1" applyProtection="1">
      <alignment horizontal="left"/>
      <protection locked="0"/>
    </xf>
    <xf numFmtId="0" fontId="3" fillId="0" borderId="15" xfId="15" applyFont="1" applyBorder="1" applyProtection="1">
      <protection locked="0"/>
    </xf>
    <xf numFmtId="172" fontId="3" fillId="0" borderId="15" xfId="1" applyNumberFormat="1" applyFont="1" applyBorder="1" applyAlignment="1" applyProtection="1">
      <alignment horizontal="center"/>
      <protection locked="0"/>
    </xf>
    <xf numFmtId="172" fontId="3" fillId="0" borderId="15" xfId="1" applyNumberFormat="1" applyFont="1" applyFill="1" applyBorder="1" applyAlignment="1" applyProtection="1">
      <alignment horizontal="center"/>
      <protection locked="0"/>
    </xf>
    <xf numFmtId="172" fontId="9" fillId="0" borderId="16" xfId="1" applyNumberFormat="1" applyFont="1" applyBorder="1" applyAlignment="1" applyProtection="1">
      <alignment horizontal="center"/>
      <protection locked="0"/>
    </xf>
    <xf numFmtId="1" fontId="9" fillId="0" borderId="19" xfId="15" applyNumberFormat="1" applyBorder="1" applyAlignment="1" applyProtection="1">
      <alignment horizontal="center"/>
      <protection locked="0"/>
    </xf>
    <xf numFmtId="0" fontId="9" fillId="0" borderId="1" xfId="15" applyBorder="1" applyProtection="1">
      <protection locked="0"/>
    </xf>
    <xf numFmtId="1" fontId="9" fillId="0" borderId="1" xfId="15" applyNumberFormat="1" applyBorder="1" applyAlignment="1" applyProtection="1">
      <alignment horizontal="left"/>
      <protection locked="0"/>
    </xf>
    <xf numFmtId="0" fontId="9" fillId="0" borderId="1" xfId="15" applyBorder="1" applyAlignment="1" applyProtection="1">
      <alignment horizontal="center"/>
      <protection locked="0"/>
    </xf>
    <xf numFmtId="172" fontId="9" fillId="0" borderId="1" xfId="1" applyNumberFormat="1" applyFont="1" applyBorder="1" applyProtection="1">
      <protection locked="0"/>
    </xf>
    <xf numFmtId="1" fontId="9" fillId="0" borderId="1" xfId="15" applyNumberFormat="1" applyBorder="1" applyAlignment="1" applyProtection="1">
      <alignment horizontal="center"/>
      <protection locked="0"/>
    </xf>
    <xf numFmtId="172" fontId="9" fillId="0" borderId="1" xfId="1" applyNumberFormat="1" applyFont="1" applyBorder="1" applyAlignment="1" applyProtection="1">
      <alignment horizontal="center"/>
      <protection locked="0"/>
    </xf>
    <xf numFmtId="164" fontId="9" fillId="0" borderId="1" xfId="1" applyFont="1" applyBorder="1" applyAlignment="1" applyProtection="1">
      <alignment horizontal="center"/>
      <protection locked="0"/>
    </xf>
    <xf numFmtId="1" fontId="3" fillId="0" borderId="1" xfId="15" quotePrefix="1" applyNumberFormat="1" applyFont="1" applyBorder="1" applyAlignment="1">
      <alignment horizontal="right"/>
    </xf>
    <xf numFmtId="1" fontId="3" fillId="0" borderId="1" xfId="15" applyNumberFormat="1" applyFont="1" applyBorder="1"/>
    <xf numFmtId="1" fontId="9" fillId="0" borderId="1" xfId="15" applyNumberFormat="1" applyBorder="1" applyAlignment="1" applyProtection="1">
      <alignment horizontal="center" wrapText="1"/>
      <protection locked="0"/>
    </xf>
    <xf numFmtId="1" fontId="3" fillId="0" borderId="1" xfId="15" quotePrefix="1" applyNumberFormat="1" applyFont="1" applyBorder="1" applyAlignment="1" applyProtection="1">
      <alignment horizontal="left"/>
      <protection locked="0"/>
    </xf>
    <xf numFmtId="1" fontId="3" fillId="0" borderId="1" xfId="15" applyNumberFormat="1" applyFont="1" applyBorder="1" applyProtection="1">
      <protection locked="0"/>
    </xf>
    <xf numFmtId="1" fontId="3" fillId="0" borderId="1" xfId="15" applyNumberFormat="1" applyFont="1" applyBorder="1" applyAlignment="1" applyProtection="1">
      <alignment horizontal="left"/>
      <protection locked="0"/>
    </xf>
    <xf numFmtId="0" fontId="3" fillId="0" borderId="1" xfId="15" applyFont="1" applyBorder="1" applyProtection="1">
      <protection locked="0"/>
    </xf>
    <xf numFmtId="172" fontId="3" fillId="0" borderId="1" xfId="1" applyNumberFormat="1" applyFont="1" applyBorder="1" applyAlignment="1" applyProtection="1">
      <alignment horizontal="center"/>
      <protection locked="0"/>
    </xf>
    <xf numFmtId="164" fontId="3" fillId="0" borderId="1" xfId="1" applyFont="1" applyBorder="1" applyAlignment="1" applyProtection="1">
      <alignment horizontal="center"/>
      <protection locked="0"/>
    </xf>
    <xf numFmtId="172" fontId="3" fillId="0" borderId="1" xfId="1" applyNumberFormat="1" applyFont="1" applyFill="1" applyBorder="1" applyAlignment="1" applyProtection="1">
      <alignment horizontal="center"/>
      <protection locked="0"/>
    </xf>
    <xf numFmtId="172" fontId="9" fillId="0" borderId="20" xfId="1" applyNumberFormat="1" applyFont="1" applyBorder="1" applyAlignment="1" applyProtection="1">
      <alignment horizontal="center"/>
      <protection locked="0"/>
    </xf>
    <xf numFmtId="1" fontId="9" fillId="0" borderId="1" xfId="15" applyNumberFormat="1" applyBorder="1" applyAlignment="1" applyProtection="1">
      <alignment horizontal="right"/>
      <protection locked="0"/>
    </xf>
    <xf numFmtId="0" fontId="4" fillId="0" borderId="1" xfId="15" applyFont="1" applyBorder="1"/>
    <xf numFmtId="1" fontId="3" fillId="0" borderId="1" xfId="15" quotePrefix="1" applyNumberFormat="1" applyFont="1" applyBorder="1" applyAlignment="1" applyProtection="1">
      <alignment horizontal="center"/>
      <protection locked="0"/>
    </xf>
    <xf numFmtId="0" fontId="3" fillId="0" borderId="1" xfId="15" applyFont="1" applyBorder="1" applyAlignment="1" applyProtection="1">
      <alignment horizontal="center"/>
      <protection locked="0"/>
    </xf>
    <xf numFmtId="0" fontId="3" fillId="0" borderId="1" xfId="15" applyFont="1" applyBorder="1" applyAlignment="1">
      <alignment horizontal="center"/>
    </xf>
    <xf numFmtId="1" fontId="9" fillId="0" borderId="1" xfId="15" applyNumberFormat="1" applyBorder="1" applyProtection="1">
      <protection locked="0"/>
    </xf>
    <xf numFmtId="1" fontId="3" fillId="0" borderId="1" xfId="15" quotePrefix="1" applyNumberFormat="1" applyFont="1" applyBorder="1" applyAlignment="1" applyProtection="1">
      <alignment horizontal="right"/>
      <protection locked="0"/>
    </xf>
    <xf numFmtId="1" fontId="9" fillId="0" borderId="1" xfId="15" quotePrefix="1" applyNumberFormat="1" applyBorder="1" applyAlignment="1" applyProtection="1">
      <alignment horizontal="right"/>
      <protection locked="0"/>
    </xf>
    <xf numFmtId="0" fontId="3" fillId="0" borderId="1" xfId="15" applyFont="1" applyBorder="1" applyAlignment="1" applyProtection="1">
      <alignment horizontal="left"/>
      <protection locked="0"/>
    </xf>
    <xf numFmtId="1" fontId="30" fillId="0" borderId="1" xfId="15" applyNumberFormat="1" applyFont="1" applyBorder="1" applyAlignment="1" applyProtection="1">
      <alignment horizontal="center"/>
      <protection locked="0"/>
    </xf>
    <xf numFmtId="1" fontId="3" fillId="0" borderId="1" xfId="15" quotePrefix="1" applyNumberFormat="1" applyFont="1" applyBorder="1" applyAlignment="1">
      <alignment horizontal="center"/>
    </xf>
    <xf numFmtId="0" fontId="3" fillId="0" borderId="1" xfId="15" applyFont="1" applyBorder="1"/>
    <xf numFmtId="1" fontId="31" fillId="0" borderId="1" xfId="15" applyNumberFormat="1" applyFont="1" applyBorder="1" applyAlignment="1" applyProtection="1">
      <alignment horizontal="left"/>
      <protection locked="0"/>
    </xf>
    <xf numFmtId="1" fontId="9" fillId="0" borderId="1" xfId="15" applyNumberFormat="1" applyBorder="1" applyAlignment="1" applyProtection="1">
      <alignment horizontal="left" wrapText="1"/>
      <protection locked="0"/>
    </xf>
    <xf numFmtId="1" fontId="31" fillId="0" borderId="1" xfId="15" applyNumberFormat="1" applyFont="1" applyBorder="1" applyAlignment="1" applyProtection="1">
      <alignment horizontal="center"/>
      <protection locked="0"/>
    </xf>
    <xf numFmtId="1" fontId="9" fillId="10" borderId="19" xfId="15" applyNumberFormat="1" applyFill="1" applyBorder="1" applyAlignment="1" applyProtection="1">
      <alignment horizontal="center"/>
      <protection locked="0"/>
    </xf>
    <xf numFmtId="1" fontId="9" fillId="0" borderId="19" xfId="15" applyNumberFormat="1" applyBorder="1" applyAlignment="1">
      <alignment horizontal="center" vertical="center" wrapText="1"/>
    </xf>
    <xf numFmtId="0" fontId="9" fillId="0" borderId="1" xfId="15" applyBorder="1" applyAlignment="1">
      <alignment vertical="center" wrapText="1"/>
    </xf>
    <xf numFmtId="1" fontId="9" fillId="0" borderId="22" xfId="15" applyNumberFormat="1" applyBorder="1" applyAlignment="1">
      <alignment horizontal="center" vertical="center" wrapText="1"/>
    </xf>
    <xf numFmtId="0" fontId="9" fillId="0" borderId="23" xfId="15" applyBorder="1" applyAlignment="1">
      <alignment vertical="center" wrapText="1"/>
    </xf>
    <xf numFmtId="1" fontId="9" fillId="0" borderId="23" xfId="15" applyNumberFormat="1" applyBorder="1" applyAlignment="1" applyProtection="1">
      <alignment horizontal="left"/>
      <protection locked="0"/>
    </xf>
    <xf numFmtId="0" fontId="9" fillId="0" borderId="23" xfId="15" applyBorder="1" applyProtection="1">
      <protection locked="0"/>
    </xf>
    <xf numFmtId="0" fontId="9" fillId="0" borderId="23" xfId="15" applyBorder="1" applyAlignment="1" applyProtection="1">
      <alignment horizontal="center"/>
      <protection locked="0"/>
    </xf>
    <xf numFmtId="172" fontId="9" fillId="0" borderId="23" xfId="1" applyNumberFormat="1" applyFont="1" applyBorder="1" applyProtection="1">
      <protection locked="0"/>
    </xf>
    <xf numFmtId="1" fontId="31" fillId="0" borderId="23" xfId="15" applyNumberFormat="1" applyFont="1" applyBorder="1" applyAlignment="1" applyProtection="1">
      <alignment horizontal="center"/>
      <protection locked="0"/>
    </xf>
    <xf numFmtId="1" fontId="31" fillId="0" borderId="23" xfId="15" applyNumberFormat="1" applyFont="1" applyBorder="1" applyAlignment="1" applyProtection="1">
      <alignment horizontal="left"/>
      <protection locked="0"/>
    </xf>
    <xf numFmtId="0" fontId="9" fillId="0" borderId="0" xfId="15" applyAlignment="1">
      <alignment horizontal="right"/>
    </xf>
    <xf numFmtId="0" fontId="27" fillId="0" borderId="30" xfId="15" applyFont="1" applyBorder="1" applyAlignment="1">
      <alignment horizontal="left" vertical="center"/>
    </xf>
    <xf numFmtId="0" fontId="27" fillId="0" borderId="30" xfId="15" applyFont="1" applyBorder="1" applyAlignment="1">
      <alignment horizontal="center" vertical="center"/>
    </xf>
    <xf numFmtId="0" fontId="27" fillId="0" borderId="31" xfId="15" applyFont="1" applyBorder="1" applyAlignment="1">
      <alignment horizontal="center" vertical="center"/>
    </xf>
    <xf numFmtId="0" fontId="27" fillId="0" borderId="29" xfId="15" applyFont="1" applyBorder="1" applyAlignment="1">
      <alignment horizontal="left" vertical="center"/>
    </xf>
    <xf numFmtId="172" fontId="27" fillId="0" borderId="30" xfId="1" applyNumberFormat="1" applyFont="1" applyBorder="1" applyAlignment="1">
      <alignment horizontal="center" vertical="center"/>
    </xf>
    <xf numFmtId="172" fontId="27" fillId="0" borderId="31" xfId="1" applyNumberFormat="1" applyFont="1" applyBorder="1" applyAlignment="1">
      <alignment horizontal="center" vertical="center"/>
    </xf>
    <xf numFmtId="1" fontId="9" fillId="0" borderId="15" xfId="15" applyNumberFormat="1" applyBorder="1"/>
    <xf numFmtId="172" fontId="9" fillId="0" borderId="15" xfId="1" applyNumberFormat="1" applyFont="1" applyBorder="1"/>
    <xf numFmtId="1" fontId="9" fillId="0" borderId="14" xfId="15" applyNumberFormat="1" applyBorder="1"/>
    <xf numFmtId="1" fontId="9" fillId="0" borderId="15" xfId="15" applyNumberFormat="1" applyBorder="1" applyAlignment="1">
      <alignment horizontal="left"/>
    </xf>
    <xf numFmtId="0" fontId="3" fillId="0" borderId="15" xfId="15" applyFont="1" applyBorder="1"/>
    <xf numFmtId="172" fontId="3" fillId="0" borderId="15" xfId="1" applyNumberFormat="1" applyFont="1" applyBorder="1"/>
    <xf numFmtId="1" fontId="9" fillId="0" borderId="14" xfId="15" applyNumberFormat="1" applyBorder="1" applyAlignment="1">
      <alignment horizontal="left"/>
    </xf>
    <xf numFmtId="1" fontId="30" fillId="0" borderId="18" xfId="15" applyNumberFormat="1" applyFont="1" applyBorder="1" applyAlignment="1">
      <alignment horizontal="left"/>
    </xf>
    <xf numFmtId="1" fontId="9" fillId="0" borderId="1" xfId="15" applyNumberFormat="1" applyBorder="1"/>
    <xf numFmtId="172" fontId="9" fillId="0" borderId="1" xfId="1" applyNumberFormat="1" applyFont="1" applyBorder="1"/>
    <xf numFmtId="173" fontId="9" fillId="0" borderId="1" xfId="1" applyNumberFormat="1" applyFont="1" applyBorder="1"/>
    <xf numFmtId="1" fontId="9" fillId="0" borderId="19" xfId="15" applyNumberFormat="1" applyBorder="1"/>
    <xf numFmtId="1" fontId="9" fillId="0" borderId="1" xfId="15" applyNumberFormat="1" applyBorder="1" applyAlignment="1">
      <alignment horizontal="left"/>
    </xf>
    <xf numFmtId="172" fontId="3" fillId="0" borderId="1" xfId="1" applyNumberFormat="1" applyFont="1" applyBorder="1"/>
    <xf numFmtId="1" fontId="9" fillId="0" borderId="19" xfId="15" applyNumberFormat="1" applyBorder="1" applyAlignment="1">
      <alignment horizontal="left"/>
    </xf>
    <xf numFmtId="1" fontId="30" fillId="0" borderId="21" xfId="15" applyNumberFormat="1" applyFont="1" applyBorder="1" applyAlignment="1">
      <alignment horizontal="left"/>
    </xf>
    <xf numFmtId="1" fontId="3" fillId="0" borderId="19" xfId="15" quotePrefix="1" applyNumberFormat="1" applyFont="1" applyBorder="1" applyAlignment="1">
      <alignment horizontal="right"/>
    </xf>
    <xf numFmtId="0" fontId="9" fillId="0" borderId="1" xfId="15" applyBorder="1" applyAlignment="1">
      <alignment horizontal="right"/>
    </xf>
    <xf numFmtId="1" fontId="3" fillId="0" borderId="21" xfId="15" quotePrefix="1" applyNumberFormat="1" applyFont="1" applyBorder="1" applyAlignment="1">
      <alignment horizontal="left"/>
    </xf>
    <xf numFmtId="172" fontId="3" fillId="0" borderId="1" xfId="1" applyNumberFormat="1" applyFont="1" applyBorder="1" applyAlignment="1">
      <alignment horizontal="left"/>
    </xf>
    <xf numFmtId="1" fontId="9" fillId="0" borderId="19" xfId="15" applyNumberFormat="1" applyBorder="1" applyAlignment="1">
      <alignment horizontal="right"/>
    </xf>
    <xf numFmtId="172" fontId="9" fillId="0" borderId="1" xfId="1" applyNumberFormat="1" applyFont="1" applyBorder="1" applyAlignment="1">
      <alignment horizontal="left"/>
    </xf>
    <xf numFmtId="1" fontId="30" fillId="0" borderId="19" xfId="15" applyNumberFormat="1" applyFont="1" applyBorder="1" applyAlignment="1">
      <alignment horizontal="left"/>
    </xf>
    <xf numFmtId="172" fontId="3" fillId="0" borderId="1" xfId="1" applyNumberFormat="1" applyFont="1" applyFill="1" applyBorder="1" applyAlignment="1">
      <alignment horizontal="center"/>
    </xf>
    <xf numFmtId="0" fontId="9" fillId="0" borderId="19" xfId="15" applyBorder="1"/>
    <xf numFmtId="1" fontId="31" fillId="0" borderId="19" xfId="15" applyNumberFormat="1" applyFont="1" applyBorder="1" applyAlignment="1">
      <alignment horizontal="left"/>
    </xf>
    <xf numFmtId="1" fontId="31" fillId="0" borderId="21" xfId="15" applyNumberFormat="1" applyFont="1" applyBorder="1" applyAlignment="1">
      <alignment horizontal="left"/>
    </xf>
    <xf numFmtId="1" fontId="9" fillId="0" borderId="23" xfId="15" applyNumberFormat="1" applyBorder="1"/>
    <xf numFmtId="172" fontId="9" fillId="0" borderId="23" xfId="1" applyNumberFormat="1" applyFont="1" applyBorder="1"/>
    <xf numFmtId="173" fontId="9" fillId="0" borderId="23" xfId="1" applyNumberFormat="1" applyFont="1" applyBorder="1"/>
    <xf numFmtId="1" fontId="31" fillId="0" borderId="22" xfId="15" applyNumberFormat="1" applyFont="1" applyBorder="1" applyAlignment="1">
      <alignment horizontal="left"/>
    </xf>
    <xf numFmtId="1" fontId="31" fillId="0" borderId="26" xfId="15" applyNumberFormat="1" applyFont="1" applyBorder="1" applyAlignment="1">
      <alignment horizontal="left"/>
    </xf>
    <xf numFmtId="1" fontId="3" fillId="0" borderId="0" xfId="15" quotePrefix="1" applyNumberFormat="1" applyFont="1" applyAlignment="1">
      <alignment horizontal="left"/>
    </xf>
    <xf numFmtId="0" fontId="3" fillId="0" borderId="0" xfId="15" applyFont="1"/>
    <xf numFmtId="1" fontId="3" fillId="0" borderId="0" xfId="15" applyNumberFormat="1" applyFont="1"/>
    <xf numFmtId="0" fontId="27" fillId="0" borderId="30" xfId="15" applyFont="1" applyBorder="1" applyAlignment="1">
      <alignment vertical="center"/>
    </xf>
    <xf numFmtId="0" fontId="27" fillId="0" borderId="0" xfId="15" applyFont="1" applyAlignment="1">
      <alignment vertical="center"/>
    </xf>
    <xf numFmtId="0" fontId="27" fillId="0" borderId="29" xfId="15" applyFont="1" applyBorder="1" applyAlignment="1">
      <alignment vertical="center"/>
    </xf>
    <xf numFmtId="0" fontId="27" fillId="0" borderId="31" xfId="15" applyFont="1" applyBorder="1" applyAlignment="1">
      <alignment vertical="center"/>
    </xf>
    <xf numFmtId="0" fontId="20" fillId="8" borderId="49" xfId="15" applyFont="1" applyFill="1" applyBorder="1" applyAlignment="1" applyProtection="1">
      <alignment horizontal="center" vertical="center" wrapText="1"/>
      <protection locked="0"/>
    </xf>
    <xf numFmtId="0" fontId="20" fillId="8" borderId="50" xfId="15" applyFont="1" applyFill="1" applyBorder="1" applyAlignment="1">
      <alignment horizontal="center" vertical="center" wrapText="1"/>
    </xf>
    <xf numFmtId="1" fontId="9" fillId="0" borderId="14" xfId="15" applyNumberFormat="1" applyBorder="1" applyAlignment="1">
      <alignment horizontal="center" wrapText="1"/>
    </xf>
    <xf numFmtId="0" fontId="9" fillId="0" borderId="17" xfId="15" applyBorder="1"/>
    <xf numFmtId="1" fontId="3" fillId="0" borderId="14" xfId="15" quotePrefix="1" applyNumberFormat="1" applyFont="1" applyBorder="1" applyAlignment="1">
      <alignment horizontal="left"/>
    </xf>
    <xf numFmtId="1" fontId="3" fillId="0" borderId="15" xfId="15" applyNumberFormat="1" applyFont="1" applyBorder="1"/>
    <xf numFmtId="1" fontId="3" fillId="0" borderId="15" xfId="15" quotePrefix="1" applyNumberFormat="1" applyFont="1" applyBorder="1" applyAlignment="1">
      <alignment horizontal="left"/>
    </xf>
    <xf numFmtId="0" fontId="9" fillId="0" borderId="16" xfId="15" applyBorder="1"/>
    <xf numFmtId="1" fontId="30" fillId="0" borderId="14" xfId="15" applyNumberFormat="1" applyFont="1" applyBorder="1" applyAlignment="1">
      <alignment horizontal="left"/>
    </xf>
    <xf numFmtId="1" fontId="9" fillId="0" borderId="19" xfId="15" applyNumberFormat="1" applyBorder="1" applyAlignment="1">
      <alignment horizontal="center" wrapText="1"/>
    </xf>
    <xf numFmtId="0" fontId="9" fillId="0" borderId="4" xfId="15" applyBorder="1"/>
    <xf numFmtId="1" fontId="3" fillId="0" borderId="19" xfId="15" quotePrefix="1" applyNumberFormat="1" applyFont="1" applyBorder="1" applyAlignment="1">
      <alignment horizontal="left"/>
    </xf>
    <xf numFmtId="1" fontId="3" fillId="0" borderId="1" xfId="15" quotePrefix="1" applyNumberFormat="1" applyFont="1" applyBorder="1" applyAlignment="1">
      <alignment horizontal="left"/>
    </xf>
    <xf numFmtId="0" fontId="9" fillId="0" borderId="20" xfId="15" applyBorder="1"/>
    <xf numFmtId="0" fontId="4" fillId="0" borderId="1" xfId="15" applyFont="1" applyBorder="1" applyAlignment="1">
      <alignment vertical="center"/>
    </xf>
    <xf numFmtId="1" fontId="3" fillId="0" borderId="19" xfId="15" quotePrefix="1" applyNumberFormat="1" applyFont="1" applyBorder="1"/>
    <xf numFmtId="0" fontId="9" fillId="0" borderId="25" xfId="15" applyBorder="1"/>
    <xf numFmtId="0" fontId="9" fillId="0" borderId="24" xfId="15" applyBorder="1"/>
    <xf numFmtId="172" fontId="9" fillId="0" borderId="0" xfId="1" applyNumberFormat="1" applyFont="1" applyBorder="1" applyAlignment="1">
      <alignment horizontal="center"/>
    </xf>
    <xf numFmtId="49" fontId="8" fillId="11" borderId="1" xfId="0" applyNumberFormat="1" applyFont="1" applyFill="1" applyBorder="1" applyAlignment="1">
      <alignment horizontal="center" vertical="center" wrapText="1"/>
    </xf>
    <xf numFmtId="49" fontId="32" fillId="12" borderId="1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9" fillId="5" borderId="0" xfId="15" applyFill="1"/>
    <xf numFmtId="165" fontId="9" fillId="5" borderId="0" xfId="15" applyNumberFormat="1" applyFill="1"/>
    <xf numFmtId="0" fontId="34" fillId="5" borderId="0" xfId="15" applyFont="1" applyFill="1" applyAlignment="1">
      <alignment horizontal="center"/>
    </xf>
    <xf numFmtId="0" fontId="34" fillId="5" borderId="0" xfId="15" applyFont="1" applyFill="1"/>
    <xf numFmtId="0" fontId="34" fillId="5" borderId="0" xfId="15" applyFont="1" applyFill="1" applyAlignment="1">
      <alignment horizontal="left"/>
    </xf>
    <xf numFmtId="1" fontId="35" fillId="5" borderId="0" xfId="15" applyNumberFormat="1" applyFont="1" applyFill="1" applyAlignment="1">
      <alignment horizontal="left" vertical="center"/>
    </xf>
    <xf numFmtId="1" fontId="34" fillId="5" borderId="0" xfId="15" applyNumberFormat="1" applyFont="1" applyFill="1" applyAlignment="1">
      <alignment horizontal="left"/>
    </xf>
    <xf numFmtId="165" fontId="9" fillId="5" borderId="1" xfId="15" applyNumberFormat="1" applyFill="1" applyBorder="1" applyAlignment="1">
      <alignment horizontal="center" vertical="center"/>
    </xf>
    <xf numFmtId="0" fontId="9" fillId="5" borderId="1" xfId="15" applyFill="1" applyBorder="1" applyAlignment="1">
      <alignment horizontal="center" vertical="center"/>
    </xf>
    <xf numFmtId="0" fontId="34" fillId="5" borderId="1" xfId="15" applyFont="1" applyFill="1" applyBorder="1" applyAlignment="1">
      <alignment horizontal="center" vertical="center"/>
    </xf>
    <xf numFmtId="0" fontId="34" fillId="2" borderId="1" xfId="15" applyFont="1" applyFill="1" applyBorder="1" applyAlignment="1">
      <alignment horizontal="center" vertical="center" wrapText="1"/>
    </xf>
    <xf numFmtId="0" fontId="34" fillId="5" borderId="1" xfId="15" applyFont="1" applyFill="1" applyBorder="1" applyAlignment="1">
      <alignment horizontal="left" vertical="center"/>
    </xf>
    <xf numFmtId="1" fontId="35" fillId="5" borderId="1" xfId="15" applyNumberFormat="1" applyFont="1" applyFill="1" applyBorder="1" applyAlignment="1">
      <alignment horizontal="left" vertical="center"/>
    </xf>
    <xf numFmtId="1" fontId="34" fillId="5" borderId="1" xfId="15" applyNumberFormat="1" applyFont="1" applyFill="1" applyBorder="1" applyAlignment="1">
      <alignment horizontal="left" vertical="center"/>
    </xf>
    <xf numFmtId="0" fontId="36" fillId="5" borderId="1" xfId="15" applyFont="1" applyFill="1" applyBorder="1" applyAlignment="1">
      <alignment horizontal="center" vertical="center"/>
    </xf>
    <xf numFmtId="1" fontId="37" fillId="5" borderId="1" xfId="15" applyNumberFormat="1" applyFont="1" applyFill="1" applyBorder="1" applyAlignment="1">
      <alignment horizontal="left" vertical="center"/>
    </xf>
    <xf numFmtId="1" fontId="34" fillId="2" borderId="1" xfId="15" applyNumberFormat="1" applyFont="1" applyFill="1" applyBorder="1" applyAlignment="1">
      <alignment horizontal="left" vertical="center"/>
    </xf>
    <xf numFmtId="0" fontId="36" fillId="0" borderId="1" xfId="15" applyFont="1" applyBorder="1" applyAlignment="1">
      <alignment horizontal="center" vertical="center"/>
    </xf>
    <xf numFmtId="0" fontId="38" fillId="5" borderId="1" xfId="15" applyFont="1" applyFill="1" applyBorder="1" applyAlignment="1">
      <alignment horizontal="center" vertical="center" wrapText="1"/>
    </xf>
    <xf numFmtId="1" fontId="38" fillId="5" borderId="1" xfId="15" applyNumberFormat="1" applyFont="1" applyFill="1" applyBorder="1" applyAlignment="1">
      <alignment horizontal="left" vertical="center"/>
    </xf>
    <xf numFmtId="0" fontId="39" fillId="0" borderId="1" xfId="15" applyFont="1" applyBorder="1" applyAlignment="1">
      <alignment horizontal="center" vertical="center"/>
    </xf>
    <xf numFmtId="0" fontId="40" fillId="5" borderId="1" xfId="15" applyFont="1" applyFill="1" applyBorder="1" applyAlignment="1">
      <alignment horizontal="center" vertical="center"/>
    </xf>
    <xf numFmtId="1" fontId="40" fillId="5" borderId="1" xfId="15" applyNumberFormat="1" applyFont="1" applyFill="1" applyBorder="1" applyAlignment="1">
      <alignment horizontal="left" vertical="center"/>
    </xf>
    <xf numFmtId="0" fontId="41" fillId="5" borderId="1" xfId="15" applyFont="1" applyFill="1" applyBorder="1" applyAlignment="1">
      <alignment horizontal="center" vertical="center"/>
    </xf>
    <xf numFmtId="0" fontId="9" fillId="5" borderId="0" xfId="15" applyFill="1" applyAlignment="1">
      <alignment horizontal="center" vertical="center"/>
    </xf>
    <xf numFmtId="0" fontId="36" fillId="5" borderId="1" xfId="15" applyFont="1" applyFill="1" applyBorder="1" applyAlignment="1">
      <alignment horizontal="left" vertical="center"/>
    </xf>
    <xf numFmtId="1" fontId="36" fillId="0" borderId="1" xfId="15" applyNumberFormat="1" applyFont="1" applyBorder="1" applyAlignment="1">
      <alignment horizontal="left" vertical="center"/>
    </xf>
    <xf numFmtId="0" fontId="6" fillId="5" borderId="0" xfId="15" applyFont="1" applyFill="1" applyAlignment="1">
      <alignment horizontal="center" vertical="center"/>
    </xf>
    <xf numFmtId="165" fontId="42" fillId="13" borderId="1" xfId="16" applyNumberFormat="1" applyFont="1" applyFill="1" applyBorder="1" applyAlignment="1">
      <alignment horizontal="center" vertical="center" wrapText="1"/>
    </xf>
    <xf numFmtId="43" fontId="42" fillId="13" borderId="1" xfId="16" applyFont="1" applyFill="1" applyBorder="1" applyAlignment="1">
      <alignment horizontal="center" vertical="center" wrapText="1"/>
    </xf>
    <xf numFmtId="0" fontId="42" fillId="13" borderId="1" xfId="15" applyFont="1" applyFill="1" applyBorder="1" applyAlignment="1">
      <alignment horizontal="center" vertical="center" wrapText="1"/>
    </xf>
    <xf numFmtId="1" fontId="42" fillId="13" borderId="1" xfId="15" applyNumberFormat="1" applyFont="1" applyFill="1" applyBorder="1" applyAlignment="1">
      <alignment horizontal="center" vertical="center" wrapText="1"/>
    </xf>
    <xf numFmtId="1" fontId="43" fillId="5" borderId="0" xfId="15" applyNumberFormat="1" applyFont="1" applyFill="1" applyAlignment="1">
      <alignment horizontal="left" vertical="center"/>
    </xf>
    <xf numFmtId="1" fontId="44" fillId="5" borderId="0" xfId="15" applyNumberFormat="1" applyFont="1" applyFill="1" applyAlignment="1">
      <alignment horizontal="left"/>
    </xf>
    <xf numFmtId="1" fontId="45" fillId="5" borderId="0" xfId="15" applyNumberFormat="1" applyFont="1" applyFill="1" applyAlignment="1">
      <alignment horizontal="left"/>
    </xf>
    <xf numFmtId="1" fontId="3" fillId="0" borderId="1" xfId="0" applyNumberFormat="1" applyFont="1" applyBorder="1" applyAlignment="1">
      <alignment horizontal="left" vertical="center"/>
    </xf>
    <xf numFmtId="1" fontId="46" fillId="0" borderId="1" xfId="0" applyNumberFormat="1" applyFont="1" applyBorder="1" applyAlignment="1">
      <alignment horizontal="left" vertical="center"/>
    </xf>
    <xf numFmtId="0" fontId="46" fillId="0" borderId="1" xfId="0" applyFont="1" applyBorder="1" applyAlignment="1">
      <alignment horizontal="center" vertical="center"/>
    </xf>
    <xf numFmtId="1" fontId="46" fillId="0" borderId="1" xfId="0" applyNumberFormat="1" applyFont="1" applyBorder="1" applyAlignment="1">
      <alignment horizontal="center" vertical="center"/>
    </xf>
    <xf numFmtId="2" fontId="46" fillId="0" borderId="1" xfId="0" applyNumberFormat="1" applyFont="1" applyBorder="1" applyAlignment="1">
      <alignment horizontal="center" vertical="center"/>
    </xf>
    <xf numFmtId="0" fontId="46" fillId="0" borderId="1" xfId="0" applyFont="1" applyBorder="1" applyAlignment="1">
      <alignment horizontal="left" vertical="center"/>
    </xf>
    <xf numFmtId="0" fontId="46" fillId="0" borderId="1" xfId="1" applyNumberFormat="1" applyFont="1" applyBorder="1" applyAlignment="1">
      <alignment horizontal="center" vertical="center"/>
    </xf>
    <xf numFmtId="49" fontId="46" fillId="0" borderId="1" xfId="0" applyNumberFormat="1" applyFont="1" applyBorder="1" applyAlignment="1">
      <alignment horizontal="center" vertical="center"/>
    </xf>
    <xf numFmtId="2" fontId="10" fillId="0" borderId="1" xfId="13" applyNumberFormat="1" applyBorder="1" applyAlignment="1">
      <alignment horizontal="left" vertical="center"/>
    </xf>
    <xf numFmtId="49" fontId="46" fillId="0" borderId="1" xfId="0" applyNumberFormat="1" applyFont="1" applyBorder="1" applyAlignment="1">
      <alignment vertical="center"/>
    </xf>
    <xf numFmtId="0" fontId="46" fillId="0" borderId="1" xfId="0" applyFont="1" applyBorder="1" applyAlignment="1">
      <alignment vertical="center"/>
    </xf>
    <xf numFmtId="1" fontId="0" fillId="0" borderId="0" xfId="0" applyNumberFormat="1"/>
    <xf numFmtId="1" fontId="48" fillId="4" borderId="3" xfId="9" applyNumberFormat="1" applyFont="1" applyFill="1" applyBorder="1" applyAlignment="1">
      <alignment horizontal="center" vertical="center" wrapText="1"/>
    </xf>
    <xf numFmtId="166" fontId="48" fillId="4" borderId="3" xfId="9" applyNumberFormat="1" applyFont="1" applyFill="1" applyBorder="1" applyAlignment="1">
      <alignment horizontal="center" vertical="center" wrapText="1"/>
    </xf>
    <xf numFmtId="49" fontId="48" fillId="4" borderId="3" xfId="1" applyNumberFormat="1" applyFont="1" applyFill="1" applyBorder="1" applyAlignment="1">
      <alignment horizontal="center" vertical="center" wrapText="1"/>
    </xf>
    <xf numFmtId="167" fontId="48" fillId="4" borderId="3" xfId="9" applyNumberFormat="1" applyFont="1" applyFill="1" applyBorder="1" applyAlignment="1">
      <alignment horizontal="center" vertical="center" wrapText="1"/>
    </xf>
    <xf numFmtId="166" fontId="48" fillId="4" borderId="2" xfId="9" applyNumberFormat="1" applyFont="1" applyFill="1" applyBorder="1" applyAlignment="1">
      <alignment horizontal="center" vertical="center" wrapText="1"/>
    </xf>
    <xf numFmtId="166" fontId="48" fillId="4" borderId="0" xfId="9" applyNumberFormat="1" applyFont="1" applyFill="1" applyAlignment="1">
      <alignment horizontal="center" vertical="center" wrapText="1"/>
    </xf>
    <xf numFmtId="168" fontId="48" fillId="4" borderId="3" xfId="9" applyNumberFormat="1" applyFont="1" applyFill="1" applyBorder="1" applyAlignment="1">
      <alignment horizontal="center" vertical="center" wrapText="1"/>
    </xf>
    <xf numFmtId="0" fontId="49" fillId="0" borderId="0" xfId="0" applyFont="1"/>
    <xf numFmtId="169" fontId="50" fillId="6" borderId="11" xfId="2" applyNumberFormat="1" applyFont="1" applyFill="1" applyBorder="1" applyAlignment="1">
      <alignment horizontal="center" vertical="center" wrapText="1"/>
    </xf>
    <xf numFmtId="170" fontId="50" fillId="6" borderId="9" xfId="6" applyNumberFormat="1" applyFont="1" applyFill="1" applyBorder="1" applyAlignment="1">
      <alignment horizontal="center" vertical="center" wrapText="1"/>
    </xf>
    <xf numFmtId="170" fontId="50" fillId="6" borderId="11" xfId="6" applyNumberFormat="1" applyFont="1" applyFill="1" applyBorder="1" applyAlignment="1">
      <alignment horizontal="center" vertical="center" wrapText="1"/>
    </xf>
    <xf numFmtId="0" fontId="20" fillId="8" borderId="45" xfId="15" applyFont="1" applyFill="1" applyBorder="1" applyAlignment="1">
      <alignment horizontal="center" vertical="center" wrapText="1"/>
    </xf>
    <xf numFmtId="0" fontId="20" fillId="8" borderId="46" xfId="15" applyFont="1" applyFill="1" applyBorder="1" applyAlignment="1">
      <alignment vertical="center" wrapText="1"/>
    </xf>
    <xf numFmtId="0" fontId="20" fillId="8" borderId="46" xfId="15" applyFont="1" applyFill="1" applyBorder="1" applyAlignment="1">
      <alignment horizontal="center" vertical="center" wrapText="1"/>
    </xf>
    <xf numFmtId="172" fontId="20" fillId="8" borderId="46" xfId="1" applyNumberFormat="1" applyFont="1" applyFill="1" applyBorder="1" applyAlignment="1">
      <alignment horizontal="center" vertical="center" wrapText="1"/>
    </xf>
    <xf numFmtId="0" fontId="9" fillId="0" borderId="0" xfId="15" applyAlignment="1">
      <alignment horizontal="center" wrapText="1"/>
    </xf>
    <xf numFmtId="173" fontId="3" fillId="0" borderId="15" xfId="1" applyNumberFormat="1" applyFont="1" applyBorder="1" applyAlignment="1">
      <alignment horizontal="center"/>
    </xf>
    <xf numFmtId="173" fontId="3" fillId="0" borderId="1" xfId="1" applyNumberFormat="1" applyFont="1" applyBorder="1" applyAlignment="1">
      <alignment horizontal="center"/>
    </xf>
    <xf numFmtId="0" fontId="29" fillId="9" borderId="48" xfId="15" applyFont="1" applyFill="1" applyBorder="1" applyAlignment="1" applyProtection="1">
      <alignment horizontal="center" vertical="center" wrapText="1"/>
      <protection locked="0"/>
    </xf>
    <xf numFmtId="0" fontId="29" fillId="9" borderId="49" xfId="15" applyFont="1" applyFill="1" applyBorder="1" applyAlignment="1" applyProtection="1">
      <alignment vertical="center" wrapText="1"/>
      <protection locked="0"/>
    </xf>
    <xf numFmtId="0" fontId="29" fillId="9" borderId="49" xfId="15" applyFont="1" applyFill="1" applyBorder="1" applyAlignment="1" applyProtection="1">
      <alignment horizontal="center" vertical="center" wrapText="1"/>
      <protection locked="0"/>
    </xf>
    <xf numFmtId="172" fontId="29" fillId="9" borderId="49" xfId="1" applyNumberFormat="1" applyFont="1" applyFill="1" applyBorder="1" applyAlignment="1" applyProtection="1">
      <alignment vertical="center" wrapText="1"/>
      <protection locked="0"/>
    </xf>
    <xf numFmtId="0" fontId="20" fillId="8" borderId="49" xfId="15" applyFont="1" applyFill="1" applyBorder="1" applyAlignment="1" applyProtection="1">
      <alignment vertical="center" wrapText="1"/>
      <protection locked="0"/>
    </xf>
    <xf numFmtId="0" fontId="20" fillId="8" borderId="49" xfId="15" applyFont="1" applyFill="1" applyBorder="1" applyAlignment="1" applyProtection="1">
      <alignment horizontal="right" vertical="center" wrapText="1"/>
      <protection locked="0"/>
    </xf>
    <xf numFmtId="0" fontId="9" fillId="0" borderId="0" xfId="15" applyAlignment="1">
      <alignment wrapText="1"/>
    </xf>
    <xf numFmtId="1" fontId="31" fillId="0" borderId="1" xfId="15" applyNumberFormat="1" applyFont="1" applyBorder="1" applyProtection="1">
      <protection locked="0"/>
    </xf>
    <xf numFmtId="1" fontId="31" fillId="0" borderId="23" xfId="15" applyNumberFormat="1" applyFont="1" applyBorder="1" applyProtection="1">
      <protection locked="0"/>
    </xf>
    <xf numFmtId="172" fontId="29" fillId="9" borderId="49" xfId="1" applyNumberFormat="1" applyFont="1" applyFill="1" applyBorder="1" applyAlignment="1" applyProtection="1">
      <alignment horizontal="center" vertical="center" wrapText="1"/>
      <protection locked="0"/>
    </xf>
    <xf numFmtId="1" fontId="10" fillId="0" borderId="1" xfId="13" applyNumberFormat="1" applyBorder="1" applyAlignment="1">
      <alignment horizontal="center" vertical="center"/>
    </xf>
    <xf numFmtId="9" fontId="0" fillId="0" borderId="1" xfId="18" applyFont="1" applyBorder="1" applyAlignment="1">
      <alignment horizontal="center" vertical="center"/>
    </xf>
    <xf numFmtId="174" fontId="0" fillId="0" borderId="1" xfId="0" applyNumberFormat="1" applyBorder="1"/>
    <xf numFmtId="0" fontId="0" fillId="0" borderId="1" xfId="0" applyBorder="1" applyAlignment="1">
      <alignment horizontal="left"/>
    </xf>
    <xf numFmtId="0" fontId="0" fillId="0" borderId="0" xfId="0" applyAlignment="1">
      <alignment horizontal="left"/>
    </xf>
    <xf numFmtId="9" fontId="0" fillId="0" borderId="0" xfId="18" applyFont="1" applyAlignment="1">
      <alignment vertical="center"/>
    </xf>
    <xf numFmtId="0" fontId="9" fillId="0" borderId="0" xfId="2" applyAlignment="1">
      <alignment horizontal="center" vertical="top"/>
    </xf>
    <xf numFmtId="0" fontId="18" fillId="0" borderId="5" xfId="2" applyFont="1" applyBorder="1" applyAlignment="1">
      <alignment horizontal="center" vertical="center"/>
    </xf>
    <xf numFmtId="0" fontId="18" fillId="0" borderId="6" xfId="2" applyFont="1" applyBorder="1" applyAlignment="1">
      <alignment horizontal="center" vertical="center"/>
    </xf>
    <xf numFmtId="0" fontId="18" fillId="0" borderId="7" xfId="2" applyFont="1" applyBorder="1" applyAlignment="1">
      <alignment horizontal="center" vertical="center"/>
    </xf>
    <xf numFmtId="0" fontId="18" fillId="5" borderId="5" xfId="2" applyFont="1" applyFill="1" applyBorder="1" applyAlignment="1">
      <alignment horizontal="center" vertical="center"/>
    </xf>
    <xf numFmtId="0" fontId="18" fillId="5" borderId="6" xfId="2" applyFont="1" applyFill="1" applyBorder="1" applyAlignment="1">
      <alignment horizontal="center" vertical="center"/>
    </xf>
    <xf numFmtId="0" fontId="18" fillId="5" borderId="7" xfId="2" applyFont="1" applyFill="1" applyBorder="1" applyAlignment="1">
      <alignment horizontal="center" vertical="center"/>
    </xf>
    <xf numFmtId="169" fontId="17" fillId="5" borderId="5" xfId="2" applyNumberFormat="1" applyFont="1" applyFill="1" applyBorder="1" applyAlignment="1">
      <alignment horizontal="center" vertical="center"/>
    </xf>
    <xf numFmtId="169" fontId="17" fillId="5" borderId="6" xfId="2" applyNumberFormat="1" applyFont="1" applyFill="1" applyBorder="1" applyAlignment="1">
      <alignment horizontal="center" vertical="center"/>
    </xf>
    <xf numFmtId="169" fontId="17" fillId="5" borderId="7" xfId="2" applyNumberFormat="1" applyFont="1" applyFill="1" applyBorder="1" applyAlignment="1">
      <alignment horizontal="center" vertical="center"/>
    </xf>
    <xf numFmtId="170" fontId="18" fillId="5" borderId="6" xfId="6" applyNumberFormat="1" applyFont="1" applyFill="1" applyBorder="1" applyAlignment="1">
      <alignment horizontal="center" vertical="center"/>
    </xf>
    <xf numFmtId="169" fontId="17" fillId="5" borderId="27" xfId="2" applyNumberFormat="1" applyFont="1" applyFill="1" applyBorder="1" applyAlignment="1">
      <alignment horizontal="center" vertical="center"/>
    </xf>
    <xf numFmtId="169" fontId="17" fillId="5" borderId="28" xfId="2" applyNumberFormat="1" applyFont="1" applyFill="1" applyBorder="1" applyAlignment="1">
      <alignment horizontal="center" vertical="center"/>
    </xf>
    <xf numFmtId="0" fontId="18" fillId="5" borderId="29" xfId="2" applyFont="1" applyFill="1" applyBorder="1" applyAlignment="1">
      <alignment horizontal="center" vertical="center"/>
    </xf>
    <xf numFmtId="0" fontId="18" fillId="5" borderId="30" xfId="2" applyFont="1" applyFill="1" applyBorder="1" applyAlignment="1">
      <alignment horizontal="center" vertical="center"/>
    </xf>
    <xf numFmtId="0" fontId="18" fillId="5" borderId="31" xfId="2" applyFont="1" applyFill="1" applyBorder="1" applyAlignment="1">
      <alignment horizontal="center" vertical="center"/>
    </xf>
    <xf numFmtId="170" fontId="17" fillId="5" borderId="6" xfId="6" applyNumberFormat="1" applyFont="1" applyFill="1" applyBorder="1" applyAlignment="1">
      <alignment horizontal="center" vertical="center"/>
    </xf>
    <xf numFmtId="0" fontId="23" fillId="5" borderId="6" xfId="2" applyFont="1" applyFill="1" applyBorder="1" applyAlignment="1">
      <alignment horizontal="center" vertical="center"/>
    </xf>
    <xf numFmtId="0" fontId="23" fillId="5" borderId="5" xfId="2" applyFont="1" applyFill="1" applyBorder="1" applyAlignment="1">
      <alignment horizontal="center" vertical="center"/>
    </xf>
    <xf numFmtId="0" fontId="23" fillId="5" borderId="7" xfId="2" applyFont="1" applyFill="1" applyBorder="1" applyAlignment="1">
      <alignment horizontal="center" vertical="center"/>
    </xf>
    <xf numFmtId="169" fontId="26" fillId="0" borderId="29" xfId="2" applyNumberFormat="1" applyFont="1" applyBorder="1" applyAlignment="1">
      <alignment horizontal="center"/>
    </xf>
    <xf numFmtId="169" fontId="26" fillId="0" borderId="30" xfId="2" applyNumberFormat="1" applyFont="1" applyBorder="1" applyAlignment="1">
      <alignment horizontal="center"/>
    </xf>
    <xf numFmtId="169" fontId="26" fillId="0" borderId="31" xfId="2" applyNumberFormat="1" applyFont="1" applyBorder="1" applyAlignment="1">
      <alignment horizontal="center"/>
    </xf>
    <xf numFmtId="0" fontId="23" fillId="5" borderId="30" xfId="2" applyFont="1" applyFill="1" applyBorder="1" applyAlignment="1">
      <alignment horizontal="center"/>
    </xf>
  </cellXfs>
  <cellStyles count="19">
    <cellStyle name="Comma" xfId="1" builtinId="3"/>
    <cellStyle name="Comma 2" xfId="16" xr:uid="{55121753-0799-4765-88D1-36BCF8D845A0}"/>
    <cellStyle name="Dziesiętny 2" xfId="3" xr:uid="{45635CC3-B110-469C-B095-17DB2A4BA53F}"/>
    <cellStyle name="Dziesiętny 2 2" xfId="6" xr:uid="{239DD5F2-ABB9-4497-9541-BE5FD8ED3D3B}"/>
    <cellStyle name="Dziesiętny 3" xfId="5" xr:uid="{A51EB517-D6B5-4EEB-8BBD-F9DCE3BD2D8F}"/>
    <cellStyle name="Hiperłącze 2" xfId="4" xr:uid="{ABE72FB1-ACAB-4B50-B9A1-1165A98FB8C0}"/>
    <cellStyle name="Hyperlink" xfId="13" builtinId="8"/>
    <cellStyle name="Hyperlink 2" xfId="14" xr:uid="{56A7AA11-BEB4-432C-BFCE-6A6DAF210F00}"/>
    <cellStyle name="Normal" xfId="0" builtinId="0"/>
    <cellStyle name="Normal 2" xfId="8" xr:uid="{ADEAEB03-B2DB-4168-B55D-E80837C04545}"/>
    <cellStyle name="Normal 3" xfId="12" xr:uid="{6E9F88D5-B42A-4191-B1AD-9A70CDA6AB1F}"/>
    <cellStyle name="Normal 3 2" xfId="15" xr:uid="{9EFFAF74-B140-493B-96B3-422377687A1B}"/>
    <cellStyle name="Normal 4" xfId="17" xr:uid="{811A55CE-225B-4499-9D81-C8AA102D9260}"/>
    <cellStyle name="Normalny 2" xfId="2" xr:uid="{F33983DD-6932-4C51-B69C-FE0DD8044C63}"/>
    <cellStyle name="Normalny 3" xfId="9" xr:uid="{1E2B0B9F-C583-42F5-AEA3-63E986757D58}"/>
    <cellStyle name="Percent" xfId="18" builtinId="5"/>
    <cellStyle name="Percent 44" xfId="10" xr:uid="{14C0F317-8B81-496F-A991-08BEDA7D568D}"/>
    <cellStyle name="Procentowy 2" xfId="7" xr:uid="{ACACDD93-86EA-4BEF-B6F1-FC04B3319339}"/>
    <cellStyle name="Procentowy 3" xfId="11" xr:uid="{E9052FC4-B24A-487E-9A46-DF57828D726B}"/>
  </cellStyles>
  <dxfs count="58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ill>
        <patternFill>
          <bgColor rgb="FFFF99CC"/>
        </patternFill>
      </fill>
    </dxf>
    <dxf>
      <font>
        <color rgb="FF0000CC"/>
      </font>
    </dxf>
    <dxf>
      <font>
        <color auto="1"/>
      </font>
    </dxf>
    <dxf>
      <fill>
        <patternFill>
          <bgColor rgb="FFFF99CC"/>
        </patternFill>
      </fill>
    </dxf>
    <dxf>
      <font>
        <color rgb="FF0000CC"/>
      </font>
    </dxf>
    <dxf>
      <font>
        <color auto="1"/>
      </font>
    </dxf>
    <dxf>
      <fill>
        <patternFill>
          <bgColor rgb="FFFF99CC"/>
        </patternFill>
      </fill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ill>
        <patternFill>
          <bgColor rgb="FFFF99CC"/>
        </patternFill>
      </fill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microsoft.com/office/2017/06/relationships/rdRichValueStructure" Target="richData/rdrichvaluestructure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microsoft.com/office/2017/06/relationships/rdRichValue" Target="richData/rdrichvalue.xml"/><Relationship Id="rId33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22/10/relationships/richValueRel" Target="richData/richValueRel.xml"/><Relationship Id="rId3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eetMetadata" Target="metadata.xml"/><Relationship Id="rId28" Type="http://schemas.microsoft.com/office/2017/10/relationships/person" Target="persons/perso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Relationship Id="rId27" Type="http://schemas.microsoft.com/office/2017/06/relationships/rdRichValueTypes" Target="richData/rdRichValueTypes.xml"/><Relationship Id="rId30" Type="http://schemas.openxmlformats.org/officeDocument/2006/relationships/customXml" Target="../customXml/item1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8.jpeg"/><Relationship Id="rId299" Type="http://schemas.openxmlformats.org/officeDocument/2006/relationships/image" Target="../media/image300.jpeg"/><Relationship Id="rId21" Type="http://schemas.openxmlformats.org/officeDocument/2006/relationships/image" Target="../media/image22.png"/><Relationship Id="rId63" Type="http://schemas.openxmlformats.org/officeDocument/2006/relationships/image" Target="../media/image64.png"/><Relationship Id="rId159" Type="http://schemas.openxmlformats.org/officeDocument/2006/relationships/image" Target="../media/image160.jpeg"/><Relationship Id="rId324" Type="http://schemas.openxmlformats.org/officeDocument/2006/relationships/image" Target="../media/image325.png"/><Relationship Id="rId366" Type="http://schemas.openxmlformats.org/officeDocument/2006/relationships/image" Target="../media/image367.png"/><Relationship Id="rId170" Type="http://schemas.openxmlformats.org/officeDocument/2006/relationships/image" Target="../media/image171.jpeg"/><Relationship Id="rId226" Type="http://schemas.openxmlformats.org/officeDocument/2006/relationships/image" Target="../media/image227.jpeg"/><Relationship Id="rId433" Type="http://schemas.openxmlformats.org/officeDocument/2006/relationships/image" Target="../media/image434.tiff"/><Relationship Id="rId268" Type="http://schemas.openxmlformats.org/officeDocument/2006/relationships/image" Target="../media/image269.jpeg"/><Relationship Id="rId475" Type="http://schemas.openxmlformats.org/officeDocument/2006/relationships/image" Target="../media/image476.jpeg"/><Relationship Id="rId32" Type="http://schemas.openxmlformats.org/officeDocument/2006/relationships/image" Target="../media/image33.jpeg"/><Relationship Id="rId74" Type="http://schemas.openxmlformats.org/officeDocument/2006/relationships/image" Target="../media/image75.png"/><Relationship Id="rId128" Type="http://schemas.openxmlformats.org/officeDocument/2006/relationships/image" Target="../media/image129.jpeg"/><Relationship Id="rId335" Type="http://schemas.openxmlformats.org/officeDocument/2006/relationships/image" Target="../media/image336.png"/><Relationship Id="rId377" Type="http://schemas.openxmlformats.org/officeDocument/2006/relationships/image" Target="../media/image378.jpeg"/><Relationship Id="rId5" Type="http://schemas.openxmlformats.org/officeDocument/2006/relationships/image" Target="../media/image6.png"/><Relationship Id="rId181" Type="http://schemas.openxmlformats.org/officeDocument/2006/relationships/image" Target="../media/image182.jpeg"/><Relationship Id="rId237" Type="http://schemas.openxmlformats.org/officeDocument/2006/relationships/image" Target="../media/image238.jpeg"/><Relationship Id="rId402" Type="http://schemas.openxmlformats.org/officeDocument/2006/relationships/image" Target="../media/image403.tiff"/><Relationship Id="rId279" Type="http://schemas.openxmlformats.org/officeDocument/2006/relationships/image" Target="../media/image280.jpeg"/><Relationship Id="rId444" Type="http://schemas.openxmlformats.org/officeDocument/2006/relationships/image" Target="../media/image445.tiff"/><Relationship Id="rId486" Type="http://schemas.openxmlformats.org/officeDocument/2006/relationships/image" Target="../media/image487.png"/><Relationship Id="rId43" Type="http://schemas.openxmlformats.org/officeDocument/2006/relationships/image" Target="../media/image44.png"/><Relationship Id="rId139" Type="http://schemas.openxmlformats.org/officeDocument/2006/relationships/image" Target="../media/image140.jpeg"/><Relationship Id="rId290" Type="http://schemas.openxmlformats.org/officeDocument/2006/relationships/image" Target="../media/image291.jpeg"/><Relationship Id="rId304" Type="http://schemas.openxmlformats.org/officeDocument/2006/relationships/image" Target="../media/image305.png"/><Relationship Id="rId346" Type="http://schemas.openxmlformats.org/officeDocument/2006/relationships/image" Target="../media/image347.png"/><Relationship Id="rId388" Type="http://schemas.openxmlformats.org/officeDocument/2006/relationships/image" Target="../media/image389.jpeg"/><Relationship Id="rId85" Type="http://schemas.openxmlformats.org/officeDocument/2006/relationships/image" Target="../media/image86.jpeg"/><Relationship Id="rId150" Type="http://schemas.openxmlformats.org/officeDocument/2006/relationships/image" Target="../media/image151.png"/><Relationship Id="rId192" Type="http://schemas.openxmlformats.org/officeDocument/2006/relationships/image" Target="../media/image193.png"/><Relationship Id="rId206" Type="http://schemas.openxmlformats.org/officeDocument/2006/relationships/image" Target="../media/image207.jpeg"/><Relationship Id="rId413" Type="http://schemas.openxmlformats.org/officeDocument/2006/relationships/image" Target="../media/image414.tiff"/><Relationship Id="rId248" Type="http://schemas.openxmlformats.org/officeDocument/2006/relationships/image" Target="../media/image249.jpeg"/><Relationship Id="rId455" Type="http://schemas.openxmlformats.org/officeDocument/2006/relationships/image" Target="../media/image456.tiff"/><Relationship Id="rId12" Type="http://schemas.openxmlformats.org/officeDocument/2006/relationships/image" Target="../media/image13.jpeg"/><Relationship Id="rId108" Type="http://schemas.openxmlformats.org/officeDocument/2006/relationships/image" Target="../media/image109.png"/><Relationship Id="rId315" Type="http://schemas.openxmlformats.org/officeDocument/2006/relationships/image" Target="../media/image316.png"/><Relationship Id="rId357" Type="http://schemas.openxmlformats.org/officeDocument/2006/relationships/image" Target="../media/image358.png"/><Relationship Id="rId54" Type="http://schemas.openxmlformats.org/officeDocument/2006/relationships/image" Target="../media/image55.png"/><Relationship Id="rId96" Type="http://schemas.openxmlformats.org/officeDocument/2006/relationships/image" Target="../media/image97.png"/><Relationship Id="rId161" Type="http://schemas.openxmlformats.org/officeDocument/2006/relationships/image" Target="../media/image162.png"/><Relationship Id="rId217" Type="http://schemas.openxmlformats.org/officeDocument/2006/relationships/image" Target="../media/image218.jpeg"/><Relationship Id="rId399" Type="http://schemas.openxmlformats.org/officeDocument/2006/relationships/image" Target="../media/image400.png"/><Relationship Id="rId259" Type="http://schemas.openxmlformats.org/officeDocument/2006/relationships/image" Target="../media/image260.png"/><Relationship Id="rId424" Type="http://schemas.openxmlformats.org/officeDocument/2006/relationships/image" Target="../media/image425.tiff"/><Relationship Id="rId466" Type="http://schemas.openxmlformats.org/officeDocument/2006/relationships/image" Target="../media/image467.jpeg"/><Relationship Id="rId23" Type="http://schemas.openxmlformats.org/officeDocument/2006/relationships/image" Target="../media/image24.jpeg"/><Relationship Id="rId119" Type="http://schemas.openxmlformats.org/officeDocument/2006/relationships/image" Target="../media/image120.jpeg"/><Relationship Id="rId270" Type="http://schemas.openxmlformats.org/officeDocument/2006/relationships/image" Target="../media/image271.jpeg"/><Relationship Id="rId326" Type="http://schemas.openxmlformats.org/officeDocument/2006/relationships/image" Target="../media/image327.png"/><Relationship Id="rId65" Type="http://schemas.openxmlformats.org/officeDocument/2006/relationships/image" Target="../media/image66.png"/><Relationship Id="rId130" Type="http://schemas.openxmlformats.org/officeDocument/2006/relationships/image" Target="../media/image131.jpeg"/><Relationship Id="rId368" Type="http://schemas.openxmlformats.org/officeDocument/2006/relationships/image" Target="../media/image369.png"/><Relationship Id="rId172" Type="http://schemas.openxmlformats.org/officeDocument/2006/relationships/image" Target="../media/image173.jpeg"/><Relationship Id="rId228" Type="http://schemas.openxmlformats.org/officeDocument/2006/relationships/image" Target="../media/image229.jpeg"/><Relationship Id="rId435" Type="http://schemas.openxmlformats.org/officeDocument/2006/relationships/image" Target="../media/image436.tiff"/><Relationship Id="rId477" Type="http://schemas.openxmlformats.org/officeDocument/2006/relationships/image" Target="../media/image478.png"/><Relationship Id="rId281" Type="http://schemas.openxmlformats.org/officeDocument/2006/relationships/image" Target="../media/image282.png"/><Relationship Id="rId337" Type="http://schemas.openxmlformats.org/officeDocument/2006/relationships/image" Target="../media/image338.png"/><Relationship Id="rId34" Type="http://schemas.openxmlformats.org/officeDocument/2006/relationships/image" Target="../media/image35.png"/><Relationship Id="rId76" Type="http://schemas.openxmlformats.org/officeDocument/2006/relationships/image" Target="../media/image77.png"/><Relationship Id="rId141" Type="http://schemas.openxmlformats.org/officeDocument/2006/relationships/image" Target="../media/image142.png"/><Relationship Id="rId379" Type="http://schemas.openxmlformats.org/officeDocument/2006/relationships/image" Target="../media/image380.jpeg"/><Relationship Id="rId7" Type="http://schemas.openxmlformats.org/officeDocument/2006/relationships/image" Target="../media/image8.jpeg"/><Relationship Id="rId183" Type="http://schemas.openxmlformats.org/officeDocument/2006/relationships/image" Target="../media/image184.jpeg"/><Relationship Id="rId239" Type="http://schemas.openxmlformats.org/officeDocument/2006/relationships/image" Target="../media/image240.png"/><Relationship Id="rId390" Type="http://schemas.openxmlformats.org/officeDocument/2006/relationships/image" Target="../media/image391.jpeg"/><Relationship Id="rId404" Type="http://schemas.openxmlformats.org/officeDocument/2006/relationships/image" Target="../media/image405.tiff"/><Relationship Id="rId446" Type="http://schemas.openxmlformats.org/officeDocument/2006/relationships/image" Target="../media/image447.tiff"/><Relationship Id="rId250" Type="http://schemas.openxmlformats.org/officeDocument/2006/relationships/image" Target="../media/image251.png"/><Relationship Id="rId292" Type="http://schemas.openxmlformats.org/officeDocument/2006/relationships/image" Target="../media/image293.jpeg"/><Relationship Id="rId306" Type="http://schemas.openxmlformats.org/officeDocument/2006/relationships/image" Target="../media/image307.png"/><Relationship Id="rId488" Type="http://schemas.openxmlformats.org/officeDocument/2006/relationships/image" Target="../media/image489.png"/><Relationship Id="rId45" Type="http://schemas.openxmlformats.org/officeDocument/2006/relationships/image" Target="../media/image46.png"/><Relationship Id="rId87" Type="http://schemas.openxmlformats.org/officeDocument/2006/relationships/image" Target="../media/image88.jpeg"/><Relationship Id="rId110" Type="http://schemas.openxmlformats.org/officeDocument/2006/relationships/image" Target="../media/image111.png"/><Relationship Id="rId348" Type="http://schemas.openxmlformats.org/officeDocument/2006/relationships/image" Target="../media/image349.png"/><Relationship Id="rId152" Type="http://schemas.openxmlformats.org/officeDocument/2006/relationships/image" Target="../media/image153.jpeg"/><Relationship Id="rId194" Type="http://schemas.openxmlformats.org/officeDocument/2006/relationships/image" Target="../media/image195.jpeg"/><Relationship Id="rId208" Type="http://schemas.openxmlformats.org/officeDocument/2006/relationships/image" Target="../media/image209.jpeg"/><Relationship Id="rId415" Type="http://schemas.openxmlformats.org/officeDocument/2006/relationships/image" Target="../media/image416.tiff"/><Relationship Id="rId457" Type="http://schemas.openxmlformats.org/officeDocument/2006/relationships/image" Target="../media/image458.tiff"/><Relationship Id="rId261" Type="http://schemas.openxmlformats.org/officeDocument/2006/relationships/image" Target="../media/image262.png"/><Relationship Id="rId14" Type="http://schemas.openxmlformats.org/officeDocument/2006/relationships/image" Target="../media/image15.jpeg"/><Relationship Id="rId56" Type="http://schemas.openxmlformats.org/officeDocument/2006/relationships/image" Target="../media/image57.png"/><Relationship Id="rId317" Type="http://schemas.openxmlformats.org/officeDocument/2006/relationships/image" Target="../media/image318.png"/><Relationship Id="rId359" Type="http://schemas.openxmlformats.org/officeDocument/2006/relationships/image" Target="../media/image360.png"/><Relationship Id="rId98" Type="http://schemas.openxmlformats.org/officeDocument/2006/relationships/image" Target="../media/image99.png"/><Relationship Id="rId121" Type="http://schemas.openxmlformats.org/officeDocument/2006/relationships/image" Target="../media/image122.png"/><Relationship Id="rId163" Type="http://schemas.openxmlformats.org/officeDocument/2006/relationships/image" Target="../media/image164.jpeg"/><Relationship Id="rId219" Type="http://schemas.openxmlformats.org/officeDocument/2006/relationships/image" Target="../media/image220.png"/><Relationship Id="rId370" Type="http://schemas.openxmlformats.org/officeDocument/2006/relationships/image" Target="../media/image371.png"/><Relationship Id="rId426" Type="http://schemas.openxmlformats.org/officeDocument/2006/relationships/image" Target="../media/image427.tiff"/><Relationship Id="rId230" Type="http://schemas.openxmlformats.org/officeDocument/2006/relationships/image" Target="../media/image231.jpeg"/><Relationship Id="rId468" Type="http://schemas.openxmlformats.org/officeDocument/2006/relationships/image" Target="../media/image469.png"/><Relationship Id="rId25" Type="http://schemas.openxmlformats.org/officeDocument/2006/relationships/image" Target="../media/image26.png"/><Relationship Id="rId67" Type="http://schemas.openxmlformats.org/officeDocument/2006/relationships/image" Target="../media/image68.png"/><Relationship Id="rId272" Type="http://schemas.openxmlformats.org/officeDocument/2006/relationships/image" Target="../media/image273.jpeg"/><Relationship Id="rId328" Type="http://schemas.openxmlformats.org/officeDocument/2006/relationships/image" Target="../media/image329.png"/><Relationship Id="rId132" Type="http://schemas.openxmlformats.org/officeDocument/2006/relationships/image" Target="../media/image133.jpeg"/><Relationship Id="rId174" Type="http://schemas.openxmlformats.org/officeDocument/2006/relationships/image" Target="../media/image175.png"/><Relationship Id="rId381" Type="http://schemas.openxmlformats.org/officeDocument/2006/relationships/image" Target="../media/image382.tiff"/><Relationship Id="rId241" Type="http://schemas.openxmlformats.org/officeDocument/2006/relationships/image" Target="../media/image242.jpeg"/><Relationship Id="rId437" Type="http://schemas.openxmlformats.org/officeDocument/2006/relationships/image" Target="../media/image438.tiff"/><Relationship Id="rId479" Type="http://schemas.openxmlformats.org/officeDocument/2006/relationships/image" Target="../media/image480.png"/><Relationship Id="rId36" Type="http://schemas.openxmlformats.org/officeDocument/2006/relationships/image" Target="../media/image37.png"/><Relationship Id="rId283" Type="http://schemas.openxmlformats.org/officeDocument/2006/relationships/image" Target="../media/image284.png"/><Relationship Id="rId339" Type="http://schemas.openxmlformats.org/officeDocument/2006/relationships/image" Target="../media/image340.png"/><Relationship Id="rId490" Type="http://schemas.openxmlformats.org/officeDocument/2006/relationships/image" Target="../media/image491.png"/><Relationship Id="rId78" Type="http://schemas.openxmlformats.org/officeDocument/2006/relationships/image" Target="../media/image79.png"/><Relationship Id="rId101" Type="http://schemas.openxmlformats.org/officeDocument/2006/relationships/image" Target="../media/image102.png"/><Relationship Id="rId143" Type="http://schemas.openxmlformats.org/officeDocument/2006/relationships/image" Target="../media/image144.png"/><Relationship Id="rId185" Type="http://schemas.openxmlformats.org/officeDocument/2006/relationships/image" Target="../media/image186.jpeg"/><Relationship Id="rId350" Type="http://schemas.openxmlformats.org/officeDocument/2006/relationships/image" Target="../media/image351.png"/><Relationship Id="rId406" Type="http://schemas.openxmlformats.org/officeDocument/2006/relationships/image" Target="../media/image407.tiff"/><Relationship Id="rId9" Type="http://schemas.openxmlformats.org/officeDocument/2006/relationships/image" Target="../media/image10.png"/><Relationship Id="rId210" Type="http://schemas.openxmlformats.org/officeDocument/2006/relationships/image" Target="../media/image211.png"/><Relationship Id="rId392" Type="http://schemas.openxmlformats.org/officeDocument/2006/relationships/image" Target="../media/image393.jpeg"/><Relationship Id="rId448" Type="http://schemas.openxmlformats.org/officeDocument/2006/relationships/image" Target="../media/image449.tiff"/><Relationship Id="rId252" Type="http://schemas.openxmlformats.org/officeDocument/2006/relationships/image" Target="../media/image253.png"/><Relationship Id="rId294" Type="http://schemas.openxmlformats.org/officeDocument/2006/relationships/image" Target="../media/image295.png"/><Relationship Id="rId308" Type="http://schemas.openxmlformats.org/officeDocument/2006/relationships/image" Target="../media/image309.png"/><Relationship Id="rId47" Type="http://schemas.openxmlformats.org/officeDocument/2006/relationships/image" Target="../media/image48.png"/><Relationship Id="rId89" Type="http://schemas.openxmlformats.org/officeDocument/2006/relationships/image" Target="../media/image90.png"/><Relationship Id="rId112" Type="http://schemas.openxmlformats.org/officeDocument/2006/relationships/image" Target="../media/image113.jpeg"/><Relationship Id="rId154" Type="http://schemas.openxmlformats.org/officeDocument/2006/relationships/image" Target="../media/image155.jpeg"/><Relationship Id="rId361" Type="http://schemas.openxmlformats.org/officeDocument/2006/relationships/image" Target="../media/image362.png"/><Relationship Id="rId196" Type="http://schemas.openxmlformats.org/officeDocument/2006/relationships/image" Target="../media/image197.jpeg"/><Relationship Id="rId417" Type="http://schemas.openxmlformats.org/officeDocument/2006/relationships/image" Target="../media/image418.png"/><Relationship Id="rId459" Type="http://schemas.openxmlformats.org/officeDocument/2006/relationships/image" Target="../media/image460.jpeg"/><Relationship Id="rId16" Type="http://schemas.openxmlformats.org/officeDocument/2006/relationships/image" Target="../media/image17.png"/><Relationship Id="rId221" Type="http://schemas.openxmlformats.org/officeDocument/2006/relationships/image" Target="../media/image222.jpeg"/><Relationship Id="rId263" Type="http://schemas.openxmlformats.org/officeDocument/2006/relationships/image" Target="../media/image264.jpeg"/><Relationship Id="rId319" Type="http://schemas.openxmlformats.org/officeDocument/2006/relationships/image" Target="../media/image320.png"/><Relationship Id="rId470" Type="http://schemas.openxmlformats.org/officeDocument/2006/relationships/image" Target="../media/image471.png"/><Relationship Id="rId58" Type="http://schemas.openxmlformats.org/officeDocument/2006/relationships/image" Target="../media/image59.png"/><Relationship Id="rId123" Type="http://schemas.openxmlformats.org/officeDocument/2006/relationships/image" Target="../media/image124.png"/><Relationship Id="rId330" Type="http://schemas.openxmlformats.org/officeDocument/2006/relationships/image" Target="../media/image331.png"/><Relationship Id="rId165" Type="http://schemas.openxmlformats.org/officeDocument/2006/relationships/image" Target="../media/image166.png"/><Relationship Id="rId372" Type="http://schemas.openxmlformats.org/officeDocument/2006/relationships/image" Target="../media/image373.png"/><Relationship Id="rId428" Type="http://schemas.openxmlformats.org/officeDocument/2006/relationships/image" Target="../media/image429.tiff"/><Relationship Id="rId232" Type="http://schemas.openxmlformats.org/officeDocument/2006/relationships/image" Target="../media/image233.png"/><Relationship Id="rId274" Type="http://schemas.openxmlformats.org/officeDocument/2006/relationships/image" Target="../media/image275.png"/><Relationship Id="rId481" Type="http://schemas.openxmlformats.org/officeDocument/2006/relationships/image" Target="../media/image482.png"/><Relationship Id="rId27" Type="http://schemas.openxmlformats.org/officeDocument/2006/relationships/image" Target="../media/image28.png"/><Relationship Id="rId69" Type="http://schemas.openxmlformats.org/officeDocument/2006/relationships/image" Target="../media/image70.png"/><Relationship Id="rId134" Type="http://schemas.openxmlformats.org/officeDocument/2006/relationships/image" Target="../media/image135.png"/><Relationship Id="rId80" Type="http://schemas.openxmlformats.org/officeDocument/2006/relationships/image" Target="../media/image81.png"/><Relationship Id="rId176" Type="http://schemas.openxmlformats.org/officeDocument/2006/relationships/image" Target="../media/image177.png"/><Relationship Id="rId341" Type="http://schemas.openxmlformats.org/officeDocument/2006/relationships/image" Target="../media/image342.png"/><Relationship Id="rId383" Type="http://schemas.openxmlformats.org/officeDocument/2006/relationships/image" Target="../media/image384.jpeg"/><Relationship Id="rId439" Type="http://schemas.openxmlformats.org/officeDocument/2006/relationships/image" Target="../media/image440.png"/><Relationship Id="rId201" Type="http://schemas.openxmlformats.org/officeDocument/2006/relationships/image" Target="../media/image202.jpeg"/><Relationship Id="rId243" Type="http://schemas.openxmlformats.org/officeDocument/2006/relationships/image" Target="../media/image244.jpeg"/><Relationship Id="rId285" Type="http://schemas.openxmlformats.org/officeDocument/2006/relationships/image" Target="../media/image286.jpeg"/><Relationship Id="rId450" Type="http://schemas.openxmlformats.org/officeDocument/2006/relationships/image" Target="../media/image451.tiff"/><Relationship Id="rId38" Type="http://schemas.openxmlformats.org/officeDocument/2006/relationships/image" Target="../media/image39.png"/><Relationship Id="rId103" Type="http://schemas.openxmlformats.org/officeDocument/2006/relationships/image" Target="../media/image104.png"/><Relationship Id="rId310" Type="http://schemas.openxmlformats.org/officeDocument/2006/relationships/image" Target="../media/image311.jpeg"/><Relationship Id="rId91" Type="http://schemas.openxmlformats.org/officeDocument/2006/relationships/image" Target="../media/image92.png"/><Relationship Id="rId145" Type="http://schemas.openxmlformats.org/officeDocument/2006/relationships/image" Target="../media/image146.png"/><Relationship Id="rId187" Type="http://schemas.openxmlformats.org/officeDocument/2006/relationships/image" Target="../media/image188.jpeg"/><Relationship Id="rId352" Type="http://schemas.openxmlformats.org/officeDocument/2006/relationships/image" Target="../media/image353.png"/><Relationship Id="rId394" Type="http://schemas.openxmlformats.org/officeDocument/2006/relationships/image" Target="../media/image395.tiff"/><Relationship Id="rId408" Type="http://schemas.openxmlformats.org/officeDocument/2006/relationships/image" Target="../media/image409.tiff"/><Relationship Id="rId212" Type="http://schemas.openxmlformats.org/officeDocument/2006/relationships/image" Target="../media/image213.png"/><Relationship Id="rId254" Type="http://schemas.openxmlformats.org/officeDocument/2006/relationships/image" Target="../media/image255.png"/><Relationship Id="rId49" Type="http://schemas.openxmlformats.org/officeDocument/2006/relationships/image" Target="../media/image50.png"/><Relationship Id="rId114" Type="http://schemas.openxmlformats.org/officeDocument/2006/relationships/image" Target="../media/image115.jpeg"/><Relationship Id="rId296" Type="http://schemas.openxmlformats.org/officeDocument/2006/relationships/image" Target="../media/image297.png"/><Relationship Id="rId461" Type="http://schemas.openxmlformats.org/officeDocument/2006/relationships/image" Target="../media/image462.tiff"/><Relationship Id="rId60" Type="http://schemas.openxmlformats.org/officeDocument/2006/relationships/image" Target="../media/image61.png"/><Relationship Id="rId156" Type="http://schemas.openxmlformats.org/officeDocument/2006/relationships/image" Target="../media/image157.png"/><Relationship Id="rId198" Type="http://schemas.openxmlformats.org/officeDocument/2006/relationships/image" Target="../media/image199.png"/><Relationship Id="rId321" Type="http://schemas.openxmlformats.org/officeDocument/2006/relationships/image" Target="../media/image322.png"/><Relationship Id="rId363" Type="http://schemas.openxmlformats.org/officeDocument/2006/relationships/image" Target="../media/image364.png"/><Relationship Id="rId419" Type="http://schemas.openxmlformats.org/officeDocument/2006/relationships/image" Target="../media/image420.tiff"/><Relationship Id="rId223" Type="http://schemas.openxmlformats.org/officeDocument/2006/relationships/image" Target="../media/image224.png"/><Relationship Id="rId430" Type="http://schemas.openxmlformats.org/officeDocument/2006/relationships/image" Target="../media/image431.tiff"/><Relationship Id="rId18" Type="http://schemas.openxmlformats.org/officeDocument/2006/relationships/image" Target="../media/image19.png"/><Relationship Id="rId265" Type="http://schemas.openxmlformats.org/officeDocument/2006/relationships/image" Target="../media/image266.jpeg"/><Relationship Id="rId472" Type="http://schemas.openxmlformats.org/officeDocument/2006/relationships/image" Target="../media/image473.png"/><Relationship Id="rId125" Type="http://schemas.openxmlformats.org/officeDocument/2006/relationships/image" Target="../media/image126.png"/><Relationship Id="rId167" Type="http://schemas.openxmlformats.org/officeDocument/2006/relationships/image" Target="../media/image168.jpeg"/><Relationship Id="rId332" Type="http://schemas.openxmlformats.org/officeDocument/2006/relationships/image" Target="../media/image333.png"/><Relationship Id="rId374" Type="http://schemas.openxmlformats.org/officeDocument/2006/relationships/image" Target="../media/image375.png"/><Relationship Id="rId71" Type="http://schemas.openxmlformats.org/officeDocument/2006/relationships/image" Target="../media/image72.jpeg"/><Relationship Id="rId234" Type="http://schemas.openxmlformats.org/officeDocument/2006/relationships/image" Target="../media/image235.jpeg"/><Relationship Id="rId2" Type="http://schemas.openxmlformats.org/officeDocument/2006/relationships/image" Target="../media/image3.png"/><Relationship Id="rId29" Type="http://schemas.openxmlformats.org/officeDocument/2006/relationships/image" Target="../media/image30.png"/><Relationship Id="rId276" Type="http://schemas.openxmlformats.org/officeDocument/2006/relationships/image" Target="../media/image277.png"/><Relationship Id="rId441" Type="http://schemas.openxmlformats.org/officeDocument/2006/relationships/image" Target="../media/image442.tiff"/><Relationship Id="rId483" Type="http://schemas.openxmlformats.org/officeDocument/2006/relationships/image" Target="../media/image484.png"/><Relationship Id="rId40" Type="http://schemas.openxmlformats.org/officeDocument/2006/relationships/image" Target="../media/image41.png"/><Relationship Id="rId136" Type="http://schemas.openxmlformats.org/officeDocument/2006/relationships/image" Target="../media/image137.png"/><Relationship Id="rId178" Type="http://schemas.openxmlformats.org/officeDocument/2006/relationships/image" Target="../media/image179.jpeg"/><Relationship Id="rId301" Type="http://schemas.openxmlformats.org/officeDocument/2006/relationships/image" Target="../media/image302.png"/><Relationship Id="rId343" Type="http://schemas.openxmlformats.org/officeDocument/2006/relationships/image" Target="../media/image344.png"/><Relationship Id="rId82" Type="http://schemas.openxmlformats.org/officeDocument/2006/relationships/image" Target="../media/image83.jpeg"/><Relationship Id="rId203" Type="http://schemas.openxmlformats.org/officeDocument/2006/relationships/image" Target="../media/image204.jpeg"/><Relationship Id="rId385" Type="http://schemas.openxmlformats.org/officeDocument/2006/relationships/image" Target="../media/image386.jpeg"/><Relationship Id="rId245" Type="http://schemas.openxmlformats.org/officeDocument/2006/relationships/image" Target="../media/image246.jpeg"/><Relationship Id="rId287" Type="http://schemas.openxmlformats.org/officeDocument/2006/relationships/image" Target="../media/image288.jpeg"/><Relationship Id="rId410" Type="http://schemas.openxmlformats.org/officeDocument/2006/relationships/image" Target="../media/image411.tiff"/><Relationship Id="rId452" Type="http://schemas.openxmlformats.org/officeDocument/2006/relationships/image" Target="../media/image453.tiff"/><Relationship Id="rId105" Type="http://schemas.openxmlformats.org/officeDocument/2006/relationships/image" Target="../media/image106.png"/><Relationship Id="rId147" Type="http://schemas.openxmlformats.org/officeDocument/2006/relationships/image" Target="../media/image148.png"/><Relationship Id="rId312" Type="http://schemas.openxmlformats.org/officeDocument/2006/relationships/image" Target="../media/image313.jpeg"/><Relationship Id="rId354" Type="http://schemas.openxmlformats.org/officeDocument/2006/relationships/image" Target="../media/image355.png"/><Relationship Id="rId51" Type="http://schemas.openxmlformats.org/officeDocument/2006/relationships/image" Target="../media/image52.png"/><Relationship Id="rId93" Type="http://schemas.openxmlformats.org/officeDocument/2006/relationships/image" Target="../media/image94.png"/><Relationship Id="rId189" Type="http://schemas.openxmlformats.org/officeDocument/2006/relationships/image" Target="../media/image190.jpeg"/><Relationship Id="rId396" Type="http://schemas.openxmlformats.org/officeDocument/2006/relationships/image" Target="../media/image397.tiff"/><Relationship Id="rId214" Type="http://schemas.openxmlformats.org/officeDocument/2006/relationships/image" Target="../media/image215.jpeg"/><Relationship Id="rId256" Type="http://schemas.openxmlformats.org/officeDocument/2006/relationships/image" Target="../media/image257.png"/><Relationship Id="rId298" Type="http://schemas.openxmlformats.org/officeDocument/2006/relationships/image" Target="../media/image299.png"/><Relationship Id="rId421" Type="http://schemas.openxmlformats.org/officeDocument/2006/relationships/image" Target="../media/image422.png"/><Relationship Id="rId463" Type="http://schemas.openxmlformats.org/officeDocument/2006/relationships/image" Target="../media/image464.png"/><Relationship Id="rId116" Type="http://schemas.openxmlformats.org/officeDocument/2006/relationships/image" Target="../media/image117.jpeg"/><Relationship Id="rId158" Type="http://schemas.openxmlformats.org/officeDocument/2006/relationships/image" Target="../media/image159.png"/><Relationship Id="rId323" Type="http://schemas.openxmlformats.org/officeDocument/2006/relationships/image" Target="../media/image324.png"/><Relationship Id="rId20" Type="http://schemas.openxmlformats.org/officeDocument/2006/relationships/image" Target="../media/image21.png"/><Relationship Id="rId41" Type="http://schemas.openxmlformats.org/officeDocument/2006/relationships/image" Target="../media/image42.png"/><Relationship Id="rId62" Type="http://schemas.openxmlformats.org/officeDocument/2006/relationships/image" Target="../media/image63.png"/><Relationship Id="rId83" Type="http://schemas.openxmlformats.org/officeDocument/2006/relationships/image" Target="../media/image84.jpeg"/><Relationship Id="rId179" Type="http://schemas.openxmlformats.org/officeDocument/2006/relationships/image" Target="../media/image180.png"/><Relationship Id="rId365" Type="http://schemas.openxmlformats.org/officeDocument/2006/relationships/image" Target="../media/image366.png"/><Relationship Id="rId386" Type="http://schemas.openxmlformats.org/officeDocument/2006/relationships/image" Target="../media/image387.tiff"/><Relationship Id="rId190" Type="http://schemas.openxmlformats.org/officeDocument/2006/relationships/image" Target="../media/image191.jpeg"/><Relationship Id="rId204" Type="http://schemas.openxmlformats.org/officeDocument/2006/relationships/image" Target="../media/image205.jpeg"/><Relationship Id="rId225" Type="http://schemas.openxmlformats.org/officeDocument/2006/relationships/image" Target="../media/image226.jpeg"/><Relationship Id="rId246" Type="http://schemas.openxmlformats.org/officeDocument/2006/relationships/image" Target="../media/image247.jpeg"/><Relationship Id="rId267" Type="http://schemas.openxmlformats.org/officeDocument/2006/relationships/image" Target="../media/image268.jpeg"/><Relationship Id="rId288" Type="http://schemas.openxmlformats.org/officeDocument/2006/relationships/image" Target="../media/image289.png"/><Relationship Id="rId411" Type="http://schemas.openxmlformats.org/officeDocument/2006/relationships/image" Target="../media/image412.tiff"/><Relationship Id="rId432" Type="http://schemas.openxmlformats.org/officeDocument/2006/relationships/image" Target="../media/image433.tiff"/><Relationship Id="rId453" Type="http://schemas.openxmlformats.org/officeDocument/2006/relationships/image" Target="../media/image454.tiff"/><Relationship Id="rId474" Type="http://schemas.openxmlformats.org/officeDocument/2006/relationships/image" Target="../media/image475.png"/><Relationship Id="rId106" Type="http://schemas.openxmlformats.org/officeDocument/2006/relationships/image" Target="../media/image107.png"/><Relationship Id="rId127" Type="http://schemas.openxmlformats.org/officeDocument/2006/relationships/image" Target="../media/image128.jpeg"/><Relationship Id="rId313" Type="http://schemas.openxmlformats.org/officeDocument/2006/relationships/image" Target="../media/image314.png"/><Relationship Id="rId10" Type="http://schemas.openxmlformats.org/officeDocument/2006/relationships/image" Target="../media/image11.png"/><Relationship Id="rId31" Type="http://schemas.openxmlformats.org/officeDocument/2006/relationships/image" Target="../media/image32.png"/><Relationship Id="rId52" Type="http://schemas.openxmlformats.org/officeDocument/2006/relationships/image" Target="../media/image53.png"/><Relationship Id="rId73" Type="http://schemas.openxmlformats.org/officeDocument/2006/relationships/image" Target="../media/image74.png"/><Relationship Id="rId94" Type="http://schemas.openxmlformats.org/officeDocument/2006/relationships/image" Target="../media/image95.png"/><Relationship Id="rId148" Type="http://schemas.openxmlformats.org/officeDocument/2006/relationships/image" Target="../media/image149.png"/><Relationship Id="rId169" Type="http://schemas.openxmlformats.org/officeDocument/2006/relationships/image" Target="../media/image170.png"/><Relationship Id="rId334" Type="http://schemas.openxmlformats.org/officeDocument/2006/relationships/image" Target="../media/image335.png"/><Relationship Id="rId355" Type="http://schemas.openxmlformats.org/officeDocument/2006/relationships/image" Target="../media/image356.png"/><Relationship Id="rId376" Type="http://schemas.openxmlformats.org/officeDocument/2006/relationships/image" Target="../media/image377.jpeg"/><Relationship Id="rId397" Type="http://schemas.openxmlformats.org/officeDocument/2006/relationships/image" Target="../media/image398.jpeg"/><Relationship Id="rId4" Type="http://schemas.openxmlformats.org/officeDocument/2006/relationships/image" Target="../media/image5.png"/><Relationship Id="rId180" Type="http://schemas.openxmlformats.org/officeDocument/2006/relationships/image" Target="../media/image181.jpeg"/><Relationship Id="rId215" Type="http://schemas.openxmlformats.org/officeDocument/2006/relationships/image" Target="../media/image216.png"/><Relationship Id="rId236" Type="http://schemas.openxmlformats.org/officeDocument/2006/relationships/image" Target="../media/image237.png"/><Relationship Id="rId257" Type="http://schemas.openxmlformats.org/officeDocument/2006/relationships/image" Target="../media/image258.png"/><Relationship Id="rId278" Type="http://schemas.openxmlformats.org/officeDocument/2006/relationships/image" Target="../media/image279.png"/><Relationship Id="rId401" Type="http://schemas.openxmlformats.org/officeDocument/2006/relationships/image" Target="../media/image402.png"/><Relationship Id="rId422" Type="http://schemas.openxmlformats.org/officeDocument/2006/relationships/image" Target="../media/image423.tiff"/><Relationship Id="rId443" Type="http://schemas.openxmlformats.org/officeDocument/2006/relationships/image" Target="../media/image444.tiff"/><Relationship Id="rId464" Type="http://schemas.openxmlformats.org/officeDocument/2006/relationships/image" Target="../media/image465.png"/><Relationship Id="rId303" Type="http://schemas.openxmlformats.org/officeDocument/2006/relationships/image" Target="../media/image304.png"/><Relationship Id="rId485" Type="http://schemas.openxmlformats.org/officeDocument/2006/relationships/image" Target="../media/image486.png"/><Relationship Id="rId42" Type="http://schemas.openxmlformats.org/officeDocument/2006/relationships/image" Target="../media/image43.png"/><Relationship Id="rId84" Type="http://schemas.openxmlformats.org/officeDocument/2006/relationships/image" Target="../media/image85.png"/><Relationship Id="rId138" Type="http://schemas.openxmlformats.org/officeDocument/2006/relationships/image" Target="../media/image139.png"/><Relationship Id="rId345" Type="http://schemas.openxmlformats.org/officeDocument/2006/relationships/image" Target="../media/image346.png"/><Relationship Id="rId387" Type="http://schemas.openxmlformats.org/officeDocument/2006/relationships/image" Target="../media/image388.tiff"/><Relationship Id="rId191" Type="http://schemas.openxmlformats.org/officeDocument/2006/relationships/image" Target="../media/image192.jpeg"/><Relationship Id="rId205" Type="http://schemas.openxmlformats.org/officeDocument/2006/relationships/image" Target="../media/image206.jpeg"/><Relationship Id="rId247" Type="http://schemas.openxmlformats.org/officeDocument/2006/relationships/image" Target="../media/image248.jpeg"/><Relationship Id="rId412" Type="http://schemas.openxmlformats.org/officeDocument/2006/relationships/image" Target="../media/image413.tiff"/><Relationship Id="rId107" Type="http://schemas.openxmlformats.org/officeDocument/2006/relationships/image" Target="../media/image108.png"/><Relationship Id="rId289" Type="http://schemas.openxmlformats.org/officeDocument/2006/relationships/image" Target="../media/image290.png"/><Relationship Id="rId454" Type="http://schemas.openxmlformats.org/officeDocument/2006/relationships/image" Target="../media/image455.tiff"/><Relationship Id="rId11" Type="http://schemas.openxmlformats.org/officeDocument/2006/relationships/image" Target="../media/image12.png"/><Relationship Id="rId53" Type="http://schemas.openxmlformats.org/officeDocument/2006/relationships/image" Target="../media/image54.jpeg"/><Relationship Id="rId149" Type="http://schemas.openxmlformats.org/officeDocument/2006/relationships/image" Target="../media/image150.png"/><Relationship Id="rId314" Type="http://schemas.openxmlformats.org/officeDocument/2006/relationships/image" Target="../media/image315.jpeg"/><Relationship Id="rId356" Type="http://schemas.openxmlformats.org/officeDocument/2006/relationships/image" Target="../media/image357.png"/><Relationship Id="rId398" Type="http://schemas.openxmlformats.org/officeDocument/2006/relationships/image" Target="../media/image399.png"/><Relationship Id="rId95" Type="http://schemas.openxmlformats.org/officeDocument/2006/relationships/image" Target="../media/image96.png"/><Relationship Id="rId160" Type="http://schemas.openxmlformats.org/officeDocument/2006/relationships/image" Target="../media/image161.png"/><Relationship Id="rId216" Type="http://schemas.openxmlformats.org/officeDocument/2006/relationships/image" Target="../media/image217.png"/><Relationship Id="rId423" Type="http://schemas.openxmlformats.org/officeDocument/2006/relationships/image" Target="../media/image424.tiff"/><Relationship Id="rId258" Type="http://schemas.openxmlformats.org/officeDocument/2006/relationships/image" Target="../media/image259.png"/><Relationship Id="rId465" Type="http://schemas.openxmlformats.org/officeDocument/2006/relationships/image" Target="../media/image466.jpeg"/><Relationship Id="rId22" Type="http://schemas.openxmlformats.org/officeDocument/2006/relationships/image" Target="../media/image23.png"/><Relationship Id="rId64" Type="http://schemas.openxmlformats.org/officeDocument/2006/relationships/image" Target="../media/image65.png"/><Relationship Id="rId118" Type="http://schemas.openxmlformats.org/officeDocument/2006/relationships/image" Target="../media/image119.jpeg"/><Relationship Id="rId325" Type="http://schemas.openxmlformats.org/officeDocument/2006/relationships/image" Target="../media/image326.png"/><Relationship Id="rId367" Type="http://schemas.openxmlformats.org/officeDocument/2006/relationships/image" Target="../media/image368.png"/><Relationship Id="rId171" Type="http://schemas.openxmlformats.org/officeDocument/2006/relationships/image" Target="../media/image172.jpeg"/><Relationship Id="rId227" Type="http://schemas.openxmlformats.org/officeDocument/2006/relationships/image" Target="../media/image228.jpeg"/><Relationship Id="rId269" Type="http://schemas.openxmlformats.org/officeDocument/2006/relationships/image" Target="../media/image270.jpeg"/><Relationship Id="rId434" Type="http://schemas.openxmlformats.org/officeDocument/2006/relationships/image" Target="../media/image435.tiff"/><Relationship Id="rId476" Type="http://schemas.openxmlformats.org/officeDocument/2006/relationships/image" Target="../media/image477.png"/><Relationship Id="rId33" Type="http://schemas.openxmlformats.org/officeDocument/2006/relationships/image" Target="../media/image34.png"/><Relationship Id="rId129" Type="http://schemas.openxmlformats.org/officeDocument/2006/relationships/image" Target="../media/image130.jpeg"/><Relationship Id="rId280" Type="http://schemas.openxmlformats.org/officeDocument/2006/relationships/image" Target="../media/image281.png"/><Relationship Id="rId336" Type="http://schemas.openxmlformats.org/officeDocument/2006/relationships/image" Target="../media/image337.png"/><Relationship Id="rId75" Type="http://schemas.openxmlformats.org/officeDocument/2006/relationships/image" Target="../media/image76.png"/><Relationship Id="rId140" Type="http://schemas.openxmlformats.org/officeDocument/2006/relationships/image" Target="../media/image141.png"/><Relationship Id="rId182" Type="http://schemas.openxmlformats.org/officeDocument/2006/relationships/image" Target="../media/image183.jpeg"/><Relationship Id="rId378" Type="http://schemas.openxmlformats.org/officeDocument/2006/relationships/image" Target="../media/image379.jpeg"/><Relationship Id="rId403" Type="http://schemas.openxmlformats.org/officeDocument/2006/relationships/image" Target="../media/image404.tiff"/><Relationship Id="rId6" Type="http://schemas.openxmlformats.org/officeDocument/2006/relationships/image" Target="../media/image7.jpeg"/><Relationship Id="rId238" Type="http://schemas.openxmlformats.org/officeDocument/2006/relationships/image" Target="../media/image239.png"/><Relationship Id="rId445" Type="http://schemas.openxmlformats.org/officeDocument/2006/relationships/image" Target="../media/image446.tiff"/><Relationship Id="rId487" Type="http://schemas.openxmlformats.org/officeDocument/2006/relationships/image" Target="../media/image488.png"/><Relationship Id="rId291" Type="http://schemas.openxmlformats.org/officeDocument/2006/relationships/image" Target="../media/image292.png"/><Relationship Id="rId305" Type="http://schemas.openxmlformats.org/officeDocument/2006/relationships/image" Target="../media/image306.jpeg"/><Relationship Id="rId347" Type="http://schemas.openxmlformats.org/officeDocument/2006/relationships/image" Target="../media/image348.png"/><Relationship Id="rId44" Type="http://schemas.openxmlformats.org/officeDocument/2006/relationships/image" Target="../media/image45.png"/><Relationship Id="rId86" Type="http://schemas.openxmlformats.org/officeDocument/2006/relationships/image" Target="../media/image87.png"/><Relationship Id="rId151" Type="http://schemas.openxmlformats.org/officeDocument/2006/relationships/image" Target="../media/image152.jpeg"/><Relationship Id="rId389" Type="http://schemas.openxmlformats.org/officeDocument/2006/relationships/image" Target="../media/image390.jpeg"/><Relationship Id="rId193" Type="http://schemas.openxmlformats.org/officeDocument/2006/relationships/image" Target="../media/image194.png"/><Relationship Id="rId207" Type="http://schemas.openxmlformats.org/officeDocument/2006/relationships/image" Target="../media/image208.png"/><Relationship Id="rId249" Type="http://schemas.openxmlformats.org/officeDocument/2006/relationships/image" Target="../media/image250.png"/><Relationship Id="rId414" Type="http://schemas.openxmlformats.org/officeDocument/2006/relationships/image" Target="../media/image415.tiff"/><Relationship Id="rId456" Type="http://schemas.openxmlformats.org/officeDocument/2006/relationships/image" Target="../media/image457.tiff"/><Relationship Id="rId13" Type="http://schemas.openxmlformats.org/officeDocument/2006/relationships/image" Target="../media/image14.jpeg"/><Relationship Id="rId109" Type="http://schemas.openxmlformats.org/officeDocument/2006/relationships/image" Target="../media/image110.png"/><Relationship Id="rId260" Type="http://schemas.openxmlformats.org/officeDocument/2006/relationships/image" Target="../media/image261.png"/><Relationship Id="rId316" Type="http://schemas.openxmlformats.org/officeDocument/2006/relationships/image" Target="../media/image317.png"/><Relationship Id="rId55" Type="http://schemas.openxmlformats.org/officeDocument/2006/relationships/image" Target="../media/image56.png"/><Relationship Id="rId97" Type="http://schemas.openxmlformats.org/officeDocument/2006/relationships/image" Target="../media/image98.png"/><Relationship Id="rId120" Type="http://schemas.openxmlformats.org/officeDocument/2006/relationships/image" Target="../media/image121.png"/><Relationship Id="rId358" Type="http://schemas.openxmlformats.org/officeDocument/2006/relationships/image" Target="../media/image359.png"/><Relationship Id="rId162" Type="http://schemas.openxmlformats.org/officeDocument/2006/relationships/image" Target="../media/image163.jpeg"/><Relationship Id="rId218" Type="http://schemas.openxmlformats.org/officeDocument/2006/relationships/image" Target="../media/image219.png"/><Relationship Id="rId425" Type="http://schemas.openxmlformats.org/officeDocument/2006/relationships/image" Target="../media/image426.tiff"/><Relationship Id="rId467" Type="http://schemas.openxmlformats.org/officeDocument/2006/relationships/image" Target="../media/image468.jpeg"/><Relationship Id="rId271" Type="http://schemas.openxmlformats.org/officeDocument/2006/relationships/image" Target="../media/image272.jpeg"/><Relationship Id="rId24" Type="http://schemas.openxmlformats.org/officeDocument/2006/relationships/image" Target="../media/image25.png"/><Relationship Id="rId66" Type="http://schemas.openxmlformats.org/officeDocument/2006/relationships/image" Target="../media/image67.png"/><Relationship Id="rId131" Type="http://schemas.openxmlformats.org/officeDocument/2006/relationships/image" Target="../media/image132.jpeg"/><Relationship Id="rId327" Type="http://schemas.openxmlformats.org/officeDocument/2006/relationships/image" Target="../media/image328.png"/><Relationship Id="rId369" Type="http://schemas.openxmlformats.org/officeDocument/2006/relationships/image" Target="../media/image370.png"/><Relationship Id="rId173" Type="http://schemas.openxmlformats.org/officeDocument/2006/relationships/image" Target="../media/image174.png"/><Relationship Id="rId229" Type="http://schemas.openxmlformats.org/officeDocument/2006/relationships/image" Target="../media/image230.jpeg"/><Relationship Id="rId380" Type="http://schemas.openxmlformats.org/officeDocument/2006/relationships/image" Target="../media/image381.jpeg"/><Relationship Id="rId436" Type="http://schemas.openxmlformats.org/officeDocument/2006/relationships/image" Target="../media/image437.tiff"/><Relationship Id="rId240" Type="http://schemas.openxmlformats.org/officeDocument/2006/relationships/image" Target="../media/image241.png"/><Relationship Id="rId478" Type="http://schemas.openxmlformats.org/officeDocument/2006/relationships/image" Target="../media/image479.png"/><Relationship Id="rId35" Type="http://schemas.openxmlformats.org/officeDocument/2006/relationships/image" Target="../media/image36.png"/><Relationship Id="rId77" Type="http://schemas.openxmlformats.org/officeDocument/2006/relationships/image" Target="../media/image78.png"/><Relationship Id="rId100" Type="http://schemas.openxmlformats.org/officeDocument/2006/relationships/image" Target="../media/image101.png"/><Relationship Id="rId282" Type="http://schemas.openxmlformats.org/officeDocument/2006/relationships/image" Target="../media/image283.png"/><Relationship Id="rId338" Type="http://schemas.openxmlformats.org/officeDocument/2006/relationships/image" Target="../media/image339.png"/><Relationship Id="rId8" Type="http://schemas.openxmlformats.org/officeDocument/2006/relationships/image" Target="../media/image9.png"/><Relationship Id="rId142" Type="http://schemas.openxmlformats.org/officeDocument/2006/relationships/image" Target="../media/image143.png"/><Relationship Id="rId184" Type="http://schemas.openxmlformats.org/officeDocument/2006/relationships/image" Target="../media/image185.jpeg"/><Relationship Id="rId391" Type="http://schemas.openxmlformats.org/officeDocument/2006/relationships/image" Target="../media/image392.jpeg"/><Relationship Id="rId405" Type="http://schemas.openxmlformats.org/officeDocument/2006/relationships/image" Target="../media/image406.tiff"/><Relationship Id="rId447" Type="http://schemas.openxmlformats.org/officeDocument/2006/relationships/image" Target="../media/image448.tiff"/><Relationship Id="rId251" Type="http://schemas.openxmlformats.org/officeDocument/2006/relationships/image" Target="../media/image252.png"/><Relationship Id="rId489" Type="http://schemas.openxmlformats.org/officeDocument/2006/relationships/image" Target="../media/image490.png"/><Relationship Id="rId46" Type="http://schemas.openxmlformats.org/officeDocument/2006/relationships/image" Target="../media/image47.png"/><Relationship Id="rId293" Type="http://schemas.openxmlformats.org/officeDocument/2006/relationships/image" Target="../media/image294.png"/><Relationship Id="rId307" Type="http://schemas.openxmlformats.org/officeDocument/2006/relationships/image" Target="../media/image308.jpeg"/><Relationship Id="rId349" Type="http://schemas.openxmlformats.org/officeDocument/2006/relationships/image" Target="../media/image350.png"/><Relationship Id="rId88" Type="http://schemas.openxmlformats.org/officeDocument/2006/relationships/image" Target="../media/image89.png"/><Relationship Id="rId111" Type="http://schemas.openxmlformats.org/officeDocument/2006/relationships/image" Target="../media/image112.jpeg"/><Relationship Id="rId153" Type="http://schemas.openxmlformats.org/officeDocument/2006/relationships/image" Target="../media/image154.png"/><Relationship Id="rId195" Type="http://schemas.openxmlformats.org/officeDocument/2006/relationships/image" Target="../media/image196.jpeg"/><Relationship Id="rId209" Type="http://schemas.openxmlformats.org/officeDocument/2006/relationships/image" Target="../media/image210.png"/><Relationship Id="rId360" Type="http://schemas.openxmlformats.org/officeDocument/2006/relationships/image" Target="../media/image361.png"/><Relationship Id="rId416" Type="http://schemas.openxmlformats.org/officeDocument/2006/relationships/image" Target="../media/image417.tiff"/><Relationship Id="rId220" Type="http://schemas.openxmlformats.org/officeDocument/2006/relationships/image" Target="../media/image221.jpeg"/><Relationship Id="rId458" Type="http://schemas.openxmlformats.org/officeDocument/2006/relationships/image" Target="../media/image459.jpeg"/><Relationship Id="rId15" Type="http://schemas.openxmlformats.org/officeDocument/2006/relationships/image" Target="../media/image16.png"/><Relationship Id="rId57" Type="http://schemas.openxmlformats.org/officeDocument/2006/relationships/image" Target="../media/image58.png"/><Relationship Id="rId262" Type="http://schemas.openxmlformats.org/officeDocument/2006/relationships/image" Target="../media/image263.png"/><Relationship Id="rId318" Type="http://schemas.openxmlformats.org/officeDocument/2006/relationships/image" Target="../media/image319.png"/><Relationship Id="rId99" Type="http://schemas.openxmlformats.org/officeDocument/2006/relationships/image" Target="../media/image100.png"/><Relationship Id="rId122" Type="http://schemas.openxmlformats.org/officeDocument/2006/relationships/image" Target="../media/image123.png"/><Relationship Id="rId164" Type="http://schemas.openxmlformats.org/officeDocument/2006/relationships/image" Target="../media/image165.jpeg"/><Relationship Id="rId371" Type="http://schemas.openxmlformats.org/officeDocument/2006/relationships/image" Target="../media/image372.png"/><Relationship Id="rId427" Type="http://schemas.openxmlformats.org/officeDocument/2006/relationships/image" Target="../media/image428.tiff"/><Relationship Id="rId469" Type="http://schemas.openxmlformats.org/officeDocument/2006/relationships/image" Target="../media/image470.png"/><Relationship Id="rId26" Type="http://schemas.openxmlformats.org/officeDocument/2006/relationships/image" Target="../media/image27.png"/><Relationship Id="rId231" Type="http://schemas.openxmlformats.org/officeDocument/2006/relationships/image" Target="../media/image232.jpeg"/><Relationship Id="rId273" Type="http://schemas.openxmlformats.org/officeDocument/2006/relationships/image" Target="../media/image274.png"/><Relationship Id="rId329" Type="http://schemas.openxmlformats.org/officeDocument/2006/relationships/image" Target="../media/image330.png"/><Relationship Id="rId480" Type="http://schemas.openxmlformats.org/officeDocument/2006/relationships/image" Target="../media/image481.png"/><Relationship Id="rId68" Type="http://schemas.openxmlformats.org/officeDocument/2006/relationships/image" Target="../media/image69.png"/><Relationship Id="rId133" Type="http://schemas.openxmlformats.org/officeDocument/2006/relationships/image" Target="../media/image134.png"/><Relationship Id="rId175" Type="http://schemas.openxmlformats.org/officeDocument/2006/relationships/image" Target="../media/image176.png"/><Relationship Id="rId340" Type="http://schemas.openxmlformats.org/officeDocument/2006/relationships/image" Target="../media/image341.png"/><Relationship Id="rId200" Type="http://schemas.openxmlformats.org/officeDocument/2006/relationships/image" Target="../media/image201.png"/><Relationship Id="rId382" Type="http://schemas.openxmlformats.org/officeDocument/2006/relationships/image" Target="../media/image383.tiff"/><Relationship Id="rId438" Type="http://schemas.openxmlformats.org/officeDocument/2006/relationships/image" Target="../media/image439.tiff"/><Relationship Id="rId242" Type="http://schemas.openxmlformats.org/officeDocument/2006/relationships/image" Target="../media/image243.png"/><Relationship Id="rId284" Type="http://schemas.openxmlformats.org/officeDocument/2006/relationships/image" Target="../media/image285.jpeg"/><Relationship Id="rId491" Type="http://schemas.openxmlformats.org/officeDocument/2006/relationships/image" Target="../media/image492.png"/><Relationship Id="rId37" Type="http://schemas.openxmlformats.org/officeDocument/2006/relationships/image" Target="../media/image38.png"/><Relationship Id="rId79" Type="http://schemas.openxmlformats.org/officeDocument/2006/relationships/image" Target="../media/image80.png"/><Relationship Id="rId102" Type="http://schemas.openxmlformats.org/officeDocument/2006/relationships/image" Target="../media/image103.png"/><Relationship Id="rId144" Type="http://schemas.openxmlformats.org/officeDocument/2006/relationships/image" Target="../media/image145.png"/><Relationship Id="rId90" Type="http://schemas.openxmlformats.org/officeDocument/2006/relationships/image" Target="../media/image91.png"/><Relationship Id="rId186" Type="http://schemas.openxmlformats.org/officeDocument/2006/relationships/image" Target="../media/image187.png"/><Relationship Id="rId351" Type="http://schemas.openxmlformats.org/officeDocument/2006/relationships/image" Target="../media/image352.png"/><Relationship Id="rId393" Type="http://schemas.openxmlformats.org/officeDocument/2006/relationships/image" Target="../media/image394.jpeg"/><Relationship Id="rId407" Type="http://schemas.openxmlformats.org/officeDocument/2006/relationships/image" Target="../media/image408.tiff"/><Relationship Id="rId449" Type="http://schemas.openxmlformats.org/officeDocument/2006/relationships/image" Target="../media/image450.tiff"/><Relationship Id="rId211" Type="http://schemas.openxmlformats.org/officeDocument/2006/relationships/image" Target="../media/image212.png"/><Relationship Id="rId253" Type="http://schemas.openxmlformats.org/officeDocument/2006/relationships/image" Target="../media/image254.png"/><Relationship Id="rId295" Type="http://schemas.openxmlformats.org/officeDocument/2006/relationships/image" Target="../media/image296.png"/><Relationship Id="rId309" Type="http://schemas.openxmlformats.org/officeDocument/2006/relationships/image" Target="../media/image310.png"/><Relationship Id="rId460" Type="http://schemas.openxmlformats.org/officeDocument/2006/relationships/image" Target="../media/image461.tiff"/><Relationship Id="rId48" Type="http://schemas.openxmlformats.org/officeDocument/2006/relationships/image" Target="../media/image49.png"/><Relationship Id="rId113" Type="http://schemas.openxmlformats.org/officeDocument/2006/relationships/image" Target="../media/image114.jpeg"/><Relationship Id="rId320" Type="http://schemas.openxmlformats.org/officeDocument/2006/relationships/image" Target="../media/image321.png"/><Relationship Id="rId155" Type="http://schemas.openxmlformats.org/officeDocument/2006/relationships/image" Target="../media/image156.jpeg"/><Relationship Id="rId197" Type="http://schemas.openxmlformats.org/officeDocument/2006/relationships/image" Target="../media/image198.jpeg"/><Relationship Id="rId362" Type="http://schemas.openxmlformats.org/officeDocument/2006/relationships/image" Target="../media/image363.png"/><Relationship Id="rId418" Type="http://schemas.openxmlformats.org/officeDocument/2006/relationships/image" Target="../media/image419.tiff"/><Relationship Id="rId222" Type="http://schemas.openxmlformats.org/officeDocument/2006/relationships/image" Target="../media/image223.png"/><Relationship Id="rId264" Type="http://schemas.openxmlformats.org/officeDocument/2006/relationships/image" Target="../media/image265.png"/><Relationship Id="rId471" Type="http://schemas.openxmlformats.org/officeDocument/2006/relationships/image" Target="../media/image472.png"/><Relationship Id="rId17" Type="http://schemas.openxmlformats.org/officeDocument/2006/relationships/image" Target="../media/image18.png"/><Relationship Id="rId59" Type="http://schemas.openxmlformats.org/officeDocument/2006/relationships/image" Target="../media/image60.png"/><Relationship Id="rId124" Type="http://schemas.openxmlformats.org/officeDocument/2006/relationships/image" Target="../media/image125.png"/><Relationship Id="rId70" Type="http://schemas.openxmlformats.org/officeDocument/2006/relationships/image" Target="../media/image71.png"/><Relationship Id="rId166" Type="http://schemas.openxmlformats.org/officeDocument/2006/relationships/image" Target="../media/image167.png"/><Relationship Id="rId331" Type="http://schemas.openxmlformats.org/officeDocument/2006/relationships/image" Target="../media/image332.png"/><Relationship Id="rId373" Type="http://schemas.openxmlformats.org/officeDocument/2006/relationships/image" Target="../media/image374.png"/><Relationship Id="rId429" Type="http://schemas.openxmlformats.org/officeDocument/2006/relationships/image" Target="../media/image430.tiff"/><Relationship Id="rId1" Type="http://schemas.openxmlformats.org/officeDocument/2006/relationships/image" Target="../media/image2.jpeg"/><Relationship Id="rId233" Type="http://schemas.openxmlformats.org/officeDocument/2006/relationships/image" Target="../media/image234.png"/><Relationship Id="rId440" Type="http://schemas.openxmlformats.org/officeDocument/2006/relationships/image" Target="../media/image441.png"/><Relationship Id="rId28" Type="http://schemas.openxmlformats.org/officeDocument/2006/relationships/image" Target="../media/image29.png"/><Relationship Id="rId275" Type="http://schemas.openxmlformats.org/officeDocument/2006/relationships/image" Target="../media/image276.png"/><Relationship Id="rId300" Type="http://schemas.openxmlformats.org/officeDocument/2006/relationships/image" Target="../media/image301.jpeg"/><Relationship Id="rId482" Type="http://schemas.openxmlformats.org/officeDocument/2006/relationships/image" Target="../media/image483.png"/><Relationship Id="rId81" Type="http://schemas.openxmlformats.org/officeDocument/2006/relationships/image" Target="../media/image82.png"/><Relationship Id="rId135" Type="http://schemas.openxmlformats.org/officeDocument/2006/relationships/image" Target="../media/image136.jpeg"/><Relationship Id="rId177" Type="http://schemas.openxmlformats.org/officeDocument/2006/relationships/image" Target="../media/image178.jpeg"/><Relationship Id="rId342" Type="http://schemas.openxmlformats.org/officeDocument/2006/relationships/image" Target="../media/image343.png"/><Relationship Id="rId384" Type="http://schemas.openxmlformats.org/officeDocument/2006/relationships/image" Target="../media/image385.jpeg"/><Relationship Id="rId202" Type="http://schemas.openxmlformats.org/officeDocument/2006/relationships/image" Target="../media/image203.jpeg"/><Relationship Id="rId244" Type="http://schemas.openxmlformats.org/officeDocument/2006/relationships/image" Target="../media/image245.jpeg"/><Relationship Id="rId39" Type="http://schemas.openxmlformats.org/officeDocument/2006/relationships/image" Target="../media/image40.png"/><Relationship Id="rId286" Type="http://schemas.openxmlformats.org/officeDocument/2006/relationships/image" Target="../media/image287.png"/><Relationship Id="rId451" Type="http://schemas.openxmlformats.org/officeDocument/2006/relationships/image" Target="../media/image452.tiff"/><Relationship Id="rId50" Type="http://schemas.openxmlformats.org/officeDocument/2006/relationships/image" Target="../media/image51.png"/><Relationship Id="rId104" Type="http://schemas.openxmlformats.org/officeDocument/2006/relationships/image" Target="../media/image105.png"/><Relationship Id="rId146" Type="http://schemas.openxmlformats.org/officeDocument/2006/relationships/image" Target="../media/image147.png"/><Relationship Id="rId188" Type="http://schemas.openxmlformats.org/officeDocument/2006/relationships/image" Target="../media/image189.png"/><Relationship Id="rId311" Type="http://schemas.openxmlformats.org/officeDocument/2006/relationships/image" Target="../media/image312.jpeg"/><Relationship Id="rId353" Type="http://schemas.openxmlformats.org/officeDocument/2006/relationships/image" Target="../media/image354.png"/><Relationship Id="rId395" Type="http://schemas.openxmlformats.org/officeDocument/2006/relationships/image" Target="../media/image396.tiff"/><Relationship Id="rId409" Type="http://schemas.openxmlformats.org/officeDocument/2006/relationships/image" Target="../media/image410.tiff"/><Relationship Id="rId92" Type="http://schemas.openxmlformats.org/officeDocument/2006/relationships/image" Target="../media/image93.png"/><Relationship Id="rId213" Type="http://schemas.openxmlformats.org/officeDocument/2006/relationships/image" Target="../media/image214.jpeg"/><Relationship Id="rId420" Type="http://schemas.openxmlformats.org/officeDocument/2006/relationships/image" Target="../media/image421.tiff"/><Relationship Id="rId255" Type="http://schemas.openxmlformats.org/officeDocument/2006/relationships/image" Target="../media/image256.png"/><Relationship Id="rId297" Type="http://schemas.openxmlformats.org/officeDocument/2006/relationships/image" Target="../media/image298.png"/><Relationship Id="rId462" Type="http://schemas.openxmlformats.org/officeDocument/2006/relationships/image" Target="../media/image463.tiff"/><Relationship Id="rId115" Type="http://schemas.openxmlformats.org/officeDocument/2006/relationships/image" Target="../media/image116.jpeg"/><Relationship Id="rId157" Type="http://schemas.openxmlformats.org/officeDocument/2006/relationships/image" Target="../media/image158.png"/><Relationship Id="rId322" Type="http://schemas.openxmlformats.org/officeDocument/2006/relationships/image" Target="../media/image323.png"/><Relationship Id="rId364" Type="http://schemas.openxmlformats.org/officeDocument/2006/relationships/image" Target="../media/image365.png"/><Relationship Id="rId61" Type="http://schemas.openxmlformats.org/officeDocument/2006/relationships/image" Target="../media/image62.png"/><Relationship Id="rId199" Type="http://schemas.openxmlformats.org/officeDocument/2006/relationships/image" Target="../media/image200.png"/><Relationship Id="rId19" Type="http://schemas.openxmlformats.org/officeDocument/2006/relationships/image" Target="../media/image20.jpeg"/><Relationship Id="rId224" Type="http://schemas.openxmlformats.org/officeDocument/2006/relationships/image" Target="../media/image225.png"/><Relationship Id="rId266" Type="http://schemas.openxmlformats.org/officeDocument/2006/relationships/image" Target="../media/image267.jpeg"/><Relationship Id="rId431" Type="http://schemas.openxmlformats.org/officeDocument/2006/relationships/image" Target="../media/image432.tiff"/><Relationship Id="rId473" Type="http://schemas.openxmlformats.org/officeDocument/2006/relationships/image" Target="../media/image474.png"/><Relationship Id="rId30" Type="http://schemas.openxmlformats.org/officeDocument/2006/relationships/image" Target="../media/image31.png"/><Relationship Id="rId126" Type="http://schemas.openxmlformats.org/officeDocument/2006/relationships/image" Target="../media/image127.png"/><Relationship Id="rId168" Type="http://schemas.openxmlformats.org/officeDocument/2006/relationships/image" Target="../media/image169.png"/><Relationship Id="rId333" Type="http://schemas.openxmlformats.org/officeDocument/2006/relationships/image" Target="../media/image334.png"/><Relationship Id="rId72" Type="http://schemas.openxmlformats.org/officeDocument/2006/relationships/image" Target="../media/image73.png"/><Relationship Id="rId375" Type="http://schemas.openxmlformats.org/officeDocument/2006/relationships/image" Target="../media/image376.png"/><Relationship Id="rId3" Type="http://schemas.openxmlformats.org/officeDocument/2006/relationships/image" Target="../media/image4.png"/><Relationship Id="rId235" Type="http://schemas.openxmlformats.org/officeDocument/2006/relationships/image" Target="../media/image236.png"/><Relationship Id="rId277" Type="http://schemas.openxmlformats.org/officeDocument/2006/relationships/image" Target="../media/image278.jpeg"/><Relationship Id="rId400" Type="http://schemas.openxmlformats.org/officeDocument/2006/relationships/image" Target="../media/image401.png"/><Relationship Id="rId442" Type="http://schemas.openxmlformats.org/officeDocument/2006/relationships/image" Target="../media/image443.tiff"/><Relationship Id="rId484" Type="http://schemas.openxmlformats.org/officeDocument/2006/relationships/image" Target="../media/image485.png"/><Relationship Id="rId137" Type="http://schemas.openxmlformats.org/officeDocument/2006/relationships/image" Target="../media/image138.png"/><Relationship Id="rId302" Type="http://schemas.openxmlformats.org/officeDocument/2006/relationships/image" Target="../media/image303.png"/><Relationship Id="rId344" Type="http://schemas.openxmlformats.org/officeDocument/2006/relationships/image" Target="../media/image34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95.png"/><Relationship Id="rId2" Type="http://schemas.openxmlformats.org/officeDocument/2006/relationships/image" Target="../media/image494.png"/><Relationship Id="rId1" Type="http://schemas.openxmlformats.org/officeDocument/2006/relationships/image" Target="../media/image493.png"/><Relationship Id="rId6" Type="http://schemas.openxmlformats.org/officeDocument/2006/relationships/image" Target="../media/image498.png"/><Relationship Id="rId5" Type="http://schemas.openxmlformats.org/officeDocument/2006/relationships/image" Target="../media/image497.png"/><Relationship Id="rId4" Type="http://schemas.openxmlformats.org/officeDocument/2006/relationships/image" Target="../media/image49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01.png"/><Relationship Id="rId2" Type="http://schemas.openxmlformats.org/officeDocument/2006/relationships/image" Target="../media/image500.png"/><Relationship Id="rId1" Type="http://schemas.openxmlformats.org/officeDocument/2006/relationships/image" Target="../media/image499.png"/><Relationship Id="rId4" Type="http://schemas.openxmlformats.org/officeDocument/2006/relationships/image" Target="../media/image50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05.png"/><Relationship Id="rId2" Type="http://schemas.openxmlformats.org/officeDocument/2006/relationships/image" Target="../media/image504.png"/><Relationship Id="rId1" Type="http://schemas.openxmlformats.org/officeDocument/2006/relationships/image" Target="../media/image503.png"/><Relationship Id="rId4" Type="http://schemas.openxmlformats.org/officeDocument/2006/relationships/image" Target="../media/image50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01.png"/><Relationship Id="rId2" Type="http://schemas.openxmlformats.org/officeDocument/2006/relationships/image" Target="../media/image500.png"/><Relationship Id="rId1" Type="http://schemas.openxmlformats.org/officeDocument/2006/relationships/image" Target="../media/image499.png"/><Relationship Id="rId4" Type="http://schemas.openxmlformats.org/officeDocument/2006/relationships/image" Target="../media/image502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09.png"/><Relationship Id="rId2" Type="http://schemas.openxmlformats.org/officeDocument/2006/relationships/image" Target="../media/image508.png"/><Relationship Id="rId1" Type="http://schemas.openxmlformats.org/officeDocument/2006/relationships/image" Target="../media/image50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219077</xdr:colOff>
      <xdr:row>199</xdr:row>
      <xdr:rowOff>95250</xdr:rowOff>
    </xdr:from>
    <xdr:to>
      <xdr:col>6</xdr:col>
      <xdr:colOff>940529</xdr:colOff>
      <xdr:row>199</xdr:row>
      <xdr:rowOff>383116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A55EF2-6D5B-4029-B13B-AF00A15A3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46222" y="36105465"/>
          <a:ext cx="424272" cy="91651"/>
        </a:xfrm>
        <a:prstGeom prst="rect">
          <a:avLst/>
        </a:prstGeom>
      </xdr:spPr>
    </xdr:pic>
    <xdr:clientData/>
  </xdr:twoCellAnchor>
  <xdr:twoCellAnchor>
    <xdr:from>
      <xdr:col>6</xdr:col>
      <xdr:colOff>219075</xdr:colOff>
      <xdr:row>200</xdr:row>
      <xdr:rowOff>128058</xdr:rowOff>
    </xdr:from>
    <xdr:to>
      <xdr:col>6</xdr:col>
      <xdr:colOff>1077383</xdr:colOff>
      <xdr:row>200</xdr:row>
      <xdr:rowOff>402224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16D12E0-C5FF-4E28-B8EC-F832E2132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46220" y="36326868"/>
          <a:ext cx="423968" cy="47471"/>
        </a:xfrm>
        <a:prstGeom prst="rect">
          <a:avLst/>
        </a:prstGeom>
      </xdr:spPr>
    </xdr:pic>
    <xdr:clientData/>
  </xdr:twoCellAnchor>
  <xdr:twoCellAnchor>
    <xdr:from>
      <xdr:col>6</xdr:col>
      <xdr:colOff>57151</xdr:colOff>
      <xdr:row>5</xdr:row>
      <xdr:rowOff>66675</xdr:rowOff>
    </xdr:from>
    <xdr:to>
      <xdr:col>6</xdr:col>
      <xdr:colOff>1009651</xdr:colOff>
      <xdr:row>5</xdr:row>
      <xdr:rowOff>460966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0302D6E-BDF9-4D03-AAC8-90197AE51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82391" y="969645"/>
          <a:ext cx="581025" cy="119971"/>
        </a:xfrm>
        <a:prstGeom prst="rect">
          <a:avLst/>
        </a:prstGeom>
      </xdr:spPr>
    </xdr:pic>
    <xdr:clientData/>
  </xdr:twoCellAnchor>
  <xdr:twoCellAnchor>
    <xdr:from>
      <xdr:col>6</xdr:col>
      <xdr:colOff>247650</xdr:colOff>
      <xdr:row>3</xdr:row>
      <xdr:rowOff>47625</xdr:rowOff>
    </xdr:from>
    <xdr:to>
      <xdr:col>6</xdr:col>
      <xdr:colOff>771525</xdr:colOff>
      <xdr:row>3</xdr:row>
      <xdr:rowOff>458839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E0CD775-2AAE-4A76-AA06-07EF43949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72890" y="592455"/>
          <a:ext cx="396240" cy="133084"/>
        </a:xfrm>
        <a:prstGeom prst="rect">
          <a:avLst/>
        </a:prstGeom>
      </xdr:spPr>
    </xdr:pic>
    <xdr:clientData/>
  </xdr:twoCellAnchor>
  <xdr:twoCellAnchor>
    <xdr:from>
      <xdr:col>6</xdr:col>
      <xdr:colOff>219075</xdr:colOff>
      <xdr:row>4</xdr:row>
      <xdr:rowOff>38100</xdr:rowOff>
    </xdr:from>
    <xdr:to>
      <xdr:col>6</xdr:col>
      <xdr:colOff>876300</xdr:colOff>
      <xdr:row>4</xdr:row>
      <xdr:rowOff>479472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58D66E4-BCC0-40BB-A9D1-E565AF344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46220" y="762000"/>
          <a:ext cx="421005" cy="142287"/>
        </a:xfrm>
        <a:prstGeom prst="rect">
          <a:avLst/>
        </a:prstGeom>
      </xdr:spPr>
    </xdr:pic>
    <xdr:clientData/>
  </xdr:twoCellAnchor>
  <xdr:twoCellAnchor>
    <xdr:from>
      <xdr:col>6</xdr:col>
      <xdr:colOff>276226</xdr:colOff>
      <xdr:row>6</xdr:row>
      <xdr:rowOff>47626</xdr:rowOff>
    </xdr:from>
    <xdr:to>
      <xdr:col>6</xdr:col>
      <xdr:colOff>731838</xdr:colOff>
      <xdr:row>6</xdr:row>
      <xdr:rowOff>447675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E85BB7E-FDFB-4A1D-A5FE-5846267F2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7181" y="1135381"/>
          <a:ext cx="360362" cy="129539"/>
        </a:xfrm>
        <a:prstGeom prst="rect">
          <a:avLst/>
        </a:prstGeom>
      </xdr:spPr>
    </xdr:pic>
    <xdr:clientData/>
  </xdr:twoCellAnchor>
  <xdr:twoCellAnchor>
    <xdr:from>
      <xdr:col>6</xdr:col>
      <xdr:colOff>266701</xdr:colOff>
      <xdr:row>7</xdr:row>
      <xdr:rowOff>47625</xdr:rowOff>
    </xdr:from>
    <xdr:to>
      <xdr:col>6</xdr:col>
      <xdr:colOff>729945</xdr:colOff>
      <xdr:row>7</xdr:row>
      <xdr:rowOff>457200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8B2DC57-C517-47AD-A266-F8E70C5FA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5751" y="1316355"/>
          <a:ext cx="369899" cy="131445"/>
        </a:xfrm>
        <a:prstGeom prst="rect">
          <a:avLst/>
        </a:prstGeom>
      </xdr:spPr>
    </xdr:pic>
    <xdr:clientData/>
  </xdr:twoCellAnchor>
  <xdr:twoCellAnchor>
    <xdr:from>
      <xdr:col>6</xdr:col>
      <xdr:colOff>342900</xdr:colOff>
      <xdr:row>8</xdr:row>
      <xdr:rowOff>38101</xdr:rowOff>
    </xdr:from>
    <xdr:to>
      <xdr:col>6</xdr:col>
      <xdr:colOff>771525</xdr:colOff>
      <xdr:row>8</xdr:row>
      <xdr:rowOff>487533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DD0DB6A-FE3E-42A9-A798-253697D00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71950" y="1485901"/>
          <a:ext cx="297180" cy="142727"/>
        </a:xfrm>
        <a:prstGeom prst="rect">
          <a:avLst/>
        </a:prstGeom>
      </xdr:spPr>
    </xdr:pic>
    <xdr:clientData/>
  </xdr:twoCellAnchor>
  <xdr:twoCellAnchor>
    <xdr:from>
      <xdr:col>6</xdr:col>
      <xdr:colOff>171451</xdr:colOff>
      <xdr:row>9</xdr:row>
      <xdr:rowOff>47625</xdr:rowOff>
    </xdr:from>
    <xdr:to>
      <xdr:col>6</xdr:col>
      <xdr:colOff>800101</xdr:colOff>
      <xdr:row>9</xdr:row>
      <xdr:rowOff>482441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5C22B1CD-2E0B-484E-B238-A0AE72938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96691" y="1678305"/>
          <a:ext cx="470535" cy="133826"/>
        </a:xfrm>
        <a:prstGeom prst="rect">
          <a:avLst/>
        </a:prstGeom>
      </xdr:spPr>
    </xdr:pic>
    <xdr:clientData/>
  </xdr:twoCellAnchor>
  <xdr:twoCellAnchor>
    <xdr:from>
      <xdr:col>6</xdr:col>
      <xdr:colOff>266700</xdr:colOff>
      <xdr:row>10</xdr:row>
      <xdr:rowOff>47625</xdr:rowOff>
    </xdr:from>
    <xdr:to>
      <xdr:col>6</xdr:col>
      <xdr:colOff>838200</xdr:colOff>
      <xdr:row>10</xdr:row>
      <xdr:rowOff>483770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93D4245-9049-43ED-AEFA-5B2664AE8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5750" y="1859280"/>
          <a:ext cx="371475" cy="135155"/>
        </a:xfrm>
        <a:prstGeom prst="rect">
          <a:avLst/>
        </a:prstGeom>
      </xdr:spPr>
    </xdr:pic>
    <xdr:clientData/>
  </xdr:twoCellAnchor>
  <xdr:twoCellAnchor>
    <xdr:from>
      <xdr:col>6</xdr:col>
      <xdr:colOff>104775</xdr:colOff>
      <xdr:row>11</xdr:row>
      <xdr:rowOff>57150</xdr:rowOff>
    </xdr:from>
    <xdr:to>
      <xdr:col>6</xdr:col>
      <xdr:colOff>1047750</xdr:colOff>
      <xdr:row>11</xdr:row>
      <xdr:rowOff>462731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6FDBBA27-4559-44F4-AEFC-64C9BE155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31920" y="2044065"/>
          <a:ext cx="531495" cy="125546"/>
        </a:xfrm>
        <a:prstGeom prst="rect">
          <a:avLst/>
        </a:prstGeom>
      </xdr:spPr>
    </xdr:pic>
    <xdr:clientData/>
  </xdr:twoCellAnchor>
  <xdr:twoCellAnchor>
    <xdr:from>
      <xdr:col>6</xdr:col>
      <xdr:colOff>390525</xdr:colOff>
      <xdr:row>12</xdr:row>
      <xdr:rowOff>57150</xdr:rowOff>
    </xdr:from>
    <xdr:to>
      <xdr:col>6</xdr:col>
      <xdr:colOff>745298</xdr:colOff>
      <xdr:row>12</xdr:row>
      <xdr:rowOff>466725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AC3F1DE7-16E2-496B-9E04-AFA451E709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21480" y="2225040"/>
          <a:ext cx="244283" cy="129540"/>
        </a:xfrm>
        <a:prstGeom prst="rect">
          <a:avLst/>
        </a:prstGeom>
      </xdr:spPr>
    </xdr:pic>
    <xdr:clientData/>
  </xdr:twoCellAnchor>
  <xdr:twoCellAnchor>
    <xdr:from>
      <xdr:col>6</xdr:col>
      <xdr:colOff>228601</xdr:colOff>
      <xdr:row>13</xdr:row>
      <xdr:rowOff>66677</xdr:rowOff>
    </xdr:from>
    <xdr:to>
      <xdr:col>6</xdr:col>
      <xdr:colOff>787869</xdr:colOff>
      <xdr:row>13</xdr:row>
      <xdr:rowOff>457201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3DF59FB9-FD8E-45E0-9B74-710E3B234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57651" y="2417447"/>
          <a:ext cx="412583" cy="116204"/>
        </a:xfrm>
        <a:prstGeom prst="rect">
          <a:avLst/>
        </a:prstGeom>
      </xdr:spPr>
    </xdr:pic>
    <xdr:clientData/>
  </xdr:twoCellAnchor>
  <xdr:twoCellAnchor>
    <xdr:from>
      <xdr:col>6</xdr:col>
      <xdr:colOff>266701</xdr:colOff>
      <xdr:row>14</xdr:row>
      <xdr:rowOff>47626</xdr:rowOff>
    </xdr:from>
    <xdr:to>
      <xdr:col>6</xdr:col>
      <xdr:colOff>781051</xdr:colOff>
      <xdr:row>14</xdr:row>
      <xdr:rowOff>482846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A5E49924-72AF-4F7A-8AB6-7F9B63AC9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5751" y="2583181"/>
          <a:ext cx="367665" cy="134230"/>
        </a:xfrm>
        <a:prstGeom prst="rect">
          <a:avLst/>
        </a:prstGeom>
      </xdr:spPr>
    </xdr:pic>
    <xdr:clientData/>
  </xdr:twoCellAnchor>
  <xdr:twoCellAnchor>
    <xdr:from>
      <xdr:col>6</xdr:col>
      <xdr:colOff>104776</xdr:colOff>
      <xdr:row>15</xdr:row>
      <xdr:rowOff>57150</xdr:rowOff>
    </xdr:from>
    <xdr:to>
      <xdr:col>6</xdr:col>
      <xdr:colOff>1019176</xdr:colOff>
      <xdr:row>15</xdr:row>
      <xdr:rowOff>457815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9A995543-4AA0-4F36-817A-A3893B961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31921" y="2767965"/>
          <a:ext cx="533400" cy="128250"/>
        </a:xfrm>
        <a:prstGeom prst="rect">
          <a:avLst/>
        </a:prstGeom>
      </xdr:spPr>
    </xdr:pic>
    <xdr:clientData/>
  </xdr:twoCellAnchor>
  <xdr:twoCellAnchor>
    <xdr:from>
      <xdr:col>6</xdr:col>
      <xdr:colOff>295275</xdr:colOff>
      <xdr:row>20</xdr:row>
      <xdr:rowOff>28575</xdr:rowOff>
    </xdr:from>
    <xdr:to>
      <xdr:col>6</xdr:col>
      <xdr:colOff>762000</xdr:colOff>
      <xdr:row>20</xdr:row>
      <xdr:rowOff>481492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3CF0DE27-C38F-4A6F-BDB7-82A6980BD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2420" y="3646170"/>
          <a:ext cx="344805" cy="155737"/>
        </a:xfrm>
        <a:prstGeom prst="rect">
          <a:avLst/>
        </a:prstGeom>
      </xdr:spPr>
    </xdr:pic>
    <xdr:clientData/>
  </xdr:twoCellAnchor>
  <xdr:twoCellAnchor>
    <xdr:from>
      <xdr:col>6</xdr:col>
      <xdr:colOff>257176</xdr:colOff>
      <xdr:row>21</xdr:row>
      <xdr:rowOff>66675</xdr:rowOff>
    </xdr:from>
    <xdr:to>
      <xdr:col>6</xdr:col>
      <xdr:colOff>815884</xdr:colOff>
      <xdr:row>21</xdr:row>
      <xdr:rowOff>457200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D55AE1BA-F60F-4644-A6F1-931997508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4321" y="3865245"/>
          <a:ext cx="383448" cy="116205"/>
        </a:xfrm>
        <a:prstGeom prst="rect">
          <a:avLst/>
        </a:prstGeom>
      </xdr:spPr>
    </xdr:pic>
    <xdr:clientData/>
  </xdr:twoCellAnchor>
  <xdr:twoCellAnchor>
    <xdr:from>
      <xdr:col>6</xdr:col>
      <xdr:colOff>209550</xdr:colOff>
      <xdr:row>22</xdr:row>
      <xdr:rowOff>57151</xdr:rowOff>
    </xdr:from>
    <xdr:to>
      <xdr:col>6</xdr:col>
      <xdr:colOff>828675</xdr:colOff>
      <xdr:row>22</xdr:row>
      <xdr:rowOff>495211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67F960DD-04B1-460D-B6CB-53875A6BD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34790" y="4034791"/>
          <a:ext cx="430530" cy="127545"/>
        </a:xfrm>
        <a:prstGeom prst="rect">
          <a:avLst/>
        </a:prstGeom>
      </xdr:spPr>
    </xdr:pic>
    <xdr:clientData/>
  </xdr:twoCellAnchor>
  <xdr:twoCellAnchor>
    <xdr:from>
      <xdr:col>6</xdr:col>
      <xdr:colOff>247650</xdr:colOff>
      <xdr:row>23</xdr:row>
      <xdr:rowOff>38100</xdr:rowOff>
    </xdr:from>
    <xdr:to>
      <xdr:col>6</xdr:col>
      <xdr:colOff>800100</xdr:colOff>
      <xdr:row>23</xdr:row>
      <xdr:rowOff>473629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52E2E104-E3B9-4107-994D-AC00C9657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72890" y="4200525"/>
          <a:ext cx="394335" cy="144064"/>
        </a:xfrm>
        <a:prstGeom prst="rect">
          <a:avLst/>
        </a:prstGeom>
      </xdr:spPr>
    </xdr:pic>
    <xdr:clientData/>
  </xdr:twoCellAnchor>
  <xdr:twoCellAnchor>
    <xdr:from>
      <xdr:col>6</xdr:col>
      <xdr:colOff>190501</xdr:colOff>
      <xdr:row>24</xdr:row>
      <xdr:rowOff>57150</xdr:rowOff>
    </xdr:from>
    <xdr:to>
      <xdr:col>6</xdr:col>
      <xdr:colOff>801851</xdr:colOff>
      <xdr:row>24</xdr:row>
      <xdr:rowOff>466725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7E48007B-2233-4D0D-ADDF-EDC0D4FDF9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19551" y="4396740"/>
          <a:ext cx="449425" cy="129540"/>
        </a:xfrm>
        <a:prstGeom prst="rect">
          <a:avLst/>
        </a:prstGeom>
      </xdr:spPr>
    </xdr:pic>
    <xdr:clientData/>
  </xdr:twoCellAnchor>
  <xdr:twoCellAnchor>
    <xdr:from>
      <xdr:col>6</xdr:col>
      <xdr:colOff>219075</xdr:colOff>
      <xdr:row>25</xdr:row>
      <xdr:rowOff>38101</xdr:rowOff>
    </xdr:from>
    <xdr:to>
      <xdr:col>6</xdr:col>
      <xdr:colOff>814938</xdr:colOff>
      <xdr:row>25</xdr:row>
      <xdr:rowOff>457201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2D7A4604-7D5B-43E0-8612-575C6D92E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46220" y="4562476"/>
          <a:ext cx="420603" cy="142875"/>
        </a:xfrm>
        <a:prstGeom prst="rect">
          <a:avLst/>
        </a:prstGeom>
      </xdr:spPr>
    </xdr:pic>
    <xdr:clientData/>
  </xdr:twoCellAnchor>
  <xdr:twoCellAnchor>
    <xdr:from>
      <xdr:col>6</xdr:col>
      <xdr:colOff>85726</xdr:colOff>
      <xdr:row>28</xdr:row>
      <xdr:rowOff>76200</xdr:rowOff>
    </xdr:from>
    <xdr:to>
      <xdr:col>6</xdr:col>
      <xdr:colOff>1038226</xdr:colOff>
      <xdr:row>28</xdr:row>
      <xdr:rowOff>470491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A6A7B23B-B108-4EEF-BE64-5F3BE6A7C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16681" y="5143500"/>
          <a:ext cx="552450" cy="102826"/>
        </a:xfrm>
        <a:prstGeom prst="rect">
          <a:avLst/>
        </a:prstGeom>
      </xdr:spPr>
    </xdr:pic>
    <xdr:clientData/>
  </xdr:twoCellAnchor>
  <xdr:twoCellAnchor>
    <xdr:from>
      <xdr:col>6</xdr:col>
      <xdr:colOff>247650</xdr:colOff>
      <xdr:row>26</xdr:row>
      <xdr:rowOff>47625</xdr:rowOff>
    </xdr:from>
    <xdr:to>
      <xdr:col>6</xdr:col>
      <xdr:colOff>771525</xdr:colOff>
      <xdr:row>26</xdr:row>
      <xdr:rowOff>458839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E615D43F-0459-4070-BB26-31037B42F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72890" y="4754880"/>
          <a:ext cx="396240" cy="133084"/>
        </a:xfrm>
        <a:prstGeom prst="rect">
          <a:avLst/>
        </a:prstGeom>
      </xdr:spPr>
    </xdr:pic>
    <xdr:clientData/>
  </xdr:twoCellAnchor>
  <xdr:twoCellAnchor>
    <xdr:from>
      <xdr:col>6</xdr:col>
      <xdr:colOff>238125</xdr:colOff>
      <xdr:row>27</xdr:row>
      <xdr:rowOff>66675</xdr:rowOff>
    </xdr:from>
    <xdr:to>
      <xdr:col>6</xdr:col>
      <xdr:colOff>800100</xdr:colOff>
      <xdr:row>27</xdr:row>
      <xdr:rowOff>444080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81703C95-90AD-4668-90E6-CCC6F2B25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69080" y="4951095"/>
          <a:ext cx="398145" cy="118325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29</xdr:row>
      <xdr:rowOff>76200</xdr:rowOff>
    </xdr:from>
    <xdr:to>
      <xdr:col>6</xdr:col>
      <xdr:colOff>817348</xdr:colOff>
      <xdr:row>29</xdr:row>
      <xdr:rowOff>457200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72690D41-82C4-4983-86E7-9D69F2D44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60520" y="5324475"/>
          <a:ext cx="308713" cy="104775"/>
        </a:xfrm>
        <a:prstGeom prst="rect">
          <a:avLst/>
        </a:prstGeom>
      </xdr:spPr>
    </xdr:pic>
    <xdr:clientData/>
  </xdr:twoCellAnchor>
  <xdr:twoCellAnchor>
    <xdr:from>
      <xdr:col>6</xdr:col>
      <xdr:colOff>76200</xdr:colOff>
      <xdr:row>30</xdr:row>
      <xdr:rowOff>47625</xdr:rowOff>
    </xdr:from>
    <xdr:to>
      <xdr:col>6</xdr:col>
      <xdr:colOff>981075</xdr:colOff>
      <xdr:row>30</xdr:row>
      <xdr:rowOff>471920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FE0562F8-7D5A-43B1-9654-FB8060BD58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05250" y="5478780"/>
          <a:ext cx="560070" cy="130925"/>
        </a:xfrm>
        <a:prstGeom prst="rect">
          <a:avLst/>
        </a:prstGeom>
      </xdr:spPr>
    </xdr:pic>
    <xdr:clientData/>
  </xdr:twoCellAnchor>
  <xdr:twoCellAnchor>
    <xdr:from>
      <xdr:col>6</xdr:col>
      <xdr:colOff>85726</xdr:colOff>
      <xdr:row>31</xdr:row>
      <xdr:rowOff>95250</xdr:rowOff>
    </xdr:from>
    <xdr:to>
      <xdr:col>6</xdr:col>
      <xdr:colOff>1057276</xdr:colOff>
      <xdr:row>31</xdr:row>
      <xdr:rowOff>437874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1D8AC25F-E200-4C79-8732-4C4AC86AD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16681" y="5701665"/>
          <a:ext cx="548640" cy="93069"/>
        </a:xfrm>
        <a:prstGeom prst="rect">
          <a:avLst/>
        </a:prstGeom>
      </xdr:spPr>
    </xdr:pic>
    <xdr:clientData/>
  </xdr:twoCellAnchor>
  <xdr:twoCellAnchor>
    <xdr:from>
      <xdr:col>6</xdr:col>
      <xdr:colOff>38100</xdr:colOff>
      <xdr:row>32</xdr:row>
      <xdr:rowOff>123825</xdr:rowOff>
    </xdr:from>
    <xdr:to>
      <xdr:col>6</xdr:col>
      <xdr:colOff>1044241</xdr:colOff>
      <xdr:row>32</xdr:row>
      <xdr:rowOff>381000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2745CD47-D86B-46D1-8521-95AD98E13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7150" y="5916930"/>
          <a:ext cx="600376" cy="55245"/>
        </a:xfrm>
        <a:prstGeom prst="rect">
          <a:avLst/>
        </a:prstGeom>
      </xdr:spPr>
    </xdr:pic>
    <xdr:clientData/>
  </xdr:twoCellAnchor>
  <xdr:twoCellAnchor>
    <xdr:from>
      <xdr:col>6</xdr:col>
      <xdr:colOff>133351</xdr:colOff>
      <xdr:row>33</xdr:row>
      <xdr:rowOff>85725</xdr:rowOff>
    </xdr:from>
    <xdr:to>
      <xdr:col>6</xdr:col>
      <xdr:colOff>952501</xdr:colOff>
      <xdr:row>33</xdr:row>
      <xdr:rowOff>478741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CCDC3049-6A25-45E9-A955-90E59807F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58591" y="6059805"/>
          <a:ext cx="508635" cy="92026"/>
        </a:xfrm>
        <a:prstGeom prst="rect">
          <a:avLst/>
        </a:prstGeom>
      </xdr:spPr>
    </xdr:pic>
    <xdr:clientData/>
  </xdr:twoCellAnchor>
  <xdr:twoCellAnchor>
    <xdr:from>
      <xdr:col>6</xdr:col>
      <xdr:colOff>209549</xdr:colOff>
      <xdr:row>34</xdr:row>
      <xdr:rowOff>66675</xdr:rowOff>
    </xdr:from>
    <xdr:to>
      <xdr:col>6</xdr:col>
      <xdr:colOff>866774</xdr:colOff>
      <xdr:row>34</xdr:row>
      <xdr:rowOff>491344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58C19D14-4FFA-4A5A-8DB6-7B96C2358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42409" y="6217920"/>
          <a:ext cx="422910" cy="119869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35</xdr:row>
      <xdr:rowOff>95250</xdr:rowOff>
    </xdr:from>
    <xdr:to>
      <xdr:col>6</xdr:col>
      <xdr:colOff>1066800</xdr:colOff>
      <xdr:row>35</xdr:row>
      <xdr:rowOff>367284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02C8887-8B9B-400E-A9CB-6BCF88D37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20490" y="6425565"/>
          <a:ext cx="546735" cy="91059"/>
        </a:xfrm>
        <a:prstGeom prst="rect">
          <a:avLst/>
        </a:prstGeom>
      </xdr:spPr>
    </xdr:pic>
    <xdr:clientData/>
  </xdr:twoCellAnchor>
  <xdr:twoCellAnchor>
    <xdr:from>
      <xdr:col>6</xdr:col>
      <xdr:colOff>333376</xdr:colOff>
      <xdr:row>36</xdr:row>
      <xdr:rowOff>76200</xdr:rowOff>
    </xdr:from>
    <xdr:to>
      <xdr:col>6</xdr:col>
      <xdr:colOff>714376</xdr:colOff>
      <xdr:row>36</xdr:row>
      <xdr:rowOff>461231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8224497B-C398-4611-A0DF-A4C5674A5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60521" y="6591300"/>
          <a:ext cx="304800" cy="101186"/>
        </a:xfrm>
        <a:prstGeom prst="rect">
          <a:avLst/>
        </a:prstGeom>
      </xdr:spPr>
    </xdr:pic>
    <xdr:clientData/>
  </xdr:twoCellAnchor>
  <xdr:twoCellAnchor>
    <xdr:from>
      <xdr:col>6</xdr:col>
      <xdr:colOff>238126</xdr:colOff>
      <xdr:row>37</xdr:row>
      <xdr:rowOff>76200</xdr:rowOff>
    </xdr:from>
    <xdr:to>
      <xdr:col>6</xdr:col>
      <xdr:colOff>865174</xdr:colOff>
      <xdr:row>37</xdr:row>
      <xdr:rowOff>485775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F30F8800-C131-4510-AFD1-E3AE979ED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69081" y="6772275"/>
          <a:ext cx="394638" cy="102870"/>
        </a:xfrm>
        <a:prstGeom prst="rect">
          <a:avLst/>
        </a:prstGeom>
      </xdr:spPr>
    </xdr:pic>
    <xdr:clientData/>
  </xdr:twoCellAnchor>
  <xdr:twoCellAnchor>
    <xdr:from>
      <xdr:col>6</xdr:col>
      <xdr:colOff>295275</xdr:colOff>
      <xdr:row>38</xdr:row>
      <xdr:rowOff>57150</xdr:rowOff>
    </xdr:from>
    <xdr:to>
      <xdr:col>6</xdr:col>
      <xdr:colOff>812256</xdr:colOff>
      <xdr:row>38</xdr:row>
      <xdr:rowOff>485775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718FCFFC-F858-4DF0-BD9B-63AF223AF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2420" y="6930390"/>
          <a:ext cx="341721" cy="125730"/>
        </a:xfrm>
        <a:prstGeom prst="rect">
          <a:avLst/>
        </a:prstGeom>
      </xdr:spPr>
    </xdr:pic>
    <xdr:clientData/>
  </xdr:twoCellAnchor>
  <xdr:twoCellAnchor>
    <xdr:from>
      <xdr:col>6</xdr:col>
      <xdr:colOff>333376</xdr:colOff>
      <xdr:row>39</xdr:row>
      <xdr:rowOff>57151</xdr:rowOff>
    </xdr:from>
    <xdr:to>
      <xdr:col>6</xdr:col>
      <xdr:colOff>738620</xdr:colOff>
      <xdr:row>39</xdr:row>
      <xdr:rowOff>457200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E4A53BD6-7F41-45BE-8011-37845FB05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60521" y="7111366"/>
          <a:ext cx="306184" cy="127634"/>
        </a:xfrm>
        <a:prstGeom prst="rect">
          <a:avLst/>
        </a:prstGeom>
      </xdr:spPr>
    </xdr:pic>
    <xdr:clientData/>
  </xdr:twoCellAnchor>
  <xdr:twoCellAnchor>
    <xdr:from>
      <xdr:col>6</xdr:col>
      <xdr:colOff>180976</xdr:colOff>
      <xdr:row>40</xdr:row>
      <xdr:rowOff>95250</xdr:rowOff>
    </xdr:from>
    <xdr:to>
      <xdr:col>6</xdr:col>
      <xdr:colOff>916965</xdr:colOff>
      <xdr:row>40</xdr:row>
      <xdr:rowOff>485775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FEC82287-A381-49B5-B99F-85AEC01A0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8121" y="7330440"/>
          <a:ext cx="461669" cy="87630"/>
        </a:xfrm>
        <a:prstGeom prst="rect">
          <a:avLst/>
        </a:prstGeom>
      </xdr:spPr>
    </xdr:pic>
    <xdr:clientData/>
  </xdr:twoCellAnchor>
  <xdr:twoCellAnchor>
    <xdr:from>
      <xdr:col>6</xdr:col>
      <xdr:colOff>104775</xdr:colOff>
      <xdr:row>41</xdr:row>
      <xdr:rowOff>66675</xdr:rowOff>
    </xdr:from>
    <xdr:to>
      <xdr:col>6</xdr:col>
      <xdr:colOff>1066800</xdr:colOff>
      <xdr:row>41</xdr:row>
      <xdr:rowOff>461709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A971D513-CD26-4ED9-B93C-9AE697F36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31920" y="7484745"/>
          <a:ext cx="535305" cy="113094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42</xdr:row>
      <xdr:rowOff>28575</xdr:rowOff>
    </xdr:from>
    <xdr:to>
      <xdr:col>6</xdr:col>
      <xdr:colOff>1066800</xdr:colOff>
      <xdr:row>42</xdr:row>
      <xdr:rowOff>432566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5A8B2AFA-66D3-466C-A072-B83D0A5B2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93820" y="7627620"/>
          <a:ext cx="573405" cy="152531"/>
        </a:xfrm>
        <a:prstGeom prst="rect">
          <a:avLst/>
        </a:prstGeom>
      </xdr:spPr>
    </xdr:pic>
    <xdr:clientData/>
  </xdr:twoCellAnchor>
  <xdr:twoCellAnchor>
    <xdr:from>
      <xdr:col>6</xdr:col>
      <xdr:colOff>381000</xdr:colOff>
      <xdr:row>47</xdr:row>
      <xdr:rowOff>76201</xdr:rowOff>
    </xdr:from>
    <xdr:to>
      <xdr:col>6</xdr:col>
      <xdr:colOff>704850</xdr:colOff>
      <xdr:row>47</xdr:row>
      <xdr:rowOff>457509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CA75DA32-227B-4F4C-B5F6-5E5B7B55B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10050" y="8582026"/>
          <a:ext cx="253365" cy="105083"/>
        </a:xfrm>
        <a:prstGeom prst="rect">
          <a:avLst/>
        </a:prstGeom>
      </xdr:spPr>
    </xdr:pic>
    <xdr:clientData/>
  </xdr:twoCellAnchor>
  <xdr:twoCellAnchor>
    <xdr:from>
      <xdr:col>6</xdr:col>
      <xdr:colOff>228600</xdr:colOff>
      <xdr:row>48</xdr:row>
      <xdr:rowOff>76200</xdr:rowOff>
    </xdr:from>
    <xdr:to>
      <xdr:col>6</xdr:col>
      <xdr:colOff>981075</xdr:colOff>
      <xdr:row>48</xdr:row>
      <xdr:rowOff>482841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1B048382-A099-4418-87A7-F94731194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57650" y="8763000"/>
          <a:ext cx="407670" cy="107556"/>
        </a:xfrm>
        <a:prstGeom prst="rect">
          <a:avLst/>
        </a:prstGeom>
      </xdr:spPr>
    </xdr:pic>
    <xdr:clientData/>
  </xdr:twoCellAnchor>
  <xdr:twoCellAnchor>
    <xdr:from>
      <xdr:col>6</xdr:col>
      <xdr:colOff>180976</xdr:colOff>
      <xdr:row>49</xdr:row>
      <xdr:rowOff>66676</xdr:rowOff>
    </xdr:from>
    <xdr:to>
      <xdr:col>6</xdr:col>
      <xdr:colOff>942975</xdr:colOff>
      <xdr:row>49</xdr:row>
      <xdr:rowOff>485184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70E25ACE-770A-40C0-941A-6466A8A71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8121" y="8932546"/>
          <a:ext cx="457199" cy="113708"/>
        </a:xfrm>
        <a:prstGeom prst="rect">
          <a:avLst/>
        </a:prstGeom>
      </xdr:spPr>
    </xdr:pic>
    <xdr:clientData/>
  </xdr:twoCellAnchor>
  <xdr:twoCellAnchor>
    <xdr:from>
      <xdr:col>6</xdr:col>
      <xdr:colOff>95251</xdr:colOff>
      <xdr:row>50</xdr:row>
      <xdr:rowOff>85725</xdr:rowOff>
    </xdr:from>
    <xdr:to>
      <xdr:col>6</xdr:col>
      <xdr:colOff>1066801</xdr:colOff>
      <xdr:row>50</xdr:row>
      <xdr:rowOff>434487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A5A9C66E-D9B5-44D5-8C19-10B5D2D1A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20491" y="9136380"/>
          <a:ext cx="546735" cy="93492"/>
        </a:xfrm>
        <a:prstGeom prst="rect">
          <a:avLst/>
        </a:prstGeom>
      </xdr:spPr>
    </xdr:pic>
    <xdr:clientData/>
  </xdr:twoCellAnchor>
  <xdr:twoCellAnchor>
    <xdr:from>
      <xdr:col>6</xdr:col>
      <xdr:colOff>409575</xdr:colOff>
      <xdr:row>59</xdr:row>
      <xdr:rowOff>76200</xdr:rowOff>
    </xdr:from>
    <xdr:to>
      <xdr:col>6</xdr:col>
      <xdr:colOff>647700</xdr:colOff>
      <xdr:row>59</xdr:row>
      <xdr:rowOff>412377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1144D0AA-8FCE-4912-AF6E-A6005FA8A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6720" y="10753725"/>
          <a:ext cx="230505" cy="105672"/>
        </a:xfrm>
        <a:prstGeom prst="rect">
          <a:avLst/>
        </a:prstGeom>
      </xdr:spPr>
    </xdr:pic>
    <xdr:clientData/>
  </xdr:twoCellAnchor>
  <xdr:twoCellAnchor>
    <xdr:from>
      <xdr:col>6</xdr:col>
      <xdr:colOff>180975</xdr:colOff>
      <xdr:row>60</xdr:row>
      <xdr:rowOff>47625</xdr:rowOff>
    </xdr:from>
    <xdr:to>
      <xdr:col>6</xdr:col>
      <xdr:colOff>933450</xdr:colOff>
      <xdr:row>60</xdr:row>
      <xdr:rowOff>468847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689FB350-E603-43E7-BEFC-6BB340132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8120" y="10908030"/>
          <a:ext cx="455295" cy="127852"/>
        </a:xfrm>
        <a:prstGeom prst="rect">
          <a:avLst/>
        </a:prstGeom>
      </xdr:spPr>
    </xdr:pic>
    <xdr:clientData/>
  </xdr:twoCellAnchor>
  <xdr:twoCellAnchor>
    <xdr:from>
      <xdr:col>6</xdr:col>
      <xdr:colOff>104775</xdr:colOff>
      <xdr:row>61</xdr:row>
      <xdr:rowOff>95250</xdr:rowOff>
    </xdr:from>
    <xdr:to>
      <xdr:col>6</xdr:col>
      <xdr:colOff>1057275</xdr:colOff>
      <xdr:row>61</xdr:row>
      <xdr:rowOff>457849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98046911-56BB-47DD-9A80-DE369CEF2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31920" y="11130915"/>
          <a:ext cx="533400" cy="90184"/>
        </a:xfrm>
        <a:prstGeom prst="rect">
          <a:avLst/>
        </a:prstGeom>
      </xdr:spPr>
    </xdr:pic>
    <xdr:clientData/>
  </xdr:twoCellAnchor>
  <xdr:twoCellAnchor>
    <xdr:from>
      <xdr:col>6</xdr:col>
      <xdr:colOff>76200</xdr:colOff>
      <xdr:row>62</xdr:row>
      <xdr:rowOff>123826</xdr:rowOff>
    </xdr:from>
    <xdr:to>
      <xdr:col>6</xdr:col>
      <xdr:colOff>1084639</xdr:colOff>
      <xdr:row>62</xdr:row>
      <xdr:rowOff>409576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A50FE428-C542-4987-A56C-0F1C54EAD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05250" y="11346181"/>
          <a:ext cx="564574" cy="53340"/>
        </a:xfrm>
        <a:prstGeom prst="rect">
          <a:avLst/>
        </a:prstGeom>
      </xdr:spPr>
    </xdr:pic>
    <xdr:clientData/>
  </xdr:twoCellAnchor>
  <xdr:twoCellAnchor>
    <xdr:from>
      <xdr:col>6</xdr:col>
      <xdr:colOff>342900</xdr:colOff>
      <xdr:row>71</xdr:row>
      <xdr:rowOff>47625</xdr:rowOff>
    </xdr:from>
    <xdr:to>
      <xdr:col>6</xdr:col>
      <xdr:colOff>741802</xdr:colOff>
      <xdr:row>71</xdr:row>
      <xdr:rowOff>466725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DA61E052-6AC9-4ECD-9E0C-0DE1EB683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71950" y="12898755"/>
          <a:ext cx="297937" cy="133350"/>
        </a:xfrm>
        <a:prstGeom prst="rect">
          <a:avLst/>
        </a:prstGeom>
      </xdr:spPr>
    </xdr:pic>
    <xdr:clientData/>
  </xdr:twoCellAnchor>
  <xdr:twoCellAnchor>
    <xdr:from>
      <xdr:col>6</xdr:col>
      <xdr:colOff>161925</xdr:colOff>
      <xdr:row>72</xdr:row>
      <xdr:rowOff>47625</xdr:rowOff>
    </xdr:from>
    <xdr:to>
      <xdr:col>6</xdr:col>
      <xdr:colOff>942975</xdr:colOff>
      <xdr:row>72</xdr:row>
      <xdr:rowOff>470876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9066D195-5C47-458E-B27D-ADE830415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92880" y="13079730"/>
          <a:ext cx="472440" cy="129881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73</xdr:row>
      <xdr:rowOff>66675</xdr:rowOff>
    </xdr:from>
    <xdr:to>
      <xdr:col>6</xdr:col>
      <xdr:colOff>1047750</xdr:colOff>
      <xdr:row>73</xdr:row>
      <xdr:rowOff>439572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782FFDA2-7704-4F51-9942-4840B776A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93820" y="13275945"/>
          <a:ext cx="569595" cy="113817"/>
        </a:xfrm>
        <a:prstGeom prst="rect">
          <a:avLst/>
        </a:prstGeom>
      </xdr:spPr>
    </xdr:pic>
    <xdr:clientData/>
  </xdr:twoCellAnchor>
  <xdr:twoCellAnchor>
    <xdr:from>
      <xdr:col>6</xdr:col>
      <xdr:colOff>76200</xdr:colOff>
      <xdr:row>74</xdr:row>
      <xdr:rowOff>57150</xdr:rowOff>
    </xdr:from>
    <xdr:to>
      <xdr:col>6</xdr:col>
      <xdr:colOff>1047750</xdr:colOff>
      <xdr:row>74</xdr:row>
      <xdr:rowOff>430497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D927B693-F566-4615-9DAF-A4CE7DB42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05250" y="13445490"/>
          <a:ext cx="558165" cy="131412"/>
        </a:xfrm>
        <a:prstGeom prst="rect">
          <a:avLst/>
        </a:prstGeom>
      </xdr:spPr>
    </xdr:pic>
    <xdr:clientData/>
  </xdr:twoCellAnchor>
  <xdr:twoCellAnchor>
    <xdr:from>
      <xdr:col>6</xdr:col>
      <xdr:colOff>323851</xdr:colOff>
      <xdr:row>75</xdr:row>
      <xdr:rowOff>66676</xdr:rowOff>
    </xdr:from>
    <xdr:to>
      <xdr:col>6</xdr:col>
      <xdr:colOff>742951</xdr:colOff>
      <xdr:row>75</xdr:row>
      <xdr:rowOff>485776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F7E382AD-11EE-45BC-BF9A-513457453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9091" y="13637896"/>
          <a:ext cx="314325" cy="114300"/>
        </a:xfrm>
        <a:prstGeom prst="rect">
          <a:avLst/>
        </a:prstGeom>
      </xdr:spPr>
    </xdr:pic>
    <xdr:clientData/>
  </xdr:twoCellAnchor>
  <xdr:twoCellAnchor>
    <xdr:from>
      <xdr:col>6</xdr:col>
      <xdr:colOff>247651</xdr:colOff>
      <xdr:row>76</xdr:row>
      <xdr:rowOff>76200</xdr:rowOff>
    </xdr:from>
    <xdr:to>
      <xdr:col>6</xdr:col>
      <xdr:colOff>933450</xdr:colOff>
      <xdr:row>76</xdr:row>
      <xdr:rowOff>487679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005E64C4-7C74-4AB7-8D75-F012BEAD5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72891" y="13830300"/>
          <a:ext cx="390524" cy="104774"/>
        </a:xfrm>
        <a:prstGeom prst="rect">
          <a:avLst/>
        </a:prstGeom>
      </xdr:spPr>
    </xdr:pic>
    <xdr:clientData/>
  </xdr:twoCellAnchor>
  <xdr:twoCellAnchor>
    <xdr:from>
      <xdr:col>6</xdr:col>
      <xdr:colOff>104775</xdr:colOff>
      <xdr:row>77</xdr:row>
      <xdr:rowOff>85726</xdr:rowOff>
    </xdr:from>
    <xdr:to>
      <xdr:col>6</xdr:col>
      <xdr:colOff>1076325</xdr:colOff>
      <xdr:row>77</xdr:row>
      <xdr:rowOff>425768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AF4FCC0E-3C93-4DF9-9762-D0F88AFA9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31920" y="14022706"/>
          <a:ext cx="537210" cy="92392"/>
        </a:xfrm>
        <a:prstGeom prst="rect">
          <a:avLst/>
        </a:prstGeom>
      </xdr:spPr>
    </xdr:pic>
    <xdr:clientData/>
  </xdr:twoCellAnchor>
  <xdr:twoCellAnchor>
    <xdr:from>
      <xdr:col>6</xdr:col>
      <xdr:colOff>381000</xdr:colOff>
      <xdr:row>79</xdr:row>
      <xdr:rowOff>76200</xdr:rowOff>
    </xdr:from>
    <xdr:to>
      <xdr:col>6</xdr:col>
      <xdr:colOff>774183</xdr:colOff>
      <xdr:row>79</xdr:row>
      <xdr:rowOff>476250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47734FC6-C363-4B9E-9002-E997A4B00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10050" y="14373225"/>
          <a:ext cx="254118" cy="100965"/>
        </a:xfrm>
        <a:prstGeom prst="rect">
          <a:avLst/>
        </a:prstGeom>
      </xdr:spPr>
    </xdr:pic>
    <xdr:clientData/>
  </xdr:twoCellAnchor>
  <xdr:twoCellAnchor>
    <xdr:from>
      <xdr:col>6</xdr:col>
      <xdr:colOff>419100</xdr:colOff>
      <xdr:row>78</xdr:row>
      <xdr:rowOff>85725</xdr:rowOff>
    </xdr:from>
    <xdr:to>
      <xdr:col>6</xdr:col>
      <xdr:colOff>733425</xdr:colOff>
      <xdr:row>78</xdr:row>
      <xdr:rowOff>485468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5041D789-FFA6-465B-AFDA-B3A3CA18A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48150" y="14203680"/>
          <a:ext cx="220980" cy="91133"/>
        </a:xfrm>
        <a:prstGeom prst="rect">
          <a:avLst/>
        </a:prstGeom>
      </xdr:spPr>
    </xdr:pic>
    <xdr:clientData/>
  </xdr:twoCellAnchor>
  <xdr:twoCellAnchor>
    <xdr:from>
      <xdr:col>6</xdr:col>
      <xdr:colOff>352426</xdr:colOff>
      <xdr:row>80</xdr:row>
      <xdr:rowOff>66675</xdr:rowOff>
    </xdr:from>
    <xdr:to>
      <xdr:col>6</xdr:col>
      <xdr:colOff>790576</xdr:colOff>
      <xdr:row>80</xdr:row>
      <xdr:rowOff>491385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E14F5906-EF57-423B-B918-947DF01A0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83381" y="14542770"/>
          <a:ext cx="281940" cy="119910"/>
        </a:xfrm>
        <a:prstGeom prst="rect">
          <a:avLst/>
        </a:prstGeom>
      </xdr:spPr>
    </xdr:pic>
    <xdr:clientData/>
  </xdr:twoCellAnchor>
  <xdr:twoCellAnchor>
    <xdr:from>
      <xdr:col>6</xdr:col>
      <xdr:colOff>104775</xdr:colOff>
      <xdr:row>81</xdr:row>
      <xdr:rowOff>47625</xdr:rowOff>
    </xdr:from>
    <xdr:to>
      <xdr:col>6</xdr:col>
      <xdr:colOff>938981</xdr:colOff>
      <xdr:row>81</xdr:row>
      <xdr:rowOff>476250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4662AF59-1E27-4BF3-81E0-69D822F38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31920" y="14708505"/>
          <a:ext cx="537026" cy="127635"/>
        </a:xfrm>
        <a:prstGeom prst="rect">
          <a:avLst/>
        </a:prstGeom>
      </xdr:spPr>
    </xdr:pic>
    <xdr:clientData/>
  </xdr:twoCellAnchor>
  <xdr:twoCellAnchor>
    <xdr:from>
      <xdr:col>6</xdr:col>
      <xdr:colOff>190500</xdr:colOff>
      <xdr:row>82</xdr:row>
      <xdr:rowOff>57150</xdr:rowOff>
    </xdr:from>
    <xdr:to>
      <xdr:col>6</xdr:col>
      <xdr:colOff>966459</xdr:colOff>
      <xdr:row>82</xdr:row>
      <xdr:rowOff>485775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0AAD4325-D837-4C9D-8E15-FFE383190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19550" y="14893290"/>
          <a:ext cx="446394" cy="125730"/>
        </a:xfrm>
        <a:prstGeom prst="rect">
          <a:avLst/>
        </a:prstGeom>
      </xdr:spPr>
    </xdr:pic>
    <xdr:clientData/>
  </xdr:twoCellAnchor>
  <xdr:twoCellAnchor>
    <xdr:from>
      <xdr:col>6</xdr:col>
      <xdr:colOff>57150</xdr:colOff>
      <xdr:row>83</xdr:row>
      <xdr:rowOff>66676</xdr:rowOff>
    </xdr:from>
    <xdr:to>
      <xdr:col>6</xdr:col>
      <xdr:colOff>1057275</xdr:colOff>
      <xdr:row>83</xdr:row>
      <xdr:rowOff>466726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AB2A9BE7-6117-4F6A-B9FA-0EC86A5CE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82390" y="15085696"/>
          <a:ext cx="582930" cy="118110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84</xdr:row>
      <xdr:rowOff>28575</xdr:rowOff>
    </xdr:from>
    <xdr:to>
      <xdr:col>6</xdr:col>
      <xdr:colOff>790575</xdr:colOff>
      <xdr:row>84</xdr:row>
      <xdr:rowOff>472168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50BA84E8-1940-4603-92C7-D78919982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60520" y="15228570"/>
          <a:ext cx="304800" cy="154033"/>
        </a:xfrm>
        <a:prstGeom prst="rect">
          <a:avLst/>
        </a:prstGeom>
      </xdr:spPr>
    </xdr:pic>
    <xdr:clientData/>
  </xdr:twoCellAnchor>
  <xdr:twoCellAnchor>
    <xdr:from>
      <xdr:col>6</xdr:col>
      <xdr:colOff>200026</xdr:colOff>
      <xdr:row>85</xdr:row>
      <xdr:rowOff>57150</xdr:rowOff>
    </xdr:from>
    <xdr:to>
      <xdr:col>6</xdr:col>
      <xdr:colOff>942976</xdr:colOff>
      <xdr:row>85</xdr:row>
      <xdr:rowOff>430550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007D3AE1-09B6-4EB6-AD73-F297C16F2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30981" y="15436215"/>
          <a:ext cx="434340" cy="123845"/>
        </a:xfrm>
        <a:prstGeom prst="rect">
          <a:avLst/>
        </a:prstGeom>
      </xdr:spPr>
    </xdr:pic>
    <xdr:clientData/>
  </xdr:twoCellAnchor>
  <xdr:twoCellAnchor>
    <xdr:from>
      <xdr:col>6</xdr:col>
      <xdr:colOff>161925</xdr:colOff>
      <xdr:row>86</xdr:row>
      <xdr:rowOff>19050</xdr:rowOff>
    </xdr:from>
    <xdr:to>
      <xdr:col>6</xdr:col>
      <xdr:colOff>962025</xdr:colOff>
      <xdr:row>86</xdr:row>
      <xdr:rowOff>468630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6C2BDB23-F2EC-4D32-B784-2235EF2A9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92880" y="15579090"/>
          <a:ext cx="476250" cy="161925"/>
        </a:xfrm>
        <a:prstGeom prst="rect">
          <a:avLst/>
        </a:prstGeom>
      </xdr:spPr>
    </xdr:pic>
    <xdr:clientData/>
  </xdr:twoCellAnchor>
  <xdr:twoCellAnchor>
    <xdr:from>
      <xdr:col>6</xdr:col>
      <xdr:colOff>95251</xdr:colOff>
      <xdr:row>87</xdr:row>
      <xdr:rowOff>95250</xdr:rowOff>
    </xdr:from>
    <xdr:to>
      <xdr:col>6</xdr:col>
      <xdr:colOff>1085851</xdr:colOff>
      <xdr:row>87</xdr:row>
      <xdr:rowOff>477587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D1014077-1897-4A6D-BE73-D72F22054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20491" y="15836265"/>
          <a:ext cx="542925" cy="87062"/>
        </a:xfrm>
        <a:prstGeom prst="rect">
          <a:avLst/>
        </a:prstGeom>
      </xdr:spPr>
    </xdr:pic>
    <xdr:clientData/>
  </xdr:twoCellAnchor>
  <xdr:twoCellAnchor>
    <xdr:from>
      <xdr:col>6</xdr:col>
      <xdr:colOff>371476</xdr:colOff>
      <xdr:row>88</xdr:row>
      <xdr:rowOff>85726</xdr:rowOff>
    </xdr:from>
    <xdr:to>
      <xdr:col>6</xdr:col>
      <xdr:colOff>792252</xdr:colOff>
      <xdr:row>88</xdr:row>
      <xdr:rowOff>476250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3E782B8C-6246-46D5-8509-11867EA9E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8621" y="16013431"/>
          <a:ext cx="268376" cy="89534"/>
        </a:xfrm>
        <a:prstGeom prst="rect">
          <a:avLst/>
        </a:prstGeom>
      </xdr:spPr>
    </xdr:pic>
    <xdr:clientData/>
  </xdr:twoCellAnchor>
  <xdr:twoCellAnchor>
    <xdr:from>
      <xdr:col>6</xdr:col>
      <xdr:colOff>209551</xdr:colOff>
      <xdr:row>89</xdr:row>
      <xdr:rowOff>76201</xdr:rowOff>
    </xdr:from>
    <xdr:to>
      <xdr:col>6</xdr:col>
      <xdr:colOff>919598</xdr:colOff>
      <xdr:row>89</xdr:row>
      <xdr:rowOff>457201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30567B49-B5DB-46D6-B820-254E6AFB4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34791" y="16182976"/>
          <a:ext cx="430012" cy="104775"/>
        </a:xfrm>
        <a:prstGeom prst="rect">
          <a:avLst/>
        </a:prstGeom>
      </xdr:spPr>
    </xdr:pic>
    <xdr:clientData/>
  </xdr:twoCellAnchor>
  <xdr:twoCellAnchor>
    <xdr:from>
      <xdr:col>6</xdr:col>
      <xdr:colOff>200025</xdr:colOff>
      <xdr:row>90</xdr:row>
      <xdr:rowOff>57151</xdr:rowOff>
    </xdr:from>
    <xdr:to>
      <xdr:col>6</xdr:col>
      <xdr:colOff>1000125</xdr:colOff>
      <xdr:row>90</xdr:row>
      <xdr:rowOff>476027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8580F3CE-9AA8-4158-8E6E-3159093D9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30980" y="16341091"/>
          <a:ext cx="438150" cy="131221"/>
        </a:xfrm>
        <a:prstGeom prst="rect">
          <a:avLst/>
        </a:prstGeom>
      </xdr:spPr>
    </xdr:pic>
    <xdr:clientData/>
  </xdr:twoCellAnchor>
  <xdr:twoCellAnchor>
    <xdr:from>
      <xdr:col>6</xdr:col>
      <xdr:colOff>314326</xdr:colOff>
      <xdr:row>91</xdr:row>
      <xdr:rowOff>57151</xdr:rowOff>
    </xdr:from>
    <xdr:to>
      <xdr:col>6</xdr:col>
      <xdr:colOff>874396</xdr:colOff>
      <xdr:row>91</xdr:row>
      <xdr:rowOff>457201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A0D16F05-CBF8-4329-A8B3-23A314977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5281" y="16522066"/>
          <a:ext cx="320040" cy="127635"/>
        </a:xfrm>
        <a:prstGeom prst="rect">
          <a:avLst/>
        </a:prstGeom>
      </xdr:spPr>
    </xdr:pic>
    <xdr:clientData/>
  </xdr:twoCellAnchor>
  <xdr:twoCellAnchor>
    <xdr:from>
      <xdr:col>6</xdr:col>
      <xdr:colOff>361951</xdr:colOff>
      <xdr:row>92</xdr:row>
      <xdr:rowOff>47626</xdr:rowOff>
    </xdr:from>
    <xdr:to>
      <xdr:col>6</xdr:col>
      <xdr:colOff>864871</xdr:colOff>
      <xdr:row>92</xdr:row>
      <xdr:rowOff>466726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7F16BB19-702B-4696-A86A-3C76EE270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87191" y="16699231"/>
          <a:ext cx="276225" cy="133350"/>
        </a:xfrm>
        <a:prstGeom prst="rect">
          <a:avLst/>
        </a:prstGeom>
      </xdr:spPr>
    </xdr:pic>
    <xdr:clientData/>
  </xdr:twoCellAnchor>
  <xdr:twoCellAnchor>
    <xdr:from>
      <xdr:col>6</xdr:col>
      <xdr:colOff>238126</xdr:colOff>
      <xdr:row>93</xdr:row>
      <xdr:rowOff>38100</xdr:rowOff>
    </xdr:from>
    <xdr:to>
      <xdr:col>6</xdr:col>
      <xdr:colOff>919530</xdr:colOff>
      <xdr:row>93</xdr:row>
      <xdr:rowOff>466725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BB201FE7-9CBF-4E21-9979-6DA0244ED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69081" y="16868775"/>
          <a:ext cx="395654" cy="144780"/>
        </a:xfrm>
        <a:prstGeom prst="rect">
          <a:avLst/>
        </a:prstGeom>
      </xdr:spPr>
    </xdr:pic>
    <xdr:clientData/>
  </xdr:twoCellAnchor>
  <xdr:twoCellAnchor>
    <xdr:from>
      <xdr:col>6</xdr:col>
      <xdr:colOff>104776</xdr:colOff>
      <xdr:row>94</xdr:row>
      <xdr:rowOff>66676</xdr:rowOff>
    </xdr:from>
    <xdr:to>
      <xdr:col>6</xdr:col>
      <xdr:colOff>1076326</xdr:colOff>
      <xdr:row>94</xdr:row>
      <xdr:rowOff>457530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DC026141-26D8-451D-A1F4-236D2FB95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31921" y="17076421"/>
          <a:ext cx="537210" cy="116534"/>
        </a:xfrm>
        <a:prstGeom prst="rect">
          <a:avLst/>
        </a:prstGeom>
      </xdr:spPr>
    </xdr:pic>
    <xdr:clientData/>
  </xdr:twoCellAnchor>
  <xdr:twoCellAnchor>
    <xdr:from>
      <xdr:col>6</xdr:col>
      <xdr:colOff>390526</xdr:colOff>
      <xdr:row>99</xdr:row>
      <xdr:rowOff>66676</xdr:rowOff>
    </xdr:from>
    <xdr:to>
      <xdr:col>6</xdr:col>
      <xdr:colOff>731578</xdr:colOff>
      <xdr:row>99</xdr:row>
      <xdr:rowOff>438150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0FAA531F-7C5B-49C6-94E9-D42AFAA85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21481" y="17981296"/>
          <a:ext cx="245802" cy="112394"/>
        </a:xfrm>
        <a:prstGeom prst="rect">
          <a:avLst/>
        </a:prstGeom>
      </xdr:spPr>
    </xdr:pic>
    <xdr:clientData/>
  </xdr:twoCellAnchor>
  <xdr:twoCellAnchor>
    <xdr:from>
      <xdr:col>6</xdr:col>
      <xdr:colOff>228600</xdr:colOff>
      <xdr:row>100</xdr:row>
      <xdr:rowOff>57151</xdr:rowOff>
    </xdr:from>
    <xdr:to>
      <xdr:col>6</xdr:col>
      <xdr:colOff>838200</xdr:colOff>
      <xdr:row>100</xdr:row>
      <xdr:rowOff>484593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B2C17E6B-8AE8-4EDD-9BA1-BB2A8C56F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57650" y="18150841"/>
          <a:ext cx="409575" cy="124547"/>
        </a:xfrm>
        <a:prstGeom prst="rect">
          <a:avLst/>
        </a:prstGeom>
      </xdr:spPr>
    </xdr:pic>
    <xdr:clientData/>
  </xdr:twoCellAnchor>
  <xdr:twoCellAnchor>
    <xdr:from>
      <xdr:col>6</xdr:col>
      <xdr:colOff>295275</xdr:colOff>
      <xdr:row>101</xdr:row>
      <xdr:rowOff>38101</xdr:rowOff>
    </xdr:from>
    <xdr:to>
      <xdr:col>6</xdr:col>
      <xdr:colOff>782553</xdr:colOff>
      <xdr:row>101</xdr:row>
      <xdr:rowOff>495300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76474C30-1B83-498F-9A66-BC72D53EA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2420" y="18316576"/>
          <a:ext cx="342498" cy="142874"/>
        </a:xfrm>
        <a:prstGeom prst="rect">
          <a:avLst/>
        </a:prstGeom>
      </xdr:spPr>
    </xdr:pic>
    <xdr:clientData/>
  </xdr:twoCellAnchor>
  <xdr:twoCellAnchor>
    <xdr:from>
      <xdr:col>6</xdr:col>
      <xdr:colOff>276225</xdr:colOff>
      <xdr:row>175</xdr:row>
      <xdr:rowOff>66675</xdr:rowOff>
    </xdr:from>
    <xdr:to>
      <xdr:col>6</xdr:col>
      <xdr:colOff>828675</xdr:colOff>
      <xdr:row>175</xdr:row>
      <xdr:rowOff>448128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89BBBA66-5A33-40AA-9135-2DD991CD7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7180" y="31735395"/>
          <a:ext cx="358140" cy="114753"/>
        </a:xfrm>
        <a:prstGeom prst="rect">
          <a:avLst/>
        </a:prstGeom>
      </xdr:spPr>
    </xdr:pic>
    <xdr:clientData/>
  </xdr:twoCellAnchor>
  <xdr:twoCellAnchor>
    <xdr:from>
      <xdr:col>6</xdr:col>
      <xdr:colOff>247651</xdr:colOff>
      <xdr:row>176</xdr:row>
      <xdr:rowOff>66675</xdr:rowOff>
    </xdr:from>
    <xdr:to>
      <xdr:col>6</xdr:col>
      <xdr:colOff>876301</xdr:colOff>
      <xdr:row>176</xdr:row>
      <xdr:rowOff>466474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B4C3EACB-247C-445D-A524-55FD06A31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72891" y="31916370"/>
          <a:ext cx="394335" cy="117859"/>
        </a:xfrm>
        <a:prstGeom prst="rect">
          <a:avLst/>
        </a:prstGeom>
      </xdr:spPr>
    </xdr:pic>
    <xdr:clientData/>
  </xdr:twoCellAnchor>
  <xdr:twoCellAnchor>
    <xdr:from>
      <xdr:col>6</xdr:col>
      <xdr:colOff>333376</xdr:colOff>
      <xdr:row>105</xdr:row>
      <xdr:rowOff>47625</xdr:rowOff>
    </xdr:from>
    <xdr:to>
      <xdr:col>6</xdr:col>
      <xdr:colOff>771526</xdr:colOff>
      <xdr:row>105</xdr:row>
      <xdr:rowOff>425637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A4FF3658-9A93-4667-9079-ACB2FA1B5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60521" y="19051905"/>
          <a:ext cx="308610" cy="130362"/>
        </a:xfrm>
        <a:prstGeom prst="rect">
          <a:avLst/>
        </a:prstGeom>
      </xdr:spPr>
    </xdr:pic>
    <xdr:clientData/>
  </xdr:twoCellAnchor>
  <xdr:twoCellAnchor>
    <xdr:from>
      <xdr:col>6</xdr:col>
      <xdr:colOff>228601</xdr:colOff>
      <xdr:row>106</xdr:row>
      <xdr:rowOff>57150</xdr:rowOff>
    </xdr:from>
    <xdr:to>
      <xdr:col>6</xdr:col>
      <xdr:colOff>838201</xdr:colOff>
      <xdr:row>106</xdr:row>
      <xdr:rowOff>428625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396EBF3A-B704-4196-BF53-0197864B9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57651" y="19236690"/>
          <a:ext cx="409575" cy="129540"/>
        </a:xfrm>
        <a:prstGeom prst="rect">
          <a:avLst/>
        </a:prstGeom>
      </xdr:spPr>
    </xdr:pic>
    <xdr:clientData/>
  </xdr:twoCellAnchor>
  <xdr:twoCellAnchor>
    <xdr:from>
      <xdr:col>6</xdr:col>
      <xdr:colOff>85725</xdr:colOff>
      <xdr:row>177</xdr:row>
      <xdr:rowOff>114300</xdr:rowOff>
    </xdr:from>
    <xdr:to>
      <xdr:col>6</xdr:col>
      <xdr:colOff>1104569</xdr:colOff>
      <xdr:row>177</xdr:row>
      <xdr:rowOff>428624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D48C2AF4-DE81-43CD-BBDB-11BA6D93B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16680" y="32146875"/>
          <a:ext cx="550214" cy="68579"/>
        </a:xfrm>
        <a:prstGeom prst="rect">
          <a:avLst/>
        </a:prstGeom>
      </xdr:spPr>
    </xdr:pic>
    <xdr:clientData/>
  </xdr:twoCellAnchor>
  <xdr:twoCellAnchor>
    <xdr:from>
      <xdr:col>6</xdr:col>
      <xdr:colOff>247650</xdr:colOff>
      <xdr:row>102</xdr:row>
      <xdr:rowOff>76200</xdr:rowOff>
    </xdr:from>
    <xdr:to>
      <xdr:col>6</xdr:col>
      <xdr:colOff>809070</xdr:colOff>
      <xdr:row>102</xdr:row>
      <xdr:rowOff>444500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A7567A71-D608-4702-A825-32073891A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72890" y="18535650"/>
          <a:ext cx="395685" cy="107315"/>
        </a:xfrm>
        <a:prstGeom prst="rect">
          <a:avLst/>
        </a:prstGeom>
      </xdr:spPr>
    </xdr:pic>
    <xdr:clientData/>
  </xdr:twoCellAnchor>
  <xdr:twoCellAnchor>
    <xdr:from>
      <xdr:col>6</xdr:col>
      <xdr:colOff>247650</xdr:colOff>
      <xdr:row>103</xdr:row>
      <xdr:rowOff>95250</xdr:rowOff>
    </xdr:from>
    <xdr:to>
      <xdr:col>6</xdr:col>
      <xdr:colOff>856719</xdr:colOff>
      <xdr:row>103</xdr:row>
      <xdr:rowOff>468066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BE0FF5FD-1391-489B-BAB2-F6F252BDA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72890" y="18731865"/>
          <a:ext cx="397614" cy="92781"/>
        </a:xfrm>
        <a:prstGeom prst="rect">
          <a:avLst/>
        </a:prstGeom>
      </xdr:spPr>
    </xdr:pic>
    <xdr:clientData/>
  </xdr:twoCellAnchor>
  <xdr:twoCellAnchor>
    <xdr:from>
      <xdr:col>6</xdr:col>
      <xdr:colOff>238125</xdr:colOff>
      <xdr:row>104</xdr:row>
      <xdr:rowOff>76200</xdr:rowOff>
    </xdr:from>
    <xdr:to>
      <xdr:col>6</xdr:col>
      <xdr:colOff>887735</xdr:colOff>
      <xdr:row>104</xdr:row>
      <xdr:rowOff>479425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CAF1D1B2-A3B8-497F-89BE-D7BC6E9DB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69080" y="18897600"/>
          <a:ext cx="394340" cy="104140"/>
        </a:xfrm>
        <a:prstGeom prst="rect">
          <a:avLst/>
        </a:prstGeom>
      </xdr:spPr>
    </xdr:pic>
    <xdr:clientData/>
  </xdr:twoCellAnchor>
  <xdr:twoCellAnchor>
    <xdr:from>
      <xdr:col>6</xdr:col>
      <xdr:colOff>352425</xdr:colOff>
      <xdr:row>107</xdr:row>
      <xdr:rowOff>47625</xdr:rowOff>
    </xdr:from>
    <xdr:to>
      <xdr:col>6</xdr:col>
      <xdr:colOff>819150</xdr:colOff>
      <xdr:row>107</xdr:row>
      <xdr:rowOff>419508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21CE7A48-158B-4D67-B09F-AECE37A81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83380" y="19413855"/>
          <a:ext cx="280035" cy="131853"/>
        </a:xfrm>
        <a:prstGeom prst="rect">
          <a:avLst/>
        </a:prstGeom>
      </xdr:spPr>
    </xdr:pic>
    <xdr:clientData/>
  </xdr:twoCellAnchor>
  <xdr:twoCellAnchor>
    <xdr:from>
      <xdr:col>6</xdr:col>
      <xdr:colOff>342900</xdr:colOff>
      <xdr:row>108</xdr:row>
      <xdr:rowOff>47625</xdr:rowOff>
    </xdr:from>
    <xdr:to>
      <xdr:col>6</xdr:col>
      <xdr:colOff>809625</xdr:colOff>
      <xdr:row>108</xdr:row>
      <xdr:rowOff>419508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0CF514C1-7102-4DB5-A8C5-420AAFDAC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71950" y="19594830"/>
          <a:ext cx="297180" cy="131853"/>
        </a:xfrm>
        <a:prstGeom prst="rect">
          <a:avLst/>
        </a:prstGeom>
      </xdr:spPr>
    </xdr:pic>
    <xdr:clientData/>
  </xdr:twoCellAnchor>
  <xdr:twoCellAnchor>
    <xdr:from>
      <xdr:col>6</xdr:col>
      <xdr:colOff>333376</xdr:colOff>
      <xdr:row>109</xdr:row>
      <xdr:rowOff>28575</xdr:rowOff>
    </xdr:from>
    <xdr:to>
      <xdr:col>6</xdr:col>
      <xdr:colOff>830448</xdr:colOff>
      <xdr:row>109</xdr:row>
      <xdr:rowOff>447675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CDE528F9-4765-4C03-BAE1-70D0E93F0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60521" y="19752945"/>
          <a:ext cx="306572" cy="152400"/>
        </a:xfrm>
        <a:prstGeom prst="rect">
          <a:avLst/>
        </a:prstGeom>
      </xdr:spPr>
    </xdr:pic>
    <xdr:clientData/>
  </xdr:twoCellAnchor>
  <xdr:twoCellAnchor>
    <xdr:from>
      <xdr:col>6</xdr:col>
      <xdr:colOff>352425</xdr:colOff>
      <xdr:row>110</xdr:row>
      <xdr:rowOff>47625</xdr:rowOff>
    </xdr:from>
    <xdr:to>
      <xdr:col>6</xdr:col>
      <xdr:colOff>819150</xdr:colOff>
      <xdr:row>110</xdr:row>
      <xdr:rowOff>419508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C246F509-F8AC-4E5D-B1E9-9E5D38E63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83380" y="19956780"/>
          <a:ext cx="280035" cy="131853"/>
        </a:xfrm>
        <a:prstGeom prst="rect">
          <a:avLst/>
        </a:prstGeom>
      </xdr:spPr>
    </xdr:pic>
    <xdr:clientData/>
  </xdr:twoCellAnchor>
  <xdr:twoCellAnchor>
    <xdr:from>
      <xdr:col>6</xdr:col>
      <xdr:colOff>342900</xdr:colOff>
      <xdr:row>111</xdr:row>
      <xdr:rowOff>47625</xdr:rowOff>
    </xdr:from>
    <xdr:to>
      <xdr:col>6</xdr:col>
      <xdr:colOff>809625</xdr:colOff>
      <xdr:row>111</xdr:row>
      <xdr:rowOff>419508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32933401-ADA6-4A75-B021-DAEC1EAB0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71950" y="20137755"/>
          <a:ext cx="297180" cy="131853"/>
        </a:xfrm>
        <a:prstGeom prst="rect">
          <a:avLst/>
        </a:prstGeom>
      </xdr:spPr>
    </xdr:pic>
    <xdr:clientData/>
  </xdr:twoCellAnchor>
  <xdr:twoCellAnchor>
    <xdr:from>
      <xdr:col>6</xdr:col>
      <xdr:colOff>333376</xdr:colOff>
      <xdr:row>112</xdr:row>
      <xdr:rowOff>28575</xdr:rowOff>
    </xdr:from>
    <xdr:to>
      <xdr:col>6</xdr:col>
      <xdr:colOff>830448</xdr:colOff>
      <xdr:row>112</xdr:row>
      <xdr:rowOff>447675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D3764DAA-43D1-449A-BA1F-B7B640201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60521" y="20295870"/>
          <a:ext cx="306572" cy="152400"/>
        </a:xfrm>
        <a:prstGeom prst="rect">
          <a:avLst/>
        </a:prstGeom>
      </xdr:spPr>
    </xdr:pic>
    <xdr:clientData/>
  </xdr:twoCellAnchor>
  <xdr:twoCellAnchor>
    <xdr:from>
      <xdr:col>6</xdr:col>
      <xdr:colOff>190501</xdr:colOff>
      <xdr:row>113</xdr:row>
      <xdr:rowOff>19050</xdr:rowOff>
    </xdr:from>
    <xdr:to>
      <xdr:col>6</xdr:col>
      <xdr:colOff>876301</xdr:colOff>
      <xdr:row>113</xdr:row>
      <xdr:rowOff>437221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CF0C4D08-657A-4357-BB8F-F4C8DF0D2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19551" y="20465415"/>
          <a:ext cx="447675" cy="168616"/>
        </a:xfrm>
        <a:prstGeom prst="rect">
          <a:avLst/>
        </a:prstGeom>
      </xdr:spPr>
    </xdr:pic>
    <xdr:clientData/>
  </xdr:twoCellAnchor>
  <xdr:twoCellAnchor>
    <xdr:from>
      <xdr:col>6</xdr:col>
      <xdr:colOff>209551</xdr:colOff>
      <xdr:row>114</xdr:row>
      <xdr:rowOff>28575</xdr:rowOff>
    </xdr:from>
    <xdr:to>
      <xdr:col>6</xdr:col>
      <xdr:colOff>914401</xdr:colOff>
      <xdr:row>114</xdr:row>
      <xdr:rowOff>445731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78404FED-32F8-4DAA-84C7-544864784A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34791" y="20657820"/>
          <a:ext cx="432435" cy="158076"/>
        </a:xfrm>
        <a:prstGeom prst="rect">
          <a:avLst/>
        </a:prstGeom>
      </xdr:spPr>
    </xdr:pic>
    <xdr:clientData/>
  </xdr:twoCellAnchor>
  <xdr:twoCellAnchor>
    <xdr:from>
      <xdr:col>6</xdr:col>
      <xdr:colOff>209550</xdr:colOff>
      <xdr:row>115</xdr:row>
      <xdr:rowOff>28575</xdr:rowOff>
    </xdr:from>
    <xdr:to>
      <xdr:col>6</xdr:col>
      <xdr:colOff>904875</xdr:colOff>
      <xdr:row>115</xdr:row>
      <xdr:rowOff>448594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56176560-BEEC-4975-84E2-AFD02D7C2D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34790" y="20838795"/>
          <a:ext cx="430530" cy="153319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179</xdr:row>
      <xdr:rowOff>47625</xdr:rowOff>
    </xdr:from>
    <xdr:to>
      <xdr:col>6</xdr:col>
      <xdr:colOff>762000</xdr:colOff>
      <xdr:row>179</xdr:row>
      <xdr:rowOff>437284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ADDBFA2A-B101-41AA-A2EE-3225DBF27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60520" y="32444055"/>
          <a:ext cx="306705" cy="134389"/>
        </a:xfrm>
        <a:prstGeom prst="rect">
          <a:avLst/>
        </a:prstGeom>
      </xdr:spPr>
    </xdr:pic>
    <xdr:clientData/>
  </xdr:twoCellAnchor>
  <xdr:twoCellAnchor>
    <xdr:from>
      <xdr:col>6</xdr:col>
      <xdr:colOff>314325</xdr:colOff>
      <xdr:row>180</xdr:row>
      <xdr:rowOff>66675</xdr:rowOff>
    </xdr:from>
    <xdr:to>
      <xdr:col>6</xdr:col>
      <xdr:colOff>750054</xdr:colOff>
      <xdr:row>180</xdr:row>
      <xdr:rowOff>447675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4B3BAEC7-D7DF-48CC-9305-8A2A20EBF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5280" y="32640270"/>
          <a:ext cx="325239" cy="114300"/>
        </a:xfrm>
        <a:prstGeom prst="rect">
          <a:avLst/>
        </a:prstGeom>
      </xdr:spPr>
    </xdr:pic>
    <xdr:clientData/>
  </xdr:twoCellAnchor>
  <xdr:twoCellAnchor>
    <xdr:from>
      <xdr:col>6</xdr:col>
      <xdr:colOff>342900</xdr:colOff>
      <xdr:row>181</xdr:row>
      <xdr:rowOff>47625</xdr:rowOff>
    </xdr:from>
    <xdr:to>
      <xdr:col>6</xdr:col>
      <xdr:colOff>781050</xdr:colOff>
      <xdr:row>181</xdr:row>
      <xdr:rowOff>469461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33CFADDB-B795-4F1D-988E-D5E53FA0E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71950" y="32806005"/>
          <a:ext cx="291465" cy="128466"/>
        </a:xfrm>
        <a:prstGeom prst="rect">
          <a:avLst/>
        </a:prstGeom>
      </xdr:spPr>
    </xdr:pic>
    <xdr:clientData/>
  </xdr:twoCellAnchor>
  <xdr:twoCellAnchor>
    <xdr:from>
      <xdr:col>6</xdr:col>
      <xdr:colOff>266700</xdr:colOff>
      <xdr:row>178</xdr:row>
      <xdr:rowOff>47625</xdr:rowOff>
    </xdr:from>
    <xdr:to>
      <xdr:col>6</xdr:col>
      <xdr:colOff>863138</xdr:colOff>
      <xdr:row>178</xdr:row>
      <xdr:rowOff>438150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16C4456C-BF01-4C91-AF1D-850488FFB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5750" y="32263080"/>
          <a:ext cx="373553" cy="127635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183</xdr:row>
      <xdr:rowOff>47625</xdr:rowOff>
    </xdr:from>
    <xdr:to>
      <xdr:col>6</xdr:col>
      <xdr:colOff>762000</xdr:colOff>
      <xdr:row>183</xdr:row>
      <xdr:rowOff>437284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42D4AE58-1EDD-4DE2-A15F-B2E5CAF9F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60520" y="33167955"/>
          <a:ext cx="306705" cy="134389"/>
        </a:xfrm>
        <a:prstGeom prst="rect">
          <a:avLst/>
        </a:prstGeom>
      </xdr:spPr>
    </xdr:pic>
    <xdr:clientData/>
  </xdr:twoCellAnchor>
  <xdr:twoCellAnchor>
    <xdr:from>
      <xdr:col>6</xdr:col>
      <xdr:colOff>314325</xdr:colOff>
      <xdr:row>184</xdr:row>
      <xdr:rowOff>66675</xdr:rowOff>
    </xdr:from>
    <xdr:to>
      <xdr:col>6</xdr:col>
      <xdr:colOff>750054</xdr:colOff>
      <xdr:row>184</xdr:row>
      <xdr:rowOff>447675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E470439C-A454-41FE-9F1D-490FB015C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5280" y="33364170"/>
          <a:ext cx="325239" cy="114300"/>
        </a:xfrm>
        <a:prstGeom prst="rect">
          <a:avLst/>
        </a:prstGeom>
      </xdr:spPr>
    </xdr:pic>
    <xdr:clientData/>
  </xdr:twoCellAnchor>
  <xdr:twoCellAnchor>
    <xdr:from>
      <xdr:col>6</xdr:col>
      <xdr:colOff>342900</xdr:colOff>
      <xdr:row>185</xdr:row>
      <xdr:rowOff>47625</xdr:rowOff>
    </xdr:from>
    <xdr:to>
      <xdr:col>6</xdr:col>
      <xdr:colOff>781050</xdr:colOff>
      <xdr:row>185</xdr:row>
      <xdr:rowOff>469461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F4848064-3832-453C-B65F-413FC9EF0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71950" y="33529905"/>
          <a:ext cx="291465" cy="128466"/>
        </a:xfrm>
        <a:prstGeom prst="rect">
          <a:avLst/>
        </a:prstGeom>
      </xdr:spPr>
    </xdr:pic>
    <xdr:clientData/>
  </xdr:twoCellAnchor>
  <xdr:twoCellAnchor>
    <xdr:from>
      <xdr:col>6</xdr:col>
      <xdr:colOff>266700</xdr:colOff>
      <xdr:row>182</xdr:row>
      <xdr:rowOff>47625</xdr:rowOff>
    </xdr:from>
    <xdr:to>
      <xdr:col>6</xdr:col>
      <xdr:colOff>863138</xdr:colOff>
      <xdr:row>182</xdr:row>
      <xdr:rowOff>438150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29C6465D-0ACE-4388-9D33-0560E12B7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5750" y="32986980"/>
          <a:ext cx="373553" cy="127635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186</xdr:row>
      <xdr:rowOff>47625</xdr:rowOff>
    </xdr:from>
    <xdr:to>
      <xdr:col>6</xdr:col>
      <xdr:colOff>762000</xdr:colOff>
      <xdr:row>186</xdr:row>
      <xdr:rowOff>437284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61F74796-4EF1-478D-9FF1-C30E06CF0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60520" y="33710880"/>
          <a:ext cx="306705" cy="134389"/>
        </a:xfrm>
        <a:prstGeom prst="rect">
          <a:avLst/>
        </a:prstGeom>
      </xdr:spPr>
    </xdr:pic>
    <xdr:clientData/>
  </xdr:twoCellAnchor>
  <xdr:twoCellAnchor>
    <xdr:from>
      <xdr:col>6</xdr:col>
      <xdr:colOff>314325</xdr:colOff>
      <xdr:row>187</xdr:row>
      <xdr:rowOff>66675</xdr:rowOff>
    </xdr:from>
    <xdr:to>
      <xdr:col>6</xdr:col>
      <xdr:colOff>750054</xdr:colOff>
      <xdr:row>187</xdr:row>
      <xdr:rowOff>447675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4D10E211-0A9A-4644-AC7C-6DFE295F2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5280" y="33907095"/>
          <a:ext cx="325239" cy="114300"/>
        </a:xfrm>
        <a:prstGeom prst="rect">
          <a:avLst/>
        </a:prstGeom>
      </xdr:spPr>
    </xdr:pic>
    <xdr:clientData/>
  </xdr:twoCellAnchor>
  <xdr:twoCellAnchor>
    <xdr:from>
      <xdr:col>6</xdr:col>
      <xdr:colOff>342900</xdr:colOff>
      <xdr:row>188</xdr:row>
      <xdr:rowOff>47625</xdr:rowOff>
    </xdr:from>
    <xdr:to>
      <xdr:col>6</xdr:col>
      <xdr:colOff>781050</xdr:colOff>
      <xdr:row>188</xdr:row>
      <xdr:rowOff>469461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501861D6-CC14-4184-985B-ED414C697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71950" y="34072830"/>
          <a:ext cx="291465" cy="128466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189</xdr:row>
      <xdr:rowOff>47625</xdr:rowOff>
    </xdr:from>
    <xdr:to>
      <xdr:col>6</xdr:col>
      <xdr:colOff>762000</xdr:colOff>
      <xdr:row>189</xdr:row>
      <xdr:rowOff>437284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F8766454-FD2C-4719-B7C9-4819F889B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60520" y="34253805"/>
          <a:ext cx="306705" cy="134389"/>
        </a:xfrm>
        <a:prstGeom prst="rect">
          <a:avLst/>
        </a:prstGeom>
      </xdr:spPr>
    </xdr:pic>
    <xdr:clientData/>
  </xdr:twoCellAnchor>
  <xdr:twoCellAnchor>
    <xdr:from>
      <xdr:col>6</xdr:col>
      <xdr:colOff>314325</xdr:colOff>
      <xdr:row>190</xdr:row>
      <xdr:rowOff>66675</xdr:rowOff>
    </xdr:from>
    <xdr:to>
      <xdr:col>6</xdr:col>
      <xdr:colOff>750054</xdr:colOff>
      <xdr:row>190</xdr:row>
      <xdr:rowOff>447675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C24D3851-C057-432B-93C1-C2EE12618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5280" y="34450020"/>
          <a:ext cx="325239" cy="114300"/>
        </a:xfrm>
        <a:prstGeom prst="rect">
          <a:avLst/>
        </a:prstGeom>
      </xdr:spPr>
    </xdr:pic>
    <xdr:clientData/>
  </xdr:twoCellAnchor>
  <xdr:twoCellAnchor>
    <xdr:from>
      <xdr:col>6</xdr:col>
      <xdr:colOff>342900</xdr:colOff>
      <xdr:row>191</xdr:row>
      <xdr:rowOff>47625</xdr:rowOff>
    </xdr:from>
    <xdr:to>
      <xdr:col>6</xdr:col>
      <xdr:colOff>781050</xdr:colOff>
      <xdr:row>191</xdr:row>
      <xdr:rowOff>469461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CD3D04FA-1BA3-4732-B794-178BA67D5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71950" y="34615755"/>
          <a:ext cx="291465" cy="128466"/>
        </a:xfrm>
        <a:prstGeom prst="rect">
          <a:avLst/>
        </a:prstGeom>
      </xdr:spPr>
    </xdr:pic>
    <xdr:clientData/>
  </xdr:twoCellAnchor>
  <xdr:twoCellAnchor>
    <xdr:from>
      <xdr:col>6</xdr:col>
      <xdr:colOff>247650</xdr:colOff>
      <xdr:row>120</xdr:row>
      <xdr:rowOff>47625</xdr:rowOff>
    </xdr:from>
    <xdr:to>
      <xdr:col>6</xdr:col>
      <xdr:colOff>885825</xdr:colOff>
      <xdr:row>120</xdr:row>
      <xdr:rowOff>445662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82F25EA3-C175-431E-A72D-1DC0594C7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72890" y="21766530"/>
          <a:ext cx="396240" cy="135147"/>
        </a:xfrm>
        <a:prstGeom prst="rect">
          <a:avLst/>
        </a:prstGeom>
      </xdr:spPr>
    </xdr:pic>
    <xdr:clientData/>
  </xdr:twoCellAnchor>
  <xdr:twoCellAnchor>
    <xdr:from>
      <xdr:col>6</xdr:col>
      <xdr:colOff>266700</xdr:colOff>
      <xdr:row>121</xdr:row>
      <xdr:rowOff>66675</xdr:rowOff>
    </xdr:from>
    <xdr:to>
      <xdr:col>6</xdr:col>
      <xdr:colOff>904875</xdr:colOff>
      <xdr:row>121</xdr:row>
      <xdr:rowOff>464712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66E5750D-D856-41D2-BDF5-F6979006E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5750" y="21962745"/>
          <a:ext cx="369570" cy="116097"/>
        </a:xfrm>
        <a:prstGeom prst="rect">
          <a:avLst/>
        </a:prstGeom>
      </xdr:spPr>
    </xdr:pic>
    <xdr:clientData/>
  </xdr:twoCellAnchor>
  <xdr:twoCellAnchor>
    <xdr:from>
      <xdr:col>6</xdr:col>
      <xdr:colOff>276225</xdr:colOff>
      <xdr:row>122</xdr:row>
      <xdr:rowOff>95250</xdr:rowOff>
    </xdr:from>
    <xdr:to>
      <xdr:col>6</xdr:col>
      <xdr:colOff>885825</xdr:colOff>
      <xdr:row>122</xdr:row>
      <xdr:rowOff>439009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B30ED87E-E027-4662-9052-AC67B01EC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7180" y="22170390"/>
          <a:ext cx="361950" cy="86584"/>
        </a:xfrm>
        <a:prstGeom prst="rect">
          <a:avLst/>
        </a:prstGeom>
      </xdr:spPr>
    </xdr:pic>
    <xdr:clientData/>
  </xdr:twoCellAnchor>
  <xdr:twoCellAnchor>
    <xdr:from>
      <xdr:col>6</xdr:col>
      <xdr:colOff>266700</xdr:colOff>
      <xdr:row>123</xdr:row>
      <xdr:rowOff>114300</xdr:rowOff>
    </xdr:from>
    <xdr:to>
      <xdr:col>6</xdr:col>
      <xdr:colOff>876300</xdr:colOff>
      <xdr:row>123</xdr:row>
      <xdr:rowOff>458059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89F520CB-E84F-4D99-BF05-89DD982E4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5750" y="22374225"/>
          <a:ext cx="371475" cy="67534"/>
        </a:xfrm>
        <a:prstGeom prst="rect">
          <a:avLst/>
        </a:prstGeom>
      </xdr:spPr>
    </xdr:pic>
    <xdr:clientData/>
  </xdr:twoCellAnchor>
  <xdr:twoCellAnchor>
    <xdr:from>
      <xdr:col>6</xdr:col>
      <xdr:colOff>276225</xdr:colOff>
      <xdr:row>124</xdr:row>
      <xdr:rowOff>114300</xdr:rowOff>
    </xdr:from>
    <xdr:to>
      <xdr:col>6</xdr:col>
      <xdr:colOff>885825</xdr:colOff>
      <xdr:row>124</xdr:row>
      <xdr:rowOff>458059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E52915B1-B22F-4E06-BD72-2CE715F5F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7180" y="22555200"/>
          <a:ext cx="361950" cy="67534"/>
        </a:xfrm>
        <a:prstGeom prst="rect">
          <a:avLst/>
        </a:prstGeom>
      </xdr:spPr>
    </xdr:pic>
    <xdr:clientData/>
  </xdr:twoCellAnchor>
  <xdr:twoCellAnchor>
    <xdr:from>
      <xdr:col>6</xdr:col>
      <xdr:colOff>266700</xdr:colOff>
      <xdr:row>125</xdr:row>
      <xdr:rowOff>95250</xdr:rowOff>
    </xdr:from>
    <xdr:to>
      <xdr:col>6</xdr:col>
      <xdr:colOff>876300</xdr:colOff>
      <xdr:row>125</xdr:row>
      <xdr:rowOff>439009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5D4667E8-BE67-4129-9BEA-B22EAD97D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5750" y="22713315"/>
          <a:ext cx="371475" cy="86584"/>
        </a:xfrm>
        <a:prstGeom prst="rect">
          <a:avLst/>
        </a:prstGeom>
      </xdr:spPr>
    </xdr:pic>
    <xdr:clientData/>
  </xdr:twoCellAnchor>
  <xdr:twoCellAnchor>
    <xdr:from>
      <xdr:col>6</xdr:col>
      <xdr:colOff>276225</xdr:colOff>
      <xdr:row>126</xdr:row>
      <xdr:rowOff>114300</xdr:rowOff>
    </xdr:from>
    <xdr:to>
      <xdr:col>6</xdr:col>
      <xdr:colOff>885825</xdr:colOff>
      <xdr:row>126</xdr:row>
      <xdr:rowOff>458059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4AFA3AEB-70EE-4DBD-BFA4-381B3FD8E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7180" y="22917150"/>
          <a:ext cx="361950" cy="67534"/>
        </a:xfrm>
        <a:prstGeom prst="rect">
          <a:avLst/>
        </a:prstGeom>
      </xdr:spPr>
    </xdr:pic>
    <xdr:clientData/>
  </xdr:twoCellAnchor>
  <xdr:twoCellAnchor>
    <xdr:from>
      <xdr:col>6</xdr:col>
      <xdr:colOff>257175</xdr:colOff>
      <xdr:row>127</xdr:row>
      <xdr:rowOff>95250</xdr:rowOff>
    </xdr:from>
    <xdr:to>
      <xdr:col>6</xdr:col>
      <xdr:colOff>866775</xdr:colOff>
      <xdr:row>127</xdr:row>
      <xdr:rowOff>439009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3D898B54-C3C2-4712-B016-D78000BFC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4320" y="23075265"/>
          <a:ext cx="381000" cy="86584"/>
        </a:xfrm>
        <a:prstGeom prst="rect">
          <a:avLst/>
        </a:prstGeom>
      </xdr:spPr>
    </xdr:pic>
    <xdr:clientData/>
  </xdr:twoCellAnchor>
  <xdr:twoCellAnchor>
    <xdr:from>
      <xdr:col>6</xdr:col>
      <xdr:colOff>247650</xdr:colOff>
      <xdr:row>128</xdr:row>
      <xdr:rowOff>95250</xdr:rowOff>
    </xdr:from>
    <xdr:to>
      <xdr:col>6</xdr:col>
      <xdr:colOff>857250</xdr:colOff>
      <xdr:row>128</xdr:row>
      <xdr:rowOff>439009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0278E054-2021-4C25-B9EC-6C920ABFD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72890" y="23256240"/>
          <a:ext cx="390525" cy="86584"/>
        </a:xfrm>
        <a:prstGeom prst="rect">
          <a:avLst/>
        </a:prstGeom>
      </xdr:spPr>
    </xdr:pic>
    <xdr:clientData/>
  </xdr:twoCellAnchor>
  <xdr:twoCellAnchor>
    <xdr:from>
      <xdr:col>6</xdr:col>
      <xdr:colOff>238125</xdr:colOff>
      <xdr:row>129</xdr:row>
      <xdr:rowOff>95250</xdr:rowOff>
    </xdr:from>
    <xdr:to>
      <xdr:col>6</xdr:col>
      <xdr:colOff>847725</xdr:colOff>
      <xdr:row>129</xdr:row>
      <xdr:rowOff>439009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6E0A1E3C-7700-4CF1-8475-4FDB9754B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69080" y="23437215"/>
          <a:ext cx="400050" cy="86584"/>
        </a:xfrm>
        <a:prstGeom prst="rect">
          <a:avLst/>
        </a:prstGeom>
      </xdr:spPr>
    </xdr:pic>
    <xdr:clientData/>
  </xdr:twoCellAnchor>
  <xdr:twoCellAnchor>
    <xdr:from>
      <xdr:col>6</xdr:col>
      <xdr:colOff>276225</xdr:colOff>
      <xdr:row>144</xdr:row>
      <xdr:rowOff>76200</xdr:rowOff>
    </xdr:from>
    <xdr:to>
      <xdr:col>6</xdr:col>
      <xdr:colOff>857250</xdr:colOff>
      <xdr:row>144</xdr:row>
      <xdr:rowOff>465610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04BF37EE-3DA9-4984-864B-2D03CDD6F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7180" y="26136600"/>
          <a:ext cx="356235" cy="105565"/>
        </a:xfrm>
        <a:prstGeom prst="rect">
          <a:avLst/>
        </a:prstGeom>
      </xdr:spPr>
    </xdr:pic>
    <xdr:clientData/>
  </xdr:twoCellAnchor>
  <xdr:twoCellAnchor>
    <xdr:from>
      <xdr:col>6</xdr:col>
      <xdr:colOff>257175</xdr:colOff>
      <xdr:row>145</xdr:row>
      <xdr:rowOff>85725</xdr:rowOff>
    </xdr:from>
    <xdr:to>
      <xdr:col>6</xdr:col>
      <xdr:colOff>838200</xdr:colOff>
      <xdr:row>145</xdr:row>
      <xdr:rowOff>475135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74CA6264-B507-4396-A29D-A690AB405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4320" y="26329005"/>
          <a:ext cx="382905" cy="96040"/>
        </a:xfrm>
        <a:prstGeom prst="rect">
          <a:avLst/>
        </a:prstGeom>
      </xdr:spPr>
    </xdr:pic>
    <xdr:clientData/>
  </xdr:twoCellAnchor>
  <xdr:twoCellAnchor>
    <xdr:from>
      <xdr:col>6</xdr:col>
      <xdr:colOff>238125</xdr:colOff>
      <xdr:row>146</xdr:row>
      <xdr:rowOff>85725</xdr:rowOff>
    </xdr:from>
    <xdr:to>
      <xdr:col>6</xdr:col>
      <xdr:colOff>839410</xdr:colOff>
      <xdr:row>146</xdr:row>
      <xdr:rowOff>476250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34E013A3-B677-4060-84EF-F941AA879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69080" y="26509980"/>
          <a:ext cx="399355" cy="89535"/>
        </a:xfrm>
        <a:prstGeom prst="rect">
          <a:avLst/>
        </a:prstGeom>
      </xdr:spPr>
    </xdr:pic>
    <xdr:clientData/>
  </xdr:twoCellAnchor>
  <xdr:twoCellAnchor>
    <xdr:from>
      <xdr:col>6</xdr:col>
      <xdr:colOff>238125</xdr:colOff>
      <xdr:row>147</xdr:row>
      <xdr:rowOff>57150</xdr:rowOff>
    </xdr:from>
    <xdr:to>
      <xdr:col>6</xdr:col>
      <xdr:colOff>839410</xdr:colOff>
      <xdr:row>147</xdr:row>
      <xdr:rowOff>447675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8EC21798-475B-4AE8-A4C0-BEE29EC37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69080" y="26656665"/>
          <a:ext cx="399355" cy="125730"/>
        </a:xfrm>
        <a:prstGeom prst="rect">
          <a:avLst/>
        </a:prstGeom>
      </xdr:spPr>
    </xdr:pic>
    <xdr:clientData/>
  </xdr:twoCellAnchor>
  <xdr:twoCellAnchor>
    <xdr:from>
      <xdr:col>6</xdr:col>
      <xdr:colOff>285750</xdr:colOff>
      <xdr:row>192</xdr:row>
      <xdr:rowOff>66675</xdr:rowOff>
    </xdr:from>
    <xdr:to>
      <xdr:col>6</xdr:col>
      <xdr:colOff>828675</xdr:colOff>
      <xdr:row>192</xdr:row>
      <xdr:rowOff>430285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9A988D29-6F42-4544-8204-ACFB7ECDC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0990" y="34811970"/>
          <a:ext cx="354330" cy="119770"/>
        </a:xfrm>
        <a:prstGeom prst="rect">
          <a:avLst/>
        </a:prstGeom>
      </xdr:spPr>
    </xdr:pic>
    <xdr:clientData/>
  </xdr:twoCellAnchor>
  <xdr:twoCellAnchor>
    <xdr:from>
      <xdr:col>6</xdr:col>
      <xdr:colOff>285750</xdr:colOff>
      <xdr:row>193</xdr:row>
      <xdr:rowOff>57150</xdr:rowOff>
    </xdr:from>
    <xdr:to>
      <xdr:col>6</xdr:col>
      <xdr:colOff>828675</xdr:colOff>
      <xdr:row>193</xdr:row>
      <xdr:rowOff>420760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9A1780A4-979E-4E26-8DE7-C66EA01D2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0990" y="34981515"/>
          <a:ext cx="354330" cy="129295"/>
        </a:xfrm>
        <a:prstGeom prst="rect">
          <a:avLst/>
        </a:prstGeom>
      </xdr:spPr>
    </xdr:pic>
    <xdr:clientData/>
  </xdr:twoCellAnchor>
  <xdr:twoCellAnchor>
    <xdr:from>
      <xdr:col>6</xdr:col>
      <xdr:colOff>285750</xdr:colOff>
      <xdr:row>148</xdr:row>
      <xdr:rowOff>85725</xdr:rowOff>
    </xdr:from>
    <xdr:to>
      <xdr:col>6</xdr:col>
      <xdr:colOff>885825</xdr:colOff>
      <xdr:row>148</xdr:row>
      <xdr:rowOff>470204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1EE413F3-942B-4BA2-A0C5-0F1045E29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0990" y="26871930"/>
          <a:ext cx="358140" cy="91109"/>
        </a:xfrm>
        <a:prstGeom prst="rect">
          <a:avLst/>
        </a:prstGeom>
      </xdr:spPr>
    </xdr:pic>
    <xdr:clientData/>
  </xdr:twoCellAnchor>
  <xdr:twoCellAnchor>
    <xdr:from>
      <xdr:col>6</xdr:col>
      <xdr:colOff>285750</xdr:colOff>
      <xdr:row>149</xdr:row>
      <xdr:rowOff>47625</xdr:rowOff>
    </xdr:from>
    <xdr:to>
      <xdr:col>6</xdr:col>
      <xdr:colOff>885825</xdr:colOff>
      <xdr:row>149</xdr:row>
      <xdr:rowOff>432104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C7B1DCB0-44FD-4025-994C-CF4F89CB7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0990" y="27014805"/>
          <a:ext cx="358140" cy="129209"/>
        </a:xfrm>
        <a:prstGeom prst="rect">
          <a:avLst/>
        </a:prstGeom>
      </xdr:spPr>
    </xdr:pic>
    <xdr:clientData/>
  </xdr:twoCellAnchor>
  <xdr:twoCellAnchor>
    <xdr:from>
      <xdr:col>6</xdr:col>
      <xdr:colOff>285750</xdr:colOff>
      <xdr:row>150</xdr:row>
      <xdr:rowOff>47625</xdr:rowOff>
    </xdr:from>
    <xdr:to>
      <xdr:col>6</xdr:col>
      <xdr:colOff>885825</xdr:colOff>
      <xdr:row>150</xdr:row>
      <xdr:rowOff>432104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B16AAAE0-C18A-4330-B46F-90116C2A1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0990" y="27195780"/>
          <a:ext cx="358140" cy="129209"/>
        </a:xfrm>
        <a:prstGeom prst="rect">
          <a:avLst/>
        </a:prstGeom>
      </xdr:spPr>
    </xdr:pic>
    <xdr:clientData/>
  </xdr:twoCellAnchor>
  <xdr:twoCellAnchor>
    <xdr:from>
      <xdr:col>6</xdr:col>
      <xdr:colOff>285750</xdr:colOff>
      <xdr:row>151</xdr:row>
      <xdr:rowOff>47625</xdr:rowOff>
    </xdr:from>
    <xdr:to>
      <xdr:col>6</xdr:col>
      <xdr:colOff>885825</xdr:colOff>
      <xdr:row>151</xdr:row>
      <xdr:rowOff>432104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F4BF7DA6-4622-4AAF-9C56-57BF2B7C1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0990" y="27376755"/>
          <a:ext cx="358140" cy="129209"/>
        </a:xfrm>
        <a:prstGeom prst="rect">
          <a:avLst/>
        </a:prstGeom>
      </xdr:spPr>
    </xdr:pic>
    <xdr:clientData/>
  </xdr:twoCellAnchor>
  <xdr:twoCellAnchor>
    <xdr:from>
      <xdr:col>6</xdr:col>
      <xdr:colOff>304800</xdr:colOff>
      <xdr:row>152</xdr:row>
      <xdr:rowOff>57150</xdr:rowOff>
    </xdr:from>
    <xdr:to>
      <xdr:col>6</xdr:col>
      <xdr:colOff>885825</xdr:colOff>
      <xdr:row>152</xdr:row>
      <xdr:rowOff>454842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02831B95-CF1B-4CB6-AF89-4196849CD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33850" y="27561540"/>
          <a:ext cx="335280" cy="125277"/>
        </a:xfrm>
        <a:prstGeom prst="rect">
          <a:avLst/>
        </a:prstGeom>
      </xdr:spPr>
    </xdr:pic>
    <xdr:clientData/>
  </xdr:twoCellAnchor>
  <xdr:twoCellAnchor>
    <xdr:from>
      <xdr:col>6</xdr:col>
      <xdr:colOff>295275</xdr:colOff>
      <xdr:row>153</xdr:row>
      <xdr:rowOff>66675</xdr:rowOff>
    </xdr:from>
    <xdr:to>
      <xdr:col>6</xdr:col>
      <xdr:colOff>876300</xdr:colOff>
      <xdr:row>153</xdr:row>
      <xdr:rowOff>464367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DCF6979C-A139-4DB2-B617-C1CF353663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2420" y="27753945"/>
          <a:ext cx="344805" cy="115752"/>
        </a:xfrm>
        <a:prstGeom prst="rect">
          <a:avLst/>
        </a:prstGeom>
      </xdr:spPr>
    </xdr:pic>
    <xdr:clientData/>
  </xdr:twoCellAnchor>
  <xdr:twoCellAnchor>
    <xdr:from>
      <xdr:col>6</xdr:col>
      <xdr:colOff>142875</xdr:colOff>
      <xdr:row>154</xdr:row>
      <xdr:rowOff>95250</xdr:rowOff>
    </xdr:from>
    <xdr:to>
      <xdr:col>6</xdr:col>
      <xdr:colOff>1088445</xdr:colOff>
      <xdr:row>154</xdr:row>
      <xdr:rowOff>438149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8A095ADF-341D-4366-8BF0-BE73F417C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70020" y="27961590"/>
          <a:ext cx="495990" cy="93344"/>
        </a:xfrm>
        <a:prstGeom prst="rect">
          <a:avLst/>
        </a:prstGeom>
      </xdr:spPr>
    </xdr:pic>
    <xdr:clientData/>
  </xdr:twoCellAnchor>
  <xdr:twoCellAnchor>
    <xdr:from>
      <xdr:col>6</xdr:col>
      <xdr:colOff>142875</xdr:colOff>
      <xdr:row>155</xdr:row>
      <xdr:rowOff>104775</xdr:rowOff>
    </xdr:from>
    <xdr:to>
      <xdr:col>6</xdr:col>
      <xdr:colOff>1088445</xdr:colOff>
      <xdr:row>155</xdr:row>
      <xdr:rowOff>447674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4CA48530-A540-46F5-A5F7-9455D8F47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70020" y="28153995"/>
          <a:ext cx="495990" cy="76199"/>
        </a:xfrm>
        <a:prstGeom prst="rect">
          <a:avLst/>
        </a:prstGeom>
      </xdr:spPr>
    </xdr:pic>
    <xdr:clientData/>
  </xdr:twoCellAnchor>
  <xdr:twoCellAnchor>
    <xdr:from>
      <xdr:col>6</xdr:col>
      <xdr:colOff>285750</xdr:colOff>
      <xdr:row>156</xdr:row>
      <xdr:rowOff>57150</xdr:rowOff>
    </xdr:from>
    <xdr:to>
      <xdr:col>6</xdr:col>
      <xdr:colOff>866775</xdr:colOff>
      <xdr:row>156</xdr:row>
      <xdr:rowOff>454842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30E5BE46-1747-41F8-AA7E-EEC57B479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0990" y="28285440"/>
          <a:ext cx="354330" cy="125277"/>
        </a:xfrm>
        <a:prstGeom prst="rect">
          <a:avLst/>
        </a:prstGeom>
      </xdr:spPr>
    </xdr:pic>
    <xdr:clientData/>
  </xdr:twoCellAnchor>
  <xdr:twoCellAnchor>
    <xdr:from>
      <xdr:col>6</xdr:col>
      <xdr:colOff>266700</xdr:colOff>
      <xdr:row>157</xdr:row>
      <xdr:rowOff>57150</xdr:rowOff>
    </xdr:from>
    <xdr:to>
      <xdr:col>6</xdr:col>
      <xdr:colOff>847725</xdr:colOff>
      <xdr:row>157</xdr:row>
      <xdr:rowOff>454842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72B830D1-6AF0-42B6-BF89-C9C575B75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5750" y="28466415"/>
          <a:ext cx="373380" cy="125277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158</xdr:row>
      <xdr:rowOff>123825</xdr:rowOff>
    </xdr:from>
    <xdr:to>
      <xdr:col>6</xdr:col>
      <xdr:colOff>1113451</xdr:colOff>
      <xdr:row>158</xdr:row>
      <xdr:rowOff>466724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F1F038E4-FEF2-4287-8EFA-04878CBA7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20490" y="28719780"/>
          <a:ext cx="547666" cy="57149"/>
        </a:xfrm>
        <a:prstGeom prst="rect">
          <a:avLst/>
        </a:prstGeom>
      </xdr:spPr>
    </xdr:pic>
    <xdr:clientData/>
  </xdr:twoCellAnchor>
  <xdr:twoCellAnchor>
    <xdr:from>
      <xdr:col>6</xdr:col>
      <xdr:colOff>76200</xdr:colOff>
      <xdr:row>159</xdr:row>
      <xdr:rowOff>85725</xdr:rowOff>
    </xdr:from>
    <xdr:to>
      <xdr:col>6</xdr:col>
      <xdr:colOff>1094401</xdr:colOff>
      <xdr:row>159</xdr:row>
      <xdr:rowOff>428624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7BDEA422-734B-418B-8209-C06F38D3A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05250" y="28862655"/>
          <a:ext cx="559096" cy="95249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194</xdr:row>
      <xdr:rowOff>95250</xdr:rowOff>
    </xdr:from>
    <xdr:to>
      <xdr:col>6</xdr:col>
      <xdr:colOff>1041888</xdr:colOff>
      <xdr:row>194</xdr:row>
      <xdr:rowOff>457200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45B9F5E4-317C-44E7-BA5A-96E29AA0D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20490" y="35200590"/>
          <a:ext cx="544683" cy="89535"/>
        </a:xfrm>
        <a:prstGeom prst="rect">
          <a:avLst/>
        </a:prstGeom>
      </xdr:spPr>
    </xdr:pic>
    <xdr:clientData/>
  </xdr:twoCellAnchor>
  <xdr:twoCellAnchor>
    <xdr:from>
      <xdr:col>6</xdr:col>
      <xdr:colOff>133350</xdr:colOff>
      <xdr:row>195</xdr:row>
      <xdr:rowOff>114300</xdr:rowOff>
    </xdr:from>
    <xdr:to>
      <xdr:col>6</xdr:col>
      <xdr:colOff>1079988</xdr:colOff>
      <xdr:row>195</xdr:row>
      <xdr:rowOff>476250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C8442E2A-1416-4A6D-A56B-2F4502D6E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58590" y="35404425"/>
          <a:ext cx="506583" cy="62865"/>
        </a:xfrm>
        <a:prstGeom prst="rect">
          <a:avLst/>
        </a:prstGeom>
      </xdr:spPr>
    </xdr:pic>
    <xdr:clientData/>
  </xdr:twoCellAnchor>
  <xdr:twoCellAnchor>
    <xdr:from>
      <xdr:col>6</xdr:col>
      <xdr:colOff>123825</xdr:colOff>
      <xdr:row>196</xdr:row>
      <xdr:rowOff>66675</xdr:rowOff>
    </xdr:from>
    <xdr:to>
      <xdr:col>6</xdr:col>
      <xdr:colOff>1070463</xdr:colOff>
      <xdr:row>196</xdr:row>
      <xdr:rowOff>428625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D80FD5F2-5E94-493D-9B35-DDD4F1087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54780" y="35535870"/>
          <a:ext cx="516108" cy="118110"/>
        </a:xfrm>
        <a:prstGeom prst="rect">
          <a:avLst/>
        </a:prstGeom>
      </xdr:spPr>
    </xdr:pic>
    <xdr:clientData/>
  </xdr:twoCellAnchor>
  <xdr:twoCellAnchor>
    <xdr:from>
      <xdr:col>6</xdr:col>
      <xdr:colOff>133350</xdr:colOff>
      <xdr:row>197</xdr:row>
      <xdr:rowOff>66675</xdr:rowOff>
    </xdr:from>
    <xdr:to>
      <xdr:col>6</xdr:col>
      <xdr:colOff>1053012</xdr:colOff>
      <xdr:row>197</xdr:row>
      <xdr:rowOff>419100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783DE619-0544-42A6-AF31-DE042CD2A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58590" y="35716845"/>
          <a:ext cx="510087" cy="116205"/>
        </a:xfrm>
        <a:prstGeom prst="rect">
          <a:avLst/>
        </a:prstGeom>
      </xdr:spPr>
    </xdr:pic>
    <xdr:clientData/>
  </xdr:twoCellAnchor>
  <xdr:twoCellAnchor>
    <xdr:from>
      <xdr:col>6</xdr:col>
      <xdr:colOff>114300</xdr:colOff>
      <xdr:row>198</xdr:row>
      <xdr:rowOff>57150</xdr:rowOff>
    </xdr:from>
    <xdr:to>
      <xdr:col>6</xdr:col>
      <xdr:colOff>1033962</xdr:colOff>
      <xdr:row>198</xdr:row>
      <xdr:rowOff>409575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F1B8862A-299F-43FD-964F-F662F87E0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43350" y="35886390"/>
          <a:ext cx="521517" cy="125730"/>
        </a:xfrm>
        <a:prstGeom prst="rect">
          <a:avLst/>
        </a:prstGeom>
      </xdr:spPr>
    </xdr:pic>
    <xdr:clientData/>
  </xdr:twoCellAnchor>
  <xdr:twoCellAnchor>
    <xdr:from>
      <xdr:col>6</xdr:col>
      <xdr:colOff>190500</xdr:colOff>
      <xdr:row>160</xdr:row>
      <xdr:rowOff>66675</xdr:rowOff>
    </xdr:from>
    <xdr:to>
      <xdr:col>6</xdr:col>
      <xdr:colOff>926816</xdr:colOff>
      <xdr:row>160</xdr:row>
      <xdr:rowOff>419100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298A50A1-33D7-49AC-9BF1-0127D72EE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19550" y="29020770"/>
          <a:ext cx="444851" cy="116205"/>
        </a:xfrm>
        <a:prstGeom prst="rect">
          <a:avLst/>
        </a:prstGeom>
      </xdr:spPr>
    </xdr:pic>
    <xdr:clientData/>
  </xdr:twoCellAnchor>
  <xdr:twoCellAnchor>
    <xdr:from>
      <xdr:col>6</xdr:col>
      <xdr:colOff>200025</xdr:colOff>
      <xdr:row>161</xdr:row>
      <xdr:rowOff>57150</xdr:rowOff>
    </xdr:from>
    <xdr:to>
      <xdr:col>6</xdr:col>
      <xdr:colOff>936341</xdr:colOff>
      <xdr:row>161</xdr:row>
      <xdr:rowOff>409575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EDAEC9A8-0154-44AE-A0F1-D9A312C83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30980" y="29190315"/>
          <a:ext cx="435326" cy="125730"/>
        </a:xfrm>
        <a:prstGeom prst="rect">
          <a:avLst/>
        </a:prstGeom>
      </xdr:spPr>
    </xdr:pic>
    <xdr:clientData/>
  </xdr:twoCellAnchor>
  <xdr:twoCellAnchor>
    <xdr:from>
      <xdr:col>6</xdr:col>
      <xdr:colOff>59817</xdr:colOff>
      <xdr:row>162</xdr:row>
      <xdr:rowOff>142875</xdr:rowOff>
    </xdr:from>
    <xdr:to>
      <xdr:col>6</xdr:col>
      <xdr:colOff>1095001</xdr:colOff>
      <xdr:row>162</xdr:row>
      <xdr:rowOff>381000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59A4DEA1-6EC5-45A3-8C42-FB5F3F547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85057" y="29458920"/>
          <a:ext cx="579889" cy="40005"/>
        </a:xfrm>
        <a:prstGeom prst="rect">
          <a:avLst/>
        </a:prstGeom>
      </xdr:spPr>
    </xdr:pic>
    <xdr:clientData/>
  </xdr:twoCellAnchor>
  <xdr:twoCellAnchor>
    <xdr:from>
      <xdr:col>6</xdr:col>
      <xdr:colOff>190500</xdr:colOff>
      <xdr:row>163</xdr:row>
      <xdr:rowOff>66675</xdr:rowOff>
    </xdr:from>
    <xdr:to>
      <xdr:col>6</xdr:col>
      <xdr:colOff>926816</xdr:colOff>
      <xdr:row>163</xdr:row>
      <xdr:rowOff>419100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A60437FA-3D8F-4812-82CA-EA5CBC1A1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19550" y="29563695"/>
          <a:ext cx="444851" cy="116205"/>
        </a:xfrm>
        <a:prstGeom prst="rect">
          <a:avLst/>
        </a:prstGeom>
      </xdr:spPr>
    </xdr:pic>
    <xdr:clientData/>
  </xdr:twoCellAnchor>
  <xdr:twoCellAnchor>
    <xdr:from>
      <xdr:col>6</xdr:col>
      <xdr:colOff>200025</xdr:colOff>
      <xdr:row>164</xdr:row>
      <xdr:rowOff>57150</xdr:rowOff>
    </xdr:from>
    <xdr:to>
      <xdr:col>6</xdr:col>
      <xdr:colOff>936341</xdr:colOff>
      <xdr:row>164</xdr:row>
      <xdr:rowOff>409575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964D540F-0777-42DC-BC99-B5A9E7CAC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30980" y="29733240"/>
          <a:ext cx="435326" cy="125730"/>
        </a:xfrm>
        <a:prstGeom prst="rect">
          <a:avLst/>
        </a:prstGeom>
      </xdr:spPr>
    </xdr:pic>
    <xdr:clientData/>
  </xdr:twoCellAnchor>
  <xdr:twoCellAnchor>
    <xdr:from>
      <xdr:col>6</xdr:col>
      <xdr:colOff>59817</xdr:colOff>
      <xdr:row>165</xdr:row>
      <xdr:rowOff>142875</xdr:rowOff>
    </xdr:from>
    <xdr:to>
      <xdr:col>6</xdr:col>
      <xdr:colOff>1095001</xdr:colOff>
      <xdr:row>165</xdr:row>
      <xdr:rowOff>381000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5528756D-C09E-454E-B1CF-0872384B0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85057" y="30001845"/>
          <a:ext cx="579889" cy="40005"/>
        </a:xfrm>
        <a:prstGeom prst="rect">
          <a:avLst/>
        </a:prstGeom>
      </xdr:spPr>
    </xdr:pic>
    <xdr:clientData/>
  </xdr:twoCellAnchor>
  <xdr:twoCellAnchor>
    <xdr:from>
      <xdr:col>6</xdr:col>
      <xdr:colOff>266700</xdr:colOff>
      <xdr:row>166</xdr:row>
      <xdr:rowOff>57150</xdr:rowOff>
    </xdr:from>
    <xdr:to>
      <xdr:col>6</xdr:col>
      <xdr:colOff>895350</xdr:colOff>
      <xdr:row>166</xdr:row>
      <xdr:rowOff>451777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D8737677-9082-4D6C-B392-20DA22E38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5750" y="30095190"/>
          <a:ext cx="367665" cy="129832"/>
        </a:xfrm>
        <a:prstGeom prst="rect">
          <a:avLst/>
        </a:prstGeom>
      </xdr:spPr>
    </xdr:pic>
    <xdr:clientData/>
  </xdr:twoCellAnchor>
  <xdr:twoCellAnchor>
    <xdr:from>
      <xdr:col>6</xdr:col>
      <xdr:colOff>266700</xdr:colOff>
      <xdr:row>167</xdr:row>
      <xdr:rowOff>38100</xdr:rowOff>
    </xdr:from>
    <xdr:to>
      <xdr:col>6</xdr:col>
      <xdr:colOff>895350</xdr:colOff>
      <xdr:row>167</xdr:row>
      <xdr:rowOff>432727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21274ECF-AF73-4FD8-A01C-6A245CF2B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5750" y="30260925"/>
          <a:ext cx="367665" cy="141262"/>
        </a:xfrm>
        <a:prstGeom prst="rect">
          <a:avLst/>
        </a:prstGeom>
      </xdr:spPr>
    </xdr:pic>
    <xdr:clientData/>
  </xdr:twoCellAnchor>
  <xdr:twoCellAnchor>
    <xdr:from>
      <xdr:col>6</xdr:col>
      <xdr:colOff>266700</xdr:colOff>
      <xdr:row>170</xdr:row>
      <xdr:rowOff>38100</xdr:rowOff>
    </xdr:from>
    <xdr:to>
      <xdr:col>6</xdr:col>
      <xdr:colOff>895350</xdr:colOff>
      <xdr:row>170</xdr:row>
      <xdr:rowOff>432727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C0D89989-35EC-4AEF-A461-79BB2C0AB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5750" y="30803850"/>
          <a:ext cx="367665" cy="141262"/>
        </a:xfrm>
        <a:prstGeom prst="rect">
          <a:avLst/>
        </a:prstGeom>
      </xdr:spPr>
    </xdr:pic>
    <xdr:clientData/>
  </xdr:twoCellAnchor>
  <xdr:twoCellAnchor>
    <xdr:from>
      <xdr:col>6</xdr:col>
      <xdr:colOff>266700</xdr:colOff>
      <xdr:row>171</xdr:row>
      <xdr:rowOff>57150</xdr:rowOff>
    </xdr:from>
    <xdr:to>
      <xdr:col>6</xdr:col>
      <xdr:colOff>895350</xdr:colOff>
      <xdr:row>171</xdr:row>
      <xdr:rowOff>451777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789F06E0-B183-44CC-9CB8-32E225239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5750" y="31000065"/>
          <a:ext cx="367665" cy="129832"/>
        </a:xfrm>
        <a:prstGeom prst="rect">
          <a:avLst/>
        </a:prstGeom>
      </xdr:spPr>
    </xdr:pic>
    <xdr:clientData/>
  </xdr:twoCellAnchor>
  <xdr:twoCellAnchor>
    <xdr:from>
      <xdr:col>6</xdr:col>
      <xdr:colOff>257175</xdr:colOff>
      <xdr:row>168</xdr:row>
      <xdr:rowOff>66675</xdr:rowOff>
    </xdr:from>
    <xdr:to>
      <xdr:col>6</xdr:col>
      <xdr:colOff>895350</xdr:colOff>
      <xdr:row>168</xdr:row>
      <xdr:rowOff>464934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7FE7040C-7032-4E45-ABB0-7ACA6DB88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4320" y="30468570"/>
          <a:ext cx="379095" cy="116319"/>
        </a:xfrm>
        <a:prstGeom prst="rect">
          <a:avLst/>
        </a:prstGeom>
      </xdr:spPr>
    </xdr:pic>
    <xdr:clientData/>
  </xdr:twoCellAnchor>
  <xdr:twoCellAnchor>
    <xdr:from>
      <xdr:col>6</xdr:col>
      <xdr:colOff>257175</xdr:colOff>
      <xdr:row>169</xdr:row>
      <xdr:rowOff>66675</xdr:rowOff>
    </xdr:from>
    <xdr:to>
      <xdr:col>6</xdr:col>
      <xdr:colOff>895350</xdr:colOff>
      <xdr:row>169</xdr:row>
      <xdr:rowOff>464934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17D0998D-D28F-4209-89C5-A84EDF4FB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4320" y="30649545"/>
          <a:ext cx="379095" cy="116319"/>
        </a:xfrm>
        <a:prstGeom prst="rect">
          <a:avLst/>
        </a:prstGeom>
      </xdr:spPr>
    </xdr:pic>
    <xdr:clientData/>
  </xdr:twoCellAnchor>
  <xdr:twoCellAnchor>
    <xdr:from>
      <xdr:col>6</xdr:col>
      <xdr:colOff>161926</xdr:colOff>
      <xdr:row>172</xdr:row>
      <xdr:rowOff>47625</xdr:rowOff>
    </xdr:from>
    <xdr:to>
      <xdr:col>6</xdr:col>
      <xdr:colOff>1038226</xdr:colOff>
      <xdr:row>172</xdr:row>
      <xdr:rowOff>466930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EC118562-1B3B-4709-9F17-0D8BDAB65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92881" y="31177230"/>
          <a:ext cx="476250" cy="133555"/>
        </a:xfrm>
        <a:prstGeom prst="rect">
          <a:avLst/>
        </a:prstGeom>
      </xdr:spPr>
    </xdr:pic>
    <xdr:clientData/>
  </xdr:twoCellAnchor>
  <xdr:twoCellAnchor>
    <xdr:from>
      <xdr:col>6</xdr:col>
      <xdr:colOff>219075</xdr:colOff>
      <xdr:row>173</xdr:row>
      <xdr:rowOff>57150</xdr:rowOff>
    </xdr:from>
    <xdr:to>
      <xdr:col>6</xdr:col>
      <xdr:colOff>971550</xdr:colOff>
      <xdr:row>173</xdr:row>
      <xdr:rowOff>460750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ED33E339-B3BA-4A27-A6A5-0606B3978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46220" y="31362015"/>
          <a:ext cx="417195" cy="131185"/>
        </a:xfrm>
        <a:prstGeom prst="rect">
          <a:avLst/>
        </a:prstGeom>
      </xdr:spPr>
    </xdr:pic>
    <xdr:clientData/>
  </xdr:twoCellAnchor>
  <xdr:twoCellAnchor>
    <xdr:from>
      <xdr:col>6</xdr:col>
      <xdr:colOff>219075</xdr:colOff>
      <xdr:row>174</xdr:row>
      <xdr:rowOff>47625</xdr:rowOff>
    </xdr:from>
    <xdr:to>
      <xdr:col>6</xdr:col>
      <xdr:colOff>914400</xdr:colOff>
      <xdr:row>174</xdr:row>
      <xdr:rowOff>477090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D4C6C7AC-D334-446C-9008-32E71BF7E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46220" y="31539180"/>
          <a:ext cx="421005" cy="128475"/>
        </a:xfrm>
        <a:prstGeom prst="rect">
          <a:avLst/>
        </a:prstGeom>
      </xdr:spPr>
    </xdr:pic>
    <xdr:clientData/>
  </xdr:twoCellAnchor>
  <xdr:twoCellAnchor>
    <xdr:from>
      <xdr:col>6</xdr:col>
      <xdr:colOff>352425</xdr:colOff>
      <xdr:row>248</xdr:row>
      <xdr:rowOff>76200</xdr:rowOff>
    </xdr:from>
    <xdr:to>
      <xdr:col>6</xdr:col>
      <xdr:colOff>847725</xdr:colOff>
      <xdr:row>248</xdr:row>
      <xdr:rowOff>459497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0D83E962-5DD5-483F-9FB9-B9A89DD57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83380" y="44958000"/>
          <a:ext cx="285750" cy="107072"/>
        </a:xfrm>
        <a:prstGeom prst="rect">
          <a:avLst/>
        </a:prstGeom>
      </xdr:spPr>
    </xdr:pic>
    <xdr:clientData/>
  </xdr:twoCellAnchor>
  <xdr:twoCellAnchor>
    <xdr:from>
      <xdr:col>6</xdr:col>
      <xdr:colOff>361950</xdr:colOff>
      <xdr:row>250</xdr:row>
      <xdr:rowOff>95250</xdr:rowOff>
    </xdr:from>
    <xdr:to>
      <xdr:col>6</xdr:col>
      <xdr:colOff>857250</xdr:colOff>
      <xdr:row>250</xdr:row>
      <xdr:rowOff>478547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B8094D58-1F7B-4DDB-99CC-56A940F36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87190" y="45335190"/>
          <a:ext cx="276225" cy="88022"/>
        </a:xfrm>
        <a:prstGeom prst="rect">
          <a:avLst/>
        </a:prstGeom>
      </xdr:spPr>
    </xdr:pic>
    <xdr:clientData/>
  </xdr:twoCellAnchor>
  <xdr:twoCellAnchor>
    <xdr:from>
      <xdr:col>6</xdr:col>
      <xdr:colOff>276225</xdr:colOff>
      <xdr:row>249</xdr:row>
      <xdr:rowOff>95250</xdr:rowOff>
    </xdr:from>
    <xdr:to>
      <xdr:col>6</xdr:col>
      <xdr:colOff>886691</xdr:colOff>
      <xdr:row>249</xdr:row>
      <xdr:rowOff>495300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1A4ED672-4EC2-4422-A3D9-54794C182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7180" y="45154215"/>
          <a:ext cx="362816" cy="89535"/>
        </a:xfrm>
        <a:prstGeom prst="rect">
          <a:avLst/>
        </a:prstGeom>
      </xdr:spPr>
    </xdr:pic>
    <xdr:clientData/>
  </xdr:twoCellAnchor>
  <xdr:twoCellAnchor>
    <xdr:from>
      <xdr:col>6</xdr:col>
      <xdr:colOff>257175</xdr:colOff>
      <xdr:row>251</xdr:row>
      <xdr:rowOff>85725</xdr:rowOff>
    </xdr:from>
    <xdr:to>
      <xdr:col>6</xdr:col>
      <xdr:colOff>867641</xdr:colOff>
      <xdr:row>251</xdr:row>
      <xdr:rowOff>485775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C03BE7F2-7FB0-490A-A6E3-5EEE41056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4320" y="45512355"/>
          <a:ext cx="381866" cy="91440"/>
        </a:xfrm>
        <a:prstGeom prst="rect">
          <a:avLst/>
        </a:prstGeom>
      </xdr:spPr>
    </xdr:pic>
    <xdr:clientData/>
  </xdr:twoCellAnchor>
  <xdr:twoCellAnchor>
    <xdr:from>
      <xdr:col>6</xdr:col>
      <xdr:colOff>314325</xdr:colOff>
      <xdr:row>252</xdr:row>
      <xdr:rowOff>95250</xdr:rowOff>
    </xdr:from>
    <xdr:to>
      <xdr:col>6</xdr:col>
      <xdr:colOff>833076</xdr:colOff>
      <xdr:row>252</xdr:row>
      <xdr:rowOff>457200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6F12C5D5-334D-4D51-9589-3F49057FE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5280" y="45697140"/>
          <a:ext cx="324441" cy="89535"/>
        </a:xfrm>
        <a:prstGeom prst="rect">
          <a:avLst/>
        </a:prstGeom>
      </xdr:spPr>
    </xdr:pic>
    <xdr:clientData/>
  </xdr:twoCellAnchor>
  <xdr:twoCellAnchor>
    <xdr:from>
      <xdr:col>6</xdr:col>
      <xdr:colOff>266700</xdr:colOff>
      <xdr:row>253</xdr:row>
      <xdr:rowOff>76200</xdr:rowOff>
    </xdr:from>
    <xdr:to>
      <xdr:col>6</xdr:col>
      <xdr:colOff>832301</xdr:colOff>
      <xdr:row>253</xdr:row>
      <xdr:rowOff>447675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26D6F288-4446-430E-AFEB-80281C33E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5750" y="45862875"/>
          <a:ext cx="373196" cy="102870"/>
        </a:xfrm>
        <a:prstGeom prst="rect">
          <a:avLst/>
        </a:prstGeom>
      </xdr:spPr>
    </xdr:pic>
    <xdr:clientData/>
  </xdr:twoCellAnchor>
  <xdr:twoCellAnchor>
    <xdr:from>
      <xdr:col>6</xdr:col>
      <xdr:colOff>238125</xdr:colOff>
      <xdr:row>255</xdr:row>
      <xdr:rowOff>76201</xdr:rowOff>
    </xdr:from>
    <xdr:to>
      <xdr:col>6</xdr:col>
      <xdr:colOff>876239</xdr:colOff>
      <xdr:row>255</xdr:row>
      <xdr:rowOff>495301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E2039DA1-2A0E-4978-A42B-877359FE7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69080" y="46224826"/>
          <a:ext cx="398084" cy="104775"/>
        </a:xfrm>
        <a:prstGeom prst="rect">
          <a:avLst/>
        </a:prstGeom>
      </xdr:spPr>
    </xdr:pic>
    <xdr:clientData/>
  </xdr:twoCellAnchor>
  <xdr:twoCellAnchor>
    <xdr:from>
      <xdr:col>6</xdr:col>
      <xdr:colOff>285750</xdr:colOff>
      <xdr:row>254</xdr:row>
      <xdr:rowOff>85725</xdr:rowOff>
    </xdr:from>
    <xdr:to>
      <xdr:col>6</xdr:col>
      <xdr:colOff>852775</xdr:colOff>
      <xdr:row>254</xdr:row>
      <xdr:rowOff>476250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270A2647-1871-4881-AD08-79C7566C5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0990" y="46055280"/>
          <a:ext cx="355570" cy="89535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201</xdr:row>
      <xdr:rowOff>47625</xdr:rowOff>
    </xdr:from>
    <xdr:to>
      <xdr:col>6</xdr:col>
      <xdr:colOff>692781</xdr:colOff>
      <xdr:row>201</xdr:row>
      <xdr:rowOff>466725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065CBC78-B810-44A4-B125-023096D46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60520" y="36425505"/>
          <a:ext cx="306066" cy="133350"/>
        </a:xfrm>
        <a:prstGeom prst="rect">
          <a:avLst/>
        </a:prstGeom>
      </xdr:spPr>
    </xdr:pic>
    <xdr:clientData/>
  </xdr:twoCellAnchor>
  <xdr:twoCellAnchor>
    <xdr:from>
      <xdr:col>6</xdr:col>
      <xdr:colOff>342900</xdr:colOff>
      <xdr:row>202</xdr:row>
      <xdr:rowOff>38100</xdr:rowOff>
    </xdr:from>
    <xdr:to>
      <xdr:col>6</xdr:col>
      <xdr:colOff>695325</xdr:colOff>
      <xdr:row>202</xdr:row>
      <xdr:rowOff>478032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568BF633-4064-4823-B5AF-C8AFB4841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71950" y="36595050"/>
          <a:ext cx="297180" cy="140847"/>
        </a:xfrm>
        <a:prstGeom prst="rect">
          <a:avLst/>
        </a:prstGeom>
      </xdr:spPr>
    </xdr:pic>
    <xdr:clientData/>
  </xdr:twoCellAnchor>
  <xdr:twoCellAnchor>
    <xdr:from>
      <xdr:col>6</xdr:col>
      <xdr:colOff>342900</xdr:colOff>
      <xdr:row>203</xdr:row>
      <xdr:rowOff>57150</xdr:rowOff>
    </xdr:from>
    <xdr:to>
      <xdr:col>6</xdr:col>
      <xdr:colOff>695325</xdr:colOff>
      <xdr:row>203</xdr:row>
      <xdr:rowOff>456255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004A662C-E2F2-4FEB-91BD-A6D14E2D9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71950" y="36791265"/>
          <a:ext cx="297180" cy="126690"/>
        </a:xfrm>
        <a:prstGeom prst="rect">
          <a:avLst/>
        </a:prstGeom>
      </xdr:spPr>
    </xdr:pic>
    <xdr:clientData/>
  </xdr:twoCellAnchor>
  <xdr:twoCellAnchor>
    <xdr:from>
      <xdr:col>6</xdr:col>
      <xdr:colOff>352425</xdr:colOff>
      <xdr:row>204</xdr:row>
      <xdr:rowOff>66675</xdr:rowOff>
    </xdr:from>
    <xdr:to>
      <xdr:col>6</xdr:col>
      <xdr:colOff>676275</xdr:colOff>
      <xdr:row>204</xdr:row>
      <xdr:rowOff>468771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B21C286A-0E2C-49C3-820F-6B5A48AB8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83380" y="36983670"/>
          <a:ext cx="281940" cy="112536"/>
        </a:xfrm>
        <a:prstGeom prst="rect">
          <a:avLst/>
        </a:prstGeom>
      </xdr:spPr>
    </xdr:pic>
    <xdr:clientData/>
  </xdr:twoCellAnchor>
  <xdr:twoCellAnchor>
    <xdr:from>
      <xdr:col>6</xdr:col>
      <xdr:colOff>219075</xdr:colOff>
      <xdr:row>212</xdr:row>
      <xdr:rowOff>104775</xdr:rowOff>
    </xdr:from>
    <xdr:to>
      <xdr:col>6</xdr:col>
      <xdr:colOff>949524</xdr:colOff>
      <xdr:row>212</xdr:row>
      <xdr:rowOff>457200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1BF4AD1E-729E-4D0A-BAB0-2184B8D2F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46220" y="38469570"/>
          <a:ext cx="418029" cy="78105"/>
        </a:xfrm>
        <a:prstGeom prst="rect">
          <a:avLst/>
        </a:prstGeom>
      </xdr:spPr>
    </xdr:pic>
    <xdr:clientData/>
  </xdr:twoCellAnchor>
  <xdr:twoCellAnchor>
    <xdr:from>
      <xdr:col>6</xdr:col>
      <xdr:colOff>247650</xdr:colOff>
      <xdr:row>213</xdr:row>
      <xdr:rowOff>95250</xdr:rowOff>
    </xdr:from>
    <xdr:to>
      <xdr:col>6</xdr:col>
      <xdr:colOff>978099</xdr:colOff>
      <xdr:row>213</xdr:row>
      <xdr:rowOff>447675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2662D527-59F9-49B7-8F8D-F99C657F4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72890" y="38639115"/>
          <a:ext cx="397074" cy="87630"/>
        </a:xfrm>
        <a:prstGeom prst="rect">
          <a:avLst/>
        </a:prstGeom>
      </xdr:spPr>
    </xdr:pic>
    <xdr:clientData/>
  </xdr:twoCellAnchor>
  <xdr:twoCellAnchor>
    <xdr:from>
      <xdr:col>6</xdr:col>
      <xdr:colOff>247650</xdr:colOff>
      <xdr:row>220</xdr:row>
      <xdr:rowOff>76200</xdr:rowOff>
    </xdr:from>
    <xdr:to>
      <xdr:col>6</xdr:col>
      <xdr:colOff>978099</xdr:colOff>
      <xdr:row>220</xdr:row>
      <xdr:rowOff>428625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5E311C8E-646C-4ED2-A8A4-F39BC6596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72890" y="39890700"/>
          <a:ext cx="397074" cy="106680"/>
        </a:xfrm>
        <a:prstGeom prst="rect">
          <a:avLst/>
        </a:prstGeom>
      </xdr:spPr>
    </xdr:pic>
    <xdr:clientData/>
  </xdr:twoCellAnchor>
  <xdr:twoCellAnchor>
    <xdr:from>
      <xdr:col>6</xdr:col>
      <xdr:colOff>209550</xdr:colOff>
      <xdr:row>216</xdr:row>
      <xdr:rowOff>57150</xdr:rowOff>
    </xdr:from>
    <xdr:to>
      <xdr:col>6</xdr:col>
      <xdr:colOff>942019</xdr:colOff>
      <xdr:row>216</xdr:row>
      <xdr:rowOff>447675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8F96CF3A-EF64-4A79-9AF6-CC76B556E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34790" y="39143940"/>
          <a:ext cx="429574" cy="125730"/>
        </a:xfrm>
        <a:prstGeom prst="rect">
          <a:avLst/>
        </a:prstGeom>
      </xdr:spPr>
    </xdr:pic>
    <xdr:clientData/>
  </xdr:twoCellAnchor>
  <xdr:twoCellAnchor>
    <xdr:from>
      <xdr:col>6</xdr:col>
      <xdr:colOff>190500</xdr:colOff>
      <xdr:row>217</xdr:row>
      <xdr:rowOff>47625</xdr:rowOff>
    </xdr:from>
    <xdr:to>
      <xdr:col>6</xdr:col>
      <xdr:colOff>922969</xdr:colOff>
      <xdr:row>217</xdr:row>
      <xdr:rowOff>438150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id="{AF3FB01D-CEE9-4711-BDD9-7858C5368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19550" y="39321105"/>
          <a:ext cx="448624" cy="127635"/>
        </a:xfrm>
        <a:prstGeom prst="rect">
          <a:avLst/>
        </a:prstGeom>
      </xdr:spPr>
    </xdr:pic>
    <xdr:clientData/>
  </xdr:twoCellAnchor>
  <xdr:twoCellAnchor>
    <xdr:from>
      <xdr:col>6</xdr:col>
      <xdr:colOff>238125</xdr:colOff>
      <xdr:row>214</xdr:row>
      <xdr:rowOff>66675</xdr:rowOff>
    </xdr:from>
    <xdr:to>
      <xdr:col>6</xdr:col>
      <xdr:colOff>928687</xdr:colOff>
      <xdr:row>214</xdr:row>
      <xdr:rowOff>462128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830122CD-1E76-45AF-B153-762B0CA76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69080" y="38793420"/>
          <a:ext cx="397192" cy="113513"/>
        </a:xfrm>
        <a:prstGeom prst="rect">
          <a:avLst/>
        </a:prstGeom>
      </xdr:spPr>
    </xdr:pic>
    <xdr:clientData/>
  </xdr:twoCellAnchor>
  <xdr:twoCellAnchor>
    <xdr:from>
      <xdr:col>6</xdr:col>
      <xdr:colOff>228600</xdr:colOff>
      <xdr:row>215</xdr:row>
      <xdr:rowOff>76200</xdr:rowOff>
    </xdr:from>
    <xdr:to>
      <xdr:col>6</xdr:col>
      <xdr:colOff>919162</xdr:colOff>
      <xdr:row>215</xdr:row>
      <xdr:rowOff>471653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3119AD3D-743F-4406-9F0F-498432B68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57650" y="38985825"/>
          <a:ext cx="406717" cy="103988"/>
        </a:xfrm>
        <a:prstGeom prst="rect">
          <a:avLst/>
        </a:prstGeom>
      </xdr:spPr>
    </xdr:pic>
    <xdr:clientData/>
  </xdr:twoCellAnchor>
  <xdr:twoCellAnchor>
    <xdr:from>
      <xdr:col>6</xdr:col>
      <xdr:colOff>247650</xdr:colOff>
      <xdr:row>221</xdr:row>
      <xdr:rowOff>38100</xdr:rowOff>
    </xdr:from>
    <xdr:to>
      <xdr:col>6</xdr:col>
      <xdr:colOff>938212</xdr:colOff>
      <xdr:row>221</xdr:row>
      <xdr:rowOff>433553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E9C3740F-1B44-4A23-9026-E59035037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72890" y="40033575"/>
          <a:ext cx="395287" cy="142088"/>
        </a:xfrm>
        <a:prstGeom prst="rect">
          <a:avLst/>
        </a:prstGeom>
      </xdr:spPr>
    </xdr:pic>
    <xdr:clientData/>
  </xdr:twoCellAnchor>
  <xdr:twoCellAnchor>
    <xdr:from>
      <xdr:col>6</xdr:col>
      <xdr:colOff>209550</xdr:colOff>
      <xdr:row>218</xdr:row>
      <xdr:rowOff>47625</xdr:rowOff>
    </xdr:from>
    <xdr:to>
      <xdr:col>6</xdr:col>
      <xdr:colOff>923925</xdr:colOff>
      <xdr:row>218</xdr:row>
      <xdr:rowOff>467642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41014B07-6B23-4447-B818-B741361DC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34790" y="39502080"/>
          <a:ext cx="434340" cy="134267"/>
        </a:xfrm>
        <a:prstGeom prst="rect">
          <a:avLst/>
        </a:prstGeom>
      </xdr:spPr>
    </xdr:pic>
    <xdr:clientData/>
  </xdr:twoCellAnchor>
  <xdr:twoCellAnchor>
    <xdr:from>
      <xdr:col>6</xdr:col>
      <xdr:colOff>200025</xdr:colOff>
      <xdr:row>219</xdr:row>
      <xdr:rowOff>47625</xdr:rowOff>
    </xdr:from>
    <xdr:to>
      <xdr:col>6</xdr:col>
      <xdr:colOff>914400</xdr:colOff>
      <xdr:row>219</xdr:row>
      <xdr:rowOff>467642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EF87C6C5-E01F-4559-9F69-689C7AE75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30980" y="39683055"/>
          <a:ext cx="436245" cy="134267"/>
        </a:xfrm>
        <a:prstGeom prst="rect">
          <a:avLst/>
        </a:prstGeom>
      </xdr:spPr>
    </xdr:pic>
    <xdr:clientData/>
  </xdr:twoCellAnchor>
  <xdr:twoCellAnchor>
    <xdr:from>
      <xdr:col>6</xdr:col>
      <xdr:colOff>314325</xdr:colOff>
      <xdr:row>222</xdr:row>
      <xdr:rowOff>47625</xdr:rowOff>
    </xdr:from>
    <xdr:to>
      <xdr:col>6</xdr:col>
      <xdr:colOff>876300</xdr:colOff>
      <xdr:row>222</xdr:row>
      <xdr:rowOff>458087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4B6F4B47-71FE-4B40-BD6D-F8DE4D79D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5280" y="40225980"/>
          <a:ext cx="321945" cy="132332"/>
        </a:xfrm>
        <a:prstGeom prst="rect">
          <a:avLst/>
        </a:prstGeom>
      </xdr:spPr>
    </xdr:pic>
    <xdr:clientData/>
  </xdr:twoCellAnchor>
  <xdr:twoCellAnchor>
    <xdr:from>
      <xdr:col>6</xdr:col>
      <xdr:colOff>295275</xdr:colOff>
      <xdr:row>223</xdr:row>
      <xdr:rowOff>28575</xdr:rowOff>
    </xdr:from>
    <xdr:to>
      <xdr:col>6</xdr:col>
      <xdr:colOff>857250</xdr:colOff>
      <xdr:row>223</xdr:row>
      <xdr:rowOff>439037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8FB069E9-25F7-4594-84E4-53186FDAC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2420" y="40384095"/>
          <a:ext cx="340995" cy="151382"/>
        </a:xfrm>
        <a:prstGeom prst="rect">
          <a:avLst/>
        </a:prstGeom>
      </xdr:spPr>
    </xdr:pic>
    <xdr:clientData/>
  </xdr:twoCellAnchor>
  <xdr:twoCellAnchor>
    <xdr:from>
      <xdr:col>6</xdr:col>
      <xdr:colOff>314325</xdr:colOff>
      <xdr:row>224</xdr:row>
      <xdr:rowOff>28575</xdr:rowOff>
    </xdr:from>
    <xdr:to>
      <xdr:col>6</xdr:col>
      <xdr:colOff>876300</xdr:colOff>
      <xdr:row>224</xdr:row>
      <xdr:rowOff>439037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18A075D9-F286-4E18-AD33-64C4FA178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5280" y="40565070"/>
          <a:ext cx="321945" cy="151382"/>
        </a:xfrm>
        <a:prstGeom prst="rect">
          <a:avLst/>
        </a:prstGeom>
      </xdr:spPr>
    </xdr:pic>
    <xdr:clientData/>
  </xdr:twoCellAnchor>
  <xdr:twoCellAnchor>
    <xdr:from>
      <xdr:col>6</xdr:col>
      <xdr:colOff>314325</xdr:colOff>
      <xdr:row>225</xdr:row>
      <xdr:rowOff>28575</xdr:rowOff>
    </xdr:from>
    <xdr:to>
      <xdr:col>6</xdr:col>
      <xdr:colOff>876300</xdr:colOff>
      <xdr:row>225</xdr:row>
      <xdr:rowOff>439037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5887F922-366B-4B1C-B46F-6F59B578D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5280" y="40746045"/>
          <a:ext cx="321945" cy="151382"/>
        </a:xfrm>
        <a:prstGeom prst="rect">
          <a:avLst/>
        </a:prstGeom>
      </xdr:spPr>
    </xdr:pic>
    <xdr:clientData/>
  </xdr:twoCellAnchor>
  <xdr:twoCellAnchor>
    <xdr:from>
      <xdr:col>6</xdr:col>
      <xdr:colOff>285750</xdr:colOff>
      <xdr:row>226</xdr:row>
      <xdr:rowOff>47625</xdr:rowOff>
    </xdr:from>
    <xdr:to>
      <xdr:col>6</xdr:col>
      <xdr:colOff>923925</xdr:colOff>
      <xdr:row>226</xdr:row>
      <xdr:rowOff>455348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2E79C5DA-1EB3-4249-A753-DC4F73D8E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0990" y="40949880"/>
          <a:ext cx="358140" cy="129593"/>
        </a:xfrm>
        <a:prstGeom prst="rect">
          <a:avLst/>
        </a:prstGeom>
      </xdr:spPr>
    </xdr:pic>
    <xdr:clientData/>
  </xdr:twoCellAnchor>
  <xdr:twoCellAnchor>
    <xdr:from>
      <xdr:col>6</xdr:col>
      <xdr:colOff>285750</xdr:colOff>
      <xdr:row>227</xdr:row>
      <xdr:rowOff>57150</xdr:rowOff>
    </xdr:from>
    <xdr:to>
      <xdr:col>6</xdr:col>
      <xdr:colOff>923925</xdr:colOff>
      <xdr:row>227</xdr:row>
      <xdr:rowOff>464873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DAA91FA4-5EAA-44BB-AE7F-42EFC4402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0990" y="41134665"/>
          <a:ext cx="358140" cy="127688"/>
        </a:xfrm>
        <a:prstGeom prst="rect">
          <a:avLst/>
        </a:prstGeom>
      </xdr:spPr>
    </xdr:pic>
    <xdr:clientData/>
  </xdr:twoCellAnchor>
  <xdr:twoCellAnchor>
    <xdr:from>
      <xdr:col>6</xdr:col>
      <xdr:colOff>314325</xdr:colOff>
      <xdr:row>228</xdr:row>
      <xdr:rowOff>38100</xdr:rowOff>
    </xdr:from>
    <xdr:to>
      <xdr:col>6</xdr:col>
      <xdr:colOff>838200</xdr:colOff>
      <xdr:row>228</xdr:row>
      <xdr:rowOff>433707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43E025E1-2C9C-4615-BA2D-280E7998D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5280" y="41300400"/>
          <a:ext cx="321945" cy="142242"/>
        </a:xfrm>
        <a:prstGeom prst="rect">
          <a:avLst/>
        </a:prstGeom>
      </xdr:spPr>
    </xdr:pic>
    <xdr:clientData/>
  </xdr:twoCellAnchor>
  <xdr:twoCellAnchor>
    <xdr:from>
      <xdr:col>6</xdr:col>
      <xdr:colOff>314325</xdr:colOff>
      <xdr:row>230</xdr:row>
      <xdr:rowOff>57150</xdr:rowOff>
    </xdr:from>
    <xdr:to>
      <xdr:col>6</xdr:col>
      <xdr:colOff>838200</xdr:colOff>
      <xdr:row>230</xdr:row>
      <xdr:rowOff>452757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2114F1B0-912C-497B-9823-BD9BBFEC8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5280" y="41677590"/>
          <a:ext cx="321945" cy="130812"/>
        </a:xfrm>
        <a:prstGeom prst="rect">
          <a:avLst/>
        </a:prstGeom>
      </xdr:spPr>
    </xdr:pic>
    <xdr:clientData/>
  </xdr:twoCellAnchor>
  <xdr:twoCellAnchor>
    <xdr:from>
      <xdr:col>6</xdr:col>
      <xdr:colOff>247650</xdr:colOff>
      <xdr:row>229</xdr:row>
      <xdr:rowOff>76200</xdr:rowOff>
    </xdr:from>
    <xdr:to>
      <xdr:col>6</xdr:col>
      <xdr:colOff>866775</xdr:colOff>
      <xdr:row>229</xdr:row>
      <xdr:rowOff>490744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D59A350B-324F-4BC6-A44A-E7F8B8742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72890" y="41519475"/>
          <a:ext cx="392430" cy="107839"/>
        </a:xfrm>
        <a:prstGeom prst="rect">
          <a:avLst/>
        </a:prstGeom>
      </xdr:spPr>
    </xdr:pic>
    <xdr:clientData/>
  </xdr:twoCellAnchor>
  <xdr:twoCellAnchor>
    <xdr:from>
      <xdr:col>6</xdr:col>
      <xdr:colOff>276225</xdr:colOff>
      <xdr:row>231</xdr:row>
      <xdr:rowOff>66675</xdr:rowOff>
    </xdr:from>
    <xdr:to>
      <xdr:col>6</xdr:col>
      <xdr:colOff>895350</xdr:colOff>
      <xdr:row>231</xdr:row>
      <xdr:rowOff>481219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A1CEED46-5C74-44FD-A33A-8DDA5AB58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7180" y="41869995"/>
          <a:ext cx="356235" cy="117364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232</xdr:row>
      <xdr:rowOff>76200</xdr:rowOff>
    </xdr:from>
    <xdr:to>
      <xdr:col>6</xdr:col>
      <xdr:colOff>878511</xdr:colOff>
      <xdr:row>232</xdr:row>
      <xdr:rowOff>466725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E46F475D-D846-4E9E-A669-E59EF3C76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60520" y="42062400"/>
          <a:ext cx="308916" cy="106680"/>
        </a:xfrm>
        <a:prstGeom prst="rect">
          <a:avLst/>
        </a:prstGeom>
      </xdr:spPr>
    </xdr:pic>
    <xdr:clientData/>
  </xdr:twoCellAnchor>
  <xdr:twoCellAnchor>
    <xdr:from>
      <xdr:col>6</xdr:col>
      <xdr:colOff>323850</xdr:colOff>
      <xdr:row>234</xdr:row>
      <xdr:rowOff>47625</xdr:rowOff>
    </xdr:from>
    <xdr:to>
      <xdr:col>6</xdr:col>
      <xdr:colOff>868986</xdr:colOff>
      <xdr:row>234</xdr:row>
      <xdr:rowOff>438150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C0E374E7-0E10-47F3-8DAA-85203AA3A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9090" y="42397680"/>
          <a:ext cx="318441" cy="127635"/>
        </a:xfrm>
        <a:prstGeom prst="rect">
          <a:avLst/>
        </a:prstGeom>
      </xdr:spPr>
    </xdr:pic>
    <xdr:clientData/>
  </xdr:twoCellAnchor>
  <xdr:twoCellAnchor>
    <xdr:from>
      <xdr:col>6</xdr:col>
      <xdr:colOff>276225</xdr:colOff>
      <xdr:row>233</xdr:row>
      <xdr:rowOff>66675</xdr:rowOff>
    </xdr:from>
    <xdr:to>
      <xdr:col>6</xdr:col>
      <xdr:colOff>904875</xdr:colOff>
      <xdr:row>233</xdr:row>
      <xdr:rowOff>481316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622B7561-68DC-4931-A02B-6BB525F06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7180" y="42231945"/>
          <a:ext cx="358140" cy="117461"/>
        </a:xfrm>
        <a:prstGeom prst="rect">
          <a:avLst/>
        </a:prstGeom>
      </xdr:spPr>
    </xdr:pic>
    <xdr:clientData/>
  </xdr:twoCellAnchor>
  <xdr:twoCellAnchor>
    <xdr:from>
      <xdr:col>6</xdr:col>
      <xdr:colOff>266700</xdr:colOff>
      <xdr:row>235</xdr:row>
      <xdr:rowOff>47625</xdr:rowOff>
    </xdr:from>
    <xdr:to>
      <xdr:col>6</xdr:col>
      <xdr:colOff>895350</xdr:colOff>
      <xdr:row>235</xdr:row>
      <xdr:rowOff>462266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D5A31222-40DC-459A-8DF2-0C7218E1E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5750" y="42578655"/>
          <a:ext cx="367665" cy="128891"/>
        </a:xfrm>
        <a:prstGeom prst="rect">
          <a:avLst/>
        </a:prstGeom>
      </xdr:spPr>
    </xdr:pic>
    <xdr:clientData/>
  </xdr:twoCellAnchor>
  <xdr:twoCellAnchor>
    <xdr:from>
      <xdr:col>6</xdr:col>
      <xdr:colOff>285750</xdr:colOff>
      <xdr:row>236</xdr:row>
      <xdr:rowOff>57150</xdr:rowOff>
    </xdr:from>
    <xdr:to>
      <xdr:col>6</xdr:col>
      <xdr:colOff>857250</xdr:colOff>
      <xdr:row>236</xdr:row>
      <xdr:rowOff>468914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E3A610BD-9043-4052-9BD6-C3F42EF75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0990" y="42763440"/>
          <a:ext cx="352425" cy="124109"/>
        </a:xfrm>
        <a:prstGeom prst="rect">
          <a:avLst/>
        </a:prstGeom>
      </xdr:spPr>
    </xdr:pic>
    <xdr:clientData/>
  </xdr:twoCellAnchor>
  <xdr:twoCellAnchor>
    <xdr:from>
      <xdr:col>6</xdr:col>
      <xdr:colOff>57150</xdr:colOff>
      <xdr:row>237</xdr:row>
      <xdr:rowOff>104776</xdr:rowOff>
    </xdr:from>
    <xdr:to>
      <xdr:col>6</xdr:col>
      <xdr:colOff>1029623</xdr:colOff>
      <xdr:row>237</xdr:row>
      <xdr:rowOff>390526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C17BD0AA-C7E1-4901-A7FF-215EC6216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82390" y="42993946"/>
          <a:ext cx="585758" cy="80010"/>
        </a:xfrm>
        <a:prstGeom prst="rect">
          <a:avLst/>
        </a:prstGeom>
      </xdr:spPr>
    </xdr:pic>
    <xdr:clientData/>
  </xdr:twoCellAnchor>
  <xdr:twoCellAnchor>
    <xdr:from>
      <xdr:col>6</xdr:col>
      <xdr:colOff>295276</xdr:colOff>
      <xdr:row>238</xdr:row>
      <xdr:rowOff>85725</xdr:rowOff>
    </xdr:from>
    <xdr:to>
      <xdr:col>6</xdr:col>
      <xdr:colOff>828676</xdr:colOff>
      <xdr:row>238</xdr:row>
      <xdr:rowOff>443665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26A4B1AF-A79F-40CB-83A0-A5D9FBB1D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2421" y="43159680"/>
          <a:ext cx="342900" cy="95050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239</xdr:row>
      <xdr:rowOff>95250</xdr:rowOff>
    </xdr:from>
    <xdr:to>
      <xdr:col>6</xdr:col>
      <xdr:colOff>1076325</xdr:colOff>
      <xdr:row>239</xdr:row>
      <xdr:rowOff>396074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CA97D981-3368-44E3-9256-A7E0BD552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78580" y="43344465"/>
          <a:ext cx="590550" cy="89369"/>
        </a:xfrm>
        <a:prstGeom prst="rect">
          <a:avLst/>
        </a:prstGeom>
      </xdr:spPr>
    </xdr:pic>
    <xdr:clientData/>
  </xdr:twoCellAnchor>
  <xdr:twoCellAnchor>
    <xdr:from>
      <xdr:col>6</xdr:col>
      <xdr:colOff>257175</xdr:colOff>
      <xdr:row>242</xdr:row>
      <xdr:rowOff>57150</xdr:rowOff>
    </xdr:from>
    <xdr:to>
      <xdr:col>6</xdr:col>
      <xdr:colOff>857250</xdr:colOff>
      <xdr:row>242</xdr:row>
      <xdr:rowOff>455980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95D7FB43-2971-4E12-865C-44207C458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4320" y="43849290"/>
          <a:ext cx="379095" cy="126415"/>
        </a:xfrm>
        <a:prstGeom prst="rect">
          <a:avLst/>
        </a:prstGeom>
      </xdr:spPr>
    </xdr:pic>
    <xdr:clientData/>
  </xdr:twoCellAnchor>
  <xdr:twoCellAnchor>
    <xdr:from>
      <xdr:col>6</xdr:col>
      <xdr:colOff>57150</xdr:colOff>
      <xdr:row>243</xdr:row>
      <xdr:rowOff>85725</xdr:rowOff>
    </xdr:from>
    <xdr:to>
      <xdr:col>6</xdr:col>
      <xdr:colOff>1121121</xdr:colOff>
      <xdr:row>243</xdr:row>
      <xdr:rowOff>419100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3436BE08-2A30-4D5B-BC52-D3A7484A9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82390" y="44064555"/>
          <a:ext cx="585816" cy="93345"/>
        </a:xfrm>
        <a:prstGeom prst="rect">
          <a:avLst/>
        </a:prstGeom>
      </xdr:spPr>
    </xdr:pic>
    <xdr:clientData/>
  </xdr:twoCellAnchor>
  <xdr:twoCellAnchor>
    <xdr:from>
      <xdr:col>6</xdr:col>
      <xdr:colOff>304800</xdr:colOff>
      <xdr:row>240</xdr:row>
      <xdr:rowOff>95251</xdr:rowOff>
    </xdr:from>
    <xdr:to>
      <xdr:col>6</xdr:col>
      <xdr:colOff>847725</xdr:colOff>
      <xdr:row>240</xdr:row>
      <xdr:rowOff>484585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8713C726-0522-451B-A743-E596A2407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33850" y="43525441"/>
          <a:ext cx="335280" cy="86439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241</xdr:row>
      <xdr:rowOff>95250</xdr:rowOff>
    </xdr:from>
    <xdr:to>
      <xdr:col>6</xdr:col>
      <xdr:colOff>1076325</xdr:colOff>
      <xdr:row>241</xdr:row>
      <xdr:rowOff>415926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5511AC22-B51C-409C-AAD0-270F1E71D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78580" y="43706415"/>
          <a:ext cx="590550" cy="86361"/>
        </a:xfrm>
        <a:prstGeom prst="rect">
          <a:avLst/>
        </a:prstGeom>
      </xdr:spPr>
    </xdr:pic>
    <xdr:clientData/>
  </xdr:twoCellAnchor>
  <xdr:twoCellAnchor>
    <xdr:from>
      <xdr:col>6</xdr:col>
      <xdr:colOff>228600</xdr:colOff>
      <xdr:row>244</xdr:row>
      <xdr:rowOff>76200</xdr:rowOff>
    </xdr:from>
    <xdr:to>
      <xdr:col>6</xdr:col>
      <xdr:colOff>871586</xdr:colOff>
      <xdr:row>244</xdr:row>
      <xdr:rowOff>466725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4A6609CE-D407-4FDF-915F-193F33CAFC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57650" y="44234100"/>
          <a:ext cx="412481" cy="106680"/>
        </a:xfrm>
        <a:prstGeom prst="rect">
          <a:avLst/>
        </a:prstGeom>
      </xdr:spPr>
    </xdr:pic>
    <xdr:clientData/>
  </xdr:twoCellAnchor>
  <xdr:twoCellAnchor>
    <xdr:from>
      <xdr:col>6</xdr:col>
      <xdr:colOff>200025</xdr:colOff>
      <xdr:row>246</xdr:row>
      <xdr:rowOff>57150</xdr:rowOff>
    </xdr:from>
    <xdr:to>
      <xdr:col>6</xdr:col>
      <xdr:colOff>876300</xdr:colOff>
      <xdr:row>246</xdr:row>
      <xdr:rowOff>462915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CC8F9F02-A568-4D04-BB3F-90F940F20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30980" y="44573190"/>
          <a:ext cx="436245" cy="125730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245</xdr:row>
      <xdr:rowOff>57150</xdr:rowOff>
    </xdr:from>
    <xdr:to>
      <xdr:col>6</xdr:col>
      <xdr:colOff>1104900</xdr:colOff>
      <xdr:row>245</xdr:row>
      <xdr:rowOff>395356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2045E196-950A-4A2C-BBB2-03A55F076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93820" y="44392215"/>
          <a:ext cx="573405" cy="126751"/>
        </a:xfrm>
        <a:prstGeom prst="rect">
          <a:avLst/>
        </a:prstGeom>
      </xdr:spPr>
    </xdr:pic>
    <xdr:clientData/>
  </xdr:twoCellAnchor>
  <xdr:twoCellAnchor>
    <xdr:from>
      <xdr:col>6</xdr:col>
      <xdr:colOff>38100</xdr:colOff>
      <xdr:row>247</xdr:row>
      <xdr:rowOff>104775</xdr:rowOff>
    </xdr:from>
    <xdr:to>
      <xdr:col>6</xdr:col>
      <xdr:colOff>1103175</xdr:colOff>
      <xdr:row>247</xdr:row>
      <xdr:rowOff>400050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D182471B-050C-4F9B-B458-FDAF20F5C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7150" y="44803695"/>
          <a:ext cx="598350" cy="74295"/>
        </a:xfrm>
        <a:prstGeom prst="rect">
          <a:avLst/>
        </a:prstGeom>
      </xdr:spPr>
    </xdr:pic>
    <xdr:clientData/>
  </xdr:twoCellAnchor>
  <xdr:twoCellAnchor>
    <xdr:from>
      <xdr:col>6</xdr:col>
      <xdr:colOff>361950</xdr:colOff>
      <xdr:row>256</xdr:row>
      <xdr:rowOff>66675</xdr:rowOff>
    </xdr:from>
    <xdr:to>
      <xdr:col>6</xdr:col>
      <xdr:colOff>629965</xdr:colOff>
      <xdr:row>256</xdr:row>
      <xdr:rowOff>457199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83C88769-93E4-4E88-93BE-779E56341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87190" y="46394370"/>
          <a:ext cx="268015" cy="116204"/>
        </a:xfrm>
        <a:prstGeom prst="rect">
          <a:avLst/>
        </a:prstGeom>
      </xdr:spPr>
    </xdr:pic>
    <xdr:clientData/>
  </xdr:twoCellAnchor>
  <xdr:twoCellAnchor>
    <xdr:from>
      <xdr:col>6</xdr:col>
      <xdr:colOff>371475</xdr:colOff>
      <xdr:row>257</xdr:row>
      <xdr:rowOff>19050</xdr:rowOff>
    </xdr:from>
    <xdr:to>
      <xdr:col>6</xdr:col>
      <xdr:colOff>639490</xdr:colOff>
      <xdr:row>257</xdr:row>
      <xdr:rowOff>409574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CE4B2E23-6FCE-461F-AD44-D4FB4DE29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8620" y="46525815"/>
          <a:ext cx="268015" cy="163829"/>
        </a:xfrm>
        <a:prstGeom prst="rect">
          <a:avLst/>
        </a:prstGeom>
      </xdr:spPr>
    </xdr:pic>
    <xdr:clientData/>
  </xdr:twoCellAnchor>
  <xdr:twoCellAnchor>
    <xdr:from>
      <xdr:col>6</xdr:col>
      <xdr:colOff>327025</xdr:colOff>
      <xdr:row>260</xdr:row>
      <xdr:rowOff>82550</xdr:rowOff>
    </xdr:from>
    <xdr:to>
      <xdr:col>6</xdr:col>
      <xdr:colOff>762359</xdr:colOff>
      <xdr:row>260</xdr:row>
      <xdr:rowOff>463550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E60C6C0B-B665-4685-9552-36E2A1521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52265" y="47137955"/>
          <a:ext cx="315319" cy="95250"/>
        </a:xfrm>
        <a:prstGeom prst="rect">
          <a:avLst/>
        </a:prstGeom>
      </xdr:spPr>
    </xdr:pic>
    <xdr:clientData/>
  </xdr:twoCellAnchor>
  <xdr:twoCellAnchor>
    <xdr:from>
      <xdr:col>6</xdr:col>
      <xdr:colOff>317500</xdr:colOff>
      <xdr:row>259</xdr:row>
      <xdr:rowOff>82550</xdr:rowOff>
    </xdr:from>
    <xdr:to>
      <xdr:col>6</xdr:col>
      <xdr:colOff>758234</xdr:colOff>
      <xdr:row>259</xdr:row>
      <xdr:rowOff>485775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9F93E53F-3846-4608-A24C-231C4D95C2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50360" y="46956980"/>
          <a:ext cx="313099" cy="94615"/>
        </a:xfrm>
        <a:prstGeom prst="rect">
          <a:avLst/>
        </a:prstGeom>
      </xdr:spPr>
    </xdr:pic>
    <xdr:clientData/>
  </xdr:twoCellAnchor>
  <xdr:twoCellAnchor>
    <xdr:from>
      <xdr:col>6</xdr:col>
      <xdr:colOff>273050</xdr:colOff>
      <xdr:row>258</xdr:row>
      <xdr:rowOff>25400</xdr:rowOff>
    </xdr:from>
    <xdr:to>
      <xdr:col>6</xdr:col>
      <xdr:colOff>781050</xdr:colOff>
      <xdr:row>258</xdr:row>
      <xdr:rowOff>467480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id="{B4A2FE2E-C58E-4F32-BC4E-AB7A3A4C9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4005" y="46713140"/>
          <a:ext cx="359410" cy="162045"/>
        </a:xfrm>
        <a:prstGeom prst="rect">
          <a:avLst/>
        </a:prstGeom>
      </xdr:spPr>
    </xdr:pic>
    <xdr:clientData/>
  </xdr:twoCellAnchor>
  <xdr:twoCellAnchor>
    <xdr:from>
      <xdr:col>6</xdr:col>
      <xdr:colOff>396875</xdr:colOff>
      <xdr:row>257</xdr:row>
      <xdr:rowOff>95250</xdr:rowOff>
    </xdr:from>
    <xdr:to>
      <xdr:col>6</xdr:col>
      <xdr:colOff>654050</xdr:colOff>
      <xdr:row>257</xdr:row>
      <xdr:rowOff>515069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8D3D6146-44BF-4B6E-A418-26C944F6C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29735" y="46602015"/>
          <a:ext cx="236220" cy="86444"/>
        </a:xfrm>
        <a:prstGeom prst="rect">
          <a:avLst/>
        </a:prstGeom>
      </xdr:spPr>
    </xdr:pic>
    <xdr:clientData/>
  </xdr:twoCellAnchor>
  <xdr:twoCellAnchor>
    <xdr:from>
      <xdr:col>6</xdr:col>
      <xdr:colOff>352424</xdr:colOff>
      <xdr:row>262</xdr:row>
      <xdr:rowOff>95250</xdr:rowOff>
    </xdr:from>
    <xdr:to>
      <xdr:col>6</xdr:col>
      <xdr:colOff>771525</xdr:colOff>
      <xdr:row>262</xdr:row>
      <xdr:rowOff>443866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19BEE213-1CDD-41CE-93C8-5D27C971D9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183379" y="47506890"/>
          <a:ext cx="285751" cy="91441"/>
        </a:xfrm>
        <a:prstGeom prst="rect">
          <a:avLst/>
        </a:prstGeom>
      </xdr:spPr>
    </xdr:pic>
    <xdr:clientData/>
  </xdr:twoCellAnchor>
  <xdr:twoCellAnchor>
    <xdr:from>
      <xdr:col>6</xdr:col>
      <xdr:colOff>390525</xdr:colOff>
      <xdr:row>263</xdr:row>
      <xdr:rowOff>66675</xdr:rowOff>
    </xdr:from>
    <xdr:to>
      <xdr:col>6</xdr:col>
      <xdr:colOff>719967</xdr:colOff>
      <xdr:row>263</xdr:row>
      <xdr:rowOff>485775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1EDCB41A-BB2F-46E4-B9AD-10B204193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21480" y="47661195"/>
          <a:ext cx="249432" cy="114300"/>
        </a:xfrm>
        <a:prstGeom prst="rect">
          <a:avLst/>
        </a:prstGeom>
      </xdr:spPr>
    </xdr:pic>
    <xdr:clientData/>
  </xdr:twoCellAnchor>
  <xdr:twoCellAnchor>
    <xdr:from>
      <xdr:col>6</xdr:col>
      <xdr:colOff>371475</xdr:colOff>
      <xdr:row>264</xdr:row>
      <xdr:rowOff>28576</xdr:rowOff>
    </xdr:from>
    <xdr:to>
      <xdr:col>6</xdr:col>
      <xdr:colOff>704850</xdr:colOff>
      <xdr:row>264</xdr:row>
      <xdr:rowOff>465190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D5A161BA-6D04-4411-8F9B-CEE493438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8620" y="47804071"/>
          <a:ext cx="264795" cy="154674"/>
        </a:xfrm>
        <a:prstGeom prst="rect">
          <a:avLst/>
        </a:prstGeom>
      </xdr:spPr>
    </xdr:pic>
    <xdr:clientData/>
  </xdr:twoCellAnchor>
  <xdr:twoCellAnchor>
    <xdr:from>
      <xdr:col>6</xdr:col>
      <xdr:colOff>314325</xdr:colOff>
      <xdr:row>265</xdr:row>
      <xdr:rowOff>76200</xdr:rowOff>
    </xdr:from>
    <xdr:to>
      <xdr:col>6</xdr:col>
      <xdr:colOff>685800</xdr:colOff>
      <xdr:row>265</xdr:row>
      <xdr:rowOff>493610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4D239CA4-0EC9-49E0-A51E-B397920A7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5280" y="48034575"/>
          <a:ext cx="321945" cy="103085"/>
        </a:xfrm>
        <a:prstGeom prst="rect">
          <a:avLst/>
        </a:prstGeom>
      </xdr:spPr>
    </xdr:pic>
    <xdr:clientData/>
  </xdr:twoCellAnchor>
  <xdr:twoCellAnchor>
    <xdr:from>
      <xdr:col>6</xdr:col>
      <xdr:colOff>247650</xdr:colOff>
      <xdr:row>266</xdr:row>
      <xdr:rowOff>85725</xdr:rowOff>
    </xdr:from>
    <xdr:to>
      <xdr:col>6</xdr:col>
      <xdr:colOff>714375</xdr:colOff>
      <xdr:row>266</xdr:row>
      <xdr:rowOff>489248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563B02FB-1C9A-4753-977D-B2D60F11D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72890" y="48226980"/>
          <a:ext cx="392430" cy="94913"/>
        </a:xfrm>
        <a:prstGeom prst="rect">
          <a:avLst/>
        </a:prstGeom>
      </xdr:spPr>
    </xdr:pic>
    <xdr:clientData/>
  </xdr:twoCellAnchor>
  <xdr:twoCellAnchor>
    <xdr:from>
      <xdr:col>6</xdr:col>
      <xdr:colOff>295275</xdr:colOff>
      <xdr:row>267</xdr:row>
      <xdr:rowOff>66676</xdr:rowOff>
    </xdr:from>
    <xdr:to>
      <xdr:col>6</xdr:col>
      <xdr:colOff>685800</xdr:colOff>
      <xdr:row>267</xdr:row>
      <xdr:rowOff>486786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1DE2D7CC-DE5F-4457-9A29-219176A8A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2420" y="48385096"/>
          <a:ext cx="344805" cy="115310"/>
        </a:xfrm>
        <a:prstGeom prst="rect">
          <a:avLst/>
        </a:prstGeom>
      </xdr:spPr>
    </xdr:pic>
    <xdr:clientData/>
  </xdr:twoCellAnchor>
  <xdr:twoCellAnchor>
    <xdr:from>
      <xdr:col>6</xdr:col>
      <xdr:colOff>390525</xdr:colOff>
      <xdr:row>281</xdr:row>
      <xdr:rowOff>66676</xdr:rowOff>
    </xdr:from>
    <xdr:to>
      <xdr:col>6</xdr:col>
      <xdr:colOff>638175</xdr:colOff>
      <xdr:row>282</xdr:row>
      <xdr:rowOff>3176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id="{F017F54E-0D0E-4BEF-85EB-8966F400D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21480" y="50918746"/>
          <a:ext cx="243840" cy="119380"/>
        </a:xfrm>
        <a:prstGeom prst="rect">
          <a:avLst/>
        </a:prstGeom>
      </xdr:spPr>
    </xdr:pic>
    <xdr:clientData/>
  </xdr:twoCellAnchor>
  <xdr:twoCellAnchor>
    <xdr:from>
      <xdr:col>6</xdr:col>
      <xdr:colOff>428626</xdr:colOff>
      <xdr:row>269</xdr:row>
      <xdr:rowOff>47625</xdr:rowOff>
    </xdr:from>
    <xdr:to>
      <xdr:col>6</xdr:col>
      <xdr:colOff>619126</xdr:colOff>
      <xdr:row>269</xdr:row>
      <xdr:rowOff>491404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id="{EFE62223-547D-44BF-B4B7-C93BF93C6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59581" y="48731805"/>
          <a:ext cx="190500" cy="135169"/>
        </a:xfrm>
        <a:prstGeom prst="rect">
          <a:avLst/>
        </a:prstGeom>
      </xdr:spPr>
    </xdr:pic>
    <xdr:clientData/>
  </xdr:twoCellAnchor>
  <xdr:twoCellAnchor>
    <xdr:from>
      <xdr:col>6</xdr:col>
      <xdr:colOff>314326</xdr:colOff>
      <xdr:row>270</xdr:row>
      <xdr:rowOff>57150</xdr:rowOff>
    </xdr:from>
    <xdr:to>
      <xdr:col>6</xdr:col>
      <xdr:colOff>676276</xdr:colOff>
      <xdr:row>270</xdr:row>
      <xdr:rowOff>459747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id="{B2EF3B35-087B-40E8-9AE2-4E40B621D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5281" y="48916590"/>
          <a:ext cx="320040" cy="130182"/>
        </a:xfrm>
        <a:prstGeom prst="rect">
          <a:avLst/>
        </a:prstGeom>
      </xdr:spPr>
    </xdr:pic>
    <xdr:clientData/>
  </xdr:twoCellAnchor>
  <xdr:twoCellAnchor>
    <xdr:from>
      <xdr:col>6</xdr:col>
      <xdr:colOff>285750</xdr:colOff>
      <xdr:row>271</xdr:row>
      <xdr:rowOff>66675</xdr:rowOff>
    </xdr:from>
    <xdr:to>
      <xdr:col>6</xdr:col>
      <xdr:colOff>676275</xdr:colOff>
      <xdr:row>271</xdr:row>
      <xdr:rowOff>476726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CC60FF38-F81D-4E0C-8E39-10B76AACB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0990" y="49108995"/>
          <a:ext cx="354330" cy="112871"/>
        </a:xfrm>
        <a:prstGeom prst="rect">
          <a:avLst/>
        </a:prstGeom>
      </xdr:spPr>
    </xdr:pic>
    <xdr:clientData/>
  </xdr:twoCellAnchor>
  <xdr:twoCellAnchor>
    <xdr:from>
      <xdr:col>6</xdr:col>
      <xdr:colOff>381000</xdr:colOff>
      <xdr:row>272</xdr:row>
      <xdr:rowOff>28575</xdr:rowOff>
    </xdr:from>
    <xdr:to>
      <xdr:col>6</xdr:col>
      <xdr:colOff>636053</xdr:colOff>
      <xdr:row>272</xdr:row>
      <xdr:rowOff>504825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id="{431363BC-4982-4C85-A72F-1F31D0927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10050" y="49251870"/>
          <a:ext cx="251243" cy="156210"/>
        </a:xfrm>
        <a:prstGeom prst="rect">
          <a:avLst/>
        </a:prstGeom>
      </xdr:spPr>
    </xdr:pic>
    <xdr:clientData/>
  </xdr:twoCellAnchor>
  <xdr:twoCellAnchor>
    <xdr:from>
      <xdr:col>6</xdr:col>
      <xdr:colOff>381000</xdr:colOff>
      <xdr:row>273</xdr:row>
      <xdr:rowOff>9525</xdr:rowOff>
    </xdr:from>
    <xdr:to>
      <xdr:col>6</xdr:col>
      <xdr:colOff>628650</xdr:colOff>
      <xdr:row>273</xdr:row>
      <xdr:rowOff>502511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8F02FCF6-5AF7-4071-B5D1-A76FEFA1A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10050" y="49417605"/>
          <a:ext cx="243840" cy="169136"/>
        </a:xfrm>
        <a:prstGeom prst="rect">
          <a:avLst/>
        </a:prstGeom>
      </xdr:spPr>
    </xdr:pic>
    <xdr:clientData/>
  </xdr:twoCellAnchor>
  <xdr:twoCellAnchor>
    <xdr:from>
      <xdr:col>6</xdr:col>
      <xdr:colOff>107950</xdr:colOff>
      <xdr:row>274</xdr:row>
      <xdr:rowOff>135788</xdr:rowOff>
    </xdr:from>
    <xdr:to>
      <xdr:col>6</xdr:col>
      <xdr:colOff>755650</xdr:colOff>
      <xdr:row>274</xdr:row>
      <xdr:rowOff>468160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id="{9B6FCBB7-E4C0-4F89-8AD9-4B910AD1A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35095" y="49719128"/>
          <a:ext cx="533400" cy="52337"/>
        </a:xfrm>
        <a:prstGeom prst="rect">
          <a:avLst/>
        </a:prstGeom>
      </xdr:spPr>
    </xdr:pic>
    <xdr:clientData/>
  </xdr:twoCellAnchor>
  <xdr:twoCellAnchor>
    <xdr:from>
      <xdr:col>6</xdr:col>
      <xdr:colOff>190501</xdr:colOff>
      <xdr:row>275</xdr:row>
      <xdr:rowOff>66675</xdr:rowOff>
    </xdr:from>
    <xdr:to>
      <xdr:col>6</xdr:col>
      <xdr:colOff>800101</xdr:colOff>
      <xdr:row>275</xdr:row>
      <xdr:rowOff>468027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449B8FD8-02FF-40E6-B77C-BDC54D24B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19551" y="49832895"/>
          <a:ext cx="447675" cy="119412"/>
        </a:xfrm>
        <a:prstGeom prst="rect">
          <a:avLst/>
        </a:prstGeom>
      </xdr:spPr>
    </xdr:pic>
    <xdr:clientData/>
  </xdr:twoCellAnchor>
  <xdr:twoCellAnchor>
    <xdr:from>
      <xdr:col>6</xdr:col>
      <xdr:colOff>314326</xdr:colOff>
      <xdr:row>276</xdr:row>
      <xdr:rowOff>9525</xdr:rowOff>
    </xdr:from>
    <xdr:to>
      <xdr:col>6</xdr:col>
      <xdr:colOff>624520</xdr:colOff>
      <xdr:row>276</xdr:row>
      <xdr:rowOff>514350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id="{EDE34C70-FD67-4860-A981-3FF6511EA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5281" y="49960530"/>
          <a:ext cx="312099" cy="165735"/>
        </a:xfrm>
        <a:prstGeom prst="rect">
          <a:avLst/>
        </a:prstGeom>
      </xdr:spPr>
    </xdr:pic>
    <xdr:clientData/>
  </xdr:twoCellAnchor>
  <xdr:twoCellAnchor>
    <xdr:from>
      <xdr:col>6</xdr:col>
      <xdr:colOff>361950</xdr:colOff>
      <xdr:row>277</xdr:row>
      <xdr:rowOff>19050</xdr:rowOff>
    </xdr:from>
    <xdr:to>
      <xdr:col>6</xdr:col>
      <xdr:colOff>631581</xdr:colOff>
      <xdr:row>277</xdr:row>
      <xdr:rowOff>476250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id="{E5250C70-AA98-4DFC-9CF3-6BD46142C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87190" y="50145315"/>
          <a:ext cx="269631" cy="161925"/>
        </a:xfrm>
        <a:prstGeom prst="rect">
          <a:avLst/>
        </a:prstGeom>
      </xdr:spPr>
    </xdr:pic>
    <xdr:clientData/>
  </xdr:twoCellAnchor>
  <xdr:twoCellAnchor>
    <xdr:from>
      <xdr:col>6</xdr:col>
      <xdr:colOff>171450</xdr:colOff>
      <xdr:row>278</xdr:row>
      <xdr:rowOff>114300</xdr:rowOff>
    </xdr:from>
    <xdr:to>
      <xdr:col>6</xdr:col>
      <xdr:colOff>877907</xdr:colOff>
      <xdr:row>278</xdr:row>
      <xdr:rowOff>457200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id="{BA6F69E1-88C5-4997-A86D-760371FC3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96690" y="50425350"/>
          <a:ext cx="472142" cy="66675"/>
        </a:xfrm>
        <a:prstGeom prst="rect">
          <a:avLst/>
        </a:prstGeom>
      </xdr:spPr>
    </xdr:pic>
    <xdr:clientData/>
  </xdr:twoCellAnchor>
  <xdr:twoCellAnchor>
    <xdr:from>
      <xdr:col>6</xdr:col>
      <xdr:colOff>180975</xdr:colOff>
      <xdr:row>279</xdr:row>
      <xdr:rowOff>66675</xdr:rowOff>
    </xdr:from>
    <xdr:to>
      <xdr:col>6</xdr:col>
      <xdr:colOff>790575</xdr:colOff>
      <xdr:row>279</xdr:row>
      <xdr:rowOff>468027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id="{77947247-BBBB-4972-921B-88E58D750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8120" y="50556795"/>
          <a:ext cx="457200" cy="119412"/>
        </a:xfrm>
        <a:prstGeom prst="rect">
          <a:avLst/>
        </a:prstGeom>
      </xdr:spPr>
    </xdr:pic>
    <xdr:clientData/>
  </xdr:twoCellAnchor>
  <xdr:twoCellAnchor>
    <xdr:from>
      <xdr:col>6</xdr:col>
      <xdr:colOff>342900</xdr:colOff>
      <xdr:row>280</xdr:row>
      <xdr:rowOff>47625</xdr:rowOff>
    </xdr:from>
    <xdr:to>
      <xdr:col>6</xdr:col>
      <xdr:colOff>723900</xdr:colOff>
      <xdr:row>280</xdr:row>
      <xdr:rowOff>444500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id="{68DA1318-D16D-4526-A4FC-7B2A0E2B3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71950" y="50722530"/>
          <a:ext cx="295275" cy="133985"/>
        </a:xfrm>
        <a:prstGeom prst="rect">
          <a:avLst/>
        </a:prstGeom>
      </xdr:spPr>
    </xdr:pic>
    <xdr:clientData/>
  </xdr:twoCellAnchor>
  <xdr:twoCellAnchor>
    <xdr:from>
      <xdr:col>6</xdr:col>
      <xdr:colOff>371476</xdr:colOff>
      <xdr:row>281</xdr:row>
      <xdr:rowOff>66675</xdr:rowOff>
    </xdr:from>
    <xdr:to>
      <xdr:col>6</xdr:col>
      <xdr:colOff>714376</xdr:colOff>
      <xdr:row>281</xdr:row>
      <xdr:rowOff>448866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id="{92E960F6-945B-44B6-BD2E-FB96600D4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8621" y="50918745"/>
          <a:ext cx="266700" cy="115491"/>
        </a:xfrm>
        <a:prstGeom prst="rect">
          <a:avLst/>
        </a:prstGeom>
      </xdr:spPr>
    </xdr:pic>
    <xdr:clientData/>
  </xdr:twoCellAnchor>
  <xdr:twoCellAnchor>
    <xdr:from>
      <xdr:col>6</xdr:col>
      <xdr:colOff>342901</xdr:colOff>
      <xdr:row>282</xdr:row>
      <xdr:rowOff>47626</xdr:rowOff>
    </xdr:from>
    <xdr:to>
      <xdr:col>6</xdr:col>
      <xdr:colOff>717457</xdr:colOff>
      <xdr:row>282</xdr:row>
      <xdr:rowOff>447675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id="{FF279A4E-60CE-4F8E-8AF9-08F815E0A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71951" y="51084481"/>
          <a:ext cx="296451" cy="129539"/>
        </a:xfrm>
        <a:prstGeom prst="rect">
          <a:avLst/>
        </a:prstGeom>
      </xdr:spPr>
    </xdr:pic>
    <xdr:clientData/>
  </xdr:twoCellAnchor>
  <xdr:twoCellAnchor>
    <xdr:from>
      <xdr:col>6</xdr:col>
      <xdr:colOff>266700</xdr:colOff>
      <xdr:row>283</xdr:row>
      <xdr:rowOff>85725</xdr:rowOff>
    </xdr:from>
    <xdr:to>
      <xdr:col>6</xdr:col>
      <xdr:colOff>723900</xdr:colOff>
      <xdr:row>283</xdr:row>
      <xdr:rowOff>461012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1DE956B2-01DE-42EC-859B-2C192CDCD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5750" y="51303555"/>
          <a:ext cx="371475" cy="89537"/>
        </a:xfrm>
        <a:prstGeom prst="rect">
          <a:avLst/>
        </a:prstGeom>
      </xdr:spPr>
    </xdr:pic>
    <xdr:clientData/>
  </xdr:twoCellAnchor>
  <xdr:twoCellAnchor>
    <xdr:from>
      <xdr:col>6</xdr:col>
      <xdr:colOff>285750</xdr:colOff>
      <xdr:row>284</xdr:row>
      <xdr:rowOff>76200</xdr:rowOff>
    </xdr:from>
    <xdr:to>
      <xdr:col>6</xdr:col>
      <xdr:colOff>742950</xdr:colOff>
      <xdr:row>284</xdr:row>
      <xdr:rowOff>449746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E4465AA6-81AF-4E54-A62E-CD5A35693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0990" y="51473100"/>
          <a:ext cx="352425" cy="104941"/>
        </a:xfrm>
        <a:prstGeom prst="rect">
          <a:avLst/>
        </a:prstGeom>
      </xdr:spPr>
    </xdr:pic>
    <xdr:clientData/>
  </xdr:twoCellAnchor>
  <xdr:twoCellAnchor>
    <xdr:from>
      <xdr:col>6</xdr:col>
      <xdr:colOff>238125</xdr:colOff>
      <xdr:row>285</xdr:row>
      <xdr:rowOff>28575</xdr:rowOff>
    </xdr:from>
    <xdr:to>
      <xdr:col>6</xdr:col>
      <xdr:colOff>773236</xdr:colOff>
      <xdr:row>285</xdr:row>
      <xdr:rowOff>438150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7C039C36-337C-4632-8635-D9C7BCF13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69080" y="51604545"/>
          <a:ext cx="401761" cy="150495"/>
        </a:xfrm>
        <a:prstGeom prst="rect">
          <a:avLst/>
        </a:prstGeom>
      </xdr:spPr>
    </xdr:pic>
    <xdr:clientData/>
  </xdr:twoCellAnchor>
  <xdr:twoCellAnchor>
    <xdr:from>
      <xdr:col>6</xdr:col>
      <xdr:colOff>257175</xdr:colOff>
      <xdr:row>414</xdr:row>
      <xdr:rowOff>85725</xdr:rowOff>
    </xdr:from>
    <xdr:to>
      <xdr:col>6</xdr:col>
      <xdr:colOff>832656</xdr:colOff>
      <xdr:row>414</xdr:row>
      <xdr:rowOff>447675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id="{BDED7FC5-B71C-471C-A935-2B22F1E50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4320" y="75011280"/>
          <a:ext cx="384981" cy="91440"/>
        </a:xfrm>
        <a:prstGeom prst="rect">
          <a:avLst/>
        </a:prstGeom>
      </xdr:spPr>
    </xdr:pic>
    <xdr:clientData/>
  </xdr:twoCellAnchor>
  <xdr:twoCellAnchor>
    <xdr:from>
      <xdr:col>6</xdr:col>
      <xdr:colOff>371475</xdr:colOff>
      <xdr:row>286</xdr:row>
      <xdr:rowOff>95250</xdr:rowOff>
    </xdr:from>
    <xdr:to>
      <xdr:col>6</xdr:col>
      <xdr:colOff>734673</xdr:colOff>
      <xdr:row>286</xdr:row>
      <xdr:rowOff>402766</xdr:rowOff>
    </xdr:to>
    <xdr:pic>
      <xdr:nvPicPr>
        <xdr:cNvPr id="233" name="图片 3">
          <a:extLst>
            <a:ext uri="{FF2B5EF4-FFF2-40B4-BE49-F238E27FC236}">
              <a16:creationId xmlns:a16="http://schemas.microsoft.com/office/drawing/2014/main" id="{4D279A7C-5304-46DB-AEE1-8BA28B234C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198620" y="51850290"/>
          <a:ext cx="271758" cy="88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361950</xdr:colOff>
      <xdr:row>289</xdr:row>
      <xdr:rowOff>104775</xdr:rowOff>
    </xdr:from>
    <xdr:to>
      <xdr:col>6</xdr:col>
      <xdr:colOff>725148</xdr:colOff>
      <xdr:row>289</xdr:row>
      <xdr:rowOff>412291</xdr:rowOff>
    </xdr:to>
    <xdr:pic>
      <xdr:nvPicPr>
        <xdr:cNvPr id="234" name="图片 3">
          <a:extLst>
            <a:ext uri="{FF2B5EF4-FFF2-40B4-BE49-F238E27FC236}">
              <a16:creationId xmlns:a16="http://schemas.microsoft.com/office/drawing/2014/main" id="{9BBE0716-6E1C-45C6-BE55-104B5C2AEC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187190" y="52404645"/>
          <a:ext cx="281283" cy="78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371474</xdr:colOff>
      <xdr:row>287</xdr:row>
      <xdr:rowOff>95250</xdr:rowOff>
    </xdr:from>
    <xdr:to>
      <xdr:col>6</xdr:col>
      <xdr:colOff>723899</xdr:colOff>
      <xdr:row>287</xdr:row>
      <xdr:rowOff>402107</xdr:rowOff>
    </xdr:to>
    <xdr:pic>
      <xdr:nvPicPr>
        <xdr:cNvPr id="235" name="图片 3">
          <a:extLst>
            <a:ext uri="{FF2B5EF4-FFF2-40B4-BE49-F238E27FC236}">
              <a16:creationId xmlns:a16="http://schemas.microsoft.com/office/drawing/2014/main" id="{26D9F01C-E1F6-4C16-A7CA-6CBA3F38E4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198619" y="52031265"/>
          <a:ext cx="268605" cy="877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371475</xdr:colOff>
      <xdr:row>290</xdr:row>
      <xdr:rowOff>114300</xdr:rowOff>
    </xdr:from>
    <xdr:to>
      <xdr:col>6</xdr:col>
      <xdr:colOff>694555</xdr:colOff>
      <xdr:row>290</xdr:row>
      <xdr:rowOff>421157</xdr:rowOff>
    </xdr:to>
    <xdr:pic>
      <xdr:nvPicPr>
        <xdr:cNvPr id="236" name="图片 3">
          <a:extLst>
            <a:ext uri="{FF2B5EF4-FFF2-40B4-BE49-F238E27FC236}">
              <a16:creationId xmlns:a16="http://schemas.microsoft.com/office/drawing/2014/main" id="{1491AD80-BF66-43FA-9802-E483753449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198620" y="52597050"/>
          <a:ext cx="269740" cy="687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342900</xdr:colOff>
      <xdr:row>288</xdr:row>
      <xdr:rowOff>104775</xdr:rowOff>
    </xdr:from>
    <xdr:to>
      <xdr:col>6</xdr:col>
      <xdr:colOff>750459</xdr:colOff>
      <xdr:row>288</xdr:row>
      <xdr:rowOff>476651</xdr:rowOff>
    </xdr:to>
    <xdr:pic>
      <xdr:nvPicPr>
        <xdr:cNvPr id="237" name="Picture 35" descr="A picture containing mirror&#10;&#10;Description automatically generated">
          <a:extLst>
            <a:ext uri="{FF2B5EF4-FFF2-40B4-BE49-F238E27FC236}">
              <a16:creationId xmlns:a16="http://schemas.microsoft.com/office/drawing/2014/main" id="{4E6BDD72-24A8-4426-B4C9-CFF3B7D6F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71950" y="52223670"/>
          <a:ext cx="298974" cy="74696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291</xdr:row>
      <xdr:rowOff>76200</xdr:rowOff>
    </xdr:from>
    <xdr:to>
      <xdr:col>6</xdr:col>
      <xdr:colOff>740934</xdr:colOff>
      <xdr:row>291</xdr:row>
      <xdr:rowOff>448076</xdr:rowOff>
    </xdr:to>
    <xdr:pic>
      <xdr:nvPicPr>
        <xdr:cNvPr id="238" name="Picture 35" descr="A picture containing mirror&#10;&#10;Description automatically generated">
          <a:extLst>
            <a:ext uri="{FF2B5EF4-FFF2-40B4-BE49-F238E27FC236}">
              <a16:creationId xmlns:a16="http://schemas.microsoft.com/office/drawing/2014/main" id="{95170CB3-6CD3-4262-80A9-966A2E132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60520" y="52739925"/>
          <a:ext cx="308499" cy="103271"/>
        </a:xfrm>
        <a:prstGeom prst="rect">
          <a:avLst/>
        </a:prstGeom>
      </xdr:spPr>
    </xdr:pic>
    <xdr:clientData/>
  </xdr:twoCellAnchor>
  <xdr:twoCellAnchor>
    <xdr:from>
      <xdr:col>6</xdr:col>
      <xdr:colOff>314325</xdr:colOff>
      <xdr:row>292</xdr:row>
      <xdr:rowOff>57150</xdr:rowOff>
    </xdr:from>
    <xdr:to>
      <xdr:col>6</xdr:col>
      <xdr:colOff>838199</xdr:colOff>
      <xdr:row>292</xdr:row>
      <xdr:rowOff>459726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ED2156F9-D99F-4BA0-9716-7D6F975F6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5280" y="52898040"/>
          <a:ext cx="321944" cy="130161"/>
        </a:xfrm>
        <a:prstGeom prst="rect">
          <a:avLst/>
        </a:prstGeom>
      </xdr:spPr>
    </xdr:pic>
    <xdr:clientData/>
  </xdr:twoCellAnchor>
  <xdr:twoCellAnchor>
    <xdr:from>
      <xdr:col>6</xdr:col>
      <xdr:colOff>200025</xdr:colOff>
      <xdr:row>293</xdr:row>
      <xdr:rowOff>57150</xdr:rowOff>
    </xdr:from>
    <xdr:to>
      <xdr:col>6</xdr:col>
      <xdr:colOff>876300</xdr:colOff>
      <xdr:row>293</xdr:row>
      <xdr:rowOff>428625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id="{20343B82-F855-4995-A2A8-5DBFE4272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30980" y="53079015"/>
          <a:ext cx="436245" cy="129540"/>
        </a:xfrm>
        <a:prstGeom prst="rect">
          <a:avLst/>
        </a:prstGeom>
      </xdr:spPr>
    </xdr:pic>
    <xdr:clientData/>
  </xdr:twoCellAnchor>
  <xdr:twoCellAnchor>
    <xdr:from>
      <xdr:col>6</xdr:col>
      <xdr:colOff>352425</xdr:colOff>
      <xdr:row>294</xdr:row>
      <xdr:rowOff>28575</xdr:rowOff>
    </xdr:from>
    <xdr:to>
      <xdr:col>6</xdr:col>
      <xdr:colOff>760824</xdr:colOff>
      <xdr:row>294</xdr:row>
      <xdr:rowOff>438150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30EAF22C-81B3-4DFE-BA8C-1B789A140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83380" y="53233320"/>
          <a:ext cx="282669" cy="150495"/>
        </a:xfrm>
        <a:prstGeom prst="rect">
          <a:avLst/>
        </a:prstGeom>
      </xdr:spPr>
    </xdr:pic>
    <xdr:clientData/>
  </xdr:twoCellAnchor>
  <xdr:twoCellAnchor>
    <xdr:from>
      <xdr:col>6</xdr:col>
      <xdr:colOff>209550</xdr:colOff>
      <xdr:row>416</xdr:row>
      <xdr:rowOff>85725</xdr:rowOff>
    </xdr:from>
    <xdr:to>
      <xdr:col>6</xdr:col>
      <xdr:colOff>885825</xdr:colOff>
      <xdr:row>416</xdr:row>
      <xdr:rowOff>473963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id="{AD3623E9-96DC-4AFD-A31E-9732A1BF6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34790" y="75373230"/>
          <a:ext cx="434340" cy="94868"/>
        </a:xfrm>
        <a:prstGeom prst="rect">
          <a:avLst/>
        </a:prstGeom>
      </xdr:spPr>
    </xdr:pic>
    <xdr:clientData/>
  </xdr:twoCellAnchor>
  <xdr:twoCellAnchor>
    <xdr:from>
      <xdr:col>6</xdr:col>
      <xdr:colOff>219075</xdr:colOff>
      <xdr:row>295</xdr:row>
      <xdr:rowOff>28575</xdr:rowOff>
    </xdr:from>
    <xdr:to>
      <xdr:col>6</xdr:col>
      <xdr:colOff>762000</xdr:colOff>
      <xdr:row>295</xdr:row>
      <xdr:rowOff>505796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1BDB4C8C-842D-4019-ADC2-D3909357A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46220" y="53414295"/>
          <a:ext cx="421005" cy="157181"/>
        </a:xfrm>
        <a:prstGeom prst="rect">
          <a:avLst/>
        </a:prstGeom>
      </xdr:spPr>
    </xdr:pic>
    <xdr:clientData/>
  </xdr:twoCellAnchor>
  <xdr:twoCellAnchor>
    <xdr:from>
      <xdr:col>6</xdr:col>
      <xdr:colOff>257175</xdr:colOff>
      <xdr:row>296</xdr:row>
      <xdr:rowOff>47625</xdr:rowOff>
    </xdr:from>
    <xdr:to>
      <xdr:col>6</xdr:col>
      <xdr:colOff>819150</xdr:colOff>
      <xdr:row>296</xdr:row>
      <xdr:rowOff>452108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27DBA1F8-0D6F-4CFE-A98A-011E20B41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4320" y="53618130"/>
          <a:ext cx="379095" cy="133973"/>
        </a:xfrm>
        <a:prstGeom prst="rect">
          <a:avLst/>
        </a:prstGeom>
      </xdr:spPr>
    </xdr:pic>
    <xdr:clientData/>
  </xdr:twoCellAnchor>
  <xdr:twoCellAnchor>
    <xdr:from>
      <xdr:col>6</xdr:col>
      <xdr:colOff>266700</xdr:colOff>
      <xdr:row>297</xdr:row>
      <xdr:rowOff>38100</xdr:rowOff>
    </xdr:from>
    <xdr:to>
      <xdr:col>6</xdr:col>
      <xdr:colOff>795770</xdr:colOff>
      <xdr:row>297</xdr:row>
      <xdr:rowOff>428625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D535F472-BCD7-4DEE-9AB3-C534C298F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5750" y="53787675"/>
          <a:ext cx="374765" cy="144780"/>
        </a:xfrm>
        <a:prstGeom prst="rect">
          <a:avLst/>
        </a:prstGeom>
      </xdr:spPr>
    </xdr:pic>
    <xdr:clientData/>
  </xdr:twoCellAnchor>
  <xdr:twoCellAnchor>
    <xdr:from>
      <xdr:col>6</xdr:col>
      <xdr:colOff>323850</xdr:colOff>
      <xdr:row>298</xdr:row>
      <xdr:rowOff>47625</xdr:rowOff>
    </xdr:from>
    <xdr:to>
      <xdr:col>6</xdr:col>
      <xdr:colOff>714375</xdr:colOff>
      <xdr:row>298</xdr:row>
      <xdr:rowOff>464168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id="{29737C3E-A9EE-49C7-8208-77B625256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9090" y="53980080"/>
          <a:ext cx="316230" cy="130793"/>
        </a:xfrm>
        <a:prstGeom prst="rect">
          <a:avLst/>
        </a:prstGeom>
      </xdr:spPr>
    </xdr:pic>
    <xdr:clientData/>
  </xdr:twoCellAnchor>
  <xdr:twoCellAnchor>
    <xdr:from>
      <xdr:col>6</xdr:col>
      <xdr:colOff>314325</xdr:colOff>
      <xdr:row>299</xdr:row>
      <xdr:rowOff>76200</xdr:rowOff>
    </xdr:from>
    <xdr:to>
      <xdr:col>6</xdr:col>
      <xdr:colOff>704594</xdr:colOff>
      <xdr:row>299</xdr:row>
      <xdr:rowOff>438150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id="{D565385C-E58A-4876-AD5A-186165B1F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5280" y="54187725"/>
          <a:ext cx="325499" cy="100965"/>
        </a:xfrm>
        <a:prstGeom prst="rect">
          <a:avLst/>
        </a:prstGeom>
      </xdr:spPr>
    </xdr:pic>
    <xdr:clientData/>
  </xdr:twoCellAnchor>
  <xdr:twoCellAnchor>
    <xdr:from>
      <xdr:col>6</xdr:col>
      <xdr:colOff>285750</xdr:colOff>
      <xdr:row>300</xdr:row>
      <xdr:rowOff>95250</xdr:rowOff>
    </xdr:from>
    <xdr:to>
      <xdr:col>6</xdr:col>
      <xdr:colOff>713449</xdr:colOff>
      <xdr:row>300</xdr:row>
      <xdr:rowOff>447674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id="{171C6171-AEA1-4747-A950-D8EF0E48A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0990" y="54383940"/>
          <a:ext cx="353404" cy="87629"/>
        </a:xfrm>
        <a:prstGeom prst="rect">
          <a:avLst/>
        </a:prstGeom>
      </xdr:spPr>
    </xdr:pic>
    <xdr:clientData/>
  </xdr:twoCellAnchor>
  <xdr:twoCellAnchor>
    <xdr:from>
      <xdr:col>6</xdr:col>
      <xdr:colOff>266700</xdr:colOff>
      <xdr:row>301</xdr:row>
      <xdr:rowOff>57150</xdr:rowOff>
    </xdr:from>
    <xdr:to>
      <xdr:col>6</xdr:col>
      <xdr:colOff>742950</xdr:colOff>
      <xdr:row>301</xdr:row>
      <xdr:rowOff>469879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id="{17469865-C909-4076-B63B-6AA72D7AE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5750" y="54526815"/>
          <a:ext cx="367665" cy="125074"/>
        </a:xfrm>
        <a:prstGeom prst="rect">
          <a:avLst/>
        </a:prstGeom>
      </xdr:spPr>
    </xdr:pic>
    <xdr:clientData/>
  </xdr:twoCellAnchor>
  <xdr:twoCellAnchor>
    <xdr:from>
      <xdr:col>6</xdr:col>
      <xdr:colOff>171451</xdr:colOff>
      <xdr:row>415</xdr:row>
      <xdr:rowOff>85725</xdr:rowOff>
    </xdr:from>
    <xdr:to>
      <xdr:col>6</xdr:col>
      <xdr:colOff>857251</xdr:colOff>
      <xdr:row>415</xdr:row>
      <xdr:rowOff>438438</xdr:rowOff>
    </xdr:to>
    <xdr:pic>
      <xdr:nvPicPr>
        <xdr:cNvPr id="250" name="Picture 249">
          <a:extLst>
            <a:ext uri="{FF2B5EF4-FFF2-40B4-BE49-F238E27FC236}">
              <a16:creationId xmlns:a16="http://schemas.microsoft.com/office/drawing/2014/main" id="{0326F9C2-3F6C-45CE-9CFF-63E8642B2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96691" y="75192255"/>
          <a:ext cx="466725" cy="89823"/>
        </a:xfrm>
        <a:prstGeom prst="rect">
          <a:avLst/>
        </a:prstGeom>
      </xdr:spPr>
    </xdr:pic>
    <xdr:clientData/>
  </xdr:twoCellAnchor>
  <xdr:twoCellAnchor>
    <xdr:from>
      <xdr:col>6</xdr:col>
      <xdr:colOff>104775</xdr:colOff>
      <xdr:row>302</xdr:row>
      <xdr:rowOff>47626</xdr:rowOff>
    </xdr:from>
    <xdr:to>
      <xdr:col>6</xdr:col>
      <xdr:colOff>771525</xdr:colOff>
      <xdr:row>302</xdr:row>
      <xdr:rowOff>489122</xdr:rowOff>
    </xdr:to>
    <xdr:pic>
      <xdr:nvPicPr>
        <xdr:cNvPr id="251" name="Picture 250">
          <a:extLst>
            <a:ext uri="{FF2B5EF4-FFF2-40B4-BE49-F238E27FC236}">
              <a16:creationId xmlns:a16="http://schemas.microsoft.com/office/drawing/2014/main" id="{970A4DEC-761C-4928-8CAA-BC1F313EB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31920" y="54703981"/>
          <a:ext cx="537210" cy="132886"/>
        </a:xfrm>
        <a:prstGeom prst="rect">
          <a:avLst/>
        </a:prstGeom>
      </xdr:spPr>
    </xdr:pic>
    <xdr:clientData/>
  </xdr:twoCellAnchor>
  <xdr:twoCellAnchor>
    <xdr:from>
      <xdr:col>6</xdr:col>
      <xdr:colOff>428625</xdr:colOff>
      <xdr:row>303</xdr:row>
      <xdr:rowOff>28575</xdr:rowOff>
    </xdr:from>
    <xdr:to>
      <xdr:col>6</xdr:col>
      <xdr:colOff>644236</xdr:colOff>
      <xdr:row>303</xdr:row>
      <xdr:rowOff>457200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id="{F6CEC4FF-1814-4743-9869-EFDD25299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59580" y="54862095"/>
          <a:ext cx="204181" cy="154305"/>
        </a:xfrm>
        <a:prstGeom prst="rect">
          <a:avLst/>
        </a:prstGeom>
      </xdr:spPr>
    </xdr:pic>
    <xdr:clientData/>
  </xdr:twoCellAnchor>
  <xdr:twoCellAnchor>
    <xdr:from>
      <xdr:col>6</xdr:col>
      <xdr:colOff>409575</xdr:colOff>
      <xdr:row>304</xdr:row>
      <xdr:rowOff>66675</xdr:rowOff>
    </xdr:from>
    <xdr:to>
      <xdr:col>6</xdr:col>
      <xdr:colOff>665594</xdr:colOff>
      <xdr:row>304</xdr:row>
      <xdr:rowOff>466725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A7823035-F746-42E6-8B16-4B9271A67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6720" y="55081170"/>
          <a:ext cx="233159" cy="118110"/>
        </a:xfrm>
        <a:prstGeom prst="rect">
          <a:avLst/>
        </a:prstGeom>
      </xdr:spPr>
    </xdr:pic>
    <xdr:clientData/>
  </xdr:twoCellAnchor>
  <xdr:twoCellAnchor>
    <xdr:from>
      <xdr:col>6</xdr:col>
      <xdr:colOff>352426</xdr:colOff>
      <xdr:row>306</xdr:row>
      <xdr:rowOff>19050</xdr:rowOff>
    </xdr:from>
    <xdr:to>
      <xdr:col>6</xdr:col>
      <xdr:colOff>752476</xdr:colOff>
      <xdr:row>306</xdr:row>
      <xdr:rowOff>466444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6CCFC01F-767E-40CA-8E3A-86207A8A8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83381" y="55393590"/>
          <a:ext cx="281940" cy="167359"/>
        </a:xfrm>
        <a:prstGeom prst="rect">
          <a:avLst/>
        </a:prstGeom>
      </xdr:spPr>
    </xdr:pic>
    <xdr:clientData/>
  </xdr:twoCellAnchor>
  <xdr:twoCellAnchor>
    <xdr:from>
      <xdr:col>6</xdr:col>
      <xdr:colOff>333376</xdr:colOff>
      <xdr:row>305</xdr:row>
      <xdr:rowOff>47625</xdr:rowOff>
    </xdr:from>
    <xdr:to>
      <xdr:col>6</xdr:col>
      <xdr:colOff>758504</xdr:colOff>
      <xdr:row>305</xdr:row>
      <xdr:rowOff>457200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9E7D9C39-AB52-4CD1-9336-E7B227FCF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60521" y="55246905"/>
          <a:ext cx="303208" cy="131445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307</xdr:row>
      <xdr:rowOff>38100</xdr:rowOff>
    </xdr:from>
    <xdr:to>
      <xdr:col>6</xdr:col>
      <xdr:colOff>758503</xdr:colOff>
      <xdr:row>307</xdr:row>
      <xdr:rowOff>447675</xdr:rowOff>
    </xdr:to>
    <xdr:pic>
      <xdr:nvPicPr>
        <xdr:cNvPr id="256" name="Picture 255">
          <a:extLst>
            <a:ext uri="{FF2B5EF4-FFF2-40B4-BE49-F238E27FC236}">
              <a16:creationId xmlns:a16="http://schemas.microsoft.com/office/drawing/2014/main" id="{DCE36274-356B-4C2F-B241-1E71E9DC5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60520" y="55597425"/>
          <a:ext cx="303208" cy="140970"/>
        </a:xfrm>
        <a:prstGeom prst="rect">
          <a:avLst/>
        </a:prstGeom>
      </xdr:spPr>
    </xdr:pic>
    <xdr:clientData/>
  </xdr:twoCellAnchor>
  <xdr:twoCellAnchor>
    <xdr:from>
      <xdr:col>6</xdr:col>
      <xdr:colOff>361950</xdr:colOff>
      <xdr:row>308</xdr:row>
      <xdr:rowOff>47626</xdr:rowOff>
    </xdr:from>
    <xdr:to>
      <xdr:col>6</xdr:col>
      <xdr:colOff>714526</xdr:colOff>
      <xdr:row>308</xdr:row>
      <xdr:rowOff>466726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id="{BF2743D6-D5BE-4715-ACB1-7C0630311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87190" y="55789831"/>
          <a:ext cx="278281" cy="133350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309</xdr:row>
      <xdr:rowOff>47625</xdr:rowOff>
    </xdr:from>
    <xdr:to>
      <xdr:col>6</xdr:col>
      <xdr:colOff>694323</xdr:colOff>
      <xdr:row>309</xdr:row>
      <xdr:rowOff>476250</xdr:rowOff>
    </xdr:to>
    <xdr:pic>
      <xdr:nvPicPr>
        <xdr:cNvPr id="258" name="Picture 257">
          <a:extLst>
            <a:ext uri="{FF2B5EF4-FFF2-40B4-BE49-F238E27FC236}">
              <a16:creationId xmlns:a16="http://schemas.microsoft.com/office/drawing/2014/main" id="{F60DA055-B31A-49DA-B4E4-EE0E1DD03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60520" y="55970805"/>
          <a:ext cx="307608" cy="127635"/>
        </a:xfrm>
        <a:prstGeom prst="rect">
          <a:avLst/>
        </a:prstGeom>
      </xdr:spPr>
    </xdr:pic>
    <xdr:clientData/>
  </xdr:twoCellAnchor>
  <xdr:twoCellAnchor>
    <xdr:from>
      <xdr:col>6</xdr:col>
      <xdr:colOff>336534</xdr:colOff>
      <xdr:row>310</xdr:row>
      <xdr:rowOff>77787</xdr:rowOff>
    </xdr:from>
    <xdr:to>
      <xdr:col>6</xdr:col>
      <xdr:colOff>757730</xdr:colOff>
      <xdr:row>310</xdr:row>
      <xdr:rowOff>397117</xdr:rowOff>
    </xdr:to>
    <xdr:pic>
      <xdr:nvPicPr>
        <xdr:cNvPr id="259" name="图片 19">
          <a:extLst>
            <a:ext uri="{FF2B5EF4-FFF2-40B4-BE49-F238E27FC236}">
              <a16:creationId xmlns:a16="http://schemas.microsoft.com/office/drawing/2014/main" id="{DC125510-4F89-44AC-BD16-44432CBC5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63679" y="56180037"/>
          <a:ext cx="306896" cy="104065"/>
        </a:xfrm>
        <a:prstGeom prst="rect">
          <a:avLst/>
        </a:prstGeom>
      </xdr:spPr>
    </xdr:pic>
    <xdr:clientData/>
  </xdr:twoCellAnchor>
  <xdr:twoCellAnchor>
    <xdr:from>
      <xdr:col>6</xdr:col>
      <xdr:colOff>317484</xdr:colOff>
      <xdr:row>312</xdr:row>
      <xdr:rowOff>87312</xdr:rowOff>
    </xdr:from>
    <xdr:to>
      <xdr:col>6</xdr:col>
      <xdr:colOff>732330</xdr:colOff>
      <xdr:row>312</xdr:row>
      <xdr:rowOff>451092</xdr:rowOff>
    </xdr:to>
    <xdr:pic>
      <xdr:nvPicPr>
        <xdr:cNvPr id="260" name="图片 19">
          <a:extLst>
            <a:ext uri="{FF2B5EF4-FFF2-40B4-BE49-F238E27FC236}">
              <a16:creationId xmlns:a16="http://schemas.microsoft.com/office/drawing/2014/main" id="{E439E201-1D2D-4B88-90EB-4C9826179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50344" y="56553417"/>
          <a:ext cx="317691" cy="93270"/>
        </a:xfrm>
        <a:prstGeom prst="rect">
          <a:avLst/>
        </a:prstGeom>
      </xdr:spPr>
    </xdr:pic>
    <xdr:clientData/>
  </xdr:twoCellAnchor>
  <xdr:twoCellAnchor>
    <xdr:from>
      <xdr:col>6</xdr:col>
      <xdr:colOff>393568</xdr:colOff>
      <xdr:row>311</xdr:row>
      <xdr:rowOff>55564</xdr:rowOff>
    </xdr:from>
    <xdr:to>
      <xdr:col>6</xdr:col>
      <xdr:colOff>703189</xdr:colOff>
      <xdr:row>311</xdr:row>
      <xdr:rowOff>447676</xdr:rowOff>
    </xdr:to>
    <xdr:pic>
      <xdr:nvPicPr>
        <xdr:cNvPr id="261" name="图片 20">
          <a:extLst>
            <a:ext uri="{FF2B5EF4-FFF2-40B4-BE49-F238E27FC236}">
              <a16:creationId xmlns:a16="http://schemas.microsoft.com/office/drawing/2014/main" id="{11A27C20-950E-4753-8304-C74465DE5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26428" y="56342599"/>
          <a:ext cx="242946" cy="119697"/>
        </a:xfrm>
        <a:prstGeom prst="rect">
          <a:avLst/>
        </a:prstGeom>
      </xdr:spPr>
    </xdr:pic>
    <xdr:clientData/>
  </xdr:twoCellAnchor>
  <xdr:twoCellAnchor>
    <xdr:from>
      <xdr:col>6</xdr:col>
      <xdr:colOff>384043</xdr:colOff>
      <xdr:row>313</xdr:row>
      <xdr:rowOff>46039</xdr:rowOff>
    </xdr:from>
    <xdr:to>
      <xdr:col>6</xdr:col>
      <xdr:colOff>693664</xdr:colOff>
      <xdr:row>313</xdr:row>
      <xdr:rowOff>438151</xdr:rowOff>
    </xdr:to>
    <xdr:pic>
      <xdr:nvPicPr>
        <xdr:cNvPr id="262" name="图片 20">
          <a:extLst>
            <a:ext uri="{FF2B5EF4-FFF2-40B4-BE49-F238E27FC236}">
              <a16:creationId xmlns:a16="http://schemas.microsoft.com/office/drawing/2014/main" id="{142CA1E8-2DB7-442B-AF9F-06B6447B4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13093" y="56693119"/>
          <a:ext cx="254376" cy="129222"/>
        </a:xfrm>
        <a:prstGeom prst="rect">
          <a:avLst/>
        </a:prstGeom>
      </xdr:spPr>
    </xdr:pic>
    <xdr:clientData/>
  </xdr:twoCellAnchor>
  <xdr:twoCellAnchor>
    <xdr:from>
      <xdr:col>6</xdr:col>
      <xdr:colOff>361950</xdr:colOff>
      <xdr:row>316</xdr:row>
      <xdr:rowOff>38101</xdr:rowOff>
    </xdr:from>
    <xdr:to>
      <xdr:col>6</xdr:col>
      <xdr:colOff>679578</xdr:colOff>
      <xdr:row>316</xdr:row>
      <xdr:rowOff>438151</xdr:rowOff>
    </xdr:to>
    <xdr:pic>
      <xdr:nvPicPr>
        <xdr:cNvPr id="263" name="Picture 262">
          <a:extLst>
            <a:ext uri="{FF2B5EF4-FFF2-40B4-BE49-F238E27FC236}">
              <a16:creationId xmlns:a16="http://schemas.microsoft.com/office/drawing/2014/main" id="{EBA488FF-7B6E-4D35-A0C6-D4CE4F26F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87190" y="57226201"/>
          <a:ext cx="281433" cy="139065"/>
        </a:xfrm>
        <a:prstGeom prst="rect">
          <a:avLst/>
        </a:prstGeom>
      </xdr:spPr>
    </xdr:pic>
    <xdr:clientData/>
  </xdr:twoCellAnchor>
  <xdr:twoCellAnchor>
    <xdr:from>
      <xdr:col>6</xdr:col>
      <xdr:colOff>371476</xdr:colOff>
      <xdr:row>317</xdr:row>
      <xdr:rowOff>47625</xdr:rowOff>
    </xdr:from>
    <xdr:to>
      <xdr:col>6</xdr:col>
      <xdr:colOff>698250</xdr:colOff>
      <xdr:row>317</xdr:row>
      <xdr:rowOff>447675</xdr:rowOff>
    </xdr:to>
    <xdr:pic>
      <xdr:nvPicPr>
        <xdr:cNvPr id="264" name="Picture 263">
          <a:extLst>
            <a:ext uri="{FF2B5EF4-FFF2-40B4-BE49-F238E27FC236}">
              <a16:creationId xmlns:a16="http://schemas.microsoft.com/office/drawing/2014/main" id="{252D6D5E-B3E1-4780-8111-7B10F2EC5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8621" y="57418605"/>
          <a:ext cx="265814" cy="129540"/>
        </a:xfrm>
        <a:prstGeom prst="rect">
          <a:avLst/>
        </a:prstGeom>
      </xdr:spPr>
    </xdr:pic>
    <xdr:clientData/>
  </xdr:twoCellAnchor>
  <xdr:twoCellAnchor>
    <xdr:from>
      <xdr:col>6</xdr:col>
      <xdr:colOff>371476</xdr:colOff>
      <xdr:row>314</xdr:row>
      <xdr:rowOff>66676</xdr:rowOff>
    </xdr:from>
    <xdr:to>
      <xdr:col>6</xdr:col>
      <xdr:colOff>687200</xdr:colOff>
      <xdr:row>314</xdr:row>
      <xdr:rowOff>466725</xdr:rowOff>
    </xdr:to>
    <xdr:pic>
      <xdr:nvPicPr>
        <xdr:cNvPr id="265" name="Picture 264">
          <a:extLst>
            <a:ext uri="{FF2B5EF4-FFF2-40B4-BE49-F238E27FC236}">
              <a16:creationId xmlns:a16="http://schemas.microsoft.com/office/drawing/2014/main" id="{11D95931-B15B-42D7-BDAC-6A82DB8EB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8621" y="56890921"/>
          <a:ext cx="270004" cy="118109"/>
        </a:xfrm>
        <a:prstGeom prst="rect">
          <a:avLst/>
        </a:prstGeom>
      </xdr:spPr>
    </xdr:pic>
    <xdr:clientData/>
  </xdr:twoCellAnchor>
  <xdr:twoCellAnchor>
    <xdr:from>
      <xdr:col>6</xdr:col>
      <xdr:colOff>371475</xdr:colOff>
      <xdr:row>315</xdr:row>
      <xdr:rowOff>57150</xdr:rowOff>
    </xdr:from>
    <xdr:to>
      <xdr:col>6</xdr:col>
      <xdr:colOff>696790</xdr:colOff>
      <xdr:row>315</xdr:row>
      <xdr:rowOff>438150</xdr:rowOff>
    </xdr:to>
    <xdr:pic>
      <xdr:nvPicPr>
        <xdr:cNvPr id="266" name="Picture 265">
          <a:extLst>
            <a:ext uri="{FF2B5EF4-FFF2-40B4-BE49-F238E27FC236}">
              <a16:creationId xmlns:a16="http://schemas.microsoft.com/office/drawing/2014/main" id="{82637018-BE52-4F82-81A4-724D355EA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8620" y="57060465"/>
          <a:ext cx="271975" cy="123825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318</xdr:row>
      <xdr:rowOff>47625</xdr:rowOff>
    </xdr:from>
    <xdr:to>
      <xdr:col>6</xdr:col>
      <xdr:colOff>706916</xdr:colOff>
      <xdr:row>318</xdr:row>
      <xdr:rowOff>447675</xdr:rowOff>
    </xdr:to>
    <xdr:pic>
      <xdr:nvPicPr>
        <xdr:cNvPr id="267" name="Picture 266">
          <a:extLst>
            <a:ext uri="{FF2B5EF4-FFF2-40B4-BE49-F238E27FC236}">
              <a16:creationId xmlns:a16="http://schemas.microsoft.com/office/drawing/2014/main" id="{CBE2EE9F-FC67-45F4-A457-C888A6C8A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60520" y="57599580"/>
          <a:ext cx="304961" cy="129540"/>
        </a:xfrm>
        <a:prstGeom prst="rect">
          <a:avLst/>
        </a:prstGeom>
      </xdr:spPr>
    </xdr:pic>
    <xdr:clientData/>
  </xdr:twoCellAnchor>
  <xdr:twoCellAnchor>
    <xdr:from>
      <xdr:col>6</xdr:col>
      <xdr:colOff>361950</xdr:colOff>
      <xdr:row>319</xdr:row>
      <xdr:rowOff>57150</xdr:rowOff>
    </xdr:from>
    <xdr:to>
      <xdr:col>6</xdr:col>
      <xdr:colOff>637975</xdr:colOff>
      <xdr:row>319</xdr:row>
      <xdr:rowOff>447675</xdr:rowOff>
    </xdr:to>
    <xdr:pic>
      <xdr:nvPicPr>
        <xdr:cNvPr id="268" name="Picture 267">
          <a:extLst>
            <a:ext uri="{FF2B5EF4-FFF2-40B4-BE49-F238E27FC236}">
              <a16:creationId xmlns:a16="http://schemas.microsoft.com/office/drawing/2014/main" id="{C5409BB5-9790-40A1-B273-52A670B59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87190" y="57784365"/>
          <a:ext cx="277930" cy="125730"/>
        </a:xfrm>
        <a:prstGeom prst="rect">
          <a:avLst/>
        </a:prstGeom>
      </xdr:spPr>
    </xdr:pic>
    <xdr:clientData/>
  </xdr:twoCellAnchor>
  <xdr:twoCellAnchor>
    <xdr:from>
      <xdr:col>6</xdr:col>
      <xdr:colOff>323850</xdr:colOff>
      <xdr:row>320</xdr:row>
      <xdr:rowOff>47625</xdr:rowOff>
    </xdr:from>
    <xdr:to>
      <xdr:col>6</xdr:col>
      <xdr:colOff>706285</xdr:colOff>
      <xdr:row>320</xdr:row>
      <xdr:rowOff>457200</xdr:rowOff>
    </xdr:to>
    <xdr:pic>
      <xdr:nvPicPr>
        <xdr:cNvPr id="269" name="Picture 268">
          <a:extLst>
            <a:ext uri="{FF2B5EF4-FFF2-40B4-BE49-F238E27FC236}">
              <a16:creationId xmlns:a16="http://schemas.microsoft.com/office/drawing/2014/main" id="{1962275F-E6D6-4528-8E7B-A28ACD03D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9090" y="57961530"/>
          <a:ext cx="315760" cy="131445"/>
        </a:xfrm>
        <a:prstGeom prst="rect">
          <a:avLst/>
        </a:prstGeom>
      </xdr:spPr>
    </xdr:pic>
    <xdr:clientData/>
  </xdr:twoCellAnchor>
  <xdr:twoCellAnchor>
    <xdr:from>
      <xdr:col>6</xdr:col>
      <xdr:colOff>295275</xdr:colOff>
      <xdr:row>321</xdr:row>
      <xdr:rowOff>85725</xdr:rowOff>
    </xdr:from>
    <xdr:to>
      <xdr:col>6</xdr:col>
      <xdr:colOff>638175</xdr:colOff>
      <xdr:row>321</xdr:row>
      <xdr:rowOff>466804</xdr:rowOff>
    </xdr:to>
    <xdr:pic>
      <xdr:nvPicPr>
        <xdr:cNvPr id="270" name="Picture 269">
          <a:extLst>
            <a:ext uri="{FF2B5EF4-FFF2-40B4-BE49-F238E27FC236}">
              <a16:creationId xmlns:a16="http://schemas.microsoft.com/office/drawing/2014/main" id="{E036F9EB-292C-4D4C-9F9E-54D1D7000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2420" y="58180605"/>
          <a:ext cx="342900" cy="95329"/>
        </a:xfrm>
        <a:prstGeom prst="rect">
          <a:avLst/>
        </a:prstGeom>
      </xdr:spPr>
    </xdr:pic>
    <xdr:clientData/>
  </xdr:twoCellAnchor>
  <xdr:twoCellAnchor>
    <xdr:from>
      <xdr:col>6</xdr:col>
      <xdr:colOff>323850</xdr:colOff>
      <xdr:row>322</xdr:row>
      <xdr:rowOff>123825</xdr:rowOff>
    </xdr:from>
    <xdr:to>
      <xdr:col>6</xdr:col>
      <xdr:colOff>700703</xdr:colOff>
      <xdr:row>322</xdr:row>
      <xdr:rowOff>446038</xdr:rowOff>
    </xdr:to>
    <xdr:pic>
      <xdr:nvPicPr>
        <xdr:cNvPr id="271" name="Picture 2">
          <a:extLst>
            <a:ext uri="{FF2B5EF4-FFF2-40B4-BE49-F238E27FC236}">
              <a16:creationId xmlns:a16="http://schemas.microsoft.com/office/drawing/2014/main" id="{CA7B48E8-3480-4CA8-8B10-0F2E94505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49090" y="58399680"/>
          <a:ext cx="317798" cy="5170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257175</xdr:colOff>
      <xdr:row>323</xdr:row>
      <xdr:rowOff>104775</xdr:rowOff>
    </xdr:from>
    <xdr:to>
      <xdr:col>6</xdr:col>
      <xdr:colOff>714602</xdr:colOff>
      <xdr:row>323</xdr:row>
      <xdr:rowOff>420404</xdr:rowOff>
    </xdr:to>
    <xdr:pic>
      <xdr:nvPicPr>
        <xdr:cNvPr id="272" name="Picture 2">
          <a:extLst>
            <a:ext uri="{FF2B5EF4-FFF2-40B4-BE49-F238E27FC236}">
              <a16:creationId xmlns:a16="http://schemas.microsoft.com/office/drawing/2014/main" id="{E2707C99-20E5-4C02-BF8E-EE8D51BE6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84320" y="58557795"/>
          <a:ext cx="381227" cy="7940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371475</xdr:colOff>
      <xdr:row>324</xdr:row>
      <xdr:rowOff>95250</xdr:rowOff>
    </xdr:from>
    <xdr:to>
      <xdr:col>6</xdr:col>
      <xdr:colOff>682031</xdr:colOff>
      <xdr:row>324</xdr:row>
      <xdr:rowOff>440543</xdr:rowOff>
    </xdr:to>
    <xdr:pic>
      <xdr:nvPicPr>
        <xdr:cNvPr id="273" name="Picture 2">
          <a:extLst>
            <a:ext uri="{FF2B5EF4-FFF2-40B4-BE49-F238E27FC236}">
              <a16:creationId xmlns:a16="http://schemas.microsoft.com/office/drawing/2014/main" id="{4015908F-CE64-4E38-8358-0B651A0247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98620" y="58727340"/>
          <a:ext cx="264836" cy="8811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361950</xdr:colOff>
      <xdr:row>325</xdr:row>
      <xdr:rowOff>66675</xdr:rowOff>
    </xdr:from>
    <xdr:to>
      <xdr:col>6</xdr:col>
      <xdr:colOff>630271</xdr:colOff>
      <xdr:row>325</xdr:row>
      <xdr:rowOff>461751</xdr:rowOff>
    </xdr:to>
    <xdr:pic>
      <xdr:nvPicPr>
        <xdr:cNvPr id="274" name="Picture 2">
          <a:extLst>
            <a:ext uri="{FF2B5EF4-FFF2-40B4-BE49-F238E27FC236}">
              <a16:creationId xmlns:a16="http://schemas.microsoft.com/office/drawing/2014/main" id="{27EE2224-5A33-48A0-BE2E-8730154761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87190" y="58881645"/>
          <a:ext cx="268321" cy="11313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323850</xdr:colOff>
      <xdr:row>326</xdr:row>
      <xdr:rowOff>123825</xdr:rowOff>
    </xdr:from>
    <xdr:to>
      <xdr:col>6</xdr:col>
      <xdr:colOff>700703</xdr:colOff>
      <xdr:row>326</xdr:row>
      <xdr:rowOff>446038</xdr:rowOff>
    </xdr:to>
    <xdr:pic>
      <xdr:nvPicPr>
        <xdr:cNvPr id="275" name="Picture 2">
          <a:extLst>
            <a:ext uri="{FF2B5EF4-FFF2-40B4-BE49-F238E27FC236}">
              <a16:creationId xmlns:a16="http://schemas.microsoft.com/office/drawing/2014/main" id="{A26CDFBB-B0B6-40E6-BB72-FCF9F11E42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49090" y="59123580"/>
          <a:ext cx="317798" cy="5170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257175</xdr:colOff>
      <xdr:row>327</xdr:row>
      <xdr:rowOff>104775</xdr:rowOff>
    </xdr:from>
    <xdr:to>
      <xdr:col>6</xdr:col>
      <xdr:colOff>714602</xdr:colOff>
      <xdr:row>327</xdr:row>
      <xdr:rowOff>420404</xdr:rowOff>
    </xdr:to>
    <xdr:pic>
      <xdr:nvPicPr>
        <xdr:cNvPr id="276" name="Picture 2">
          <a:extLst>
            <a:ext uri="{FF2B5EF4-FFF2-40B4-BE49-F238E27FC236}">
              <a16:creationId xmlns:a16="http://schemas.microsoft.com/office/drawing/2014/main" id="{B377D6F0-4104-4EC1-9370-B46CB4F124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84320" y="59281695"/>
          <a:ext cx="381227" cy="7940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371475</xdr:colOff>
      <xdr:row>328</xdr:row>
      <xdr:rowOff>95250</xdr:rowOff>
    </xdr:from>
    <xdr:to>
      <xdr:col>6</xdr:col>
      <xdr:colOff>682031</xdr:colOff>
      <xdr:row>328</xdr:row>
      <xdr:rowOff>440543</xdr:rowOff>
    </xdr:to>
    <xdr:pic>
      <xdr:nvPicPr>
        <xdr:cNvPr id="277" name="Picture 2">
          <a:extLst>
            <a:ext uri="{FF2B5EF4-FFF2-40B4-BE49-F238E27FC236}">
              <a16:creationId xmlns:a16="http://schemas.microsoft.com/office/drawing/2014/main" id="{20F7D86E-591E-4231-B882-E7A1EF3F7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98620" y="59451240"/>
          <a:ext cx="264836" cy="8811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361950</xdr:colOff>
      <xdr:row>329</xdr:row>
      <xdr:rowOff>66675</xdr:rowOff>
    </xdr:from>
    <xdr:to>
      <xdr:col>6</xdr:col>
      <xdr:colOff>630271</xdr:colOff>
      <xdr:row>329</xdr:row>
      <xdr:rowOff>461751</xdr:rowOff>
    </xdr:to>
    <xdr:pic>
      <xdr:nvPicPr>
        <xdr:cNvPr id="278" name="Picture 2">
          <a:extLst>
            <a:ext uri="{FF2B5EF4-FFF2-40B4-BE49-F238E27FC236}">
              <a16:creationId xmlns:a16="http://schemas.microsoft.com/office/drawing/2014/main" id="{00FD3336-F615-4C1C-8AB1-9469361930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87190" y="59605545"/>
          <a:ext cx="268321" cy="11313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323850</xdr:colOff>
      <xdr:row>330</xdr:row>
      <xdr:rowOff>66675</xdr:rowOff>
    </xdr:from>
    <xdr:to>
      <xdr:col>6</xdr:col>
      <xdr:colOff>662459</xdr:colOff>
      <xdr:row>330</xdr:row>
      <xdr:rowOff>476250</xdr:rowOff>
    </xdr:to>
    <xdr:pic>
      <xdr:nvPicPr>
        <xdr:cNvPr id="279" name="Picture 278">
          <a:extLst>
            <a:ext uri="{FF2B5EF4-FFF2-40B4-BE49-F238E27FC236}">
              <a16:creationId xmlns:a16="http://schemas.microsoft.com/office/drawing/2014/main" id="{D4F528E2-9431-40EA-9C78-77EF84010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9090" y="59786520"/>
          <a:ext cx="317654" cy="112395"/>
        </a:xfrm>
        <a:prstGeom prst="rect">
          <a:avLst/>
        </a:prstGeom>
      </xdr:spPr>
    </xdr:pic>
    <xdr:clientData/>
  </xdr:twoCellAnchor>
  <xdr:twoCellAnchor>
    <xdr:from>
      <xdr:col>6</xdr:col>
      <xdr:colOff>323850</xdr:colOff>
      <xdr:row>331</xdr:row>
      <xdr:rowOff>57151</xdr:rowOff>
    </xdr:from>
    <xdr:to>
      <xdr:col>6</xdr:col>
      <xdr:colOff>638175</xdr:colOff>
      <xdr:row>331</xdr:row>
      <xdr:rowOff>452730</xdr:rowOff>
    </xdr:to>
    <xdr:pic>
      <xdr:nvPicPr>
        <xdr:cNvPr id="280" name="Picture 279">
          <a:extLst>
            <a:ext uri="{FF2B5EF4-FFF2-40B4-BE49-F238E27FC236}">
              <a16:creationId xmlns:a16="http://schemas.microsoft.com/office/drawing/2014/main" id="{23D1E0A3-5480-4A8F-92BC-F4A1A3D38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9090" y="59956066"/>
          <a:ext cx="316230" cy="130784"/>
        </a:xfrm>
        <a:prstGeom prst="rect">
          <a:avLst/>
        </a:prstGeom>
      </xdr:spPr>
    </xdr:pic>
    <xdr:clientData/>
  </xdr:twoCellAnchor>
  <xdr:twoCellAnchor>
    <xdr:from>
      <xdr:col>6</xdr:col>
      <xdr:colOff>438150</xdr:colOff>
      <xdr:row>332</xdr:row>
      <xdr:rowOff>47625</xdr:rowOff>
    </xdr:from>
    <xdr:to>
      <xdr:col>6</xdr:col>
      <xdr:colOff>600075</xdr:colOff>
      <xdr:row>332</xdr:row>
      <xdr:rowOff>478724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id="{4D1FD0B5-5555-4F0E-9548-36A379A22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63390" y="60133230"/>
          <a:ext cx="163830" cy="130109"/>
        </a:xfrm>
        <a:prstGeom prst="rect">
          <a:avLst/>
        </a:prstGeom>
      </xdr:spPr>
    </xdr:pic>
    <xdr:clientData/>
  </xdr:twoCellAnchor>
  <xdr:twoCellAnchor>
    <xdr:from>
      <xdr:col>6</xdr:col>
      <xdr:colOff>438151</xdr:colOff>
      <xdr:row>333</xdr:row>
      <xdr:rowOff>85725</xdr:rowOff>
    </xdr:from>
    <xdr:to>
      <xdr:col>6</xdr:col>
      <xdr:colOff>653223</xdr:colOff>
      <xdr:row>333</xdr:row>
      <xdr:rowOff>476250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id="{2DB45909-F0D9-4547-8AA4-F89659078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63391" y="60352305"/>
          <a:ext cx="201737" cy="89535"/>
        </a:xfrm>
        <a:prstGeom prst="rect">
          <a:avLst/>
        </a:prstGeom>
      </xdr:spPr>
    </xdr:pic>
    <xdr:clientData/>
  </xdr:twoCellAnchor>
  <xdr:twoCellAnchor>
    <xdr:from>
      <xdr:col>6</xdr:col>
      <xdr:colOff>190502</xdr:colOff>
      <xdr:row>334</xdr:row>
      <xdr:rowOff>57151</xdr:rowOff>
    </xdr:from>
    <xdr:to>
      <xdr:col>6</xdr:col>
      <xdr:colOff>769522</xdr:colOff>
      <xdr:row>334</xdr:row>
      <xdr:rowOff>457201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id="{7A0932B8-C2DA-4889-AE05-88AF1AB12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19552" y="60498991"/>
          <a:ext cx="447575" cy="127635"/>
        </a:xfrm>
        <a:prstGeom prst="rect">
          <a:avLst/>
        </a:prstGeom>
      </xdr:spPr>
    </xdr:pic>
    <xdr:clientData/>
  </xdr:twoCellAnchor>
  <xdr:twoCellAnchor>
    <xdr:from>
      <xdr:col>6</xdr:col>
      <xdr:colOff>371475</xdr:colOff>
      <xdr:row>335</xdr:row>
      <xdr:rowOff>28576</xdr:rowOff>
    </xdr:from>
    <xdr:to>
      <xdr:col>6</xdr:col>
      <xdr:colOff>677160</xdr:colOff>
      <xdr:row>335</xdr:row>
      <xdr:rowOff>485775</xdr:rowOff>
    </xdr:to>
    <xdr:pic>
      <xdr:nvPicPr>
        <xdr:cNvPr id="284" name="Picture 283">
          <a:extLst>
            <a:ext uri="{FF2B5EF4-FFF2-40B4-BE49-F238E27FC236}">
              <a16:creationId xmlns:a16="http://schemas.microsoft.com/office/drawing/2014/main" id="{53D1016C-F20B-4638-9E22-61DAAC052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8620" y="60653296"/>
          <a:ext cx="267585" cy="152399"/>
        </a:xfrm>
        <a:prstGeom prst="rect">
          <a:avLst/>
        </a:prstGeom>
      </xdr:spPr>
    </xdr:pic>
    <xdr:clientData/>
  </xdr:twoCellAnchor>
  <xdr:twoCellAnchor>
    <xdr:from>
      <xdr:col>6</xdr:col>
      <xdr:colOff>390526</xdr:colOff>
      <xdr:row>336</xdr:row>
      <xdr:rowOff>57150</xdr:rowOff>
    </xdr:from>
    <xdr:to>
      <xdr:col>6</xdr:col>
      <xdr:colOff>638175</xdr:colOff>
      <xdr:row>336</xdr:row>
      <xdr:rowOff>476437</xdr:rowOff>
    </xdr:to>
    <xdr:pic>
      <xdr:nvPicPr>
        <xdr:cNvPr id="285" name="Picture 284">
          <a:extLst>
            <a:ext uri="{FF2B5EF4-FFF2-40B4-BE49-F238E27FC236}">
              <a16:creationId xmlns:a16="http://schemas.microsoft.com/office/drawing/2014/main" id="{B7C46380-0DB0-4ED7-8C15-1B0D15F17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21481" y="60860940"/>
          <a:ext cx="243839" cy="124012"/>
        </a:xfrm>
        <a:prstGeom prst="rect">
          <a:avLst/>
        </a:prstGeom>
      </xdr:spPr>
    </xdr:pic>
    <xdr:clientData/>
  </xdr:twoCellAnchor>
  <xdr:twoCellAnchor>
    <xdr:from>
      <xdr:col>6</xdr:col>
      <xdr:colOff>180976</xdr:colOff>
      <xdr:row>337</xdr:row>
      <xdr:rowOff>66675</xdr:rowOff>
    </xdr:from>
    <xdr:to>
      <xdr:col>6</xdr:col>
      <xdr:colOff>866776</xdr:colOff>
      <xdr:row>337</xdr:row>
      <xdr:rowOff>500628</xdr:rowOff>
    </xdr:to>
    <xdr:pic>
      <xdr:nvPicPr>
        <xdr:cNvPr id="286" name="Picture 285">
          <a:extLst>
            <a:ext uri="{FF2B5EF4-FFF2-40B4-BE49-F238E27FC236}">
              <a16:creationId xmlns:a16="http://schemas.microsoft.com/office/drawing/2014/main" id="{0730228B-7992-4787-B7D4-6AA6DC2AF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8121" y="61053345"/>
          <a:ext cx="457200" cy="113913"/>
        </a:xfrm>
        <a:prstGeom prst="rect">
          <a:avLst/>
        </a:prstGeom>
      </xdr:spPr>
    </xdr:pic>
    <xdr:clientData/>
  </xdr:twoCellAnchor>
  <xdr:twoCellAnchor>
    <xdr:from>
      <xdr:col>6</xdr:col>
      <xdr:colOff>152401</xdr:colOff>
      <xdr:row>338</xdr:row>
      <xdr:rowOff>57150</xdr:rowOff>
    </xdr:from>
    <xdr:to>
      <xdr:col>6</xdr:col>
      <xdr:colOff>888011</xdr:colOff>
      <xdr:row>338</xdr:row>
      <xdr:rowOff>495300</xdr:rowOff>
    </xdr:to>
    <xdr:pic>
      <xdr:nvPicPr>
        <xdr:cNvPr id="287" name="Picture 286">
          <a:extLst>
            <a:ext uri="{FF2B5EF4-FFF2-40B4-BE49-F238E27FC236}">
              <a16:creationId xmlns:a16="http://schemas.microsoft.com/office/drawing/2014/main" id="{91754B38-8D2F-4839-B5D0-A5380CADC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81451" y="61222890"/>
          <a:ext cx="482245" cy="127635"/>
        </a:xfrm>
        <a:prstGeom prst="rect">
          <a:avLst/>
        </a:prstGeom>
      </xdr:spPr>
    </xdr:pic>
    <xdr:clientData/>
  </xdr:twoCellAnchor>
  <xdr:twoCellAnchor>
    <xdr:from>
      <xdr:col>6</xdr:col>
      <xdr:colOff>352426</xdr:colOff>
      <xdr:row>339</xdr:row>
      <xdr:rowOff>57150</xdr:rowOff>
    </xdr:from>
    <xdr:to>
      <xdr:col>6</xdr:col>
      <xdr:colOff>715341</xdr:colOff>
      <xdr:row>339</xdr:row>
      <xdr:rowOff>466725</xdr:rowOff>
    </xdr:to>
    <xdr:pic>
      <xdr:nvPicPr>
        <xdr:cNvPr id="288" name="Picture 287">
          <a:extLst>
            <a:ext uri="{FF2B5EF4-FFF2-40B4-BE49-F238E27FC236}">
              <a16:creationId xmlns:a16="http://schemas.microsoft.com/office/drawing/2014/main" id="{F5ABF99F-D7EA-4367-93F8-E596656F9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83381" y="61403865"/>
          <a:ext cx="282905" cy="129540"/>
        </a:xfrm>
        <a:prstGeom prst="rect">
          <a:avLst/>
        </a:prstGeom>
      </xdr:spPr>
    </xdr:pic>
    <xdr:clientData/>
  </xdr:twoCellAnchor>
  <xdr:twoCellAnchor>
    <xdr:from>
      <xdr:col>6</xdr:col>
      <xdr:colOff>381001</xdr:colOff>
      <xdr:row>340</xdr:row>
      <xdr:rowOff>57150</xdr:rowOff>
    </xdr:from>
    <xdr:to>
      <xdr:col>6</xdr:col>
      <xdr:colOff>681899</xdr:colOff>
      <xdr:row>340</xdr:row>
      <xdr:rowOff>495300</xdr:rowOff>
    </xdr:to>
    <xdr:pic>
      <xdr:nvPicPr>
        <xdr:cNvPr id="289" name="Picture 288">
          <a:extLst>
            <a:ext uri="{FF2B5EF4-FFF2-40B4-BE49-F238E27FC236}">
              <a16:creationId xmlns:a16="http://schemas.microsoft.com/office/drawing/2014/main" id="{0EC7EA50-98B0-481A-A92C-4BDA2EC9D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10051" y="61584840"/>
          <a:ext cx="260893" cy="127635"/>
        </a:xfrm>
        <a:prstGeom prst="rect">
          <a:avLst/>
        </a:prstGeom>
      </xdr:spPr>
    </xdr:pic>
    <xdr:clientData/>
  </xdr:twoCellAnchor>
  <xdr:twoCellAnchor>
    <xdr:from>
      <xdr:col>6</xdr:col>
      <xdr:colOff>457200</xdr:colOff>
      <xdr:row>341</xdr:row>
      <xdr:rowOff>38100</xdr:rowOff>
    </xdr:from>
    <xdr:to>
      <xdr:col>6</xdr:col>
      <xdr:colOff>663995</xdr:colOff>
      <xdr:row>341</xdr:row>
      <xdr:rowOff>447675</xdr:rowOff>
    </xdr:to>
    <xdr:pic>
      <xdr:nvPicPr>
        <xdr:cNvPr id="290" name="Picture 289">
          <a:extLst>
            <a:ext uri="{FF2B5EF4-FFF2-40B4-BE49-F238E27FC236}">
              <a16:creationId xmlns:a16="http://schemas.microsoft.com/office/drawing/2014/main" id="{3EE818C8-252D-449A-9A8D-BD937A7A4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6250" y="61750575"/>
          <a:ext cx="182030" cy="140970"/>
        </a:xfrm>
        <a:prstGeom prst="rect">
          <a:avLst/>
        </a:prstGeom>
      </xdr:spPr>
    </xdr:pic>
    <xdr:clientData/>
  </xdr:twoCellAnchor>
  <xdr:twoCellAnchor>
    <xdr:from>
      <xdr:col>6</xdr:col>
      <xdr:colOff>332280</xdr:colOff>
      <xdr:row>342</xdr:row>
      <xdr:rowOff>111126</xdr:rowOff>
    </xdr:from>
    <xdr:to>
      <xdr:col>6</xdr:col>
      <xdr:colOff>789799</xdr:colOff>
      <xdr:row>342</xdr:row>
      <xdr:rowOff>452564</xdr:rowOff>
    </xdr:to>
    <xdr:pic>
      <xdr:nvPicPr>
        <xdr:cNvPr id="291" name="Picture 25" descr="A picture containing object&#10;&#10;Description automatically generated">
          <a:extLst>
            <a:ext uri="{FF2B5EF4-FFF2-40B4-BE49-F238E27FC236}">
              <a16:creationId xmlns:a16="http://schemas.microsoft.com/office/drawing/2014/main" id="{B473A3E8-B88B-4427-BD65-CB5C6F65D8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159425" y="62004576"/>
          <a:ext cx="305119" cy="72833"/>
        </a:xfrm>
        <a:prstGeom prst="rect">
          <a:avLst/>
        </a:prstGeom>
      </xdr:spPr>
    </xdr:pic>
    <xdr:clientData/>
  </xdr:twoCellAnchor>
  <xdr:twoCellAnchor>
    <xdr:from>
      <xdr:col>6</xdr:col>
      <xdr:colOff>359267</xdr:colOff>
      <xdr:row>344</xdr:row>
      <xdr:rowOff>90488</xdr:rowOff>
    </xdr:from>
    <xdr:to>
      <xdr:col>6</xdr:col>
      <xdr:colOff>816786</xdr:colOff>
      <xdr:row>344</xdr:row>
      <xdr:rowOff>431926</xdr:rowOff>
    </xdr:to>
    <xdr:pic>
      <xdr:nvPicPr>
        <xdr:cNvPr id="292" name="Picture 25" descr="A picture containing object&#10;&#10;Description automatically generated">
          <a:extLst>
            <a:ext uri="{FF2B5EF4-FFF2-40B4-BE49-F238E27FC236}">
              <a16:creationId xmlns:a16="http://schemas.microsoft.com/office/drawing/2014/main" id="{08D54650-8943-4182-B717-8A670CDD4B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192127" y="62349698"/>
          <a:ext cx="276544" cy="84263"/>
        </a:xfrm>
        <a:prstGeom prst="rect">
          <a:avLst/>
        </a:prstGeom>
      </xdr:spPr>
    </xdr:pic>
    <xdr:clientData/>
  </xdr:twoCellAnchor>
  <xdr:twoCellAnchor>
    <xdr:from>
      <xdr:col>6</xdr:col>
      <xdr:colOff>377131</xdr:colOff>
      <xdr:row>343</xdr:row>
      <xdr:rowOff>101601</xdr:rowOff>
    </xdr:from>
    <xdr:to>
      <xdr:col>6</xdr:col>
      <xdr:colOff>799722</xdr:colOff>
      <xdr:row>343</xdr:row>
      <xdr:rowOff>449263</xdr:rowOff>
    </xdr:to>
    <xdr:pic>
      <xdr:nvPicPr>
        <xdr:cNvPr id="293" name="Picture 31" descr="A picture containing mirror&#10;&#10;Description automatically generated">
          <a:extLst>
            <a:ext uri="{FF2B5EF4-FFF2-40B4-BE49-F238E27FC236}">
              <a16:creationId xmlns:a16="http://schemas.microsoft.com/office/drawing/2014/main" id="{86126C31-3FFB-4A39-84A0-38ABA79EF6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04276" y="62172216"/>
          <a:ext cx="262571" cy="82867"/>
        </a:xfrm>
        <a:prstGeom prst="rect">
          <a:avLst/>
        </a:prstGeom>
      </xdr:spPr>
    </xdr:pic>
    <xdr:clientData/>
  </xdr:twoCellAnchor>
  <xdr:twoCellAnchor>
    <xdr:from>
      <xdr:col>6</xdr:col>
      <xdr:colOff>356494</xdr:colOff>
      <xdr:row>345</xdr:row>
      <xdr:rowOff>87313</xdr:rowOff>
    </xdr:from>
    <xdr:to>
      <xdr:col>6</xdr:col>
      <xdr:colOff>779085</xdr:colOff>
      <xdr:row>345</xdr:row>
      <xdr:rowOff>434975</xdr:rowOff>
    </xdr:to>
    <xdr:pic>
      <xdr:nvPicPr>
        <xdr:cNvPr id="294" name="Picture 31" descr="A picture containing mirror&#10;&#10;Description automatically generated">
          <a:extLst>
            <a:ext uri="{FF2B5EF4-FFF2-40B4-BE49-F238E27FC236}">
              <a16:creationId xmlns:a16="http://schemas.microsoft.com/office/drawing/2014/main" id="{BBBA49A1-16F9-4C60-BC08-7A4F4A4237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189354" y="62525593"/>
          <a:ext cx="279716" cy="92392"/>
        </a:xfrm>
        <a:prstGeom prst="rect">
          <a:avLst/>
        </a:prstGeom>
      </xdr:spPr>
    </xdr:pic>
    <xdr:clientData/>
  </xdr:twoCellAnchor>
  <xdr:twoCellAnchor>
    <xdr:from>
      <xdr:col>6</xdr:col>
      <xdr:colOff>371475</xdr:colOff>
      <xdr:row>346</xdr:row>
      <xdr:rowOff>57150</xdr:rowOff>
    </xdr:from>
    <xdr:to>
      <xdr:col>6</xdr:col>
      <xdr:colOff>781050</xdr:colOff>
      <xdr:row>346</xdr:row>
      <xdr:rowOff>448228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id="{529A2F47-D90F-4D1F-9085-FBBAA6799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8620" y="62670690"/>
          <a:ext cx="264795" cy="126283"/>
        </a:xfrm>
        <a:prstGeom prst="rect">
          <a:avLst/>
        </a:prstGeom>
      </xdr:spPr>
    </xdr:pic>
    <xdr:clientData/>
  </xdr:twoCellAnchor>
  <xdr:twoCellAnchor>
    <xdr:from>
      <xdr:col>6</xdr:col>
      <xdr:colOff>409575</xdr:colOff>
      <xdr:row>347</xdr:row>
      <xdr:rowOff>57150</xdr:rowOff>
    </xdr:from>
    <xdr:to>
      <xdr:col>6</xdr:col>
      <xdr:colOff>819150</xdr:colOff>
      <xdr:row>347</xdr:row>
      <xdr:rowOff>475141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id="{9A7F7593-C468-4423-B5DB-BF5B7BE8D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6720" y="62851665"/>
          <a:ext cx="226695" cy="130336"/>
        </a:xfrm>
        <a:prstGeom prst="rect">
          <a:avLst/>
        </a:prstGeom>
      </xdr:spPr>
    </xdr:pic>
    <xdr:clientData/>
  </xdr:twoCellAnchor>
  <xdr:twoCellAnchor>
    <xdr:from>
      <xdr:col>6</xdr:col>
      <xdr:colOff>342900</xdr:colOff>
      <xdr:row>348</xdr:row>
      <xdr:rowOff>47625</xdr:rowOff>
    </xdr:from>
    <xdr:to>
      <xdr:col>6</xdr:col>
      <xdr:colOff>790575</xdr:colOff>
      <xdr:row>348</xdr:row>
      <xdr:rowOff>486853</xdr:rowOff>
    </xdr:to>
    <xdr:pic>
      <xdr:nvPicPr>
        <xdr:cNvPr id="297" name="Picture 296">
          <a:extLst>
            <a:ext uri="{FF2B5EF4-FFF2-40B4-BE49-F238E27FC236}">
              <a16:creationId xmlns:a16="http://schemas.microsoft.com/office/drawing/2014/main" id="{368C59C3-810D-452B-B7A0-ADF4CA1FE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71950" y="63028830"/>
          <a:ext cx="293370" cy="130618"/>
        </a:xfrm>
        <a:prstGeom prst="rect">
          <a:avLst/>
        </a:prstGeom>
      </xdr:spPr>
    </xdr:pic>
    <xdr:clientData/>
  </xdr:twoCellAnchor>
  <xdr:twoCellAnchor>
    <xdr:from>
      <xdr:col>6</xdr:col>
      <xdr:colOff>342900</xdr:colOff>
      <xdr:row>349</xdr:row>
      <xdr:rowOff>47625</xdr:rowOff>
    </xdr:from>
    <xdr:to>
      <xdr:col>6</xdr:col>
      <xdr:colOff>781050</xdr:colOff>
      <xdr:row>349</xdr:row>
      <xdr:rowOff>483036</xdr:rowOff>
    </xdr:to>
    <xdr:pic>
      <xdr:nvPicPr>
        <xdr:cNvPr id="298" name="Picture 297">
          <a:extLst>
            <a:ext uri="{FF2B5EF4-FFF2-40B4-BE49-F238E27FC236}">
              <a16:creationId xmlns:a16="http://schemas.microsoft.com/office/drawing/2014/main" id="{C41D558D-4F66-49C5-82C9-2DC8C188A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71950" y="63209805"/>
          <a:ext cx="291465" cy="134421"/>
        </a:xfrm>
        <a:prstGeom prst="rect">
          <a:avLst/>
        </a:prstGeom>
      </xdr:spPr>
    </xdr:pic>
    <xdr:clientData/>
  </xdr:twoCellAnchor>
  <xdr:twoCellAnchor>
    <xdr:from>
      <xdr:col>6</xdr:col>
      <xdr:colOff>419100</xdr:colOff>
      <xdr:row>417</xdr:row>
      <xdr:rowOff>104775</xdr:rowOff>
    </xdr:from>
    <xdr:to>
      <xdr:col>6</xdr:col>
      <xdr:colOff>676275</xdr:colOff>
      <xdr:row>417</xdr:row>
      <xdr:rowOff>438869</xdr:rowOff>
    </xdr:to>
    <xdr:pic>
      <xdr:nvPicPr>
        <xdr:cNvPr id="299" name="Picture 298">
          <a:extLst>
            <a:ext uri="{FF2B5EF4-FFF2-40B4-BE49-F238E27FC236}">
              <a16:creationId xmlns:a16="http://schemas.microsoft.com/office/drawing/2014/main" id="{903BA413-2B91-467D-B261-566D6CC5E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48150" y="75569445"/>
          <a:ext cx="217170" cy="75014"/>
        </a:xfrm>
        <a:prstGeom prst="rect">
          <a:avLst/>
        </a:prstGeom>
      </xdr:spPr>
    </xdr:pic>
    <xdr:clientData/>
  </xdr:twoCellAnchor>
  <xdr:twoCellAnchor>
    <xdr:from>
      <xdr:col>6</xdr:col>
      <xdr:colOff>276225</xdr:colOff>
      <xdr:row>351</xdr:row>
      <xdr:rowOff>76199</xdr:rowOff>
    </xdr:from>
    <xdr:to>
      <xdr:col>6</xdr:col>
      <xdr:colOff>731369</xdr:colOff>
      <xdr:row>351</xdr:row>
      <xdr:rowOff>466724</xdr:rowOff>
    </xdr:to>
    <xdr:pic>
      <xdr:nvPicPr>
        <xdr:cNvPr id="300" name="Picture 299">
          <a:extLst>
            <a:ext uri="{FF2B5EF4-FFF2-40B4-BE49-F238E27FC236}">
              <a16:creationId xmlns:a16="http://schemas.microsoft.com/office/drawing/2014/main" id="{9606D53E-4FF8-4C4F-B17D-D701069F2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7180" y="63598424"/>
          <a:ext cx="359894" cy="106680"/>
        </a:xfrm>
        <a:prstGeom prst="rect">
          <a:avLst/>
        </a:prstGeom>
      </xdr:spPr>
    </xdr:pic>
    <xdr:clientData/>
  </xdr:twoCellAnchor>
  <xdr:twoCellAnchor>
    <xdr:from>
      <xdr:col>6</xdr:col>
      <xdr:colOff>304800</xdr:colOff>
      <xdr:row>352</xdr:row>
      <xdr:rowOff>66675</xdr:rowOff>
    </xdr:from>
    <xdr:to>
      <xdr:col>6</xdr:col>
      <xdr:colOff>712761</xdr:colOff>
      <xdr:row>352</xdr:row>
      <xdr:rowOff>428625</xdr:rowOff>
    </xdr:to>
    <xdr:pic>
      <xdr:nvPicPr>
        <xdr:cNvPr id="301" name="Picture 300">
          <a:extLst>
            <a:ext uri="{FF2B5EF4-FFF2-40B4-BE49-F238E27FC236}">
              <a16:creationId xmlns:a16="http://schemas.microsoft.com/office/drawing/2014/main" id="{BAD81878-B236-4DA9-868B-0931B9B2C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33850" y="63767970"/>
          <a:ext cx="329856" cy="118110"/>
        </a:xfrm>
        <a:prstGeom prst="rect">
          <a:avLst/>
        </a:prstGeom>
      </xdr:spPr>
    </xdr:pic>
    <xdr:clientData/>
  </xdr:twoCellAnchor>
  <xdr:twoCellAnchor>
    <xdr:from>
      <xdr:col>6</xdr:col>
      <xdr:colOff>254000</xdr:colOff>
      <xdr:row>350</xdr:row>
      <xdr:rowOff>60325</xdr:rowOff>
    </xdr:from>
    <xdr:to>
      <xdr:col>6</xdr:col>
      <xdr:colOff>804528</xdr:colOff>
      <xdr:row>350</xdr:row>
      <xdr:rowOff>455300</xdr:rowOff>
    </xdr:to>
    <xdr:pic>
      <xdr:nvPicPr>
        <xdr:cNvPr id="302" name="内容占位符 6" descr="图片包含 物体, 黑暗, 游戏机, 灯光&#10;&#10;描述已自动生成">
          <a:extLst>
            <a:ext uri="{FF2B5EF4-FFF2-40B4-BE49-F238E27FC236}">
              <a16:creationId xmlns:a16="http://schemas.microsoft.com/office/drawing/2014/main" id="{0934AE3B-4FE1-4A5F-BCD1-0D76D9BF0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79240" y="63397765"/>
          <a:ext cx="384793" cy="122560"/>
        </a:xfrm>
        <a:prstGeom prst="rect">
          <a:avLst/>
        </a:prstGeom>
      </xdr:spPr>
    </xdr:pic>
    <xdr:clientData/>
  </xdr:twoCellAnchor>
  <xdr:twoCellAnchor>
    <xdr:from>
      <xdr:col>6</xdr:col>
      <xdr:colOff>438150</xdr:colOff>
      <xdr:row>354</xdr:row>
      <xdr:rowOff>66675</xdr:rowOff>
    </xdr:from>
    <xdr:to>
      <xdr:col>6</xdr:col>
      <xdr:colOff>617904</xdr:colOff>
      <xdr:row>354</xdr:row>
      <xdr:rowOff>457200</xdr:rowOff>
    </xdr:to>
    <xdr:pic>
      <xdr:nvPicPr>
        <xdr:cNvPr id="303" name="Picture 302">
          <a:extLst>
            <a:ext uri="{FF2B5EF4-FFF2-40B4-BE49-F238E27FC236}">
              <a16:creationId xmlns:a16="http://schemas.microsoft.com/office/drawing/2014/main" id="{79136DB8-7E7D-4327-97CA-3E2A86F72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63390" y="64129920"/>
          <a:ext cx="185469" cy="116205"/>
        </a:xfrm>
        <a:prstGeom prst="rect">
          <a:avLst/>
        </a:prstGeom>
      </xdr:spPr>
    </xdr:pic>
    <xdr:clientData/>
  </xdr:twoCellAnchor>
  <xdr:twoCellAnchor>
    <xdr:from>
      <xdr:col>6</xdr:col>
      <xdr:colOff>352425</xdr:colOff>
      <xdr:row>355</xdr:row>
      <xdr:rowOff>95250</xdr:rowOff>
    </xdr:from>
    <xdr:to>
      <xdr:col>6</xdr:col>
      <xdr:colOff>761999</xdr:colOff>
      <xdr:row>355</xdr:row>
      <xdr:rowOff>464860</xdr:rowOff>
    </xdr:to>
    <xdr:pic>
      <xdr:nvPicPr>
        <xdr:cNvPr id="304" name="Picture 303">
          <a:extLst>
            <a:ext uri="{FF2B5EF4-FFF2-40B4-BE49-F238E27FC236}">
              <a16:creationId xmlns:a16="http://schemas.microsoft.com/office/drawing/2014/main" id="{513909DA-51C8-4890-AE43-872849635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83380" y="64337565"/>
          <a:ext cx="283844" cy="89575"/>
        </a:xfrm>
        <a:prstGeom prst="rect">
          <a:avLst/>
        </a:prstGeom>
      </xdr:spPr>
    </xdr:pic>
    <xdr:clientData/>
  </xdr:twoCellAnchor>
  <xdr:twoCellAnchor>
    <xdr:from>
      <xdr:col>6</xdr:col>
      <xdr:colOff>133350</xdr:colOff>
      <xdr:row>356</xdr:row>
      <xdr:rowOff>85725</xdr:rowOff>
    </xdr:from>
    <xdr:to>
      <xdr:col>6</xdr:col>
      <xdr:colOff>889074</xdr:colOff>
      <xdr:row>356</xdr:row>
      <xdr:rowOff>466725</xdr:rowOff>
    </xdr:to>
    <xdr:pic>
      <xdr:nvPicPr>
        <xdr:cNvPr id="305" name="Picture 304">
          <a:extLst>
            <a:ext uri="{FF2B5EF4-FFF2-40B4-BE49-F238E27FC236}">
              <a16:creationId xmlns:a16="http://schemas.microsoft.com/office/drawing/2014/main" id="{35B08BEE-1C3A-4DE8-BFB8-D2FDAF3AB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58590" y="64514730"/>
          <a:ext cx="506169" cy="95250"/>
        </a:xfrm>
        <a:prstGeom prst="rect">
          <a:avLst/>
        </a:prstGeom>
      </xdr:spPr>
    </xdr:pic>
    <xdr:clientData/>
  </xdr:twoCellAnchor>
  <xdr:twoCellAnchor>
    <xdr:from>
      <xdr:col>6</xdr:col>
      <xdr:colOff>361950</xdr:colOff>
      <xdr:row>358</xdr:row>
      <xdr:rowOff>38100</xdr:rowOff>
    </xdr:from>
    <xdr:to>
      <xdr:col>6</xdr:col>
      <xdr:colOff>684763</xdr:colOff>
      <xdr:row>358</xdr:row>
      <xdr:rowOff>485775</xdr:rowOff>
    </xdr:to>
    <xdr:pic>
      <xdr:nvPicPr>
        <xdr:cNvPr id="306" name="Picture 305">
          <a:extLst>
            <a:ext uri="{FF2B5EF4-FFF2-40B4-BE49-F238E27FC236}">
              <a16:creationId xmlns:a16="http://schemas.microsoft.com/office/drawing/2014/main" id="{A3DB89B8-D847-46F1-B412-E34B7A16D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87190" y="64827150"/>
          <a:ext cx="278998" cy="140970"/>
        </a:xfrm>
        <a:prstGeom prst="rect">
          <a:avLst/>
        </a:prstGeom>
      </xdr:spPr>
    </xdr:pic>
    <xdr:clientData/>
  </xdr:twoCellAnchor>
  <xdr:twoCellAnchor>
    <xdr:from>
      <xdr:col>6</xdr:col>
      <xdr:colOff>323851</xdr:colOff>
      <xdr:row>357</xdr:row>
      <xdr:rowOff>47626</xdr:rowOff>
    </xdr:from>
    <xdr:to>
      <xdr:col>6</xdr:col>
      <xdr:colOff>733425</xdr:colOff>
      <xdr:row>357</xdr:row>
      <xdr:rowOff>484279</xdr:rowOff>
    </xdr:to>
    <xdr:pic>
      <xdr:nvPicPr>
        <xdr:cNvPr id="307" name="Picture 306">
          <a:extLst>
            <a:ext uri="{FF2B5EF4-FFF2-40B4-BE49-F238E27FC236}">
              <a16:creationId xmlns:a16="http://schemas.microsoft.com/office/drawing/2014/main" id="{8F46D19E-F211-42C5-948D-18DDA0FD4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9091" y="64657606"/>
          <a:ext cx="320039" cy="128043"/>
        </a:xfrm>
        <a:prstGeom prst="rect">
          <a:avLst/>
        </a:prstGeom>
      </xdr:spPr>
    </xdr:pic>
    <xdr:clientData/>
  </xdr:twoCellAnchor>
  <xdr:twoCellAnchor>
    <xdr:from>
      <xdr:col>6</xdr:col>
      <xdr:colOff>428627</xdr:colOff>
      <xdr:row>359</xdr:row>
      <xdr:rowOff>38101</xdr:rowOff>
    </xdr:from>
    <xdr:to>
      <xdr:col>6</xdr:col>
      <xdr:colOff>656193</xdr:colOff>
      <xdr:row>359</xdr:row>
      <xdr:rowOff>476251</xdr:rowOff>
    </xdr:to>
    <xdr:pic>
      <xdr:nvPicPr>
        <xdr:cNvPr id="308" name="Picture 307">
          <a:extLst>
            <a:ext uri="{FF2B5EF4-FFF2-40B4-BE49-F238E27FC236}">
              <a16:creationId xmlns:a16="http://schemas.microsoft.com/office/drawing/2014/main" id="{16BEF228-95B0-4E85-B571-B1B12E877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59582" y="65008126"/>
          <a:ext cx="208516" cy="139065"/>
        </a:xfrm>
        <a:prstGeom prst="rect">
          <a:avLst/>
        </a:prstGeom>
      </xdr:spPr>
    </xdr:pic>
    <xdr:clientData/>
  </xdr:twoCellAnchor>
  <xdr:twoCellAnchor>
    <xdr:from>
      <xdr:col>6</xdr:col>
      <xdr:colOff>476250</xdr:colOff>
      <xdr:row>360</xdr:row>
      <xdr:rowOff>66675</xdr:rowOff>
    </xdr:from>
    <xdr:to>
      <xdr:col>6</xdr:col>
      <xdr:colOff>588991</xdr:colOff>
      <xdr:row>360</xdr:row>
      <xdr:rowOff>466725</xdr:rowOff>
    </xdr:to>
    <xdr:pic>
      <xdr:nvPicPr>
        <xdr:cNvPr id="309" name="Picture 308">
          <a:extLst>
            <a:ext uri="{FF2B5EF4-FFF2-40B4-BE49-F238E27FC236}">
              <a16:creationId xmlns:a16="http://schemas.microsoft.com/office/drawing/2014/main" id="{8A7167E1-8229-40B6-9248-FC2048D80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01490" y="65215770"/>
          <a:ext cx="120361" cy="118110"/>
        </a:xfrm>
        <a:prstGeom prst="rect">
          <a:avLst/>
        </a:prstGeom>
      </xdr:spPr>
    </xdr:pic>
    <xdr:clientData/>
  </xdr:twoCellAnchor>
  <xdr:twoCellAnchor>
    <xdr:from>
      <xdr:col>6</xdr:col>
      <xdr:colOff>381000</xdr:colOff>
      <xdr:row>361</xdr:row>
      <xdr:rowOff>66675</xdr:rowOff>
    </xdr:from>
    <xdr:to>
      <xdr:col>6</xdr:col>
      <xdr:colOff>725546</xdr:colOff>
      <xdr:row>361</xdr:row>
      <xdr:rowOff>438150</xdr:rowOff>
    </xdr:to>
    <xdr:pic>
      <xdr:nvPicPr>
        <xdr:cNvPr id="310" name="Picture 309">
          <a:extLst>
            <a:ext uri="{FF2B5EF4-FFF2-40B4-BE49-F238E27FC236}">
              <a16:creationId xmlns:a16="http://schemas.microsoft.com/office/drawing/2014/main" id="{B4771AD9-B0EB-4CBF-B5AD-56B738519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10050" y="65396745"/>
          <a:ext cx="258821" cy="112395"/>
        </a:xfrm>
        <a:prstGeom prst="rect">
          <a:avLst/>
        </a:prstGeom>
      </xdr:spPr>
    </xdr:pic>
    <xdr:clientData/>
  </xdr:twoCellAnchor>
  <xdr:twoCellAnchor>
    <xdr:from>
      <xdr:col>6</xdr:col>
      <xdr:colOff>295275</xdr:colOff>
      <xdr:row>362</xdr:row>
      <xdr:rowOff>47625</xdr:rowOff>
    </xdr:from>
    <xdr:to>
      <xdr:col>6</xdr:col>
      <xdr:colOff>733425</xdr:colOff>
      <xdr:row>362</xdr:row>
      <xdr:rowOff>478926</xdr:rowOff>
    </xdr:to>
    <xdr:pic>
      <xdr:nvPicPr>
        <xdr:cNvPr id="311" name="Picture 310">
          <a:extLst>
            <a:ext uri="{FF2B5EF4-FFF2-40B4-BE49-F238E27FC236}">
              <a16:creationId xmlns:a16="http://schemas.microsoft.com/office/drawing/2014/main" id="{4883D7ED-341E-44A1-8C68-245F66BAA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2420" y="65562480"/>
          <a:ext cx="346710" cy="130311"/>
        </a:xfrm>
        <a:prstGeom prst="rect">
          <a:avLst/>
        </a:prstGeom>
      </xdr:spPr>
    </xdr:pic>
    <xdr:clientData/>
  </xdr:twoCellAnchor>
  <xdr:twoCellAnchor>
    <xdr:from>
      <xdr:col>6</xdr:col>
      <xdr:colOff>361950</xdr:colOff>
      <xdr:row>363</xdr:row>
      <xdr:rowOff>47625</xdr:rowOff>
    </xdr:from>
    <xdr:to>
      <xdr:col>6</xdr:col>
      <xdr:colOff>717718</xdr:colOff>
      <xdr:row>363</xdr:row>
      <xdr:rowOff>466725</xdr:rowOff>
    </xdr:to>
    <xdr:pic>
      <xdr:nvPicPr>
        <xdr:cNvPr id="312" name="Picture 311">
          <a:extLst>
            <a:ext uri="{FF2B5EF4-FFF2-40B4-BE49-F238E27FC236}">
              <a16:creationId xmlns:a16="http://schemas.microsoft.com/office/drawing/2014/main" id="{6CAB7B31-C0C2-4FB5-827D-F932D81ECF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87190" y="65743455"/>
          <a:ext cx="281473" cy="133350"/>
        </a:xfrm>
        <a:prstGeom prst="rect">
          <a:avLst/>
        </a:prstGeom>
      </xdr:spPr>
    </xdr:pic>
    <xdr:clientData/>
  </xdr:twoCellAnchor>
  <xdr:twoCellAnchor>
    <xdr:from>
      <xdr:col>6</xdr:col>
      <xdr:colOff>361950</xdr:colOff>
      <xdr:row>364</xdr:row>
      <xdr:rowOff>57150</xdr:rowOff>
    </xdr:from>
    <xdr:to>
      <xdr:col>6</xdr:col>
      <xdr:colOff>714375</xdr:colOff>
      <xdr:row>364</xdr:row>
      <xdr:rowOff>467244</xdr:rowOff>
    </xdr:to>
    <xdr:pic>
      <xdr:nvPicPr>
        <xdr:cNvPr id="313" name="Picture 312">
          <a:extLst>
            <a:ext uri="{FF2B5EF4-FFF2-40B4-BE49-F238E27FC236}">
              <a16:creationId xmlns:a16="http://schemas.microsoft.com/office/drawing/2014/main" id="{50AC7C4D-7FAB-46A5-AFCD-D23003B57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87190" y="65928240"/>
          <a:ext cx="278130" cy="130059"/>
        </a:xfrm>
        <a:prstGeom prst="rect">
          <a:avLst/>
        </a:prstGeom>
      </xdr:spPr>
    </xdr:pic>
    <xdr:clientData/>
  </xdr:twoCellAnchor>
  <xdr:twoCellAnchor>
    <xdr:from>
      <xdr:col>6</xdr:col>
      <xdr:colOff>209550</xdr:colOff>
      <xdr:row>365</xdr:row>
      <xdr:rowOff>47625</xdr:rowOff>
    </xdr:from>
    <xdr:to>
      <xdr:col>6</xdr:col>
      <xdr:colOff>892143</xdr:colOff>
      <xdr:row>365</xdr:row>
      <xdr:rowOff>438150</xdr:rowOff>
    </xdr:to>
    <xdr:pic>
      <xdr:nvPicPr>
        <xdr:cNvPr id="314" name="Picture 313">
          <a:extLst>
            <a:ext uri="{FF2B5EF4-FFF2-40B4-BE49-F238E27FC236}">
              <a16:creationId xmlns:a16="http://schemas.microsoft.com/office/drawing/2014/main" id="{050612A7-A157-47D7-87E8-CEA990AEC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34790" y="66105405"/>
          <a:ext cx="433038" cy="127635"/>
        </a:xfrm>
        <a:prstGeom prst="rect">
          <a:avLst/>
        </a:prstGeom>
      </xdr:spPr>
    </xdr:pic>
    <xdr:clientData/>
  </xdr:twoCellAnchor>
  <xdr:twoCellAnchor>
    <xdr:from>
      <xdr:col>6</xdr:col>
      <xdr:colOff>285751</xdr:colOff>
      <xdr:row>366</xdr:row>
      <xdr:rowOff>57150</xdr:rowOff>
    </xdr:from>
    <xdr:to>
      <xdr:col>6</xdr:col>
      <xdr:colOff>742951</xdr:colOff>
      <xdr:row>366</xdr:row>
      <xdr:rowOff>479994</xdr:rowOff>
    </xdr:to>
    <xdr:pic>
      <xdr:nvPicPr>
        <xdr:cNvPr id="315" name="Picture 314">
          <a:extLst>
            <a:ext uri="{FF2B5EF4-FFF2-40B4-BE49-F238E27FC236}">
              <a16:creationId xmlns:a16="http://schemas.microsoft.com/office/drawing/2014/main" id="{3BA48264-B6FE-48AB-8BCB-3990BC853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0991" y="66290190"/>
          <a:ext cx="352425" cy="127569"/>
        </a:xfrm>
        <a:prstGeom prst="rect">
          <a:avLst/>
        </a:prstGeom>
      </xdr:spPr>
    </xdr:pic>
    <xdr:clientData/>
  </xdr:twoCellAnchor>
  <xdr:twoCellAnchor>
    <xdr:from>
      <xdr:col>6</xdr:col>
      <xdr:colOff>276225</xdr:colOff>
      <xdr:row>367</xdr:row>
      <xdr:rowOff>28576</xdr:rowOff>
    </xdr:from>
    <xdr:to>
      <xdr:col>6</xdr:col>
      <xdr:colOff>688648</xdr:colOff>
      <xdr:row>367</xdr:row>
      <xdr:rowOff>485776</xdr:rowOff>
    </xdr:to>
    <xdr:pic>
      <xdr:nvPicPr>
        <xdr:cNvPr id="316" name="Picture 315">
          <a:extLst>
            <a:ext uri="{FF2B5EF4-FFF2-40B4-BE49-F238E27FC236}">
              <a16:creationId xmlns:a16="http://schemas.microsoft.com/office/drawing/2014/main" id="{A772DD19-78DD-4052-90F8-FE0649C19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7180" y="66444496"/>
          <a:ext cx="362893" cy="152400"/>
        </a:xfrm>
        <a:prstGeom prst="rect">
          <a:avLst/>
        </a:prstGeom>
      </xdr:spPr>
    </xdr:pic>
    <xdr:clientData/>
  </xdr:twoCellAnchor>
  <xdr:twoCellAnchor>
    <xdr:from>
      <xdr:col>6</xdr:col>
      <xdr:colOff>257175</xdr:colOff>
      <xdr:row>368</xdr:row>
      <xdr:rowOff>28575</xdr:rowOff>
    </xdr:from>
    <xdr:to>
      <xdr:col>6</xdr:col>
      <xdr:colOff>763732</xdr:colOff>
      <xdr:row>368</xdr:row>
      <xdr:rowOff>457200</xdr:rowOff>
    </xdr:to>
    <xdr:pic>
      <xdr:nvPicPr>
        <xdr:cNvPr id="317" name="Picture 316">
          <a:extLst>
            <a:ext uri="{FF2B5EF4-FFF2-40B4-BE49-F238E27FC236}">
              <a16:creationId xmlns:a16="http://schemas.microsoft.com/office/drawing/2014/main" id="{52C14F10-AD89-42A1-8C41-46A492F67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4320" y="66625470"/>
          <a:ext cx="384637" cy="154305"/>
        </a:xfrm>
        <a:prstGeom prst="rect">
          <a:avLst/>
        </a:prstGeom>
      </xdr:spPr>
    </xdr:pic>
    <xdr:clientData/>
  </xdr:twoCellAnchor>
  <xdr:twoCellAnchor>
    <xdr:from>
      <xdr:col>6</xdr:col>
      <xdr:colOff>257175</xdr:colOff>
      <xdr:row>369</xdr:row>
      <xdr:rowOff>38100</xdr:rowOff>
    </xdr:from>
    <xdr:to>
      <xdr:col>6</xdr:col>
      <xdr:colOff>695325</xdr:colOff>
      <xdr:row>369</xdr:row>
      <xdr:rowOff>472981</xdr:rowOff>
    </xdr:to>
    <xdr:pic>
      <xdr:nvPicPr>
        <xdr:cNvPr id="318" name="Picture 317">
          <a:extLst>
            <a:ext uri="{FF2B5EF4-FFF2-40B4-BE49-F238E27FC236}">
              <a16:creationId xmlns:a16="http://schemas.microsoft.com/office/drawing/2014/main" id="{50ACCFCE-8D9B-47CF-A0B8-0A6532D8F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4320" y="66817875"/>
          <a:ext cx="384810" cy="143416"/>
        </a:xfrm>
        <a:prstGeom prst="rect">
          <a:avLst/>
        </a:prstGeom>
      </xdr:spPr>
    </xdr:pic>
    <xdr:clientData/>
  </xdr:twoCellAnchor>
  <xdr:twoCellAnchor>
    <xdr:from>
      <xdr:col>6</xdr:col>
      <xdr:colOff>419100</xdr:colOff>
      <xdr:row>370</xdr:row>
      <xdr:rowOff>28575</xdr:rowOff>
    </xdr:from>
    <xdr:to>
      <xdr:col>6</xdr:col>
      <xdr:colOff>616163</xdr:colOff>
      <xdr:row>370</xdr:row>
      <xdr:rowOff>466725</xdr:rowOff>
    </xdr:to>
    <xdr:pic>
      <xdr:nvPicPr>
        <xdr:cNvPr id="319" name="Picture 318">
          <a:extLst>
            <a:ext uri="{FF2B5EF4-FFF2-40B4-BE49-F238E27FC236}">
              <a16:creationId xmlns:a16="http://schemas.microsoft.com/office/drawing/2014/main" id="{D1C9AF97-4754-4335-872F-232893936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48150" y="66987420"/>
          <a:ext cx="198968" cy="156210"/>
        </a:xfrm>
        <a:prstGeom prst="rect">
          <a:avLst/>
        </a:prstGeom>
      </xdr:spPr>
    </xdr:pic>
    <xdr:clientData/>
  </xdr:twoCellAnchor>
  <xdr:twoCellAnchor>
    <xdr:from>
      <xdr:col>6</xdr:col>
      <xdr:colOff>352426</xdr:colOff>
      <xdr:row>371</xdr:row>
      <xdr:rowOff>19051</xdr:rowOff>
    </xdr:from>
    <xdr:to>
      <xdr:col>6</xdr:col>
      <xdr:colOff>657226</xdr:colOff>
      <xdr:row>371</xdr:row>
      <xdr:rowOff>492579</xdr:rowOff>
    </xdr:to>
    <xdr:pic>
      <xdr:nvPicPr>
        <xdr:cNvPr id="320" name="Picture 319">
          <a:extLst>
            <a:ext uri="{FF2B5EF4-FFF2-40B4-BE49-F238E27FC236}">
              <a16:creationId xmlns:a16="http://schemas.microsoft.com/office/drawing/2014/main" id="{8540852E-B371-49C3-83B2-CDF571F5E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83381" y="67156966"/>
          <a:ext cx="285750" cy="163013"/>
        </a:xfrm>
        <a:prstGeom prst="rect">
          <a:avLst/>
        </a:prstGeom>
      </xdr:spPr>
    </xdr:pic>
    <xdr:clientData/>
  </xdr:twoCellAnchor>
  <xdr:twoCellAnchor>
    <xdr:from>
      <xdr:col>6</xdr:col>
      <xdr:colOff>428625</xdr:colOff>
      <xdr:row>372</xdr:row>
      <xdr:rowOff>57150</xdr:rowOff>
    </xdr:from>
    <xdr:to>
      <xdr:col>6</xdr:col>
      <xdr:colOff>647700</xdr:colOff>
      <xdr:row>372</xdr:row>
      <xdr:rowOff>456259</xdr:rowOff>
    </xdr:to>
    <xdr:pic>
      <xdr:nvPicPr>
        <xdr:cNvPr id="321" name="Picture 320">
          <a:extLst>
            <a:ext uri="{FF2B5EF4-FFF2-40B4-BE49-F238E27FC236}">
              <a16:creationId xmlns:a16="http://schemas.microsoft.com/office/drawing/2014/main" id="{10DF7741-25D7-41C4-B3DB-4D2C97B67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59580" y="67376040"/>
          <a:ext cx="207645" cy="126694"/>
        </a:xfrm>
        <a:prstGeom prst="rect">
          <a:avLst/>
        </a:prstGeom>
      </xdr:spPr>
    </xdr:pic>
    <xdr:clientData/>
  </xdr:twoCellAnchor>
  <xdr:twoCellAnchor>
    <xdr:from>
      <xdr:col>6</xdr:col>
      <xdr:colOff>390525</xdr:colOff>
      <xdr:row>372</xdr:row>
      <xdr:rowOff>38100</xdr:rowOff>
    </xdr:from>
    <xdr:to>
      <xdr:col>6</xdr:col>
      <xdr:colOff>638175</xdr:colOff>
      <xdr:row>372</xdr:row>
      <xdr:rowOff>489267</xdr:rowOff>
    </xdr:to>
    <xdr:pic>
      <xdr:nvPicPr>
        <xdr:cNvPr id="322" name="Picture 321">
          <a:extLst>
            <a:ext uri="{FF2B5EF4-FFF2-40B4-BE49-F238E27FC236}">
              <a16:creationId xmlns:a16="http://schemas.microsoft.com/office/drawing/2014/main" id="{723A911B-942E-4AC2-A88E-A27B23335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21480" y="67360800"/>
          <a:ext cx="243840" cy="144462"/>
        </a:xfrm>
        <a:prstGeom prst="rect">
          <a:avLst/>
        </a:prstGeom>
      </xdr:spPr>
    </xdr:pic>
    <xdr:clientData/>
  </xdr:twoCellAnchor>
  <xdr:twoCellAnchor>
    <xdr:from>
      <xdr:col>6</xdr:col>
      <xdr:colOff>400050</xdr:colOff>
      <xdr:row>373</xdr:row>
      <xdr:rowOff>38100</xdr:rowOff>
    </xdr:from>
    <xdr:to>
      <xdr:col>6</xdr:col>
      <xdr:colOff>614363</xdr:colOff>
      <xdr:row>373</xdr:row>
      <xdr:rowOff>466725</xdr:rowOff>
    </xdr:to>
    <xdr:pic>
      <xdr:nvPicPr>
        <xdr:cNvPr id="323" name="Picture 322">
          <a:extLst>
            <a:ext uri="{FF2B5EF4-FFF2-40B4-BE49-F238E27FC236}">
              <a16:creationId xmlns:a16="http://schemas.microsoft.com/office/drawing/2014/main" id="{D4F158D6-93DF-48FA-B161-60D3152992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25290" y="67541775"/>
          <a:ext cx="220028" cy="144780"/>
        </a:xfrm>
        <a:prstGeom prst="rect">
          <a:avLst/>
        </a:prstGeom>
      </xdr:spPr>
    </xdr:pic>
    <xdr:clientData/>
  </xdr:twoCellAnchor>
  <xdr:twoCellAnchor>
    <xdr:from>
      <xdr:col>6</xdr:col>
      <xdr:colOff>238125</xdr:colOff>
      <xdr:row>374</xdr:row>
      <xdr:rowOff>47625</xdr:rowOff>
    </xdr:from>
    <xdr:to>
      <xdr:col>6</xdr:col>
      <xdr:colOff>742950</xdr:colOff>
      <xdr:row>374</xdr:row>
      <xdr:rowOff>496668</xdr:rowOff>
    </xdr:to>
    <xdr:pic>
      <xdr:nvPicPr>
        <xdr:cNvPr id="324" name="Picture 323">
          <a:extLst>
            <a:ext uri="{FF2B5EF4-FFF2-40B4-BE49-F238E27FC236}">
              <a16:creationId xmlns:a16="http://schemas.microsoft.com/office/drawing/2014/main" id="{78F1B443-B4F1-4921-AD78-D4BE8A7F2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69080" y="67734180"/>
          <a:ext cx="394335" cy="132813"/>
        </a:xfrm>
        <a:prstGeom prst="rect">
          <a:avLst/>
        </a:prstGeom>
      </xdr:spPr>
    </xdr:pic>
    <xdr:clientData/>
  </xdr:twoCellAnchor>
  <xdr:twoCellAnchor>
    <xdr:from>
      <xdr:col>6</xdr:col>
      <xdr:colOff>314325</xdr:colOff>
      <xdr:row>375</xdr:row>
      <xdr:rowOff>47625</xdr:rowOff>
    </xdr:from>
    <xdr:to>
      <xdr:col>6</xdr:col>
      <xdr:colOff>685800</xdr:colOff>
      <xdr:row>375</xdr:row>
      <xdr:rowOff>462199</xdr:rowOff>
    </xdr:to>
    <xdr:pic>
      <xdr:nvPicPr>
        <xdr:cNvPr id="325" name="Picture 324">
          <a:extLst>
            <a:ext uri="{FF2B5EF4-FFF2-40B4-BE49-F238E27FC236}">
              <a16:creationId xmlns:a16="http://schemas.microsoft.com/office/drawing/2014/main" id="{2D426449-D031-4300-B8BD-D67B762841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5280" y="67915155"/>
          <a:ext cx="321945" cy="128824"/>
        </a:xfrm>
        <a:prstGeom prst="rect">
          <a:avLst/>
        </a:prstGeom>
      </xdr:spPr>
    </xdr:pic>
    <xdr:clientData/>
  </xdr:twoCellAnchor>
  <xdr:twoCellAnchor>
    <xdr:from>
      <xdr:col>6</xdr:col>
      <xdr:colOff>276225</xdr:colOff>
      <xdr:row>376</xdr:row>
      <xdr:rowOff>85726</xdr:rowOff>
    </xdr:from>
    <xdr:to>
      <xdr:col>6</xdr:col>
      <xdr:colOff>740868</xdr:colOff>
      <xdr:row>376</xdr:row>
      <xdr:rowOff>495300</xdr:rowOff>
    </xdr:to>
    <xdr:pic>
      <xdr:nvPicPr>
        <xdr:cNvPr id="326" name="Picture 325">
          <a:extLst>
            <a:ext uri="{FF2B5EF4-FFF2-40B4-BE49-F238E27FC236}">
              <a16:creationId xmlns:a16="http://schemas.microsoft.com/office/drawing/2014/main" id="{B3441209-BFD9-4E27-9CF4-362289899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7180" y="68134231"/>
          <a:ext cx="361773" cy="93344"/>
        </a:xfrm>
        <a:prstGeom prst="rect">
          <a:avLst/>
        </a:prstGeom>
      </xdr:spPr>
    </xdr:pic>
    <xdr:clientData/>
  </xdr:twoCellAnchor>
  <xdr:twoCellAnchor>
    <xdr:from>
      <xdr:col>6</xdr:col>
      <xdr:colOff>304800</xdr:colOff>
      <xdr:row>377</xdr:row>
      <xdr:rowOff>38100</xdr:rowOff>
    </xdr:from>
    <xdr:to>
      <xdr:col>6</xdr:col>
      <xdr:colOff>702365</xdr:colOff>
      <xdr:row>377</xdr:row>
      <xdr:rowOff>466725</xdr:rowOff>
    </xdr:to>
    <xdr:pic>
      <xdr:nvPicPr>
        <xdr:cNvPr id="327" name="Picture 326">
          <a:extLst>
            <a:ext uri="{FF2B5EF4-FFF2-40B4-BE49-F238E27FC236}">
              <a16:creationId xmlns:a16="http://schemas.microsoft.com/office/drawing/2014/main" id="{0E4856BD-9DC8-4C51-BE2E-AAB15B026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33850" y="68265675"/>
          <a:ext cx="334700" cy="144780"/>
        </a:xfrm>
        <a:prstGeom prst="rect">
          <a:avLst/>
        </a:prstGeom>
      </xdr:spPr>
    </xdr:pic>
    <xdr:clientData/>
  </xdr:twoCellAnchor>
  <xdr:twoCellAnchor>
    <xdr:from>
      <xdr:col>6</xdr:col>
      <xdr:colOff>409575</xdr:colOff>
      <xdr:row>378</xdr:row>
      <xdr:rowOff>47626</xdr:rowOff>
    </xdr:from>
    <xdr:to>
      <xdr:col>6</xdr:col>
      <xdr:colOff>633132</xdr:colOff>
      <xdr:row>378</xdr:row>
      <xdr:rowOff>447676</xdr:rowOff>
    </xdr:to>
    <xdr:pic>
      <xdr:nvPicPr>
        <xdr:cNvPr id="328" name="Picture 327">
          <a:extLst>
            <a:ext uri="{FF2B5EF4-FFF2-40B4-BE49-F238E27FC236}">
              <a16:creationId xmlns:a16="http://schemas.microsoft.com/office/drawing/2014/main" id="{AF081AFB-F60E-4C80-B8ED-FF25C7126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6720" y="68458081"/>
          <a:ext cx="221652" cy="129540"/>
        </a:xfrm>
        <a:prstGeom prst="rect">
          <a:avLst/>
        </a:prstGeom>
      </xdr:spPr>
    </xdr:pic>
    <xdr:clientData/>
  </xdr:twoCellAnchor>
  <xdr:twoCellAnchor>
    <xdr:from>
      <xdr:col>6</xdr:col>
      <xdr:colOff>276225</xdr:colOff>
      <xdr:row>379</xdr:row>
      <xdr:rowOff>38100</xdr:rowOff>
    </xdr:from>
    <xdr:to>
      <xdr:col>6</xdr:col>
      <xdr:colOff>809625</xdr:colOff>
      <xdr:row>379</xdr:row>
      <xdr:rowOff>436360</xdr:rowOff>
    </xdr:to>
    <xdr:pic>
      <xdr:nvPicPr>
        <xdr:cNvPr id="329" name="Picture 328">
          <a:extLst>
            <a:ext uri="{FF2B5EF4-FFF2-40B4-BE49-F238E27FC236}">
              <a16:creationId xmlns:a16="http://schemas.microsoft.com/office/drawing/2014/main" id="{630D084B-625F-4261-8A79-B230D3844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7180" y="68627625"/>
          <a:ext cx="361950" cy="144895"/>
        </a:xfrm>
        <a:prstGeom prst="rect">
          <a:avLst/>
        </a:prstGeom>
      </xdr:spPr>
    </xdr:pic>
    <xdr:clientData/>
  </xdr:twoCellAnchor>
  <xdr:twoCellAnchor>
    <xdr:from>
      <xdr:col>6</xdr:col>
      <xdr:colOff>209551</xdr:colOff>
      <xdr:row>382</xdr:row>
      <xdr:rowOff>104776</xdr:rowOff>
    </xdr:from>
    <xdr:to>
      <xdr:col>6</xdr:col>
      <xdr:colOff>841057</xdr:colOff>
      <xdr:row>382</xdr:row>
      <xdr:rowOff>476250</xdr:rowOff>
    </xdr:to>
    <xdr:pic>
      <xdr:nvPicPr>
        <xdr:cNvPr id="330" name="Picture 329">
          <a:extLst>
            <a:ext uri="{FF2B5EF4-FFF2-40B4-BE49-F238E27FC236}">
              <a16:creationId xmlns:a16="http://schemas.microsoft.com/office/drawing/2014/main" id="{D48A22DB-2C0E-4F7F-9B24-14EF18553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34791" y="69235321"/>
          <a:ext cx="435291" cy="74294"/>
        </a:xfrm>
        <a:prstGeom prst="rect">
          <a:avLst/>
        </a:prstGeom>
      </xdr:spPr>
    </xdr:pic>
    <xdr:clientData/>
  </xdr:twoCellAnchor>
  <xdr:twoCellAnchor>
    <xdr:from>
      <xdr:col>6</xdr:col>
      <xdr:colOff>266700</xdr:colOff>
      <xdr:row>380</xdr:row>
      <xdr:rowOff>57150</xdr:rowOff>
    </xdr:from>
    <xdr:to>
      <xdr:col>6</xdr:col>
      <xdr:colOff>805241</xdr:colOff>
      <xdr:row>380</xdr:row>
      <xdr:rowOff>428625</xdr:rowOff>
    </xdr:to>
    <xdr:pic>
      <xdr:nvPicPr>
        <xdr:cNvPr id="331" name="Picture 330">
          <a:extLst>
            <a:ext uri="{FF2B5EF4-FFF2-40B4-BE49-F238E27FC236}">
              <a16:creationId xmlns:a16="http://schemas.microsoft.com/office/drawing/2014/main" id="{BD81E92C-9D0C-4B61-9C3A-505561E50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5750" y="68823840"/>
          <a:ext cx="368996" cy="129540"/>
        </a:xfrm>
        <a:prstGeom prst="rect">
          <a:avLst/>
        </a:prstGeom>
      </xdr:spPr>
    </xdr:pic>
    <xdr:clientData/>
  </xdr:twoCellAnchor>
  <xdr:twoCellAnchor>
    <xdr:from>
      <xdr:col>6</xdr:col>
      <xdr:colOff>314325</xdr:colOff>
      <xdr:row>381</xdr:row>
      <xdr:rowOff>47625</xdr:rowOff>
    </xdr:from>
    <xdr:to>
      <xdr:col>6</xdr:col>
      <xdr:colOff>714902</xdr:colOff>
      <xdr:row>381</xdr:row>
      <xdr:rowOff>428625</xdr:rowOff>
    </xdr:to>
    <xdr:pic>
      <xdr:nvPicPr>
        <xdr:cNvPr id="332" name="Picture 331">
          <a:extLst>
            <a:ext uri="{FF2B5EF4-FFF2-40B4-BE49-F238E27FC236}">
              <a16:creationId xmlns:a16="http://schemas.microsoft.com/office/drawing/2014/main" id="{206DAAC9-D04F-46FD-89D6-D369E77C3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5280" y="69001005"/>
          <a:ext cx="320567" cy="133350"/>
        </a:xfrm>
        <a:prstGeom prst="rect">
          <a:avLst/>
        </a:prstGeom>
      </xdr:spPr>
    </xdr:pic>
    <xdr:clientData/>
  </xdr:twoCellAnchor>
  <xdr:twoCellAnchor>
    <xdr:from>
      <xdr:col>6</xdr:col>
      <xdr:colOff>180975</xdr:colOff>
      <xdr:row>383</xdr:row>
      <xdr:rowOff>76200</xdr:rowOff>
    </xdr:from>
    <xdr:to>
      <xdr:col>6</xdr:col>
      <xdr:colOff>819975</xdr:colOff>
      <xdr:row>383</xdr:row>
      <xdr:rowOff>438150</xdr:rowOff>
    </xdr:to>
    <xdr:pic>
      <xdr:nvPicPr>
        <xdr:cNvPr id="333" name="Picture 332">
          <a:extLst>
            <a:ext uri="{FF2B5EF4-FFF2-40B4-BE49-F238E27FC236}">
              <a16:creationId xmlns:a16="http://schemas.microsoft.com/office/drawing/2014/main" id="{53BA3C81-0782-44E2-BF48-10479F167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8120" y="69389625"/>
          <a:ext cx="456120" cy="100965"/>
        </a:xfrm>
        <a:prstGeom prst="rect">
          <a:avLst/>
        </a:prstGeom>
      </xdr:spPr>
    </xdr:pic>
    <xdr:clientData/>
  </xdr:twoCellAnchor>
  <xdr:twoCellAnchor>
    <xdr:from>
      <xdr:col>6</xdr:col>
      <xdr:colOff>228600</xdr:colOff>
      <xdr:row>384</xdr:row>
      <xdr:rowOff>28575</xdr:rowOff>
    </xdr:from>
    <xdr:to>
      <xdr:col>6</xdr:col>
      <xdr:colOff>771525</xdr:colOff>
      <xdr:row>384</xdr:row>
      <xdr:rowOff>488429</xdr:rowOff>
    </xdr:to>
    <xdr:pic>
      <xdr:nvPicPr>
        <xdr:cNvPr id="334" name="Picture 333">
          <a:extLst>
            <a:ext uri="{FF2B5EF4-FFF2-40B4-BE49-F238E27FC236}">
              <a16:creationId xmlns:a16="http://schemas.microsoft.com/office/drawing/2014/main" id="{93414A73-E328-4486-A8AD-01EC2E698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57650" y="69521070"/>
          <a:ext cx="411480" cy="155054"/>
        </a:xfrm>
        <a:prstGeom prst="rect">
          <a:avLst/>
        </a:prstGeom>
      </xdr:spPr>
    </xdr:pic>
    <xdr:clientData/>
  </xdr:twoCellAnchor>
  <xdr:twoCellAnchor>
    <xdr:from>
      <xdr:col>6</xdr:col>
      <xdr:colOff>333376</xdr:colOff>
      <xdr:row>385</xdr:row>
      <xdr:rowOff>47626</xdr:rowOff>
    </xdr:from>
    <xdr:to>
      <xdr:col>6</xdr:col>
      <xdr:colOff>745770</xdr:colOff>
      <xdr:row>385</xdr:row>
      <xdr:rowOff>438150</xdr:rowOff>
    </xdr:to>
    <xdr:pic>
      <xdr:nvPicPr>
        <xdr:cNvPr id="335" name="Picture 334">
          <a:extLst>
            <a:ext uri="{FF2B5EF4-FFF2-40B4-BE49-F238E27FC236}">
              <a16:creationId xmlns:a16="http://schemas.microsoft.com/office/drawing/2014/main" id="{39EE8403-68F9-45DC-B129-0AFC586C6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60521" y="69724906"/>
          <a:ext cx="305714" cy="127634"/>
        </a:xfrm>
        <a:prstGeom prst="rect">
          <a:avLst/>
        </a:prstGeom>
      </xdr:spPr>
    </xdr:pic>
    <xdr:clientData/>
  </xdr:twoCellAnchor>
  <xdr:twoCellAnchor>
    <xdr:from>
      <xdr:col>6</xdr:col>
      <xdr:colOff>314326</xdr:colOff>
      <xdr:row>387</xdr:row>
      <xdr:rowOff>57151</xdr:rowOff>
    </xdr:from>
    <xdr:to>
      <xdr:col>6</xdr:col>
      <xdr:colOff>707924</xdr:colOff>
      <xdr:row>387</xdr:row>
      <xdr:rowOff>457201</xdr:rowOff>
    </xdr:to>
    <xdr:pic>
      <xdr:nvPicPr>
        <xdr:cNvPr id="336" name="Picture 335">
          <a:extLst>
            <a:ext uri="{FF2B5EF4-FFF2-40B4-BE49-F238E27FC236}">
              <a16:creationId xmlns:a16="http://schemas.microsoft.com/office/drawing/2014/main" id="{9E618DB4-E7A8-4C5F-8DDB-5B76C556C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5281" y="70090666"/>
          <a:ext cx="321208" cy="127635"/>
        </a:xfrm>
        <a:prstGeom prst="rect">
          <a:avLst/>
        </a:prstGeom>
      </xdr:spPr>
    </xdr:pic>
    <xdr:clientData/>
  </xdr:twoCellAnchor>
  <xdr:twoCellAnchor>
    <xdr:from>
      <xdr:col>6</xdr:col>
      <xdr:colOff>314325</xdr:colOff>
      <xdr:row>388</xdr:row>
      <xdr:rowOff>57150</xdr:rowOff>
    </xdr:from>
    <xdr:to>
      <xdr:col>6</xdr:col>
      <xdr:colOff>707974</xdr:colOff>
      <xdr:row>388</xdr:row>
      <xdr:rowOff>447675</xdr:rowOff>
    </xdr:to>
    <xdr:pic>
      <xdr:nvPicPr>
        <xdr:cNvPr id="337" name="Picture 336">
          <a:extLst>
            <a:ext uri="{FF2B5EF4-FFF2-40B4-BE49-F238E27FC236}">
              <a16:creationId xmlns:a16="http://schemas.microsoft.com/office/drawing/2014/main" id="{87424F11-0F07-4CC8-950F-8F41818FD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5280" y="70271640"/>
          <a:ext cx="321259" cy="125730"/>
        </a:xfrm>
        <a:prstGeom prst="rect">
          <a:avLst/>
        </a:prstGeom>
      </xdr:spPr>
    </xdr:pic>
    <xdr:clientData/>
  </xdr:twoCellAnchor>
  <xdr:twoCellAnchor>
    <xdr:from>
      <xdr:col>6</xdr:col>
      <xdr:colOff>327025</xdr:colOff>
      <xdr:row>386</xdr:row>
      <xdr:rowOff>60325</xdr:rowOff>
    </xdr:from>
    <xdr:to>
      <xdr:col>6</xdr:col>
      <xdr:colOff>726009</xdr:colOff>
      <xdr:row>386</xdr:row>
      <xdr:rowOff>438150</xdr:rowOff>
    </xdr:to>
    <xdr:pic>
      <xdr:nvPicPr>
        <xdr:cNvPr id="338" name="Picture 337">
          <a:extLst>
            <a:ext uri="{FF2B5EF4-FFF2-40B4-BE49-F238E27FC236}">
              <a16:creationId xmlns:a16="http://schemas.microsoft.com/office/drawing/2014/main" id="{B8DD5D40-B0A3-4B47-BCB5-751D75230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52265" y="69912865"/>
          <a:ext cx="317069" cy="120650"/>
        </a:xfrm>
        <a:prstGeom prst="rect">
          <a:avLst/>
        </a:prstGeom>
      </xdr:spPr>
    </xdr:pic>
    <xdr:clientData/>
  </xdr:twoCellAnchor>
  <xdr:twoCellAnchor>
    <xdr:from>
      <xdr:col>6</xdr:col>
      <xdr:colOff>295275</xdr:colOff>
      <xdr:row>389</xdr:row>
      <xdr:rowOff>57150</xdr:rowOff>
    </xdr:from>
    <xdr:to>
      <xdr:col>6</xdr:col>
      <xdr:colOff>709612</xdr:colOff>
      <xdr:row>389</xdr:row>
      <xdr:rowOff>466725</xdr:rowOff>
    </xdr:to>
    <xdr:pic>
      <xdr:nvPicPr>
        <xdr:cNvPr id="339" name="Picture 338">
          <a:extLst>
            <a:ext uri="{FF2B5EF4-FFF2-40B4-BE49-F238E27FC236}">
              <a16:creationId xmlns:a16="http://schemas.microsoft.com/office/drawing/2014/main" id="{A2DF8736-CA65-4DC6-AB10-6685CAE71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2420" y="70452615"/>
          <a:ext cx="345757" cy="129540"/>
        </a:xfrm>
        <a:prstGeom prst="rect">
          <a:avLst/>
        </a:prstGeom>
      </xdr:spPr>
    </xdr:pic>
    <xdr:clientData/>
  </xdr:twoCellAnchor>
  <xdr:twoCellAnchor>
    <xdr:from>
      <xdr:col>6</xdr:col>
      <xdr:colOff>361950</xdr:colOff>
      <xdr:row>390</xdr:row>
      <xdr:rowOff>38100</xdr:rowOff>
    </xdr:from>
    <xdr:to>
      <xdr:col>6</xdr:col>
      <xdr:colOff>645360</xdr:colOff>
      <xdr:row>390</xdr:row>
      <xdr:rowOff>428625</xdr:rowOff>
    </xdr:to>
    <xdr:pic>
      <xdr:nvPicPr>
        <xdr:cNvPr id="340" name="Picture 339">
          <a:extLst>
            <a:ext uri="{FF2B5EF4-FFF2-40B4-BE49-F238E27FC236}">
              <a16:creationId xmlns:a16="http://schemas.microsoft.com/office/drawing/2014/main" id="{B20FC23D-DE2C-46AD-8FD4-F7F3B53FE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87190" y="70618350"/>
          <a:ext cx="277695" cy="144780"/>
        </a:xfrm>
        <a:prstGeom prst="rect">
          <a:avLst/>
        </a:prstGeom>
      </xdr:spPr>
    </xdr:pic>
    <xdr:clientData/>
  </xdr:twoCellAnchor>
  <xdr:twoCellAnchor>
    <xdr:from>
      <xdr:col>6</xdr:col>
      <xdr:colOff>190500</xdr:colOff>
      <xdr:row>391</xdr:row>
      <xdr:rowOff>66675</xdr:rowOff>
    </xdr:from>
    <xdr:to>
      <xdr:col>6</xdr:col>
      <xdr:colOff>916678</xdr:colOff>
      <xdr:row>391</xdr:row>
      <xdr:rowOff>466725</xdr:rowOff>
    </xdr:to>
    <xdr:pic>
      <xdr:nvPicPr>
        <xdr:cNvPr id="341" name="Picture 340">
          <a:extLst>
            <a:ext uri="{FF2B5EF4-FFF2-40B4-BE49-F238E27FC236}">
              <a16:creationId xmlns:a16="http://schemas.microsoft.com/office/drawing/2014/main" id="{84450F49-55FD-4A70-98D9-5C9F6CC3F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19550" y="70825995"/>
          <a:ext cx="449953" cy="118110"/>
        </a:xfrm>
        <a:prstGeom prst="rect">
          <a:avLst/>
        </a:prstGeom>
      </xdr:spPr>
    </xdr:pic>
    <xdr:clientData/>
  </xdr:twoCellAnchor>
  <xdr:twoCellAnchor>
    <xdr:from>
      <xdr:col>6</xdr:col>
      <xdr:colOff>419101</xdr:colOff>
      <xdr:row>392</xdr:row>
      <xdr:rowOff>57151</xdr:rowOff>
    </xdr:from>
    <xdr:to>
      <xdr:col>6</xdr:col>
      <xdr:colOff>725199</xdr:colOff>
      <xdr:row>392</xdr:row>
      <xdr:rowOff>457200</xdr:rowOff>
    </xdr:to>
    <xdr:pic>
      <xdr:nvPicPr>
        <xdr:cNvPr id="342" name="Picture 341">
          <a:extLst>
            <a:ext uri="{FF2B5EF4-FFF2-40B4-BE49-F238E27FC236}">
              <a16:creationId xmlns:a16="http://schemas.microsoft.com/office/drawing/2014/main" id="{32794963-8BB4-4A80-B685-FBD6723D6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48151" y="70995541"/>
          <a:ext cx="220373" cy="127634"/>
        </a:xfrm>
        <a:prstGeom prst="rect">
          <a:avLst/>
        </a:prstGeom>
      </xdr:spPr>
    </xdr:pic>
    <xdr:clientData/>
  </xdr:twoCellAnchor>
  <xdr:twoCellAnchor>
    <xdr:from>
      <xdr:col>6</xdr:col>
      <xdr:colOff>371475</xdr:colOff>
      <xdr:row>393</xdr:row>
      <xdr:rowOff>66675</xdr:rowOff>
    </xdr:from>
    <xdr:to>
      <xdr:col>6</xdr:col>
      <xdr:colOff>705331</xdr:colOff>
      <xdr:row>393</xdr:row>
      <xdr:rowOff>476250</xdr:rowOff>
    </xdr:to>
    <xdr:pic>
      <xdr:nvPicPr>
        <xdr:cNvPr id="343" name="Picture 342">
          <a:extLst>
            <a:ext uri="{FF2B5EF4-FFF2-40B4-BE49-F238E27FC236}">
              <a16:creationId xmlns:a16="http://schemas.microsoft.com/office/drawing/2014/main" id="{9F686F73-EA5E-4F41-BEE6-257F684AE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8620" y="71187945"/>
          <a:ext cx="265276" cy="112395"/>
        </a:xfrm>
        <a:prstGeom prst="rect">
          <a:avLst/>
        </a:prstGeom>
      </xdr:spPr>
    </xdr:pic>
    <xdr:clientData/>
  </xdr:twoCellAnchor>
  <xdr:twoCellAnchor>
    <xdr:from>
      <xdr:col>6</xdr:col>
      <xdr:colOff>371475</xdr:colOff>
      <xdr:row>394</xdr:row>
      <xdr:rowOff>47625</xdr:rowOff>
    </xdr:from>
    <xdr:to>
      <xdr:col>6</xdr:col>
      <xdr:colOff>742950</xdr:colOff>
      <xdr:row>394</xdr:row>
      <xdr:rowOff>443706</xdr:rowOff>
    </xdr:to>
    <xdr:pic>
      <xdr:nvPicPr>
        <xdr:cNvPr id="344" name="Picture 343">
          <a:extLst>
            <a:ext uri="{FF2B5EF4-FFF2-40B4-BE49-F238E27FC236}">
              <a16:creationId xmlns:a16="http://schemas.microsoft.com/office/drawing/2014/main" id="{5A9AD5C1-AB66-45CF-B457-11562FFA1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8620" y="71353680"/>
          <a:ext cx="264795" cy="133191"/>
        </a:xfrm>
        <a:prstGeom prst="rect">
          <a:avLst/>
        </a:prstGeom>
      </xdr:spPr>
    </xdr:pic>
    <xdr:clientData/>
  </xdr:twoCellAnchor>
  <xdr:twoCellAnchor>
    <xdr:from>
      <xdr:col>6</xdr:col>
      <xdr:colOff>323851</xdr:colOff>
      <xdr:row>395</xdr:row>
      <xdr:rowOff>76201</xdr:rowOff>
    </xdr:from>
    <xdr:to>
      <xdr:col>6</xdr:col>
      <xdr:colOff>805981</xdr:colOff>
      <xdr:row>395</xdr:row>
      <xdr:rowOff>457201</xdr:rowOff>
    </xdr:to>
    <xdr:pic>
      <xdr:nvPicPr>
        <xdr:cNvPr id="345" name="Picture 344">
          <a:extLst>
            <a:ext uri="{FF2B5EF4-FFF2-40B4-BE49-F238E27FC236}">
              <a16:creationId xmlns:a16="http://schemas.microsoft.com/office/drawing/2014/main" id="{B4A98054-651C-4D40-BA7F-E39CE54A3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9091" y="71561326"/>
          <a:ext cx="316395" cy="104775"/>
        </a:xfrm>
        <a:prstGeom prst="rect">
          <a:avLst/>
        </a:prstGeom>
      </xdr:spPr>
    </xdr:pic>
    <xdr:clientData/>
  </xdr:twoCellAnchor>
  <xdr:twoCellAnchor>
    <xdr:from>
      <xdr:col>6</xdr:col>
      <xdr:colOff>352425</xdr:colOff>
      <xdr:row>396</xdr:row>
      <xdr:rowOff>57151</xdr:rowOff>
    </xdr:from>
    <xdr:to>
      <xdr:col>6</xdr:col>
      <xdr:colOff>688832</xdr:colOff>
      <xdr:row>396</xdr:row>
      <xdr:rowOff>447675</xdr:rowOff>
    </xdr:to>
    <xdr:pic>
      <xdr:nvPicPr>
        <xdr:cNvPr id="346" name="Picture 345">
          <a:extLst>
            <a:ext uri="{FF2B5EF4-FFF2-40B4-BE49-F238E27FC236}">
              <a16:creationId xmlns:a16="http://schemas.microsoft.com/office/drawing/2014/main" id="{465FC0BA-F1C3-424B-85F5-7DA0E2612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83380" y="71719441"/>
          <a:ext cx="286877" cy="125729"/>
        </a:xfrm>
        <a:prstGeom prst="rect">
          <a:avLst/>
        </a:prstGeom>
      </xdr:spPr>
    </xdr:pic>
    <xdr:clientData/>
  </xdr:twoCellAnchor>
  <xdr:twoCellAnchor>
    <xdr:from>
      <xdr:col>6</xdr:col>
      <xdr:colOff>314325</xdr:colOff>
      <xdr:row>397</xdr:row>
      <xdr:rowOff>76200</xdr:rowOff>
    </xdr:from>
    <xdr:to>
      <xdr:col>6</xdr:col>
      <xdr:colOff>657225</xdr:colOff>
      <xdr:row>397</xdr:row>
      <xdr:rowOff>457818</xdr:rowOff>
    </xdr:to>
    <xdr:pic>
      <xdr:nvPicPr>
        <xdr:cNvPr id="347" name="Picture 346">
          <a:extLst>
            <a:ext uri="{FF2B5EF4-FFF2-40B4-BE49-F238E27FC236}">
              <a16:creationId xmlns:a16="http://schemas.microsoft.com/office/drawing/2014/main" id="{88F0D0D8-B2DA-4BD2-A302-47E428B8C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5280" y="71923275"/>
          <a:ext cx="323850" cy="105393"/>
        </a:xfrm>
        <a:prstGeom prst="rect">
          <a:avLst/>
        </a:prstGeom>
      </xdr:spPr>
    </xdr:pic>
    <xdr:clientData/>
  </xdr:twoCellAnchor>
  <xdr:twoCellAnchor>
    <xdr:from>
      <xdr:col>6</xdr:col>
      <xdr:colOff>304801</xdr:colOff>
      <xdr:row>398</xdr:row>
      <xdr:rowOff>47625</xdr:rowOff>
    </xdr:from>
    <xdr:to>
      <xdr:col>6</xdr:col>
      <xdr:colOff>702445</xdr:colOff>
      <xdr:row>398</xdr:row>
      <xdr:rowOff>466725</xdr:rowOff>
    </xdr:to>
    <xdr:pic>
      <xdr:nvPicPr>
        <xdr:cNvPr id="348" name="Picture 347">
          <a:extLst>
            <a:ext uri="{FF2B5EF4-FFF2-40B4-BE49-F238E27FC236}">
              <a16:creationId xmlns:a16="http://schemas.microsoft.com/office/drawing/2014/main" id="{BC66BF37-65AC-48B5-8C02-A7450BC83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33851" y="72077580"/>
          <a:ext cx="334779" cy="133350"/>
        </a:xfrm>
        <a:prstGeom prst="rect">
          <a:avLst/>
        </a:prstGeom>
      </xdr:spPr>
    </xdr:pic>
    <xdr:clientData/>
  </xdr:twoCellAnchor>
  <xdr:twoCellAnchor>
    <xdr:from>
      <xdr:col>6</xdr:col>
      <xdr:colOff>333376</xdr:colOff>
      <xdr:row>399</xdr:row>
      <xdr:rowOff>47625</xdr:rowOff>
    </xdr:from>
    <xdr:to>
      <xdr:col>6</xdr:col>
      <xdr:colOff>699663</xdr:colOff>
      <xdr:row>399</xdr:row>
      <xdr:rowOff>466725</xdr:rowOff>
    </xdr:to>
    <xdr:pic>
      <xdr:nvPicPr>
        <xdr:cNvPr id="349" name="Picture 348">
          <a:extLst>
            <a:ext uri="{FF2B5EF4-FFF2-40B4-BE49-F238E27FC236}">
              <a16:creationId xmlns:a16="http://schemas.microsoft.com/office/drawing/2014/main" id="{53F1F54F-9DC6-4EDE-9319-92F1F7286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60521" y="72258555"/>
          <a:ext cx="305327" cy="133350"/>
        </a:xfrm>
        <a:prstGeom prst="rect">
          <a:avLst/>
        </a:prstGeom>
      </xdr:spPr>
    </xdr:pic>
    <xdr:clientData/>
  </xdr:twoCellAnchor>
  <xdr:twoCellAnchor>
    <xdr:from>
      <xdr:col>6</xdr:col>
      <xdr:colOff>314325</xdr:colOff>
      <xdr:row>400</xdr:row>
      <xdr:rowOff>76200</xdr:rowOff>
    </xdr:from>
    <xdr:to>
      <xdr:col>6</xdr:col>
      <xdr:colOff>723900</xdr:colOff>
      <xdr:row>400</xdr:row>
      <xdr:rowOff>470089</xdr:rowOff>
    </xdr:to>
    <xdr:pic>
      <xdr:nvPicPr>
        <xdr:cNvPr id="350" name="Picture 349">
          <a:extLst>
            <a:ext uri="{FF2B5EF4-FFF2-40B4-BE49-F238E27FC236}">
              <a16:creationId xmlns:a16="http://schemas.microsoft.com/office/drawing/2014/main" id="{B75B1FCF-418A-47C7-AC8D-EEEC0B431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5280" y="72466200"/>
          <a:ext cx="321945" cy="102424"/>
        </a:xfrm>
        <a:prstGeom prst="rect">
          <a:avLst/>
        </a:prstGeom>
      </xdr:spPr>
    </xdr:pic>
    <xdr:clientData/>
  </xdr:twoCellAnchor>
  <xdr:twoCellAnchor>
    <xdr:from>
      <xdr:col>6</xdr:col>
      <xdr:colOff>295275</xdr:colOff>
      <xdr:row>401</xdr:row>
      <xdr:rowOff>66675</xdr:rowOff>
    </xdr:from>
    <xdr:to>
      <xdr:col>6</xdr:col>
      <xdr:colOff>800100</xdr:colOff>
      <xdr:row>401</xdr:row>
      <xdr:rowOff>469017</xdr:rowOff>
    </xdr:to>
    <xdr:pic>
      <xdr:nvPicPr>
        <xdr:cNvPr id="351" name="Picture 350">
          <a:extLst>
            <a:ext uri="{FF2B5EF4-FFF2-40B4-BE49-F238E27FC236}">
              <a16:creationId xmlns:a16="http://schemas.microsoft.com/office/drawing/2014/main" id="{C6EADF56-5880-4DD9-8BE0-133CB0811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2420" y="72635745"/>
          <a:ext cx="344805" cy="112782"/>
        </a:xfrm>
        <a:prstGeom prst="rect">
          <a:avLst/>
        </a:prstGeom>
      </xdr:spPr>
    </xdr:pic>
    <xdr:clientData/>
  </xdr:twoCellAnchor>
  <xdr:twoCellAnchor>
    <xdr:from>
      <xdr:col>6</xdr:col>
      <xdr:colOff>228600</xdr:colOff>
      <xdr:row>402</xdr:row>
      <xdr:rowOff>38100</xdr:rowOff>
    </xdr:from>
    <xdr:to>
      <xdr:col>6</xdr:col>
      <xdr:colOff>809625</xdr:colOff>
      <xdr:row>402</xdr:row>
      <xdr:rowOff>442029</xdr:rowOff>
    </xdr:to>
    <xdr:pic>
      <xdr:nvPicPr>
        <xdr:cNvPr id="352" name="Picture 351">
          <a:extLst>
            <a:ext uri="{FF2B5EF4-FFF2-40B4-BE49-F238E27FC236}">
              <a16:creationId xmlns:a16="http://schemas.microsoft.com/office/drawing/2014/main" id="{2AF7B6F6-FB3B-4DF6-B869-A1B351D74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57650" y="72790050"/>
          <a:ext cx="411480" cy="142944"/>
        </a:xfrm>
        <a:prstGeom prst="rect">
          <a:avLst/>
        </a:prstGeom>
      </xdr:spPr>
    </xdr:pic>
    <xdr:clientData/>
  </xdr:twoCellAnchor>
  <xdr:twoCellAnchor>
    <xdr:from>
      <xdr:col>6</xdr:col>
      <xdr:colOff>190499</xdr:colOff>
      <xdr:row>403</xdr:row>
      <xdr:rowOff>85725</xdr:rowOff>
    </xdr:from>
    <xdr:to>
      <xdr:col>6</xdr:col>
      <xdr:colOff>904874</xdr:colOff>
      <xdr:row>403</xdr:row>
      <xdr:rowOff>472946</xdr:rowOff>
    </xdr:to>
    <xdr:pic>
      <xdr:nvPicPr>
        <xdr:cNvPr id="353" name="Picture 352">
          <a:extLst>
            <a:ext uri="{FF2B5EF4-FFF2-40B4-BE49-F238E27FC236}">
              <a16:creationId xmlns:a16="http://schemas.microsoft.com/office/drawing/2014/main" id="{7B8C9E8A-E1CC-4DDC-AF13-CB460F0FF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19549" y="73020555"/>
          <a:ext cx="445770" cy="93851"/>
        </a:xfrm>
        <a:prstGeom prst="rect">
          <a:avLst/>
        </a:prstGeom>
      </xdr:spPr>
    </xdr:pic>
    <xdr:clientData/>
  </xdr:twoCellAnchor>
  <xdr:twoCellAnchor>
    <xdr:from>
      <xdr:col>6</xdr:col>
      <xdr:colOff>180975</xdr:colOff>
      <xdr:row>404</xdr:row>
      <xdr:rowOff>57151</xdr:rowOff>
    </xdr:from>
    <xdr:to>
      <xdr:col>6</xdr:col>
      <xdr:colOff>942975</xdr:colOff>
      <xdr:row>404</xdr:row>
      <xdr:rowOff>432575</xdr:rowOff>
    </xdr:to>
    <xdr:pic>
      <xdr:nvPicPr>
        <xdr:cNvPr id="354" name="Picture 353">
          <a:extLst>
            <a:ext uri="{FF2B5EF4-FFF2-40B4-BE49-F238E27FC236}">
              <a16:creationId xmlns:a16="http://schemas.microsoft.com/office/drawing/2014/main" id="{FF5A95E1-4B9A-46B6-9063-F49D68B18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8120" y="73167241"/>
          <a:ext cx="457200" cy="125869"/>
        </a:xfrm>
        <a:prstGeom prst="rect">
          <a:avLst/>
        </a:prstGeom>
      </xdr:spPr>
    </xdr:pic>
    <xdr:clientData/>
  </xdr:twoCellAnchor>
  <xdr:twoCellAnchor>
    <xdr:from>
      <xdr:col>6</xdr:col>
      <xdr:colOff>171450</xdr:colOff>
      <xdr:row>405</xdr:row>
      <xdr:rowOff>85725</xdr:rowOff>
    </xdr:from>
    <xdr:to>
      <xdr:col>6</xdr:col>
      <xdr:colOff>952500</xdr:colOff>
      <xdr:row>405</xdr:row>
      <xdr:rowOff>454603</xdr:rowOff>
    </xdr:to>
    <xdr:pic>
      <xdr:nvPicPr>
        <xdr:cNvPr id="355" name="Picture 354">
          <a:extLst>
            <a:ext uri="{FF2B5EF4-FFF2-40B4-BE49-F238E27FC236}">
              <a16:creationId xmlns:a16="http://schemas.microsoft.com/office/drawing/2014/main" id="{153FB910-AB02-4A0B-8DCA-D6F837E2D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96690" y="73382505"/>
          <a:ext cx="470535" cy="90748"/>
        </a:xfrm>
        <a:prstGeom prst="rect">
          <a:avLst/>
        </a:prstGeom>
      </xdr:spPr>
    </xdr:pic>
    <xdr:clientData/>
  </xdr:twoCellAnchor>
  <xdr:twoCellAnchor>
    <xdr:from>
      <xdr:col>6</xdr:col>
      <xdr:colOff>171450</xdr:colOff>
      <xdr:row>406</xdr:row>
      <xdr:rowOff>57150</xdr:rowOff>
    </xdr:from>
    <xdr:to>
      <xdr:col>6</xdr:col>
      <xdr:colOff>971550</xdr:colOff>
      <xdr:row>406</xdr:row>
      <xdr:rowOff>437284</xdr:rowOff>
    </xdr:to>
    <xdr:pic>
      <xdr:nvPicPr>
        <xdr:cNvPr id="356" name="Picture 355">
          <a:extLst>
            <a:ext uri="{FF2B5EF4-FFF2-40B4-BE49-F238E27FC236}">
              <a16:creationId xmlns:a16="http://schemas.microsoft.com/office/drawing/2014/main" id="{6F25FE97-C842-48C6-B377-2574FBE76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96690" y="73529190"/>
          <a:ext cx="466725" cy="130579"/>
        </a:xfrm>
        <a:prstGeom prst="rect">
          <a:avLst/>
        </a:prstGeom>
      </xdr:spPr>
    </xdr:pic>
    <xdr:clientData/>
  </xdr:twoCellAnchor>
  <xdr:twoCellAnchor>
    <xdr:from>
      <xdr:col>6</xdr:col>
      <xdr:colOff>276225</xdr:colOff>
      <xdr:row>407</xdr:row>
      <xdr:rowOff>57150</xdr:rowOff>
    </xdr:from>
    <xdr:to>
      <xdr:col>6</xdr:col>
      <xdr:colOff>933450</xdr:colOff>
      <xdr:row>407</xdr:row>
      <xdr:rowOff>418667</xdr:rowOff>
    </xdr:to>
    <xdr:pic>
      <xdr:nvPicPr>
        <xdr:cNvPr id="357" name="Picture 356">
          <a:extLst>
            <a:ext uri="{FF2B5EF4-FFF2-40B4-BE49-F238E27FC236}">
              <a16:creationId xmlns:a16="http://schemas.microsoft.com/office/drawing/2014/main" id="{2B96C946-30AD-45AA-86BD-6FC139F0C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7180" y="73710165"/>
          <a:ext cx="356235" cy="127202"/>
        </a:xfrm>
        <a:prstGeom prst="rect">
          <a:avLst/>
        </a:prstGeom>
      </xdr:spPr>
    </xdr:pic>
    <xdr:clientData/>
  </xdr:twoCellAnchor>
  <xdr:twoCellAnchor>
    <xdr:from>
      <xdr:col>6</xdr:col>
      <xdr:colOff>266700</xdr:colOff>
      <xdr:row>408</xdr:row>
      <xdr:rowOff>66674</xdr:rowOff>
    </xdr:from>
    <xdr:to>
      <xdr:col>6</xdr:col>
      <xdr:colOff>819150</xdr:colOff>
      <xdr:row>408</xdr:row>
      <xdr:rowOff>453639</xdr:rowOff>
    </xdr:to>
    <xdr:pic>
      <xdr:nvPicPr>
        <xdr:cNvPr id="358" name="Picture 357">
          <a:extLst>
            <a:ext uri="{FF2B5EF4-FFF2-40B4-BE49-F238E27FC236}">
              <a16:creationId xmlns:a16="http://schemas.microsoft.com/office/drawing/2014/main" id="{37709CAA-217C-48C1-921B-BAAD3A88A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5750" y="73902569"/>
          <a:ext cx="367665" cy="112645"/>
        </a:xfrm>
        <a:prstGeom prst="rect">
          <a:avLst/>
        </a:prstGeom>
      </xdr:spPr>
    </xdr:pic>
    <xdr:clientData/>
  </xdr:twoCellAnchor>
  <xdr:twoCellAnchor>
    <xdr:from>
      <xdr:col>6</xdr:col>
      <xdr:colOff>342900</xdr:colOff>
      <xdr:row>409</xdr:row>
      <xdr:rowOff>76200</xdr:rowOff>
    </xdr:from>
    <xdr:to>
      <xdr:col>6</xdr:col>
      <xdr:colOff>748591</xdr:colOff>
      <xdr:row>409</xdr:row>
      <xdr:rowOff>476249</xdr:rowOff>
    </xdr:to>
    <xdr:pic>
      <xdr:nvPicPr>
        <xdr:cNvPr id="359" name="Picture 358">
          <a:extLst>
            <a:ext uri="{FF2B5EF4-FFF2-40B4-BE49-F238E27FC236}">
              <a16:creationId xmlns:a16="http://schemas.microsoft.com/office/drawing/2014/main" id="{84A711B0-BD9C-45CA-8272-C13087F2F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71950" y="74094975"/>
          <a:ext cx="297106" cy="108584"/>
        </a:xfrm>
        <a:prstGeom prst="rect">
          <a:avLst/>
        </a:prstGeom>
      </xdr:spPr>
    </xdr:pic>
    <xdr:clientData/>
  </xdr:twoCellAnchor>
  <xdr:twoCellAnchor>
    <xdr:from>
      <xdr:col>6</xdr:col>
      <xdr:colOff>485775</xdr:colOff>
      <xdr:row>410</xdr:row>
      <xdr:rowOff>28575</xdr:rowOff>
    </xdr:from>
    <xdr:to>
      <xdr:col>6</xdr:col>
      <xdr:colOff>698317</xdr:colOff>
      <xdr:row>410</xdr:row>
      <xdr:rowOff>457200</xdr:rowOff>
    </xdr:to>
    <xdr:pic>
      <xdr:nvPicPr>
        <xdr:cNvPr id="360" name="Picture 359">
          <a:extLst>
            <a:ext uri="{FF2B5EF4-FFF2-40B4-BE49-F238E27FC236}">
              <a16:creationId xmlns:a16="http://schemas.microsoft.com/office/drawing/2014/main" id="{93539DCD-D79B-4C5C-A5A1-A083606FD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2920" y="74226420"/>
          <a:ext cx="151582" cy="154305"/>
        </a:xfrm>
        <a:prstGeom prst="rect">
          <a:avLst/>
        </a:prstGeom>
      </xdr:spPr>
    </xdr:pic>
    <xdr:clientData/>
  </xdr:twoCellAnchor>
  <xdr:twoCellAnchor>
    <xdr:from>
      <xdr:col>6</xdr:col>
      <xdr:colOff>466726</xdr:colOff>
      <xdr:row>411</xdr:row>
      <xdr:rowOff>66675</xdr:rowOff>
    </xdr:from>
    <xdr:to>
      <xdr:col>6</xdr:col>
      <xdr:colOff>690896</xdr:colOff>
      <xdr:row>411</xdr:row>
      <xdr:rowOff>485775</xdr:rowOff>
    </xdr:to>
    <xdr:pic>
      <xdr:nvPicPr>
        <xdr:cNvPr id="361" name="Picture 360">
          <a:extLst>
            <a:ext uri="{FF2B5EF4-FFF2-40B4-BE49-F238E27FC236}">
              <a16:creationId xmlns:a16="http://schemas.microsoft.com/office/drawing/2014/main" id="{60DC4152-0714-46B8-897E-27D578472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97681" y="74445495"/>
          <a:ext cx="167020" cy="114300"/>
        </a:xfrm>
        <a:prstGeom prst="rect">
          <a:avLst/>
        </a:prstGeom>
      </xdr:spPr>
    </xdr:pic>
    <xdr:clientData/>
  </xdr:twoCellAnchor>
  <xdr:twoCellAnchor>
    <xdr:from>
      <xdr:col>6</xdr:col>
      <xdr:colOff>486654</xdr:colOff>
      <xdr:row>412</xdr:row>
      <xdr:rowOff>52388</xdr:rowOff>
    </xdr:from>
    <xdr:to>
      <xdr:col>6</xdr:col>
      <xdr:colOff>640140</xdr:colOff>
      <xdr:row>412</xdr:row>
      <xdr:rowOff>485776</xdr:rowOff>
    </xdr:to>
    <xdr:pic>
      <xdr:nvPicPr>
        <xdr:cNvPr id="362" name="Picture 36">
          <a:extLst>
            <a:ext uri="{FF2B5EF4-FFF2-40B4-BE49-F238E27FC236}">
              <a16:creationId xmlns:a16="http://schemas.microsoft.com/office/drawing/2014/main" id="{39360638-42C4-48B7-9DBA-0EE8216E95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-2"/>
        <a:stretch/>
      </xdr:blipFill>
      <xdr:spPr>
        <a:xfrm flipH="1">
          <a:off x="4313799" y="74617898"/>
          <a:ext cx="153486" cy="122873"/>
        </a:xfrm>
        <a:prstGeom prst="rect">
          <a:avLst/>
        </a:prstGeom>
      </xdr:spPr>
    </xdr:pic>
    <xdr:clientData/>
  </xdr:twoCellAnchor>
  <xdr:twoCellAnchor>
    <xdr:from>
      <xdr:col>6</xdr:col>
      <xdr:colOff>504825</xdr:colOff>
      <xdr:row>413</xdr:row>
      <xdr:rowOff>57150</xdr:rowOff>
    </xdr:from>
    <xdr:to>
      <xdr:col>6</xdr:col>
      <xdr:colOff>657225</xdr:colOff>
      <xdr:row>413</xdr:row>
      <xdr:rowOff>489203</xdr:rowOff>
    </xdr:to>
    <xdr:pic>
      <xdr:nvPicPr>
        <xdr:cNvPr id="363" name="Picture 37">
          <a:extLst>
            <a:ext uri="{FF2B5EF4-FFF2-40B4-BE49-F238E27FC236}">
              <a16:creationId xmlns:a16="http://schemas.microsoft.com/office/drawing/2014/main" id="{FCFDA04B-6E6E-453D-8511-EDA391BBC6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4135" b="-1"/>
        <a:stretch/>
      </xdr:blipFill>
      <xdr:spPr>
        <a:xfrm>
          <a:off x="4335780" y="74796015"/>
          <a:ext cx="133350" cy="129158"/>
        </a:xfrm>
        <a:prstGeom prst="rect">
          <a:avLst/>
        </a:prstGeom>
      </xdr:spPr>
    </xdr:pic>
    <xdr:clientData/>
  </xdr:twoCellAnchor>
  <xdr:twoCellAnchor>
    <xdr:from>
      <xdr:col>6</xdr:col>
      <xdr:colOff>304800</xdr:colOff>
      <xdr:row>131</xdr:row>
      <xdr:rowOff>47625</xdr:rowOff>
    </xdr:from>
    <xdr:to>
      <xdr:col>6</xdr:col>
      <xdr:colOff>846982</xdr:colOff>
      <xdr:row>131</xdr:row>
      <xdr:rowOff>466725</xdr:rowOff>
    </xdr:to>
    <xdr:pic>
      <xdr:nvPicPr>
        <xdr:cNvPr id="364" name="Picture 363">
          <a:extLst>
            <a:ext uri="{FF2B5EF4-FFF2-40B4-BE49-F238E27FC236}">
              <a16:creationId xmlns:a16="http://schemas.microsoft.com/office/drawing/2014/main" id="{DEA53C1A-8A5D-48C3-94ED-3A5073CCF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33850" y="23757255"/>
          <a:ext cx="334537" cy="133350"/>
        </a:xfrm>
        <a:prstGeom prst="rect">
          <a:avLst/>
        </a:prstGeom>
      </xdr:spPr>
    </xdr:pic>
    <xdr:clientData/>
  </xdr:twoCellAnchor>
  <xdr:twoCellAnchor>
    <xdr:from>
      <xdr:col>6</xdr:col>
      <xdr:colOff>297952</xdr:colOff>
      <xdr:row>132</xdr:row>
      <xdr:rowOff>66676</xdr:rowOff>
    </xdr:from>
    <xdr:to>
      <xdr:col>6</xdr:col>
      <xdr:colOff>843794</xdr:colOff>
      <xdr:row>132</xdr:row>
      <xdr:rowOff>476250</xdr:rowOff>
    </xdr:to>
    <xdr:pic>
      <xdr:nvPicPr>
        <xdr:cNvPr id="365" name="Picture 364">
          <a:extLst>
            <a:ext uri="{FF2B5EF4-FFF2-40B4-BE49-F238E27FC236}">
              <a16:creationId xmlns:a16="http://schemas.microsoft.com/office/drawing/2014/main" id="{76F19F15-6173-4A7A-BD51-DC8DF9394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5097" y="23953471"/>
          <a:ext cx="340102" cy="112394"/>
        </a:xfrm>
        <a:prstGeom prst="rect">
          <a:avLst/>
        </a:prstGeom>
      </xdr:spPr>
    </xdr:pic>
    <xdr:clientData/>
  </xdr:twoCellAnchor>
  <xdr:twoCellAnchor>
    <xdr:from>
      <xdr:col>6</xdr:col>
      <xdr:colOff>304800</xdr:colOff>
      <xdr:row>133</xdr:row>
      <xdr:rowOff>47625</xdr:rowOff>
    </xdr:from>
    <xdr:to>
      <xdr:col>6</xdr:col>
      <xdr:colOff>846982</xdr:colOff>
      <xdr:row>133</xdr:row>
      <xdr:rowOff>466725</xdr:rowOff>
    </xdr:to>
    <xdr:pic>
      <xdr:nvPicPr>
        <xdr:cNvPr id="366" name="Picture 365">
          <a:extLst>
            <a:ext uri="{FF2B5EF4-FFF2-40B4-BE49-F238E27FC236}">
              <a16:creationId xmlns:a16="http://schemas.microsoft.com/office/drawing/2014/main" id="{C49501C9-22D1-4F7B-95D7-8927C56BE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33850" y="24119205"/>
          <a:ext cx="334537" cy="133350"/>
        </a:xfrm>
        <a:prstGeom prst="rect">
          <a:avLst/>
        </a:prstGeom>
      </xdr:spPr>
    </xdr:pic>
    <xdr:clientData/>
  </xdr:twoCellAnchor>
  <xdr:twoCellAnchor>
    <xdr:from>
      <xdr:col>6</xdr:col>
      <xdr:colOff>297952</xdr:colOff>
      <xdr:row>134</xdr:row>
      <xdr:rowOff>66676</xdr:rowOff>
    </xdr:from>
    <xdr:to>
      <xdr:col>6</xdr:col>
      <xdr:colOff>843794</xdr:colOff>
      <xdr:row>134</xdr:row>
      <xdr:rowOff>476250</xdr:rowOff>
    </xdr:to>
    <xdr:pic>
      <xdr:nvPicPr>
        <xdr:cNvPr id="367" name="Picture 366">
          <a:extLst>
            <a:ext uri="{FF2B5EF4-FFF2-40B4-BE49-F238E27FC236}">
              <a16:creationId xmlns:a16="http://schemas.microsoft.com/office/drawing/2014/main" id="{ACF41A1D-6EEF-4D38-8003-C75B7AA69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5097" y="24315421"/>
          <a:ext cx="340102" cy="112394"/>
        </a:xfrm>
        <a:prstGeom prst="rect">
          <a:avLst/>
        </a:prstGeom>
      </xdr:spPr>
    </xdr:pic>
    <xdr:clientData/>
  </xdr:twoCellAnchor>
  <xdr:twoCellAnchor>
    <xdr:from>
      <xdr:col>6</xdr:col>
      <xdr:colOff>304800</xdr:colOff>
      <xdr:row>135</xdr:row>
      <xdr:rowOff>47625</xdr:rowOff>
    </xdr:from>
    <xdr:to>
      <xdr:col>6</xdr:col>
      <xdr:colOff>846982</xdr:colOff>
      <xdr:row>135</xdr:row>
      <xdr:rowOff>466725</xdr:rowOff>
    </xdr:to>
    <xdr:pic>
      <xdr:nvPicPr>
        <xdr:cNvPr id="368" name="Picture 367">
          <a:extLst>
            <a:ext uri="{FF2B5EF4-FFF2-40B4-BE49-F238E27FC236}">
              <a16:creationId xmlns:a16="http://schemas.microsoft.com/office/drawing/2014/main" id="{4B8A8134-1E66-4827-BC55-9A6947BB5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33850" y="24481155"/>
          <a:ext cx="334537" cy="133350"/>
        </a:xfrm>
        <a:prstGeom prst="rect">
          <a:avLst/>
        </a:prstGeom>
      </xdr:spPr>
    </xdr:pic>
    <xdr:clientData/>
  </xdr:twoCellAnchor>
  <xdr:twoCellAnchor>
    <xdr:from>
      <xdr:col>6</xdr:col>
      <xdr:colOff>297952</xdr:colOff>
      <xdr:row>136</xdr:row>
      <xdr:rowOff>66676</xdr:rowOff>
    </xdr:from>
    <xdr:to>
      <xdr:col>6</xdr:col>
      <xdr:colOff>843794</xdr:colOff>
      <xdr:row>136</xdr:row>
      <xdr:rowOff>476250</xdr:rowOff>
    </xdr:to>
    <xdr:pic>
      <xdr:nvPicPr>
        <xdr:cNvPr id="369" name="Picture 368">
          <a:extLst>
            <a:ext uri="{FF2B5EF4-FFF2-40B4-BE49-F238E27FC236}">
              <a16:creationId xmlns:a16="http://schemas.microsoft.com/office/drawing/2014/main" id="{359FA6F8-B1AA-42D7-AA9B-FEA93998D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5097" y="24677371"/>
          <a:ext cx="340102" cy="112394"/>
        </a:xfrm>
        <a:prstGeom prst="rect">
          <a:avLst/>
        </a:prstGeom>
      </xdr:spPr>
    </xdr:pic>
    <xdr:clientData/>
  </xdr:twoCellAnchor>
  <xdr:twoCellAnchor>
    <xdr:from>
      <xdr:col>6</xdr:col>
      <xdr:colOff>304800</xdr:colOff>
      <xdr:row>137</xdr:row>
      <xdr:rowOff>47625</xdr:rowOff>
    </xdr:from>
    <xdr:to>
      <xdr:col>6</xdr:col>
      <xdr:colOff>846982</xdr:colOff>
      <xdr:row>137</xdr:row>
      <xdr:rowOff>466725</xdr:rowOff>
    </xdr:to>
    <xdr:pic>
      <xdr:nvPicPr>
        <xdr:cNvPr id="370" name="Picture 369">
          <a:extLst>
            <a:ext uri="{FF2B5EF4-FFF2-40B4-BE49-F238E27FC236}">
              <a16:creationId xmlns:a16="http://schemas.microsoft.com/office/drawing/2014/main" id="{7F682811-519A-4F34-AC20-29A5D87F5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33850" y="24843105"/>
          <a:ext cx="334537" cy="133350"/>
        </a:xfrm>
        <a:prstGeom prst="rect">
          <a:avLst/>
        </a:prstGeom>
      </xdr:spPr>
    </xdr:pic>
    <xdr:clientData/>
  </xdr:twoCellAnchor>
  <xdr:twoCellAnchor>
    <xdr:from>
      <xdr:col>6</xdr:col>
      <xdr:colOff>297952</xdr:colOff>
      <xdr:row>138</xdr:row>
      <xdr:rowOff>66676</xdr:rowOff>
    </xdr:from>
    <xdr:to>
      <xdr:col>6</xdr:col>
      <xdr:colOff>843794</xdr:colOff>
      <xdr:row>138</xdr:row>
      <xdr:rowOff>476250</xdr:rowOff>
    </xdr:to>
    <xdr:pic>
      <xdr:nvPicPr>
        <xdr:cNvPr id="371" name="Picture 370">
          <a:extLst>
            <a:ext uri="{FF2B5EF4-FFF2-40B4-BE49-F238E27FC236}">
              <a16:creationId xmlns:a16="http://schemas.microsoft.com/office/drawing/2014/main" id="{4B6322BD-5537-47F2-A1F1-371003D05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5097" y="25039321"/>
          <a:ext cx="340102" cy="112394"/>
        </a:xfrm>
        <a:prstGeom prst="rect">
          <a:avLst/>
        </a:prstGeom>
      </xdr:spPr>
    </xdr:pic>
    <xdr:clientData/>
  </xdr:twoCellAnchor>
  <xdr:twoCellAnchor>
    <xdr:from>
      <xdr:col>6</xdr:col>
      <xdr:colOff>304800</xdr:colOff>
      <xdr:row>139</xdr:row>
      <xdr:rowOff>47625</xdr:rowOff>
    </xdr:from>
    <xdr:to>
      <xdr:col>6</xdr:col>
      <xdr:colOff>846982</xdr:colOff>
      <xdr:row>139</xdr:row>
      <xdr:rowOff>466725</xdr:rowOff>
    </xdr:to>
    <xdr:pic>
      <xdr:nvPicPr>
        <xdr:cNvPr id="372" name="Picture 371">
          <a:extLst>
            <a:ext uri="{FF2B5EF4-FFF2-40B4-BE49-F238E27FC236}">
              <a16:creationId xmlns:a16="http://schemas.microsoft.com/office/drawing/2014/main" id="{8210934D-0E19-49CA-BA88-DBE2A83F5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33850" y="25205055"/>
          <a:ext cx="334537" cy="133350"/>
        </a:xfrm>
        <a:prstGeom prst="rect">
          <a:avLst/>
        </a:prstGeom>
      </xdr:spPr>
    </xdr:pic>
    <xdr:clientData/>
  </xdr:twoCellAnchor>
  <xdr:twoCellAnchor>
    <xdr:from>
      <xdr:col>6</xdr:col>
      <xdr:colOff>297952</xdr:colOff>
      <xdr:row>140</xdr:row>
      <xdr:rowOff>66676</xdr:rowOff>
    </xdr:from>
    <xdr:to>
      <xdr:col>6</xdr:col>
      <xdr:colOff>843794</xdr:colOff>
      <xdr:row>140</xdr:row>
      <xdr:rowOff>476250</xdr:rowOff>
    </xdr:to>
    <xdr:pic>
      <xdr:nvPicPr>
        <xdr:cNvPr id="373" name="Picture 372">
          <a:extLst>
            <a:ext uri="{FF2B5EF4-FFF2-40B4-BE49-F238E27FC236}">
              <a16:creationId xmlns:a16="http://schemas.microsoft.com/office/drawing/2014/main" id="{7D5B6BEF-C0AD-4637-AD80-0FE119E21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5097" y="25401271"/>
          <a:ext cx="340102" cy="112394"/>
        </a:xfrm>
        <a:prstGeom prst="rect">
          <a:avLst/>
        </a:prstGeom>
      </xdr:spPr>
    </xdr:pic>
    <xdr:clientData/>
  </xdr:twoCellAnchor>
  <xdr:twoCellAnchor>
    <xdr:from>
      <xdr:col>6</xdr:col>
      <xdr:colOff>304800</xdr:colOff>
      <xdr:row>141</xdr:row>
      <xdr:rowOff>47625</xdr:rowOff>
    </xdr:from>
    <xdr:to>
      <xdr:col>6</xdr:col>
      <xdr:colOff>846982</xdr:colOff>
      <xdr:row>141</xdr:row>
      <xdr:rowOff>466725</xdr:rowOff>
    </xdr:to>
    <xdr:pic>
      <xdr:nvPicPr>
        <xdr:cNvPr id="374" name="Picture 373">
          <a:extLst>
            <a:ext uri="{FF2B5EF4-FFF2-40B4-BE49-F238E27FC236}">
              <a16:creationId xmlns:a16="http://schemas.microsoft.com/office/drawing/2014/main" id="{91FB9794-BCEE-4F64-AF02-6237A2847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33850" y="25567005"/>
          <a:ext cx="334537" cy="133350"/>
        </a:xfrm>
        <a:prstGeom prst="rect">
          <a:avLst/>
        </a:prstGeom>
      </xdr:spPr>
    </xdr:pic>
    <xdr:clientData/>
  </xdr:twoCellAnchor>
  <xdr:twoCellAnchor>
    <xdr:from>
      <xdr:col>6</xdr:col>
      <xdr:colOff>297952</xdr:colOff>
      <xdr:row>142</xdr:row>
      <xdr:rowOff>66676</xdr:rowOff>
    </xdr:from>
    <xdr:to>
      <xdr:col>6</xdr:col>
      <xdr:colOff>843794</xdr:colOff>
      <xdr:row>142</xdr:row>
      <xdr:rowOff>476250</xdr:rowOff>
    </xdr:to>
    <xdr:pic>
      <xdr:nvPicPr>
        <xdr:cNvPr id="375" name="Picture 374">
          <a:extLst>
            <a:ext uri="{FF2B5EF4-FFF2-40B4-BE49-F238E27FC236}">
              <a16:creationId xmlns:a16="http://schemas.microsoft.com/office/drawing/2014/main" id="{6540CF45-B023-45CB-ABCF-52EA67048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5097" y="25763221"/>
          <a:ext cx="340102" cy="112394"/>
        </a:xfrm>
        <a:prstGeom prst="rect">
          <a:avLst/>
        </a:prstGeom>
      </xdr:spPr>
    </xdr:pic>
    <xdr:clientData/>
  </xdr:twoCellAnchor>
  <xdr:twoCellAnchor>
    <xdr:from>
      <xdr:col>6</xdr:col>
      <xdr:colOff>323850</xdr:colOff>
      <xdr:row>143</xdr:row>
      <xdr:rowOff>38100</xdr:rowOff>
    </xdr:from>
    <xdr:to>
      <xdr:col>6</xdr:col>
      <xdr:colOff>866032</xdr:colOff>
      <xdr:row>143</xdr:row>
      <xdr:rowOff>457200</xdr:rowOff>
    </xdr:to>
    <xdr:pic>
      <xdr:nvPicPr>
        <xdr:cNvPr id="376" name="Picture 375">
          <a:extLst>
            <a:ext uri="{FF2B5EF4-FFF2-40B4-BE49-F238E27FC236}">
              <a16:creationId xmlns:a16="http://schemas.microsoft.com/office/drawing/2014/main" id="{6EC3FC3F-57C8-444A-A898-A70214007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9090" y="25917525"/>
          <a:ext cx="315487" cy="142875"/>
        </a:xfrm>
        <a:prstGeom prst="rect">
          <a:avLst/>
        </a:prstGeom>
      </xdr:spPr>
    </xdr:pic>
    <xdr:clientData/>
  </xdr:twoCellAnchor>
  <xdr:twoCellAnchor>
    <xdr:from>
      <xdr:col>6</xdr:col>
      <xdr:colOff>314325</xdr:colOff>
      <xdr:row>130</xdr:row>
      <xdr:rowOff>47625</xdr:rowOff>
    </xdr:from>
    <xdr:to>
      <xdr:col>6</xdr:col>
      <xdr:colOff>856507</xdr:colOff>
      <xdr:row>130</xdr:row>
      <xdr:rowOff>466725</xdr:rowOff>
    </xdr:to>
    <xdr:pic>
      <xdr:nvPicPr>
        <xdr:cNvPr id="377" name="Picture 376">
          <a:extLst>
            <a:ext uri="{FF2B5EF4-FFF2-40B4-BE49-F238E27FC236}">
              <a16:creationId xmlns:a16="http://schemas.microsoft.com/office/drawing/2014/main" id="{B61426A4-1C06-4BD9-B6FC-B838CB0B8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5280" y="23576280"/>
          <a:ext cx="325012" cy="133350"/>
        </a:xfrm>
        <a:prstGeom prst="rect">
          <a:avLst/>
        </a:prstGeom>
      </xdr:spPr>
    </xdr:pic>
    <xdr:clientData/>
  </xdr:twoCellAnchor>
  <xdr:twoCellAnchor>
    <xdr:from>
      <xdr:col>6</xdr:col>
      <xdr:colOff>285750</xdr:colOff>
      <xdr:row>116</xdr:row>
      <xdr:rowOff>66675</xdr:rowOff>
    </xdr:from>
    <xdr:to>
      <xdr:col>6</xdr:col>
      <xdr:colOff>838200</xdr:colOff>
      <xdr:row>116</xdr:row>
      <xdr:rowOff>480033</xdr:rowOff>
    </xdr:to>
    <xdr:pic>
      <xdr:nvPicPr>
        <xdr:cNvPr id="378" name="Picture 377">
          <a:extLst>
            <a:ext uri="{FF2B5EF4-FFF2-40B4-BE49-F238E27FC236}">
              <a16:creationId xmlns:a16="http://schemas.microsoft.com/office/drawing/2014/main" id="{EBC42C26-30B1-416B-85B9-F198D967C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0990" y="21057870"/>
          <a:ext cx="356235" cy="116178"/>
        </a:xfrm>
        <a:prstGeom prst="rect">
          <a:avLst/>
        </a:prstGeom>
      </xdr:spPr>
    </xdr:pic>
    <xdr:clientData/>
  </xdr:twoCellAnchor>
  <xdr:twoCellAnchor>
    <xdr:from>
      <xdr:col>6</xdr:col>
      <xdr:colOff>276225</xdr:colOff>
      <xdr:row>117</xdr:row>
      <xdr:rowOff>57150</xdr:rowOff>
    </xdr:from>
    <xdr:to>
      <xdr:col>6</xdr:col>
      <xdr:colOff>828675</xdr:colOff>
      <xdr:row>117</xdr:row>
      <xdr:rowOff>470508</xdr:rowOff>
    </xdr:to>
    <xdr:pic>
      <xdr:nvPicPr>
        <xdr:cNvPr id="379" name="Picture 378">
          <a:extLst>
            <a:ext uri="{FF2B5EF4-FFF2-40B4-BE49-F238E27FC236}">
              <a16:creationId xmlns:a16="http://schemas.microsoft.com/office/drawing/2014/main" id="{3C07C91B-1161-42DD-A88C-03CE9CA7E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7180" y="21227415"/>
          <a:ext cx="358140" cy="125703"/>
        </a:xfrm>
        <a:prstGeom prst="rect">
          <a:avLst/>
        </a:prstGeom>
      </xdr:spPr>
    </xdr:pic>
    <xdr:clientData/>
  </xdr:twoCellAnchor>
  <xdr:twoCellAnchor>
    <xdr:from>
      <xdr:col>6</xdr:col>
      <xdr:colOff>295275</xdr:colOff>
      <xdr:row>118</xdr:row>
      <xdr:rowOff>57150</xdr:rowOff>
    </xdr:from>
    <xdr:to>
      <xdr:col>6</xdr:col>
      <xdr:colOff>847725</xdr:colOff>
      <xdr:row>118</xdr:row>
      <xdr:rowOff>470508</xdr:rowOff>
    </xdr:to>
    <xdr:pic>
      <xdr:nvPicPr>
        <xdr:cNvPr id="380" name="Picture 379">
          <a:extLst>
            <a:ext uri="{FF2B5EF4-FFF2-40B4-BE49-F238E27FC236}">
              <a16:creationId xmlns:a16="http://schemas.microsoft.com/office/drawing/2014/main" id="{61FFB85A-7BD9-4D45-A328-0A96B7C35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2420" y="21408390"/>
          <a:ext cx="346710" cy="125703"/>
        </a:xfrm>
        <a:prstGeom prst="rect">
          <a:avLst/>
        </a:prstGeom>
      </xdr:spPr>
    </xdr:pic>
    <xdr:clientData/>
  </xdr:twoCellAnchor>
  <xdr:twoCellAnchor>
    <xdr:from>
      <xdr:col>6</xdr:col>
      <xdr:colOff>285750</xdr:colOff>
      <xdr:row>119</xdr:row>
      <xdr:rowOff>57150</xdr:rowOff>
    </xdr:from>
    <xdr:to>
      <xdr:col>6</xdr:col>
      <xdr:colOff>838200</xdr:colOff>
      <xdr:row>119</xdr:row>
      <xdr:rowOff>470508</xdr:rowOff>
    </xdr:to>
    <xdr:pic>
      <xdr:nvPicPr>
        <xdr:cNvPr id="381" name="Picture 380">
          <a:extLst>
            <a:ext uri="{FF2B5EF4-FFF2-40B4-BE49-F238E27FC236}">
              <a16:creationId xmlns:a16="http://schemas.microsoft.com/office/drawing/2014/main" id="{ED1B6413-D269-4C17-BB79-70B4B2C5D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0990" y="21589365"/>
          <a:ext cx="356235" cy="125703"/>
        </a:xfrm>
        <a:prstGeom prst="rect">
          <a:avLst/>
        </a:prstGeom>
      </xdr:spPr>
    </xdr:pic>
    <xdr:clientData/>
  </xdr:twoCellAnchor>
  <xdr:twoCellAnchor>
    <xdr:from>
      <xdr:col>6</xdr:col>
      <xdr:colOff>257175</xdr:colOff>
      <xdr:row>43</xdr:row>
      <xdr:rowOff>38100</xdr:rowOff>
    </xdr:from>
    <xdr:to>
      <xdr:col>6</xdr:col>
      <xdr:colOff>819150</xdr:colOff>
      <xdr:row>43</xdr:row>
      <xdr:rowOff>461861</xdr:rowOff>
    </xdr:to>
    <xdr:pic>
      <xdr:nvPicPr>
        <xdr:cNvPr id="382" name="图片 2">
          <a:extLst>
            <a:ext uri="{FF2B5EF4-FFF2-40B4-BE49-F238E27FC236}">
              <a16:creationId xmlns:a16="http://schemas.microsoft.com/office/drawing/2014/main" id="{EF1013CB-D443-4771-9CA7-F5ED501C7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4320" y="7820025"/>
          <a:ext cx="379095" cy="139916"/>
        </a:xfrm>
        <a:prstGeom prst="rect">
          <a:avLst/>
        </a:prstGeom>
      </xdr:spPr>
    </xdr:pic>
    <xdr:clientData/>
  </xdr:twoCellAnchor>
  <xdr:twoCellAnchor>
    <xdr:from>
      <xdr:col>6</xdr:col>
      <xdr:colOff>133349</xdr:colOff>
      <xdr:row>44</xdr:row>
      <xdr:rowOff>95251</xdr:rowOff>
    </xdr:from>
    <xdr:to>
      <xdr:col>6</xdr:col>
      <xdr:colOff>1006908</xdr:colOff>
      <xdr:row>44</xdr:row>
      <xdr:rowOff>428625</xdr:rowOff>
    </xdr:to>
    <xdr:pic>
      <xdr:nvPicPr>
        <xdr:cNvPr id="383" name="图片 5">
          <a:extLst>
            <a:ext uri="{FF2B5EF4-FFF2-40B4-BE49-F238E27FC236}">
              <a16:creationId xmlns:a16="http://schemas.microsoft.com/office/drawing/2014/main" id="{AE05ED70-3C94-4A83-A401-9C1E41C790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66209" y="8054341"/>
          <a:ext cx="502084" cy="91439"/>
        </a:xfrm>
        <a:prstGeom prst="rect">
          <a:avLst/>
        </a:prstGeom>
      </xdr:spPr>
    </xdr:pic>
    <xdr:clientData/>
  </xdr:twoCellAnchor>
  <xdr:twoCellAnchor>
    <xdr:from>
      <xdr:col>6</xdr:col>
      <xdr:colOff>38100</xdr:colOff>
      <xdr:row>45</xdr:row>
      <xdr:rowOff>76200</xdr:rowOff>
    </xdr:from>
    <xdr:to>
      <xdr:col>6</xdr:col>
      <xdr:colOff>1111671</xdr:colOff>
      <xdr:row>45</xdr:row>
      <xdr:rowOff>428625</xdr:rowOff>
    </xdr:to>
    <xdr:pic>
      <xdr:nvPicPr>
        <xdr:cNvPr id="384" name="图片 8">
          <a:extLst>
            <a:ext uri="{FF2B5EF4-FFF2-40B4-BE49-F238E27FC236}">
              <a16:creationId xmlns:a16="http://schemas.microsoft.com/office/drawing/2014/main" id="{B750E442-64AF-4616-98ED-1B2E1187E5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67150" y="8220075"/>
          <a:ext cx="599226" cy="106680"/>
        </a:xfrm>
        <a:prstGeom prst="rect">
          <a:avLst/>
        </a:prstGeom>
      </xdr:spPr>
    </xdr:pic>
    <xdr:clientData/>
  </xdr:twoCellAnchor>
  <xdr:twoCellAnchor>
    <xdr:from>
      <xdr:col>6</xdr:col>
      <xdr:colOff>66676</xdr:colOff>
      <xdr:row>46</xdr:row>
      <xdr:rowOff>76201</xdr:rowOff>
    </xdr:from>
    <xdr:to>
      <xdr:col>6</xdr:col>
      <xdr:colOff>1056689</xdr:colOff>
      <xdr:row>46</xdr:row>
      <xdr:rowOff>447675</xdr:rowOff>
    </xdr:to>
    <xdr:pic>
      <xdr:nvPicPr>
        <xdr:cNvPr id="385" name="图片 11">
          <a:extLst>
            <a:ext uri="{FF2B5EF4-FFF2-40B4-BE49-F238E27FC236}">
              <a16:creationId xmlns:a16="http://schemas.microsoft.com/office/drawing/2014/main" id="{DFA2D200-85A3-499C-B96B-6E5D4CC8D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93821" y="8401051"/>
          <a:ext cx="570913" cy="102869"/>
        </a:xfrm>
        <a:prstGeom prst="rect">
          <a:avLst/>
        </a:prstGeom>
      </xdr:spPr>
    </xdr:pic>
    <xdr:clientData/>
  </xdr:twoCellAnchor>
  <xdr:twoCellAnchor>
    <xdr:from>
      <xdr:col>6</xdr:col>
      <xdr:colOff>334582</xdr:colOff>
      <xdr:row>98</xdr:row>
      <xdr:rowOff>41132</xdr:rowOff>
    </xdr:from>
    <xdr:to>
      <xdr:col>6</xdr:col>
      <xdr:colOff>818823</xdr:colOff>
      <xdr:row>98</xdr:row>
      <xdr:rowOff>438150</xdr:rowOff>
    </xdr:to>
    <xdr:pic>
      <xdr:nvPicPr>
        <xdr:cNvPr id="386" name="图片 2">
          <a:extLst>
            <a:ext uri="{FF2B5EF4-FFF2-40B4-BE49-F238E27FC236}">
              <a16:creationId xmlns:a16="http://schemas.microsoft.com/office/drawing/2014/main" id="{37BAD3A2-5834-4632-895D-DC6771A30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61727" y="17776682"/>
          <a:ext cx="308981" cy="136033"/>
        </a:xfrm>
        <a:prstGeom prst="rect">
          <a:avLst/>
        </a:prstGeom>
      </xdr:spPr>
    </xdr:pic>
    <xdr:clientData/>
  </xdr:twoCellAnchor>
  <xdr:twoCellAnchor>
    <xdr:from>
      <xdr:col>6</xdr:col>
      <xdr:colOff>152401</xdr:colOff>
      <xdr:row>97</xdr:row>
      <xdr:rowOff>52810</xdr:rowOff>
    </xdr:from>
    <xdr:to>
      <xdr:col>6</xdr:col>
      <xdr:colOff>1028700</xdr:colOff>
      <xdr:row>97</xdr:row>
      <xdr:rowOff>464879</xdr:rowOff>
    </xdr:to>
    <xdr:pic>
      <xdr:nvPicPr>
        <xdr:cNvPr id="387" name="图片 4">
          <a:extLst>
            <a:ext uri="{FF2B5EF4-FFF2-40B4-BE49-F238E27FC236}">
              <a16:creationId xmlns:a16="http://schemas.microsoft.com/office/drawing/2014/main" id="{D3749069-3862-456A-97A5-8FC93F723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81451" y="17611195"/>
          <a:ext cx="485774" cy="124414"/>
        </a:xfrm>
        <a:prstGeom prst="rect">
          <a:avLst/>
        </a:prstGeom>
      </xdr:spPr>
    </xdr:pic>
    <xdr:clientData/>
  </xdr:twoCellAnchor>
  <xdr:twoCellAnchor>
    <xdr:from>
      <xdr:col>6</xdr:col>
      <xdr:colOff>322796</xdr:colOff>
      <xdr:row>95</xdr:row>
      <xdr:rowOff>77680</xdr:rowOff>
    </xdr:from>
    <xdr:to>
      <xdr:col>6</xdr:col>
      <xdr:colOff>828676</xdr:colOff>
      <xdr:row>95</xdr:row>
      <xdr:rowOff>487694</xdr:rowOff>
    </xdr:to>
    <xdr:pic>
      <xdr:nvPicPr>
        <xdr:cNvPr id="388" name="图片 6">
          <a:extLst>
            <a:ext uri="{FF2B5EF4-FFF2-40B4-BE49-F238E27FC236}">
              <a16:creationId xmlns:a16="http://schemas.microsoft.com/office/drawing/2014/main" id="{D607316E-CE65-4611-BE31-824309693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55656" y="17270305"/>
          <a:ext cx="309665" cy="103309"/>
        </a:xfrm>
        <a:prstGeom prst="rect">
          <a:avLst/>
        </a:prstGeom>
      </xdr:spPr>
    </xdr:pic>
    <xdr:clientData/>
  </xdr:twoCellAnchor>
  <xdr:twoCellAnchor>
    <xdr:from>
      <xdr:col>6</xdr:col>
      <xdr:colOff>278733</xdr:colOff>
      <xdr:row>96</xdr:row>
      <xdr:rowOff>47625</xdr:rowOff>
    </xdr:from>
    <xdr:to>
      <xdr:col>6</xdr:col>
      <xdr:colOff>904875</xdr:colOff>
      <xdr:row>96</xdr:row>
      <xdr:rowOff>423311</xdr:rowOff>
    </xdr:to>
    <xdr:pic>
      <xdr:nvPicPr>
        <xdr:cNvPr id="389" name="图片 8">
          <a:extLst>
            <a:ext uri="{FF2B5EF4-FFF2-40B4-BE49-F238E27FC236}">
              <a16:creationId xmlns:a16="http://schemas.microsoft.com/office/drawing/2014/main" id="{F8D0BC4A-1F2F-497B-9A34-4E3FBE01E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1593" y="17423130"/>
          <a:ext cx="353727" cy="128036"/>
        </a:xfrm>
        <a:prstGeom prst="rect">
          <a:avLst/>
        </a:prstGeom>
      </xdr:spPr>
    </xdr:pic>
    <xdr:clientData/>
  </xdr:twoCellAnchor>
  <xdr:twoCellAnchor>
    <xdr:from>
      <xdr:col>6</xdr:col>
      <xdr:colOff>100206</xdr:colOff>
      <xdr:row>19</xdr:row>
      <xdr:rowOff>50503</xdr:rowOff>
    </xdr:from>
    <xdr:to>
      <xdr:col>6</xdr:col>
      <xdr:colOff>1038225</xdr:colOff>
      <xdr:row>19</xdr:row>
      <xdr:rowOff>471175</xdr:rowOff>
    </xdr:to>
    <xdr:pic>
      <xdr:nvPicPr>
        <xdr:cNvPr id="390" name="图片 11">
          <a:extLst>
            <a:ext uri="{FF2B5EF4-FFF2-40B4-BE49-F238E27FC236}">
              <a16:creationId xmlns:a16="http://schemas.microsoft.com/office/drawing/2014/main" id="{82DEF830-7F42-4CCC-82F8-334CFFCE48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5446" y="3492838"/>
          <a:ext cx="543684" cy="125397"/>
        </a:xfrm>
        <a:prstGeom prst="rect">
          <a:avLst/>
        </a:prstGeom>
      </xdr:spPr>
    </xdr:pic>
    <xdr:clientData/>
  </xdr:twoCellAnchor>
  <xdr:twoCellAnchor>
    <xdr:from>
      <xdr:col>6</xdr:col>
      <xdr:colOff>224174</xdr:colOff>
      <xdr:row>17</xdr:row>
      <xdr:rowOff>48277</xdr:rowOff>
    </xdr:from>
    <xdr:to>
      <xdr:col>6</xdr:col>
      <xdr:colOff>838200</xdr:colOff>
      <xdr:row>17</xdr:row>
      <xdr:rowOff>485592</xdr:rowOff>
    </xdr:to>
    <xdr:pic>
      <xdr:nvPicPr>
        <xdr:cNvPr id="391" name="图片 2">
          <a:extLst>
            <a:ext uri="{FF2B5EF4-FFF2-40B4-BE49-F238E27FC236}">
              <a16:creationId xmlns:a16="http://schemas.microsoft.com/office/drawing/2014/main" id="{EFB75AD6-4DC4-4770-B551-A635DE120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51319" y="3126757"/>
          <a:ext cx="415906" cy="128705"/>
        </a:xfrm>
        <a:prstGeom prst="rect">
          <a:avLst/>
        </a:prstGeom>
      </xdr:spPr>
    </xdr:pic>
    <xdr:clientData/>
  </xdr:twoCellAnchor>
  <xdr:twoCellAnchor>
    <xdr:from>
      <xdr:col>6</xdr:col>
      <xdr:colOff>372140</xdr:colOff>
      <xdr:row>16</xdr:row>
      <xdr:rowOff>66674</xdr:rowOff>
    </xdr:from>
    <xdr:to>
      <xdr:col>6</xdr:col>
      <xdr:colOff>708817</xdr:colOff>
      <xdr:row>16</xdr:row>
      <xdr:rowOff>485775</xdr:rowOff>
    </xdr:to>
    <xdr:pic>
      <xdr:nvPicPr>
        <xdr:cNvPr id="392" name="图片 5">
          <a:extLst>
            <a:ext uri="{FF2B5EF4-FFF2-40B4-BE49-F238E27FC236}">
              <a16:creationId xmlns:a16="http://schemas.microsoft.com/office/drawing/2014/main" id="{E54ED2F8-A23D-46E9-A9FE-157C72188B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199285" y="2960369"/>
          <a:ext cx="268097" cy="114301"/>
        </a:xfrm>
        <a:prstGeom prst="rect">
          <a:avLst/>
        </a:prstGeom>
      </xdr:spPr>
    </xdr:pic>
    <xdr:clientData/>
  </xdr:twoCellAnchor>
  <xdr:twoCellAnchor>
    <xdr:from>
      <xdr:col>6</xdr:col>
      <xdr:colOff>295360</xdr:colOff>
      <xdr:row>18</xdr:row>
      <xdr:rowOff>73770</xdr:rowOff>
    </xdr:from>
    <xdr:to>
      <xdr:col>6</xdr:col>
      <xdr:colOff>752475</xdr:colOff>
      <xdr:row>18</xdr:row>
      <xdr:rowOff>480015</xdr:rowOff>
    </xdr:to>
    <xdr:pic>
      <xdr:nvPicPr>
        <xdr:cNvPr id="393" name="图片 8">
          <a:extLst>
            <a:ext uri="{FF2B5EF4-FFF2-40B4-BE49-F238E27FC236}">
              <a16:creationId xmlns:a16="http://schemas.microsoft.com/office/drawing/2014/main" id="{DABBA352-577F-4220-8B36-1964D0016F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122505" y="3331320"/>
          <a:ext cx="342815" cy="107160"/>
        </a:xfrm>
        <a:prstGeom prst="rect">
          <a:avLst/>
        </a:prstGeom>
      </xdr:spPr>
    </xdr:pic>
    <xdr:clientData/>
  </xdr:twoCellAnchor>
  <xdr:twoCellAnchor>
    <xdr:from>
      <xdr:col>6</xdr:col>
      <xdr:colOff>380999</xdr:colOff>
      <xdr:row>429</xdr:row>
      <xdr:rowOff>47626</xdr:rowOff>
    </xdr:from>
    <xdr:to>
      <xdr:col>6</xdr:col>
      <xdr:colOff>762000</xdr:colOff>
      <xdr:row>429</xdr:row>
      <xdr:rowOff>436882</xdr:rowOff>
    </xdr:to>
    <xdr:pic>
      <xdr:nvPicPr>
        <xdr:cNvPr id="394" name="Picture 393">
          <a:extLst>
            <a:ext uri="{FF2B5EF4-FFF2-40B4-BE49-F238E27FC236}">
              <a16:creationId xmlns:a16="http://schemas.microsoft.com/office/drawing/2014/main" id="{76ACAC25-7616-470B-BAD5-808C33DD9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10049" y="77687806"/>
          <a:ext cx="257176" cy="133986"/>
        </a:xfrm>
        <a:prstGeom prst="rect">
          <a:avLst/>
        </a:prstGeom>
      </xdr:spPr>
    </xdr:pic>
    <xdr:clientData/>
  </xdr:twoCellAnchor>
  <xdr:twoCellAnchor>
    <xdr:from>
      <xdr:col>6</xdr:col>
      <xdr:colOff>390525</xdr:colOff>
      <xdr:row>425</xdr:row>
      <xdr:rowOff>76200</xdr:rowOff>
    </xdr:from>
    <xdr:to>
      <xdr:col>6</xdr:col>
      <xdr:colOff>742950</xdr:colOff>
      <xdr:row>425</xdr:row>
      <xdr:rowOff>444388</xdr:rowOff>
    </xdr:to>
    <xdr:pic>
      <xdr:nvPicPr>
        <xdr:cNvPr id="395" name="Picture 394" descr="Text&#10;&#10;Description automatically generated">
          <a:extLst>
            <a:ext uri="{FF2B5EF4-FFF2-40B4-BE49-F238E27FC236}">
              <a16:creationId xmlns:a16="http://schemas.microsoft.com/office/drawing/2014/main" id="{06E1D7BD-9485-4BAE-AD8F-C791B83795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21480" y="76990575"/>
          <a:ext cx="241935" cy="107203"/>
        </a:xfrm>
        <a:prstGeom prst="rect">
          <a:avLst/>
        </a:prstGeom>
      </xdr:spPr>
    </xdr:pic>
    <xdr:clientData/>
  </xdr:twoCellAnchor>
  <xdr:twoCellAnchor>
    <xdr:from>
      <xdr:col>6</xdr:col>
      <xdr:colOff>371475</xdr:colOff>
      <xdr:row>430</xdr:row>
      <xdr:rowOff>47626</xdr:rowOff>
    </xdr:from>
    <xdr:to>
      <xdr:col>6</xdr:col>
      <xdr:colOff>732920</xdr:colOff>
      <xdr:row>430</xdr:row>
      <xdr:rowOff>457200</xdr:rowOff>
    </xdr:to>
    <xdr:pic>
      <xdr:nvPicPr>
        <xdr:cNvPr id="396" name="Picture 395">
          <a:extLst>
            <a:ext uri="{FF2B5EF4-FFF2-40B4-BE49-F238E27FC236}">
              <a16:creationId xmlns:a16="http://schemas.microsoft.com/office/drawing/2014/main" id="{36537C37-1157-4DB5-91B5-3B4C55D36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8620" y="77868781"/>
          <a:ext cx="270005" cy="131444"/>
        </a:xfrm>
        <a:prstGeom prst="rect">
          <a:avLst/>
        </a:prstGeom>
      </xdr:spPr>
    </xdr:pic>
    <xdr:clientData/>
  </xdr:twoCellAnchor>
  <xdr:twoCellAnchor>
    <xdr:from>
      <xdr:col>6</xdr:col>
      <xdr:colOff>466725</xdr:colOff>
      <xdr:row>428</xdr:row>
      <xdr:rowOff>57150</xdr:rowOff>
    </xdr:from>
    <xdr:to>
      <xdr:col>6</xdr:col>
      <xdr:colOff>721534</xdr:colOff>
      <xdr:row>428</xdr:row>
      <xdr:rowOff>457201</xdr:rowOff>
    </xdr:to>
    <xdr:pic>
      <xdr:nvPicPr>
        <xdr:cNvPr id="397" name="Picture 396">
          <a:extLst>
            <a:ext uri="{FF2B5EF4-FFF2-40B4-BE49-F238E27FC236}">
              <a16:creationId xmlns:a16="http://schemas.microsoft.com/office/drawing/2014/main" id="{941FAD0C-B7D5-44E1-9405-F12DED0FD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97680" y="77510640"/>
          <a:ext cx="167179" cy="127636"/>
        </a:xfrm>
        <a:prstGeom prst="rect">
          <a:avLst/>
        </a:prstGeom>
      </xdr:spPr>
    </xdr:pic>
    <xdr:clientData/>
  </xdr:twoCellAnchor>
  <xdr:twoCellAnchor>
    <xdr:from>
      <xdr:col>6</xdr:col>
      <xdr:colOff>381000</xdr:colOff>
      <xdr:row>422</xdr:row>
      <xdr:rowOff>47626</xdr:rowOff>
    </xdr:from>
    <xdr:to>
      <xdr:col>6</xdr:col>
      <xdr:colOff>748934</xdr:colOff>
      <xdr:row>422</xdr:row>
      <xdr:rowOff>485776</xdr:rowOff>
    </xdr:to>
    <xdr:pic>
      <xdr:nvPicPr>
        <xdr:cNvPr id="398" name="Picture 397">
          <a:extLst>
            <a:ext uri="{FF2B5EF4-FFF2-40B4-BE49-F238E27FC236}">
              <a16:creationId xmlns:a16="http://schemas.microsoft.com/office/drawing/2014/main" id="{ABDECC3F-24FF-4981-B282-7556756FE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10050" y="76420981"/>
          <a:ext cx="259349" cy="129540"/>
        </a:xfrm>
        <a:prstGeom prst="rect">
          <a:avLst/>
        </a:prstGeom>
      </xdr:spPr>
    </xdr:pic>
    <xdr:clientData/>
  </xdr:twoCellAnchor>
  <xdr:twoCellAnchor>
    <xdr:from>
      <xdr:col>6</xdr:col>
      <xdr:colOff>371475</xdr:colOff>
      <xdr:row>426</xdr:row>
      <xdr:rowOff>57150</xdr:rowOff>
    </xdr:from>
    <xdr:to>
      <xdr:col>6</xdr:col>
      <xdr:colOff>655902</xdr:colOff>
      <xdr:row>426</xdr:row>
      <xdr:rowOff>466725</xdr:rowOff>
    </xdr:to>
    <xdr:pic>
      <xdr:nvPicPr>
        <xdr:cNvPr id="399" name="Picture 398">
          <a:extLst>
            <a:ext uri="{FF2B5EF4-FFF2-40B4-BE49-F238E27FC236}">
              <a16:creationId xmlns:a16="http://schemas.microsoft.com/office/drawing/2014/main" id="{D0A34791-8DC9-48CB-8C60-30DEE2BD3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8620" y="77148690"/>
          <a:ext cx="269187" cy="129540"/>
        </a:xfrm>
        <a:prstGeom prst="rect">
          <a:avLst/>
        </a:prstGeom>
      </xdr:spPr>
    </xdr:pic>
    <xdr:clientData/>
  </xdr:twoCellAnchor>
  <xdr:twoCellAnchor>
    <xdr:from>
      <xdr:col>6</xdr:col>
      <xdr:colOff>400051</xdr:colOff>
      <xdr:row>427</xdr:row>
      <xdr:rowOff>47626</xdr:rowOff>
    </xdr:from>
    <xdr:to>
      <xdr:col>6</xdr:col>
      <xdr:colOff>704851</xdr:colOff>
      <xdr:row>427</xdr:row>
      <xdr:rowOff>481862</xdr:rowOff>
    </xdr:to>
    <xdr:pic>
      <xdr:nvPicPr>
        <xdr:cNvPr id="400" name="Picture 399">
          <a:extLst>
            <a:ext uri="{FF2B5EF4-FFF2-40B4-BE49-F238E27FC236}">
              <a16:creationId xmlns:a16="http://schemas.microsoft.com/office/drawing/2014/main" id="{40D8DF2F-52B9-44F7-83AF-AA9F69243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25291" y="77325856"/>
          <a:ext cx="238125" cy="133246"/>
        </a:xfrm>
        <a:prstGeom prst="rect">
          <a:avLst/>
        </a:prstGeom>
      </xdr:spPr>
    </xdr:pic>
    <xdr:clientData/>
  </xdr:twoCellAnchor>
  <xdr:twoCellAnchor>
    <xdr:from>
      <xdr:col>6</xdr:col>
      <xdr:colOff>352426</xdr:colOff>
      <xdr:row>51</xdr:row>
      <xdr:rowOff>47625</xdr:rowOff>
    </xdr:from>
    <xdr:to>
      <xdr:col>6</xdr:col>
      <xdr:colOff>780202</xdr:colOff>
      <xdr:row>51</xdr:row>
      <xdr:rowOff>447676</xdr:rowOff>
    </xdr:to>
    <xdr:pic>
      <xdr:nvPicPr>
        <xdr:cNvPr id="401" name="Picture 400">
          <a:extLst>
            <a:ext uri="{FF2B5EF4-FFF2-40B4-BE49-F238E27FC236}">
              <a16:creationId xmlns:a16="http://schemas.microsoft.com/office/drawing/2014/main" id="{74E04639-32F7-4CFD-8D43-9CCC7A49B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83381" y="9279255"/>
          <a:ext cx="286806" cy="129541"/>
        </a:xfrm>
        <a:prstGeom prst="rect">
          <a:avLst/>
        </a:prstGeom>
      </xdr:spPr>
    </xdr:pic>
    <xdr:clientData/>
  </xdr:twoCellAnchor>
  <xdr:twoCellAnchor>
    <xdr:from>
      <xdr:col>6</xdr:col>
      <xdr:colOff>85725</xdr:colOff>
      <xdr:row>52</xdr:row>
      <xdr:rowOff>28575</xdr:rowOff>
    </xdr:from>
    <xdr:to>
      <xdr:col>6</xdr:col>
      <xdr:colOff>1053810</xdr:colOff>
      <xdr:row>52</xdr:row>
      <xdr:rowOff>438150</xdr:rowOff>
    </xdr:to>
    <xdr:pic>
      <xdr:nvPicPr>
        <xdr:cNvPr id="402" name="Picture 401">
          <a:extLst>
            <a:ext uri="{FF2B5EF4-FFF2-40B4-BE49-F238E27FC236}">
              <a16:creationId xmlns:a16="http://schemas.microsoft.com/office/drawing/2014/main" id="{84D1E0BC-EF37-418A-8C19-7CDD0706B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16680" y="9437370"/>
          <a:ext cx="552795" cy="150495"/>
        </a:xfrm>
        <a:prstGeom prst="rect">
          <a:avLst/>
        </a:prstGeom>
      </xdr:spPr>
    </xdr:pic>
    <xdr:clientData/>
  </xdr:twoCellAnchor>
  <xdr:twoCellAnchor>
    <xdr:from>
      <xdr:col>6</xdr:col>
      <xdr:colOff>133350</xdr:colOff>
      <xdr:row>53</xdr:row>
      <xdr:rowOff>47625</xdr:rowOff>
    </xdr:from>
    <xdr:to>
      <xdr:col>6</xdr:col>
      <xdr:colOff>961832</xdr:colOff>
      <xdr:row>53</xdr:row>
      <xdr:rowOff>477208</xdr:rowOff>
    </xdr:to>
    <xdr:pic>
      <xdr:nvPicPr>
        <xdr:cNvPr id="403" name="Picture 402">
          <a:extLst>
            <a:ext uri="{FF2B5EF4-FFF2-40B4-BE49-F238E27FC236}">
              <a16:creationId xmlns:a16="http://schemas.microsoft.com/office/drawing/2014/main" id="{73A5ED2A-B983-4456-B4AB-33CED139B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58590" y="9641205"/>
          <a:ext cx="510347" cy="128593"/>
        </a:xfrm>
        <a:prstGeom prst="rect">
          <a:avLst/>
        </a:prstGeom>
      </xdr:spPr>
    </xdr:pic>
    <xdr:clientData/>
  </xdr:twoCellAnchor>
  <xdr:twoCellAnchor>
    <xdr:from>
      <xdr:col>6</xdr:col>
      <xdr:colOff>114300</xdr:colOff>
      <xdr:row>54</xdr:row>
      <xdr:rowOff>133350</xdr:rowOff>
    </xdr:from>
    <xdr:to>
      <xdr:col>6</xdr:col>
      <xdr:colOff>1028700</xdr:colOff>
      <xdr:row>54</xdr:row>
      <xdr:rowOff>370561</xdr:rowOff>
    </xdr:to>
    <xdr:pic>
      <xdr:nvPicPr>
        <xdr:cNvPr id="404" name="Picture 403">
          <a:extLst>
            <a:ext uri="{FF2B5EF4-FFF2-40B4-BE49-F238E27FC236}">
              <a16:creationId xmlns:a16="http://schemas.microsoft.com/office/drawing/2014/main" id="{14379115-6DB0-4D85-B4DA-C831FBD2DA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43350" y="9902190"/>
          <a:ext cx="523875" cy="48616"/>
        </a:xfrm>
        <a:prstGeom prst="rect">
          <a:avLst/>
        </a:prstGeom>
      </xdr:spPr>
    </xdr:pic>
    <xdr:clientData/>
  </xdr:twoCellAnchor>
  <xdr:twoCellAnchor>
    <xdr:from>
      <xdr:col>6</xdr:col>
      <xdr:colOff>342900</xdr:colOff>
      <xdr:row>55</xdr:row>
      <xdr:rowOff>57150</xdr:rowOff>
    </xdr:from>
    <xdr:to>
      <xdr:col>6</xdr:col>
      <xdr:colOff>774816</xdr:colOff>
      <xdr:row>55</xdr:row>
      <xdr:rowOff>466725</xdr:rowOff>
    </xdr:to>
    <xdr:pic>
      <xdr:nvPicPr>
        <xdr:cNvPr id="405" name="Picture 404">
          <a:extLst>
            <a:ext uri="{FF2B5EF4-FFF2-40B4-BE49-F238E27FC236}">
              <a16:creationId xmlns:a16="http://schemas.microsoft.com/office/drawing/2014/main" id="{3DEA6DBB-7C3A-42CA-8F11-E88800EC0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71950" y="10006965"/>
          <a:ext cx="292851" cy="129540"/>
        </a:xfrm>
        <a:prstGeom prst="rect">
          <a:avLst/>
        </a:prstGeom>
      </xdr:spPr>
    </xdr:pic>
    <xdr:clientData/>
  </xdr:twoCellAnchor>
  <xdr:twoCellAnchor>
    <xdr:from>
      <xdr:col>6</xdr:col>
      <xdr:colOff>104775</xdr:colOff>
      <xdr:row>56</xdr:row>
      <xdr:rowOff>28575</xdr:rowOff>
    </xdr:from>
    <xdr:to>
      <xdr:col>6</xdr:col>
      <xdr:colOff>989542</xdr:colOff>
      <xdr:row>56</xdr:row>
      <xdr:rowOff>447675</xdr:rowOff>
    </xdr:to>
    <xdr:pic>
      <xdr:nvPicPr>
        <xdr:cNvPr id="406" name="Picture 405">
          <a:extLst>
            <a:ext uri="{FF2B5EF4-FFF2-40B4-BE49-F238E27FC236}">
              <a16:creationId xmlns:a16="http://schemas.microsoft.com/office/drawing/2014/main" id="{40D36272-5968-4715-88CC-C3E78E1AD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31920" y="10161270"/>
          <a:ext cx="534247" cy="152400"/>
        </a:xfrm>
        <a:prstGeom prst="rect">
          <a:avLst/>
        </a:prstGeom>
      </xdr:spPr>
    </xdr:pic>
    <xdr:clientData/>
  </xdr:twoCellAnchor>
  <xdr:twoCellAnchor>
    <xdr:from>
      <xdr:col>6</xdr:col>
      <xdr:colOff>219075</xdr:colOff>
      <xdr:row>57</xdr:row>
      <xdr:rowOff>66675</xdr:rowOff>
    </xdr:from>
    <xdr:to>
      <xdr:col>6</xdr:col>
      <xdr:colOff>933450</xdr:colOff>
      <xdr:row>57</xdr:row>
      <xdr:rowOff>479037</xdr:rowOff>
    </xdr:to>
    <xdr:pic>
      <xdr:nvPicPr>
        <xdr:cNvPr id="407" name="Picture 406">
          <a:extLst>
            <a:ext uri="{FF2B5EF4-FFF2-40B4-BE49-F238E27FC236}">
              <a16:creationId xmlns:a16="http://schemas.microsoft.com/office/drawing/2014/main" id="{2A4093B7-B958-4D8D-BB9E-F21A0A57C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46220" y="10380345"/>
          <a:ext cx="417195" cy="115182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58</xdr:row>
      <xdr:rowOff>95250</xdr:rowOff>
    </xdr:from>
    <xdr:to>
      <xdr:col>6</xdr:col>
      <xdr:colOff>1028700</xdr:colOff>
      <xdr:row>58</xdr:row>
      <xdr:rowOff>391257</xdr:rowOff>
    </xdr:to>
    <xdr:pic>
      <xdr:nvPicPr>
        <xdr:cNvPr id="408" name="Picture 407">
          <a:extLst>
            <a:ext uri="{FF2B5EF4-FFF2-40B4-BE49-F238E27FC236}">
              <a16:creationId xmlns:a16="http://schemas.microsoft.com/office/drawing/2014/main" id="{1622423B-256A-4211-98A2-F2C0AC143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93820" y="10587990"/>
          <a:ext cx="573405" cy="92172"/>
        </a:xfrm>
        <a:prstGeom prst="rect">
          <a:avLst/>
        </a:prstGeom>
      </xdr:spPr>
    </xdr:pic>
    <xdr:clientData/>
  </xdr:twoCellAnchor>
  <xdr:twoCellAnchor>
    <xdr:from>
      <xdr:col>6</xdr:col>
      <xdr:colOff>419100</xdr:colOff>
      <xdr:row>420</xdr:row>
      <xdr:rowOff>47625</xdr:rowOff>
    </xdr:from>
    <xdr:to>
      <xdr:col>6</xdr:col>
      <xdr:colOff>693219</xdr:colOff>
      <xdr:row>420</xdr:row>
      <xdr:rowOff>438150</xdr:rowOff>
    </xdr:to>
    <xdr:pic>
      <xdr:nvPicPr>
        <xdr:cNvPr id="409" name="Picture 408">
          <a:extLst>
            <a:ext uri="{FF2B5EF4-FFF2-40B4-BE49-F238E27FC236}">
              <a16:creationId xmlns:a16="http://schemas.microsoft.com/office/drawing/2014/main" id="{A5A137E1-C1F0-49AB-8FF2-C28186075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48150" y="76059030"/>
          <a:ext cx="218874" cy="127635"/>
        </a:xfrm>
        <a:prstGeom prst="rect">
          <a:avLst/>
        </a:prstGeom>
      </xdr:spPr>
    </xdr:pic>
    <xdr:clientData/>
  </xdr:twoCellAnchor>
  <xdr:twoCellAnchor>
    <xdr:from>
      <xdr:col>6</xdr:col>
      <xdr:colOff>400050</xdr:colOff>
      <xdr:row>63</xdr:row>
      <xdr:rowOff>38100</xdr:rowOff>
    </xdr:from>
    <xdr:to>
      <xdr:col>6</xdr:col>
      <xdr:colOff>828675</xdr:colOff>
      <xdr:row>63</xdr:row>
      <xdr:rowOff>498309</xdr:rowOff>
    </xdr:to>
    <xdr:pic>
      <xdr:nvPicPr>
        <xdr:cNvPr id="410" name="Picture 409">
          <a:extLst>
            <a:ext uri="{FF2B5EF4-FFF2-40B4-BE49-F238E27FC236}">
              <a16:creationId xmlns:a16="http://schemas.microsoft.com/office/drawing/2014/main" id="{A4511260-BE17-4B0A-A840-F59C888BB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25290" y="11439525"/>
          <a:ext cx="240030" cy="145884"/>
        </a:xfrm>
        <a:prstGeom prst="rect">
          <a:avLst/>
        </a:prstGeom>
      </xdr:spPr>
    </xdr:pic>
    <xdr:clientData/>
  </xdr:twoCellAnchor>
  <xdr:twoCellAnchor>
    <xdr:from>
      <xdr:col>6</xdr:col>
      <xdr:colOff>171449</xdr:colOff>
      <xdr:row>64</xdr:row>
      <xdr:rowOff>38101</xdr:rowOff>
    </xdr:from>
    <xdr:to>
      <xdr:col>6</xdr:col>
      <xdr:colOff>977900</xdr:colOff>
      <xdr:row>64</xdr:row>
      <xdr:rowOff>457201</xdr:rowOff>
    </xdr:to>
    <xdr:pic>
      <xdr:nvPicPr>
        <xdr:cNvPr id="411" name="Picture 410">
          <a:extLst>
            <a:ext uri="{FF2B5EF4-FFF2-40B4-BE49-F238E27FC236}">
              <a16:creationId xmlns:a16="http://schemas.microsoft.com/office/drawing/2014/main" id="{277D0C15-7B8E-475E-8682-8518A0072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4309" y="11620501"/>
          <a:ext cx="465456" cy="142875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65</xdr:row>
      <xdr:rowOff>66676</xdr:rowOff>
    </xdr:from>
    <xdr:to>
      <xdr:col>6</xdr:col>
      <xdr:colOff>1057275</xdr:colOff>
      <xdr:row>65</xdr:row>
      <xdr:rowOff>423292</xdr:rowOff>
    </xdr:to>
    <xdr:pic>
      <xdr:nvPicPr>
        <xdr:cNvPr id="412" name="Picture 411">
          <a:extLst>
            <a:ext uri="{FF2B5EF4-FFF2-40B4-BE49-F238E27FC236}">
              <a16:creationId xmlns:a16="http://schemas.microsoft.com/office/drawing/2014/main" id="{83D8766D-0F3D-456C-B112-852743577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93820" y="11828146"/>
          <a:ext cx="571500" cy="112776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66</xdr:row>
      <xdr:rowOff>38100</xdr:rowOff>
    </xdr:from>
    <xdr:to>
      <xdr:col>6</xdr:col>
      <xdr:colOff>1079426</xdr:colOff>
      <xdr:row>66</xdr:row>
      <xdr:rowOff>381000</xdr:rowOff>
    </xdr:to>
    <xdr:pic>
      <xdr:nvPicPr>
        <xdr:cNvPr id="413" name="Picture 412">
          <a:extLst>
            <a:ext uri="{FF2B5EF4-FFF2-40B4-BE49-F238E27FC236}">
              <a16:creationId xmlns:a16="http://schemas.microsoft.com/office/drawing/2014/main" id="{F66F942F-8DC6-4FF5-8171-43972E467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93820" y="11982450"/>
          <a:ext cx="570791" cy="142875"/>
        </a:xfrm>
        <a:prstGeom prst="rect">
          <a:avLst/>
        </a:prstGeom>
      </xdr:spPr>
    </xdr:pic>
    <xdr:clientData/>
  </xdr:twoCellAnchor>
  <xdr:twoCellAnchor>
    <xdr:from>
      <xdr:col>6</xdr:col>
      <xdr:colOff>361950</xdr:colOff>
      <xdr:row>67</xdr:row>
      <xdr:rowOff>38100</xdr:rowOff>
    </xdr:from>
    <xdr:to>
      <xdr:col>6</xdr:col>
      <xdr:colOff>742950</xdr:colOff>
      <xdr:row>67</xdr:row>
      <xdr:rowOff>443419</xdr:rowOff>
    </xdr:to>
    <xdr:pic>
      <xdr:nvPicPr>
        <xdr:cNvPr id="414" name="Picture 413">
          <a:extLst>
            <a:ext uri="{FF2B5EF4-FFF2-40B4-BE49-F238E27FC236}">
              <a16:creationId xmlns:a16="http://schemas.microsoft.com/office/drawing/2014/main" id="{BD338B0F-6A52-4926-94EB-E2D0D5649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87190" y="12163425"/>
          <a:ext cx="276225" cy="144334"/>
        </a:xfrm>
        <a:prstGeom prst="rect">
          <a:avLst/>
        </a:prstGeom>
      </xdr:spPr>
    </xdr:pic>
    <xdr:clientData/>
  </xdr:twoCellAnchor>
  <xdr:twoCellAnchor>
    <xdr:from>
      <xdr:col>6</xdr:col>
      <xdr:colOff>180976</xdr:colOff>
      <xdr:row>68</xdr:row>
      <xdr:rowOff>57151</xdr:rowOff>
    </xdr:from>
    <xdr:to>
      <xdr:col>6</xdr:col>
      <xdr:colOff>962026</xdr:colOff>
      <xdr:row>68</xdr:row>
      <xdr:rowOff>479170</xdr:rowOff>
    </xdr:to>
    <xdr:pic>
      <xdr:nvPicPr>
        <xdr:cNvPr id="415" name="Picture 414">
          <a:extLst>
            <a:ext uri="{FF2B5EF4-FFF2-40B4-BE49-F238E27FC236}">
              <a16:creationId xmlns:a16="http://schemas.microsoft.com/office/drawing/2014/main" id="{7F00245D-4C92-4EC3-A2B9-CB78C07B2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8121" y="12359641"/>
          <a:ext cx="461010" cy="126744"/>
        </a:xfrm>
        <a:prstGeom prst="rect">
          <a:avLst/>
        </a:prstGeom>
      </xdr:spPr>
    </xdr:pic>
    <xdr:clientData/>
  </xdr:twoCellAnchor>
  <xdr:twoCellAnchor>
    <xdr:from>
      <xdr:col>6</xdr:col>
      <xdr:colOff>95251</xdr:colOff>
      <xdr:row>69</xdr:row>
      <xdr:rowOff>66675</xdr:rowOff>
    </xdr:from>
    <xdr:to>
      <xdr:col>6</xdr:col>
      <xdr:colOff>1028701</xdr:colOff>
      <xdr:row>69</xdr:row>
      <xdr:rowOff>408940</xdr:rowOff>
    </xdr:to>
    <xdr:pic>
      <xdr:nvPicPr>
        <xdr:cNvPr id="416" name="Picture 415">
          <a:extLst>
            <a:ext uri="{FF2B5EF4-FFF2-40B4-BE49-F238E27FC236}">
              <a16:creationId xmlns:a16="http://schemas.microsoft.com/office/drawing/2014/main" id="{E1576E16-2365-4B40-83F7-F1E45C086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20491" y="12552045"/>
          <a:ext cx="546735" cy="113665"/>
        </a:xfrm>
        <a:prstGeom prst="rect">
          <a:avLst/>
        </a:prstGeom>
      </xdr:spPr>
    </xdr:pic>
    <xdr:clientData/>
  </xdr:twoCellAnchor>
  <xdr:twoCellAnchor>
    <xdr:from>
      <xdr:col>6</xdr:col>
      <xdr:colOff>85725</xdr:colOff>
      <xdr:row>70</xdr:row>
      <xdr:rowOff>57151</xdr:rowOff>
    </xdr:from>
    <xdr:to>
      <xdr:col>6</xdr:col>
      <xdr:colOff>1057275</xdr:colOff>
      <xdr:row>70</xdr:row>
      <xdr:rowOff>360275</xdr:rowOff>
    </xdr:to>
    <xdr:pic>
      <xdr:nvPicPr>
        <xdr:cNvPr id="417" name="Picture 416">
          <a:extLst>
            <a:ext uri="{FF2B5EF4-FFF2-40B4-BE49-F238E27FC236}">
              <a16:creationId xmlns:a16="http://schemas.microsoft.com/office/drawing/2014/main" id="{976F7ED3-BF76-488E-81CA-7086E4E46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16680" y="12721591"/>
          <a:ext cx="548640" cy="129769"/>
        </a:xfrm>
        <a:prstGeom prst="rect">
          <a:avLst/>
        </a:prstGeom>
      </xdr:spPr>
    </xdr:pic>
    <xdr:clientData/>
  </xdr:twoCellAnchor>
  <xdr:twoCellAnchor>
    <xdr:from>
      <xdr:col>6</xdr:col>
      <xdr:colOff>304800</xdr:colOff>
      <xdr:row>205</xdr:row>
      <xdr:rowOff>47626</xdr:rowOff>
    </xdr:from>
    <xdr:to>
      <xdr:col>6</xdr:col>
      <xdr:colOff>828675</xdr:colOff>
      <xdr:row>205</xdr:row>
      <xdr:rowOff>440532</xdr:rowOff>
    </xdr:to>
    <xdr:pic>
      <xdr:nvPicPr>
        <xdr:cNvPr id="418" name="Picture 417">
          <a:extLst>
            <a:ext uri="{FF2B5EF4-FFF2-40B4-BE49-F238E27FC236}">
              <a16:creationId xmlns:a16="http://schemas.microsoft.com/office/drawing/2014/main" id="{7C16D66B-5A0D-444F-8188-4C88D7FCC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33850" y="37149406"/>
          <a:ext cx="331470" cy="130016"/>
        </a:xfrm>
        <a:prstGeom prst="rect">
          <a:avLst/>
        </a:prstGeom>
      </xdr:spPr>
    </xdr:pic>
    <xdr:clientData/>
  </xdr:twoCellAnchor>
  <xdr:twoCellAnchor>
    <xdr:from>
      <xdr:col>6</xdr:col>
      <xdr:colOff>314325</xdr:colOff>
      <xdr:row>206</xdr:row>
      <xdr:rowOff>57150</xdr:rowOff>
    </xdr:from>
    <xdr:to>
      <xdr:col>6</xdr:col>
      <xdr:colOff>838200</xdr:colOff>
      <xdr:row>206</xdr:row>
      <xdr:rowOff>450056</xdr:rowOff>
    </xdr:to>
    <xdr:pic>
      <xdr:nvPicPr>
        <xdr:cNvPr id="419" name="Picture 418">
          <a:extLst>
            <a:ext uri="{FF2B5EF4-FFF2-40B4-BE49-F238E27FC236}">
              <a16:creationId xmlns:a16="http://schemas.microsoft.com/office/drawing/2014/main" id="{B6FEFDC1-F335-4DB1-B971-851E64C41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5280" y="37334190"/>
          <a:ext cx="321945" cy="128111"/>
        </a:xfrm>
        <a:prstGeom prst="rect">
          <a:avLst/>
        </a:prstGeom>
      </xdr:spPr>
    </xdr:pic>
    <xdr:clientData/>
  </xdr:twoCellAnchor>
  <xdr:twoCellAnchor>
    <xdr:from>
      <xdr:col>6</xdr:col>
      <xdr:colOff>342900</xdr:colOff>
      <xdr:row>210</xdr:row>
      <xdr:rowOff>85725</xdr:rowOff>
    </xdr:from>
    <xdr:to>
      <xdr:col>6</xdr:col>
      <xdr:colOff>866775</xdr:colOff>
      <xdr:row>210</xdr:row>
      <xdr:rowOff>478631</xdr:rowOff>
    </xdr:to>
    <xdr:pic>
      <xdr:nvPicPr>
        <xdr:cNvPr id="420" name="Picture 419">
          <a:extLst>
            <a:ext uri="{FF2B5EF4-FFF2-40B4-BE49-F238E27FC236}">
              <a16:creationId xmlns:a16="http://schemas.microsoft.com/office/drawing/2014/main" id="{E76B5C2A-EB44-43F0-AC01-8355E63A8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71950" y="38092380"/>
          <a:ext cx="293370" cy="91916"/>
        </a:xfrm>
        <a:prstGeom prst="rect">
          <a:avLst/>
        </a:prstGeom>
      </xdr:spPr>
    </xdr:pic>
    <xdr:clientData/>
  </xdr:twoCellAnchor>
  <xdr:twoCellAnchor>
    <xdr:from>
      <xdr:col>6</xdr:col>
      <xdr:colOff>352425</xdr:colOff>
      <xdr:row>209</xdr:row>
      <xdr:rowOff>76200</xdr:rowOff>
    </xdr:from>
    <xdr:to>
      <xdr:col>6</xdr:col>
      <xdr:colOff>876300</xdr:colOff>
      <xdr:row>209</xdr:row>
      <xdr:rowOff>469106</xdr:rowOff>
    </xdr:to>
    <xdr:pic>
      <xdr:nvPicPr>
        <xdr:cNvPr id="421" name="Picture 420">
          <a:extLst>
            <a:ext uri="{FF2B5EF4-FFF2-40B4-BE49-F238E27FC236}">
              <a16:creationId xmlns:a16="http://schemas.microsoft.com/office/drawing/2014/main" id="{0F9FEC51-02B4-42C7-8E49-64C343633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83380" y="37899975"/>
          <a:ext cx="283845" cy="101441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207</xdr:row>
      <xdr:rowOff>75382</xdr:rowOff>
    </xdr:from>
    <xdr:to>
      <xdr:col>6</xdr:col>
      <xdr:colOff>857250</xdr:colOff>
      <xdr:row>207</xdr:row>
      <xdr:rowOff>444282</xdr:rowOff>
    </xdr:to>
    <xdr:pic>
      <xdr:nvPicPr>
        <xdr:cNvPr id="422" name="Picture 421">
          <a:extLst>
            <a:ext uri="{FF2B5EF4-FFF2-40B4-BE49-F238E27FC236}">
              <a16:creationId xmlns:a16="http://schemas.microsoft.com/office/drawing/2014/main" id="{C637D622-779D-4F72-A59C-D841B1F10A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60520" y="37537207"/>
          <a:ext cx="302895" cy="107915"/>
        </a:xfrm>
        <a:prstGeom prst="rect">
          <a:avLst/>
        </a:prstGeom>
      </xdr:spPr>
    </xdr:pic>
    <xdr:clientData/>
  </xdr:twoCellAnchor>
  <xdr:twoCellAnchor>
    <xdr:from>
      <xdr:col>6</xdr:col>
      <xdr:colOff>323850</xdr:colOff>
      <xdr:row>208</xdr:row>
      <xdr:rowOff>76200</xdr:rowOff>
    </xdr:from>
    <xdr:to>
      <xdr:col>6</xdr:col>
      <xdr:colOff>847725</xdr:colOff>
      <xdr:row>208</xdr:row>
      <xdr:rowOff>445100</xdr:rowOff>
    </xdr:to>
    <xdr:pic>
      <xdr:nvPicPr>
        <xdr:cNvPr id="423" name="Picture 422">
          <a:extLst>
            <a:ext uri="{FF2B5EF4-FFF2-40B4-BE49-F238E27FC236}">
              <a16:creationId xmlns:a16="http://schemas.microsoft.com/office/drawing/2014/main" id="{7452F169-C78C-4A42-BE34-3F9A3788B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9090" y="37719000"/>
          <a:ext cx="320040" cy="107915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211</xdr:row>
      <xdr:rowOff>66675</xdr:rowOff>
    </xdr:from>
    <xdr:to>
      <xdr:col>6</xdr:col>
      <xdr:colOff>857250</xdr:colOff>
      <xdr:row>211</xdr:row>
      <xdr:rowOff>459581</xdr:rowOff>
    </xdr:to>
    <xdr:pic>
      <xdr:nvPicPr>
        <xdr:cNvPr id="424" name="Picture 423">
          <a:extLst>
            <a:ext uri="{FF2B5EF4-FFF2-40B4-BE49-F238E27FC236}">
              <a16:creationId xmlns:a16="http://schemas.microsoft.com/office/drawing/2014/main" id="{DECBF54A-12D4-472F-A103-654B9D93A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60520" y="38250495"/>
          <a:ext cx="302895" cy="118586"/>
        </a:xfrm>
        <a:prstGeom prst="rect">
          <a:avLst/>
        </a:prstGeom>
      </xdr:spPr>
    </xdr:pic>
    <xdr:clientData/>
  </xdr:twoCellAnchor>
  <xdr:twoCellAnchor>
    <xdr:from>
      <xdr:col>6</xdr:col>
      <xdr:colOff>457200</xdr:colOff>
      <xdr:row>421</xdr:row>
      <xdr:rowOff>104776</xdr:rowOff>
    </xdr:from>
    <xdr:to>
      <xdr:col>6</xdr:col>
      <xdr:colOff>657225</xdr:colOff>
      <xdr:row>421</xdr:row>
      <xdr:rowOff>455544</xdr:rowOff>
    </xdr:to>
    <xdr:pic>
      <xdr:nvPicPr>
        <xdr:cNvPr id="425" name="Picture 424">
          <a:extLst>
            <a:ext uri="{FF2B5EF4-FFF2-40B4-BE49-F238E27FC236}">
              <a16:creationId xmlns:a16="http://schemas.microsoft.com/office/drawing/2014/main" id="{D1FBD442-5CE5-4A69-A94E-2191AD456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86250" y="76293346"/>
          <a:ext cx="182880" cy="764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476250</xdr:colOff>
      <xdr:row>423</xdr:row>
      <xdr:rowOff>39688</xdr:rowOff>
    </xdr:from>
    <xdr:to>
      <xdr:col>6</xdr:col>
      <xdr:colOff>746125</xdr:colOff>
      <xdr:row>423</xdr:row>
      <xdr:rowOff>444915</xdr:rowOff>
    </xdr:to>
    <xdr:pic>
      <xdr:nvPicPr>
        <xdr:cNvPr id="426" name="Picture 425">
          <a:extLst>
            <a:ext uri="{FF2B5EF4-FFF2-40B4-BE49-F238E27FC236}">
              <a16:creationId xmlns:a16="http://schemas.microsoft.com/office/drawing/2014/main" id="{D51EE868-0CC7-4D78-8C91-274FFACEA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01490" y="76592113"/>
          <a:ext cx="165100" cy="144242"/>
        </a:xfrm>
        <a:prstGeom prst="rect">
          <a:avLst/>
        </a:prstGeom>
      </xdr:spPr>
    </xdr:pic>
    <xdr:clientData/>
  </xdr:twoCellAnchor>
  <xdr:twoCellAnchor>
    <xdr:from>
      <xdr:col>6</xdr:col>
      <xdr:colOff>476250</xdr:colOff>
      <xdr:row>424</xdr:row>
      <xdr:rowOff>31751</xdr:rowOff>
    </xdr:from>
    <xdr:to>
      <xdr:col>6</xdr:col>
      <xdr:colOff>702093</xdr:colOff>
      <xdr:row>424</xdr:row>
      <xdr:rowOff>452439</xdr:rowOff>
    </xdr:to>
    <xdr:pic>
      <xdr:nvPicPr>
        <xdr:cNvPr id="427" name="Picture 426">
          <a:extLst>
            <a:ext uri="{FF2B5EF4-FFF2-40B4-BE49-F238E27FC236}">
              <a16:creationId xmlns:a16="http://schemas.microsoft.com/office/drawing/2014/main" id="{DC00D6E3-2B23-4223-BA9A-21D517D74A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01490" y="76763246"/>
          <a:ext cx="166788" cy="153988"/>
        </a:xfrm>
        <a:prstGeom prst="rect">
          <a:avLst/>
        </a:prstGeom>
      </xdr:spPr>
    </xdr:pic>
    <xdr:clientData/>
  </xdr:twoCellAnchor>
  <xdr:twoCellAnchor>
    <xdr:from>
      <xdr:col>6</xdr:col>
      <xdr:colOff>352425</xdr:colOff>
      <xdr:row>261</xdr:row>
      <xdr:rowOff>13760</xdr:rowOff>
    </xdr:from>
    <xdr:to>
      <xdr:col>6</xdr:col>
      <xdr:colOff>778728</xdr:colOff>
      <xdr:row>261</xdr:row>
      <xdr:rowOff>447676</xdr:rowOff>
    </xdr:to>
    <xdr:pic>
      <xdr:nvPicPr>
        <xdr:cNvPr id="428" name="Picture 427">
          <a:extLst>
            <a:ext uri="{FF2B5EF4-FFF2-40B4-BE49-F238E27FC236}">
              <a16:creationId xmlns:a16="http://schemas.microsoft.com/office/drawing/2014/main" id="{34C93788-2508-439F-97F2-0B753E47A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83380" y="47252045"/>
          <a:ext cx="285333" cy="161501"/>
        </a:xfrm>
        <a:prstGeom prst="rect">
          <a:avLst/>
        </a:prstGeom>
      </xdr:spPr>
    </xdr:pic>
    <xdr:clientData/>
  </xdr:twoCellAnchor>
  <xdr:twoCellAnchor>
    <xdr:from>
      <xdr:col>6</xdr:col>
      <xdr:colOff>444500</xdr:colOff>
      <xdr:row>268</xdr:row>
      <xdr:rowOff>42334</xdr:rowOff>
    </xdr:from>
    <xdr:to>
      <xdr:col>6</xdr:col>
      <xdr:colOff>640381</xdr:colOff>
      <xdr:row>268</xdr:row>
      <xdr:rowOff>455084</xdr:rowOff>
    </xdr:to>
    <xdr:pic>
      <xdr:nvPicPr>
        <xdr:cNvPr id="429" name="Picture 428">
          <a:extLst>
            <a:ext uri="{FF2B5EF4-FFF2-40B4-BE49-F238E27FC236}">
              <a16:creationId xmlns:a16="http://schemas.microsoft.com/office/drawing/2014/main" id="{9271B542-E3EF-4B4A-9406-5AAB2DD4A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69740" y="48545539"/>
          <a:ext cx="197786" cy="134620"/>
        </a:xfrm>
        <a:prstGeom prst="rect">
          <a:avLst/>
        </a:prstGeom>
      </xdr:spPr>
    </xdr:pic>
    <xdr:clientData/>
  </xdr:twoCellAnchor>
  <xdr:twoCellAnchor>
    <xdr:from>
      <xdr:col>6</xdr:col>
      <xdr:colOff>381001</xdr:colOff>
      <xdr:row>353</xdr:row>
      <xdr:rowOff>52916</xdr:rowOff>
    </xdr:from>
    <xdr:to>
      <xdr:col>6</xdr:col>
      <xdr:colOff>654259</xdr:colOff>
      <xdr:row>353</xdr:row>
      <xdr:rowOff>423333</xdr:rowOff>
    </xdr:to>
    <xdr:pic>
      <xdr:nvPicPr>
        <xdr:cNvPr id="430" name="Picture 429">
          <a:extLst>
            <a:ext uri="{FF2B5EF4-FFF2-40B4-BE49-F238E27FC236}">
              <a16:creationId xmlns:a16="http://schemas.microsoft.com/office/drawing/2014/main" id="{405DDC41-128E-4485-B5B8-C3624DEAB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10051" y="63940901"/>
          <a:ext cx="256113" cy="120862"/>
        </a:xfrm>
        <a:prstGeom prst="rect">
          <a:avLst/>
        </a:prstGeom>
      </xdr:spPr>
    </xdr:pic>
    <xdr:clientData/>
  </xdr:twoCellAnchor>
  <xdr:twoCellAnchor>
    <xdr:from>
      <xdr:col>6</xdr:col>
      <xdr:colOff>381000</xdr:colOff>
      <xdr:row>431</xdr:row>
      <xdr:rowOff>36286</xdr:rowOff>
    </xdr:from>
    <xdr:to>
      <xdr:col>6</xdr:col>
      <xdr:colOff>785475</xdr:colOff>
      <xdr:row>431</xdr:row>
      <xdr:rowOff>438622</xdr:rowOff>
    </xdr:to>
    <xdr:pic>
      <xdr:nvPicPr>
        <xdr:cNvPr id="431" name="Obraz 508">
          <a:extLst>
            <a:ext uri="{FF2B5EF4-FFF2-40B4-BE49-F238E27FC236}">
              <a16:creationId xmlns:a16="http://schemas.microsoft.com/office/drawing/2014/main" id="{1C6997F2-DFAF-4B7D-853B-09F81E438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10050" y="78036511"/>
          <a:ext cx="257790" cy="141351"/>
        </a:xfrm>
        <a:prstGeom prst="rect">
          <a:avLst/>
        </a:prstGeom>
      </xdr:spPr>
    </xdr:pic>
    <xdr:clientData/>
  </xdr:twoCellAnchor>
  <xdr:twoCellAnchor>
    <xdr:from>
      <xdr:col>6</xdr:col>
      <xdr:colOff>381000</xdr:colOff>
      <xdr:row>433</xdr:row>
      <xdr:rowOff>36286</xdr:rowOff>
    </xdr:from>
    <xdr:to>
      <xdr:col>6</xdr:col>
      <xdr:colOff>785475</xdr:colOff>
      <xdr:row>433</xdr:row>
      <xdr:rowOff>438622</xdr:rowOff>
    </xdr:to>
    <xdr:pic>
      <xdr:nvPicPr>
        <xdr:cNvPr id="432" name="Obraz 512">
          <a:extLst>
            <a:ext uri="{FF2B5EF4-FFF2-40B4-BE49-F238E27FC236}">
              <a16:creationId xmlns:a16="http://schemas.microsoft.com/office/drawing/2014/main" id="{664EE90D-4C1B-498B-919B-AFE632BC8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10050" y="78398461"/>
          <a:ext cx="257790" cy="141351"/>
        </a:xfrm>
        <a:prstGeom prst="rect">
          <a:avLst/>
        </a:prstGeom>
      </xdr:spPr>
    </xdr:pic>
    <xdr:clientData/>
  </xdr:twoCellAnchor>
  <xdr:twoCellAnchor>
    <xdr:from>
      <xdr:col>6</xdr:col>
      <xdr:colOff>381000</xdr:colOff>
      <xdr:row>435</xdr:row>
      <xdr:rowOff>36286</xdr:rowOff>
    </xdr:from>
    <xdr:to>
      <xdr:col>6</xdr:col>
      <xdr:colOff>785475</xdr:colOff>
      <xdr:row>435</xdr:row>
      <xdr:rowOff>438622</xdr:rowOff>
    </xdr:to>
    <xdr:pic>
      <xdr:nvPicPr>
        <xdr:cNvPr id="433" name="Obraz 513">
          <a:extLst>
            <a:ext uri="{FF2B5EF4-FFF2-40B4-BE49-F238E27FC236}">
              <a16:creationId xmlns:a16="http://schemas.microsoft.com/office/drawing/2014/main" id="{CAD51C0C-82DC-4351-A4C0-D0BBCA7A9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10050" y="78760411"/>
          <a:ext cx="257790" cy="141351"/>
        </a:xfrm>
        <a:prstGeom prst="rect">
          <a:avLst/>
        </a:prstGeom>
      </xdr:spPr>
    </xdr:pic>
    <xdr:clientData/>
  </xdr:twoCellAnchor>
  <xdr:twoCellAnchor>
    <xdr:from>
      <xdr:col>6</xdr:col>
      <xdr:colOff>381000</xdr:colOff>
      <xdr:row>437</xdr:row>
      <xdr:rowOff>36286</xdr:rowOff>
    </xdr:from>
    <xdr:to>
      <xdr:col>6</xdr:col>
      <xdr:colOff>785475</xdr:colOff>
      <xdr:row>437</xdr:row>
      <xdr:rowOff>438622</xdr:rowOff>
    </xdr:to>
    <xdr:pic>
      <xdr:nvPicPr>
        <xdr:cNvPr id="434" name="Obraz 514">
          <a:extLst>
            <a:ext uri="{FF2B5EF4-FFF2-40B4-BE49-F238E27FC236}">
              <a16:creationId xmlns:a16="http://schemas.microsoft.com/office/drawing/2014/main" id="{C5CFEF07-88E5-49B2-9186-0938A5045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10050" y="79122361"/>
          <a:ext cx="257790" cy="141351"/>
        </a:xfrm>
        <a:prstGeom prst="rect">
          <a:avLst/>
        </a:prstGeom>
      </xdr:spPr>
    </xdr:pic>
    <xdr:clientData/>
  </xdr:twoCellAnchor>
  <xdr:twoCellAnchor>
    <xdr:from>
      <xdr:col>6</xdr:col>
      <xdr:colOff>399143</xdr:colOff>
      <xdr:row>432</xdr:row>
      <xdr:rowOff>30387</xdr:rowOff>
    </xdr:from>
    <xdr:to>
      <xdr:col>6</xdr:col>
      <xdr:colOff>651441</xdr:colOff>
      <xdr:row>432</xdr:row>
      <xdr:rowOff>432723</xdr:rowOff>
    </xdr:to>
    <xdr:pic>
      <xdr:nvPicPr>
        <xdr:cNvPr id="435" name="Obraz 515">
          <a:extLst>
            <a:ext uri="{FF2B5EF4-FFF2-40B4-BE49-F238E27FC236}">
              <a16:creationId xmlns:a16="http://schemas.microsoft.com/office/drawing/2014/main" id="{A2ED8F03-7E4E-4C26-819C-EEB938CF0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2003" y="78209682"/>
          <a:ext cx="238963" cy="150876"/>
        </a:xfrm>
        <a:prstGeom prst="rect">
          <a:avLst/>
        </a:prstGeom>
      </xdr:spPr>
    </xdr:pic>
    <xdr:clientData/>
  </xdr:twoCellAnchor>
  <xdr:twoCellAnchor>
    <xdr:from>
      <xdr:col>6</xdr:col>
      <xdr:colOff>399143</xdr:colOff>
      <xdr:row>434</xdr:row>
      <xdr:rowOff>30387</xdr:rowOff>
    </xdr:from>
    <xdr:to>
      <xdr:col>6</xdr:col>
      <xdr:colOff>651441</xdr:colOff>
      <xdr:row>434</xdr:row>
      <xdr:rowOff>432723</xdr:rowOff>
    </xdr:to>
    <xdr:pic>
      <xdr:nvPicPr>
        <xdr:cNvPr id="436" name="Obraz 516">
          <a:extLst>
            <a:ext uri="{FF2B5EF4-FFF2-40B4-BE49-F238E27FC236}">
              <a16:creationId xmlns:a16="http://schemas.microsoft.com/office/drawing/2014/main" id="{C48697BA-11E4-46A1-8ECE-00628345F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2003" y="78571632"/>
          <a:ext cx="238963" cy="150876"/>
        </a:xfrm>
        <a:prstGeom prst="rect">
          <a:avLst/>
        </a:prstGeom>
      </xdr:spPr>
    </xdr:pic>
    <xdr:clientData/>
  </xdr:twoCellAnchor>
  <xdr:twoCellAnchor>
    <xdr:from>
      <xdr:col>6</xdr:col>
      <xdr:colOff>399143</xdr:colOff>
      <xdr:row>436</xdr:row>
      <xdr:rowOff>30387</xdr:rowOff>
    </xdr:from>
    <xdr:to>
      <xdr:col>6</xdr:col>
      <xdr:colOff>651441</xdr:colOff>
      <xdr:row>436</xdr:row>
      <xdr:rowOff>432723</xdr:rowOff>
    </xdr:to>
    <xdr:pic>
      <xdr:nvPicPr>
        <xdr:cNvPr id="437" name="Obraz 517">
          <a:extLst>
            <a:ext uri="{FF2B5EF4-FFF2-40B4-BE49-F238E27FC236}">
              <a16:creationId xmlns:a16="http://schemas.microsoft.com/office/drawing/2014/main" id="{8CA5AEFE-1CF1-430B-9485-E10C926B2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2003" y="78933582"/>
          <a:ext cx="238963" cy="150876"/>
        </a:xfrm>
        <a:prstGeom prst="rect">
          <a:avLst/>
        </a:prstGeom>
      </xdr:spPr>
    </xdr:pic>
    <xdr:clientData/>
  </xdr:twoCellAnchor>
  <xdr:twoCellAnchor>
    <xdr:from>
      <xdr:col>6</xdr:col>
      <xdr:colOff>399143</xdr:colOff>
      <xdr:row>438</xdr:row>
      <xdr:rowOff>30387</xdr:rowOff>
    </xdr:from>
    <xdr:to>
      <xdr:col>6</xdr:col>
      <xdr:colOff>651441</xdr:colOff>
      <xdr:row>438</xdr:row>
      <xdr:rowOff>432723</xdr:rowOff>
    </xdr:to>
    <xdr:pic>
      <xdr:nvPicPr>
        <xdr:cNvPr id="438" name="Obraz 518">
          <a:extLst>
            <a:ext uri="{FF2B5EF4-FFF2-40B4-BE49-F238E27FC236}">
              <a16:creationId xmlns:a16="http://schemas.microsoft.com/office/drawing/2014/main" id="{29CE0673-A7D4-404C-94D2-E1FA9DE8A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2003" y="79295532"/>
          <a:ext cx="238963" cy="150876"/>
        </a:xfrm>
        <a:prstGeom prst="rect">
          <a:avLst/>
        </a:prstGeom>
      </xdr:spPr>
    </xdr:pic>
    <xdr:clientData/>
  </xdr:twoCellAnchor>
  <xdr:twoCellAnchor>
    <xdr:from>
      <xdr:col>6</xdr:col>
      <xdr:colOff>195028</xdr:colOff>
      <xdr:row>439</xdr:row>
      <xdr:rowOff>51705</xdr:rowOff>
    </xdr:from>
    <xdr:to>
      <xdr:col>6</xdr:col>
      <xdr:colOff>876745</xdr:colOff>
      <xdr:row>439</xdr:row>
      <xdr:rowOff>457216</xdr:rowOff>
    </xdr:to>
    <xdr:pic>
      <xdr:nvPicPr>
        <xdr:cNvPr id="439" name="Obraz 520">
          <a:extLst>
            <a:ext uri="{FF2B5EF4-FFF2-40B4-BE49-F238E27FC236}">
              <a16:creationId xmlns:a16="http://schemas.microsoft.com/office/drawing/2014/main" id="{8F397505-DB7F-4A23-AABA-20FA17FAD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25983" y="79503540"/>
          <a:ext cx="441687" cy="125476"/>
        </a:xfrm>
        <a:prstGeom prst="rect">
          <a:avLst/>
        </a:prstGeom>
      </xdr:spPr>
    </xdr:pic>
    <xdr:clientData/>
  </xdr:twoCellAnchor>
  <xdr:twoCellAnchor>
    <xdr:from>
      <xdr:col>6</xdr:col>
      <xdr:colOff>283472</xdr:colOff>
      <xdr:row>440</xdr:row>
      <xdr:rowOff>21317</xdr:rowOff>
    </xdr:from>
    <xdr:to>
      <xdr:col>6</xdr:col>
      <xdr:colOff>811581</xdr:colOff>
      <xdr:row>440</xdr:row>
      <xdr:rowOff>423653</xdr:rowOff>
    </xdr:to>
    <xdr:pic>
      <xdr:nvPicPr>
        <xdr:cNvPr id="440" name="Obraz 521">
          <a:extLst>
            <a:ext uri="{FF2B5EF4-FFF2-40B4-BE49-F238E27FC236}">
              <a16:creationId xmlns:a16="http://schemas.microsoft.com/office/drawing/2014/main" id="{63BEC4B5-8C4C-4451-A785-030D36D9B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6332" y="79646507"/>
          <a:ext cx="347134" cy="160401"/>
        </a:xfrm>
        <a:prstGeom prst="rect">
          <a:avLst/>
        </a:prstGeom>
      </xdr:spPr>
    </xdr:pic>
    <xdr:clientData/>
  </xdr:twoCellAnchor>
  <xdr:twoCellAnchor>
    <xdr:from>
      <xdr:col>6</xdr:col>
      <xdr:colOff>340177</xdr:colOff>
      <xdr:row>441</xdr:row>
      <xdr:rowOff>21317</xdr:rowOff>
    </xdr:from>
    <xdr:to>
      <xdr:col>6</xdr:col>
      <xdr:colOff>814312</xdr:colOff>
      <xdr:row>441</xdr:row>
      <xdr:rowOff>423653</xdr:rowOff>
    </xdr:to>
    <xdr:pic>
      <xdr:nvPicPr>
        <xdr:cNvPr id="441" name="Obraz 522">
          <a:extLst>
            <a:ext uri="{FF2B5EF4-FFF2-40B4-BE49-F238E27FC236}">
              <a16:creationId xmlns:a16="http://schemas.microsoft.com/office/drawing/2014/main" id="{F7102840-B4BA-4E78-B1F1-456A8CB11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69227" y="79827482"/>
          <a:ext cx="296970" cy="160401"/>
        </a:xfrm>
        <a:prstGeom prst="rect">
          <a:avLst/>
        </a:prstGeom>
      </xdr:spPr>
    </xdr:pic>
    <xdr:clientData/>
  </xdr:twoCellAnchor>
  <xdr:twoCellAnchor>
    <xdr:from>
      <xdr:col>6</xdr:col>
      <xdr:colOff>340177</xdr:colOff>
      <xdr:row>442</xdr:row>
      <xdr:rowOff>21317</xdr:rowOff>
    </xdr:from>
    <xdr:to>
      <xdr:col>6</xdr:col>
      <xdr:colOff>814312</xdr:colOff>
      <xdr:row>442</xdr:row>
      <xdr:rowOff>423653</xdr:rowOff>
    </xdr:to>
    <xdr:pic>
      <xdr:nvPicPr>
        <xdr:cNvPr id="442" name="Obraz 523">
          <a:extLst>
            <a:ext uri="{FF2B5EF4-FFF2-40B4-BE49-F238E27FC236}">
              <a16:creationId xmlns:a16="http://schemas.microsoft.com/office/drawing/2014/main" id="{0584FDDF-A92D-4CEE-BF19-07EBC150D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69227" y="80008457"/>
          <a:ext cx="296970" cy="160401"/>
        </a:xfrm>
        <a:prstGeom prst="rect">
          <a:avLst/>
        </a:prstGeom>
      </xdr:spPr>
    </xdr:pic>
    <xdr:clientData/>
  </xdr:twoCellAnchor>
  <xdr:twoCellAnchor>
    <xdr:from>
      <xdr:col>6</xdr:col>
      <xdr:colOff>340177</xdr:colOff>
      <xdr:row>443</xdr:row>
      <xdr:rowOff>21317</xdr:rowOff>
    </xdr:from>
    <xdr:to>
      <xdr:col>6</xdr:col>
      <xdr:colOff>814312</xdr:colOff>
      <xdr:row>443</xdr:row>
      <xdr:rowOff>423653</xdr:rowOff>
    </xdr:to>
    <xdr:pic>
      <xdr:nvPicPr>
        <xdr:cNvPr id="443" name="Obraz 524">
          <a:extLst>
            <a:ext uri="{FF2B5EF4-FFF2-40B4-BE49-F238E27FC236}">
              <a16:creationId xmlns:a16="http://schemas.microsoft.com/office/drawing/2014/main" id="{CCF82976-28EA-4290-8A20-975E2061A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69227" y="80189432"/>
          <a:ext cx="296970" cy="160401"/>
        </a:xfrm>
        <a:prstGeom prst="rect">
          <a:avLst/>
        </a:prstGeom>
      </xdr:spPr>
    </xdr:pic>
    <xdr:clientData/>
  </xdr:twoCellAnchor>
  <xdr:twoCellAnchor>
    <xdr:from>
      <xdr:col>6</xdr:col>
      <xdr:colOff>316585</xdr:colOff>
      <xdr:row>444</xdr:row>
      <xdr:rowOff>21317</xdr:rowOff>
    </xdr:from>
    <xdr:to>
      <xdr:col>6</xdr:col>
      <xdr:colOff>774282</xdr:colOff>
      <xdr:row>444</xdr:row>
      <xdr:rowOff>423653</xdr:rowOff>
    </xdr:to>
    <xdr:pic>
      <xdr:nvPicPr>
        <xdr:cNvPr id="444" name="Obraz 525">
          <a:extLst>
            <a:ext uri="{FF2B5EF4-FFF2-40B4-BE49-F238E27FC236}">
              <a16:creationId xmlns:a16="http://schemas.microsoft.com/office/drawing/2014/main" id="{9BD4F16F-1E90-412A-A809-5D6532289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9445" y="80370407"/>
          <a:ext cx="314822" cy="160401"/>
        </a:xfrm>
        <a:prstGeom prst="rect">
          <a:avLst/>
        </a:prstGeom>
      </xdr:spPr>
    </xdr:pic>
    <xdr:clientData/>
  </xdr:twoCellAnchor>
  <xdr:twoCellAnchor>
    <xdr:from>
      <xdr:col>6</xdr:col>
      <xdr:colOff>352868</xdr:colOff>
      <xdr:row>445</xdr:row>
      <xdr:rowOff>21317</xdr:rowOff>
    </xdr:from>
    <xdr:to>
      <xdr:col>6</xdr:col>
      <xdr:colOff>715190</xdr:colOff>
      <xdr:row>445</xdr:row>
      <xdr:rowOff>423653</xdr:rowOff>
    </xdr:to>
    <xdr:pic>
      <xdr:nvPicPr>
        <xdr:cNvPr id="445" name="Obraz 526">
          <a:extLst>
            <a:ext uri="{FF2B5EF4-FFF2-40B4-BE49-F238E27FC236}">
              <a16:creationId xmlns:a16="http://schemas.microsoft.com/office/drawing/2014/main" id="{5A3038C4-DD81-4CA6-869A-3C183DBEA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83823" y="80551382"/>
          <a:ext cx="282312" cy="160401"/>
        </a:xfrm>
        <a:prstGeom prst="rect">
          <a:avLst/>
        </a:prstGeom>
      </xdr:spPr>
    </xdr:pic>
    <xdr:clientData/>
  </xdr:twoCellAnchor>
  <xdr:twoCellAnchor>
    <xdr:from>
      <xdr:col>6</xdr:col>
      <xdr:colOff>352868</xdr:colOff>
      <xdr:row>446</xdr:row>
      <xdr:rowOff>21317</xdr:rowOff>
    </xdr:from>
    <xdr:to>
      <xdr:col>6</xdr:col>
      <xdr:colOff>715190</xdr:colOff>
      <xdr:row>446</xdr:row>
      <xdr:rowOff>423653</xdr:rowOff>
    </xdr:to>
    <xdr:pic>
      <xdr:nvPicPr>
        <xdr:cNvPr id="446" name="Obraz 527">
          <a:extLst>
            <a:ext uri="{FF2B5EF4-FFF2-40B4-BE49-F238E27FC236}">
              <a16:creationId xmlns:a16="http://schemas.microsoft.com/office/drawing/2014/main" id="{A0250425-968C-4C74-9174-BAC2EDE50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83823" y="80732357"/>
          <a:ext cx="282312" cy="160401"/>
        </a:xfrm>
        <a:prstGeom prst="rect">
          <a:avLst/>
        </a:prstGeom>
      </xdr:spPr>
    </xdr:pic>
    <xdr:clientData/>
  </xdr:twoCellAnchor>
  <xdr:twoCellAnchor>
    <xdr:from>
      <xdr:col>6</xdr:col>
      <xdr:colOff>453574</xdr:colOff>
      <xdr:row>447</xdr:row>
      <xdr:rowOff>30388</xdr:rowOff>
    </xdr:from>
    <xdr:to>
      <xdr:col>6</xdr:col>
      <xdr:colOff>665156</xdr:colOff>
      <xdr:row>447</xdr:row>
      <xdr:rowOff>432724</xdr:rowOff>
    </xdr:to>
    <xdr:pic>
      <xdr:nvPicPr>
        <xdr:cNvPr id="447" name="Obraz 528">
          <a:extLst>
            <a:ext uri="{FF2B5EF4-FFF2-40B4-BE49-F238E27FC236}">
              <a16:creationId xmlns:a16="http://schemas.microsoft.com/office/drawing/2014/main" id="{087645B5-CD48-4DC9-B61B-74D470517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2624" y="80924308"/>
          <a:ext cx="186817" cy="150876"/>
        </a:xfrm>
        <a:prstGeom prst="rect">
          <a:avLst/>
        </a:prstGeom>
      </xdr:spPr>
    </xdr:pic>
    <xdr:clientData/>
  </xdr:twoCellAnchor>
  <xdr:twoCellAnchor>
    <xdr:from>
      <xdr:col>6</xdr:col>
      <xdr:colOff>453574</xdr:colOff>
      <xdr:row>448</xdr:row>
      <xdr:rowOff>30388</xdr:rowOff>
    </xdr:from>
    <xdr:to>
      <xdr:col>6</xdr:col>
      <xdr:colOff>665156</xdr:colOff>
      <xdr:row>448</xdr:row>
      <xdr:rowOff>432724</xdr:rowOff>
    </xdr:to>
    <xdr:pic>
      <xdr:nvPicPr>
        <xdr:cNvPr id="448" name="Obraz 529">
          <a:extLst>
            <a:ext uri="{FF2B5EF4-FFF2-40B4-BE49-F238E27FC236}">
              <a16:creationId xmlns:a16="http://schemas.microsoft.com/office/drawing/2014/main" id="{C52F958A-AD6E-4467-93FF-79647FF91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2624" y="81105283"/>
          <a:ext cx="186817" cy="150876"/>
        </a:xfrm>
        <a:prstGeom prst="rect">
          <a:avLst/>
        </a:prstGeom>
      </xdr:spPr>
    </xdr:pic>
    <xdr:clientData/>
  </xdr:twoCellAnchor>
  <xdr:twoCellAnchor>
    <xdr:from>
      <xdr:col>6</xdr:col>
      <xdr:colOff>438141</xdr:colOff>
      <xdr:row>449</xdr:row>
      <xdr:rowOff>30388</xdr:rowOff>
    </xdr:from>
    <xdr:to>
      <xdr:col>6</xdr:col>
      <xdr:colOff>688582</xdr:colOff>
      <xdr:row>449</xdr:row>
      <xdr:rowOff>432724</xdr:rowOff>
    </xdr:to>
    <xdr:pic>
      <xdr:nvPicPr>
        <xdr:cNvPr id="449" name="Obraz 531">
          <a:extLst>
            <a:ext uri="{FF2B5EF4-FFF2-40B4-BE49-F238E27FC236}">
              <a16:creationId xmlns:a16="http://schemas.microsoft.com/office/drawing/2014/main" id="{E1EF631A-A786-4D17-B5D8-AE8D20CA0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71001" y="81286258"/>
          <a:ext cx="199006" cy="150876"/>
        </a:xfrm>
        <a:prstGeom prst="rect">
          <a:avLst/>
        </a:prstGeom>
      </xdr:spPr>
    </xdr:pic>
    <xdr:clientData/>
  </xdr:twoCellAnchor>
  <xdr:twoCellAnchor>
    <xdr:from>
      <xdr:col>6</xdr:col>
      <xdr:colOff>438141</xdr:colOff>
      <xdr:row>450</xdr:row>
      <xdr:rowOff>30388</xdr:rowOff>
    </xdr:from>
    <xdr:to>
      <xdr:col>6</xdr:col>
      <xdr:colOff>688582</xdr:colOff>
      <xdr:row>450</xdr:row>
      <xdr:rowOff>432724</xdr:rowOff>
    </xdr:to>
    <xdr:pic>
      <xdr:nvPicPr>
        <xdr:cNvPr id="450" name="Obraz 532">
          <a:extLst>
            <a:ext uri="{FF2B5EF4-FFF2-40B4-BE49-F238E27FC236}">
              <a16:creationId xmlns:a16="http://schemas.microsoft.com/office/drawing/2014/main" id="{23E4C07E-5CA0-4AA9-8675-48CDC31F8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71001" y="81467233"/>
          <a:ext cx="199006" cy="150876"/>
        </a:xfrm>
        <a:prstGeom prst="rect">
          <a:avLst/>
        </a:prstGeom>
      </xdr:spPr>
    </xdr:pic>
    <xdr:clientData/>
  </xdr:twoCellAnchor>
  <xdr:twoCellAnchor>
    <xdr:from>
      <xdr:col>6</xdr:col>
      <xdr:colOff>365126</xdr:colOff>
      <xdr:row>451</xdr:row>
      <xdr:rowOff>21317</xdr:rowOff>
    </xdr:from>
    <xdr:to>
      <xdr:col>6</xdr:col>
      <xdr:colOff>823892</xdr:colOff>
      <xdr:row>451</xdr:row>
      <xdr:rowOff>423653</xdr:rowOff>
    </xdr:to>
    <xdr:pic>
      <xdr:nvPicPr>
        <xdr:cNvPr id="451" name="Obraz 533">
          <a:extLst>
            <a:ext uri="{FF2B5EF4-FFF2-40B4-BE49-F238E27FC236}">
              <a16:creationId xmlns:a16="http://schemas.microsoft.com/office/drawing/2014/main" id="{AD6E660B-D049-4C66-BE07-744386734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0366" y="81637232"/>
          <a:ext cx="277791" cy="160401"/>
        </a:xfrm>
        <a:prstGeom prst="rect">
          <a:avLst/>
        </a:prstGeom>
      </xdr:spPr>
    </xdr:pic>
    <xdr:clientData/>
  </xdr:twoCellAnchor>
  <xdr:twoCellAnchor>
    <xdr:from>
      <xdr:col>6</xdr:col>
      <xdr:colOff>386897</xdr:colOff>
      <xdr:row>452</xdr:row>
      <xdr:rowOff>12246</xdr:rowOff>
    </xdr:from>
    <xdr:to>
      <xdr:col>6</xdr:col>
      <xdr:colOff>806697</xdr:colOff>
      <xdr:row>452</xdr:row>
      <xdr:rowOff>414582</xdr:rowOff>
    </xdr:to>
    <xdr:pic>
      <xdr:nvPicPr>
        <xdr:cNvPr id="452" name="Obraz 534">
          <a:extLst>
            <a:ext uri="{FF2B5EF4-FFF2-40B4-BE49-F238E27FC236}">
              <a16:creationId xmlns:a16="http://schemas.microsoft.com/office/drawing/2014/main" id="{A27DE450-717F-41A7-B3AE-79610ABB8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17852" y="81816756"/>
          <a:ext cx="248350" cy="168021"/>
        </a:xfrm>
        <a:prstGeom prst="rect">
          <a:avLst/>
        </a:prstGeom>
      </xdr:spPr>
    </xdr:pic>
    <xdr:clientData/>
  </xdr:twoCellAnchor>
  <xdr:twoCellAnchor>
    <xdr:from>
      <xdr:col>6</xdr:col>
      <xdr:colOff>410477</xdr:colOff>
      <xdr:row>453</xdr:row>
      <xdr:rowOff>0</xdr:rowOff>
    </xdr:from>
    <xdr:to>
      <xdr:col>6</xdr:col>
      <xdr:colOff>771777</xdr:colOff>
      <xdr:row>453</xdr:row>
      <xdr:rowOff>402336</xdr:rowOff>
    </xdr:to>
    <xdr:pic>
      <xdr:nvPicPr>
        <xdr:cNvPr id="453" name="Obraz 535">
          <a:extLst>
            <a:ext uri="{FF2B5EF4-FFF2-40B4-BE49-F238E27FC236}">
              <a16:creationId xmlns:a16="http://schemas.microsoft.com/office/drawing/2014/main" id="{B1AC0078-70EC-484C-910F-35D450738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7622" y="81981675"/>
          <a:ext cx="231760" cy="179451"/>
        </a:xfrm>
        <a:prstGeom prst="rect">
          <a:avLst/>
        </a:prstGeom>
      </xdr:spPr>
    </xdr:pic>
    <xdr:clientData/>
  </xdr:twoCellAnchor>
  <xdr:twoCellAnchor>
    <xdr:from>
      <xdr:col>6</xdr:col>
      <xdr:colOff>401869</xdr:colOff>
      <xdr:row>454</xdr:row>
      <xdr:rowOff>15421</xdr:rowOff>
    </xdr:from>
    <xdr:to>
      <xdr:col>6</xdr:col>
      <xdr:colOff>803320</xdr:colOff>
      <xdr:row>454</xdr:row>
      <xdr:rowOff>414582</xdr:rowOff>
    </xdr:to>
    <xdr:pic>
      <xdr:nvPicPr>
        <xdr:cNvPr id="454" name="Obraz 536">
          <a:extLst>
            <a:ext uri="{FF2B5EF4-FFF2-40B4-BE49-F238E27FC236}">
              <a16:creationId xmlns:a16="http://schemas.microsoft.com/office/drawing/2014/main" id="{EC9DE5E4-299A-4443-B3F6-8FA2664C4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27109" y="82181881"/>
          <a:ext cx="243336" cy="164846"/>
        </a:xfrm>
        <a:prstGeom prst="rect">
          <a:avLst/>
        </a:prstGeom>
      </xdr:spPr>
    </xdr:pic>
    <xdr:clientData/>
  </xdr:twoCellAnchor>
  <xdr:twoCellAnchor>
    <xdr:from>
      <xdr:col>6</xdr:col>
      <xdr:colOff>349699</xdr:colOff>
      <xdr:row>455</xdr:row>
      <xdr:rowOff>12246</xdr:rowOff>
    </xdr:from>
    <xdr:to>
      <xdr:col>6</xdr:col>
      <xdr:colOff>809061</xdr:colOff>
      <xdr:row>455</xdr:row>
      <xdr:rowOff>414582</xdr:rowOff>
    </xdr:to>
    <xdr:pic>
      <xdr:nvPicPr>
        <xdr:cNvPr id="455" name="Obraz 537">
          <a:extLst>
            <a:ext uri="{FF2B5EF4-FFF2-40B4-BE49-F238E27FC236}">
              <a16:creationId xmlns:a16="http://schemas.microsoft.com/office/drawing/2014/main" id="{3225A2CC-3CEF-4FB3-A2C7-C2A01B92A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80654" y="82359681"/>
          <a:ext cx="287912" cy="168021"/>
        </a:xfrm>
        <a:prstGeom prst="rect">
          <a:avLst/>
        </a:prstGeom>
      </xdr:spPr>
    </xdr:pic>
    <xdr:clientData/>
  </xdr:twoCellAnchor>
  <xdr:twoCellAnchor>
    <xdr:from>
      <xdr:col>6</xdr:col>
      <xdr:colOff>349699</xdr:colOff>
      <xdr:row>456</xdr:row>
      <xdr:rowOff>12246</xdr:rowOff>
    </xdr:from>
    <xdr:to>
      <xdr:col>6</xdr:col>
      <xdr:colOff>809061</xdr:colOff>
      <xdr:row>456</xdr:row>
      <xdr:rowOff>414582</xdr:rowOff>
    </xdr:to>
    <xdr:pic>
      <xdr:nvPicPr>
        <xdr:cNvPr id="456" name="Obraz 538">
          <a:extLst>
            <a:ext uri="{FF2B5EF4-FFF2-40B4-BE49-F238E27FC236}">
              <a16:creationId xmlns:a16="http://schemas.microsoft.com/office/drawing/2014/main" id="{712B8C88-328E-469F-9823-3B3C2CFB6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80654" y="82540656"/>
          <a:ext cx="287912" cy="168021"/>
        </a:xfrm>
        <a:prstGeom prst="rect">
          <a:avLst/>
        </a:prstGeom>
      </xdr:spPr>
    </xdr:pic>
    <xdr:clientData/>
  </xdr:twoCellAnchor>
  <xdr:twoCellAnchor>
    <xdr:from>
      <xdr:col>6</xdr:col>
      <xdr:colOff>437243</xdr:colOff>
      <xdr:row>457</xdr:row>
      <xdr:rowOff>21317</xdr:rowOff>
    </xdr:from>
    <xdr:to>
      <xdr:col>6</xdr:col>
      <xdr:colOff>702468</xdr:colOff>
      <xdr:row>457</xdr:row>
      <xdr:rowOff>423653</xdr:rowOff>
    </xdr:to>
    <xdr:pic>
      <xdr:nvPicPr>
        <xdr:cNvPr id="457" name="Obraz 540">
          <a:extLst>
            <a:ext uri="{FF2B5EF4-FFF2-40B4-BE49-F238E27FC236}">
              <a16:creationId xmlns:a16="http://schemas.microsoft.com/office/drawing/2014/main" id="{254DB870-9F55-4698-A80D-F1A273EE2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70103" y="82723082"/>
          <a:ext cx="198550" cy="160401"/>
        </a:xfrm>
        <a:prstGeom prst="rect">
          <a:avLst/>
        </a:prstGeom>
      </xdr:spPr>
    </xdr:pic>
    <xdr:clientData/>
  </xdr:twoCellAnchor>
  <xdr:twoCellAnchor>
    <xdr:from>
      <xdr:col>6</xdr:col>
      <xdr:colOff>437243</xdr:colOff>
      <xdr:row>458</xdr:row>
      <xdr:rowOff>21317</xdr:rowOff>
    </xdr:from>
    <xdr:to>
      <xdr:col>6</xdr:col>
      <xdr:colOff>702468</xdr:colOff>
      <xdr:row>458</xdr:row>
      <xdr:rowOff>423653</xdr:rowOff>
    </xdr:to>
    <xdr:pic>
      <xdr:nvPicPr>
        <xdr:cNvPr id="458" name="Obraz 541">
          <a:extLst>
            <a:ext uri="{FF2B5EF4-FFF2-40B4-BE49-F238E27FC236}">
              <a16:creationId xmlns:a16="http://schemas.microsoft.com/office/drawing/2014/main" id="{16B49D70-EAB4-4C93-A855-52F3032D5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70103" y="82904057"/>
          <a:ext cx="198550" cy="160401"/>
        </a:xfrm>
        <a:prstGeom prst="rect">
          <a:avLst/>
        </a:prstGeom>
      </xdr:spPr>
    </xdr:pic>
    <xdr:clientData/>
  </xdr:twoCellAnchor>
  <xdr:twoCellAnchor>
    <xdr:from>
      <xdr:col>6</xdr:col>
      <xdr:colOff>314326</xdr:colOff>
      <xdr:row>459</xdr:row>
      <xdr:rowOff>57150</xdr:rowOff>
    </xdr:from>
    <xdr:to>
      <xdr:col>6</xdr:col>
      <xdr:colOff>676276</xdr:colOff>
      <xdr:row>459</xdr:row>
      <xdr:rowOff>459747</xdr:rowOff>
    </xdr:to>
    <xdr:pic>
      <xdr:nvPicPr>
        <xdr:cNvPr id="459" name="Picture 280">
          <a:extLst>
            <a:ext uri="{FF2B5EF4-FFF2-40B4-BE49-F238E27FC236}">
              <a16:creationId xmlns:a16="http://schemas.microsoft.com/office/drawing/2014/main" id="{7D0E19CA-54D3-459E-9035-35B29205C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5281" y="83120865"/>
          <a:ext cx="320040" cy="130182"/>
        </a:xfrm>
        <a:prstGeom prst="rect">
          <a:avLst/>
        </a:prstGeom>
      </xdr:spPr>
    </xdr:pic>
    <xdr:clientData/>
  </xdr:twoCellAnchor>
  <xdr:twoCellAnchor>
    <xdr:from>
      <xdr:col>6</xdr:col>
      <xdr:colOff>428626</xdr:colOff>
      <xdr:row>461</xdr:row>
      <xdr:rowOff>47625</xdr:rowOff>
    </xdr:from>
    <xdr:to>
      <xdr:col>6</xdr:col>
      <xdr:colOff>619126</xdr:colOff>
      <xdr:row>461</xdr:row>
      <xdr:rowOff>491404</xdr:rowOff>
    </xdr:to>
    <xdr:pic>
      <xdr:nvPicPr>
        <xdr:cNvPr id="460" name="Picture 279">
          <a:extLst>
            <a:ext uri="{FF2B5EF4-FFF2-40B4-BE49-F238E27FC236}">
              <a16:creationId xmlns:a16="http://schemas.microsoft.com/office/drawing/2014/main" id="{4B1682FD-0095-4147-A233-D0DF163F9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59581" y="83479005"/>
          <a:ext cx="190500" cy="135169"/>
        </a:xfrm>
        <a:prstGeom prst="rect">
          <a:avLst/>
        </a:prstGeom>
      </xdr:spPr>
    </xdr:pic>
    <xdr:clientData/>
  </xdr:twoCellAnchor>
  <xdr:twoCellAnchor>
    <xdr:from>
      <xdr:col>6</xdr:col>
      <xdr:colOff>444500</xdr:colOff>
      <xdr:row>460</xdr:row>
      <xdr:rowOff>42334</xdr:rowOff>
    </xdr:from>
    <xdr:to>
      <xdr:col>6</xdr:col>
      <xdr:colOff>640381</xdr:colOff>
      <xdr:row>460</xdr:row>
      <xdr:rowOff>455084</xdr:rowOff>
    </xdr:to>
    <xdr:pic>
      <xdr:nvPicPr>
        <xdr:cNvPr id="461" name="Picture 500">
          <a:extLst>
            <a:ext uri="{FF2B5EF4-FFF2-40B4-BE49-F238E27FC236}">
              <a16:creationId xmlns:a16="http://schemas.microsoft.com/office/drawing/2014/main" id="{7F702885-5688-4F97-B763-0B6370BE9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69740" y="83292739"/>
          <a:ext cx="197786" cy="134620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462</xdr:row>
      <xdr:rowOff>47625</xdr:rowOff>
    </xdr:from>
    <xdr:to>
      <xdr:col>6</xdr:col>
      <xdr:colOff>819150</xdr:colOff>
      <xdr:row>462</xdr:row>
      <xdr:rowOff>464973</xdr:rowOff>
    </xdr:to>
    <xdr:pic>
      <xdr:nvPicPr>
        <xdr:cNvPr id="462" name="Picture 461">
          <a:extLst>
            <a:ext uri="{FF2B5EF4-FFF2-40B4-BE49-F238E27FC236}">
              <a16:creationId xmlns:a16="http://schemas.microsoft.com/office/drawing/2014/main" id="{3069505C-9E93-49F2-9017-D04E1D9713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1503"/>
        <a:stretch/>
      </xdr:blipFill>
      <xdr:spPr>
        <a:xfrm>
          <a:off x="4160520" y="83659980"/>
          <a:ext cx="302895" cy="131598"/>
        </a:xfrm>
        <a:prstGeom prst="rect">
          <a:avLst/>
        </a:prstGeom>
      </xdr:spPr>
    </xdr:pic>
    <xdr:clientData/>
  </xdr:twoCellAnchor>
  <xdr:twoCellAnchor>
    <xdr:from>
      <xdr:col>6</xdr:col>
      <xdr:colOff>320675</xdr:colOff>
      <xdr:row>471</xdr:row>
      <xdr:rowOff>68037</xdr:rowOff>
    </xdr:from>
    <xdr:to>
      <xdr:col>6</xdr:col>
      <xdr:colOff>796925</xdr:colOff>
      <xdr:row>471</xdr:row>
      <xdr:rowOff>468858</xdr:rowOff>
    </xdr:to>
    <xdr:pic>
      <xdr:nvPicPr>
        <xdr:cNvPr id="463" name="Picture 462">
          <a:extLst>
            <a:ext uri="{FF2B5EF4-FFF2-40B4-BE49-F238E27FC236}">
              <a16:creationId xmlns:a16="http://schemas.microsoft.com/office/drawing/2014/main" id="{59558E98-AD9A-4173-B69A-0D7BE334F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53535" y="85305357"/>
          <a:ext cx="310515" cy="111261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463</xdr:row>
      <xdr:rowOff>47625</xdr:rowOff>
    </xdr:from>
    <xdr:to>
      <xdr:col>6</xdr:col>
      <xdr:colOff>819150</xdr:colOff>
      <xdr:row>463</xdr:row>
      <xdr:rowOff>464973</xdr:rowOff>
    </xdr:to>
    <xdr:pic>
      <xdr:nvPicPr>
        <xdr:cNvPr id="464" name="Picture 463">
          <a:extLst>
            <a:ext uri="{FF2B5EF4-FFF2-40B4-BE49-F238E27FC236}">
              <a16:creationId xmlns:a16="http://schemas.microsoft.com/office/drawing/2014/main" id="{52AC320E-5F28-4944-84B2-37580F71A8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1503"/>
        <a:stretch/>
      </xdr:blipFill>
      <xdr:spPr>
        <a:xfrm>
          <a:off x="4160520" y="83840955"/>
          <a:ext cx="302895" cy="131598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464</xdr:row>
      <xdr:rowOff>47625</xdr:rowOff>
    </xdr:from>
    <xdr:to>
      <xdr:col>6</xdr:col>
      <xdr:colOff>819150</xdr:colOff>
      <xdr:row>464</xdr:row>
      <xdr:rowOff>464973</xdr:rowOff>
    </xdr:to>
    <xdr:pic>
      <xdr:nvPicPr>
        <xdr:cNvPr id="465" name="Picture 464">
          <a:extLst>
            <a:ext uri="{FF2B5EF4-FFF2-40B4-BE49-F238E27FC236}">
              <a16:creationId xmlns:a16="http://schemas.microsoft.com/office/drawing/2014/main" id="{B9B8404D-21DE-49E6-92B5-D8B1D3F97B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1503"/>
        <a:stretch/>
      </xdr:blipFill>
      <xdr:spPr>
        <a:xfrm>
          <a:off x="4160520" y="84021930"/>
          <a:ext cx="302895" cy="131598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465</xdr:row>
      <xdr:rowOff>47625</xdr:rowOff>
    </xdr:from>
    <xdr:to>
      <xdr:col>6</xdr:col>
      <xdr:colOff>819150</xdr:colOff>
      <xdr:row>465</xdr:row>
      <xdr:rowOff>464973</xdr:rowOff>
    </xdr:to>
    <xdr:pic>
      <xdr:nvPicPr>
        <xdr:cNvPr id="466" name="Picture 465">
          <a:extLst>
            <a:ext uri="{FF2B5EF4-FFF2-40B4-BE49-F238E27FC236}">
              <a16:creationId xmlns:a16="http://schemas.microsoft.com/office/drawing/2014/main" id="{66C7E407-BAFC-4F4B-97AC-522A069FD5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1503"/>
        <a:stretch/>
      </xdr:blipFill>
      <xdr:spPr>
        <a:xfrm>
          <a:off x="4160520" y="84202905"/>
          <a:ext cx="302895" cy="131598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466</xdr:row>
      <xdr:rowOff>47625</xdr:rowOff>
    </xdr:from>
    <xdr:to>
      <xdr:col>6</xdr:col>
      <xdr:colOff>819150</xdr:colOff>
      <xdr:row>466</xdr:row>
      <xdr:rowOff>464973</xdr:rowOff>
    </xdr:to>
    <xdr:pic>
      <xdr:nvPicPr>
        <xdr:cNvPr id="467" name="Picture 466">
          <a:extLst>
            <a:ext uri="{FF2B5EF4-FFF2-40B4-BE49-F238E27FC236}">
              <a16:creationId xmlns:a16="http://schemas.microsoft.com/office/drawing/2014/main" id="{2F27CA94-8218-4C08-8051-CFB4B3BD67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1503"/>
        <a:stretch/>
      </xdr:blipFill>
      <xdr:spPr>
        <a:xfrm>
          <a:off x="4160520" y="84383880"/>
          <a:ext cx="302895" cy="131598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467</xdr:row>
      <xdr:rowOff>47625</xdr:rowOff>
    </xdr:from>
    <xdr:to>
      <xdr:col>6</xdr:col>
      <xdr:colOff>819150</xdr:colOff>
      <xdr:row>467</xdr:row>
      <xdr:rowOff>464973</xdr:rowOff>
    </xdr:to>
    <xdr:pic>
      <xdr:nvPicPr>
        <xdr:cNvPr id="468" name="Picture 467">
          <a:extLst>
            <a:ext uri="{FF2B5EF4-FFF2-40B4-BE49-F238E27FC236}">
              <a16:creationId xmlns:a16="http://schemas.microsoft.com/office/drawing/2014/main" id="{6C5904B9-E993-4BE0-B270-3300BCA6C3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1503"/>
        <a:stretch/>
      </xdr:blipFill>
      <xdr:spPr>
        <a:xfrm>
          <a:off x="4160520" y="84564855"/>
          <a:ext cx="302895" cy="131598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468</xdr:row>
      <xdr:rowOff>47625</xdr:rowOff>
    </xdr:from>
    <xdr:to>
      <xdr:col>6</xdr:col>
      <xdr:colOff>819150</xdr:colOff>
      <xdr:row>468</xdr:row>
      <xdr:rowOff>464973</xdr:rowOff>
    </xdr:to>
    <xdr:pic>
      <xdr:nvPicPr>
        <xdr:cNvPr id="469" name="Picture 468">
          <a:extLst>
            <a:ext uri="{FF2B5EF4-FFF2-40B4-BE49-F238E27FC236}">
              <a16:creationId xmlns:a16="http://schemas.microsoft.com/office/drawing/2014/main" id="{4786733E-AC18-4CD2-B97E-7C384AFB24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1503"/>
        <a:stretch/>
      </xdr:blipFill>
      <xdr:spPr>
        <a:xfrm>
          <a:off x="4160520" y="84745830"/>
          <a:ext cx="302895" cy="131598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469</xdr:row>
      <xdr:rowOff>47625</xdr:rowOff>
    </xdr:from>
    <xdr:to>
      <xdr:col>6</xdr:col>
      <xdr:colOff>819150</xdr:colOff>
      <xdr:row>469</xdr:row>
      <xdr:rowOff>464973</xdr:rowOff>
    </xdr:to>
    <xdr:pic>
      <xdr:nvPicPr>
        <xdr:cNvPr id="470" name="Picture 469">
          <a:extLst>
            <a:ext uri="{FF2B5EF4-FFF2-40B4-BE49-F238E27FC236}">
              <a16:creationId xmlns:a16="http://schemas.microsoft.com/office/drawing/2014/main" id="{F779CE48-F900-42F2-A8B9-9B41FCC578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1503"/>
        <a:stretch/>
      </xdr:blipFill>
      <xdr:spPr>
        <a:xfrm>
          <a:off x="4160520" y="84926805"/>
          <a:ext cx="302895" cy="131598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470</xdr:row>
      <xdr:rowOff>47625</xdr:rowOff>
    </xdr:from>
    <xdr:to>
      <xdr:col>6</xdr:col>
      <xdr:colOff>819150</xdr:colOff>
      <xdr:row>470</xdr:row>
      <xdr:rowOff>464973</xdr:rowOff>
    </xdr:to>
    <xdr:pic>
      <xdr:nvPicPr>
        <xdr:cNvPr id="471" name="Picture 470">
          <a:extLst>
            <a:ext uri="{FF2B5EF4-FFF2-40B4-BE49-F238E27FC236}">
              <a16:creationId xmlns:a16="http://schemas.microsoft.com/office/drawing/2014/main" id="{4F2E5133-E06B-4D42-9DE3-E318D2FCDD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1503"/>
        <a:stretch/>
      </xdr:blipFill>
      <xdr:spPr>
        <a:xfrm>
          <a:off x="4160520" y="85107780"/>
          <a:ext cx="302895" cy="131598"/>
        </a:xfrm>
        <a:prstGeom prst="rect">
          <a:avLst/>
        </a:prstGeom>
      </xdr:spPr>
    </xdr:pic>
    <xdr:clientData/>
  </xdr:twoCellAnchor>
  <xdr:twoCellAnchor>
    <xdr:from>
      <xdr:col>6</xdr:col>
      <xdr:colOff>320675</xdr:colOff>
      <xdr:row>472</xdr:row>
      <xdr:rowOff>68037</xdr:rowOff>
    </xdr:from>
    <xdr:to>
      <xdr:col>6</xdr:col>
      <xdr:colOff>796925</xdr:colOff>
      <xdr:row>472</xdr:row>
      <xdr:rowOff>468858</xdr:rowOff>
    </xdr:to>
    <xdr:pic>
      <xdr:nvPicPr>
        <xdr:cNvPr id="472" name="Picture 471">
          <a:extLst>
            <a:ext uri="{FF2B5EF4-FFF2-40B4-BE49-F238E27FC236}">
              <a16:creationId xmlns:a16="http://schemas.microsoft.com/office/drawing/2014/main" id="{35288208-0C7F-4336-84FA-3B6BD97B9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53535" y="85486332"/>
          <a:ext cx="310515" cy="111261"/>
        </a:xfrm>
        <a:prstGeom prst="rect">
          <a:avLst/>
        </a:prstGeom>
      </xdr:spPr>
    </xdr:pic>
    <xdr:clientData/>
  </xdr:twoCellAnchor>
  <xdr:twoCellAnchor>
    <xdr:from>
      <xdr:col>6</xdr:col>
      <xdr:colOff>320675</xdr:colOff>
      <xdr:row>473</xdr:row>
      <xdr:rowOff>68037</xdr:rowOff>
    </xdr:from>
    <xdr:to>
      <xdr:col>6</xdr:col>
      <xdr:colOff>796925</xdr:colOff>
      <xdr:row>473</xdr:row>
      <xdr:rowOff>468858</xdr:rowOff>
    </xdr:to>
    <xdr:pic>
      <xdr:nvPicPr>
        <xdr:cNvPr id="473" name="Picture 472">
          <a:extLst>
            <a:ext uri="{FF2B5EF4-FFF2-40B4-BE49-F238E27FC236}">
              <a16:creationId xmlns:a16="http://schemas.microsoft.com/office/drawing/2014/main" id="{9FFD5878-485E-4EA9-9922-E74AE0E05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53535" y="85667307"/>
          <a:ext cx="310515" cy="111261"/>
        </a:xfrm>
        <a:prstGeom prst="rect">
          <a:avLst/>
        </a:prstGeom>
      </xdr:spPr>
    </xdr:pic>
    <xdr:clientData/>
  </xdr:twoCellAnchor>
  <xdr:twoCellAnchor>
    <xdr:from>
      <xdr:col>6</xdr:col>
      <xdr:colOff>320675</xdr:colOff>
      <xdr:row>474</xdr:row>
      <xdr:rowOff>68037</xdr:rowOff>
    </xdr:from>
    <xdr:to>
      <xdr:col>6</xdr:col>
      <xdr:colOff>796925</xdr:colOff>
      <xdr:row>474</xdr:row>
      <xdr:rowOff>468858</xdr:rowOff>
    </xdr:to>
    <xdr:pic>
      <xdr:nvPicPr>
        <xdr:cNvPr id="474" name="Picture 473">
          <a:extLst>
            <a:ext uri="{FF2B5EF4-FFF2-40B4-BE49-F238E27FC236}">
              <a16:creationId xmlns:a16="http://schemas.microsoft.com/office/drawing/2014/main" id="{09AAB479-E7A8-4C41-815B-4830C9D3B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53535" y="85848282"/>
          <a:ext cx="310515" cy="111261"/>
        </a:xfrm>
        <a:prstGeom prst="rect">
          <a:avLst/>
        </a:prstGeom>
      </xdr:spPr>
    </xdr:pic>
    <xdr:clientData/>
  </xdr:twoCellAnchor>
  <xdr:twoCellAnchor>
    <xdr:from>
      <xdr:col>6</xdr:col>
      <xdr:colOff>320675</xdr:colOff>
      <xdr:row>475</xdr:row>
      <xdr:rowOff>68037</xdr:rowOff>
    </xdr:from>
    <xdr:to>
      <xdr:col>6</xdr:col>
      <xdr:colOff>796925</xdr:colOff>
      <xdr:row>475</xdr:row>
      <xdr:rowOff>468858</xdr:rowOff>
    </xdr:to>
    <xdr:pic>
      <xdr:nvPicPr>
        <xdr:cNvPr id="475" name="Picture 474">
          <a:extLst>
            <a:ext uri="{FF2B5EF4-FFF2-40B4-BE49-F238E27FC236}">
              <a16:creationId xmlns:a16="http://schemas.microsoft.com/office/drawing/2014/main" id="{1DA8F11E-AF9E-4BFA-8567-F5865C876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53535" y="86029257"/>
          <a:ext cx="310515" cy="111261"/>
        </a:xfrm>
        <a:prstGeom prst="rect">
          <a:avLst/>
        </a:prstGeom>
      </xdr:spPr>
    </xdr:pic>
    <xdr:clientData/>
  </xdr:twoCellAnchor>
  <xdr:twoCellAnchor>
    <xdr:from>
      <xdr:col>6</xdr:col>
      <xdr:colOff>320675</xdr:colOff>
      <xdr:row>476</xdr:row>
      <xdr:rowOff>68037</xdr:rowOff>
    </xdr:from>
    <xdr:to>
      <xdr:col>6</xdr:col>
      <xdr:colOff>796925</xdr:colOff>
      <xdr:row>476</xdr:row>
      <xdr:rowOff>468858</xdr:rowOff>
    </xdr:to>
    <xdr:pic>
      <xdr:nvPicPr>
        <xdr:cNvPr id="476" name="Picture 475">
          <a:extLst>
            <a:ext uri="{FF2B5EF4-FFF2-40B4-BE49-F238E27FC236}">
              <a16:creationId xmlns:a16="http://schemas.microsoft.com/office/drawing/2014/main" id="{22EA799A-70A5-469D-8976-C85DCB295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53535" y="86210232"/>
          <a:ext cx="310515" cy="111261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477</xdr:row>
      <xdr:rowOff>47625</xdr:rowOff>
    </xdr:from>
    <xdr:to>
      <xdr:col>6</xdr:col>
      <xdr:colOff>819150</xdr:colOff>
      <xdr:row>477</xdr:row>
      <xdr:rowOff>464973</xdr:rowOff>
    </xdr:to>
    <xdr:pic>
      <xdr:nvPicPr>
        <xdr:cNvPr id="477" name="Picture 476">
          <a:extLst>
            <a:ext uri="{FF2B5EF4-FFF2-40B4-BE49-F238E27FC236}">
              <a16:creationId xmlns:a16="http://schemas.microsoft.com/office/drawing/2014/main" id="{9839D87A-8E83-42E0-A7CD-81D5FDF33F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1503"/>
        <a:stretch/>
      </xdr:blipFill>
      <xdr:spPr>
        <a:xfrm>
          <a:off x="4160520" y="86374605"/>
          <a:ext cx="302895" cy="131598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478</xdr:row>
      <xdr:rowOff>47625</xdr:rowOff>
    </xdr:from>
    <xdr:to>
      <xdr:col>6</xdr:col>
      <xdr:colOff>819150</xdr:colOff>
      <xdr:row>478</xdr:row>
      <xdr:rowOff>464973</xdr:rowOff>
    </xdr:to>
    <xdr:pic>
      <xdr:nvPicPr>
        <xdr:cNvPr id="478" name="Picture 477">
          <a:extLst>
            <a:ext uri="{FF2B5EF4-FFF2-40B4-BE49-F238E27FC236}">
              <a16:creationId xmlns:a16="http://schemas.microsoft.com/office/drawing/2014/main" id="{E1016751-49B3-4658-88BF-6DFF4C1452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1503"/>
        <a:stretch/>
      </xdr:blipFill>
      <xdr:spPr>
        <a:xfrm>
          <a:off x="4160520" y="86555580"/>
          <a:ext cx="302895" cy="131598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479</xdr:row>
      <xdr:rowOff>47625</xdr:rowOff>
    </xdr:from>
    <xdr:to>
      <xdr:col>6</xdr:col>
      <xdr:colOff>819150</xdr:colOff>
      <xdr:row>479</xdr:row>
      <xdr:rowOff>464973</xdr:rowOff>
    </xdr:to>
    <xdr:pic>
      <xdr:nvPicPr>
        <xdr:cNvPr id="479" name="Picture 478">
          <a:extLst>
            <a:ext uri="{FF2B5EF4-FFF2-40B4-BE49-F238E27FC236}">
              <a16:creationId xmlns:a16="http://schemas.microsoft.com/office/drawing/2014/main" id="{05B73679-5FE5-4649-8ABD-501918442F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1503"/>
        <a:stretch/>
      </xdr:blipFill>
      <xdr:spPr>
        <a:xfrm>
          <a:off x="4160520" y="86736555"/>
          <a:ext cx="302895" cy="131598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480</xdr:row>
      <xdr:rowOff>47625</xdr:rowOff>
    </xdr:from>
    <xdr:to>
      <xdr:col>6</xdr:col>
      <xdr:colOff>819150</xdr:colOff>
      <xdr:row>480</xdr:row>
      <xdr:rowOff>464973</xdr:rowOff>
    </xdr:to>
    <xdr:pic>
      <xdr:nvPicPr>
        <xdr:cNvPr id="480" name="Picture 479">
          <a:extLst>
            <a:ext uri="{FF2B5EF4-FFF2-40B4-BE49-F238E27FC236}">
              <a16:creationId xmlns:a16="http://schemas.microsoft.com/office/drawing/2014/main" id="{54872490-8610-4B08-ABF0-8D919F6603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1503"/>
        <a:stretch/>
      </xdr:blipFill>
      <xdr:spPr>
        <a:xfrm>
          <a:off x="4160520" y="86917530"/>
          <a:ext cx="302895" cy="131598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481</xdr:row>
      <xdr:rowOff>47625</xdr:rowOff>
    </xdr:from>
    <xdr:to>
      <xdr:col>6</xdr:col>
      <xdr:colOff>819150</xdr:colOff>
      <xdr:row>481</xdr:row>
      <xdr:rowOff>464973</xdr:rowOff>
    </xdr:to>
    <xdr:pic>
      <xdr:nvPicPr>
        <xdr:cNvPr id="481" name="Picture 480">
          <a:extLst>
            <a:ext uri="{FF2B5EF4-FFF2-40B4-BE49-F238E27FC236}">
              <a16:creationId xmlns:a16="http://schemas.microsoft.com/office/drawing/2014/main" id="{453E3E02-8325-4796-B0B2-9CFEC390F1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1503"/>
        <a:stretch/>
      </xdr:blipFill>
      <xdr:spPr>
        <a:xfrm>
          <a:off x="4160520" y="87098505"/>
          <a:ext cx="302895" cy="131598"/>
        </a:xfrm>
        <a:prstGeom prst="rect">
          <a:avLst/>
        </a:prstGeom>
      </xdr:spPr>
    </xdr:pic>
    <xdr:clientData/>
  </xdr:twoCellAnchor>
  <xdr:twoCellAnchor>
    <xdr:from>
      <xdr:col>6</xdr:col>
      <xdr:colOff>333375</xdr:colOff>
      <xdr:row>482</xdr:row>
      <xdr:rowOff>47625</xdr:rowOff>
    </xdr:from>
    <xdr:to>
      <xdr:col>6</xdr:col>
      <xdr:colOff>819150</xdr:colOff>
      <xdr:row>482</xdr:row>
      <xdr:rowOff>464973</xdr:rowOff>
    </xdr:to>
    <xdr:pic>
      <xdr:nvPicPr>
        <xdr:cNvPr id="482" name="Picture 481">
          <a:extLst>
            <a:ext uri="{FF2B5EF4-FFF2-40B4-BE49-F238E27FC236}">
              <a16:creationId xmlns:a16="http://schemas.microsoft.com/office/drawing/2014/main" id="{1F2C5440-A1B8-4E96-9EB4-6B4F65EFCE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1503"/>
        <a:stretch/>
      </xdr:blipFill>
      <xdr:spPr>
        <a:xfrm>
          <a:off x="4160520" y="87279480"/>
          <a:ext cx="302895" cy="131598"/>
        </a:xfrm>
        <a:prstGeom prst="rect">
          <a:avLst/>
        </a:prstGeom>
      </xdr:spPr>
    </xdr:pic>
    <xdr:clientData/>
  </xdr:twoCellAnchor>
  <xdr:twoCellAnchor>
    <xdr:from>
      <xdr:col>6</xdr:col>
      <xdr:colOff>352425</xdr:colOff>
      <xdr:row>483</xdr:row>
      <xdr:rowOff>76200</xdr:rowOff>
    </xdr:from>
    <xdr:to>
      <xdr:col>6</xdr:col>
      <xdr:colOff>876300</xdr:colOff>
      <xdr:row>483</xdr:row>
      <xdr:rowOff>469106</xdr:rowOff>
    </xdr:to>
    <xdr:pic>
      <xdr:nvPicPr>
        <xdr:cNvPr id="483" name="Picture 482">
          <a:extLst>
            <a:ext uri="{FF2B5EF4-FFF2-40B4-BE49-F238E27FC236}">
              <a16:creationId xmlns:a16="http://schemas.microsoft.com/office/drawing/2014/main" id="{869DCCB0-21C2-4860-8EF1-CF7529352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83380" y="87487125"/>
          <a:ext cx="283845" cy="101441"/>
        </a:xfrm>
        <a:prstGeom prst="rect">
          <a:avLst/>
        </a:prstGeom>
      </xdr:spPr>
    </xdr:pic>
    <xdr:clientData/>
  </xdr:twoCellAnchor>
  <xdr:twoCellAnchor>
    <xdr:from>
      <xdr:col>6</xdr:col>
      <xdr:colOff>352425</xdr:colOff>
      <xdr:row>484</xdr:row>
      <xdr:rowOff>76200</xdr:rowOff>
    </xdr:from>
    <xdr:to>
      <xdr:col>6</xdr:col>
      <xdr:colOff>876300</xdr:colOff>
      <xdr:row>484</xdr:row>
      <xdr:rowOff>469106</xdr:rowOff>
    </xdr:to>
    <xdr:pic>
      <xdr:nvPicPr>
        <xdr:cNvPr id="484" name="Picture 483">
          <a:extLst>
            <a:ext uri="{FF2B5EF4-FFF2-40B4-BE49-F238E27FC236}">
              <a16:creationId xmlns:a16="http://schemas.microsoft.com/office/drawing/2014/main" id="{77C9ABF7-2226-4B93-8CFC-59EF291D4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83380" y="87668100"/>
          <a:ext cx="283845" cy="101441"/>
        </a:xfrm>
        <a:prstGeom prst="rect">
          <a:avLst/>
        </a:prstGeom>
      </xdr:spPr>
    </xdr:pic>
    <xdr:clientData/>
  </xdr:twoCellAnchor>
  <xdr:twoCellAnchor>
    <xdr:from>
      <xdr:col>6</xdr:col>
      <xdr:colOff>352425</xdr:colOff>
      <xdr:row>485</xdr:row>
      <xdr:rowOff>76200</xdr:rowOff>
    </xdr:from>
    <xdr:to>
      <xdr:col>6</xdr:col>
      <xdr:colOff>876300</xdr:colOff>
      <xdr:row>485</xdr:row>
      <xdr:rowOff>469106</xdr:rowOff>
    </xdr:to>
    <xdr:pic>
      <xdr:nvPicPr>
        <xdr:cNvPr id="485" name="Picture 484">
          <a:extLst>
            <a:ext uri="{FF2B5EF4-FFF2-40B4-BE49-F238E27FC236}">
              <a16:creationId xmlns:a16="http://schemas.microsoft.com/office/drawing/2014/main" id="{D62D4A5C-3F72-4249-AE22-7BA96446E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83380" y="87849075"/>
          <a:ext cx="283845" cy="101441"/>
        </a:xfrm>
        <a:prstGeom prst="rect">
          <a:avLst/>
        </a:prstGeom>
      </xdr:spPr>
    </xdr:pic>
    <xdr:clientData/>
  </xdr:twoCellAnchor>
  <xdr:twoCellAnchor>
    <xdr:from>
      <xdr:col>6</xdr:col>
      <xdr:colOff>352425</xdr:colOff>
      <xdr:row>486</xdr:row>
      <xdr:rowOff>76200</xdr:rowOff>
    </xdr:from>
    <xdr:to>
      <xdr:col>6</xdr:col>
      <xdr:colOff>876300</xdr:colOff>
      <xdr:row>486</xdr:row>
      <xdr:rowOff>469106</xdr:rowOff>
    </xdr:to>
    <xdr:pic>
      <xdr:nvPicPr>
        <xdr:cNvPr id="486" name="Picture 485">
          <a:extLst>
            <a:ext uri="{FF2B5EF4-FFF2-40B4-BE49-F238E27FC236}">
              <a16:creationId xmlns:a16="http://schemas.microsoft.com/office/drawing/2014/main" id="{321D2962-2B4B-4ACA-BBF4-5E7C7FE89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83380" y="88030050"/>
          <a:ext cx="283845" cy="101441"/>
        </a:xfrm>
        <a:prstGeom prst="rect">
          <a:avLst/>
        </a:prstGeom>
      </xdr:spPr>
    </xdr:pic>
    <xdr:clientData/>
  </xdr:twoCellAnchor>
  <xdr:twoCellAnchor>
    <xdr:from>
      <xdr:col>6</xdr:col>
      <xdr:colOff>352425</xdr:colOff>
      <xdr:row>487</xdr:row>
      <xdr:rowOff>76200</xdr:rowOff>
    </xdr:from>
    <xdr:to>
      <xdr:col>6</xdr:col>
      <xdr:colOff>876300</xdr:colOff>
      <xdr:row>487</xdr:row>
      <xdr:rowOff>469106</xdr:rowOff>
    </xdr:to>
    <xdr:pic>
      <xdr:nvPicPr>
        <xdr:cNvPr id="487" name="Picture 486">
          <a:extLst>
            <a:ext uri="{FF2B5EF4-FFF2-40B4-BE49-F238E27FC236}">
              <a16:creationId xmlns:a16="http://schemas.microsoft.com/office/drawing/2014/main" id="{FC963F4B-3438-4023-92A6-B7AD8A4F2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83380" y="88211025"/>
          <a:ext cx="283845" cy="101441"/>
        </a:xfrm>
        <a:prstGeom prst="rect">
          <a:avLst/>
        </a:prstGeom>
      </xdr:spPr>
    </xdr:pic>
    <xdr:clientData/>
  </xdr:twoCellAnchor>
  <xdr:twoCellAnchor>
    <xdr:from>
      <xdr:col>6</xdr:col>
      <xdr:colOff>352425</xdr:colOff>
      <xdr:row>488</xdr:row>
      <xdr:rowOff>76200</xdr:rowOff>
    </xdr:from>
    <xdr:to>
      <xdr:col>6</xdr:col>
      <xdr:colOff>876300</xdr:colOff>
      <xdr:row>488</xdr:row>
      <xdr:rowOff>469106</xdr:rowOff>
    </xdr:to>
    <xdr:pic>
      <xdr:nvPicPr>
        <xdr:cNvPr id="488" name="Picture 487">
          <a:extLst>
            <a:ext uri="{FF2B5EF4-FFF2-40B4-BE49-F238E27FC236}">
              <a16:creationId xmlns:a16="http://schemas.microsoft.com/office/drawing/2014/main" id="{56E9142A-AF1F-4CFC-AFBB-C3C0D14A4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83380" y="88392000"/>
          <a:ext cx="283845" cy="101441"/>
        </a:xfrm>
        <a:prstGeom prst="rect">
          <a:avLst/>
        </a:prstGeom>
      </xdr:spPr>
    </xdr:pic>
    <xdr:clientData/>
  </xdr:twoCellAnchor>
  <xdr:twoCellAnchor>
    <xdr:from>
      <xdr:col>6</xdr:col>
      <xdr:colOff>352425</xdr:colOff>
      <xdr:row>489</xdr:row>
      <xdr:rowOff>76200</xdr:rowOff>
    </xdr:from>
    <xdr:to>
      <xdr:col>6</xdr:col>
      <xdr:colOff>876300</xdr:colOff>
      <xdr:row>489</xdr:row>
      <xdr:rowOff>469106</xdr:rowOff>
    </xdr:to>
    <xdr:pic>
      <xdr:nvPicPr>
        <xdr:cNvPr id="489" name="Picture 488">
          <a:extLst>
            <a:ext uri="{FF2B5EF4-FFF2-40B4-BE49-F238E27FC236}">
              <a16:creationId xmlns:a16="http://schemas.microsoft.com/office/drawing/2014/main" id="{BE692B95-A310-484E-A867-9F06481E3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83380" y="88572975"/>
          <a:ext cx="283845" cy="101441"/>
        </a:xfrm>
        <a:prstGeom prst="rect">
          <a:avLst/>
        </a:prstGeom>
      </xdr:spPr>
    </xdr:pic>
    <xdr:clientData/>
  </xdr:twoCellAnchor>
  <xdr:twoCellAnchor>
    <xdr:from>
      <xdr:col>6</xdr:col>
      <xdr:colOff>41274</xdr:colOff>
      <xdr:row>504</xdr:row>
      <xdr:rowOff>88898</xdr:rowOff>
    </xdr:from>
    <xdr:to>
      <xdr:col>6</xdr:col>
      <xdr:colOff>1057443</xdr:colOff>
      <xdr:row>504</xdr:row>
      <xdr:rowOff>445133</xdr:rowOff>
    </xdr:to>
    <xdr:pic>
      <xdr:nvPicPr>
        <xdr:cNvPr id="490" name="Obraz 569">
          <a:extLst>
            <a:ext uri="{FF2B5EF4-FFF2-40B4-BE49-F238E27FC236}">
              <a16:creationId xmlns:a16="http://schemas.microsoft.com/office/drawing/2014/main" id="{41059F53-CBBE-401F-914B-F43C049B0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70324" y="91304108"/>
          <a:ext cx="595164" cy="91440"/>
        </a:xfrm>
        <a:prstGeom prst="rect">
          <a:avLst/>
        </a:prstGeom>
      </xdr:spPr>
    </xdr:pic>
    <xdr:clientData/>
  </xdr:twoCellAnchor>
  <xdr:twoCellAnchor>
    <xdr:from>
      <xdr:col>6</xdr:col>
      <xdr:colOff>8732</xdr:colOff>
      <xdr:row>505</xdr:row>
      <xdr:rowOff>88898</xdr:rowOff>
    </xdr:from>
    <xdr:to>
      <xdr:col>6</xdr:col>
      <xdr:colOff>1048806</xdr:colOff>
      <xdr:row>505</xdr:row>
      <xdr:rowOff>408938</xdr:rowOff>
    </xdr:to>
    <xdr:pic>
      <xdr:nvPicPr>
        <xdr:cNvPr id="491" name="Obraz 573">
          <a:extLst>
            <a:ext uri="{FF2B5EF4-FFF2-40B4-BE49-F238E27FC236}">
              <a16:creationId xmlns:a16="http://schemas.microsoft.com/office/drawing/2014/main" id="{9E4E0F9A-AB8C-40CF-8DB3-E067079AE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39687" y="91485083"/>
          <a:ext cx="624784" cy="85725"/>
        </a:xfrm>
        <a:prstGeom prst="rect">
          <a:avLst/>
        </a:prstGeom>
      </xdr:spPr>
    </xdr:pic>
    <xdr:clientData/>
  </xdr:twoCellAnchor>
  <xdr:twoCellAnchor>
    <xdr:from>
      <xdr:col>6</xdr:col>
      <xdr:colOff>41274</xdr:colOff>
      <xdr:row>503</xdr:row>
      <xdr:rowOff>88898</xdr:rowOff>
    </xdr:from>
    <xdr:to>
      <xdr:col>6</xdr:col>
      <xdr:colOff>1057443</xdr:colOff>
      <xdr:row>503</xdr:row>
      <xdr:rowOff>445133</xdr:rowOff>
    </xdr:to>
    <xdr:pic>
      <xdr:nvPicPr>
        <xdr:cNvPr id="492" name="Obraz 569">
          <a:extLst>
            <a:ext uri="{FF2B5EF4-FFF2-40B4-BE49-F238E27FC236}">
              <a16:creationId xmlns:a16="http://schemas.microsoft.com/office/drawing/2014/main" id="{99E5B785-520A-4166-9B21-C33BF9351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70324" y="91123133"/>
          <a:ext cx="595164" cy="91440"/>
        </a:xfrm>
        <a:prstGeom prst="rect">
          <a:avLst/>
        </a:prstGeom>
      </xdr:spPr>
    </xdr:pic>
    <xdr:clientData/>
  </xdr:twoCellAnchor>
  <xdr:twoCellAnchor>
    <xdr:from>
      <xdr:col>6</xdr:col>
      <xdr:colOff>8732</xdr:colOff>
      <xdr:row>504</xdr:row>
      <xdr:rowOff>88898</xdr:rowOff>
    </xdr:from>
    <xdr:to>
      <xdr:col>6</xdr:col>
      <xdr:colOff>1048806</xdr:colOff>
      <xdr:row>504</xdr:row>
      <xdr:rowOff>408938</xdr:rowOff>
    </xdr:to>
    <xdr:pic>
      <xdr:nvPicPr>
        <xdr:cNvPr id="493" name="Obraz 573">
          <a:extLst>
            <a:ext uri="{FF2B5EF4-FFF2-40B4-BE49-F238E27FC236}">
              <a16:creationId xmlns:a16="http://schemas.microsoft.com/office/drawing/2014/main" id="{E22A82C7-D695-4C3E-BAB9-E055F5B88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39687" y="91304108"/>
          <a:ext cx="624784" cy="85725"/>
        </a:xfrm>
        <a:prstGeom prst="rect">
          <a:avLst/>
        </a:prstGeom>
      </xdr:spPr>
    </xdr:pic>
    <xdr:clientData/>
  </xdr:twoCellAnchor>
  <xdr:twoCellAnchor>
    <xdr:from>
      <xdr:col>6</xdr:col>
      <xdr:colOff>41274</xdr:colOff>
      <xdr:row>505</xdr:row>
      <xdr:rowOff>88898</xdr:rowOff>
    </xdr:from>
    <xdr:to>
      <xdr:col>6</xdr:col>
      <xdr:colOff>1057443</xdr:colOff>
      <xdr:row>505</xdr:row>
      <xdr:rowOff>445133</xdr:rowOff>
    </xdr:to>
    <xdr:pic>
      <xdr:nvPicPr>
        <xdr:cNvPr id="494" name="Obraz 569">
          <a:extLst>
            <a:ext uri="{FF2B5EF4-FFF2-40B4-BE49-F238E27FC236}">
              <a16:creationId xmlns:a16="http://schemas.microsoft.com/office/drawing/2014/main" id="{982E15ED-30DE-442D-A8DD-1B05634B6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70324" y="91485083"/>
          <a:ext cx="595164" cy="91440"/>
        </a:xfrm>
        <a:prstGeom prst="rect">
          <a:avLst/>
        </a:prstGeom>
      </xdr:spPr>
    </xdr:pic>
    <xdr:clientData/>
  </xdr:twoCellAnchor>
  <xdr:twoCellAnchor>
    <xdr:from>
      <xdr:col>6</xdr:col>
      <xdr:colOff>41274</xdr:colOff>
      <xdr:row>507</xdr:row>
      <xdr:rowOff>88898</xdr:rowOff>
    </xdr:from>
    <xdr:to>
      <xdr:col>6</xdr:col>
      <xdr:colOff>1057443</xdr:colOff>
      <xdr:row>507</xdr:row>
      <xdr:rowOff>445133</xdr:rowOff>
    </xdr:to>
    <xdr:pic>
      <xdr:nvPicPr>
        <xdr:cNvPr id="495" name="Obraz 569">
          <a:extLst>
            <a:ext uri="{FF2B5EF4-FFF2-40B4-BE49-F238E27FC236}">
              <a16:creationId xmlns:a16="http://schemas.microsoft.com/office/drawing/2014/main" id="{C15E62BB-250D-48F1-B5FA-CA4672DEF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70324" y="91847033"/>
          <a:ext cx="595164" cy="91440"/>
        </a:xfrm>
        <a:prstGeom prst="rect">
          <a:avLst/>
        </a:prstGeom>
      </xdr:spPr>
    </xdr:pic>
    <xdr:clientData/>
  </xdr:twoCellAnchor>
  <xdr:twoCellAnchor>
    <xdr:from>
      <xdr:col>6</xdr:col>
      <xdr:colOff>41274</xdr:colOff>
      <xdr:row>509</xdr:row>
      <xdr:rowOff>88898</xdr:rowOff>
    </xdr:from>
    <xdr:to>
      <xdr:col>6</xdr:col>
      <xdr:colOff>1057443</xdr:colOff>
      <xdr:row>509</xdr:row>
      <xdr:rowOff>445133</xdr:rowOff>
    </xdr:to>
    <xdr:pic>
      <xdr:nvPicPr>
        <xdr:cNvPr id="496" name="Obraz 569">
          <a:extLst>
            <a:ext uri="{FF2B5EF4-FFF2-40B4-BE49-F238E27FC236}">
              <a16:creationId xmlns:a16="http://schemas.microsoft.com/office/drawing/2014/main" id="{0C290CFE-7D54-4BFF-82B1-274A2E2ED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70324" y="92208983"/>
          <a:ext cx="595164" cy="91440"/>
        </a:xfrm>
        <a:prstGeom prst="rect">
          <a:avLst/>
        </a:prstGeom>
      </xdr:spPr>
    </xdr:pic>
    <xdr:clientData/>
  </xdr:twoCellAnchor>
  <xdr:twoCellAnchor>
    <xdr:from>
      <xdr:col>6</xdr:col>
      <xdr:colOff>41274</xdr:colOff>
      <xdr:row>506</xdr:row>
      <xdr:rowOff>88898</xdr:rowOff>
    </xdr:from>
    <xdr:to>
      <xdr:col>6</xdr:col>
      <xdr:colOff>1057443</xdr:colOff>
      <xdr:row>506</xdr:row>
      <xdr:rowOff>445133</xdr:rowOff>
    </xdr:to>
    <xdr:pic>
      <xdr:nvPicPr>
        <xdr:cNvPr id="497" name="Obraz 569">
          <a:extLst>
            <a:ext uri="{FF2B5EF4-FFF2-40B4-BE49-F238E27FC236}">
              <a16:creationId xmlns:a16="http://schemas.microsoft.com/office/drawing/2014/main" id="{B3ABB987-2140-42F5-A46E-BC5137E71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70324" y="91666058"/>
          <a:ext cx="595164" cy="91440"/>
        </a:xfrm>
        <a:prstGeom prst="rect">
          <a:avLst/>
        </a:prstGeom>
      </xdr:spPr>
    </xdr:pic>
    <xdr:clientData/>
  </xdr:twoCellAnchor>
  <xdr:twoCellAnchor>
    <xdr:from>
      <xdr:col>6</xdr:col>
      <xdr:colOff>8732</xdr:colOff>
      <xdr:row>506</xdr:row>
      <xdr:rowOff>88898</xdr:rowOff>
    </xdr:from>
    <xdr:to>
      <xdr:col>6</xdr:col>
      <xdr:colOff>1048806</xdr:colOff>
      <xdr:row>506</xdr:row>
      <xdr:rowOff>408938</xdr:rowOff>
    </xdr:to>
    <xdr:pic>
      <xdr:nvPicPr>
        <xdr:cNvPr id="498" name="Obraz 573">
          <a:extLst>
            <a:ext uri="{FF2B5EF4-FFF2-40B4-BE49-F238E27FC236}">
              <a16:creationId xmlns:a16="http://schemas.microsoft.com/office/drawing/2014/main" id="{ED8F1B59-5528-4FEC-B210-5B1E4AA11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39687" y="91666058"/>
          <a:ext cx="624784" cy="85725"/>
        </a:xfrm>
        <a:prstGeom prst="rect">
          <a:avLst/>
        </a:prstGeom>
      </xdr:spPr>
    </xdr:pic>
    <xdr:clientData/>
  </xdr:twoCellAnchor>
  <xdr:twoCellAnchor>
    <xdr:from>
      <xdr:col>6</xdr:col>
      <xdr:colOff>41274</xdr:colOff>
      <xdr:row>508</xdr:row>
      <xdr:rowOff>88898</xdr:rowOff>
    </xdr:from>
    <xdr:to>
      <xdr:col>6</xdr:col>
      <xdr:colOff>1057443</xdr:colOff>
      <xdr:row>508</xdr:row>
      <xdr:rowOff>445133</xdr:rowOff>
    </xdr:to>
    <xdr:pic>
      <xdr:nvPicPr>
        <xdr:cNvPr id="499" name="Obraz 569">
          <a:extLst>
            <a:ext uri="{FF2B5EF4-FFF2-40B4-BE49-F238E27FC236}">
              <a16:creationId xmlns:a16="http://schemas.microsoft.com/office/drawing/2014/main" id="{6872914A-1AB0-498C-A9CB-69306511C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70324" y="92028008"/>
          <a:ext cx="595164" cy="91440"/>
        </a:xfrm>
        <a:prstGeom prst="rect">
          <a:avLst/>
        </a:prstGeom>
      </xdr:spPr>
    </xdr:pic>
    <xdr:clientData/>
  </xdr:twoCellAnchor>
  <xdr:twoCellAnchor>
    <xdr:from>
      <xdr:col>6</xdr:col>
      <xdr:colOff>8732</xdr:colOff>
      <xdr:row>508</xdr:row>
      <xdr:rowOff>88898</xdr:rowOff>
    </xdr:from>
    <xdr:to>
      <xdr:col>6</xdr:col>
      <xdr:colOff>1048806</xdr:colOff>
      <xdr:row>508</xdr:row>
      <xdr:rowOff>408938</xdr:rowOff>
    </xdr:to>
    <xdr:pic>
      <xdr:nvPicPr>
        <xdr:cNvPr id="500" name="Obraz 573">
          <a:extLst>
            <a:ext uri="{FF2B5EF4-FFF2-40B4-BE49-F238E27FC236}">
              <a16:creationId xmlns:a16="http://schemas.microsoft.com/office/drawing/2014/main" id="{C11FE534-BD1E-417E-BE47-53D7A2F06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39687" y="92028008"/>
          <a:ext cx="624784" cy="85725"/>
        </a:xfrm>
        <a:prstGeom prst="rect">
          <a:avLst/>
        </a:prstGeom>
      </xdr:spPr>
    </xdr:pic>
    <xdr:clientData/>
  </xdr:twoCellAnchor>
  <xdr:twoCellAnchor>
    <xdr:from>
      <xdr:col>6</xdr:col>
      <xdr:colOff>41274</xdr:colOff>
      <xdr:row>510</xdr:row>
      <xdr:rowOff>88898</xdr:rowOff>
    </xdr:from>
    <xdr:to>
      <xdr:col>6</xdr:col>
      <xdr:colOff>1057443</xdr:colOff>
      <xdr:row>510</xdr:row>
      <xdr:rowOff>445133</xdr:rowOff>
    </xdr:to>
    <xdr:pic>
      <xdr:nvPicPr>
        <xdr:cNvPr id="501" name="Obraz 569">
          <a:extLst>
            <a:ext uri="{FF2B5EF4-FFF2-40B4-BE49-F238E27FC236}">
              <a16:creationId xmlns:a16="http://schemas.microsoft.com/office/drawing/2014/main" id="{7DC9845C-6302-41E2-B429-CCCE9956D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70324" y="92389958"/>
          <a:ext cx="595164" cy="91440"/>
        </a:xfrm>
        <a:prstGeom prst="rect">
          <a:avLst/>
        </a:prstGeom>
      </xdr:spPr>
    </xdr:pic>
    <xdr:clientData/>
  </xdr:twoCellAnchor>
  <xdr:twoCellAnchor>
    <xdr:from>
      <xdr:col>6</xdr:col>
      <xdr:colOff>8732</xdr:colOff>
      <xdr:row>510</xdr:row>
      <xdr:rowOff>88898</xdr:rowOff>
    </xdr:from>
    <xdr:to>
      <xdr:col>6</xdr:col>
      <xdr:colOff>1048806</xdr:colOff>
      <xdr:row>510</xdr:row>
      <xdr:rowOff>408938</xdr:rowOff>
    </xdr:to>
    <xdr:pic>
      <xdr:nvPicPr>
        <xdr:cNvPr id="502" name="Obraz 573">
          <a:extLst>
            <a:ext uri="{FF2B5EF4-FFF2-40B4-BE49-F238E27FC236}">
              <a16:creationId xmlns:a16="http://schemas.microsoft.com/office/drawing/2014/main" id="{4591BCF1-1F1F-4EBB-BF7F-19877098B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39687" y="92389958"/>
          <a:ext cx="624784" cy="85725"/>
        </a:xfrm>
        <a:prstGeom prst="rect">
          <a:avLst/>
        </a:prstGeom>
      </xdr:spPr>
    </xdr:pic>
    <xdr:clientData/>
  </xdr:twoCellAnchor>
  <xdr:twoCellAnchor>
    <xdr:from>
      <xdr:col>6</xdr:col>
      <xdr:colOff>77789</xdr:colOff>
      <xdr:row>511</xdr:row>
      <xdr:rowOff>76992</xdr:rowOff>
    </xdr:from>
    <xdr:to>
      <xdr:col>6</xdr:col>
      <xdr:colOff>629513</xdr:colOff>
      <xdr:row>511</xdr:row>
      <xdr:rowOff>445927</xdr:rowOff>
    </xdr:to>
    <xdr:pic>
      <xdr:nvPicPr>
        <xdr:cNvPr id="503" name="Obraz 578">
          <a:extLst>
            <a:ext uri="{FF2B5EF4-FFF2-40B4-BE49-F238E27FC236}">
              <a16:creationId xmlns:a16="http://schemas.microsoft.com/office/drawing/2014/main" id="{B618B686-5DED-47D0-8A9C-7E13A5736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06839" y="92555217"/>
          <a:ext cx="547914" cy="100330"/>
        </a:xfrm>
        <a:prstGeom prst="rect">
          <a:avLst/>
        </a:prstGeom>
      </xdr:spPr>
    </xdr:pic>
    <xdr:clientData/>
  </xdr:twoCellAnchor>
  <xdr:twoCellAnchor>
    <xdr:from>
      <xdr:col>6</xdr:col>
      <xdr:colOff>673884</xdr:colOff>
      <xdr:row>511</xdr:row>
      <xdr:rowOff>44449</xdr:rowOff>
    </xdr:from>
    <xdr:to>
      <xdr:col>6</xdr:col>
      <xdr:colOff>907707</xdr:colOff>
      <xdr:row>511</xdr:row>
      <xdr:rowOff>464343</xdr:rowOff>
    </xdr:to>
    <xdr:pic>
      <xdr:nvPicPr>
        <xdr:cNvPr id="504" name="Obraz 581">
          <a:extLst>
            <a:ext uri="{FF2B5EF4-FFF2-40B4-BE49-F238E27FC236}">
              <a16:creationId xmlns:a16="http://schemas.microsoft.com/office/drawing/2014/main" id="{FA430CEF-FF0D-41F9-9291-1A0CE38A9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70549" y="92524579"/>
          <a:ext cx="0" cy="134144"/>
        </a:xfrm>
        <a:prstGeom prst="rect">
          <a:avLst/>
        </a:prstGeom>
      </xdr:spPr>
    </xdr:pic>
    <xdr:clientData/>
  </xdr:twoCellAnchor>
  <xdr:twoCellAnchor>
    <xdr:from>
      <xdr:col>6</xdr:col>
      <xdr:colOff>77789</xdr:colOff>
      <xdr:row>512</xdr:row>
      <xdr:rowOff>76992</xdr:rowOff>
    </xdr:from>
    <xdr:to>
      <xdr:col>6</xdr:col>
      <xdr:colOff>629513</xdr:colOff>
      <xdr:row>512</xdr:row>
      <xdr:rowOff>445927</xdr:rowOff>
    </xdr:to>
    <xdr:pic>
      <xdr:nvPicPr>
        <xdr:cNvPr id="505" name="Obraz 578">
          <a:extLst>
            <a:ext uri="{FF2B5EF4-FFF2-40B4-BE49-F238E27FC236}">
              <a16:creationId xmlns:a16="http://schemas.microsoft.com/office/drawing/2014/main" id="{646585BD-4587-4856-83C0-99A11AE77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06839" y="92736192"/>
          <a:ext cx="547914" cy="100330"/>
        </a:xfrm>
        <a:prstGeom prst="rect">
          <a:avLst/>
        </a:prstGeom>
      </xdr:spPr>
    </xdr:pic>
    <xdr:clientData/>
  </xdr:twoCellAnchor>
  <xdr:twoCellAnchor>
    <xdr:from>
      <xdr:col>6</xdr:col>
      <xdr:colOff>673884</xdr:colOff>
      <xdr:row>512</xdr:row>
      <xdr:rowOff>44449</xdr:rowOff>
    </xdr:from>
    <xdr:to>
      <xdr:col>6</xdr:col>
      <xdr:colOff>907707</xdr:colOff>
      <xdr:row>512</xdr:row>
      <xdr:rowOff>464343</xdr:rowOff>
    </xdr:to>
    <xdr:pic>
      <xdr:nvPicPr>
        <xdr:cNvPr id="506" name="Obraz 581">
          <a:extLst>
            <a:ext uri="{FF2B5EF4-FFF2-40B4-BE49-F238E27FC236}">
              <a16:creationId xmlns:a16="http://schemas.microsoft.com/office/drawing/2014/main" id="{1ADF4D81-139F-488B-8BD6-95ECAD18F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70549" y="92705554"/>
          <a:ext cx="0" cy="134144"/>
        </a:xfrm>
        <a:prstGeom prst="rect">
          <a:avLst/>
        </a:prstGeom>
      </xdr:spPr>
    </xdr:pic>
    <xdr:clientData/>
  </xdr:twoCellAnchor>
  <xdr:twoCellAnchor>
    <xdr:from>
      <xdr:col>6</xdr:col>
      <xdr:colOff>77789</xdr:colOff>
      <xdr:row>513</xdr:row>
      <xdr:rowOff>76992</xdr:rowOff>
    </xdr:from>
    <xdr:to>
      <xdr:col>6</xdr:col>
      <xdr:colOff>629513</xdr:colOff>
      <xdr:row>513</xdr:row>
      <xdr:rowOff>445927</xdr:rowOff>
    </xdr:to>
    <xdr:pic>
      <xdr:nvPicPr>
        <xdr:cNvPr id="507" name="Obraz 578">
          <a:extLst>
            <a:ext uri="{FF2B5EF4-FFF2-40B4-BE49-F238E27FC236}">
              <a16:creationId xmlns:a16="http://schemas.microsoft.com/office/drawing/2014/main" id="{9F6D34A6-F437-4D2D-9611-7E11C20E1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06839" y="92917167"/>
          <a:ext cx="547914" cy="100330"/>
        </a:xfrm>
        <a:prstGeom prst="rect">
          <a:avLst/>
        </a:prstGeom>
      </xdr:spPr>
    </xdr:pic>
    <xdr:clientData/>
  </xdr:twoCellAnchor>
  <xdr:twoCellAnchor>
    <xdr:from>
      <xdr:col>6</xdr:col>
      <xdr:colOff>673884</xdr:colOff>
      <xdr:row>513</xdr:row>
      <xdr:rowOff>44449</xdr:rowOff>
    </xdr:from>
    <xdr:to>
      <xdr:col>6</xdr:col>
      <xdr:colOff>907707</xdr:colOff>
      <xdr:row>513</xdr:row>
      <xdr:rowOff>464343</xdr:rowOff>
    </xdr:to>
    <xdr:pic>
      <xdr:nvPicPr>
        <xdr:cNvPr id="508" name="Obraz 581">
          <a:extLst>
            <a:ext uri="{FF2B5EF4-FFF2-40B4-BE49-F238E27FC236}">
              <a16:creationId xmlns:a16="http://schemas.microsoft.com/office/drawing/2014/main" id="{D1FAA219-E067-4E39-96DC-C7A4A6BDB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70549" y="92886529"/>
          <a:ext cx="0" cy="134144"/>
        </a:xfrm>
        <a:prstGeom prst="rect">
          <a:avLst/>
        </a:prstGeom>
      </xdr:spPr>
    </xdr:pic>
    <xdr:clientData/>
  </xdr:twoCellAnchor>
  <xdr:twoCellAnchor>
    <xdr:from>
      <xdr:col>6</xdr:col>
      <xdr:colOff>77789</xdr:colOff>
      <xdr:row>514</xdr:row>
      <xdr:rowOff>76992</xdr:rowOff>
    </xdr:from>
    <xdr:to>
      <xdr:col>6</xdr:col>
      <xdr:colOff>629513</xdr:colOff>
      <xdr:row>514</xdr:row>
      <xdr:rowOff>445927</xdr:rowOff>
    </xdr:to>
    <xdr:pic>
      <xdr:nvPicPr>
        <xdr:cNvPr id="509" name="Obraz 578">
          <a:extLst>
            <a:ext uri="{FF2B5EF4-FFF2-40B4-BE49-F238E27FC236}">
              <a16:creationId xmlns:a16="http://schemas.microsoft.com/office/drawing/2014/main" id="{16B107FD-51D4-4EA8-9710-7FE7570B3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06839" y="93098142"/>
          <a:ext cx="547914" cy="100330"/>
        </a:xfrm>
        <a:prstGeom prst="rect">
          <a:avLst/>
        </a:prstGeom>
      </xdr:spPr>
    </xdr:pic>
    <xdr:clientData/>
  </xdr:twoCellAnchor>
  <xdr:twoCellAnchor>
    <xdr:from>
      <xdr:col>6</xdr:col>
      <xdr:colOff>673884</xdr:colOff>
      <xdr:row>514</xdr:row>
      <xdr:rowOff>44449</xdr:rowOff>
    </xdr:from>
    <xdr:to>
      <xdr:col>6</xdr:col>
      <xdr:colOff>907707</xdr:colOff>
      <xdr:row>514</xdr:row>
      <xdr:rowOff>464343</xdr:rowOff>
    </xdr:to>
    <xdr:pic>
      <xdr:nvPicPr>
        <xdr:cNvPr id="510" name="Obraz 581">
          <a:extLst>
            <a:ext uri="{FF2B5EF4-FFF2-40B4-BE49-F238E27FC236}">
              <a16:creationId xmlns:a16="http://schemas.microsoft.com/office/drawing/2014/main" id="{F21FD2FB-9CAB-4D4A-AEF4-066D720FF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70549" y="93067504"/>
          <a:ext cx="0" cy="134144"/>
        </a:xfrm>
        <a:prstGeom prst="rect">
          <a:avLst/>
        </a:prstGeom>
      </xdr:spPr>
    </xdr:pic>
    <xdr:clientData/>
  </xdr:twoCellAnchor>
  <xdr:twoCellAnchor>
    <xdr:from>
      <xdr:col>6</xdr:col>
      <xdr:colOff>321469</xdr:colOff>
      <xdr:row>490</xdr:row>
      <xdr:rowOff>95250</xdr:rowOff>
    </xdr:from>
    <xdr:to>
      <xdr:col>6</xdr:col>
      <xdr:colOff>683517</xdr:colOff>
      <xdr:row>490</xdr:row>
      <xdr:rowOff>485267</xdr:rowOff>
    </xdr:to>
    <xdr:pic>
      <xdr:nvPicPr>
        <xdr:cNvPr id="511" name="Obraz 557">
          <a:extLst>
            <a:ext uri="{FF2B5EF4-FFF2-40B4-BE49-F238E27FC236}">
              <a16:creationId xmlns:a16="http://schemas.microsoft.com/office/drawing/2014/main" id="{482AFF7D-2507-46A5-9366-4637AF23A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54329" y="88769190"/>
          <a:ext cx="310613" cy="87122"/>
        </a:xfrm>
        <a:prstGeom prst="rect">
          <a:avLst/>
        </a:prstGeom>
      </xdr:spPr>
    </xdr:pic>
    <xdr:clientData/>
  </xdr:twoCellAnchor>
  <xdr:twoCellAnchor>
    <xdr:from>
      <xdr:col>6</xdr:col>
      <xdr:colOff>285750</xdr:colOff>
      <xdr:row>491</xdr:row>
      <xdr:rowOff>59531</xdr:rowOff>
    </xdr:from>
    <xdr:to>
      <xdr:col>6</xdr:col>
      <xdr:colOff>716926</xdr:colOff>
      <xdr:row>491</xdr:row>
      <xdr:rowOff>446373</xdr:rowOff>
    </xdr:to>
    <xdr:pic>
      <xdr:nvPicPr>
        <xdr:cNvPr id="512" name="Obraz 558">
          <a:extLst>
            <a:ext uri="{FF2B5EF4-FFF2-40B4-BE49-F238E27FC236}">
              <a16:creationId xmlns:a16="http://schemas.microsoft.com/office/drawing/2014/main" id="{4B184050-1594-4417-A160-DF779E638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0990" y="88914446"/>
          <a:ext cx="356881" cy="122047"/>
        </a:xfrm>
        <a:prstGeom prst="rect">
          <a:avLst/>
        </a:prstGeom>
      </xdr:spPr>
    </xdr:pic>
    <xdr:clientData/>
  </xdr:twoCellAnchor>
  <xdr:twoCellAnchor>
    <xdr:from>
      <xdr:col>6</xdr:col>
      <xdr:colOff>299238</xdr:colOff>
      <xdr:row>492</xdr:row>
      <xdr:rowOff>46830</xdr:rowOff>
    </xdr:from>
    <xdr:to>
      <xdr:col>6</xdr:col>
      <xdr:colOff>766112</xdr:colOff>
      <xdr:row>492</xdr:row>
      <xdr:rowOff>449547</xdr:rowOff>
    </xdr:to>
    <xdr:pic>
      <xdr:nvPicPr>
        <xdr:cNvPr id="513" name="Obraz 559">
          <a:extLst>
            <a:ext uri="{FF2B5EF4-FFF2-40B4-BE49-F238E27FC236}">
              <a16:creationId xmlns:a16="http://schemas.microsoft.com/office/drawing/2014/main" id="{D3537034-F712-484E-97A3-EE1C387EB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6383" y="89088435"/>
          <a:ext cx="337334" cy="132207"/>
        </a:xfrm>
        <a:prstGeom prst="rect">
          <a:avLst/>
        </a:prstGeom>
      </xdr:spPr>
    </xdr:pic>
    <xdr:clientData/>
  </xdr:twoCellAnchor>
  <xdr:twoCellAnchor>
    <xdr:from>
      <xdr:col>6</xdr:col>
      <xdr:colOff>313524</xdr:colOff>
      <xdr:row>493</xdr:row>
      <xdr:rowOff>88898</xdr:rowOff>
    </xdr:from>
    <xdr:to>
      <xdr:col>6</xdr:col>
      <xdr:colOff>782124</xdr:colOff>
      <xdr:row>493</xdr:row>
      <xdr:rowOff>478915</xdr:rowOff>
    </xdr:to>
    <xdr:pic>
      <xdr:nvPicPr>
        <xdr:cNvPr id="514" name="Obraz 560">
          <a:extLst>
            <a:ext uri="{FF2B5EF4-FFF2-40B4-BE49-F238E27FC236}">
              <a16:creationId xmlns:a16="http://schemas.microsoft.com/office/drawing/2014/main" id="{2A284F09-339E-423F-9EAC-1159A02F4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4479" y="89313383"/>
          <a:ext cx="320010" cy="87122"/>
        </a:xfrm>
        <a:prstGeom prst="rect">
          <a:avLst/>
        </a:prstGeom>
      </xdr:spPr>
    </xdr:pic>
    <xdr:clientData/>
  </xdr:twoCellAnchor>
  <xdr:twoCellAnchor>
    <xdr:from>
      <xdr:col>6</xdr:col>
      <xdr:colOff>382583</xdr:colOff>
      <xdr:row>494</xdr:row>
      <xdr:rowOff>26193</xdr:rowOff>
    </xdr:from>
    <xdr:to>
      <xdr:col>6</xdr:col>
      <xdr:colOff>704508</xdr:colOff>
      <xdr:row>494</xdr:row>
      <xdr:rowOff>428910</xdr:rowOff>
    </xdr:to>
    <xdr:pic>
      <xdr:nvPicPr>
        <xdr:cNvPr id="515" name="Obraz 561">
          <a:extLst>
            <a:ext uri="{FF2B5EF4-FFF2-40B4-BE49-F238E27FC236}">
              <a16:creationId xmlns:a16="http://schemas.microsoft.com/office/drawing/2014/main" id="{650078EA-4137-4DA9-9A08-613831E79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11633" y="89424033"/>
          <a:ext cx="259060" cy="160782"/>
        </a:xfrm>
        <a:prstGeom prst="rect">
          <a:avLst/>
        </a:prstGeom>
      </xdr:spPr>
    </xdr:pic>
    <xdr:clientData/>
  </xdr:twoCellAnchor>
  <xdr:twoCellAnchor>
    <xdr:from>
      <xdr:col>6</xdr:col>
      <xdr:colOff>362743</xdr:colOff>
      <xdr:row>495</xdr:row>
      <xdr:rowOff>53180</xdr:rowOff>
    </xdr:from>
    <xdr:to>
      <xdr:col>6</xdr:col>
      <xdr:colOff>769659</xdr:colOff>
      <xdr:row>495</xdr:row>
      <xdr:rowOff>452722</xdr:rowOff>
    </xdr:to>
    <xdr:pic>
      <xdr:nvPicPr>
        <xdr:cNvPr id="516" name="Obraz 562">
          <a:extLst>
            <a:ext uri="{FF2B5EF4-FFF2-40B4-BE49-F238E27FC236}">
              <a16:creationId xmlns:a16="http://schemas.microsoft.com/office/drawing/2014/main" id="{50ECDC85-2CA9-4530-9040-AC8419E97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87983" y="89639615"/>
          <a:ext cx="279281" cy="127127"/>
        </a:xfrm>
        <a:prstGeom prst="rect">
          <a:avLst/>
        </a:prstGeom>
      </xdr:spPr>
    </xdr:pic>
    <xdr:clientData/>
  </xdr:twoCellAnchor>
  <xdr:twoCellAnchor>
    <xdr:from>
      <xdr:col>6</xdr:col>
      <xdr:colOff>344482</xdr:colOff>
      <xdr:row>496</xdr:row>
      <xdr:rowOff>50005</xdr:rowOff>
    </xdr:from>
    <xdr:to>
      <xdr:col>6</xdr:col>
      <xdr:colOff>821620</xdr:colOff>
      <xdr:row>496</xdr:row>
      <xdr:rowOff>446372</xdr:rowOff>
    </xdr:to>
    <xdr:pic>
      <xdr:nvPicPr>
        <xdr:cNvPr id="517" name="Obraz 563">
          <a:extLst>
            <a:ext uri="{FF2B5EF4-FFF2-40B4-BE49-F238E27FC236}">
              <a16:creationId xmlns:a16="http://schemas.microsoft.com/office/drawing/2014/main" id="{D75D9977-BEF5-4282-BBF7-39A66D51A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73532" y="89817415"/>
          <a:ext cx="292353" cy="123952"/>
        </a:xfrm>
        <a:prstGeom prst="rect">
          <a:avLst/>
        </a:prstGeom>
      </xdr:spPr>
    </xdr:pic>
    <xdr:clientData/>
  </xdr:twoCellAnchor>
  <xdr:twoCellAnchor>
    <xdr:from>
      <xdr:col>6</xdr:col>
      <xdr:colOff>304007</xdr:colOff>
      <xdr:row>497</xdr:row>
      <xdr:rowOff>50005</xdr:rowOff>
    </xdr:from>
    <xdr:to>
      <xdr:col>6</xdr:col>
      <xdr:colOff>837203</xdr:colOff>
      <xdr:row>497</xdr:row>
      <xdr:rowOff>446372</xdr:rowOff>
    </xdr:to>
    <xdr:pic>
      <xdr:nvPicPr>
        <xdr:cNvPr id="518" name="Obraz 564">
          <a:extLst>
            <a:ext uri="{FF2B5EF4-FFF2-40B4-BE49-F238E27FC236}">
              <a16:creationId xmlns:a16="http://schemas.microsoft.com/office/drawing/2014/main" id="{75C79217-3534-48F4-8D6D-CB02BEB03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33057" y="89998390"/>
          <a:ext cx="333171" cy="123952"/>
        </a:xfrm>
        <a:prstGeom prst="rect">
          <a:avLst/>
        </a:prstGeom>
      </xdr:spPr>
    </xdr:pic>
    <xdr:clientData/>
  </xdr:twoCellAnchor>
  <xdr:twoCellAnchor>
    <xdr:from>
      <xdr:col>6</xdr:col>
      <xdr:colOff>338133</xdr:colOff>
      <xdr:row>498</xdr:row>
      <xdr:rowOff>50005</xdr:rowOff>
    </xdr:from>
    <xdr:to>
      <xdr:col>6</xdr:col>
      <xdr:colOff>832830</xdr:colOff>
      <xdr:row>498</xdr:row>
      <xdr:rowOff>446372</xdr:rowOff>
    </xdr:to>
    <xdr:pic>
      <xdr:nvPicPr>
        <xdr:cNvPr id="519" name="Obraz 565">
          <a:extLst>
            <a:ext uri="{FF2B5EF4-FFF2-40B4-BE49-F238E27FC236}">
              <a16:creationId xmlns:a16="http://schemas.microsoft.com/office/drawing/2014/main" id="{2D7B7B22-B8A1-42F4-96D0-08E6443A6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65278" y="90179365"/>
          <a:ext cx="304197" cy="123952"/>
        </a:xfrm>
        <a:prstGeom prst="rect">
          <a:avLst/>
        </a:prstGeom>
      </xdr:spPr>
    </xdr:pic>
    <xdr:clientData/>
  </xdr:twoCellAnchor>
  <xdr:twoCellAnchor>
    <xdr:from>
      <xdr:col>6</xdr:col>
      <xdr:colOff>338133</xdr:colOff>
      <xdr:row>499</xdr:row>
      <xdr:rowOff>50005</xdr:rowOff>
    </xdr:from>
    <xdr:to>
      <xdr:col>6</xdr:col>
      <xdr:colOff>832830</xdr:colOff>
      <xdr:row>499</xdr:row>
      <xdr:rowOff>446372</xdr:rowOff>
    </xdr:to>
    <xdr:pic>
      <xdr:nvPicPr>
        <xdr:cNvPr id="520" name="Obraz 565">
          <a:extLst>
            <a:ext uri="{FF2B5EF4-FFF2-40B4-BE49-F238E27FC236}">
              <a16:creationId xmlns:a16="http://schemas.microsoft.com/office/drawing/2014/main" id="{46F7FE30-E58E-4C21-805D-EE240B6CA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65278" y="90360340"/>
          <a:ext cx="304197" cy="123952"/>
        </a:xfrm>
        <a:prstGeom prst="rect">
          <a:avLst/>
        </a:prstGeom>
      </xdr:spPr>
    </xdr:pic>
    <xdr:clientData/>
  </xdr:twoCellAnchor>
  <xdr:twoCellAnchor>
    <xdr:from>
      <xdr:col>6</xdr:col>
      <xdr:colOff>338133</xdr:colOff>
      <xdr:row>500</xdr:row>
      <xdr:rowOff>50005</xdr:rowOff>
    </xdr:from>
    <xdr:to>
      <xdr:col>6</xdr:col>
      <xdr:colOff>832830</xdr:colOff>
      <xdr:row>500</xdr:row>
      <xdr:rowOff>446372</xdr:rowOff>
    </xdr:to>
    <xdr:pic>
      <xdr:nvPicPr>
        <xdr:cNvPr id="521" name="Obraz 565">
          <a:extLst>
            <a:ext uri="{FF2B5EF4-FFF2-40B4-BE49-F238E27FC236}">
              <a16:creationId xmlns:a16="http://schemas.microsoft.com/office/drawing/2014/main" id="{628660BF-7C12-4606-95A6-CAC786F27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65278" y="90541315"/>
          <a:ext cx="304197" cy="123952"/>
        </a:xfrm>
        <a:prstGeom prst="rect">
          <a:avLst/>
        </a:prstGeom>
      </xdr:spPr>
    </xdr:pic>
    <xdr:clientData/>
  </xdr:twoCellAnchor>
  <xdr:twoCellAnchor>
    <xdr:from>
      <xdr:col>6</xdr:col>
      <xdr:colOff>338133</xdr:colOff>
      <xdr:row>501</xdr:row>
      <xdr:rowOff>50005</xdr:rowOff>
    </xdr:from>
    <xdr:to>
      <xdr:col>6</xdr:col>
      <xdr:colOff>832830</xdr:colOff>
      <xdr:row>501</xdr:row>
      <xdr:rowOff>446372</xdr:rowOff>
    </xdr:to>
    <xdr:pic>
      <xdr:nvPicPr>
        <xdr:cNvPr id="522" name="Obraz 565">
          <a:extLst>
            <a:ext uri="{FF2B5EF4-FFF2-40B4-BE49-F238E27FC236}">
              <a16:creationId xmlns:a16="http://schemas.microsoft.com/office/drawing/2014/main" id="{6553DC80-4FBA-473C-BDBB-EC78A9248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65278" y="90722290"/>
          <a:ext cx="304197" cy="123952"/>
        </a:xfrm>
        <a:prstGeom prst="rect">
          <a:avLst/>
        </a:prstGeom>
      </xdr:spPr>
    </xdr:pic>
    <xdr:clientData/>
  </xdr:twoCellAnchor>
  <xdr:twoCellAnchor>
    <xdr:from>
      <xdr:col>6</xdr:col>
      <xdr:colOff>264583</xdr:colOff>
      <xdr:row>515</xdr:row>
      <xdr:rowOff>57575</xdr:rowOff>
    </xdr:from>
    <xdr:to>
      <xdr:col>6</xdr:col>
      <xdr:colOff>857249</xdr:colOff>
      <xdr:row>515</xdr:row>
      <xdr:rowOff>478357</xdr:rowOff>
    </xdr:to>
    <xdr:pic>
      <xdr:nvPicPr>
        <xdr:cNvPr id="523" name="Picture 522">
          <a:extLst>
            <a:ext uri="{FF2B5EF4-FFF2-40B4-BE49-F238E27FC236}">
              <a16:creationId xmlns:a16="http://schemas.microsoft.com/office/drawing/2014/main" id="{7A238382-CD36-41B9-BDB8-655AB35919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93633" y="93255890"/>
          <a:ext cx="377401" cy="125507"/>
        </a:xfrm>
        <a:prstGeom prst="rect">
          <a:avLst/>
        </a:prstGeom>
      </xdr:spPr>
    </xdr:pic>
    <xdr:clientData/>
  </xdr:twoCellAnchor>
  <xdr:twoCellAnchor>
    <xdr:from>
      <xdr:col>6</xdr:col>
      <xdr:colOff>250675</xdr:colOff>
      <xdr:row>516</xdr:row>
      <xdr:rowOff>78953</xdr:rowOff>
    </xdr:from>
    <xdr:to>
      <xdr:col>6</xdr:col>
      <xdr:colOff>873062</xdr:colOff>
      <xdr:row>516</xdr:row>
      <xdr:rowOff>497417</xdr:rowOff>
    </xdr:to>
    <xdr:pic>
      <xdr:nvPicPr>
        <xdr:cNvPr id="524" name="Picture 523">
          <a:extLst>
            <a:ext uri="{FF2B5EF4-FFF2-40B4-BE49-F238E27FC236}">
              <a16:creationId xmlns:a16="http://schemas.microsoft.com/office/drawing/2014/main" id="{02E24D51-D3A1-4C34-8CAF-FD12D1B027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75915" y="93462053"/>
          <a:ext cx="388072" cy="104139"/>
        </a:xfrm>
        <a:prstGeom prst="rect">
          <a:avLst/>
        </a:prstGeom>
      </xdr:spPr>
    </xdr:pic>
    <xdr:clientData/>
  </xdr:twoCellAnchor>
  <xdr:twoCellAnchor>
    <xdr:from>
      <xdr:col>6</xdr:col>
      <xdr:colOff>441199</xdr:colOff>
      <xdr:row>517</xdr:row>
      <xdr:rowOff>17355</xdr:rowOff>
    </xdr:from>
    <xdr:to>
      <xdr:col>6</xdr:col>
      <xdr:colOff>707304</xdr:colOff>
      <xdr:row>517</xdr:row>
      <xdr:rowOff>515619</xdr:rowOff>
    </xdr:to>
    <xdr:pic>
      <xdr:nvPicPr>
        <xdr:cNvPr id="525" name="Picture 524">
          <a:extLst>
            <a:ext uri="{FF2B5EF4-FFF2-40B4-BE49-F238E27FC236}">
              <a16:creationId xmlns:a16="http://schemas.microsoft.com/office/drawing/2014/main" id="{345FA0F0-09D1-4976-82D1-6CC6D75386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66439" y="93585240"/>
          <a:ext cx="199430" cy="157269"/>
        </a:xfrm>
        <a:prstGeom prst="rect">
          <a:avLst/>
        </a:prstGeom>
      </xdr:spPr>
    </xdr:pic>
    <xdr:clientData/>
  </xdr:twoCellAnchor>
  <xdr:twoCellAnchor>
    <xdr:from>
      <xdr:col>6</xdr:col>
      <xdr:colOff>249131</xdr:colOff>
      <xdr:row>518</xdr:row>
      <xdr:rowOff>21544</xdr:rowOff>
    </xdr:from>
    <xdr:to>
      <xdr:col>6</xdr:col>
      <xdr:colOff>895562</xdr:colOff>
      <xdr:row>518</xdr:row>
      <xdr:rowOff>479213</xdr:rowOff>
    </xdr:to>
    <xdr:pic>
      <xdr:nvPicPr>
        <xdr:cNvPr id="526" name="Picture 525">
          <a:extLst>
            <a:ext uri="{FF2B5EF4-FFF2-40B4-BE49-F238E27FC236}">
              <a16:creationId xmlns:a16="http://schemas.microsoft.com/office/drawing/2014/main" id="{D4058005-D502-402B-A857-1FE0C0B162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74371" y="93762784"/>
          <a:ext cx="389256" cy="162394"/>
        </a:xfrm>
        <a:prstGeom prst="rect">
          <a:avLst/>
        </a:prstGeom>
      </xdr:spPr>
    </xdr:pic>
    <xdr:clientData/>
  </xdr:twoCellAnchor>
  <xdr:twoCellAnchor>
    <xdr:from>
      <xdr:col>6</xdr:col>
      <xdr:colOff>246839</xdr:colOff>
      <xdr:row>519</xdr:row>
      <xdr:rowOff>58632</xdr:rowOff>
    </xdr:from>
    <xdr:to>
      <xdr:col>6</xdr:col>
      <xdr:colOff>874994</xdr:colOff>
      <xdr:row>519</xdr:row>
      <xdr:rowOff>514561</xdr:rowOff>
    </xdr:to>
    <xdr:pic>
      <xdr:nvPicPr>
        <xdr:cNvPr id="527" name="Picture 526">
          <a:extLst>
            <a:ext uri="{FF2B5EF4-FFF2-40B4-BE49-F238E27FC236}">
              <a16:creationId xmlns:a16="http://schemas.microsoft.com/office/drawing/2014/main" id="{E6F7D6B9-0C46-405D-8924-4506A479D5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79699" y="93980847"/>
          <a:ext cx="386220" cy="122554"/>
        </a:xfrm>
        <a:prstGeom prst="rect">
          <a:avLst/>
        </a:prstGeom>
      </xdr:spPr>
    </xdr:pic>
    <xdr:clientData/>
  </xdr:twoCellAnchor>
  <xdr:twoCellAnchor>
    <xdr:from>
      <xdr:col>6</xdr:col>
      <xdr:colOff>512062</xdr:colOff>
      <xdr:row>520</xdr:row>
      <xdr:rowOff>53763</xdr:rowOff>
    </xdr:from>
    <xdr:to>
      <xdr:col>6</xdr:col>
      <xdr:colOff>630726</xdr:colOff>
      <xdr:row>521</xdr:row>
      <xdr:rowOff>0</xdr:rowOff>
    </xdr:to>
    <xdr:pic>
      <xdr:nvPicPr>
        <xdr:cNvPr id="528" name="Picture 527">
          <a:extLst>
            <a:ext uri="{FF2B5EF4-FFF2-40B4-BE49-F238E27FC236}">
              <a16:creationId xmlns:a16="http://schemas.microsoft.com/office/drawing/2014/main" id="{283E0B0F-02CE-4FE3-A745-E262B5DA05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44922" y="94164573"/>
          <a:ext cx="111044" cy="123402"/>
        </a:xfrm>
        <a:prstGeom prst="rect">
          <a:avLst/>
        </a:prstGeom>
      </xdr:spPr>
    </xdr:pic>
    <xdr:clientData/>
  </xdr:twoCellAnchor>
  <xdr:twoCellAnchor>
    <xdr:from>
      <xdr:col>6</xdr:col>
      <xdr:colOff>495935</xdr:colOff>
      <xdr:row>521</xdr:row>
      <xdr:rowOff>19735</xdr:rowOff>
    </xdr:from>
    <xdr:to>
      <xdr:col>6</xdr:col>
      <xdr:colOff>631612</xdr:colOff>
      <xdr:row>522</xdr:row>
      <xdr:rowOff>0</xdr:rowOff>
    </xdr:to>
    <xdr:pic>
      <xdr:nvPicPr>
        <xdr:cNvPr id="529" name="Picture 528">
          <a:extLst>
            <a:ext uri="{FF2B5EF4-FFF2-40B4-BE49-F238E27FC236}">
              <a16:creationId xmlns:a16="http://schemas.microsoft.com/office/drawing/2014/main" id="{F01AA822-AE99-4B28-BE30-A5091A7076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24985" y="94303900"/>
          <a:ext cx="131867" cy="165050"/>
        </a:xfrm>
        <a:prstGeom prst="rect">
          <a:avLst/>
        </a:prstGeom>
      </xdr:spPr>
    </xdr:pic>
    <xdr:clientData/>
  </xdr:twoCellAnchor>
  <xdr:twoCellAnchor>
    <xdr:from>
      <xdr:col>6</xdr:col>
      <xdr:colOff>230399</xdr:colOff>
      <xdr:row>522</xdr:row>
      <xdr:rowOff>53820</xdr:rowOff>
    </xdr:from>
    <xdr:to>
      <xdr:col>6</xdr:col>
      <xdr:colOff>895244</xdr:colOff>
      <xdr:row>522</xdr:row>
      <xdr:rowOff>475403</xdr:rowOff>
    </xdr:to>
    <xdr:pic>
      <xdr:nvPicPr>
        <xdr:cNvPr id="530" name="Picture 529">
          <a:extLst>
            <a:ext uri="{FF2B5EF4-FFF2-40B4-BE49-F238E27FC236}">
              <a16:creationId xmlns:a16="http://schemas.microsoft.com/office/drawing/2014/main" id="{B754EBDA-CEBD-4742-A2E0-97A03E34CE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59449" y="94526580"/>
          <a:ext cx="411480" cy="126308"/>
        </a:xfrm>
        <a:prstGeom prst="rect">
          <a:avLst/>
        </a:prstGeom>
      </xdr:spPr>
    </xdr:pic>
    <xdr:clientData/>
  </xdr:twoCellAnchor>
  <xdr:twoCellAnchor>
    <xdr:from>
      <xdr:col>6</xdr:col>
      <xdr:colOff>248670</xdr:colOff>
      <xdr:row>523</xdr:row>
      <xdr:rowOff>38524</xdr:rowOff>
    </xdr:from>
    <xdr:to>
      <xdr:col>6</xdr:col>
      <xdr:colOff>896022</xdr:colOff>
      <xdr:row>523</xdr:row>
      <xdr:rowOff>479214</xdr:rowOff>
    </xdr:to>
    <xdr:pic>
      <xdr:nvPicPr>
        <xdr:cNvPr id="531" name="Picture 530">
          <a:extLst>
            <a:ext uri="{FF2B5EF4-FFF2-40B4-BE49-F238E27FC236}">
              <a16:creationId xmlns:a16="http://schemas.microsoft.com/office/drawing/2014/main" id="{7117C01C-4416-47E4-ACE0-0CD5A107D0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73910" y="94688449"/>
          <a:ext cx="390177" cy="141605"/>
        </a:xfrm>
        <a:prstGeom prst="rect">
          <a:avLst/>
        </a:prstGeom>
      </xdr:spPr>
    </xdr:pic>
    <xdr:clientData/>
  </xdr:twoCellAnchor>
  <xdr:twoCellAnchor>
    <xdr:from>
      <xdr:col>6</xdr:col>
      <xdr:colOff>511386</xdr:colOff>
      <xdr:row>524</xdr:row>
      <xdr:rowOff>59043</xdr:rowOff>
    </xdr:from>
    <xdr:to>
      <xdr:col>6</xdr:col>
      <xdr:colOff>663362</xdr:colOff>
      <xdr:row>524</xdr:row>
      <xdr:rowOff>473499</xdr:rowOff>
    </xdr:to>
    <xdr:pic>
      <xdr:nvPicPr>
        <xdr:cNvPr id="532" name="Picture 531">
          <a:extLst>
            <a:ext uri="{FF2B5EF4-FFF2-40B4-BE49-F238E27FC236}">
              <a16:creationId xmlns:a16="http://schemas.microsoft.com/office/drawing/2014/main" id="{717B0B8A-D574-47A7-80D2-81A00AA65B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44246" y="94886133"/>
          <a:ext cx="123401" cy="126801"/>
        </a:xfrm>
        <a:prstGeom prst="rect">
          <a:avLst/>
        </a:prstGeom>
      </xdr:spPr>
    </xdr:pic>
    <xdr:clientData/>
  </xdr:twoCellAnchor>
  <xdr:twoCellAnchor>
    <xdr:from>
      <xdr:col>6</xdr:col>
      <xdr:colOff>532023</xdr:colOff>
      <xdr:row>525</xdr:row>
      <xdr:rowOff>98213</xdr:rowOff>
    </xdr:from>
    <xdr:to>
      <xdr:col>6</xdr:col>
      <xdr:colOff>650345</xdr:colOff>
      <xdr:row>525</xdr:row>
      <xdr:rowOff>511249</xdr:rowOff>
    </xdr:to>
    <xdr:pic>
      <xdr:nvPicPr>
        <xdr:cNvPr id="533" name="Picture 532">
          <a:extLst>
            <a:ext uri="{FF2B5EF4-FFF2-40B4-BE49-F238E27FC236}">
              <a16:creationId xmlns:a16="http://schemas.microsoft.com/office/drawing/2014/main" id="{90667F92-457F-4A43-84D1-5A1088EF9A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61073" y="95106278"/>
          <a:ext cx="108797" cy="87281"/>
        </a:xfrm>
        <a:prstGeom prst="rect">
          <a:avLst/>
        </a:prstGeom>
      </xdr:spPr>
    </xdr:pic>
    <xdr:clientData/>
  </xdr:twoCellAnchor>
  <xdr:twoCellAnchor>
    <xdr:from>
      <xdr:col>6</xdr:col>
      <xdr:colOff>516955</xdr:colOff>
      <xdr:row>526</xdr:row>
      <xdr:rowOff>53976</xdr:rowOff>
    </xdr:from>
    <xdr:to>
      <xdr:col>6</xdr:col>
      <xdr:colOff>667319</xdr:colOff>
      <xdr:row>526</xdr:row>
      <xdr:rowOff>472442</xdr:rowOff>
    </xdr:to>
    <xdr:pic>
      <xdr:nvPicPr>
        <xdr:cNvPr id="534" name="Picture 533">
          <a:extLst>
            <a:ext uri="{FF2B5EF4-FFF2-40B4-BE49-F238E27FC236}">
              <a16:creationId xmlns:a16="http://schemas.microsoft.com/office/drawing/2014/main" id="{A04698D0-BCA6-4C7B-BD89-050AA7FD7E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42195" y="95250636"/>
          <a:ext cx="121789" cy="123191"/>
        </a:xfrm>
        <a:prstGeom prst="rect">
          <a:avLst/>
        </a:prstGeom>
      </xdr:spPr>
    </xdr:pic>
    <xdr:clientData/>
  </xdr:twoCellAnchor>
  <xdr:twoCellAnchor>
    <xdr:from>
      <xdr:col>6</xdr:col>
      <xdr:colOff>287444</xdr:colOff>
      <xdr:row>527</xdr:row>
      <xdr:rowOff>55882</xdr:rowOff>
    </xdr:from>
    <xdr:to>
      <xdr:col>6</xdr:col>
      <xdr:colOff>891964</xdr:colOff>
      <xdr:row>527</xdr:row>
      <xdr:rowOff>475732</xdr:rowOff>
    </xdr:to>
    <xdr:pic>
      <xdr:nvPicPr>
        <xdr:cNvPr id="535" name="Picture 534">
          <a:extLst>
            <a:ext uri="{FF2B5EF4-FFF2-40B4-BE49-F238E27FC236}">
              <a16:creationId xmlns:a16="http://schemas.microsoft.com/office/drawing/2014/main" id="{6BCD3AF4-BA25-4B5B-81D6-F3D80F2537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112684" y="95433517"/>
          <a:ext cx="354965" cy="124575"/>
        </a:xfrm>
        <a:prstGeom prst="rect">
          <a:avLst/>
        </a:prstGeom>
      </xdr:spPr>
    </xdr:pic>
    <xdr:clientData/>
  </xdr:twoCellAnchor>
  <xdr:twoCellAnchor>
    <xdr:from>
      <xdr:col>6</xdr:col>
      <xdr:colOff>211666</xdr:colOff>
      <xdr:row>528</xdr:row>
      <xdr:rowOff>57573</xdr:rowOff>
    </xdr:from>
    <xdr:to>
      <xdr:col>6</xdr:col>
      <xdr:colOff>839992</xdr:colOff>
      <xdr:row>528</xdr:row>
      <xdr:rowOff>441748</xdr:rowOff>
    </xdr:to>
    <xdr:pic>
      <xdr:nvPicPr>
        <xdr:cNvPr id="536" name="Picture 535">
          <a:extLst>
            <a:ext uri="{FF2B5EF4-FFF2-40B4-BE49-F238E27FC236}">
              <a16:creationId xmlns:a16="http://schemas.microsoft.com/office/drawing/2014/main" id="{DB236923-20FB-4484-89DD-DED3E4F1F5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36906" y="95608563"/>
          <a:ext cx="432111" cy="127000"/>
        </a:xfrm>
        <a:prstGeom prst="rect">
          <a:avLst/>
        </a:prstGeom>
      </xdr:spPr>
    </xdr:pic>
    <xdr:clientData/>
  </xdr:twoCellAnchor>
  <xdr:twoCellAnchor>
    <xdr:from>
      <xdr:col>6</xdr:col>
      <xdr:colOff>402166</xdr:colOff>
      <xdr:row>529</xdr:row>
      <xdr:rowOff>22225</xdr:rowOff>
    </xdr:from>
    <xdr:to>
      <xdr:col>6</xdr:col>
      <xdr:colOff>723077</xdr:colOff>
      <xdr:row>529</xdr:row>
      <xdr:rowOff>479213</xdr:rowOff>
    </xdr:to>
    <xdr:pic>
      <xdr:nvPicPr>
        <xdr:cNvPr id="537" name="Picture 536">
          <a:extLst>
            <a:ext uri="{FF2B5EF4-FFF2-40B4-BE49-F238E27FC236}">
              <a16:creationId xmlns:a16="http://schemas.microsoft.com/office/drawing/2014/main" id="{AA2B3390-4CA4-4244-999B-009A93B284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27406" y="95754190"/>
          <a:ext cx="238996" cy="161713"/>
        </a:xfrm>
        <a:prstGeom prst="rect">
          <a:avLst/>
        </a:prstGeom>
      </xdr:spPr>
    </xdr:pic>
    <xdr:clientData/>
  </xdr:twoCellAnchor>
  <xdr:twoCellAnchor>
    <xdr:from>
      <xdr:col>6</xdr:col>
      <xdr:colOff>360893</xdr:colOff>
      <xdr:row>530</xdr:row>
      <xdr:rowOff>55879</xdr:rowOff>
    </xdr:from>
    <xdr:to>
      <xdr:col>6</xdr:col>
      <xdr:colOff>666882</xdr:colOff>
      <xdr:row>530</xdr:row>
      <xdr:rowOff>436880</xdr:rowOff>
    </xdr:to>
    <xdr:pic>
      <xdr:nvPicPr>
        <xdr:cNvPr id="538" name="Picture 537">
          <a:extLst>
            <a:ext uri="{FF2B5EF4-FFF2-40B4-BE49-F238E27FC236}">
              <a16:creationId xmlns:a16="http://schemas.microsoft.com/office/drawing/2014/main" id="{8434FDAE-589C-445D-86E9-FB5DFA9F27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193753" y="95976439"/>
          <a:ext cx="269794" cy="123826"/>
        </a:xfrm>
        <a:prstGeom prst="rect">
          <a:avLst/>
        </a:prstGeom>
      </xdr:spPr>
    </xdr:pic>
    <xdr:clientData/>
  </xdr:twoCellAnchor>
  <xdr:twoCellAnchor>
    <xdr:from>
      <xdr:col>6</xdr:col>
      <xdr:colOff>402166</xdr:colOff>
      <xdr:row>531</xdr:row>
      <xdr:rowOff>58420</xdr:rowOff>
    </xdr:from>
    <xdr:to>
      <xdr:col>6</xdr:col>
      <xdr:colOff>686011</xdr:colOff>
      <xdr:row>531</xdr:row>
      <xdr:rowOff>436797</xdr:rowOff>
    </xdr:to>
    <xdr:pic>
      <xdr:nvPicPr>
        <xdr:cNvPr id="539" name="Picture 538">
          <a:extLst>
            <a:ext uri="{FF2B5EF4-FFF2-40B4-BE49-F238E27FC236}">
              <a16:creationId xmlns:a16="http://schemas.microsoft.com/office/drawing/2014/main" id="{5267318E-DD4F-450F-BE6C-808193CBE3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27406" y="96152335"/>
          <a:ext cx="240030" cy="128822"/>
        </a:xfrm>
        <a:prstGeom prst="rect">
          <a:avLst/>
        </a:prstGeom>
      </xdr:spPr>
    </xdr:pic>
    <xdr:clientData/>
  </xdr:twoCellAnchor>
  <xdr:twoCellAnchor>
    <xdr:from>
      <xdr:col>6</xdr:col>
      <xdr:colOff>398358</xdr:colOff>
      <xdr:row>532</xdr:row>
      <xdr:rowOff>54609</xdr:rowOff>
    </xdr:from>
    <xdr:to>
      <xdr:col>6</xdr:col>
      <xdr:colOff>706121</xdr:colOff>
      <xdr:row>532</xdr:row>
      <xdr:rowOff>440947</xdr:rowOff>
    </xdr:to>
    <xdr:pic>
      <xdr:nvPicPr>
        <xdr:cNvPr id="540" name="Picture 539">
          <a:extLst>
            <a:ext uri="{FF2B5EF4-FFF2-40B4-BE49-F238E27FC236}">
              <a16:creationId xmlns:a16="http://schemas.microsoft.com/office/drawing/2014/main" id="{1AC2A4A1-8833-4107-8B3A-C94A62CE0A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31218" y="96337119"/>
          <a:ext cx="233468" cy="121543"/>
        </a:xfrm>
        <a:prstGeom prst="rect">
          <a:avLst/>
        </a:prstGeom>
      </xdr:spPr>
    </xdr:pic>
    <xdr:clientData/>
  </xdr:twoCellAnchor>
  <xdr:twoCellAnchor>
    <xdr:from>
      <xdr:col>6</xdr:col>
      <xdr:colOff>284903</xdr:colOff>
      <xdr:row>533</xdr:row>
      <xdr:rowOff>60031</xdr:rowOff>
    </xdr:from>
    <xdr:to>
      <xdr:col>6</xdr:col>
      <xdr:colOff>704427</xdr:colOff>
      <xdr:row>533</xdr:row>
      <xdr:rowOff>479116</xdr:rowOff>
    </xdr:to>
    <xdr:pic>
      <xdr:nvPicPr>
        <xdr:cNvPr id="541" name="Picture 540">
          <a:extLst>
            <a:ext uri="{FF2B5EF4-FFF2-40B4-BE49-F238E27FC236}">
              <a16:creationId xmlns:a16="http://schemas.microsoft.com/office/drawing/2014/main" id="{31640C4D-6D9F-41D3-BA58-94E19376C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7763" y="96515896"/>
          <a:ext cx="352849" cy="123810"/>
        </a:xfrm>
        <a:prstGeom prst="rect">
          <a:avLst/>
        </a:prstGeom>
      </xdr:spPr>
    </xdr:pic>
    <xdr:clientData/>
  </xdr:twoCellAnchor>
  <xdr:twoCellAnchor>
    <xdr:from>
      <xdr:col>6</xdr:col>
      <xdr:colOff>250190</xdr:colOff>
      <xdr:row>534</xdr:row>
      <xdr:rowOff>18975</xdr:rowOff>
    </xdr:from>
    <xdr:to>
      <xdr:col>6</xdr:col>
      <xdr:colOff>744357</xdr:colOff>
      <xdr:row>534</xdr:row>
      <xdr:rowOff>497417</xdr:rowOff>
    </xdr:to>
    <xdr:pic>
      <xdr:nvPicPr>
        <xdr:cNvPr id="542" name="Picture 541">
          <a:extLst>
            <a:ext uri="{FF2B5EF4-FFF2-40B4-BE49-F238E27FC236}">
              <a16:creationId xmlns:a16="http://schemas.microsoft.com/office/drawing/2014/main" id="{4BA1A9C0-B6C0-4CCD-A06F-7BA24B06ED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75430" y="96663435"/>
          <a:ext cx="389392" cy="160307"/>
        </a:xfrm>
        <a:prstGeom prst="rect">
          <a:avLst/>
        </a:prstGeom>
      </xdr:spPr>
    </xdr:pic>
    <xdr:clientData/>
  </xdr:twoCellAnchor>
  <xdr:twoCellAnchor>
    <xdr:from>
      <xdr:col>6</xdr:col>
      <xdr:colOff>378036</xdr:colOff>
      <xdr:row>535</xdr:row>
      <xdr:rowOff>22226</xdr:rowOff>
    </xdr:from>
    <xdr:to>
      <xdr:col>6</xdr:col>
      <xdr:colOff>751630</xdr:colOff>
      <xdr:row>536</xdr:row>
      <xdr:rowOff>9525</xdr:rowOff>
    </xdr:to>
    <xdr:pic>
      <xdr:nvPicPr>
        <xdr:cNvPr id="543" name="Picture 542">
          <a:extLst>
            <a:ext uri="{FF2B5EF4-FFF2-40B4-BE49-F238E27FC236}">
              <a16:creationId xmlns:a16="http://schemas.microsoft.com/office/drawing/2014/main" id="{B39EE033-3A94-4162-B2C0-287017B759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07086" y="96840041"/>
          <a:ext cx="257389" cy="173989"/>
        </a:xfrm>
        <a:prstGeom prst="rect">
          <a:avLst/>
        </a:prstGeom>
      </xdr:spPr>
    </xdr:pic>
    <xdr:clientData/>
  </xdr:twoCellAnchor>
  <xdr:twoCellAnchor>
    <xdr:from>
      <xdr:col>6</xdr:col>
      <xdr:colOff>282786</xdr:colOff>
      <xdr:row>536</xdr:row>
      <xdr:rowOff>34714</xdr:rowOff>
    </xdr:from>
    <xdr:to>
      <xdr:col>6</xdr:col>
      <xdr:colOff>744644</xdr:colOff>
      <xdr:row>536</xdr:row>
      <xdr:rowOff>440420</xdr:rowOff>
    </xdr:to>
    <xdr:pic>
      <xdr:nvPicPr>
        <xdr:cNvPr id="544" name="Picture 543">
          <a:extLst>
            <a:ext uri="{FF2B5EF4-FFF2-40B4-BE49-F238E27FC236}">
              <a16:creationId xmlns:a16="http://schemas.microsoft.com/office/drawing/2014/main" id="{3052723A-8AD2-41B1-9EEC-0D59518A7B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115646" y="97037314"/>
          <a:ext cx="349463" cy="144721"/>
        </a:xfrm>
        <a:prstGeom prst="rect">
          <a:avLst/>
        </a:prstGeom>
      </xdr:spPr>
    </xdr:pic>
    <xdr:clientData/>
  </xdr:twoCellAnchor>
  <xdr:twoCellAnchor>
    <xdr:from>
      <xdr:col>6</xdr:col>
      <xdr:colOff>320462</xdr:colOff>
      <xdr:row>537</xdr:row>
      <xdr:rowOff>18204</xdr:rowOff>
    </xdr:from>
    <xdr:to>
      <xdr:col>6</xdr:col>
      <xdr:colOff>727547</xdr:colOff>
      <xdr:row>537</xdr:row>
      <xdr:rowOff>479214</xdr:rowOff>
    </xdr:to>
    <xdr:pic>
      <xdr:nvPicPr>
        <xdr:cNvPr id="545" name="Picture 544">
          <a:extLst>
            <a:ext uri="{FF2B5EF4-FFF2-40B4-BE49-F238E27FC236}">
              <a16:creationId xmlns:a16="http://schemas.microsoft.com/office/drawing/2014/main" id="{7E8C3B06-2BD9-44A8-9F8C-B8ABD08230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153322" y="97205589"/>
          <a:ext cx="317550" cy="158115"/>
        </a:xfrm>
        <a:prstGeom prst="rect">
          <a:avLst/>
        </a:prstGeom>
      </xdr:spPr>
    </xdr:pic>
    <xdr:clientData/>
  </xdr:twoCellAnchor>
  <xdr:twoCellAnchor>
    <xdr:from>
      <xdr:col>6</xdr:col>
      <xdr:colOff>362795</xdr:colOff>
      <xdr:row>538</xdr:row>
      <xdr:rowOff>17357</xdr:rowOff>
    </xdr:from>
    <xdr:to>
      <xdr:col>6</xdr:col>
      <xdr:colOff>763910</xdr:colOff>
      <xdr:row>538</xdr:row>
      <xdr:rowOff>455083</xdr:rowOff>
    </xdr:to>
    <xdr:pic>
      <xdr:nvPicPr>
        <xdr:cNvPr id="546" name="Picture 545">
          <a:extLst>
            <a:ext uri="{FF2B5EF4-FFF2-40B4-BE49-F238E27FC236}">
              <a16:creationId xmlns:a16="http://schemas.microsoft.com/office/drawing/2014/main" id="{6DC4B793-CDDA-494A-B2FC-64BD93F56E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188035" y="97385717"/>
          <a:ext cx="281100" cy="157691"/>
        </a:xfrm>
        <a:prstGeom prst="rect">
          <a:avLst/>
        </a:prstGeom>
      </xdr:spPr>
    </xdr:pic>
    <xdr:clientData/>
  </xdr:twoCellAnchor>
  <xdr:twoCellAnchor>
    <xdr:from>
      <xdr:col>6</xdr:col>
      <xdr:colOff>325120</xdr:colOff>
      <xdr:row>539</xdr:row>
      <xdr:rowOff>20992</xdr:rowOff>
    </xdr:from>
    <xdr:to>
      <xdr:col>6</xdr:col>
      <xdr:colOff>741891</xdr:colOff>
      <xdr:row>539</xdr:row>
      <xdr:rowOff>477308</xdr:rowOff>
    </xdr:to>
    <xdr:pic>
      <xdr:nvPicPr>
        <xdr:cNvPr id="547" name="Picture 546">
          <a:extLst>
            <a:ext uri="{FF2B5EF4-FFF2-40B4-BE49-F238E27FC236}">
              <a16:creationId xmlns:a16="http://schemas.microsoft.com/office/drawing/2014/main" id="{160DE708-177F-4882-851B-0C7350260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150360" y="97562707"/>
          <a:ext cx="319616" cy="161041"/>
        </a:xfrm>
        <a:prstGeom prst="rect">
          <a:avLst/>
        </a:prstGeom>
      </xdr:spPr>
    </xdr:pic>
    <xdr:clientData/>
  </xdr:twoCellAnchor>
  <xdr:twoCellAnchor>
    <xdr:from>
      <xdr:col>6</xdr:col>
      <xdr:colOff>306916</xdr:colOff>
      <xdr:row>540</xdr:row>
      <xdr:rowOff>22225</xdr:rowOff>
    </xdr:from>
    <xdr:to>
      <xdr:col>6</xdr:col>
      <xdr:colOff>741458</xdr:colOff>
      <xdr:row>540</xdr:row>
      <xdr:rowOff>511810</xdr:rowOff>
    </xdr:to>
    <xdr:pic>
      <xdr:nvPicPr>
        <xdr:cNvPr id="548" name="Picture 547">
          <a:extLst>
            <a:ext uri="{FF2B5EF4-FFF2-40B4-BE49-F238E27FC236}">
              <a16:creationId xmlns:a16="http://schemas.microsoft.com/office/drawing/2014/main" id="{08A77635-D9AE-4A93-949E-17D3D6B684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135966" y="97744915"/>
          <a:ext cx="333577" cy="163830"/>
        </a:xfrm>
        <a:prstGeom prst="rect">
          <a:avLst/>
        </a:prstGeom>
      </xdr:spPr>
    </xdr:pic>
    <xdr:clientData/>
  </xdr:twoCellAnchor>
  <xdr:twoCellAnchor>
    <xdr:from>
      <xdr:col>6</xdr:col>
      <xdr:colOff>325119</xdr:colOff>
      <xdr:row>541</xdr:row>
      <xdr:rowOff>21378</xdr:rowOff>
    </xdr:from>
    <xdr:to>
      <xdr:col>6</xdr:col>
      <xdr:colOff>778298</xdr:colOff>
      <xdr:row>541</xdr:row>
      <xdr:rowOff>458855</xdr:rowOff>
    </xdr:to>
    <xdr:pic>
      <xdr:nvPicPr>
        <xdr:cNvPr id="549" name="Picture 548">
          <a:extLst>
            <a:ext uri="{FF2B5EF4-FFF2-40B4-BE49-F238E27FC236}">
              <a16:creationId xmlns:a16="http://schemas.microsoft.com/office/drawing/2014/main" id="{446555AB-EBAB-4CE7-A206-717F421759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150359" y="97925043"/>
          <a:ext cx="317924" cy="165062"/>
        </a:xfrm>
        <a:prstGeom prst="rect">
          <a:avLst/>
        </a:prstGeom>
      </xdr:spPr>
    </xdr:pic>
    <xdr:clientData/>
  </xdr:twoCellAnchor>
  <xdr:twoCellAnchor>
    <xdr:from>
      <xdr:col>6</xdr:col>
      <xdr:colOff>358775</xdr:colOff>
      <xdr:row>542</xdr:row>
      <xdr:rowOff>58420</xdr:rowOff>
    </xdr:from>
    <xdr:to>
      <xdr:col>6</xdr:col>
      <xdr:colOff>721571</xdr:colOff>
      <xdr:row>542</xdr:row>
      <xdr:rowOff>494856</xdr:rowOff>
    </xdr:to>
    <xdr:pic>
      <xdr:nvPicPr>
        <xdr:cNvPr id="550" name="Picture 549">
          <a:extLst>
            <a:ext uri="{FF2B5EF4-FFF2-40B4-BE49-F238E27FC236}">
              <a16:creationId xmlns:a16="http://schemas.microsoft.com/office/drawing/2014/main" id="{46B4B927-AA6D-4236-8A4D-A04C57BF7A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191635" y="98143060"/>
          <a:ext cx="273261" cy="125921"/>
        </a:xfrm>
        <a:prstGeom prst="rect">
          <a:avLst/>
        </a:prstGeom>
      </xdr:spPr>
    </xdr:pic>
    <xdr:clientData/>
  </xdr:twoCellAnchor>
  <xdr:twoCellAnchor>
    <xdr:from>
      <xdr:col>6</xdr:col>
      <xdr:colOff>323426</xdr:colOff>
      <xdr:row>543</xdr:row>
      <xdr:rowOff>35771</xdr:rowOff>
    </xdr:from>
    <xdr:to>
      <xdr:col>6</xdr:col>
      <xdr:colOff>670559</xdr:colOff>
      <xdr:row>543</xdr:row>
      <xdr:rowOff>510611</xdr:rowOff>
    </xdr:to>
    <xdr:pic>
      <xdr:nvPicPr>
        <xdr:cNvPr id="551" name="Picture 550">
          <a:extLst>
            <a:ext uri="{FF2B5EF4-FFF2-40B4-BE49-F238E27FC236}">
              <a16:creationId xmlns:a16="http://schemas.microsoft.com/office/drawing/2014/main" id="{D01D047A-6EFE-4691-BF9E-7B3ED1ADE3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156286" y="98305196"/>
          <a:ext cx="310938" cy="145275"/>
        </a:xfrm>
        <a:prstGeom prst="rect">
          <a:avLst/>
        </a:prstGeom>
      </xdr:spPr>
    </xdr:pic>
    <xdr:clientData/>
  </xdr:twoCellAnchor>
  <xdr:twoCellAnchor>
    <xdr:from>
      <xdr:col>6</xdr:col>
      <xdr:colOff>363642</xdr:colOff>
      <xdr:row>544</xdr:row>
      <xdr:rowOff>57787</xdr:rowOff>
    </xdr:from>
    <xdr:to>
      <xdr:col>6</xdr:col>
      <xdr:colOff>701975</xdr:colOff>
      <xdr:row>545</xdr:row>
      <xdr:rowOff>59479</xdr:rowOff>
    </xdr:to>
    <xdr:pic>
      <xdr:nvPicPr>
        <xdr:cNvPr id="552" name="Picture 551">
          <a:extLst>
            <a:ext uri="{FF2B5EF4-FFF2-40B4-BE49-F238E27FC236}">
              <a16:creationId xmlns:a16="http://schemas.microsoft.com/office/drawing/2014/main" id="{8C841EC0-C658-4E37-ACEE-834E6E8AC0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188882" y="98504377"/>
          <a:ext cx="279278" cy="182667"/>
        </a:xfrm>
        <a:prstGeom prst="rect">
          <a:avLst/>
        </a:prstGeom>
      </xdr:spPr>
    </xdr:pic>
    <xdr:clientData/>
  </xdr:twoCellAnchor>
  <xdr:twoCellAnchor>
    <xdr:from>
      <xdr:col>6</xdr:col>
      <xdr:colOff>320250</xdr:colOff>
      <xdr:row>545</xdr:row>
      <xdr:rowOff>53977</xdr:rowOff>
    </xdr:from>
    <xdr:to>
      <xdr:col>6</xdr:col>
      <xdr:colOff>783166</xdr:colOff>
      <xdr:row>545</xdr:row>
      <xdr:rowOff>492539</xdr:rowOff>
    </xdr:to>
    <xdr:pic>
      <xdr:nvPicPr>
        <xdr:cNvPr id="553" name="Picture 552">
          <a:extLst>
            <a:ext uri="{FF2B5EF4-FFF2-40B4-BE49-F238E27FC236}">
              <a16:creationId xmlns:a16="http://schemas.microsoft.com/office/drawing/2014/main" id="{F48A3AA7-5794-4268-8344-B5AC1EA790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153110" y="98689162"/>
          <a:ext cx="312421" cy="120427"/>
        </a:xfrm>
        <a:prstGeom prst="rect">
          <a:avLst/>
        </a:prstGeom>
      </xdr:spPr>
    </xdr:pic>
    <xdr:clientData/>
  </xdr:twoCellAnchor>
  <xdr:twoCellAnchor>
    <xdr:from>
      <xdr:col>6</xdr:col>
      <xdr:colOff>208914</xdr:colOff>
      <xdr:row>546</xdr:row>
      <xdr:rowOff>57574</xdr:rowOff>
    </xdr:from>
    <xdr:to>
      <xdr:col>6</xdr:col>
      <xdr:colOff>669854</xdr:colOff>
      <xdr:row>546</xdr:row>
      <xdr:rowOff>473286</xdr:rowOff>
    </xdr:to>
    <xdr:pic>
      <xdr:nvPicPr>
        <xdr:cNvPr id="554" name="Picture 553">
          <a:extLst>
            <a:ext uri="{FF2B5EF4-FFF2-40B4-BE49-F238E27FC236}">
              <a16:creationId xmlns:a16="http://schemas.microsoft.com/office/drawing/2014/main" id="{ABE41113-F52B-4F5D-9DEC-EDBFA4B53F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41774" y="98866114"/>
          <a:ext cx="424745" cy="128057"/>
        </a:xfrm>
        <a:prstGeom prst="rect">
          <a:avLst/>
        </a:prstGeom>
      </xdr:spPr>
    </xdr:pic>
    <xdr:clientData/>
  </xdr:twoCellAnchor>
  <xdr:twoCellAnchor>
    <xdr:from>
      <xdr:col>6</xdr:col>
      <xdr:colOff>403225</xdr:colOff>
      <xdr:row>547</xdr:row>
      <xdr:rowOff>96610</xdr:rowOff>
    </xdr:from>
    <xdr:to>
      <xdr:col>6</xdr:col>
      <xdr:colOff>554506</xdr:colOff>
      <xdr:row>547</xdr:row>
      <xdr:rowOff>511810</xdr:rowOff>
    </xdr:to>
    <xdr:pic>
      <xdr:nvPicPr>
        <xdr:cNvPr id="555" name="Picture 554">
          <a:extLst>
            <a:ext uri="{FF2B5EF4-FFF2-40B4-BE49-F238E27FC236}">
              <a16:creationId xmlns:a16="http://schemas.microsoft.com/office/drawing/2014/main" id="{3F174208-92F0-4799-A8CE-725BBF5D60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28465" y="99086125"/>
          <a:ext cx="151281" cy="89445"/>
        </a:xfrm>
        <a:prstGeom prst="rect">
          <a:avLst/>
        </a:prstGeom>
      </xdr:spPr>
    </xdr:pic>
    <xdr:clientData/>
  </xdr:twoCellAnchor>
  <xdr:twoCellAnchor>
    <xdr:from>
      <xdr:col>6</xdr:col>
      <xdr:colOff>170392</xdr:colOff>
      <xdr:row>548</xdr:row>
      <xdr:rowOff>57577</xdr:rowOff>
    </xdr:from>
    <xdr:to>
      <xdr:col>6</xdr:col>
      <xdr:colOff>666749</xdr:colOff>
      <xdr:row>548</xdr:row>
      <xdr:rowOff>475387</xdr:rowOff>
    </xdr:to>
    <xdr:pic>
      <xdr:nvPicPr>
        <xdr:cNvPr id="556" name="Picture 555">
          <a:extLst>
            <a:ext uri="{FF2B5EF4-FFF2-40B4-BE49-F238E27FC236}">
              <a16:creationId xmlns:a16="http://schemas.microsoft.com/office/drawing/2014/main" id="{F215687C-04D9-4CEB-88DF-4B839344D7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03252" y="99228067"/>
          <a:ext cx="467782" cy="130155"/>
        </a:xfrm>
        <a:prstGeom prst="rect">
          <a:avLst/>
        </a:prstGeom>
      </xdr:spPr>
    </xdr:pic>
    <xdr:clientData/>
  </xdr:twoCellAnchor>
  <xdr:twoCellAnchor>
    <xdr:from>
      <xdr:col>6</xdr:col>
      <xdr:colOff>438573</xdr:colOff>
      <xdr:row>549</xdr:row>
      <xdr:rowOff>36571</xdr:rowOff>
    </xdr:from>
    <xdr:to>
      <xdr:col>6</xdr:col>
      <xdr:colOff>587798</xdr:colOff>
      <xdr:row>549</xdr:row>
      <xdr:rowOff>514349</xdr:rowOff>
    </xdr:to>
    <xdr:pic>
      <xdr:nvPicPr>
        <xdr:cNvPr id="557" name="Picture 556">
          <a:extLst>
            <a:ext uri="{FF2B5EF4-FFF2-40B4-BE49-F238E27FC236}">
              <a16:creationId xmlns:a16="http://schemas.microsoft.com/office/drawing/2014/main" id="{524B0459-94FF-4AAE-B609-910C09D1F7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63813" y="99391846"/>
          <a:ext cx="156845" cy="148213"/>
        </a:xfrm>
        <a:prstGeom prst="rect">
          <a:avLst/>
        </a:prstGeom>
      </xdr:spPr>
    </xdr:pic>
    <xdr:clientData/>
  </xdr:twoCellAnchor>
  <xdr:twoCellAnchor>
    <xdr:from>
      <xdr:col>6</xdr:col>
      <xdr:colOff>174201</xdr:colOff>
      <xdr:row>550</xdr:row>
      <xdr:rowOff>111551</xdr:rowOff>
    </xdr:from>
    <xdr:to>
      <xdr:col>6</xdr:col>
      <xdr:colOff>893868</xdr:colOff>
      <xdr:row>550</xdr:row>
      <xdr:rowOff>417565</xdr:rowOff>
    </xdr:to>
    <xdr:pic>
      <xdr:nvPicPr>
        <xdr:cNvPr id="558" name="Picture 557">
          <a:extLst>
            <a:ext uri="{FF2B5EF4-FFF2-40B4-BE49-F238E27FC236}">
              <a16:creationId xmlns:a16="http://schemas.microsoft.com/office/drawing/2014/main" id="{AA2E6423-18B9-42E8-88CA-FFA8F282EC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99441" y="99647801"/>
          <a:ext cx="470112" cy="67889"/>
        </a:xfrm>
        <a:prstGeom prst="rect">
          <a:avLst/>
        </a:prstGeom>
      </xdr:spPr>
    </xdr:pic>
    <xdr:clientData/>
  </xdr:twoCellAnchor>
  <xdr:twoCellAnchor>
    <xdr:from>
      <xdr:col>6</xdr:col>
      <xdr:colOff>437727</xdr:colOff>
      <xdr:row>551</xdr:row>
      <xdr:rowOff>57658</xdr:rowOff>
    </xdr:from>
    <xdr:to>
      <xdr:col>6</xdr:col>
      <xdr:colOff>629074</xdr:colOff>
      <xdr:row>551</xdr:row>
      <xdr:rowOff>474556</xdr:rowOff>
    </xdr:to>
    <xdr:pic>
      <xdr:nvPicPr>
        <xdr:cNvPr id="559" name="Picture 558">
          <a:extLst>
            <a:ext uri="{FF2B5EF4-FFF2-40B4-BE49-F238E27FC236}">
              <a16:creationId xmlns:a16="http://schemas.microsoft.com/office/drawing/2014/main" id="{725BA532-25EC-4CE5-8A09-9D7A7B2901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70587" y="99771073"/>
          <a:ext cx="183727" cy="129243"/>
        </a:xfrm>
        <a:prstGeom prst="rect">
          <a:avLst/>
        </a:prstGeom>
      </xdr:spPr>
    </xdr:pic>
    <xdr:clientData/>
  </xdr:twoCellAnchor>
  <xdr:twoCellAnchor>
    <xdr:from>
      <xdr:col>6</xdr:col>
      <xdr:colOff>245321</xdr:colOff>
      <xdr:row>552</xdr:row>
      <xdr:rowOff>93133</xdr:rowOff>
    </xdr:from>
    <xdr:to>
      <xdr:col>6</xdr:col>
      <xdr:colOff>859154</xdr:colOff>
      <xdr:row>552</xdr:row>
      <xdr:rowOff>361584</xdr:rowOff>
    </xdr:to>
    <xdr:pic>
      <xdr:nvPicPr>
        <xdr:cNvPr id="560" name="Picture 559">
          <a:extLst>
            <a:ext uri="{FF2B5EF4-FFF2-40B4-BE49-F238E27FC236}">
              <a16:creationId xmlns:a16="http://schemas.microsoft.com/office/drawing/2014/main" id="{3769DDC4-41A4-43C0-B7B9-679BA20569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78181" y="99995143"/>
          <a:ext cx="387138" cy="87476"/>
        </a:xfrm>
        <a:prstGeom prst="rect">
          <a:avLst/>
        </a:prstGeom>
      </xdr:spPr>
    </xdr:pic>
    <xdr:clientData/>
  </xdr:twoCellAnchor>
  <xdr:twoCellAnchor>
    <xdr:from>
      <xdr:col>6</xdr:col>
      <xdr:colOff>378037</xdr:colOff>
      <xdr:row>553</xdr:row>
      <xdr:rowOff>57412</xdr:rowOff>
    </xdr:from>
    <xdr:to>
      <xdr:col>6</xdr:col>
      <xdr:colOff>555201</xdr:colOff>
      <xdr:row>553</xdr:row>
      <xdr:rowOff>510629</xdr:rowOff>
    </xdr:to>
    <xdr:pic>
      <xdr:nvPicPr>
        <xdr:cNvPr id="561" name="Picture 560">
          <a:extLst>
            <a:ext uri="{FF2B5EF4-FFF2-40B4-BE49-F238E27FC236}">
              <a16:creationId xmlns:a16="http://schemas.microsoft.com/office/drawing/2014/main" id="{AAD36975-D682-423B-B40B-3EF49EDC54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07087" y="100132777"/>
          <a:ext cx="173354" cy="127462"/>
        </a:xfrm>
        <a:prstGeom prst="rect">
          <a:avLst/>
        </a:prstGeom>
      </xdr:spPr>
    </xdr:pic>
    <xdr:clientData/>
  </xdr:twoCellAnchor>
  <xdr:twoCellAnchor>
    <xdr:from>
      <xdr:col>6</xdr:col>
      <xdr:colOff>270299</xdr:colOff>
      <xdr:row>554</xdr:row>
      <xdr:rowOff>55669</xdr:rowOff>
    </xdr:from>
    <xdr:to>
      <xdr:col>6</xdr:col>
      <xdr:colOff>746549</xdr:colOff>
      <xdr:row>554</xdr:row>
      <xdr:rowOff>495648</xdr:rowOff>
    </xdr:to>
    <xdr:pic>
      <xdr:nvPicPr>
        <xdr:cNvPr id="562" name="Picture 561">
          <a:extLst>
            <a:ext uri="{FF2B5EF4-FFF2-40B4-BE49-F238E27FC236}">
              <a16:creationId xmlns:a16="http://schemas.microsoft.com/office/drawing/2014/main" id="{968CE053-99F0-4F25-9887-4D8AC28F03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99349" y="100319629"/>
          <a:ext cx="367665" cy="121844"/>
        </a:xfrm>
        <a:prstGeom prst="rect">
          <a:avLst/>
        </a:prstGeom>
      </xdr:spPr>
    </xdr:pic>
    <xdr:clientData/>
  </xdr:twoCellAnchor>
  <xdr:twoCellAnchor>
    <xdr:from>
      <xdr:col>6</xdr:col>
      <xdr:colOff>397296</xdr:colOff>
      <xdr:row>555</xdr:row>
      <xdr:rowOff>22226</xdr:rowOff>
    </xdr:from>
    <xdr:to>
      <xdr:col>6</xdr:col>
      <xdr:colOff>556113</xdr:colOff>
      <xdr:row>556</xdr:row>
      <xdr:rowOff>18203</xdr:rowOff>
    </xdr:to>
    <xdr:pic>
      <xdr:nvPicPr>
        <xdr:cNvPr id="563" name="Picture 562">
          <a:extLst>
            <a:ext uri="{FF2B5EF4-FFF2-40B4-BE49-F238E27FC236}">
              <a16:creationId xmlns:a16="http://schemas.microsoft.com/office/drawing/2014/main" id="{56C237EF-8B26-456E-BB6D-23184FB4F5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30156" y="100459541"/>
          <a:ext cx="151197" cy="184572"/>
        </a:xfrm>
        <a:prstGeom prst="rect">
          <a:avLst/>
        </a:prstGeom>
      </xdr:spPr>
    </xdr:pic>
    <xdr:clientData/>
  </xdr:twoCellAnchor>
  <xdr:twoCellAnchor>
    <xdr:from>
      <xdr:col>6</xdr:col>
      <xdr:colOff>246379</xdr:colOff>
      <xdr:row>556</xdr:row>
      <xdr:rowOff>22225</xdr:rowOff>
    </xdr:from>
    <xdr:to>
      <xdr:col>6</xdr:col>
      <xdr:colOff>854287</xdr:colOff>
      <xdr:row>556</xdr:row>
      <xdr:rowOff>477487</xdr:rowOff>
    </xdr:to>
    <xdr:pic>
      <xdr:nvPicPr>
        <xdr:cNvPr id="564" name="Picture 563">
          <a:extLst>
            <a:ext uri="{FF2B5EF4-FFF2-40B4-BE49-F238E27FC236}">
              <a16:creationId xmlns:a16="http://schemas.microsoft.com/office/drawing/2014/main" id="{55876C86-7ED7-413B-BE72-3F4969BD4C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79239" y="100640515"/>
          <a:ext cx="388833" cy="159987"/>
        </a:xfrm>
        <a:prstGeom prst="rect">
          <a:avLst/>
        </a:prstGeom>
      </xdr:spPr>
    </xdr:pic>
    <xdr:clientData/>
  </xdr:twoCellAnchor>
  <xdr:twoCellAnchor>
    <xdr:from>
      <xdr:col>6</xdr:col>
      <xdr:colOff>282787</xdr:colOff>
      <xdr:row>557</xdr:row>
      <xdr:rowOff>54821</xdr:rowOff>
    </xdr:from>
    <xdr:to>
      <xdr:col>6</xdr:col>
      <xdr:colOff>702529</xdr:colOff>
      <xdr:row>557</xdr:row>
      <xdr:rowOff>475404</xdr:rowOff>
    </xdr:to>
    <xdr:pic>
      <xdr:nvPicPr>
        <xdr:cNvPr id="565" name="Picture 564">
          <a:extLst>
            <a:ext uri="{FF2B5EF4-FFF2-40B4-BE49-F238E27FC236}">
              <a16:creationId xmlns:a16="http://schemas.microsoft.com/office/drawing/2014/main" id="{0CE0EBBB-7648-4CBD-90BB-2E1BD5EBC0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115647" y="100861706"/>
          <a:ext cx="353067" cy="125308"/>
        </a:xfrm>
        <a:prstGeom prst="rect">
          <a:avLst/>
        </a:prstGeom>
      </xdr:spPr>
    </xdr:pic>
    <xdr:clientData/>
  </xdr:twoCellAnchor>
  <xdr:twoCellAnchor>
    <xdr:from>
      <xdr:col>6</xdr:col>
      <xdr:colOff>287655</xdr:colOff>
      <xdr:row>558</xdr:row>
      <xdr:rowOff>21167</xdr:rowOff>
    </xdr:from>
    <xdr:to>
      <xdr:col>6</xdr:col>
      <xdr:colOff>777452</xdr:colOff>
      <xdr:row>558</xdr:row>
      <xdr:rowOff>478229</xdr:rowOff>
    </xdr:to>
    <xdr:pic>
      <xdr:nvPicPr>
        <xdr:cNvPr id="566" name="Picture 565">
          <a:extLst>
            <a:ext uri="{FF2B5EF4-FFF2-40B4-BE49-F238E27FC236}">
              <a16:creationId xmlns:a16="http://schemas.microsoft.com/office/drawing/2014/main" id="{E74D2880-E379-4183-A743-654AFB2245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112895" y="101001407"/>
          <a:ext cx="354542" cy="161787"/>
        </a:xfrm>
        <a:prstGeom prst="rect">
          <a:avLst/>
        </a:prstGeom>
      </xdr:spPr>
    </xdr:pic>
    <xdr:clientData/>
  </xdr:twoCellAnchor>
  <xdr:twoCellAnchor>
    <xdr:from>
      <xdr:col>6</xdr:col>
      <xdr:colOff>323948</xdr:colOff>
      <xdr:row>559</xdr:row>
      <xdr:rowOff>17569</xdr:rowOff>
    </xdr:from>
    <xdr:to>
      <xdr:col>6</xdr:col>
      <xdr:colOff>800523</xdr:colOff>
      <xdr:row>559</xdr:row>
      <xdr:rowOff>515282</xdr:rowOff>
    </xdr:to>
    <xdr:pic>
      <xdr:nvPicPr>
        <xdr:cNvPr id="567" name="Picture 566">
          <a:extLst>
            <a:ext uri="{FF2B5EF4-FFF2-40B4-BE49-F238E27FC236}">
              <a16:creationId xmlns:a16="http://schemas.microsoft.com/office/drawing/2014/main" id="{70B2578C-CBB6-440C-A34F-75F9267701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149188" y="101186404"/>
          <a:ext cx="318460" cy="156718"/>
        </a:xfrm>
        <a:prstGeom prst="rect">
          <a:avLst/>
        </a:prstGeom>
      </xdr:spPr>
    </xdr:pic>
    <xdr:clientData/>
  </xdr:twoCellAnchor>
  <xdr:twoCellAnchor>
    <xdr:from>
      <xdr:col>6</xdr:col>
      <xdr:colOff>131868</xdr:colOff>
      <xdr:row>560</xdr:row>
      <xdr:rowOff>53758</xdr:rowOff>
    </xdr:from>
    <xdr:to>
      <xdr:col>6</xdr:col>
      <xdr:colOff>782109</xdr:colOff>
      <xdr:row>560</xdr:row>
      <xdr:rowOff>478156</xdr:rowOff>
    </xdr:to>
    <xdr:pic>
      <xdr:nvPicPr>
        <xdr:cNvPr id="568" name="Picture 567">
          <a:extLst>
            <a:ext uri="{FF2B5EF4-FFF2-40B4-BE49-F238E27FC236}">
              <a16:creationId xmlns:a16="http://schemas.microsoft.com/office/drawing/2014/main" id="{426D3436-4F5B-43FC-8993-43D76F7D55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1037"/>
        <a:stretch/>
      </xdr:blipFill>
      <xdr:spPr>
        <a:xfrm>
          <a:off x="3964728" y="101403568"/>
          <a:ext cx="499746" cy="121503"/>
        </a:xfrm>
        <a:prstGeom prst="rect">
          <a:avLst/>
        </a:prstGeom>
      </xdr:spPr>
    </xdr:pic>
    <xdr:clientData/>
  </xdr:twoCellAnchor>
  <xdr:twoCellAnchor>
    <xdr:from>
      <xdr:col>6</xdr:col>
      <xdr:colOff>286596</xdr:colOff>
      <xdr:row>561</xdr:row>
      <xdr:rowOff>60747</xdr:rowOff>
    </xdr:from>
    <xdr:to>
      <xdr:col>6</xdr:col>
      <xdr:colOff>778116</xdr:colOff>
      <xdr:row>561</xdr:row>
      <xdr:rowOff>478154</xdr:rowOff>
    </xdr:to>
    <xdr:pic>
      <xdr:nvPicPr>
        <xdr:cNvPr id="569" name="Picture 568">
          <a:extLst>
            <a:ext uri="{FF2B5EF4-FFF2-40B4-BE49-F238E27FC236}">
              <a16:creationId xmlns:a16="http://schemas.microsoft.com/office/drawing/2014/main" id="{DF5D44E4-F336-4347-8BC9-232F5394FA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111836" y="101583912"/>
          <a:ext cx="356265" cy="122132"/>
        </a:xfrm>
        <a:prstGeom prst="rect">
          <a:avLst/>
        </a:prstGeom>
      </xdr:spPr>
    </xdr:pic>
    <xdr:clientData/>
  </xdr:twoCellAnchor>
  <xdr:twoCellAnchor>
    <xdr:from>
      <xdr:col>6</xdr:col>
      <xdr:colOff>400051</xdr:colOff>
      <xdr:row>562</xdr:row>
      <xdr:rowOff>39371</xdr:rowOff>
    </xdr:from>
    <xdr:to>
      <xdr:col>6</xdr:col>
      <xdr:colOff>702883</xdr:colOff>
      <xdr:row>562</xdr:row>
      <xdr:rowOff>497417</xdr:rowOff>
    </xdr:to>
    <xdr:pic>
      <xdr:nvPicPr>
        <xdr:cNvPr id="570" name="Picture 569">
          <a:extLst>
            <a:ext uri="{FF2B5EF4-FFF2-40B4-BE49-F238E27FC236}">
              <a16:creationId xmlns:a16="http://schemas.microsoft.com/office/drawing/2014/main" id="{5C7A603C-C7CC-40D6-8A27-5D85FBF261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25291" y="101747321"/>
          <a:ext cx="243777" cy="143721"/>
        </a:xfrm>
        <a:prstGeom prst="rect">
          <a:avLst/>
        </a:prstGeom>
      </xdr:spPr>
    </xdr:pic>
    <xdr:clientData/>
  </xdr:twoCellAnchor>
  <xdr:twoCellAnchor>
    <xdr:from>
      <xdr:col>6</xdr:col>
      <xdr:colOff>285749</xdr:colOff>
      <xdr:row>563</xdr:row>
      <xdr:rowOff>41486</xdr:rowOff>
    </xdr:from>
    <xdr:to>
      <xdr:col>6</xdr:col>
      <xdr:colOff>703369</xdr:colOff>
      <xdr:row>563</xdr:row>
      <xdr:rowOff>511799</xdr:rowOff>
    </xdr:to>
    <xdr:pic>
      <xdr:nvPicPr>
        <xdr:cNvPr id="571" name="Picture 570">
          <a:extLst>
            <a:ext uri="{FF2B5EF4-FFF2-40B4-BE49-F238E27FC236}">
              <a16:creationId xmlns:a16="http://schemas.microsoft.com/office/drawing/2014/main" id="{C48FD96C-0B5C-41B2-8121-951D136F93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118609" y="101930411"/>
          <a:ext cx="350945" cy="140748"/>
        </a:xfrm>
        <a:prstGeom prst="rect">
          <a:avLst/>
        </a:prstGeom>
      </xdr:spPr>
    </xdr:pic>
    <xdr:clientData/>
  </xdr:twoCellAnchor>
  <xdr:twoCellAnchor>
    <xdr:from>
      <xdr:col>6</xdr:col>
      <xdr:colOff>249979</xdr:colOff>
      <xdr:row>564</xdr:row>
      <xdr:rowOff>97154</xdr:rowOff>
    </xdr:from>
    <xdr:to>
      <xdr:col>6</xdr:col>
      <xdr:colOff>705062</xdr:colOff>
      <xdr:row>564</xdr:row>
      <xdr:rowOff>514838</xdr:rowOff>
    </xdr:to>
    <xdr:pic>
      <xdr:nvPicPr>
        <xdr:cNvPr id="572" name="Picture 571">
          <a:extLst>
            <a:ext uri="{FF2B5EF4-FFF2-40B4-BE49-F238E27FC236}">
              <a16:creationId xmlns:a16="http://schemas.microsoft.com/office/drawing/2014/main" id="{A08BA36D-FC32-4535-8F73-1D25FB2929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75219" y="102163244"/>
          <a:ext cx="388408" cy="84309"/>
        </a:xfrm>
        <a:prstGeom prst="rect">
          <a:avLst/>
        </a:prstGeom>
      </xdr:spPr>
    </xdr:pic>
    <xdr:clientData/>
  </xdr:twoCellAnchor>
  <xdr:twoCellAnchor>
    <xdr:from>
      <xdr:col>6</xdr:col>
      <xdr:colOff>131868</xdr:colOff>
      <xdr:row>565</xdr:row>
      <xdr:rowOff>17357</xdr:rowOff>
    </xdr:from>
    <xdr:to>
      <xdr:col>6</xdr:col>
      <xdr:colOff>784224</xdr:colOff>
      <xdr:row>565</xdr:row>
      <xdr:rowOff>472514</xdr:rowOff>
    </xdr:to>
    <xdr:pic>
      <xdr:nvPicPr>
        <xdr:cNvPr id="573" name="Picture 572">
          <a:extLst>
            <a:ext uri="{FF2B5EF4-FFF2-40B4-BE49-F238E27FC236}">
              <a16:creationId xmlns:a16="http://schemas.microsoft.com/office/drawing/2014/main" id="{64D19DF0-680D-40CD-87E3-CB570D700F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64728" y="102272042"/>
          <a:ext cx="501861" cy="159882"/>
        </a:xfrm>
        <a:prstGeom prst="rect">
          <a:avLst/>
        </a:prstGeom>
      </xdr:spPr>
    </xdr:pic>
    <xdr:clientData/>
  </xdr:twoCellAnchor>
  <xdr:twoCellAnchor>
    <xdr:from>
      <xdr:col>6</xdr:col>
      <xdr:colOff>358775</xdr:colOff>
      <xdr:row>566</xdr:row>
      <xdr:rowOff>55881</xdr:rowOff>
    </xdr:from>
    <xdr:to>
      <xdr:col>6</xdr:col>
      <xdr:colOff>588680</xdr:colOff>
      <xdr:row>566</xdr:row>
      <xdr:rowOff>441749</xdr:rowOff>
    </xdr:to>
    <xdr:pic>
      <xdr:nvPicPr>
        <xdr:cNvPr id="574" name="Picture 573">
          <a:extLst>
            <a:ext uri="{FF2B5EF4-FFF2-40B4-BE49-F238E27FC236}">
              <a16:creationId xmlns:a16="http://schemas.microsoft.com/office/drawing/2014/main" id="{C793B989-3536-41ED-BA0B-BBB1FAF6DD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191635" y="102491541"/>
          <a:ext cx="229905" cy="121073"/>
        </a:xfrm>
        <a:prstGeom prst="rect">
          <a:avLst/>
        </a:prstGeom>
      </xdr:spPr>
    </xdr:pic>
    <xdr:clientData/>
  </xdr:twoCellAnchor>
  <xdr:twoCellAnchor>
    <xdr:from>
      <xdr:col>6</xdr:col>
      <xdr:colOff>251251</xdr:colOff>
      <xdr:row>567</xdr:row>
      <xdr:rowOff>98002</xdr:rowOff>
    </xdr:from>
    <xdr:to>
      <xdr:col>6</xdr:col>
      <xdr:colOff>780415</xdr:colOff>
      <xdr:row>567</xdr:row>
      <xdr:rowOff>453505</xdr:rowOff>
    </xdr:to>
    <xdr:pic>
      <xdr:nvPicPr>
        <xdr:cNvPr id="575" name="Picture 574">
          <a:extLst>
            <a:ext uri="{FF2B5EF4-FFF2-40B4-BE49-F238E27FC236}">
              <a16:creationId xmlns:a16="http://schemas.microsoft.com/office/drawing/2014/main" id="{1EE0C14C-D8B2-4E28-8F5E-2C718F4F01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76491" y="102707017"/>
          <a:ext cx="393909" cy="83088"/>
        </a:xfrm>
        <a:prstGeom prst="rect">
          <a:avLst/>
        </a:prstGeom>
      </xdr:spPr>
    </xdr:pic>
    <xdr:clientData/>
  </xdr:twoCellAnchor>
  <xdr:twoCellAnchor>
    <xdr:from>
      <xdr:col>6</xdr:col>
      <xdr:colOff>209763</xdr:colOff>
      <xdr:row>568</xdr:row>
      <xdr:rowOff>59689</xdr:rowOff>
    </xdr:from>
    <xdr:to>
      <xdr:col>6</xdr:col>
      <xdr:colOff>799943</xdr:colOff>
      <xdr:row>568</xdr:row>
      <xdr:rowOff>476250</xdr:rowOff>
    </xdr:to>
    <xdr:pic>
      <xdr:nvPicPr>
        <xdr:cNvPr id="576" name="Picture 575">
          <a:extLst>
            <a:ext uri="{FF2B5EF4-FFF2-40B4-BE49-F238E27FC236}">
              <a16:creationId xmlns:a16="http://schemas.microsoft.com/office/drawing/2014/main" id="{F3F998E0-221E-460A-8556-00D02C1AD3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35003" y="102849679"/>
          <a:ext cx="432065" cy="121286"/>
        </a:xfrm>
        <a:prstGeom prst="rect">
          <a:avLst/>
        </a:prstGeom>
      </xdr:spPr>
    </xdr:pic>
    <xdr:clientData/>
  </xdr:twoCellAnchor>
  <xdr:twoCellAnchor>
    <xdr:from>
      <xdr:col>6</xdr:col>
      <xdr:colOff>130809</xdr:colOff>
      <xdr:row>569</xdr:row>
      <xdr:rowOff>97154</xdr:rowOff>
    </xdr:from>
    <xdr:to>
      <xdr:col>6</xdr:col>
      <xdr:colOff>930728</xdr:colOff>
      <xdr:row>569</xdr:row>
      <xdr:rowOff>474345</xdr:rowOff>
    </xdr:to>
    <xdr:pic>
      <xdr:nvPicPr>
        <xdr:cNvPr id="577" name="Picture 576">
          <a:extLst>
            <a:ext uri="{FF2B5EF4-FFF2-40B4-BE49-F238E27FC236}">
              <a16:creationId xmlns:a16="http://schemas.microsoft.com/office/drawing/2014/main" id="{FAF51D22-622B-4E6F-9F12-96798E5BF5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63669" y="103068119"/>
          <a:ext cx="504644" cy="89536"/>
        </a:xfrm>
        <a:prstGeom prst="rect">
          <a:avLst/>
        </a:prstGeom>
      </xdr:spPr>
    </xdr:pic>
    <xdr:clientData/>
  </xdr:twoCellAnchor>
  <xdr:twoCellAnchor>
    <xdr:from>
      <xdr:col>6</xdr:col>
      <xdr:colOff>112605</xdr:colOff>
      <xdr:row>570</xdr:row>
      <xdr:rowOff>57572</xdr:rowOff>
    </xdr:from>
    <xdr:to>
      <xdr:col>6</xdr:col>
      <xdr:colOff>968797</xdr:colOff>
      <xdr:row>570</xdr:row>
      <xdr:rowOff>476449</xdr:rowOff>
    </xdr:to>
    <xdr:pic>
      <xdr:nvPicPr>
        <xdr:cNvPr id="578" name="Picture 577">
          <a:extLst>
            <a:ext uri="{FF2B5EF4-FFF2-40B4-BE49-F238E27FC236}">
              <a16:creationId xmlns:a16="http://schemas.microsoft.com/office/drawing/2014/main" id="{874C5E66-A284-4CBA-A8AE-657421BE3D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41655" y="103209512"/>
          <a:ext cx="526627" cy="123602"/>
        </a:xfrm>
        <a:prstGeom prst="rect">
          <a:avLst/>
        </a:prstGeom>
      </xdr:spPr>
    </xdr:pic>
    <xdr:clientData/>
  </xdr:twoCellAnchor>
  <xdr:twoCellAnchor>
    <xdr:from>
      <xdr:col>6</xdr:col>
      <xdr:colOff>419525</xdr:colOff>
      <xdr:row>571</xdr:row>
      <xdr:rowOff>55882</xdr:rowOff>
    </xdr:from>
    <xdr:to>
      <xdr:col>6</xdr:col>
      <xdr:colOff>667668</xdr:colOff>
      <xdr:row>571</xdr:row>
      <xdr:rowOff>514563</xdr:rowOff>
    </xdr:to>
    <xdr:pic>
      <xdr:nvPicPr>
        <xdr:cNvPr id="579" name="Picture 578">
          <a:extLst>
            <a:ext uri="{FF2B5EF4-FFF2-40B4-BE49-F238E27FC236}">
              <a16:creationId xmlns:a16="http://schemas.microsoft.com/office/drawing/2014/main" id="{84D3393E-35F7-4DBD-8BCA-0BBCCEDCDE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48575" y="103396417"/>
          <a:ext cx="215758" cy="117686"/>
        </a:xfrm>
        <a:prstGeom prst="rect">
          <a:avLst/>
        </a:prstGeom>
      </xdr:spPr>
    </xdr:pic>
    <xdr:clientData/>
  </xdr:twoCellAnchor>
  <xdr:twoCellAnchor>
    <xdr:from>
      <xdr:col>6</xdr:col>
      <xdr:colOff>416559</xdr:colOff>
      <xdr:row>572</xdr:row>
      <xdr:rowOff>57785</xdr:rowOff>
    </xdr:from>
    <xdr:to>
      <xdr:col>6</xdr:col>
      <xdr:colOff>663937</xdr:colOff>
      <xdr:row>573</xdr:row>
      <xdr:rowOff>1904</xdr:rowOff>
    </xdr:to>
    <xdr:pic>
      <xdr:nvPicPr>
        <xdr:cNvPr id="580" name="Picture 579">
          <a:extLst>
            <a:ext uri="{FF2B5EF4-FFF2-40B4-BE49-F238E27FC236}">
              <a16:creationId xmlns:a16="http://schemas.microsoft.com/office/drawing/2014/main" id="{65B33CF7-CA0D-4C68-BDCB-DADB1EDB58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45609" y="103571675"/>
          <a:ext cx="222613" cy="128904"/>
        </a:xfrm>
        <a:prstGeom prst="rect">
          <a:avLst/>
        </a:prstGeom>
      </xdr:spPr>
    </xdr:pic>
    <xdr:clientData/>
  </xdr:twoCellAnchor>
  <xdr:twoCellAnchor>
    <xdr:from>
      <xdr:col>6</xdr:col>
      <xdr:colOff>365421</xdr:colOff>
      <xdr:row>573</xdr:row>
      <xdr:rowOff>58634</xdr:rowOff>
    </xdr:from>
    <xdr:to>
      <xdr:col>6</xdr:col>
      <xdr:colOff>781368</xdr:colOff>
      <xdr:row>573</xdr:row>
      <xdr:rowOff>495512</xdr:rowOff>
    </xdr:to>
    <xdr:pic>
      <xdr:nvPicPr>
        <xdr:cNvPr id="581" name="Picture 580">
          <a:extLst>
            <a:ext uri="{FF2B5EF4-FFF2-40B4-BE49-F238E27FC236}">
              <a16:creationId xmlns:a16="http://schemas.microsoft.com/office/drawing/2014/main" id="{609EA25E-252D-4374-9853-CEAE2D7046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190661" y="103753499"/>
          <a:ext cx="273072" cy="126363"/>
        </a:xfrm>
        <a:prstGeom prst="rect">
          <a:avLst/>
        </a:prstGeom>
      </xdr:spPr>
    </xdr:pic>
    <xdr:clientData/>
  </xdr:twoCellAnchor>
  <xdr:twoCellAnchor>
    <xdr:from>
      <xdr:col>6</xdr:col>
      <xdr:colOff>343480</xdr:colOff>
      <xdr:row>574</xdr:row>
      <xdr:rowOff>58631</xdr:rowOff>
    </xdr:from>
    <xdr:to>
      <xdr:col>6</xdr:col>
      <xdr:colOff>783364</xdr:colOff>
      <xdr:row>575</xdr:row>
      <xdr:rowOff>19050</xdr:rowOff>
    </xdr:to>
    <xdr:pic>
      <xdr:nvPicPr>
        <xdr:cNvPr id="582" name="Picture 581">
          <a:extLst>
            <a:ext uri="{FF2B5EF4-FFF2-40B4-BE49-F238E27FC236}">
              <a16:creationId xmlns:a16="http://schemas.microsoft.com/office/drawing/2014/main" id="{BC8AAFEA-2E4C-4129-B98F-E8AD709372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172530" y="103934471"/>
          <a:ext cx="293199" cy="141394"/>
        </a:xfrm>
        <a:prstGeom prst="rect">
          <a:avLst/>
        </a:prstGeom>
      </xdr:spPr>
    </xdr:pic>
    <xdr:clientData/>
  </xdr:twoCellAnchor>
  <xdr:twoCellAnchor>
    <xdr:from>
      <xdr:col>6</xdr:col>
      <xdr:colOff>282996</xdr:colOff>
      <xdr:row>576</xdr:row>
      <xdr:rowOff>34713</xdr:rowOff>
    </xdr:from>
    <xdr:to>
      <xdr:col>6</xdr:col>
      <xdr:colOff>780203</xdr:colOff>
      <xdr:row>576</xdr:row>
      <xdr:rowOff>511856</xdr:rowOff>
    </xdr:to>
    <xdr:pic>
      <xdr:nvPicPr>
        <xdr:cNvPr id="583" name="Picture 582">
          <a:extLst>
            <a:ext uri="{FF2B5EF4-FFF2-40B4-BE49-F238E27FC236}">
              <a16:creationId xmlns:a16="http://schemas.microsoft.com/office/drawing/2014/main" id="{A5DC3BB0-7506-477D-8B03-AB141C8C27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115856" y="104276313"/>
          <a:ext cx="354332" cy="147578"/>
        </a:xfrm>
        <a:prstGeom prst="rect">
          <a:avLst/>
        </a:prstGeom>
      </xdr:spPr>
    </xdr:pic>
    <xdr:clientData/>
  </xdr:twoCellAnchor>
  <xdr:twoCellAnchor>
    <xdr:from>
      <xdr:col>6</xdr:col>
      <xdr:colOff>144356</xdr:colOff>
      <xdr:row>577</xdr:row>
      <xdr:rowOff>84668</xdr:rowOff>
    </xdr:from>
    <xdr:to>
      <xdr:col>6</xdr:col>
      <xdr:colOff>894969</xdr:colOff>
      <xdr:row>577</xdr:row>
      <xdr:rowOff>396453</xdr:rowOff>
    </xdr:to>
    <xdr:pic>
      <xdr:nvPicPr>
        <xdr:cNvPr id="584" name="Picture 583">
          <a:extLst>
            <a:ext uri="{FF2B5EF4-FFF2-40B4-BE49-F238E27FC236}">
              <a16:creationId xmlns:a16="http://schemas.microsoft.com/office/drawing/2014/main" id="{ADAC0026-1DC4-40E6-8F02-EB80085427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71501" y="104509148"/>
          <a:ext cx="499153" cy="94615"/>
        </a:xfrm>
        <a:prstGeom prst="rect">
          <a:avLst/>
        </a:prstGeom>
      </xdr:spPr>
    </xdr:pic>
    <xdr:clientData/>
  </xdr:twoCellAnchor>
  <xdr:twoCellAnchor>
    <xdr:from>
      <xdr:col>6</xdr:col>
      <xdr:colOff>328836</xdr:colOff>
      <xdr:row>575</xdr:row>
      <xdr:rowOff>31750</xdr:rowOff>
    </xdr:from>
    <xdr:to>
      <xdr:col>6</xdr:col>
      <xdr:colOff>745701</xdr:colOff>
      <xdr:row>575</xdr:row>
      <xdr:rowOff>479106</xdr:rowOff>
    </xdr:to>
    <xdr:pic>
      <xdr:nvPicPr>
        <xdr:cNvPr id="585" name="Picture 584">
          <a:extLst>
            <a:ext uri="{FF2B5EF4-FFF2-40B4-BE49-F238E27FC236}">
              <a16:creationId xmlns:a16="http://schemas.microsoft.com/office/drawing/2014/main" id="{655304A2-5E35-443F-96EC-AADA381BC2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154076" y="104090470"/>
          <a:ext cx="312090" cy="150176"/>
        </a:xfrm>
        <a:prstGeom prst="rect">
          <a:avLst/>
        </a:prstGeom>
      </xdr:spPr>
    </xdr:pic>
    <xdr:clientData/>
  </xdr:twoCellAnchor>
  <xdr:twoCellAnchor>
    <xdr:from>
      <xdr:col>6</xdr:col>
      <xdr:colOff>162559</xdr:colOff>
      <xdr:row>578</xdr:row>
      <xdr:rowOff>46143</xdr:rowOff>
    </xdr:from>
    <xdr:to>
      <xdr:col>6</xdr:col>
      <xdr:colOff>818243</xdr:colOff>
      <xdr:row>578</xdr:row>
      <xdr:rowOff>436033</xdr:rowOff>
    </xdr:to>
    <xdr:pic>
      <xdr:nvPicPr>
        <xdr:cNvPr id="586" name="Picture 585">
          <a:extLst>
            <a:ext uri="{FF2B5EF4-FFF2-40B4-BE49-F238E27FC236}">
              <a16:creationId xmlns:a16="http://schemas.microsoft.com/office/drawing/2014/main" id="{8DD1AAC1-BAD3-4743-A157-6ED48D675E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93514" y="104651598"/>
          <a:ext cx="476614" cy="134620"/>
        </a:xfrm>
        <a:prstGeom prst="rect">
          <a:avLst/>
        </a:prstGeom>
      </xdr:spPr>
    </xdr:pic>
    <xdr:clientData/>
  </xdr:twoCellAnchor>
  <xdr:twoCellAnchor>
    <xdr:from>
      <xdr:col>6</xdr:col>
      <xdr:colOff>315594</xdr:colOff>
      <xdr:row>579</xdr:row>
      <xdr:rowOff>99906</xdr:rowOff>
    </xdr:from>
    <xdr:to>
      <xdr:col>6</xdr:col>
      <xdr:colOff>782320</xdr:colOff>
      <xdr:row>579</xdr:row>
      <xdr:rowOff>482017</xdr:rowOff>
    </xdr:to>
    <xdr:pic>
      <xdr:nvPicPr>
        <xdr:cNvPr id="587" name="Picture 586">
          <a:extLst>
            <a:ext uri="{FF2B5EF4-FFF2-40B4-BE49-F238E27FC236}">
              <a16:creationId xmlns:a16="http://schemas.microsoft.com/office/drawing/2014/main" id="{BDACA845-63FF-4E7E-A032-B95D319B59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146549" y="104880621"/>
          <a:ext cx="318136" cy="86836"/>
        </a:xfrm>
        <a:prstGeom prst="rect">
          <a:avLst/>
        </a:prstGeom>
      </xdr:spPr>
    </xdr:pic>
    <xdr:clientData/>
  </xdr:twoCellAnchor>
  <xdr:twoCellAnchor>
    <xdr:from>
      <xdr:col>6</xdr:col>
      <xdr:colOff>231987</xdr:colOff>
      <xdr:row>580</xdr:row>
      <xdr:rowOff>63500</xdr:rowOff>
    </xdr:from>
    <xdr:to>
      <xdr:col>6</xdr:col>
      <xdr:colOff>853641</xdr:colOff>
      <xdr:row>580</xdr:row>
      <xdr:rowOff>462703</xdr:rowOff>
    </xdr:to>
    <xdr:pic>
      <xdr:nvPicPr>
        <xdr:cNvPr id="588" name="Picture 587">
          <a:extLst>
            <a:ext uri="{FF2B5EF4-FFF2-40B4-BE49-F238E27FC236}">
              <a16:creationId xmlns:a16="http://schemas.microsoft.com/office/drawing/2014/main" id="{99FCB1FB-03EB-4523-80AA-A913D5AC32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61037" y="105025190"/>
          <a:ext cx="406389" cy="119168"/>
        </a:xfrm>
        <a:prstGeom prst="rect">
          <a:avLst/>
        </a:prstGeom>
      </xdr:spPr>
    </xdr:pic>
    <xdr:clientData/>
  </xdr:twoCellAnchor>
  <xdr:twoCellAnchor>
    <xdr:from>
      <xdr:col>6</xdr:col>
      <xdr:colOff>246382</xdr:colOff>
      <xdr:row>581</xdr:row>
      <xdr:rowOff>71123</xdr:rowOff>
    </xdr:from>
    <xdr:to>
      <xdr:col>6</xdr:col>
      <xdr:colOff>930656</xdr:colOff>
      <xdr:row>581</xdr:row>
      <xdr:rowOff>499322</xdr:rowOff>
    </xdr:to>
    <xdr:pic>
      <xdr:nvPicPr>
        <xdr:cNvPr id="589" name="Picture 588">
          <a:extLst>
            <a:ext uri="{FF2B5EF4-FFF2-40B4-BE49-F238E27FC236}">
              <a16:creationId xmlns:a16="http://schemas.microsoft.com/office/drawing/2014/main" id="{A8AE94D3-D325-469E-BBC6-80B756C953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79242" y="105215693"/>
          <a:ext cx="388999" cy="108159"/>
        </a:xfrm>
        <a:prstGeom prst="rect">
          <a:avLst/>
        </a:prstGeom>
      </xdr:spPr>
    </xdr:pic>
    <xdr:clientData/>
  </xdr:twoCellAnchor>
  <xdr:twoCellAnchor>
    <xdr:from>
      <xdr:col>6</xdr:col>
      <xdr:colOff>353063</xdr:colOff>
      <xdr:row>582</xdr:row>
      <xdr:rowOff>17457</xdr:rowOff>
    </xdr:from>
    <xdr:to>
      <xdr:col>6</xdr:col>
      <xdr:colOff>814655</xdr:colOff>
      <xdr:row>582</xdr:row>
      <xdr:rowOff>473287</xdr:rowOff>
    </xdr:to>
    <xdr:pic>
      <xdr:nvPicPr>
        <xdr:cNvPr id="590" name="Picture 589">
          <a:extLst>
            <a:ext uri="{FF2B5EF4-FFF2-40B4-BE49-F238E27FC236}">
              <a16:creationId xmlns:a16="http://schemas.microsoft.com/office/drawing/2014/main" id="{AFC47A19-9B16-4518-9708-790374B99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84018" y="105348717"/>
          <a:ext cx="282522" cy="160555"/>
        </a:xfrm>
        <a:prstGeom prst="rect">
          <a:avLst/>
        </a:prstGeom>
      </xdr:spPr>
    </xdr:pic>
    <xdr:clientData/>
  </xdr:twoCellAnchor>
  <xdr:twoCellAnchor>
    <xdr:from>
      <xdr:col>6</xdr:col>
      <xdr:colOff>345441</xdr:colOff>
      <xdr:row>583</xdr:row>
      <xdr:rowOff>33654</xdr:rowOff>
    </xdr:from>
    <xdr:to>
      <xdr:col>6</xdr:col>
      <xdr:colOff>839331</xdr:colOff>
      <xdr:row>583</xdr:row>
      <xdr:rowOff>516678</xdr:rowOff>
    </xdr:to>
    <xdr:pic>
      <xdr:nvPicPr>
        <xdr:cNvPr id="591" name="Picture 590">
          <a:extLst>
            <a:ext uri="{FF2B5EF4-FFF2-40B4-BE49-F238E27FC236}">
              <a16:creationId xmlns:a16="http://schemas.microsoft.com/office/drawing/2014/main" id="{8A9680AE-8C30-4911-9EE8-AD31F8DAC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74491" y="105540174"/>
          <a:ext cx="293865" cy="147744"/>
        </a:xfrm>
        <a:prstGeom prst="rect">
          <a:avLst/>
        </a:prstGeom>
      </xdr:spPr>
    </xdr:pic>
    <xdr:clientData/>
  </xdr:twoCellAnchor>
  <xdr:twoCellAnchor>
    <xdr:from>
      <xdr:col>6</xdr:col>
      <xdr:colOff>267546</xdr:colOff>
      <xdr:row>584</xdr:row>
      <xdr:rowOff>32597</xdr:rowOff>
    </xdr:from>
    <xdr:to>
      <xdr:col>6</xdr:col>
      <xdr:colOff>796455</xdr:colOff>
      <xdr:row>584</xdr:row>
      <xdr:rowOff>439843</xdr:rowOff>
    </xdr:to>
    <xdr:pic>
      <xdr:nvPicPr>
        <xdr:cNvPr id="592" name="Picture 591">
          <a:extLst>
            <a:ext uri="{FF2B5EF4-FFF2-40B4-BE49-F238E27FC236}">
              <a16:creationId xmlns:a16="http://schemas.microsoft.com/office/drawing/2014/main" id="{2CF116C2-E6DF-4AA9-9F77-1E15FF96D8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96596" y="105720092"/>
          <a:ext cx="366984" cy="148166"/>
        </a:xfrm>
        <a:prstGeom prst="rect">
          <a:avLst/>
        </a:prstGeom>
      </xdr:spPr>
    </xdr:pic>
    <xdr:clientData/>
  </xdr:twoCellAnchor>
  <xdr:twoCellAnchor>
    <xdr:from>
      <xdr:col>6</xdr:col>
      <xdr:colOff>412750</xdr:colOff>
      <xdr:row>585</xdr:row>
      <xdr:rowOff>55881</xdr:rowOff>
    </xdr:from>
    <xdr:to>
      <xdr:col>6</xdr:col>
      <xdr:colOff>631270</xdr:colOff>
      <xdr:row>585</xdr:row>
      <xdr:rowOff>472441</xdr:rowOff>
    </xdr:to>
    <xdr:pic>
      <xdr:nvPicPr>
        <xdr:cNvPr id="593" name="Picture 592">
          <a:extLst>
            <a:ext uri="{FF2B5EF4-FFF2-40B4-BE49-F238E27FC236}">
              <a16:creationId xmlns:a16="http://schemas.microsoft.com/office/drawing/2014/main" id="{520FC082-4E20-4E86-BBCB-5817D018DE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39895" y="105930066"/>
          <a:ext cx="216615" cy="121285"/>
        </a:xfrm>
        <a:prstGeom prst="rect">
          <a:avLst/>
        </a:prstGeom>
      </xdr:spPr>
    </xdr:pic>
    <xdr:clientData/>
  </xdr:twoCellAnchor>
  <xdr:twoCellAnchor>
    <xdr:from>
      <xdr:col>6</xdr:col>
      <xdr:colOff>391584</xdr:colOff>
      <xdr:row>586</xdr:row>
      <xdr:rowOff>46145</xdr:rowOff>
    </xdr:from>
    <xdr:to>
      <xdr:col>6</xdr:col>
      <xdr:colOff>661451</xdr:colOff>
      <xdr:row>586</xdr:row>
      <xdr:rowOff>438786</xdr:rowOff>
    </xdr:to>
    <xdr:pic>
      <xdr:nvPicPr>
        <xdr:cNvPr id="594" name="Picture 593">
          <a:extLst>
            <a:ext uri="{FF2B5EF4-FFF2-40B4-BE49-F238E27FC236}">
              <a16:creationId xmlns:a16="http://schemas.microsoft.com/office/drawing/2014/main" id="{FC4D74CF-E142-4C44-B63D-6CA7962779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22539" y="106099400"/>
          <a:ext cx="243197" cy="129751"/>
        </a:xfrm>
        <a:prstGeom prst="rect">
          <a:avLst/>
        </a:prstGeom>
      </xdr:spPr>
    </xdr:pic>
    <xdr:clientData/>
  </xdr:twoCellAnchor>
  <xdr:twoCellAnchor>
    <xdr:from>
      <xdr:col>6</xdr:col>
      <xdr:colOff>465666</xdr:colOff>
      <xdr:row>587</xdr:row>
      <xdr:rowOff>53975</xdr:rowOff>
    </xdr:from>
    <xdr:to>
      <xdr:col>6</xdr:col>
      <xdr:colOff>588568</xdr:colOff>
      <xdr:row>587</xdr:row>
      <xdr:rowOff>430953</xdr:rowOff>
    </xdr:to>
    <xdr:pic>
      <xdr:nvPicPr>
        <xdr:cNvPr id="595" name="Picture 594">
          <a:extLst>
            <a:ext uri="{FF2B5EF4-FFF2-40B4-BE49-F238E27FC236}">
              <a16:creationId xmlns:a16="http://schemas.microsoft.com/office/drawing/2014/main" id="{CEF73795-AEF7-46EC-AB79-91C52119A6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96621" y="106290110"/>
          <a:ext cx="124807" cy="119803"/>
        </a:xfrm>
        <a:prstGeom prst="rect">
          <a:avLst/>
        </a:prstGeom>
      </xdr:spPr>
    </xdr:pic>
    <xdr:clientData/>
  </xdr:twoCellAnchor>
  <xdr:twoCellAnchor>
    <xdr:from>
      <xdr:col>6</xdr:col>
      <xdr:colOff>163618</xdr:colOff>
      <xdr:row>588</xdr:row>
      <xdr:rowOff>90383</xdr:rowOff>
    </xdr:from>
    <xdr:to>
      <xdr:col>6</xdr:col>
      <xdr:colOff>858308</xdr:colOff>
      <xdr:row>588</xdr:row>
      <xdr:rowOff>512079</xdr:rowOff>
    </xdr:to>
    <xdr:pic>
      <xdr:nvPicPr>
        <xdr:cNvPr id="596" name="Picture 595">
          <a:extLst>
            <a:ext uri="{FF2B5EF4-FFF2-40B4-BE49-F238E27FC236}">
              <a16:creationId xmlns:a16="http://schemas.microsoft.com/office/drawing/2014/main" id="{A7ABE2F7-EA9B-4EAC-9620-C14B66AB42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94573" y="106507493"/>
          <a:ext cx="469900" cy="88321"/>
        </a:xfrm>
        <a:prstGeom prst="rect">
          <a:avLst/>
        </a:prstGeom>
      </xdr:spPr>
    </xdr:pic>
    <xdr:clientData/>
  </xdr:twoCellAnchor>
  <xdr:twoCellAnchor>
    <xdr:from>
      <xdr:col>6</xdr:col>
      <xdr:colOff>303953</xdr:colOff>
      <xdr:row>589</xdr:row>
      <xdr:rowOff>57575</xdr:rowOff>
    </xdr:from>
    <xdr:to>
      <xdr:col>6</xdr:col>
      <xdr:colOff>859155</xdr:colOff>
      <xdr:row>589</xdr:row>
      <xdr:rowOff>438489</xdr:rowOff>
    </xdr:to>
    <xdr:pic>
      <xdr:nvPicPr>
        <xdr:cNvPr id="597" name="Picture 596">
          <a:extLst>
            <a:ext uri="{FF2B5EF4-FFF2-40B4-BE49-F238E27FC236}">
              <a16:creationId xmlns:a16="http://schemas.microsoft.com/office/drawing/2014/main" id="{816596D8-560C-4E8D-ABD1-99337F7991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133003" y="106648040"/>
          <a:ext cx="332317" cy="123739"/>
        </a:xfrm>
        <a:prstGeom prst="rect">
          <a:avLst/>
        </a:prstGeom>
      </xdr:spPr>
    </xdr:pic>
    <xdr:clientData/>
  </xdr:twoCellAnchor>
  <xdr:twoCellAnchor>
    <xdr:from>
      <xdr:col>6</xdr:col>
      <xdr:colOff>328084</xdr:colOff>
      <xdr:row>590</xdr:row>
      <xdr:rowOff>84665</xdr:rowOff>
    </xdr:from>
    <xdr:to>
      <xdr:col>6</xdr:col>
      <xdr:colOff>748454</xdr:colOff>
      <xdr:row>590</xdr:row>
      <xdr:rowOff>401126</xdr:rowOff>
    </xdr:to>
    <xdr:pic>
      <xdr:nvPicPr>
        <xdr:cNvPr id="598" name="Picture 597">
          <a:extLst>
            <a:ext uri="{FF2B5EF4-FFF2-40B4-BE49-F238E27FC236}">
              <a16:creationId xmlns:a16="http://schemas.microsoft.com/office/drawing/2014/main" id="{78605907-64F9-488E-AA34-C98F951912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153324" y="106861820"/>
          <a:ext cx="315595" cy="91671"/>
        </a:xfrm>
        <a:prstGeom prst="rect">
          <a:avLst/>
        </a:prstGeom>
      </xdr:spPr>
    </xdr:pic>
    <xdr:clientData/>
  </xdr:twoCellAnchor>
  <xdr:twoCellAnchor>
    <xdr:from>
      <xdr:col>6</xdr:col>
      <xdr:colOff>362795</xdr:colOff>
      <xdr:row>591</xdr:row>
      <xdr:rowOff>43180</xdr:rowOff>
    </xdr:from>
    <xdr:to>
      <xdr:col>6</xdr:col>
      <xdr:colOff>826346</xdr:colOff>
      <xdr:row>591</xdr:row>
      <xdr:rowOff>514721</xdr:rowOff>
    </xdr:to>
    <xdr:pic>
      <xdr:nvPicPr>
        <xdr:cNvPr id="599" name="Picture 598">
          <a:extLst>
            <a:ext uri="{FF2B5EF4-FFF2-40B4-BE49-F238E27FC236}">
              <a16:creationId xmlns:a16="http://schemas.microsoft.com/office/drawing/2014/main" id="{0BE0571B-8F5E-4351-AFF9-1981CA556B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188035" y="107001310"/>
          <a:ext cx="282576" cy="132451"/>
        </a:xfrm>
        <a:prstGeom prst="rect">
          <a:avLst/>
        </a:prstGeom>
      </xdr:spPr>
    </xdr:pic>
    <xdr:clientData/>
  </xdr:twoCellAnchor>
  <xdr:twoCellAnchor>
    <xdr:from>
      <xdr:col>6</xdr:col>
      <xdr:colOff>211666</xdr:colOff>
      <xdr:row>592</xdr:row>
      <xdr:rowOff>77893</xdr:rowOff>
    </xdr:from>
    <xdr:to>
      <xdr:col>6</xdr:col>
      <xdr:colOff>823383</xdr:colOff>
      <xdr:row>592</xdr:row>
      <xdr:rowOff>476086</xdr:rowOff>
    </xdr:to>
    <xdr:pic>
      <xdr:nvPicPr>
        <xdr:cNvPr id="600" name="Picture 599">
          <a:extLst>
            <a:ext uri="{FF2B5EF4-FFF2-40B4-BE49-F238E27FC236}">
              <a16:creationId xmlns:a16="http://schemas.microsoft.com/office/drawing/2014/main" id="{F0C5BB9F-E5F8-4E0A-8BE1-10BD07C783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36906" y="107215093"/>
          <a:ext cx="430742" cy="106728"/>
        </a:xfrm>
        <a:prstGeom prst="rect">
          <a:avLst/>
        </a:prstGeom>
      </xdr:spPr>
    </xdr:pic>
    <xdr:clientData/>
  </xdr:twoCellAnchor>
  <xdr:twoCellAnchor>
    <xdr:from>
      <xdr:col>6</xdr:col>
      <xdr:colOff>187539</xdr:colOff>
      <xdr:row>593</xdr:row>
      <xdr:rowOff>102023</xdr:rowOff>
    </xdr:from>
    <xdr:to>
      <xdr:col>6</xdr:col>
      <xdr:colOff>783167</xdr:colOff>
      <xdr:row>593</xdr:row>
      <xdr:rowOff>442599</xdr:rowOff>
    </xdr:to>
    <xdr:pic>
      <xdr:nvPicPr>
        <xdr:cNvPr id="601" name="Picture 600">
          <a:extLst>
            <a:ext uri="{FF2B5EF4-FFF2-40B4-BE49-F238E27FC236}">
              <a16:creationId xmlns:a16="http://schemas.microsoft.com/office/drawing/2014/main" id="{6C6082B6-998E-4263-89DC-F8921BD972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16589" y="107416388"/>
          <a:ext cx="448943" cy="83401"/>
        </a:xfrm>
        <a:prstGeom prst="rect">
          <a:avLst/>
        </a:prstGeom>
      </xdr:spPr>
    </xdr:pic>
    <xdr:clientData/>
  </xdr:twoCellAnchor>
  <xdr:twoCellAnchor>
    <xdr:from>
      <xdr:col>6</xdr:col>
      <xdr:colOff>142240</xdr:colOff>
      <xdr:row>594</xdr:row>
      <xdr:rowOff>63502</xdr:rowOff>
    </xdr:from>
    <xdr:to>
      <xdr:col>6</xdr:col>
      <xdr:colOff>780202</xdr:colOff>
      <xdr:row>594</xdr:row>
      <xdr:rowOff>420811</xdr:rowOff>
    </xdr:to>
    <xdr:pic>
      <xdr:nvPicPr>
        <xdr:cNvPr id="602" name="Picture 601">
          <a:extLst>
            <a:ext uri="{FF2B5EF4-FFF2-40B4-BE49-F238E27FC236}">
              <a16:creationId xmlns:a16="http://schemas.microsoft.com/office/drawing/2014/main" id="{B6B8A5DF-9E57-4C53-BA24-587128508D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69385" y="107558842"/>
          <a:ext cx="500802" cy="122994"/>
        </a:xfrm>
        <a:prstGeom prst="rect">
          <a:avLst/>
        </a:prstGeom>
      </xdr:spPr>
    </xdr:pic>
    <xdr:clientData/>
  </xdr:twoCellAnchor>
  <xdr:twoCellAnchor>
    <xdr:from>
      <xdr:col>6</xdr:col>
      <xdr:colOff>176109</xdr:colOff>
      <xdr:row>595</xdr:row>
      <xdr:rowOff>14393</xdr:rowOff>
    </xdr:from>
    <xdr:to>
      <xdr:col>6</xdr:col>
      <xdr:colOff>858097</xdr:colOff>
      <xdr:row>595</xdr:row>
      <xdr:rowOff>435031</xdr:rowOff>
    </xdr:to>
    <xdr:pic>
      <xdr:nvPicPr>
        <xdr:cNvPr id="603" name="Picture 602">
          <a:extLst>
            <a:ext uri="{FF2B5EF4-FFF2-40B4-BE49-F238E27FC236}">
              <a16:creationId xmlns:a16="http://schemas.microsoft.com/office/drawing/2014/main" id="{2959A723-0B76-4946-AD1B-5979F48B21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01349" y="107698328"/>
          <a:ext cx="462913" cy="163463"/>
        </a:xfrm>
        <a:prstGeom prst="rect">
          <a:avLst/>
        </a:prstGeom>
      </xdr:spPr>
    </xdr:pic>
    <xdr:clientData/>
  </xdr:twoCellAnchor>
  <xdr:twoCellAnchor>
    <xdr:from>
      <xdr:col>6</xdr:col>
      <xdr:colOff>123190</xdr:colOff>
      <xdr:row>596</xdr:row>
      <xdr:rowOff>53975</xdr:rowOff>
    </xdr:from>
    <xdr:to>
      <xdr:col>6</xdr:col>
      <xdr:colOff>721572</xdr:colOff>
      <xdr:row>596</xdr:row>
      <xdr:rowOff>434991</xdr:rowOff>
    </xdr:to>
    <xdr:pic>
      <xdr:nvPicPr>
        <xdr:cNvPr id="604" name="Picture 603">
          <a:extLst>
            <a:ext uri="{FF2B5EF4-FFF2-40B4-BE49-F238E27FC236}">
              <a16:creationId xmlns:a16="http://schemas.microsoft.com/office/drawing/2014/main" id="{1B1C6194-6DCC-4562-B9A2-57EFA6304C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54145" y="107918885"/>
          <a:ext cx="510752" cy="123841"/>
        </a:xfrm>
        <a:prstGeom prst="rect">
          <a:avLst/>
        </a:prstGeom>
      </xdr:spPr>
    </xdr:pic>
    <xdr:clientData/>
  </xdr:twoCellAnchor>
  <xdr:twoCellAnchor>
    <xdr:from>
      <xdr:col>6</xdr:col>
      <xdr:colOff>323213</xdr:colOff>
      <xdr:row>597</xdr:row>
      <xdr:rowOff>86360</xdr:rowOff>
    </xdr:from>
    <xdr:to>
      <xdr:col>6</xdr:col>
      <xdr:colOff>739774</xdr:colOff>
      <xdr:row>597</xdr:row>
      <xdr:rowOff>474803</xdr:rowOff>
    </xdr:to>
    <xdr:pic>
      <xdr:nvPicPr>
        <xdr:cNvPr id="605" name="Picture 604">
          <a:extLst>
            <a:ext uri="{FF2B5EF4-FFF2-40B4-BE49-F238E27FC236}">
              <a16:creationId xmlns:a16="http://schemas.microsoft.com/office/drawing/2014/main" id="{FFC9F44E-6BF1-431D-BE23-E3BB18CE54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156073" y="108130340"/>
          <a:ext cx="311786" cy="95073"/>
        </a:xfrm>
        <a:prstGeom prst="rect">
          <a:avLst/>
        </a:prstGeom>
      </xdr:spPr>
    </xdr:pic>
    <xdr:clientData/>
  </xdr:twoCellAnchor>
  <xdr:twoCellAnchor>
    <xdr:from>
      <xdr:col>6</xdr:col>
      <xdr:colOff>371475</xdr:colOff>
      <xdr:row>598</xdr:row>
      <xdr:rowOff>63501</xdr:rowOff>
    </xdr:from>
    <xdr:to>
      <xdr:col>6</xdr:col>
      <xdr:colOff>741680</xdr:colOff>
      <xdr:row>598</xdr:row>
      <xdr:rowOff>461315</xdr:rowOff>
    </xdr:to>
    <xdr:pic>
      <xdr:nvPicPr>
        <xdr:cNvPr id="606" name="Picture 605">
          <a:extLst>
            <a:ext uri="{FF2B5EF4-FFF2-40B4-BE49-F238E27FC236}">
              <a16:creationId xmlns:a16="http://schemas.microsoft.com/office/drawing/2014/main" id="{6146524D-CE8C-4306-B598-79D0FF6B2C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198620" y="108282741"/>
          <a:ext cx="271145" cy="117779"/>
        </a:xfrm>
        <a:prstGeom prst="rect">
          <a:avLst/>
        </a:prstGeom>
      </xdr:spPr>
    </xdr:pic>
    <xdr:clientData/>
  </xdr:twoCellAnchor>
  <xdr:twoCellAnchor>
    <xdr:from>
      <xdr:col>6</xdr:col>
      <xdr:colOff>331893</xdr:colOff>
      <xdr:row>598</xdr:row>
      <xdr:rowOff>494453</xdr:rowOff>
    </xdr:from>
    <xdr:to>
      <xdr:col>6</xdr:col>
      <xdr:colOff>747439</xdr:colOff>
      <xdr:row>599</xdr:row>
      <xdr:rowOff>469477</xdr:rowOff>
    </xdr:to>
    <xdr:pic>
      <xdr:nvPicPr>
        <xdr:cNvPr id="607" name="Picture 606">
          <a:extLst>
            <a:ext uri="{FF2B5EF4-FFF2-40B4-BE49-F238E27FC236}">
              <a16:creationId xmlns:a16="http://schemas.microsoft.com/office/drawing/2014/main" id="{4AEACB80-B3C0-459E-B1C5-7B81F0D8B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159038" y="108403178"/>
          <a:ext cx="308866" cy="178859"/>
        </a:xfrm>
        <a:prstGeom prst="rect">
          <a:avLst/>
        </a:prstGeom>
      </xdr:spPr>
    </xdr:pic>
    <xdr:clientData/>
  </xdr:twoCellAnchor>
  <xdr:twoCellAnchor>
    <xdr:from>
      <xdr:col>6</xdr:col>
      <xdr:colOff>393488</xdr:colOff>
      <xdr:row>600</xdr:row>
      <xdr:rowOff>57906</xdr:rowOff>
    </xdr:from>
    <xdr:to>
      <xdr:col>6</xdr:col>
      <xdr:colOff>628227</xdr:colOff>
      <xdr:row>601</xdr:row>
      <xdr:rowOff>1271</xdr:rowOff>
    </xdr:to>
    <xdr:pic>
      <xdr:nvPicPr>
        <xdr:cNvPr id="608" name="Picture 607">
          <a:extLst>
            <a:ext uri="{FF2B5EF4-FFF2-40B4-BE49-F238E27FC236}">
              <a16:creationId xmlns:a16="http://schemas.microsoft.com/office/drawing/2014/main" id="{4E70DC22-EEC1-4440-892E-9BEB0C6860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26348" y="108639096"/>
          <a:ext cx="234739" cy="128150"/>
        </a:xfrm>
        <a:prstGeom prst="rect">
          <a:avLst/>
        </a:prstGeom>
      </xdr:spPr>
    </xdr:pic>
    <xdr:clientData/>
  </xdr:twoCellAnchor>
  <xdr:twoCellAnchor>
    <xdr:from>
      <xdr:col>6</xdr:col>
      <xdr:colOff>391584</xdr:colOff>
      <xdr:row>601</xdr:row>
      <xdr:rowOff>37465</xdr:rowOff>
    </xdr:from>
    <xdr:to>
      <xdr:col>6</xdr:col>
      <xdr:colOff>665693</xdr:colOff>
      <xdr:row>601</xdr:row>
      <xdr:rowOff>479383</xdr:rowOff>
    </xdr:to>
    <xdr:pic>
      <xdr:nvPicPr>
        <xdr:cNvPr id="609" name="Picture 608">
          <a:extLst>
            <a:ext uri="{FF2B5EF4-FFF2-40B4-BE49-F238E27FC236}">
              <a16:creationId xmlns:a16="http://schemas.microsoft.com/office/drawing/2014/main" id="{B625AD88-59C1-4159-9752-43FD42AC5F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22539" y="108803440"/>
          <a:ext cx="247439" cy="142833"/>
        </a:xfrm>
        <a:prstGeom prst="rect">
          <a:avLst/>
        </a:prstGeom>
      </xdr:spPr>
    </xdr:pic>
    <xdr:clientData/>
  </xdr:twoCellAnchor>
  <xdr:twoCellAnchor>
    <xdr:from>
      <xdr:col>6</xdr:col>
      <xdr:colOff>261938</xdr:colOff>
      <xdr:row>602</xdr:row>
      <xdr:rowOff>71441</xdr:rowOff>
    </xdr:from>
    <xdr:to>
      <xdr:col>6</xdr:col>
      <xdr:colOff>871538</xdr:colOff>
      <xdr:row>602</xdr:row>
      <xdr:rowOff>453369</xdr:rowOff>
    </xdr:to>
    <xdr:pic>
      <xdr:nvPicPr>
        <xdr:cNvPr id="610" name="Picture 609">
          <a:extLst>
            <a:ext uri="{FF2B5EF4-FFF2-40B4-BE49-F238E27FC236}">
              <a16:creationId xmlns:a16="http://schemas.microsoft.com/office/drawing/2014/main" id="{4EB8FA91-DF1C-47F2-A190-5D3074302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9083" y="109016486"/>
          <a:ext cx="381000" cy="115228"/>
        </a:xfrm>
        <a:prstGeom prst="rect">
          <a:avLst/>
        </a:prstGeom>
      </xdr:spPr>
    </xdr:pic>
    <xdr:clientData/>
  </xdr:twoCellAnchor>
  <xdr:twoCellAnchor>
    <xdr:from>
      <xdr:col>6</xdr:col>
      <xdr:colOff>261938</xdr:colOff>
      <xdr:row>603</xdr:row>
      <xdr:rowOff>71441</xdr:rowOff>
    </xdr:from>
    <xdr:to>
      <xdr:col>6</xdr:col>
      <xdr:colOff>865188</xdr:colOff>
      <xdr:row>603</xdr:row>
      <xdr:rowOff>447019</xdr:rowOff>
    </xdr:to>
    <xdr:pic>
      <xdr:nvPicPr>
        <xdr:cNvPr id="611" name="Picture 610">
          <a:extLst>
            <a:ext uri="{FF2B5EF4-FFF2-40B4-BE49-F238E27FC236}">
              <a16:creationId xmlns:a16="http://schemas.microsoft.com/office/drawing/2014/main" id="{F3AB4A6E-A40E-4066-8721-495B8CAF6F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9083" y="109197461"/>
          <a:ext cx="374650" cy="108878"/>
        </a:xfrm>
        <a:prstGeom prst="rect">
          <a:avLst/>
        </a:prstGeom>
      </xdr:spPr>
    </xdr:pic>
    <xdr:clientData/>
  </xdr:twoCellAnchor>
  <xdr:twoCellAnchor>
    <xdr:from>
      <xdr:col>6</xdr:col>
      <xdr:colOff>261938</xdr:colOff>
      <xdr:row>604</xdr:row>
      <xdr:rowOff>71441</xdr:rowOff>
    </xdr:from>
    <xdr:to>
      <xdr:col>6</xdr:col>
      <xdr:colOff>865188</xdr:colOff>
      <xdr:row>604</xdr:row>
      <xdr:rowOff>447019</xdr:rowOff>
    </xdr:to>
    <xdr:pic>
      <xdr:nvPicPr>
        <xdr:cNvPr id="612" name="Picture 611">
          <a:extLst>
            <a:ext uri="{FF2B5EF4-FFF2-40B4-BE49-F238E27FC236}">
              <a16:creationId xmlns:a16="http://schemas.microsoft.com/office/drawing/2014/main" id="{F1604F8C-33C1-4884-B5F0-A2673EAA1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9083" y="109378436"/>
          <a:ext cx="374650" cy="108878"/>
        </a:xfrm>
        <a:prstGeom prst="rect">
          <a:avLst/>
        </a:prstGeom>
      </xdr:spPr>
    </xdr:pic>
    <xdr:clientData/>
  </xdr:twoCellAnchor>
  <xdr:twoCellAnchor>
    <xdr:from>
      <xdr:col>6</xdr:col>
      <xdr:colOff>261938</xdr:colOff>
      <xdr:row>605</xdr:row>
      <xdr:rowOff>71441</xdr:rowOff>
    </xdr:from>
    <xdr:to>
      <xdr:col>6</xdr:col>
      <xdr:colOff>865188</xdr:colOff>
      <xdr:row>605</xdr:row>
      <xdr:rowOff>447019</xdr:rowOff>
    </xdr:to>
    <xdr:pic>
      <xdr:nvPicPr>
        <xdr:cNvPr id="613" name="Picture 612">
          <a:extLst>
            <a:ext uri="{FF2B5EF4-FFF2-40B4-BE49-F238E27FC236}">
              <a16:creationId xmlns:a16="http://schemas.microsoft.com/office/drawing/2014/main" id="{CBA83C6D-FA81-44EB-A6C0-06801E049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9083" y="109559411"/>
          <a:ext cx="374650" cy="108878"/>
        </a:xfrm>
        <a:prstGeom prst="rect">
          <a:avLst/>
        </a:prstGeom>
      </xdr:spPr>
    </xdr:pic>
    <xdr:clientData/>
  </xdr:twoCellAnchor>
  <xdr:twoCellAnchor>
    <xdr:from>
      <xdr:col>6</xdr:col>
      <xdr:colOff>299990</xdr:colOff>
      <xdr:row>606</xdr:row>
      <xdr:rowOff>87316</xdr:rowOff>
    </xdr:from>
    <xdr:to>
      <xdr:col>6</xdr:col>
      <xdr:colOff>854074</xdr:colOff>
      <xdr:row>606</xdr:row>
      <xdr:rowOff>446091</xdr:rowOff>
    </xdr:to>
    <xdr:pic>
      <xdr:nvPicPr>
        <xdr:cNvPr id="614" name="Picture 613">
          <a:extLst>
            <a:ext uri="{FF2B5EF4-FFF2-40B4-BE49-F238E27FC236}">
              <a16:creationId xmlns:a16="http://schemas.microsoft.com/office/drawing/2014/main" id="{A7ACAAA3-F9B7-4AB4-85B6-86E6F9969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27135" y="109760071"/>
          <a:ext cx="340724" cy="882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299990</xdr:colOff>
      <xdr:row>607</xdr:row>
      <xdr:rowOff>87316</xdr:rowOff>
    </xdr:from>
    <xdr:to>
      <xdr:col>6</xdr:col>
      <xdr:colOff>850899</xdr:colOff>
      <xdr:row>607</xdr:row>
      <xdr:rowOff>449266</xdr:rowOff>
    </xdr:to>
    <xdr:pic>
      <xdr:nvPicPr>
        <xdr:cNvPr id="615" name="Picture 614">
          <a:extLst>
            <a:ext uri="{FF2B5EF4-FFF2-40B4-BE49-F238E27FC236}">
              <a16:creationId xmlns:a16="http://schemas.microsoft.com/office/drawing/2014/main" id="{9B29E6C3-6C98-4675-B0C0-C3B9514010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27135" y="109941046"/>
          <a:ext cx="337549" cy="91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238133</xdr:colOff>
      <xdr:row>608</xdr:row>
      <xdr:rowOff>23814</xdr:rowOff>
    </xdr:from>
    <xdr:to>
      <xdr:col>6</xdr:col>
      <xdr:colOff>928695</xdr:colOff>
      <xdr:row>608</xdr:row>
      <xdr:rowOff>409143</xdr:rowOff>
    </xdr:to>
    <xdr:pic>
      <xdr:nvPicPr>
        <xdr:cNvPr id="616" name="Picture 615">
          <a:extLst>
            <a:ext uri="{FF2B5EF4-FFF2-40B4-BE49-F238E27FC236}">
              <a16:creationId xmlns:a16="http://schemas.microsoft.com/office/drawing/2014/main" id="{CA88423B-76B6-4BA1-A5D3-05AD533917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69088" y="110052804"/>
          <a:ext cx="397192" cy="158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238133</xdr:colOff>
      <xdr:row>609</xdr:row>
      <xdr:rowOff>23814</xdr:rowOff>
    </xdr:from>
    <xdr:to>
      <xdr:col>6</xdr:col>
      <xdr:colOff>928695</xdr:colOff>
      <xdr:row>609</xdr:row>
      <xdr:rowOff>409143</xdr:rowOff>
    </xdr:to>
    <xdr:pic>
      <xdr:nvPicPr>
        <xdr:cNvPr id="617" name="Picture 616">
          <a:extLst>
            <a:ext uri="{FF2B5EF4-FFF2-40B4-BE49-F238E27FC236}">
              <a16:creationId xmlns:a16="http://schemas.microsoft.com/office/drawing/2014/main" id="{55C06FB6-D24F-4FBD-BAE0-E63A297BF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69088" y="110233779"/>
          <a:ext cx="397192" cy="158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254000</xdr:colOff>
      <xdr:row>610</xdr:row>
      <xdr:rowOff>38474</xdr:rowOff>
    </xdr:from>
    <xdr:to>
      <xdr:col>6</xdr:col>
      <xdr:colOff>928688</xdr:colOff>
      <xdr:row>610</xdr:row>
      <xdr:rowOff>396869</xdr:rowOff>
    </xdr:to>
    <xdr:pic>
      <xdr:nvPicPr>
        <xdr:cNvPr id="618" name="Picture 617">
          <a:extLst>
            <a:ext uri="{FF2B5EF4-FFF2-40B4-BE49-F238E27FC236}">
              <a16:creationId xmlns:a16="http://schemas.microsoft.com/office/drawing/2014/main" id="{F76B4034-38C2-4C44-A152-CFC065D878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79240" y="110433224"/>
          <a:ext cx="387033" cy="143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254000</xdr:colOff>
      <xdr:row>611</xdr:row>
      <xdr:rowOff>38474</xdr:rowOff>
    </xdr:from>
    <xdr:to>
      <xdr:col>6</xdr:col>
      <xdr:colOff>928688</xdr:colOff>
      <xdr:row>611</xdr:row>
      <xdr:rowOff>393694</xdr:rowOff>
    </xdr:to>
    <xdr:pic>
      <xdr:nvPicPr>
        <xdr:cNvPr id="619" name="Picture 618">
          <a:extLst>
            <a:ext uri="{FF2B5EF4-FFF2-40B4-BE49-F238E27FC236}">
              <a16:creationId xmlns:a16="http://schemas.microsoft.com/office/drawing/2014/main" id="{B251A5C2-FE1F-483B-B696-682F36E1E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79240" y="110614199"/>
          <a:ext cx="387033" cy="139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224512</xdr:colOff>
      <xdr:row>612</xdr:row>
      <xdr:rowOff>71433</xdr:rowOff>
    </xdr:from>
    <xdr:to>
      <xdr:col>6</xdr:col>
      <xdr:colOff>1027107</xdr:colOff>
      <xdr:row>613</xdr:row>
      <xdr:rowOff>0</xdr:rowOff>
    </xdr:to>
    <xdr:pic>
      <xdr:nvPicPr>
        <xdr:cNvPr id="620" name="Picture 619">
          <a:extLst>
            <a:ext uri="{FF2B5EF4-FFF2-40B4-BE49-F238E27FC236}">
              <a16:creationId xmlns:a16="http://schemas.microsoft.com/office/drawing/2014/main" id="{0990063D-2DBB-4F2C-A033-5FCADFD340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51657" y="110826228"/>
          <a:ext cx="413975" cy="1114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224512</xdr:colOff>
      <xdr:row>613</xdr:row>
      <xdr:rowOff>71433</xdr:rowOff>
    </xdr:from>
    <xdr:to>
      <xdr:col>6</xdr:col>
      <xdr:colOff>1023932</xdr:colOff>
      <xdr:row>613</xdr:row>
      <xdr:rowOff>519108</xdr:rowOff>
    </xdr:to>
    <xdr:pic>
      <xdr:nvPicPr>
        <xdr:cNvPr id="621" name="Picture 620">
          <a:extLst>
            <a:ext uri="{FF2B5EF4-FFF2-40B4-BE49-F238E27FC236}">
              <a16:creationId xmlns:a16="http://schemas.microsoft.com/office/drawing/2014/main" id="{11441C56-3B86-4395-8881-F426B53222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51657" y="111007203"/>
          <a:ext cx="418420" cy="112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310520</xdr:colOff>
      <xdr:row>614</xdr:row>
      <xdr:rowOff>47625</xdr:rowOff>
    </xdr:from>
    <xdr:to>
      <xdr:col>6</xdr:col>
      <xdr:colOff>952601</xdr:colOff>
      <xdr:row>614</xdr:row>
      <xdr:rowOff>446224</xdr:rowOff>
    </xdr:to>
    <xdr:pic>
      <xdr:nvPicPr>
        <xdr:cNvPr id="622" name="Picture 621">
          <a:extLst>
            <a:ext uri="{FF2B5EF4-FFF2-40B4-BE49-F238E27FC236}">
              <a16:creationId xmlns:a16="http://schemas.microsoft.com/office/drawing/2014/main" id="{4C7D657A-9764-45CF-971E-4E6535A11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1475" y="111168180"/>
          <a:ext cx="325851" cy="128089"/>
        </a:xfrm>
        <a:prstGeom prst="rect">
          <a:avLst/>
        </a:prstGeom>
      </xdr:spPr>
    </xdr:pic>
    <xdr:clientData/>
  </xdr:twoCellAnchor>
  <xdr:twoCellAnchor>
    <xdr:from>
      <xdr:col>6</xdr:col>
      <xdr:colOff>310520</xdr:colOff>
      <xdr:row>615</xdr:row>
      <xdr:rowOff>47625</xdr:rowOff>
    </xdr:from>
    <xdr:to>
      <xdr:col>6</xdr:col>
      <xdr:colOff>952601</xdr:colOff>
      <xdr:row>615</xdr:row>
      <xdr:rowOff>449399</xdr:rowOff>
    </xdr:to>
    <xdr:pic>
      <xdr:nvPicPr>
        <xdr:cNvPr id="623" name="Picture 622">
          <a:extLst>
            <a:ext uri="{FF2B5EF4-FFF2-40B4-BE49-F238E27FC236}">
              <a16:creationId xmlns:a16="http://schemas.microsoft.com/office/drawing/2014/main" id="{CE111F41-64FF-4A1C-8A6A-1C7A14B9C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1475" y="111349155"/>
          <a:ext cx="325851" cy="131264"/>
        </a:xfrm>
        <a:prstGeom prst="rect">
          <a:avLst/>
        </a:prstGeom>
      </xdr:spPr>
    </xdr:pic>
    <xdr:clientData/>
  </xdr:twoCellAnchor>
  <xdr:twoCellAnchor>
    <xdr:from>
      <xdr:col>6</xdr:col>
      <xdr:colOff>310520</xdr:colOff>
      <xdr:row>616</xdr:row>
      <xdr:rowOff>47625</xdr:rowOff>
    </xdr:from>
    <xdr:to>
      <xdr:col>6</xdr:col>
      <xdr:colOff>952601</xdr:colOff>
      <xdr:row>616</xdr:row>
      <xdr:rowOff>449399</xdr:rowOff>
    </xdr:to>
    <xdr:pic>
      <xdr:nvPicPr>
        <xdr:cNvPr id="624" name="Picture 623">
          <a:extLst>
            <a:ext uri="{FF2B5EF4-FFF2-40B4-BE49-F238E27FC236}">
              <a16:creationId xmlns:a16="http://schemas.microsoft.com/office/drawing/2014/main" id="{9F3BC868-AE71-4E8B-BD08-A8DC3A09E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1475" y="111530130"/>
          <a:ext cx="325851" cy="131264"/>
        </a:xfrm>
        <a:prstGeom prst="rect">
          <a:avLst/>
        </a:prstGeom>
      </xdr:spPr>
    </xdr:pic>
    <xdr:clientData/>
  </xdr:twoCellAnchor>
  <xdr:twoCellAnchor>
    <xdr:from>
      <xdr:col>6</xdr:col>
      <xdr:colOff>310520</xdr:colOff>
      <xdr:row>617</xdr:row>
      <xdr:rowOff>47625</xdr:rowOff>
    </xdr:from>
    <xdr:to>
      <xdr:col>6</xdr:col>
      <xdr:colOff>952601</xdr:colOff>
      <xdr:row>617</xdr:row>
      <xdr:rowOff>449399</xdr:rowOff>
    </xdr:to>
    <xdr:pic>
      <xdr:nvPicPr>
        <xdr:cNvPr id="625" name="Picture 624">
          <a:extLst>
            <a:ext uri="{FF2B5EF4-FFF2-40B4-BE49-F238E27FC236}">
              <a16:creationId xmlns:a16="http://schemas.microsoft.com/office/drawing/2014/main" id="{EC3C9AE2-1466-4321-A65E-20715E019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1475" y="111711105"/>
          <a:ext cx="325851" cy="131264"/>
        </a:xfrm>
        <a:prstGeom prst="rect">
          <a:avLst/>
        </a:prstGeom>
      </xdr:spPr>
    </xdr:pic>
    <xdr:clientData/>
  </xdr:twoCellAnchor>
  <xdr:twoCellAnchor>
    <xdr:from>
      <xdr:col>6</xdr:col>
      <xdr:colOff>293696</xdr:colOff>
      <xdr:row>618</xdr:row>
      <xdr:rowOff>63504</xdr:rowOff>
    </xdr:from>
    <xdr:to>
      <xdr:col>6</xdr:col>
      <xdr:colOff>948536</xdr:colOff>
      <xdr:row>618</xdr:row>
      <xdr:rowOff>487480</xdr:rowOff>
    </xdr:to>
    <xdr:pic>
      <xdr:nvPicPr>
        <xdr:cNvPr id="626" name="Picture 625">
          <a:extLst>
            <a:ext uri="{FF2B5EF4-FFF2-40B4-BE49-F238E27FC236}">
              <a16:creationId xmlns:a16="http://schemas.microsoft.com/office/drawing/2014/main" id="{1BACFFC1-C3FC-42F2-A0D9-F0F39B181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0841" y="111902244"/>
          <a:ext cx="350040" cy="121081"/>
        </a:xfrm>
        <a:prstGeom prst="rect">
          <a:avLst/>
        </a:prstGeom>
      </xdr:spPr>
    </xdr:pic>
    <xdr:clientData/>
  </xdr:twoCellAnchor>
  <xdr:twoCellAnchor>
    <xdr:from>
      <xdr:col>6</xdr:col>
      <xdr:colOff>293696</xdr:colOff>
      <xdr:row>619</xdr:row>
      <xdr:rowOff>63504</xdr:rowOff>
    </xdr:from>
    <xdr:to>
      <xdr:col>6</xdr:col>
      <xdr:colOff>948536</xdr:colOff>
      <xdr:row>619</xdr:row>
      <xdr:rowOff>477955</xdr:rowOff>
    </xdr:to>
    <xdr:pic>
      <xdr:nvPicPr>
        <xdr:cNvPr id="627" name="Picture 626">
          <a:extLst>
            <a:ext uri="{FF2B5EF4-FFF2-40B4-BE49-F238E27FC236}">
              <a16:creationId xmlns:a16="http://schemas.microsoft.com/office/drawing/2014/main" id="{4BBD4369-3828-4F6E-98F2-BF41F72DE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0841" y="112083219"/>
          <a:ext cx="350040" cy="119176"/>
        </a:xfrm>
        <a:prstGeom prst="rect">
          <a:avLst/>
        </a:prstGeom>
      </xdr:spPr>
    </xdr:pic>
    <xdr:clientData/>
  </xdr:twoCellAnchor>
  <xdr:twoCellAnchor>
    <xdr:from>
      <xdr:col>6</xdr:col>
      <xdr:colOff>246062</xdr:colOff>
      <xdr:row>620</xdr:row>
      <xdr:rowOff>15876</xdr:rowOff>
    </xdr:from>
    <xdr:to>
      <xdr:col>6</xdr:col>
      <xdr:colOff>1024126</xdr:colOff>
      <xdr:row>620</xdr:row>
      <xdr:rowOff>453862</xdr:rowOff>
    </xdr:to>
    <xdr:pic>
      <xdr:nvPicPr>
        <xdr:cNvPr id="628" name="Picture 627">
          <a:extLst>
            <a:ext uri="{FF2B5EF4-FFF2-40B4-BE49-F238E27FC236}">
              <a16:creationId xmlns:a16="http://schemas.microsoft.com/office/drawing/2014/main" id="{495CFD7C-97EF-4668-A269-4A7EF9D3B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78922" y="112224186"/>
          <a:ext cx="391349" cy="157951"/>
        </a:xfrm>
        <a:prstGeom prst="rect">
          <a:avLst/>
        </a:prstGeom>
      </xdr:spPr>
    </xdr:pic>
    <xdr:clientData/>
  </xdr:twoCellAnchor>
  <xdr:twoCellAnchor>
    <xdr:from>
      <xdr:col>6</xdr:col>
      <xdr:colOff>246062</xdr:colOff>
      <xdr:row>621</xdr:row>
      <xdr:rowOff>15876</xdr:rowOff>
    </xdr:from>
    <xdr:to>
      <xdr:col>6</xdr:col>
      <xdr:colOff>1024126</xdr:colOff>
      <xdr:row>621</xdr:row>
      <xdr:rowOff>453862</xdr:rowOff>
    </xdr:to>
    <xdr:pic>
      <xdr:nvPicPr>
        <xdr:cNvPr id="629" name="Picture 628">
          <a:extLst>
            <a:ext uri="{FF2B5EF4-FFF2-40B4-BE49-F238E27FC236}">
              <a16:creationId xmlns:a16="http://schemas.microsoft.com/office/drawing/2014/main" id="{673D7F3C-5D22-4F18-8895-A8BB38A47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78922" y="112405161"/>
          <a:ext cx="391349" cy="157951"/>
        </a:xfrm>
        <a:prstGeom prst="rect">
          <a:avLst/>
        </a:prstGeom>
      </xdr:spPr>
    </xdr:pic>
    <xdr:clientData/>
  </xdr:twoCellAnchor>
  <xdr:twoCellAnchor>
    <xdr:from>
      <xdr:col>6</xdr:col>
      <xdr:colOff>476250</xdr:colOff>
      <xdr:row>622</xdr:row>
      <xdr:rowOff>63500</xdr:rowOff>
    </xdr:from>
    <xdr:to>
      <xdr:col>6</xdr:col>
      <xdr:colOff>828675</xdr:colOff>
      <xdr:row>622</xdr:row>
      <xdr:rowOff>431627</xdr:rowOff>
    </xdr:to>
    <xdr:pic>
      <xdr:nvPicPr>
        <xdr:cNvPr id="630" name="Picture 629">
          <a:extLst>
            <a:ext uri="{FF2B5EF4-FFF2-40B4-BE49-F238E27FC236}">
              <a16:creationId xmlns:a16="http://schemas.microsoft.com/office/drawing/2014/main" id="{61098F76-B9A1-493F-8B64-CAF04C547E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01490" y="112626140"/>
          <a:ext cx="163830" cy="1185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354011</xdr:colOff>
      <xdr:row>623</xdr:row>
      <xdr:rowOff>39687</xdr:rowOff>
    </xdr:from>
    <xdr:to>
      <xdr:col>6</xdr:col>
      <xdr:colOff>963383</xdr:colOff>
      <xdr:row>623</xdr:row>
      <xdr:rowOff>509588</xdr:rowOff>
    </xdr:to>
    <xdr:pic>
      <xdr:nvPicPr>
        <xdr:cNvPr id="631" name="Picture 630" descr="A black wall light with a black cylinder shade&#10;&#10;Description automatically generated">
          <a:extLst>
            <a:ext uri="{FF2B5EF4-FFF2-40B4-BE49-F238E27FC236}">
              <a16:creationId xmlns:a16="http://schemas.microsoft.com/office/drawing/2014/main" id="{DB9EA46F-B058-46C5-A143-2C0CE4708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84966" y="112787112"/>
          <a:ext cx="285522" cy="1403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196849</xdr:colOff>
      <xdr:row>624</xdr:row>
      <xdr:rowOff>55563</xdr:rowOff>
    </xdr:from>
    <xdr:to>
      <xdr:col>6</xdr:col>
      <xdr:colOff>991282</xdr:colOff>
      <xdr:row>624</xdr:row>
      <xdr:rowOff>522288</xdr:rowOff>
    </xdr:to>
    <xdr:pic>
      <xdr:nvPicPr>
        <xdr:cNvPr id="632" name="Picture 631" descr="A black light fixture with two lights&#10;&#10;Description automatically generated">
          <a:extLst>
            <a:ext uri="{FF2B5EF4-FFF2-40B4-BE49-F238E27FC236}">
              <a16:creationId xmlns:a16="http://schemas.microsoft.com/office/drawing/2014/main" id="{798D927F-14E5-4180-A7BF-84E821B27F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27804" y="112987773"/>
          <a:ext cx="440103" cy="1181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265111</xdr:colOff>
      <xdr:row>625</xdr:row>
      <xdr:rowOff>166687</xdr:rowOff>
    </xdr:from>
    <xdr:to>
      <xdr:col>6</xdr:col>
      <xdr:colOff>911224</xdr:colOff>
      <xdr:row>625</xdr:row>
      <xdr:rowOff>404472</xdr:rowOff>
    </xdr:to>
    <xdr:pic>
      <xdr:nvPicPr>
        <xdr:cNvPr id="633" name="Picture 632" descr="A black light fixture with three lights&#10;&#10;Description automatically generated">
          <a:extLst>
            <a:ext uri="{FF2B5EF4-FFF2-40B4-BE49-F238E27FC236}">
              <a16:creationId xmlns:a16="http://schemas.microsoft.com/office/drawing/2014/main" id="{59192E22-61ED-48E8-AB0C-A650AB5FC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4161" y="113279872"/>
          <a:ext cx="369888" cy="110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285749</xdr:colOff>
      <xdr:row>625</xdr:row>
      <xdr:rowOff>501649</xdr:rowOff>
    </xdr:from>
    <xdr:to>
      <xdr:col>6</xdr:col>
      <xdr:colOff>912663</xdr:colOff>
      <xdr:row>626</xdr:row>
      <xdr:rowOff>436561</xdr:rowOff>
    </xdr:to>
    <xdr:pic>
      <xdr:nvPicPr>
        <xdr:cNvPr id="634" name="Picture 633" descr="A black ceiling light with three spotlights&#10;&#10;Description automatically generated">
          <a:extLst>
            <a:ext uri="{FF2B5EF4-FFF2-40B4-BE49-F238E27FC236}">
              <a16:creationId xmlns:a16="http://schemas.microsoft.com/office/drawing/2014/main" id="{882F1F6D-C8C8-429C-9D9D-697EC4C36C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18609" y="113289079"/>
          <a:ext cx="346879" cy="1844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193676</xdr:colOff>
      <xdr:row>629</xdr:row>
      <xdr:rowOff>460381</xdr:rowOff>
    </xdr:from>
    <xdr:to>
      <xdr:col>6</xdr:col>
      <xdr:colOff>991635</xdr:colOff>
      <xdr:row>630</xdr:row>
      <xdr:rowOff>476257</xdr:rowOff>
    </xdr:to>
    <xdr:pic>
      <xdr:nvPicPr>
        <xdr:cNvPr id="635" name="Picture 634" descr="A white ceiling light with three spotlights&#10;&#10;Description automatically generated">
          <a:extLst>
            <a:ext uri="{FF2B5EF4-FFF2-40B4-BE49-F238E27FC236}">
              <a16:creationId xmlns:a16="http://schemas.microsoft.com/office/drawing/2014/main" id="{C6F935E8-919A-4AFD-962E-A721604FDF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22726" y="114017431"/>
          <a:ext cx="445534" cy="173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222251</xdr:colOff>
      <xdr:row>629</xdr:row>
      <xdr:rowOff>50797</xdr:rowOff>
    </xdr:from>
    <xdr:to>
      <xdr:col>6</xdr:col>
      <xdr:colOff>1025525</xdr:colOff>
      <xdr:row>629</xdr:row>
      <xdr:rowOff>329053</xdr:rowOff>
    </xdr:to>
    <xdr:pic>
      <xdr:nvPicPr>
        <xdr:cNvPr id="636" name="Picture 635" descr="A white light fixture with three lights&#10;&#10;Description automatically generated">
          <a:extLst>
            <a:ext uri="{FF2B5EF4-FFF2-40B4-BE49-F238E27FC236}">
              <a16:creationId xmlns:a16="http://schemas.microsoft.com/office/drawing/2014/main" id="{C8334186-879F-4BBB-B24A-85955ECA86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49396" y="113887882"/>
          <a:ext cx="414654" cy="1277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198439</xdr:colOff>
      <xdr:row>627</xdr:row>
      <xdr:rowOff>522285</xdr:rowOff>
    </xdr:from>
    <xdr:to>
      <xdr:col>6</xdr:col>
      <xdr:colOff>935676</xdr:colOff>
      <xdr:row>628</xdr:row>
      <xdr:rowOff>417511</xdr:rowOff>
    </xdr:to>
    <xdr:pic>
      <xdr:nvPicPr>
        <xdr:cNvPr id="637" name="Picture 636" descr="A white light fixture with two lights&#10;&#10;Description automatically generated">
          <a:extLst>
            <a:ext uri="{FF2B5EF4-FFF2-40B4-BE49-F238E27FC236}">
              <a16:creationId xmlns:a16="http://schemas.microsoft.com/office/drawing/2014/main" id="{C38782DA-264F-4768-9A88-7BB94111BD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29394" y="113648805"/>
          <a:ext cx="436247" cy="1828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357188</xdr:colOff>
      <xdr:row>627</xdr:row>
      <xdr:rowOff>3172</xdr:rowOff>
    </xdr:from>
    <xdr:to>
      <xdr:col>6</xdr:col>
      <xdr:colOff>1000599</xdr:colOff>
      <xdr:row>627</xdr:row>
      <xdr:rowOff>479423</xdr:rowOff>
    </xdr:to>
    <xdr:pic>
      <xdr:nvPicPr>
        <xdr:cNvPr id="638" name="Picture 637" descr="A white wall lamp with a white shade&#10;&#10;Description automatically generated">
          <a:extLst>
            <a:ext uri="{FF2B5EF4-FFF2-40B4-BE49-F238E27FC236}">
              <a16:creationId xmlns:a16="http://schemas.microsoft.com/office/drawing/2014/main" id="{74C7F984-A0D7-4444-ABCB-A8C58B29EF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90048" y="113474497"/>
          <a:ext cx="279556" cy="177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427038</xdr:colOff>
      <xdr:row>631</xdr:row>
      <xdr:rowOff>23812</xdr:rowOff>
    </xdr:from>
    <xdr:to>
      <xdr:col>7</xdr:col>
      <xdr:colOff>1261</xdr:colOff>
      <xdr:row>631</xdr:row>
      <xdr:rowOff>500062</xdr:rowOff>
    </xdr:to>
    <xdr:pic>
      <xdr:nvPicPr>
        <xdr:cNvPr id="639" name="Picture 638" descr="A black and gold wall light&#10;&#10;Description automatically generated">
          <a:extLst>
            <a:ext uri="{FF2B5EF4-FFF2-40B4-BE49-F238E27FC236}">
              <a16:creationId xmlns:a16="http://schemas.microsoft.com/office/drawing/2014/main" id="{B790330E-C28A-41B0-BEEB-5209F2F1F5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57993" y="114215227"/>
          <a:ext cx="210493" cy="158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279402</xdr:colOff>
      <xdr:row>632</xdr:row>
      <xdr:rowOff>131763</xdr:rowOff>
    </xdr:from>
    <xdr:to>
      <xdr:col>6</xdr:col>
      <xdr:colOff>839789</xdr:colOff>
      <xdr:row>632</xdr:row>
      <xdr:rowOff>439822</xdr:rowOff>
    </xdr:to>
    <xdr:pic>
      <xdr:nvPicPr>
        <xdr:cNvPr id="640" name="Picture 639" descr="A light fixture with two lights&#10;&#10;Description automatically generated">
          <a:extLst>
            <a:ext uri="{FF2B5EF4-FFF2-40B4-BE49-F238E27FC236}">
              <a16:creationId xmlns:a16="http://schemas.microsoft.com/office/drawing/2014/main" id="{19921C9C-9B22-4123-B5E3-CAA0F3568A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12262" y="114511773"/>
          <a:ext cx="356552" cy="432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166688</xdr:colOff>
      <xdr:row>633</xdr:row>
      <xdr:rowOff>92076</xdr:rowOff>
    </xdr:from>
    <xdr:to>
      <xdr:col>6</xdr:col>
      <xdr:colOff>951685</xdr:colOff>
      <xdr:row>633</xdr:row>
      <xdr:rowOff>382589</xdr:rowOff>
    </xdr:to>
    <xdr:pic>
      <xdr:nvPicPr>
        <xdr:cNvPr id="641" name="Picture 640" descr="A light fixture with three lights&#10;&#10;Description automatically generated">
          <a:extLst>
            <a:ext uri="{FF2B5EF4-FFF2-40B4-BE49-F238E27FC236}">
              <a16:creationId xmlns:a16="http://schemas.microsoft.com/office/drawing/2014/main" id="{E641876E-3339-4E07-AD62-59D1C82B1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99548" y="114653061"/>
          <a:ext cx="466862" cy="866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193676</xdr:colOff>
      <xdr:row>633</xdr:row>
      <xdr:rowOff>508001</xdr:rowOff>
    </xdr:from>
    <xdr:to>
      <xdr:col>6</xdr:col>
      <xdr:colOff>988825</xdr:colOff>
      <xdr:row>634</xdr:row>
      <xdr:rowOff>466726</xdr:rowOff>
    </xdr:to>
    <xdr:pic>
      <xdr:nvPicPr>
        <xdr:cNvPr id="642" name="Picture 641" descr="A ceiling light with three lights&#10;&#10;Description automatically generated">
          <a:extLst>
            <a:ext uri="{FF2B5EF4-FFF2-40B4-BE49-F238E27FC236}">
              <a16:creationId xmlns:a16="http://schemas.microsoft.com/office/drawing/2014/main" id="{9C7D85A5-939B-46EF-B1BF-54BC4C03A6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22726" y="114735611"/>
          <a:ext cx="442724" cy="185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412750</xdr:colOff>
      <xdr:row>635</xdr:row>
      <xdr:rowOff>103187</xdr:rowOff>
    </xdr:from>
    <xdr:to>
      <xdr:col>6</xdr:col>
      <xdr:colOff>910147</xdr:colOff>
      <xdr:row>636</xdr:row>
      <xdr:rowOff>12700</xdr:rowOff>
    </xdr:to>
    <xdr:pic>
      <xdr:nvPicPr>
        <xdr:cNvPr id="643" name="Picture 642" descr="A black lamp with a clear cylinder&#10;&#10;Description automatically generated">
          <a:extLst>
            <a:ext uri="{FF2B5EF4-FFF2-40B4-BE49-F238E27FC236}">
              <a16:creationId xmlns:a16="http://schemas.microsoft.com/office/drawing/2014/main" id="{FEAB969F-88F9-4B01-8B42-9E7457C4B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39895" y="115020407"/>
          <a:ext cx="230697" cy="962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41277</xdr:colOff>
      <xdr:row>636</xdr:row>
      <xdr:rowOff>142876</xdr:rowOff>
    </xdr:from>
    <xdr:to>
      <xdr:col>7</xdr:col>
      <xdr:colOff>142876</xdr:colOff>
      <xdr:row>636</xdr:row>
      <xdr:rowOff>522775</xdr:rowOff>
    </xdr:to>
    <xdr:pic>
      <xdr:nvPicPr>
        <xdr:cNvPr id="644" name="Picture 643" descr="A black light fixture with three lights&#10;&#10;Description automatically generated">
          <a:extLst>
            <a:ext uri="{FF2B5EF4-FFF2-40B4-BE49-F238E27FC236}">
              <a16:creationId xmlns:a16="http://schemas.microsoft.com/office/drawing/2014/main" id="{AD153D4C-4363-4604-8995-CE6FE356A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70327" y="115241071"/>
          <a:ext cx="737869" cy="36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112713</xdr:colOff>
      <xdr:row>638</xdr:row>
      <xdr:rowOff>500063</xdr:rowOff>
    </xdr:from>
    <xdr:to>
      <xdr:col>6</xdr:col>
      <xdr:colOff>1025526</xdr:colOff>
      <xdr:row>639</xdr:row>
      <xdr:rowOff>490903</xdr:rowOff>
    </xdr:to>
    <xdr:pic>
      <xdr:nvPicPr>
        <xdr:cNvPr id="645" name="Picture 644" descr="A black ceiling light with clear glass shades&#10;&#10;Description automatically generated">
          <a:extLst>
            <a:ext uri="{FF2B5EF4-FFF2-40B4-BE49-F238E27FC236}">
              <a16:creationId xmlns:a16="http://schemas.microsoft.com/office/drawing/2014/main" id="{F90406A5-D143-4DC8-AF14-27A5C56F5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41763" y="115640168"/>
          <a:ext cx="522288" cy="187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142875</xdr:colOff>
      <xdr:row>637</xdr:row>
      <xdr:rowOff>58667</xdr:rowOff>
    </xdr:from>
    <xdr:to>
      <xdr:col>7</xdr:col>
      <xdr:colOff>85725</xdr:colOff>
      <xdr:row>637</xdr:row>
      <xdr:rowOff>423864</xdr:rowOff>
    </xdr:to>
    <xdr:pic>
      <xdr:nvPicPr>
        <xdr:cNvPr id="646" name="Picture 645" descr="A black light fixture with clear lights&#10;&#10;Description automatically generated">
          <a:extLst>
            <a:ext uri="{FF2B5EF4-FFF2-40B4-BE49-F238E27FC236}">
              <a16:creationId xmlns:a16="http://schemas.microsoft.com/office/drawing/2014/main" id="{9DA1E776-4AAB-45A7-A07A-8C8DD01D0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70020" y="115335932"/>
          <a:ext cx="584835" cy="1232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352425</xdr:colOff>
      <xdr:row>668</xdr:row>
      <xdr:rowOff>76200</xdr:rowOff>
    </xdr:from>
    <xdr:to>
      <xdr:col>6</xdr:col>
      <xdr:colOff>876300</xdr:colOff>
      <xdr:row>668</xdr:row>
      <xdr:rowOff>469106</xdr:rowOff>
    </xdr:to>
    <xdr:pic>
      <xdr:nvPicPr>
        <xdr:cNvPr id="647" name="Picture 646">
          <a:extLst>
            <a:ext uri="{FF2B5EF4-FFF2-40B4-BE49-F238E27FC236}">
              <a16:creationId xmlns:a16="http://schemas.microsoft.com/office/drawing/2014/main" id="{5CAF1551-53F0-4875-9DDE-A5259BD90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83380" y="120967500"/>
          <a:ext cx="283845" cy="101441"/>
        </a:xfrm>
        <a:prstGeom prst="rect">
          <a:avLst/>
        </a:prstGeom>
      </xdr:spPr>
    </xdr:pic>
    <xdr:clientData/>
  </xdr:twoCellAnchor>
  <xdr:twoCellAnchor>
    <xdr:from>
      <xdr:col>6</xdr:col>
      <xdr:colOff>352425</xdr:colOff>
      <xdr:row>669</xdr:row>
      <xdr:rowOff>76200</xdr:rowOff>
    </xdr:from>
    <xdr:to>
      <xdr:col>6</xdr:col>
      <xdr:colOff>876300</xdr:colOff>
      <xdr:row>669</xdr:row>
      <xdr:rowOff>469106</xdr:rowOff>
    </xdr:to>
    <xdr:pic>
      <xdr:nvPicPr>
        <xdr:cNvPr id="648" name="Picture 647">
          <a:extLst>
            <a:ext uri="{FF2B5EF4-FFF2-40B4-BE49-F238E27FC236}">
              <a16:creationId xmlns:a16="http://schemas.microsoft.com/office/drawing/2014/main" id="{F5B57856-C28D-444C-A976-919BA0036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83380" y="121148475"/>
          <a:ext cx="283845" cy="101441"/>
        </a:xfrm>
        <a:prstGeom prst="rect">
          <a:avLst/>
        </a:prstGeom>
      </xdr:spPr>
    </xdr:pic>
    <xdr:clientData/>
  </xdr:twoCellAnchor>
  <xdr:twoCellAnchor>
    <xdr:from>
      <xdr:col>6</xdr:col>
      <xdr:colOff>352425</xdr:colOff>
      <xdr:row>670</xdr:row>
      <xdr:rowOff>76200</xdr:rowOff>
    </xdr:from>
    <xdr:to>
      <xdr:col>6</xdr:col>
      <xdr:colOff>876300</xdr:colOff>
      <xdr:row>670</xdr:row>
      <xdr:rowOff>469106</xdr:rowOff>
    </xdr:to>
    <xdr:pic>
      <xdr:nvPicPr>
        <xdr:cNvPr id="649" name="Picture 648">
          <a:extLst>
            <a:ext uri="{FF2B5EF4-FFF2-40B4-BE49-F238E27FC236}">
              <a16:creationId xmlns:a16="http://schemas.microsoft.com/office/drawing/2014/main" id="{830ED83F-B0D5-440B-B14A-C22D2C9ED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83380" y="121329450"/>
          <a:ext cx="283845" cy="101441"/>
        </a:xfrm>
        <a:prstGeom prst="rect">
          <a:avLst/>
        </a:prstGeom>
      </xdr:spPr>
    </xdr:pic>
    <xdr:clientData/>
  </xdr:twoCellAnchor>
  <xdr:twoCellAnchor>
    <xdr:from>
      <xdr:col>6</xdr:col>
      <xdr:colOff>352425</xdr:colOff>
      <xdr:row>671</xdr:row>
      <xdr:rowOff>76200</xdr:rowOff>
    </xdr:from>
    <xdr:to>
      <xdr:col>6</xdr:col>
      <xdr:colOff>876300</xdr:colOff>
      <xdr:row>671</xdr:row>
      <xdr:rowOff>469106</xdr:rowOff>
    </xdr:to>
    <xdr:pic>
      <xdr:nvPicPr>
        <xdr:cNvPr id="650" name="Picture 649">
          <a:extLst>
            <a:ext uri="{FF2B5EF4-FFF2-40B4-BE49-F238E27FC236}">
              <a16:creationId xmlns:a16="http://schemas.microsoft.com/office/drawing/2014/main" id="{5C1BBCC1-EACB-49FD-8E20-C9B4E03A8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83380" y="121510425"/>
          <a:ext cx="283845" cy="101441"/>
        </a:xfrm>
        <a:prstGeom prst="rect">
          <a:avLst/>
        </a:prstGeom>
      </xdr:spPr>
    </xdr:pic>
    <xdr:clientData/>
  </xdr:twoCellAnchor>
  <xdr:twoCellAnchor>
    <xdr:from>
      <xdr:col>6</xdr:col>
      <xdr:colOff>352425</xdr:colOff>
      <xdr:row>672</xdr:row>
      <xdr:rowOff>76200</xdr:rowOff>
    </xdr:from>
    <xdr:to>
      <xdr:col>6</xdr:col>
      <xdr:colOff>876300</xdr:colOff>
      <xdr:row>672</xdr:row>
      <xdr:rowOff>469106</xdr:rowOff>
    </xdr:to>
    <xdr:pic>
      <xdr:nvPicPr>
        <xdr:cNvPr id="651" name="Picture 650">
          <a:extLst>
            <a:ext uri="{FF2B5EF4-FFF2-40B4-BE49-F238E27FC236}">
              <a16:creationId xmlns:a16="http://schemas.microsoft.com/office/drawing/2014/main" id="{7E72B4E9-54C5-49D9-9540-E84ED9EAB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83380" y="121691400"/>
          <a:ext cx="283845" cy="101441"/>
        </a:xfrm>
        <a:prstGeom prst="rect">
          <a:avLst/>
        </a:prstGeom>
      </xdr:spPr>
    </xdr:pic>
    <xdr:clientData/>
  </xdr:twoCellAnchor>
  <xdr:twoCellAnchor>
    <xdr:from>
      <xdr:col>6</xdr:col>
      <xdr:colOff>352425</xdr:colOff>
      <xdr:row>673</xdr:row>
      <xdr:rowOff>76200</xdr:rowOff>
    </xdr:from>
    <xdr:to>
      <xdr:col>6</xdr:col>
      <xdr:colOff>876300</xdr:colOff>
      <xdr:row>673</xdr:row>
      <xdr:rowOff>469106</xdr:rowOff>
    </xdr:to>
    <xdr:pic>
      <xdr:nvPicPr>
        <xdr:cNvPr id="652" name="Picture 651">
          <a:extLst>
            <a:ext uri="{FF2B5EF4-FFF2-40B4-BE49-F238E27FC236}">
              <a16:creationId xmlns:a16="http://schemas.microsoft.com/office/drawing/2014/main" id="{E43FA625-D57E-48F6-8B7E-BB0E211C5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83380" y="121872375"/>
          <a:ext cx="283845" cy="101441"/>
        </a:xfrm>
        <a:prstGeom prst="rect">
          <a:avLst/>
        </a:prstGeom>
      </xdr:spPr>
    </xdr:pic>
    <xdr:clientData/>
  </xdr:twoCellAnchor>
  <xdr:twoCellAnchor>
    <xdr:from>
      <xdr:col>6</xdr:col>
      <xdr:colOff>352425</xdr:colOff>
      <xdr:row>674</xdr:row>
      <xdr:rowOff>76200</xdr:rowOff>
    </xdr:from>
    <xdr:to>
      <xdr:col>6</xdr:col>
      <xdr:colOff>876300</xdr:colOff>
      <xdr:row>674</xdr:row>
      <xdr:rowOff>469106</xdr:rowOff>
    </xdr:to>
    <xdr:pic>
      <xdr:nvPicPr>
        <xdr:cNvPr id="653" name="Picture 652">
          <a:extLst>
            <a:ext uri="{FF2B5EF4-FFF2-40B4-BE49-F238E27FC236}">
              <a16:creationId xmlns:a16="http://schemas.microsoft.com/office/drawing/2014/main" id="{2B3CB4A8-7399-414D-A576-1F30F0D8F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83380" y="122053350"/>
          <a:ext cx="283845" cy="101441"/>
        </a:xfrm>
        <a:prstGeom prst="rect">
          <a:avLst/>
        </a:prstGeom>
      </xdr:spPr>
    </xdr:pic>
    <xdr:clientData/>
  </xdr:twoCellAnchor>
  <xdr:twoCellAnchor>
    <xdr:from>
      <xdr:col>6</xdr:col>
      <xdr:colOff>352425</xdr:colOff>
      <xdr:row>675</xdr:row>
      <xdr:rowOff>76200</xdr:rowOff>
    </xdr:from>
    <xdr:to>
      <xdr:col>6</xdr:col>
      <xdr:colOff>876300</xdr:colOff>
      <xdr:row>675</xdr:row>
      <xdr:rowOff>469106</xdr:rowOff>
    </xdr:to>
    <xdr:pic>
      <xdr:nvPicPr>
        <xdr:cNvPr id="654" name="Picture 653">
          <a:extLst>
            <a:ext uri="{FF2B5EF4-FFF2-40B4-BE49-F238E27FC236}">
              <a16:creationId xmlns:a16="http://schemas.microsoft.com/office/drawing/2014/main" id="{C1089E97-93DB-472A-A5BD-941236CCE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83380" y="122234325"/>
          <a:ext cx="283845" cy="10144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9284</xdr:colOff>
      <xdr:row>1</xdr:row>
      <xdr:rowOff>142869</xdr:rowOff>
    </xdr:from>
    <xdr:to>
      <xdr:col>1</xdr:col>
      <xdr:colOff>2000219</xdr:colOff>
      <xdr:row>10</xdr:row>
      <xdr:rowOff>321944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72F5AF9-FE16-4CF6-A0FD-A9D114045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84" y="333369"/>
          <a:ext cx="4408380" cy="1802135"/>
        </a:xfrm>
        <a:prstGeom prst="rect">
          <a:avLst/>
        </a:prstGeom>
      </xdr:spPr>
    </xdr:pic>
    <xdr:clientData/>
  </xdr:twoCellAnchor>
  <xdr:twoCellAnchor editAs="oneCell">
    <xdr:from>
      <xdr:col>1</xdr:col>
      <xdr:colOff>2228656</xdr:colOff>
      <xdr:row>1</xdr:row>
      <xdr:rowOff>77800</xdr:rowOff>
    </xdr:from>
    <xdr:to>
      <xdr:col>3</xdr:col>
      <xdr:colOff>1781846</xdr:colOff>
      <xdr:row>10</xdr:row>
      <xdr:rowOff>435057</xdr:rowOff>
    </xdr:to>
    <xdr:pic>
      <xdr:nvPicPr>
        <xdr:cNvPr id="4" name="Picture 4">
          <a:extLst>
            <a:ext uri="{FF2B5EF4-FFF2-40B4-BE49-F238E27FC236}">
              <a16:creationId xmlns:a16="http://schemas.microsoft.com/office/drawing/2014/main" id="{13F12962-274A-D7AB-5884-CBF5F6916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05156" y="277825"/>
          <a:ext cx="5237655" cy="2005082"/>
        </a:xfrm>
        <a:prstGeom prst="rect">
          <a:avLst/>
        </a:prstGeom>
      </xdr:spPr>
    </xdr:pic>
    <xdr:clientData/>
  </xdr:twoCellAnchor>
  <xdr:twoCellAnchor editAs="oneCell">
    <xdr:from>
      <xdr:col>3</xdr:col>
      <xdr:colOff>1493520</xdr:colOff>
      <xdr:row>1</xdr:row>
      <xdr:rowOff>149860</xdr:rowOff>
    </xdr:from>
    <xdr:to>
      <xdr:col>3</xdr:col>
      <xdr:colOff>6930901</xdr:colOff>
      <xdr:row>10</xdr:row>
      <xdr:rowOff>511727</xdr:rowOff>
    </xdr:to>
    <xdr:pic>
      <xdr:nvPicPr>
        <xdr:cNvPr id="5" name="Picture 5">
          <a:extLst>
            <a:ext uri="{FF2B5EF4-FFF2-40B4-BE49-F238E27FC236}">
              <a16:creationId xmlns:a16="http://schemas.microsoft.com/office/drawing/2014/main" id="{1E1ED422-971B-D284-790C-6C06C1E57B4F}"/>
            </a:ext>
            <a:ext uri="{147F2762-F138-4A5C-976F-8EAC2B608ADB}">
              <a16:predDERef xmlns:a16="http://schemas.microsoft.com/office/drawing/2014/main" pred="{13F12962-274A-D7AB-5884-CBF5F6916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694545" y="340360"/>
          <a:ext cx="5437381" cy="1990642"/>
        </a:xfrm>
        <a:prstGeom prst="rect">
          <a:avLst/>
        </a:prstGeom>
      </xdr:spPr>
    </xdr:pic>
    <xdr:clientData/>
  </xdr:twoCellAnchor>
  <xdr:twoCellAnchor editAs="oneCell">
    <xdr:from>
      <xdr:col>3</xdr:col>
      <xdr:colOff>8694756</xdr:colOff>
      <xdr:row>1</xdr:row>
      <xdr:rowOff>22286</xdr:rowOff>
    </xdr:from>
    <xdr:to>
      <xdr:col>9</xdr:col>
      <xdr:colOff>563493</xdr:colOff>
      <xdr:row>10</xdr:row>
      <xdr:rowOff>244549</xdr:rowOff>
    </xdr:to>
    <xdr:pic>
      <xdr:nvPicPr>
        <xdr:cNvPr id="13" name="Picture 1">
          <a:extLst>
            <a:ext uri="{FF2B5EF4-FFF2-40B4-BE49-F238E27FC236}">
              <a16:creationId xmlns:a16="http://schemas.microsoft.com/office/drawing/2014/main" id="{191AEC84-30A8-4F3B-8EF8-46482F722F55}"/>
            </a:ext>
            <a:ext uri="{147F2762-F138-4A5C-976F-8EAC2B608ADB}">
              <a16:predDERef xmlns:a16="http://schemas.microsoft.com/office/drawing/2014/main" pred="{1E1ED422-971B-D284-790C-6C06C1E57B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505256" y="212786"/>
          <a:ext cx="4496982" cy="1854848"/>
        </a:xfrm>
        <a:prstGeom prst="rect">
          <a:avLst/>
        </a:prstGeom>
      </xdr:spPr>
    </xdr:pic>
    <xdr:clientData/>
  </xdr:twoCellAnchor>
  <xdr:twoCellAnchor editAs="oneCell">
    <xdr:from>
      <xdr:col>4</xdr:col>
      <xdr:colOff>170655</xdr:colOff>
      <xdr:row>12</xdr:row>
      <xdr:rowOff>63910</xdr:rowOff>
    </xdr:from>
    <xdr:to>
      <xdr:col>10</xdr:col>
      <xdr:colOff>151223</xdr:colOff>
      <xdr:row>20</xdr:row>
      <xdr:rowOff>163406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94BD7E55-1074-426C-9169-0D3787C72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207981" y="2722627"/>
          <a:ext cx="4246112" cy="1634678"/>
        </a:xfrm>
        <a:prstGeom prst="rect">
          <a:avLst/>
        </a:prstGeom>
      </xdr:spPr>
    </xdr:pic>
    <xdr:clientData/>
  </xdr:twoCellAnchor>
  <xdr:twoCellAnchor editAs="oneCell">
    <xdr:from>
      <xdr:col>4</xdr:col>
      <xdr:colOff>148591</xdr:colOff>
      <xdr:row>21</xdr:row>
      <xdr:rowOff>34539</xdr:rowOff>
    </xdr:from>
    <xdr:to>
      <xdr:col>11</xdr:col>
      <xdr:colOff>56063</xdr:colOff>
      <xdr:row>30</xdr:row>
      <xdr:rowOff>34155</xdr:rowOff>
    </xdr:to>
    <xdr:pic>
      <xdr:nvPicPr>
        <xdr:cNvPr id="12" name="Picture 3">
          <a:extLst>
            <a:ext uri="{FF2B5EF4-FFF2-40B4-BE49-F238E27FC236}">
              <a16:creationId xmlns:a16="http://schemas.microsoft.com/office/drawing/2014/main" id="{6035D1B3-D07F-4AB0-9150-A03D21DB76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b="12600"/>
        <a:stretch/>
      </xdr:blipFill>
      <xdr:spPr>
        <a:xfrm>
          <a:off x="17185917" y="4333213"/>
          <a:ext cx="4785929" cy="17252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1878151</xdr:colOff>
      <xdr:row>0</xdr:row>
      <xdr:rowOff>160288</xdr:rowOff>
    </xdr:from>
    <xdr:to>
      <xdr:col>3</xdr:col>
      <xdr:colOff>128814</xdr:colOff>
      <xdr:row>0</xdr:row>
      <xdr:rowOff>1584491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724CC2-5379-4D42-8680-F316141E9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3467833" y="-339734"/>
          <a:ext cx="1418488" cy="2422341"/>
        </a:xfrm>
        <a:prstGeom prst="rect">
          <a:avLst/>
        </a:prstGeom>
      </xdr:spPr>
    </xdr:pic>
    <xdr:clientData/>
  </xdr:twoCellAnchor>
  <xdr:twoCellAnchor editAs="oneCell">
    <xdr:from>
      <xdr:col>15</xdr:col>
      <xdr:colOff>1257487</xdr:colOff>
      <xdr:row>0</xdr:row>
      <xdr:rowOff>0</xdr:rowOff>
    </xdr:from>
    <xdr:to>
      <xdr:col>17</xdr:col>
      <xdr:colOff>605338</xdr:colOff>
      <xdr:row>0</xdr:row>
      <xdr:rowOff>1677243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F15D26C-CC6C-4163-BD3D-FF97676F2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6200000">
          <a:off x="23765681" y="-562594"/>
          <a:ext cx="1677243" cy="2802432"/>
        </a:xfrm>
        <a:prstGeom prst="rect">
          <a:avLst/>
        </a:prstGeom>
      </xdr:spPr>
    </xdr:pic>
    <xdr:clientData/>
  </xdr:twoCellAnchor>
  <xdr:twoCellAnchor editAs="oneCell">
    <xdr:from>
      <xdr:col>28</xdr:col>
      <xdr:colOff>1856292</xdr:colOff>
      <xdr:row>0</xdr:row>
      <xdr:rowOff>1</xdr:rowOff>
    </xdr:from>
    <xdr:to>
      <xdr:col>31</xdr:col>
      <xdr:colOff>184244</xdr:colOff>
      <xdr:row>0</xdr:row>
      <xdr:rowOff>1733807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3A8919A-E0C7-4CF7-81EC-3E2480A49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6200000">
          <a:off x="44944133" y="-627295"/>
          <a:ext cx="1729996" cy="2984588"/>
        </a:xfrm>
        <a:prstGeom prst="rect">
          <a:avLst/>
        </a:prstGeom>
      </xdr:spPr>
    </xdr:pic>
    <xdr:clientData/>
  </xdr:twoCellAnchor>
  <xdr:twoCellAnchor editAs="oneCell">
    <xdr:from>
      <xdr:col>41</xdr:col>
      <xdr:colOff>1164009</xdr:colOff>
      <xdr:row>0</xdr:row>
      <xdr:rowOff>0</xdr:rowOff>
    </xdr:from>
    <xdr:to>
      <xdr:col>42</xdr:col>
      <xdr:colOff>1088508</xdr:colOff>
      <xdr:row>0</xdr:row>
      <xdr:rowOff>1638300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78B293A-BD70-4157-884B-668776008E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0772"/>
        <a:stretch/>
      </xdr:blipFill>
      <xdr:spPr>
        <a:xfrm rot="16200000">
          <a:off x="65030436" y="-748062"/>
          <a:ext cx="1638300" cy="31344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2047359</xdr:colOff>
      <xdr:row>0</xdr:row>
      <xdr:rowOff>224789</xdr:rowOff>
    </xdr:from>
    <xdr:to>
      <xdr:col>4</xdr:col>
      <xdr:colOff>205788</xdr:colOff>
      <xdr:row>0</xdr:row>
      <xdr:rowOff>1009277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2052F2-5D53-4713-AB1A-F8A48017C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4508543" y="-887655"/>
          <a:ext cx="790203" cy="3011281"/>
        </a:xfrm>
        <a:prstGeom prst="rect">
          <a:avLst/>
        </a:prstGeom>
      </xdr:spPr>
    </xdr:pic>
    <xdr:clientData/>
  </xdr:twoCellAnchor>
  <xdr:twoCellAnchor editAs="oneCell">
    <xdr:from>
      <xdr:col>28</xdr:col>
      <xdr:colOff>1284450</xdr:colOff>
      <xdr:row>0</xdr:row>
      <xdr:rowOff>144709</xdr:rowOff>
    </xdr:from>
    <xdr:to>
      <xdr:col>30</xdr:col>
      <xdr:colOff>261869</xdr:colOff>
      <xdr:row>0</xdr:row>
      <xdr:rowOff>1200966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A10CA7B-77D1-4D2F-89A8-7115CE692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6200000">
          <a:off x="42320222" y="-680323"/>
          <a:ext cx="1054352" cy="2700605"/>
        </a:xfrm>
        <a:prstGeom prst="rect">
          <a:avLst/>
        </a:prstGeom>
      </xdr:spPr>
    </xdr:pic>
    <xdr:clientData/>
  </xdr:twoCellAnchor>
  <xdr:twoCellAnchor editAs="oneCell">
    <xdr:from>
      <xdr:col>41</xdr:col>
      <xdr:colOff>1265466</xdr:colOff>
      <xdr:row>0</xdr:row>
      <xdr:rowOff>181385</xdr:rowOff>
    </xdr:from>
    <xdr:to>
      <xdr:col>43</xdr:col>
      <xdr:colOff>340129</xdr:colOff>
      <xdr:row>0</xdr:row>
      <xdr:rowOff>1064160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45FC074-9D41-4E61-82DF-783915A7A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6200000">
          <a:off x="60724601" y="-860925"/>
          <a:ext cx="884680" cy="2965490"/>
        </a:xfrm>
        <a:prstGeom prst="rect">
          <a:avLst/>
        </a:prstGeom>
      </xdr:spPr>
    </xdr:pic>
    <xdr:clientData/>
  </xdr:twoCellAnchor>
  <xdr:twoCellAnchor editAs="oneCell">
    <xdr:from>
      <xdr:col>15</xdr:col>
      <xdr:colOff>1459772</xdr:colOff>
      <xdr:row>0</xdr:row>
      <xdr:rowOff>94431</xdr:rowOff>
    </xdr:from>
    <xdr:to>
      <xdr:col>18</xdr:col>
      <xdr:colOff>3097</xdr:colOff>
      <xdr:row>0</xdr:row>
      <xdr:rowOff>1160109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751052B-175B-4691-B594-638CEE99C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6200000">
          <a:off x="23865364" y="-910391"/>
          <a:ext cx="1065678" cy="308294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2043449</xdr:colOff>
      <xdr:row>0</xdr:row>
      <xdr:rowOff>184509</xdr:rowOff>
    </xdr:from>
    <xdr:to>
      <xdr:col>4</xdr:col>
      <xdr:colOff>495081</xdr:colOff>
      <xdr:row>0</xdr:row>
      <xdr:rowOff>1608472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A9458B-CE02-464D-A10D-900BA8D4E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3648826" y="-288754"/>
          <a:ext cx="1423963" cy="2370489"/>
        </a:xfrm>
        <a:prstGeom prst="rect">
          <a:avLst/>
        </a:prstGeom>
      </xdr:spPr>
    </xdr:pic>
    <xdr:clientData/>
  </xdr:twoCellAnchor>
  <xdr:twoCellAnchor editAs="oneCell">
    <xdr:from>
      <xdr:col>14</xdr:col>
      <xdr:colOff>3335192</xdr:colOff>
      <xdr:row>0</xdr:row>
      <xdr:rowOff>23812</xdr:rowOff>
    </xdr:from>
    <xdr:to>
      <xdr:col>16</xdr:col>
      <xdr:colOff>553915</xdr:colOff>
      <xdr:row>0</xdr:row>
      <xdr:rowOff>1657831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48E7D4A-A6BA-429B-A5B1-1B841DE99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6200000">
          <a:off x="18163959" y="-553650"/>
          <a:ext cx="1637829" cy="2785133"/>
        </a:xfrm>
        <a:prstGeom prst="rect">
          <a:avLst/>
        </a:prstGeom>
      </xdr:spPr>
    </xdr:pic>
    <xdr:clientData/>
  </xdr:twoCellAnchor>
  <xdr:twoCellAnchor editAs="oneCell">
    <xdr:from>
      <xdr:col>28</xdr:col>
      <xdr:colOff>1175692</xdr:colOff>
      <xdr:row>0</xdr:row>
      <xdr:rowOff>0</xdr:rowOff>
    </xdr:from>
    <xdr:to>
      <xdr:col>30</xdr:col>
      <xdr:colOff>516789</xdr:colOff>
      <xdr:row>0</xdr:row>
      <xdr:rowOff>1656309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E0DB63D-C06E-4FF5-A758-18186575A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6200000">
          <a:off x="36864596" y="-600709"/>
          <a:ext cx="1656309" cy="2857727"/>
        </a:xfrm>
        <a:prstGeom prst="rect">
          <a:avLst/>
        </a:prstGeom>
      </xdr:spPr>
    </xdr:pic>
    <xdr:clientData/>
  </xdr:twoCellAnchor>
  <xdr:twoCellAnchor editAs="oneCell">
    <xdr:from>
      <xdr:col>41</xdr:col>
      <xdr:colOff>146002</xdr:colOff>
      <xdr:row>0</xdr:row>
      <xdr:rowOff>71853</xdr:rowOff>
    </xdr:from>
    <xdr:to>
      <xdr:col>41</xdr:col>
      <xdr:colOff>2494378</xdr:colOff>
      <xdr:row>0</xdr:row>
      <xdr:rowOff>1749234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8D449C9-5D04-4B97-A7FE-0AD954503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6200000">
          <a:off x="53523367" y="-302697"/>
          <a:ext cx="1679286" cy="242457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1471512</xdr:colOff>
      <xdr:row>0</xdr:row>
      <xdr:rowOff>116863</xdr:rowOff>
    </xdr:from>
    <xdr:to>
      <xdr:col>2</xdr:col>
      <xdr:colOff>399883</xdr:colOff>
      <xdr:row>0</xdr:row>
      <xdr:rowOff>1120341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4478F9-3675-4CB1-B24D-94A489660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3078099" y="-224260"/>
          <a:ext cx="1007288" cy="1689533"/>
        </a:xfrm>
        <a:prstGeom prst="rect">
          <a:avLst/>
        </a:prstGeom>
      </xdr:spPr>
    </xdr:pic>
    <xdr:clientData/>
  </xdr:twoCellAnchor>
  <xdr:twoCellAnchor editAs="oneCell">
    <xdr:from>
      <xdr:col>29</xdr:col>
      <xdr:colOff>1136780</xdr:colOff>
      <xdr:row>0</xdr:row>
      <xdr:rowOff>1</xdr:rowOff>
    </xdr:from>
    <xdr:to>
      <xdr:col>30</xdr:col>
      <xdr:colOff>303309</xdr:colOff>
      <xdr:row>0</xdr:row>
      <xdr:rowOff>1295219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143FAE6-803D-4A68-BDE4-DD99CBA3D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6200000">
          <a:off x="35733083" y="-51032"/>
          <a:ext cx="1295218" cy="1397284"/>
        </a:xfrm>
        <a:prstGeom prst="rect">
          <a:avLst/>
        </a:prstGeom>
      </xdr:spPr>
    </xdr:pic>
    <xdr:clientData/>
  </xdr:twoCellAnchor>
  <xdr:twoCellAnchor editAs="oneCell">
    <xdr:from>
      <xdr:col>15</xdr:col>
      <xdr:colOff>1429254</xdr:colOff>
      <xdr:row>0</xdr:row>
      <xdr:rowOff>23406</xdr:rowOff>
    </xdr:from>
    <xdr:to>
      <xdr:col>16</xdr:col>
      <xdr:colOff>213310</xdr:colOff>
      <xdr:row>0</xdr:row>
      <xdr:rowOff>1235698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ACB1624-5F75-469A-A914-DEE9B644D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6200000">
          <a:off x="18957479" y="-129314"/>
          <a:ext cx="1219912" cy="151773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hare.lighting.com/Users/310098524/OneDrive%20-%20Signify/4_Prices/Baltics/Internal/2021/August%201/Final%20Baltic_Pricelist_Signify_valid%20from_1%20August_2021_working%20VV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celist"/>
      <sheetName val="FIND"/>
      <sheetName val="to be discontinued"/>
      <sheetName val="novelty"/>
      <sheetName val="Discounts"/>
    </sheetNames>
    <sheetDataSet>
      <sheetData sheetId="0"/>
      <sheetData sheetId="1"/>
      <sheetData sheetId="2"/>
      <sheetData sheetId="3"/>
      <sheetData sheetId="4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Hassan Hussain" id="{AFA43741-10D4-4EB1-94A2-F618FE4EDCA3}" userId="S::hassan.hussain@signify.com::b98e74f5-cef4-4583-9695-1c4d3339d765" providerId="AD"/>
</personList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A39" dT="2024-01-22T07:47:33.76" personId="{AFA43741-10D4-4EB1-94A2-F618FE4EDCA3}" id="{114E7414-8412-4722-AFDA-7FE13CE7C031}">
    <text>The Lumen gap is too high; true replacement should be 40W. 26W will be average replacement.</text>
  </threadedComment>
  <threadedComment ref="AG57" dT="2024-01-22T07:52:47.79" personId="{AFA43741-10D4-4EB1-94A2-F618FE4EDCA3}" id="{70BF98D0-5C2F-4EC3-9BFA-EEC08DA91708}">
    <text xml:space="preserve">Incorrect lumen information
</text>
  </threadedComment>
</ThreadedComments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partnerportal.pl/szkolenia/" TargetMode="External"/><Relationship Id="rId13" Type="http://schemas.openxmlformats.org/officeDocument/2006/relationships/hyperlink" Target="https://pro.mycreation.lighting.philips.com/pl-eu" TargetMode="External"/><Relationship Id="rId18" Type="http://schemas.openxmlformats.org/officeDocument/2006/relationships/hyperlink" Target="https://www.lighting.philips.pl/prof/zrodla-swiatla-i-swietlowki-led/zarowki-led/LEDBULB_CA/category" TargetMode="External"/><Relationship Id="rId26" Type="http://schemas.openxmlformats.org/officeDocument/2006/relationships/hyperlink" Target="https://partnerportal.pl/wp-content/uploads/2023/11/Katalog-Zrodel-Swiatla-i-Opraw-PILA-2024-1.pdf" TargetMode="External"/><Relationship Id="rId3" Type="http://schemas.openxmlformats.org/officeDocument/2006/relationships/hyperlink" Target="https://www.lighting.philips.pl/wsparcie/narzedzia/narzedzie-do-konwersji" TargetMode="External"/><Relationship Id="rId21" Type="http://schemas.openxmlformats.org/officeDocument/2006/relationships/hyperlink" Target="https://partnerportal.pl/wp-content/uploads/2024/03/Philps-PLED-compatibility-list-professional-Q1-2024.pdf" TargetMode="External"/><Relationship Id="rId7" Type="http://schemas.openxmlformats.org/officeDocument/2006/relationships/hyperlink" Target="https://www.elektroklub.pl/" TargetMode="External"/><Relationship Id="rId12" Type="http://schemas.openxmlformats.org/officeDocument/2006/relationships/hyperlink" Target="https://www.signify.com/pl-pl" TargetMode="External"/><Relationship Id="rId17" Type="http://schemas.openxmlformats.org/officeDocument/2006/relationships/hyperlink" Target="https://www.lighting.philips.pl/prof/zrodla-swiatla-i-swietlowki-led/zamienniki-led-wysokopreznych-lamp-hid/LEDHID_CA/category" TargetMode="External"/><Relationship Id="rId25" Type="http://schemas.openxmlformats.org/officeDocument/2006/relationships/hyperlink" Target="https://partnerportal.pl/wp-content/uploads/2024/03/Philips-MV_LEDlamps-dimmer-compatibility-list-q4.2023.pdf" TargetMode="External"/><Relationship Id="rId2" Type="http://schemas.openxmlformats.org/officeDocument/2006/relationships/hyperlink" Target="https://partnerportal.pl/" TargetMode="External"/><Relationship Id="rId16" Type="http://schemas.openxmlformats.org/officeDocument/2006/relationships/hyperlink" Target="https://www.lighting.philips.pl/prof/zrodla-swiatla-i-swietlowki-led/led-pl-lamps/LEDPL_CA/category" TargetMode="External"/><Relationship Id="rId20" Type="http://schemas.openxmlformats.org/officeDocument/2006/relationships/hyperlink" Target="https://partnerportal.pl/wp-content/uploads/2024/03/LED-tube-HF-Ballast-Compatibility-list-Q3_2023-2PPL.pdf" TargetMode="External"/><Relationship Id="rId29" Type="http://schemas.openxmlformats.org/officeDocument/2006/relationships/customProperty" Target="../customProperty1.bin"/><Relationship Id="rId1" Type="http://schemas.openxmlformats.org/officeDocument/2006/relationships/hyperlink" Target="https://www.colorkinetics.com/global" TargetMode="External"/><Relationship Id="rId6" Type="http://schemas.openxmlformats.org/officeDocument/2006/relationships/hyperlink" Target="https://www.lighting.philips.pl/wsparcie/hubs/instalator/elektroklub" TargetMode="External"/><Relationship Id="rId11" Type="http://schemas.openxmlformats.org/officeDocument/2006/relationships/hyperlink" Target="https://www.lighting.philips.pl/prof/zrodla-swiatla-i-swietlowki-led/liniowe-zrodla-led/EP01LTUB_CA/category" TargetMode="External"/><Relationship Id="rId24" Type="http://schemas.openxmlformats.org/officeDocument/2006/relationships/hyperlink" Target="https://partnerportal.pl/wp-content/uploads/2024/03/Philips-LV_LEDlamps-dimmer-compatibility-list-q4.2023.pdf" TargetMode="External"/><Relationship Id="rId5" Type="http://schemas.openxmlformats.org/officeDocument/2006/relationships/hyperlink" Target="https://partnerportal.pl/dokumentacja-techniczna/" TargetMode="External"/><Relationship Id="rId15" Type="http://schemas.openxmlformats.org/officeDocument/2006/relationships/hyperlink" Target="https://www.interact-lighting.com/pl-pl?locale_code=en_&amp;remember_locale=pl_pl" TargetMode="External"/><Relationship Id="rId23" Type="http://schemas.openxmlformats.org/officeDocument/2006/relationships/hyperlink" Target="https://www.lighting.philips.pl/prof/lampy-i-tuby-led/reflektory-led/LEDSPOT_CA/category" TargetMode="External"/><Relationship Id="rId28" Type="http://schemas.openxmlformats.org/officeDocument/2006/relationships/printerSettings" Target="../printerSettings/printerSettings1.bin"/><Relationship Id="rId10" Type="http://schemas.openxmlformats.org/officeDocument/2006/relationships/hyperlink" Target="https://partnerportal.pl/wycofanie-swietlowek/" TargetMode="External"/><Relationship Id="rId19" Type="http://schemas.openxmlformats.org/officeDocument/2006/relationships/hyperlink" Target="https://partnerportal.pl/wp-content/uploads/2023/10/Katalog-zrodel-swiatla-LED-Philips-10.2023.pdf" TargetMode="External"/><Relationship Id="rId4" Type="http://schemas.openxmlformats.org/officeDocument/2006/relationships/hyperlink" Target="https://partnerportal.pl/katalogi/" TargetMode="External"/><Relationship Id="rId9" Type="http://schemas.openxmlformats.org/officeDocument/2006/relationships/hyperlink" Target="https://partnerportal.pl/ecommerce/" TargetMode="External"/><Relationship Id="rId14" Type="http://schemas.openxmlformats.org/officeDocument/2006/relationships/hyperlink" Target="https://www.lighting.philips.pl/" TargetMode="External"/><Relationship Id="rId22" Type="http://schemas.openxmlformats.org/officeDocument/2006/relationships/hyperlink" Target="https://partnerportal.pl/wp-content/uploads/2024/07/Nowosci-Produktowe-Signify-Q3-08.2024-PL.pdf" TargetMode="External"/><Relationship Id="rId27" Type="http://schemas.openxmlformats.org/officeDocument/2006/relationships/hyperlink" Target="https://partnerportal.pl/wp-content/uploads/2024/03/Philips-HID-LED-compatibility-list-professional-Q1-2024.pdf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0.bin"/><Relationship Id="rId6" Type="http://schemas.microsoft.com/office/2017/10/relationships/threadedComment" Target="../threadedComments/threadedComment1.xm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customProperty" Target="../customProperty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ssets.signify.com/is/content/Signify/911401892285_EU.pl_PL.PROF.FP" TargetMode="External"/><Relationship Id="rId2" Type="http://schemas.openxmlformats.org/officeDocument/2006/relationships/hyperlink" Target="https://www.assets.signify.com/is/image/Signify/Ledinaire%20Batten_BN021_L600_SPP-01?$highres$" TargetMode="External"/><Relationship Id="rId1" Type="http://schemas.openxmlformats.org/officeDocument/2006/relationships/hyperlink" Target="https://www.assets.signify.com/is/image/Signify/Ledinaire%20Batten_BN021_L600_SPP-01?$highres$" TargetMode="External"/><Relationship Id="rId4" Type="http://schemas.openxmlformats.org/officeDocument/2006/relationships/customProperty" Target="../customProperty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E7D61E-B176-4C49-BCFB-D529BCB89FA0}">
  <sheetPr codeName="Sheet6"/>
  <dimension ref="A1:Y35"/>
  <sheetViews>
    <sheetView showGridLines="0" tabSelected="1" zoomScale="85" zoomScaleNormal="85" workbookViewId="0">
      <pane ySplit="35" topLeftCell="A36" activePane="bottomLeft" state="frozen"/>
      <selection activeCell="M59" sqref="M59:M60"/>
      <selection pane="bottomLeft" activeCell="T1" sqref="T1"/>
    </sheetView>
  </sheetViews>
  <sheetFormatPr defaultColWidth="8.88671875" defaultRowHeight="14.4"/>
  <cols>
    <col min="1" max="18" width="8.88671875" style="54"/>
    <col min="19" max="19" width="1.5546875" style="54" customWidth="1"/>
    <col min="20" max="20" width="12.44140625" style="54" customWidth="1"/>
    <col min="21" max="23" width="8.88671875" style="54"/>
    <col min="24" max="24" width="10.44140625" style="54" customWidth="1"/>
    <col min="25" max="25" width="63.5546875" style="54" customWidth="1"/>
    <col min="26" max="16384" width="8.88671875" style="54"/>
  </cols>
  <sheetData>
    <row r="1" spans="1:25">
      <c r="A1" s="629" t="e" vm="1">
        <v>#VALUE!</v>
      </c>
      <c r="B1" s="629"/>
      <c r="C1" s="629"/>
      <c r="D1" s="629"/>
      <c r="E1" s="629"/>
      <c r="F1" s="629"/>
      <c r="G1" s="629"/>
      <c r="H1" s="629"/>
      <c r="I1" s="629"/>
      <c r="J1" s="629"/>
      <c r="K1" s="629"/>
      <c r="L1" s="629"/>
      <c r="M1" s="629"/>
      <c r="N1" s="629"/>
      <c r="O1" s="629"/>
      <c r="P1" s="629"/>
      <c r="Q1" s="629"/>
      <c r="R1" s="629"/>
      <c r="T1" s="53" t="s">
        <v>0</v>
      </c>
    </row>
    <row r="2" spans="1:25">
      <c r="A2" s="629"/>
      <c r="B2" s="629"/>
      <c r="C2" s="629"/>
      <c r="D2" s="629"/>
      <c r="E2" s="629"/>
      <c r="F2" s="629"/>
      <c r="G2" s="629"/>
      <c r="H2" s="629"/>
      <c r="I2" s="629"/>
      <c r="J2" s="629"/>
      <c r="K2" s="629"/>
      <c r="L2" s="629"/>
      <c r="M2" s="629"/>
      <c r="N2" s="629"/>
      <c r="O2" s="629"/>
      <c r="P2" s="629"/>
      <c r="Q2" s="629"/>
      <c r="R2" s="629"/>
      <c r="U2" s="54" t="s">
        <v>1</v>
      </c>
      <c r="Y2" s="55" t="s">
        <v>2</v>
      </c>
    </row>
    <row r="3" spans="1:25">
      <c r="A3" s="629"/>
      <c r="B3" s="629"/>
      <c r="C3" s="629"/>
      <c r="D3" s="629"/>
      <c r="E3" s="629"/>
      <c r="F3" s="629"/>
      <c r="G3" s="629"/>
      <c r="H3" s="629"/>
      <c r="I3" s="629"/>
      <c r="J3" s="629"/>
      <c r="K3" s="629"/>
      <c r="L3" s="629"/>
      <c r="M3" s="629"/>
      <c r="N3" s="629"/>
      <c r="O3" s="629"/>
      <c r="P3" s="629"/>
      <c r="Q3" s="629"/>
      <c r="R3" s="629"/>
      <c r="U3" s="54" t="s">
        <v>3</v>
      </c>
      <c r="Y3" s="55" t="s">
        <v>4</v>
      </c>
    </row>
    <row r="4" spans="1:25">
      <c r="A4" s="629"/>
      <c r="B4" s="629"/>
      <c r="C4" s="629"/>
      <c r="D4" s="629"/>
      <c r="E4" s="629"/>
      <c r="F4" s="629"/>
      <c r="G4" s="629"/>
      <c r="H4" s="629"/>
      <c r="I4" s="629"/>
      <c r="J4" s="629"/>
      <c r="K4" s="629"/>
      <c r="L4" s="629"/>
      <c r="M4" s="629"/>
      <c r="N4" s="629"/>
      <c r="O4" s="629"/>
      <c r="P4" s="629"/>
      <c r="Q4" s="629"/>
      <c r="R4" s="629"/>
    </row>
    <row r="5" spans="1:25">
      <c r="A5" s="629"/>
      <c r="B5" s="629"/>
      <c r="C5" s="629"/>
      <c r="D5" s="629"/>
      <c r="E5" s="629"/>
      <c r="F5" s="629"/>
      <c r="G5" s="629"/>
      <c r="H5" s="629"/>
      <c r="I5" s="629"/>
      <c r="J5" s="629"/>
      <c r="K5" s="629"/>
      <c r="L5" s="629"/>
      <c r="M5" s="629"/>
      <c r="N5" s="629"/>
      <c r="O5" s="629"/>
      <c r="P5" s="629"/>
      <c r="Q5" s="629"/>
      <c r="R5" s="629"/>
      <c r="T5" s="53" t="s">
        <v>5</v>
      </c>
      <c r="Y5" s="55" t="s">
        <v>6</v>
      </c>
    </row>
    <row r="6" spans="1:25">
      <c r="A6" s="629"/>
      <c r="B6" s="629"/>
      <c r="C6" s="629"/>
      <c r="D6" s="629"/>
      <c r="E6" s="629"/>
      <c r="F6" s="629"/>
      <c r="G6" s="629"/>
      <c r="H6" s="629"/>
      <c r="I6" s="629"/>
      <c r="J6" s="629"/>
      <c r="K6" s="629"/>
      <c r="L6" s="629"/>
      <c r="M6" s="629"/>
      <c r="N6" s="629"/>
      <c r="O6" s="629"/>
      <c r="P6" s="629"/>
      <c r="Q6" s="629"/>
      <c r="R6" s="629"/>
      <c r="Y6" s="55"/>
    </row>
    <row r="7" spans="1:25">
      <c r="A7" s="629"/>
      <c r="B7" s="629"/>
      <c r="C7" s="629"/>
      <c r="D7" s="629"/>
      <c r="E7" s="629"/>
      <c r="F7" s="629"/>
      <c r="G7" s="629"/>
      <c r="H7" s="629"/>
      <c r="I7" s="629"/>
      <c r="J7" s="629"/>
      <c r="K7" s="629"/>
      <c r="L7" s="629"/>
      <c r="M7" s="629"/>
      <c r="N7" s="629"/>
      <c r="O7" s="629"/>
      <c r="P7" s="629"/>
      <c r="Q7" s="629"/>
      <c r="R7" s="629"/>
      <c r="T7" s="54" t="s">
        <v>7</v>
      </c>
      <c r="Y7" s="55" t="s">
        <v>8</v>
      </c>
    </row>
    <row r="8" spans="1:25">
      <c r="A8" s="629"/>
      <c r="B8" s="629"/>
      <c r="C8" s="629"/>
      <c r="D8" s="629"/>
      <c r="E8" s="629"/>
      <c r="F8" s="629"/>
      <c r="G8" s="629"/>
      <c r="H8" s="629"/>
      <c r="I8" s="629"/>
      <c r="J8" s="629"/>
      <c r="K8" s="629"/>
      <c r="L8" s="629"/>
      <c r="M8" s="629"/>
      <c r="N8" s="629"/>
      <c r="O8" s="629"/>
      <c r="P8" s="629"/>
      <c r="Q8" s="629"/>
      <c r="R8" s="629"/>
      <c r="T8" s="54" t="s">
        <v>9</v>
      </c>
      <c r="Y8" s="55" t="s">
        <v>10</v>
      </c>
    </row>
    <row r="9" spans="1:25">
      <c r="A9" s="629"/>
      <c r="B9" s="629"/>
      <c r="C9" s="629"/>
      <c r="D9" s="629"/>
      <c r="E9" s="629"/>
      <c r="F9" s="629"/>
      <c r="G9" s="629"/>
      <c r="H9" s="629"/>
      <c r="I9" s="629"/>
      <c r="J9" s="629"/>
      <c r="K9" s="629"/>
      <c r="L9" s="629"/>
      <c r="M9" s="629"/>
      <c r="N9" s="629"/>
      <c r="O9" s="629"/>
      <c r="P9" s="629"/>
      <c r="Q9" s="629"/>
      <c r="R9" s="629"/>
      <c r="T9" s="54" t="s">
        <v>11</v>
      </c>
      <c r="Y9" s="51" t="s">
        <v>12</v>
      </c>
    </row>
    <row r="10" spans="1:25">
      <c r="A10" s="629"/>
      <c r="B10" s="629"/>
      <c r="C10" s="629"/>
      <c r="D10" s="629"/>
      <c r="E10" s="629"/>
      <c r="F10" s="629"/>
      <c r="G10" s="629"/>
      <c r="H10" s="629"/>
      <c r="I10" s="629"/>
      <c r="J10" s="629"/>
      <c r="K10" s="629"/>
      <c r="L10" s="629"/>
      <c r="M10" s="629"/>
      <c r="N10" s="629"/>
      <c r="O10" s="629"/>
      <c r="P10" s="629"/>
      <c r="Q10" s="629"/>
      <c r="R10" s="629"/>
      <c r="T10" s="54" t="s">
        <v>13</v>
      </c>
      <c r="Y10" s="55" t="s">
        <v>14</v>
      </c>
    </row>
    <row r="11" spans="1:25">
      <c r="A11" s="629"/>
      <c r="B11" s="629"/>
      <c r="C11" s="629"/>
      <c r="D11" s="629"/>
      <c r="E11" s="629"/>
      <c r="F11" s="629"/>
      <c r="G11" s="629"/>
      <c r="H11" s="629"/>
      <c r="I11" s="629"/>
      <c r="J11" s="629"/>
      <c r="K11" s="629"/>
      <c r="L11" s="629"/>
      <c r="M11" s="629"/>
      <c r="N11" s="629"/>
      <c r="O11" s="629"/>
      <c r="P11" s="629"/>
      <c r="Q11" s="629"/>
      <c r="R11" s="629"/>
      <c r="T11" s="54" t="s">
        <v>15</v>
      </c>
      <c r="Y11" s="55" t="s">
        <v>16</v>
      </c>
    </row>
    <row r="12" spans="1:25">
      <c r="A12" s="629"/>
      <c r="B12" s="629"/>
      <c r="C12" s="629"/>
      <c r="D12" s="629"/>
      <c r="E12" s="629"/>
      <c r="F12" s="629"/>
      <c r="G12" s="629"/>
      <c r="H12" s="629"/>
      <c r="I12" s="629"/>
      <c r="J12" s="629"/>
      <c r="K12" s="629"/>
      <c r="L12" s="629"/>
      <c r="M12" s="629"/>
      <c r="N12" s="629"/>
      <c r="O12" s="629"/>
      <c r="P12" s="629"/>
      <c r="Q12" s="629"/>
      <c r="R12" s="629"/>
      <c r="T12" s="54" t="s">
        <v>17</v>
      </c>
      <c r="Y12" s="55" t="s">
        <v>18</v>
      </c>
    </row>
    <row r="13" spans="1:25">
      <c r="A13" s="629"/>
      <c r="B13" s="629"/>
      <c r="C13" s="629"/>
      <c r="D13" s="629"/>
      <c r="E13" s="629"/>
      <c r="F13" s="629"/>
      <c r="G13" s="629"/>
      <c r="H13" s="629"/>
      <c r="I13" s="629"/>
      <c r="J13" s="629"/>
      <c r="K13" s="629"/>
      <c r="L13" s="629"/>
      <c r="M13" s="629"/>
      <c r="N13" s="629"/>
      <c r="O13" s="629"/>
      <c r="P13" s="629"/>
      <c r="Q13" s="629"/>
      <c r="R13" s="629"/>
    </row>
    <row r="14" spans="1:25">
      <c r="A14" s="629"/>
      <c r="B14" s="629"/>
      <c r="C14" s="629"/>
      <c r="D14" s="629"/>
      <c r="E14" s="629"/>
      <c r="F14" s="629"/>
      <c r="G14" s="629"/>
      <c r="H14" s="629"/>
      <c r="I14" s="629"/>
      <c r="J14" s="629"/>
      <c r="K14" s="629"/>
      <c r="L14" s="629"/>
      <c r="M14" s="629"/>
      <c r="N14" s="629"/>
      <c r="O14" s="629"/>
      <c r="P14" s="629"/>
      <c r="Q14" s="629"/>
      <c r="R14" s="629"/>
      <c r="T14" s="54" t="s">
        <v>19</v>
      </c>
      <c r="Y14" s="55" t="s">
        <v>20</v>
      </c>
    </row>
    <row r="15" spans="1:25">
      <c r="A15" s="629"/>
      <c r="B15" s="629"/>
      <c r="C15" s="629"/>
      <c r="D15" s="629"/>
      <c r="E15" s="629"/>
      <c r="F15" s="629"/>
      <c r="G15" s="629"/>
      <c r="H15" s="629"/>
      <c r="I15" s="629"/>
      <c r="J15" s="629"/>
      <c r="K15" s="629"/>
      <c r="L15" s="629"/>
      <c r="M15" s="629"/>
      <c r="N15" s="629"/>
      <c r="O15" s="629"/>
      <c r="P15" s="629"/>
      <c r="Q15" s="629"/>
      <c r="R15" s="629"/>
      <c r="T15" s="54" t="s">
        <v>21</v>
      </c>
      <c r="Y15" s="55" t="s">
        <v>22</v>
      </c>
    </row>
    <row r="16" spans="1:25">
      <c r="A16" s="629"/>
      <c r="B16" s="629"/>
      <c r="C16" s="629"/>
      <c r="D16" s="629"/>
      <c r="E16" s="629"/>
      <c r="F16" s="629"/>
      <c r="G16" s="629"/>
      <c r="H16" s="629"/>
      <c r="I16" s="629"/>
      <c r="J16" s="629"/>
      <c r="K16" s="629"/>
      <c r="L16" s="629"/>
      <c r="M16" s="629"/>
      <c r="N16" s="629"/>
      <c r="O16" s="629"/>
      <c r="P16" s="629"/>
      <c r="Q16" s="629"/>
      <c r="R16" s="629"/>
      <c r="T16" s="54" t="s">
        <v>23</v>
      </c>
      <c r="Y16" s="55" t="s">
        <v>24</v>
      </c>
    </row>
    <row r="17" spans="1:25">
      <c r="A17" s="629"/>
      <c r="B17" s="629"/>
      <c r="C17" s="629"/>
      <c r="D17" s="629"/>
      <c r="E17" s="629"/>
      <c r="F17" s="629"/>
      <c r="G17" s="629"/>
      <c r="H17" s="629"/>
      <c r="I17" s="629"/>
      <c r="J17" s="629"/>
      <c r="K17" s="629"/>
      <c r="L17" s="629"/>
      <c r="M17" s="629"/>
      <c r="N17" s="629"/>
      <c r="O17" s="629"/>
      <c r="P17" s="629"/>
      <c r="Q17" s="629"/>
      <c r="R17" s="629"/>
      <c r="T17" s="54" t="s">
        <v>25</v>
      </c>
      <c r="Y17" s="55" t="s">
        <v>26</v>
      </c>
    </row>
    <row r="18" spans="1:25">
      <c r="A18" s="629"/>
      <c r="B18" s="629"/>
      <c r="C18" s="629"/>
      <c r="D18" s="629"/>
      <c r="E18" s="629"/>
      <c r="F18" s="629"/>
      <c r="G18" s="629"/>
      <c r="H18" s="629"/>
      <c r="I18" s="629"/>
      <c r="J18" s="629"/>
      <c r="K18" s="629"/>
      <c r="L18" s="629"/>
      <c r="M18" s="629"/>
      <c r="N18" s="629"/>
      <c r="O18" s="629"/>
      <c r="P18" s="629"/>
      <c r="Q18" s="629"/>
      <c r="R18" s="629"/>
      <c r="T18" s="54" t="s">
        <v>27</v>
      </c>
      <c r="Y18" s="51" t="s">
        <v>28</v>
      </c>
    </row>
    <row r="19" spans="1:25">
      <c r="A19" s="629"/>
      <c r="B19" s="629"/>
      <c r="C19" s="629"/>
      <c r="D19" s="629"/>
      <c r="E19" s="629"/>
      <c r="F19" s="629"/>
      <c r="G19" s="629"/>
      <c r="H19" s="629"/>
      <c r="I19" s="629"/>
      <c r="J19" s="629"/>
      <c r="K19" s="629"/>
      <c r="L19" s="629"/>
      <c r="M19" s="629"/>
      <c r="N19" s="629"/>
      <c r="O19" s="629"/>
      <c r="P19" s="629"/>
      <c r="Q19" s="629"/>
      <c r="R19" s="629"/>
      <c r="T19" s="54" t="s">
        <v>29</v>
      </c>
      <c r="Y19" s="55" t="s">
        <v>30</v>
      </c>
    </row>
    <row r="20" spans="1:25">
      <c r="A20" s="629"/>
      <c r="B20" s="629"/>
      <c r="C20" s="629"/>
      <c r="D20" s="629"/>
      <c r="E20" s="629"/>
      <c r="F20" s="629"/>
      <c r="G20" s="629"/>
      <c r="H20" s="629"/>
      <c r="I20" s="629"/>
      <c r="J20" s="629"/>
      <c r="K20" s="629"/>
      <c r="L20" s="629"/>
      <c r="M20" s="629"/>
      <c r="N20" s="629"/>
      <c r="O20" s="629"/>
      <c r="P20" s="629"/>
      <c r="Q20" s="629"/>
      <c r="R20" s="629"/>
      <c r="T20" s="54" t="s">
        <v>31</v>
      </c>
      <c r="Y20" s="55" t="s">
        <v>32</v>
      </c>
    </row>
    <row r="21" spans="1:25">
      <c r="A21" s="629"/>
      <c r="B21" s="629"/>
      <c r="C21" s="629"/>
      <c r="D21" s="629"/>
      <c r="E21" s="629"/>
      <c r="F21" s="629"/>
      <c r="G21" s="629"/>
      <c r="H21" s="629"/>
      <c r="I21" s="629"/>
      <c r="J21" s="629"/>
      <c r="K21" s="629"/>
      <c r="L21" s="629"/>
      <c r="M21" s="629"/>
      <c r="N21" s="629"/>
      <c r="O21" s="629"/>
      <c r="P21" s="629"/>
      <c r="Q21" s="629"/>
      <c r="R21" s="629"/>
    </row>
    <row r="22" spans="1:25">
      <c r="A22" s="629"/>
      <c r="B22" s="629"/>
      <c r="C22" s="629"/>
      <c r="D22" s="629"/>
      <c r="E22" s="629"/>
      <c r="F22" s="629"/>
      <c r="G22" s="629"/>
      <c r="H22" s="629"/>
      <c r="I22" s="629"/>
      <c r="J22" s="629"/>
      <c r="K22" s="629"/>
      <c r="L22" s="629"/>
      <c r="M22" s="629"/>
      <c r="N22" s="629"/>
      <c r="O22" s="629"/>
      <c r="P22" s="629"/>
      <c r="Q22" s="629"/>
      <c r="R22" s="629"/>
      <c r="T22" s="53" t="s">
        <v>33</v>
      </c>
    </row>
    <row r="23" spans="1:25">
      <c r="A23" s="629"/>
      <c r="B23" s="629"/>
      <c r="C23" s="629"/>
      <c r="D23" s="629"/>
      <c r="E23" s="629"/>
      <c r="F23" s="629"/>
      <c r="G23" s="629"/>
      <c r="H23" s="629"/>
      <c r="I23" s="629"/>
      <c r="J23" s="629"/>
      <c r="K23" s="629"/>
      <c r="L23" s="629"/>
      <c r="M23" s="629"/>
      <c r="N23" s="629"/>
      <c r="O23" s="629"/>
      <c r="P23" s="629"/>
      <c r="Q23" s="629"/>
      <c r="R23" s="629"/>
      <c r="U23" s="54" t="s">
        <v>34</v>
      </c>
      <c r="Y23" s="55" t="s">
        <v>35</v>
      </c>
    </row>
    <row r="24" spans="1:25">
      <c r="A24" s="629"/>
      <c r="B24" s="629"/>
      <c r="C24" s="629"/>
      <c r="D24" s="629"/>
      <c r="E24" s="629"/>
      <c r="F24" s="629"/>
      <c r="G24" s="629"/>
      <c r="H24" s="629"/>
      <c r="I24" s="629"/>
      <c r="J24" s="629"/>
      <c r="K24" s="629"/>
      <c r="L24" s="629"/>
      <c r="M24" s="629"/>
      <c r="N24" s="629"/>
      <c r="O24" s="629"/>
      <c r="P24" s="629"/>
      <c r="Q24" s="629"/>
      <c r="R24" s="629"/>
      <c r="U24" s="54" t="s">
        <v>36</v>
      </c>
      <c r="Y24" s="55" t="s">
        <v>37</v>
      </c>
    </row>
    <row r="25" spans="1:25">
      <c r="A25" s="629"/>
      <c r="B25" s="629"/>
      <c r="C25" s="629"/>
      <c r="D25" s="629"/>
      <c r="E25" s="629"/>
      <c r="F25" s="629"/>
      <c r="G25" s="629"/>
      <c r="H25" s="629"/>
      <c r="I25" s="629"/>
      <c r="J25" s="629"/>
      <c r="K25" s="629"/>
      <c r="L25" s="629"/>
      <c r="M25" s="629"/>
      <c r="N25" s="629"/>
      <c r="O25" s="629"/>
      <c r="P25" s="629"/>
      <c r="Q25" s="629"/>
      <c r="R25" s="629"/>
      <c r="U25" s="54" t="s">
        <v>38</v>
      </c>
      <c r="Y25" s="55" t="s">
        <v>39</v>
      </c>
    </row>
    <row r="26" spans="1:25">
      <c r="A26" s="629"/>
      <c r="B26" s="629"/>
      <c r="C26" s="629"/>
      <c r="D26" s="629"/>
      <c r="E26" s="629"/>
      <c r="F26" s="629"/>
      <c r="G26" s="629"/>
      <c r="H26" s="629"/>
      <c r="I26" s="629"/>
      <c r="J26" s="629"/>
      <c r="K26" s="629"/>
      <c r="L26" s="629"/>
      <c r="M26" s="629"/>
      <c r="N26" s="629"/>
      <c r="O26" s="629"/>
      <c r="P26" s="629"/>
      <c r="Q26" s="629"/>
      <c r="R26" s="629"/>
      <c r="U26" s="54" t="s">
        <v>40</v>
      </c>
      <c r="Y26" s="55" t="s">
        <v>41</v>
      </c>
    </row>
    <row r="27" spans="1:25">
      <c r="A27" s="629"/>
      <c r="B27" s="629"/>
      <c r="C27" s="629"/>
      <c r="D27" s="629"/>
      <c r="E27" s="629"/>
      <c r="F27" s="629"/>
      <c r="G27" s="629"/>
      <c r="H27" s="629"/>
      <c r="I27" s="629"/>
      <c r="J27" s="629"/>
      <c r="K27" s="629"/>
      <c r="L27" s="629"/>
      <c r="M27" s="629"/>
      <c r="N27" s="629"/>
      <c r="O27" s="629"/>
      <c r="P27" s="629"/>
      <c r="Q27" s="629"/>
      <c r="R27" s="629"/>
      <c r="U27" s="54" t="s">
        <v>42</v>
      </c>
      <c r="Y27" s="55" t="s">
        <v>43</v>
      </c>
    </row>
    <row r="28" spans="1:25">
      <c r="A28" s="629"/>
      <c r="B28" s="629"/>
      <c r="C28" s="629"/>
      <c r="D28" s="629"/>
      <c r="E28" s="629"/>
      <c r="F28" s="629"/>
      <c r="G28" s="629"/>
      <c r="H28" s="629"/>
      <c r="I28" s="629"/>
      <c r="J28" s="629"/>
      <c r="K28" s="629"/>
      <c r="L28" s="629"/>
      <c r="M28" s="629"/>
      <c r="N28" s="629"/>
      <c r="O28" s="629"/>
      <c r="P28" s="629"/>
      <c r="Q28" s="629"/>
      <c r="R28" s="629"/>
    </row>
    <row r="29" spans="1:25">
      <c r="A29" s="629"/>
      <c r="B29" s="629"/>
      <c r="C29" s="629"/>
      <c r="D29" s="629"/>
      <c r="E29" s="629"/>
      <c r="F29" s="629"/>
      <c r="G29" s="629"/>
      <c r="H29" s="629"/>
      <c r="I29" s="629"/>
      <c r="J29" s="629"/>
      <c r="K29" s="629"/>
      <c r="L29" s="629"/>
      <c r="M29" s="629"/>
      <c r="N29" s="629"/>
      <c r="O29" s="629"/>
      <c r="P29" s="629"/>
      <c r="Q29" s="629"/>
      <c r="R29" s="629"/>
      <c r="T29" s="53" t="s">
        <v>44</v>
      </c>
      <c r="Y29" s="55" t="s">
        <v>45</v>
      </c>
    </row>
    <row r="30" spans="1:25">
      <c r="A30" s="629"/>
      <c r="B30" s="629"/>
      <c r="C30" s="629"/>
      <c r="D30" s="629"/>
      <c r="E30" s="629"/>
      <c r="F30" s="629"/>
      <c r="G30" s="629"/>
      <c r="H30" s="629"/>
      <c r="I30" s="629"/>
      <c r="J30" s="629"/>
      <c r="K30" s="629"/>
      <c r="L30" s="629"/>
      <c r="M30" s="629"/>
      <c r="N30" s="629"/>
      <c r="O30" s="629"/>
      <c r="P30" s="629"/>
      <c r="Q30" s="629"/>
      <c r="R30" s="629"/>
      <c r="U30" s="54" t="s">
        <v>46</v>
      </c>
      <c r="Y30" s="55" t="s">
        <v>47</v>
      </c>
    </row>
    <row r="31" spans="1:25">
      <c r="A31" s="629"/>
      <c r="B31" s="629"/>
      <c r="C31" s="629"/>
      <c r="D31" s="629"/>
      <c r="E31" s="629"/>
      <c r="F31" s="629"/>
      <c r="G31" s="629"/>
      <c r="H31" s="629"/>
      <c r="I31" s="629"/>
      <c r="J31" s="629"/>
      <c r="K31" s="629"/>
      <c r="L31" s="629"/>
      <c r="M31" s="629"/>
      <c r="N31" s="629"/>
      <c r="O31" s="629"/>
      <c r="P31" s="629"/>
      <c r="Q31" s="629"/>
      <c r="R31" s="629"/>
      <c r="U31" s="54" t="s">
        <v>48</v>
      </c>
      <c r="Y31" s="55" t="s">
        <v>49</v>
      </c>
    </row>
    <row r="32" spans="1:25">
      <c r="A32" s="629"/>
      <c r="B32" s="629"/>
      <c r="C32" s="629"/>
      <c r="D32" s="629"/>
      <c r="E32" s="629"/>
      <c r="F32" s="629"/>
      <c r="G32" s="629"/>
      <c r="H32" s="629"/>
      <c r="I32" s="629"/>
      <c r="J32" s="629"/>
      <c r="K32" s="629"/>
      <c r="L32" s="629"/>
      <c r="M32" s="629"/>
      <c r="N32" s="629"/>
      <c r="O32" s="629"/>
      <c r="P32" s="629"/>
      <c r="Q32" s="629"/>
      <c r="R32" s="629"/>
      <c r="U32" s="54" t="s">
        <v>50</v>
      </c>
      <c r="Y32" s="55" t="s">
        <v>51</v>
      </c>
    </row>
    <row r="33" spans="1:25">
      <c r="A33" s="629"/>
      <c r="B33" s="629"/>
      <c r="C33" s="629"/>
      <c r="D33" s="629"/>
      <c r="E33" s="629"/>
      <c r="F33" s="629"/>
      <c r="G33" s="629"/>
      <c r="H33" s="629"/>
      <c r="I33" s="629"/>
      <c r="J33" s="629"/>
      <c r="K33" s="629"/>
      <c r="L33" s="629"/>
      <c r="M33" s="629"/>
      <c r="N33" s="629"/>
      <c r="O33" s="629"/>
      <c r="P33" s="629"/>
      <c r="Q33" s="629"/>
      <c r="R33" s="629"/>
    </row>
    <row r="34" spans="1:25">
      <c r="A34" s="629"/>
      <c r="B34" s="629"/>
      <c r="C34" s="629"/>
      <c r="D34" s="629"/>
      <c r="E34" s="629"/>
      <c r="F34" s="629"/>
      <c r="G34" s="629"/>
      <c r="H34" s="629"/>
      <c r="I34" s="629"/>
      <c r="J34" s="629"/>
      <c r="K34" s="629"/>
      <c r="L34" s="629"/>
      <c r="M34" s="629"/>
      <c r="N34" s="629"/>
      <c r="O34" s="629"/>
      <c r="P34" s="629"/>
      <c r="Q34" s="629"/>
      <c r="R34" s="629"/>
      <c r="T34" s="53" t="s">
        <v>52</v>
      </c>
      <c r="Y34" s="55" t="s">
        <v>53</v>
      </c>
    </row>
    <row r="35" spans="1:25">
      <c r="A35" s="629"/>
      <c r="B35" s="629"/>
      <c r="C35" s="629"/>
      <c r="D35" s="629"/>
      <c r="E35" s="629"/>
      <c r="F35" s="629"/>
      <c r="G35" s="629"/>
      <c r="H35" s="629"/>
      <c r="I35" s="629"/>
      <c r="J35" s="629"/>
      <c r="K35" s="629"/>
      <c r="L35" s="629"/>
      <c r="M35" s="629"/>
      <c r="N35" s="629"/>
      <c r="O35" s="629"/>
      <c r="P35" s="629"/>
      <c r="Q35" s="629"/>
      <c r="R35" s="629"/>
      <c r="Y35" s="55" t="s">
        <v>54</v>
      </c>
    </row>
  </sheetData>
  <mergeCells count="1">
    <mergeCell ref="A1:R35"/>
  </mergeCells>
  <hyperlinks>
    <hyperlink ref="Y10" r:id="rId1" xr:uid="{8F9E3084-46B9-44CC-82C0-93D3CC51E967}"/>
    <hyperlink ref="Y29" r:id="rId2" display="https://partnerportal.pl/" xr:uid="{DC5CC592-5C1A-4526-8DAA-A5AF8C3516C3}"/>
    <hyperlink ref="Y15" r:id="rId3" xr:uid="{B5D6D326-D5DB-434E-A441-3660F72836D7}"/>
    <hyperlink ref="Y30" r:id="rId4" display="https://partnerportal.pl/katalogi/" xr:uid="{F1EE0A48-F721-4CD8-8CA3-85E382D5D5E5}"/>
    <hyperlink ref="Y31" r:id="rId5" display="https://partnerportal.pl/dokumentacja-techniczna/" xr:uid="{99D8D28D-E64F-419B-8C46-F6ABBFCACCD2}"/>
    <hyperlink ref="Y34" r:id="rId6" xr:uid="{68D82B43-0C3F-44ED-A4B5-4E8E55309E2D}"/>
    <hyperlink ref="Y35" r:id="rId7" xr:uid="{F20A641F-9E9D-4A34-8BD2-90126237E513}"/>
    <hyperlink ref="Y32" r:id="rId8" display="https://partnerportal.pl/szkolenia/" xr:uid="{D7837AF3-3385-48BC-A110-B38B37ABB3AB}"/>
    <hyperlink ref="Y3" r:id="rId9" display="https://partnerportal.pl/ecommerce/" xr:uid="{E0DBFC5C-3B39-4776-AA32-83DE47A88B87}"/>
    <hyperlink ref="Y14" r:id="rId10" display="https://partnerportal.pl/wycofanie-swietlowek/" xr:uid="{78D18C01-FE64-4583-8228-E45A89653ABA}"/>
    <hyperlink ref="Y23" r:id="rId11" xr:uid="{0A318881-EAE5-4471-868F-B3B403485ECA}"/>
    <hyperlink ref="Y5" r:id="rId12" xr:uid="{E6BCD72E-CE1B-4AB6-A5DC-F6C6DA2E4CEA}"/>
    <hyperlink ref="Y11" r:id="rId13" xr:uid="{84D928CF-9B40-42D3-AA61-AAD64018E310}"/>
    <hyperlink ref="Y7" r:id="rId14" xr:uid="{B7A7E7E1-F705-4A63-9D6C-FBCA4196F085}"/>
    <hyperlink ref="Y12" r:id="rId15" xr:uid="{A2A0FBEF-70DF-4F7A-AF78-698DFADCA8E6}"/>
    <hyperlink ref="Y24" r:id="rId16" xr:uid="{F7E64373-78E7-4DB8-A351-91BEC97019C2}"/>
    <hyperlink ref="Y25" r:id="rId17" xr:uid="{39FF190D-BF5D-4C47-A920-3623E9E12340}"/>
    <hyperlink ref="Y26" r:id="rId18" xr:uid="{213700EF-E173-497C-8A7E-5DEE1B43CA7E}"/>
    <hyperlink ref="Y8" r:id="rId19" xr:uid="{E2972EF9-F4B6-4C02-8BEA-4F67CE822FB1}"/>
    <hyperlink ref="Y16" r:id="rId20" tooltip="https://partnerportal.pl/wp-content/uploads/2024/03/led-tube-hf-ballast-compatibility-list-q3_2023-2ppl.pdf" xr:uid="{AE80D48C-8FB2-4FD2-887E-72F4F3FAEC96}"/>
    <hyperlink ref="Y17" r:id="rId21" tooltip="https://partnerportal.pl/wp-content/uploads/2024/03/philps-pled-compatibility-list-professional-q1-2024.pdf" xr:uid="{0823A56E-AA74-40AE-B493-EE9624D917E7}"/>
    <hyperlink ref="Y2" r:id="rId22" display="Prezentacja nowości w ofercie Signify Q1 2024" xr:uid="{482BBBC0-864B-4F7B-83AE-58FCA4703F46}"/>
    <hyperlink ref="Y27" r:id="rId23" xr:uid="{E118E284-5BFD-4281-8C72-01B359A4E628}"/>
    <hyperlink ref="Y19" r:id="rId24" xr:uid="{A1E36E45-9966-43B8-9012-6195F0A79BE8}"/>
    <hyperlink ref="Y20" r:id="rId25" xr:uid="{941AE07C-90B8-4DF9-BF80-A7CDEEDE7048}"/>
    <hyperlink ref="Y9" r:id="rId26" xr:uid="{27883F53-7DC6-4A5B-AC09-A82D863D615B}"/>
    <hyperlink ref="Y18" r:id="rId27" xr:uid="{60E9C07D-DB59-4782-B387-09ADC793C5A1}"/>
  </hyperlinks>
  <pageMargins left="0.7" right="0.7" top="0.75" bottom="0.75" header="0.3" footer="0.3"/>
  <pageSetup orientation="portrait" r:id="rId28"/>
  <customProperties>
    <customPr name="_pios_id" r:id="rId29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A6AA5-EE6C-4DE9-B4E1-6722ABA61C4E}">
  <sheetPr codeName="Sheet11"/>
  <dimension ref="A1:AG81"/>
  <sheetViews>
    <sheetView zoomScale="70" zoomScaleNormal="70" workbookViewId="0">
      <pane xSplit="2" ySplit="2" topLeftCell="C3" activePane="bottomRight" state="frozen"/>
      <selection pane="topRight" activeCell="M59" sqref="M59:M60"/>
      <selection pane="bottomLeft" activeCell="M59" sqref="M59:M60"/>
      <selection pane="bottomRight" activeCell="M59" sqref="M59:M60"/>
    </sheetView>
  </sheetViews>
  <sheetFormatPr defaultColWidth="8.5546875" defaultRowHeight="14.4"/>
  <cols>
    <col min="1" max="1" width="14.5546875" style="208" bestFit="1" customWidth="1"/>
    <col min="2" max="2" width="39.44140625" style="169" bestFit="1" customWidth="1"/>
    <col min="3" max="3" width="17.88671875" style="169" bestFit="1" customWidth="1"/>
    <col min="4" max="4" width="10" style="209" bestFit="1" customWidth="1"/>
    <col min="5" max="5" width="15.5546875" style="210" bestFit="1" customWidth="1"/>
    <col min="6" max="6" width="40.5546875" style="210" bestFit="1" customWidth="1"/>
    <col min="7" max="7" width="16.5546875" style="211" bestFit="1" customWidth="1"/>
    <col min="8" max="8" width="4.88671875" style="210" bestFit="1" customWidth="1"/>
    <col min="9" max="9" width="11.109375" style="211" bestFit="1" customWidth="1"/>
    <col min="10" max="10" width="11.44140625" style="210" bestFit="1" customWidth="1"/>
    <col min="11" max="11" width="8.5546875" style="210" bestFit="1" customWidth="1"/>
    <col min="12" max="12" width="7.44140625" style="211" bestFit="1" customWidth="1"/>
    <col min="13" max="13" width="14.109375" style="211" bestFit="1" customWidth="1"/>
    <col min="14" max="14" width="19.44140625" style="209" bestFit="1" customWidth="1"/>
    <col min="15" max="15" width="39.109375" style="209" bestFit="1" customWidth="1"/>
    <col min="16" max="16" width="17.88671875" style="209" bestFit="1" customWidth="1"/>
    <col min="17" max="17" width="10" style="209" bestFit="1" customWidth="1"/>
    <col min="18" max="18" width="15.5546875" style="209" bestFit="1" customWidth="1"/>
    <col min="19" max="19" width="11.109375" style="211" bestFit="1" customWidth="1"/>
    <col min="20" max="20" width="5.5546875" style="169" bestFit="1" customWidth="1"/>
    <col min="21" max="21" width="11.109375" style="211" bestFit="1" customWidth="1"/>
    <col min="22" max="22" width="11.44140625" style="169" bestFit="1" customWidth="1"/>
    <col min="23" max="23" width="8.5546875" style="169" bestFit="1" customWidth="1"/>
    <col min="24" max="24" width="19.44140625" style="209" bestFit="1" customWidth="1"/>
    <col min="25" max="25" width="40.88671875" style="209" bestFit="1" customWidth="1"/>
    <col min="26" max="26" width="17.88671875" style="209" bestFit="1" customWidth="1"/>
    <col min="27" max="27" width="10" style="209" bestFit="1" customWidth="1"/>
    <col min="28" max="28" width="15.5546875" style="209" bestFit="1" customWidth="1"/>
    <col min="29" max="29" width="11.109375" style="211" bestFit="1" customWidth="1"/>
    <col min="30" max="30" width="4.88671875" style="169" bestFit="1" customWidth="1"/>
    <col min="31" max="31" width="11.109375" style="211" bestFit="1" customWidth="1"/>
    <col min="32" max="32" width="11.44140625" style="169" bestFit="1" customWidth="1"/>
    <col min="33" max="33" width="8.5546875" style="169" bestFit="1" customWidth="1"/>
    <col min="34" max="16384" width="8.5546875" style="169"/>
  </cols>
  <sheetData>
    <row r="1" spans="1:33" s="59" customFormat="1" ht="29.4" thickBot="1">
      <c r="A1" s="640" t="s">
        <v>5709</v>
      </c>
      <c r="B1" s="641"/>
      <c r="C1" s="641"/>
      <c r="D1" s="641"/>
      <c r="E1" s="641"/>
      <c r="F1" s="641"/>
      <c r="G1" s="641"/>
      <c r="H1" s="641"/>
      <c r="I1" s="641"/>
      <c r="J1" s="641"/>
      <c r="K1" s="641"/>
      <c r="L1" s="641"/>
      <c r="M1" s="641"/>
      <c r="N1" s="642" t="s">
        <v>5710</v>
      </c>
      <c r="O1" s="643"/>
      <c r="P1" s="643"/>
      <c r="Q1" s="643"/>
      <c r="R1" s="643"/>
      <c r="S1" s="643"/>
      <c r="T1" s="643"/>
      <c r="U1" s="643"/>
      <c r="V1" s="643"/>
      <c r="W1" s="644"/>
      <c r="X1" s="642" t="s">
        <v>5711</v>
      </c>
      <c r="Y1" s="643"/>
      <c r="Z1" s="643"/>
      <c r="AA1" s="643"/>
      <c r="AB1" s="643"/>
      <c r="AC1" s="643"/>
      <c r="AD1" s="643"/>
      <c r="AE1" s="643"/>
      <c r="AF1" s="643"/>
      <c r="AG1" s="644"/>
    </row>
    <row r="2" spans="1:33" s="142" customFormat="1" ht="29.4" thickBot="1">
      <c r="A2" s="144" t="s">
        <v>56</v>
      </c>
      <c r="B2" s="145" t="s">
        <v>60</v>
      </c>
      <c r="C2" s="145" t="s">
        <v>5163</v>
      </c>
      <c r="D2" s="146" t="s">
        <v>5164</v>
      </c>
      <c r="E2" s="147" t="s">
        <v>5165</v>
      </c>
      <c r="F2" s="148" t="s">
        <v>5166</v>
      </c>
      <c r="G2" s="149" t="s">
        <v>5167</v>
      </c>
      <c r="H2" s="147" t="s">
        <v>5168</v>
      </c>
      <c r="I2" s="149" t="s">
        <v>5169</v>
      </c>
      <c r="J2" s="147" t="s">
        <v>5170</v>
      </c>
      <c r="K2" s="147" t="s">
        <v>5171</v>
      </c>
      <c r="L2" s="150" t="s">
        <v>5172</v>
      </c>
      <c r="M2" s="151" t="s">
        <v>5173</v>
      </c>
      <c r="N2" s="152" t="s">
        <v>56</v>
      </c>
      <c r="O2" s="153" t="s">
        <v>60</v>
      </c>
      <c r="P2" s="153" t="s">
        <v>5163</v>
      </c>
      <c r="Q2" s="153" t="s">
        <v>5164</v>
      </c>
      <c r="R2" s="153" t="s">
        <v>5165</v>
      </c>
      <c r="S2" s="154" t="s">
        <v>5167</v>
      </c>
      <c r="T2" s="153" t="s">
        <v>5168</v>
      </c>
      <c r="U2" s="154" t="s">
        <v>5169</v>
      </c>
      <c r="V2" s="153" t="s">
        <v>5170</v>
      </c>
      <c r="W2" s="155" t="s">
        <v>5171</v>
      </c>
      <c r="X2" s="152" t="s">
        <v>56</v>
      </c>
      <c r="Y2" s="153" t="s">
        <v>60</v>
      </c>
      <c r="Z2" s="153" t="s">
        <v>5163</v>
      </c>
      <c r="AA2" s="153" t="s">
        <v>5164</v>
      </c>
      <c r="AB2" s="153" t="s">
        <v>5165</v>
      </c>
      <c r="AC2" s="154" t="s">
        <v>5167</v>
      </c>
      <c r="AD2" s="153" t="s">
        <v>5168</v>
      </c>
      <c r="AE2" s="154" t="s">
        <v>5169</v>
      </c>
      <c r="AF2" s="153" t="s">
        <v>5170</v>
      </c>
      <c r="AG2" s="155" t="s">
        <v>5171</v>
      </c>
    </row>
    <row r="3" spans="1:33">
      <c r="A3" s="156">
        <v>927926082755</v>
      </c>
      <c r="B3" s="157" t="s">
        <v>2065</v>
      </c>
      <c r="C3" s="158">
        <v>871150064102155</v>
      </c>
      <c r="D3" s="159">
        <v>64102155</v>
      </c>
      <c r="E3" s="158" t="s">
        <v>5712</v>
      </c>
      <c r="F3" s="160" t="s">
        <v>5176</v>
      </c>
      <c r="G3" s="161">
        <v>1200</v>
      </c>
      <c r="H3" s="162">
        <v>14</v>
      </c>
      <c r="I3" s="161">
        <v>24000</v>
      </c>
      <c r="J3" s="162">
        <v>85.714285714285708</v>
      </c>
      <c r="K3" s="163" t="s">
        <v>305</v>
      </c>
      <c r="L3" s="164">
        <v>2700</v>
      </c>
      <c r="M3" s="165">
        <v>600</v>
      </c>
      <c r="N3" s="156">
        <v>929003044102</v>
      </c>
      <c r="O3" s="159" t="s">
        <v>647</v>
      </c>
      <c r="P3" s="159" t="s">
        <v>5713</v>
      </c>
      <c r="Q3" s="159" t="s">
        <v>5714</v>
      </c>
      <c r="R3" s="159" t="s">
        <v>5715</v>
      </c>
      <c r="S3" s="166">
        <v>1000</v>
      </c>
      <c r="T3" s="167">
        <v>8</v>
      </c>
      <c r="U3" s="166">
        <v>50000</v>
      </c>
      <c r="V3" s="167">
        <v>125</v>
      </c>
      <c r="W3" s="168" t="s">
        <v>168</v>
      </c>
      <c r="X3" s="156">
        <v>929001390702</v>
      </c>
      <c r="Y3" s="159" t="s">
        <v>729</v>
      </c>
      <c r="Z3" s="159" t="s">
        <v>5716</v>
      </c>
      <c r="AA3" s="159" t="s">
        <v>5717</v>
      </c>
      <c r="AB3" s="159" t="s">
        <v>5718</v>
      </c>
      <c r="AC3" s="166">
        <v>1000</v>
      </c>
      <c r="AD3" s="167">
        <v>8</v>
      </c>
      <c r="AE3" s="166">
        <v>60000</v>
      </c>
      <c r="AF3" s="167">
        <v>125</v>
      </c>
      <c r="AG3" s="168" t="s">
        <v>168</v>
      </c>
    </row>
    <row r="4" spans="1:33">
      <c r="A4" s="170">
        <v>927926083018</v>
      </c>
      <c r="B4" s="171" t="s">
        <v>5719</v>
      </c>
      <c r="C4" s="172">
        <v>871150061063855</v>
      </c>
      <c r="D4" s="173" t="s">
        <v>5720</v>
      </c>
      <c r="E4" s="172" t="s">
        <v>5721</v>
      </c>
      <c r="F4" s="174" t="s">
        <v>5176</v>
      </c>
      <c r="G4" s="175">
        <v>1200</v>
      </c>
      <c r="H4" s="176">
        <v>14</v>
      </c>
      <c r="I4" s="175">
        <v>24000</v>
      </c>
      <c r="J4" s="176">
        <v>85.714285714285708</v>
      </c>
      <c r="K4" s="177" t="s">
        <v>305</v>
      </c>
      <c r="L4" s="178">
        <v>3000</v>
      </c>
      <c r="M4" s="179">
        <v>600</v>
      </c>
      <c r="N4" s="170">
        <v>929003044102</v>
      </c>
      <c r="O4" s="173" t="s">
        <v>647</v>
      </c>
      <c r="P4" s="173" t="s">
        <v>5713</v>
      </c>
      <c r="Q4" s="173" t="s">
        <v>5714</v>
      </c>
      <c r="R4" s="173" t="s">
        <v>5715</v>
      </c>
      <c r="S4" s="180">
        <v>1000</v>
      </c>
      <c r="T4" s="181">
        <v>8</v>
      </c>
      <c r="U4" s="180">
        <v>50000</v>
      </c>
      <c r="V4" s="181">
        <v>125</v>
      </c>
      <c r="W4" s="182" t="s">
        <v>168</v>
      </c>
      <c r="X4" s="170">
        <v>929001390702</v>
      </c>
      <c r="Y4" s="173" t="s">
        <v>729</v>
      </c>
      <c r="Z4" s="173" t="s">
        <v>5716</v>
      </c>
      <c r="AA4" s="173" t="s">
        <v>5717</v>
      </c>
      <c r="AB4" s="173" t="s">
        <v>5718</v>
      </c>
      <c r="AC4" s="180">
        <v>1000</v>
      </c>
      <c r="AD4" s="181">
        <v>8</v>
      </c>
      <c r="AE4" s="180">
        <v>60000</v>
      </c>
      <c r="AF4" s="181">
        <v>125</v>
      </c>
      <c r="AG4" s="182" t="s">
        <v>168</v>
      </c>
    </row>
    <row r="5" spans="1:33">
      <c r="A5" s="170">
        <v>927926083055</v>
      </c>
      <c r="B5" s="171" t="s">
        <v>5722</v>
      </c>
      <c r="C5" s="172">
        <v>871150063938755</v>
      </c>
      <c r="D5" s="173" t="s">
        <v>5723</v>
      </c>
      <c r="E5" s="172" t="s">
        <v>5724</v>
      </c>
      <c r="F5" s="174" t="s">
        <v>5176</v>
      </c>
      <c r="G5" s="175">
        <v>1200</v>
      </c>
      <c r="H5" s="176">
        <v>14</v>
      </c>
      <c r="I5" s="175">
        <v>24000</v>
      </c>
      <c r="J5" s="176">
        <v>85.714285714285708</v>
      </c>
      <c r="K5" s="177" t="s">
        <v>305</v>
      </c>
      <c r="L5" s="178">
        <v>3000</v>
      </c>
      <c r="M5" s="179">
        <v>600</v>
      </c>
      <c r="N5" s="170">
        <v>929003044102</v>
      </c>
      <c r="O5" s="173" t="s">
        <v>647</v>
      </c>
      <c r="P5" s="173" t="s">
        <v>5713</v>
      </c>
      <c r="Q5" s="173" t="s">
        <v>5714</v>
      </c>
      <c r="R5" s="173" t="s">
        <v>5715</v>
      </c>
      <c r="S5" s="180">
        <v>1000</v>
      </c>
      <c r="T5" s="181">
        <v>8</v>
      </c>
      <c r="U5" s="180">
        <v>50000</v>
      </c>
      <c r="V5" s="181">
        <v>125</v>
      </c>
      <c r="W5" s="182" t="s">
        <v>168</v>
      </c>
      <c r="X5" s="170">
        <v>929001390702</v>
      </c>
      <c r="Y5" s="173" t="s">
        <v>729</v>
      </c>
      <c r="Z5" s="173" t="s">
        <v>5716</v>
      </c>
      <c r="AA5" s="173" t="s">
        <v>5717</v>
      </c>
      <c r="AB5" s="173" t="s">
        <v>5718</v>
      </c>
      <c r="AC5" s="180">
        <v>1000</v>
      </c>
      <c r="AD5" s="181">
        <v>8</v>
      </c>
      <c r="AE5" s="180">
        <v>60000</v>
      </c>
      <c r="AF5" s="181">
        <v>125</v>
      </c>
      <c r="AG5" s="182" t="s">
        <v>168</v>
      </c>
    </row>
    <row r="6" spans="1:33">
      <c r="A6" s="170">
        <v>927926083061</v>
      </c>
      <c r="B6" s="171" t="s">
        <v>5725</v>
      </c>
      <c r="C6" s="172">
        <v>871150063938705</v>
      </c>
      <c r="D6" s="173" t="s">
        <v>5726</v>
      </c>
      <c r="E6" s="172">
        <v>8711500639387</v>
      </c>
      <c r="F6" s="174" t="s">
        <v>5176</v>
      </c>
      <c r="G6" s="175">
        <v>1200</v>
      </c>
      <c r="H6" s="176">
        <v>14</v>
      </c>
      <c r="I6" s="175">
        <v>24000</v>
      </c>
      <c r="J6" s="176">
        <v>85.714285714285708</v>
      </c>
      <c r="K6" s="177" t="s">
        <v>305</v>
      </c>
      <c r="L6" s="178">
        <v>3000</v>
      </c>
      <c r="M6" s="179">
        <v>600</v>
      </c>
      <c r="N6" s="170">
        <v>929003044102</v>
      </c>
      <c r="O6" s="173" t="s">
        <v>647</v>
      </c>
      <c r="P6" s="173" t="s">
        <v>5713</v>
      </c>
      <c r="Q6" s="173" t="s">
        <v>5714</v>
      </c>
      <c r="R6" s="173" t="s">
        <v>5715</v>
      </c>
      <c r="S6" s="180">
        <v>1000</v>
      </c>
      <c r="T6" s="181">
        <v>8</v>
      </c>
      <c r="U6" s="180">
        <v>50000</v>
      </c>
      <c r="V6" s="181">
        <v>125</v>
      </c>
      <c r="W6" s="182" t="s">
        <v>168</v>
      </c>
      <c r="X6" s="170">
        <v>929001390702</v>
      </c>
      <c r="Y6" s="173" t="s">
        <v>729</v>
      </c>
      <c r="Z6" s="173" t="s">
        <v>5716</v>
      </c>
      <c r="AA6" s="173" t="s">
        <v>5717</v>
      </c>
      <c r="AB6" s="173" t="s">
        <v>5718</v>
      </c>
      <c r="AC6" s="180">
        <v>1000</v>
      </c>
      <c r="AD6" s="181">
        <v>8</v>
      </c>
      <c r="AE6" s="180">
        <v>60000</v>
      </c>
      <c r="AF6" s="181">
        <v>125</v>
      </c>
      <c r="AG6" s="182" t="s">
        <v>168</v>
      </c>
    </row>
    <row r="7" spans="1:33">
      <c r="A7" s="170">
        <v>927926083555</v>
      </c>
      <c r="B7" s="171" t="s">
        <v>5727</v>
      </c>
      <c r="C7" s="172">
        <v>871150070765955</v>
      </c>
      <c r="D7" s="173" t="s">
        <v>5728</v>
      </c>
      <c r="E7" s="172" t="s">
        <v>5729</v>
      </c>
      <c r="F7" s="174" t="s">
        <v>5176</v>
      </c>
      <c r="G7" s="175">
        <v>1200</v>
      </c>
      <c r="H7" s="176">
        <v>14</v>
      </c>
      <c r="I7" s="175">
        <v>24000</v>
      </c>
      <c r="J7" s="176">
        <v>85.714285714285708</v>
      </c>
      <c r="K7" s="177" t="s">
        <v>305</v>
      </c>
      <c r="L7" s="178">
        <v>3500</v>
      </c>
      <c r="M7" s="179">
        <v>600</v>
      </c>
      <c r="N7" s="170">
        <v>929003044102</v>
      </c>
      <c r="O7" s="173" t="s">
        <v>647</v>
      </c>
      <c r="P7" s="173" t="s">
        <v>5713</v>
      </c>
      <c r="Q7" s="173" t="s">
        <v>5714</v>
      </c>
      <c r="R7" s="173" t="s">
        <v>5715</v>
      </c>
      <c r="S7" s="180">
        <v>1000</v>
      </c>
      <c r="T7" s="181">
        <v>8</v>
      </c>
      <c r="U7" s="180">
        <v>50000</v>
      </c>
      <c r="V7" s="181">
        <v>125</v>
      </c>
      <c r="W7" s="182" t="s">
        <v>168</v>
      </c>
      <c r="X7" s="170">
        <v>929001390702</v>
      </c>
      <c r="Y7" s="173" t="s">
        <v>729</v>
      </c>
      <c r="Z7" s="173" t="s">
        <v>5716</v>
      </c>
      <c r="AA7" s="173" t="s">
        <v>5717</v>
      </c>
      <c r="AB7" s="173" t="s">
        <v>5718</v>
      </c>
      <c r="AC7" s="180">
        <v>1000</v>
      </c>
      <c r="AD7" s="181">
        <v>8</v>
      </c>
      <c r="AE7" s="180">
        <v>60000</v>
      </c>
      <c r="AF7" s="181">
        <v>125</v>
      </c>
      <c r="AG7" s="182" t="s">
        <v>168</v>
      </c>
    </row>
    <row r="8" spans="1:33">
      <c r="A8" s="170">
        <v>927926084018</v>
      </c>
      <c r="B8" s="171" t="s">
        <v>5730</v>
      </c>
      <c r="C8" s="172">
        <v>871150061066955</v>
      </c>
      <c r="D8" s="173" t="s">
        <v>5731</v>
      </c>
      <c r="E8" s="172" t="s">
        <v>5732</v>
      </c>
      <c r="F8" s="174" t="s">
        <v>5176</v>
      </c>
      <c r="G8" s="175">
        <v>1200</v>
      </c>
      <c r="H8" s="176">
        <v>14</v>
      </c>
      <c r="I8" s="175">
        <v>24000</v>
      </c>
      <c r="J8" s="176">
        <v>85.714285714285708</v>
      </c>
      <c r="K8" s="177" t="s">
        <v>305</v>
      </c>
      <c r="L8" s="178">
        <v>4000</v>
      </c>
      <c r="M8" s="179">
        <v>600</v>
      </c>
      <c r="N8" s="170">
        <v>929003044202</v>
      </c>
      <c r="O8" s="173" t="s">
        <v>2347</v>
      </c>
      <c r="P8" s="173" t="s">
        <v>5733</v>
      </c>
      <c r="Q8" s="173" t="s">
        <v>5734</v>
      </c>
      <c r="R8" s="173" t="s">
        <v>5735</v>
      </c>
      <c r="S8" s="180">
        <v>1050</v>
      </c>
      <c r="T8" s="181">
        <v>8</v>
      </c>
      <c r="U8" s="180">
        <v>50000</v>
      </c>
      <c r="V8" s="181">
        <v>131</v>
      </c>
      <c r="W8" s="182" t="s">
        <v>168</v>
      </c>
      <c r="X8" s="170">
        <v>929001390802</v>
      </c>
      <c r="Y8" s="173" t="s">
        <v>730</v>
      </c>
      <c r="Z8" s="173" t="s">
        <v>5736</v>
      </c>
      <c r="AA8" s="173" t="s">
        <v>5737</v>
      </c>
      <c r="AB8" s="173" t="s">
        <v>5738</v>
      </c>
      <c r="AC8" s="180">
        <v>1050</v>
      </c>
      <c r="AD8" s="181">
        <v>8</v>
      </c>
      <c r="AE8" s="180">
        <v>60000</v>
      </c>
      <c r="AF8" s="181">
        <v>131</v>
      </c>
      <c r="AG8" s="182" t="s">
        <v>168</v>
      </c>
    </row>
    <row r="9" spans="1:33">
      <c r="A9" s="170">
        <v>927926084055</v>
      </c>
      <c r="B9" s="171" t="s">
        <v>5739</v>
      </c>
      <c r="C9" s="172">
        <v>871150063940055</v>
      </c>
      <c r="D9" s="173" t="s">
        <v>5740</v>
      </c>
      <c r="E9" s="172" t="s">
        <v>5741</v>
      </c>
      <c r="F9" s="174" t="s">
        <v>5176</v>
      </c>
      <c r="G9" s="175">
        <v>1200</v>
      </c>
      <c r="H9" s="176">
        <v>14</v>
      </c>
      <c r="I9" s="175">
        <v>24000</v>
      </c>
      <c r="J9" s="176">
        <v>85.714285714285708</v>
      </c>
      <c r="K9" s="177" t="s">
        <v>305</v>
      </c>
      <c r="L9" s="178">
        <v>4000</v>
      </c>
      <c r="M9" s="179">
        <v>600</v>
      </c>
      <c r="N9" s="170">
        <v>929003044202</v>
      </c>
      <c r="O9" s="173" t="s">
        <v>2347</v>
      </c>
      <c r="P9" s="173" t="s">
        <v>5733</v>
      </c>
      <c r="Q9" s="173" t="s">
        <v>5734</v>
      </c>
      <c r="R9" s="173" t="s">
        <v>5735</v>
      </c>
      <c r="S9" s="180">
        <v>1050</v>
      </c>
      <c r="T9" s="181">
        <v>8</v>
      </c>
      <c r="U9" s="180">
        <v>50000</v>
      </c>
      <c r="V9" s="181">
        <v>131</v>
      </c>
      <c r="W9" s="182" t="s">
        <v>168</v>
      </c>
      <c r="X9" s="170">
        <v>929001390802</v>
      </c>
      <c r="Y9" s="173" t="s">
        <v>730</v>
      </c>
      <c r="Z9" s="173" t="s">
        <v>5736</v>
      </c>
      <c r="AA9" s="173" t="s">
        <v>5737</v>
      </c>
      <c r="AB9" s="173" t="s">
        <v>5738</v>
      </c>
      <c r="AC9" s="180">
        <v>1050</v>
      </c>
      <c r="AD9" s="181">
        <v>8</v>
      </c>
      <c r="AE9" s="180">
        <v>60000</v>
      </c>
      <c r="AF9" s="181">
        <v>131</v>
      </c>
      <c r="AG9" s="182" t="s">
        <v>168</v>
      </c>
    </row>
    <row r="10" spans="1:33">
      <c r="A10" s="170">
        <v>927926084061</v>
      </c>
      <c r="B10" s="171" t="s">
        <v>5742</v>
      </c>
      <c r="C10" s="172">
        <v>871150063940005</v>
      </c>
      <c r="D10" s="173" t="s">
        <v>5743</v>
      </c>
      <c r="E10" s="172" t="s">
        <v>5741</v>
      </c>
      <c r="F10" s="174" t="s">
        <v>5176</v>
      </c>
      <c r="G10" s="175">
        <v>1200</v>
      </c>
      <c r="H10" s="176">
        <v>14</v>
      </c>
      <c r="I10" s="175">
        <v>24000</v>
      </c>
      <c r="J10" s="176">
        <v>85.714285714285708</v>
      </c>
      <c r="K10" s="177" t="s">
        <v>305</v>
      </c>
      <c r="L10" s="178">
        <v>4000</v>
      </c>
      <c r="M10" s="179">
        <v>600</v>
      </c>
      <c r="N10" s="170">
        <v>929003044202</v>
      </c>
      <c r="O10" s="173" t="s">
        <v>2347</v>
      </c>
      <c r="P10" s="173" t="s">
        <v>5733</v>
      </c>
      <c r="Q10" s="173" t="s">
        <v>5734</v>
      </c>
      <c r="R10" s="173" t="s">
        <v>5735</v>
      </c>
      <c r="S10" s="180">
        <v>1050</v>
      </c>
      <c r="T10" s="181">
        <v>8</v>
      </c>
      <c r="U10" s="180">
        <v>50000</v>
      </c>
      <c r="V10" s="181">
        <v>131</v>
      </c>
      <c r="W10" s="182" t="s">
        <v>168</v>
      </c>
      <c r="X10" s="170">
        <v>929001390802</v>
      </c>
      <c r="Y10" s="173" t="s">
        <v>730</v>
      </c>
      <c r="Z10" s="173" t="s">
        <v>5736</v>
      </c>
      <c r="AA10" s="173" t="s">
        <v>5737</v>
      </c>
      <c r="AB10" s="173" t="s">
        <v>5738</v>
      </c>
      <c r="AC10" s="180">
        <v>1050</v>
      </c>
      <c r="AD10" s="181">
        <v>8</v>
      </c>
      <c r="AE10" s="180">
        <v>60000</v>
      </c>
      <c r="AF10" s="181">
        <v>131</v>
      </c>
      <c r="AG10" s="182" t="s">
        <v>168</v>
      </c>
    </row>
    <row r="11" spans="1:33">
      <c r="A11" s="170">
        <v>927926086555</v>
      </c>
      <c r="B11" s="171" t="s">
        <v>2066</v>
      </c>
      <c r="C11" s="172">
        <v>871150071009355</v>
      </c>
      <c r="D11" s="173" t="s">
        <v>5744</v>
      </c>
      <c r="E11" s="172" t="s">
        <v>5745</v>
      </c>
      <c r="F11" s="174" t="s">
        <v>5176</v>
      </c>
      <c r="G11" s="175">
        <v>1125</v>
      </c>
      <c r="H11" s="176">
        <v>14</v>
      </c>
      <c r="I11" s="175">
        <v>24000</v>
      </c>
      <c r="J11" s="176">
        <v>80.357142857142861</v>
      </c>
      <c r="K11" s="177" t="s">
        <v>305</v>
      </c>
      <c r="L11" s="178">
        <v>6500</v>
      </c>
      <c r="M11" s="179">
        <v>600</v>
      </c>
      <c r="N11" s="170">
        <v>929003044302</v>
      </c>
      <c r="O11" s="173" t="s">
        <v>650</v>
      </c>
      <c r="P11" s="173" t="s">
        <v>5746</v>
      </c>
      <c r="Q11" s="173" t="s">
        <v>5747</v>
      </c>
      <c r="R11" s="173" t="s">
        <v>5748</v>
      </c>
      <c r="S11" s="180">
        <v>1050</v>
      </c>
      <c r="T11" s="181">
        <v>8</v>
      </c>
      <c r="U11" s="180">
        <v>50000</v>
      </c>
      <c r="V11" s="181">
        <v>131</v>
      </c>
      <c r="W11" s="182" t="s">
        <v>168</v>
      </c>
      <c r="X11" s="170">
        <v>929001390902</v>
      </c>
      <c r="Y11" s="173" t="s">
        <v>731</v>
      </c>
      <c r="Z11" s="173" t="s">
        <v>5749</v>
      </c>
      <c r="AA11" s="173" t="s">
        <v>5750</v>
      </c>
      <c r="AB11" s="173" t="s">
        <v>5751</v>
      </c>
      <c r="AC11" s="180">
        <v>1050</v>
      </c>
      <c r="AD11" s="181">
        <v>8</v>
      </c>
      <c r="AE11" s="180">
        <v>60000</v>
      </c>
      <c r="AF11" s="181">
        <v>131</v>
      </c>
      <c r="AG11" s="182" t="s">
        <v>168</v>
      </c>
    </row>
    <row r="12" spans="1:33">
      <c r="A12" s="170">
        <v>927926582755</v>
      </c>
      <c r="B12" s="171" t="s">
        <v>5752</v>
      </c>
      <c r="C12" s="172">
        <v>871150064322355</v>
      </c>
      <c r="D12" s="173" t="s">
        <v>5753</v>
      </c>
      <c r="E12" s="172">
        <v>8711500643223</v>
      </c>
      <c r="F12" s="174" t="s">
        <v>5176</v>
      </c>
      <c r="G12" s="175">
        <v>2675</v>
      </c>
      <c r="H12" s="176">
        <v>28.1</v>
      </c>
      <c r="I12" s="175">
        <v>24000</v>
      </c>
      <c r="J12" s="176">
        <v>95.195729537366546</v>
      </c>
      <c r="K12" s="177" t="s">
        <v>160</v>
      </c>
      <c r="L12" s="178">
        <v>2700</v>
      </c>
      <c r="M12" s="179">
        <v>1200</v>
      </c>
      <c r="N12" s="170">
        <v>929003044402</v>
      </c>
      <c r="O12" s="173" t="s">
        <v>665</v>
      </c>
      <c r="P12" s="173" t="s">
        <v>5754</v>
      </c>
      <c r="Q12" s="173" t="s">
        <v>5755</v>
      </c>
      <c r="R12" s="173" t="s">
        <v>5756</v>
      </c>
      <c r="S12" s="180">
        <v>2300</v>
      </c>
      <c r="T12" s="181" t="s">
        <v>4342</v>
      </c>
      <c r="U12" s="180">
        <v>50000</v>
      </c>
      <c r="V12" s="181">
        <v>139</v>
      </c>
      <c r="W12" s="182" t="s">
        <v>109</v>
      </c>
      <c r="X12" s="170">
        <v>929001391002</v>
      </c>
      <c r="Y12" s="173" t="s">
        <v>703</v>
      </c>
      <c r="Z12" s="173" t="s">
        <v>5757</v>
      </c>
      <c r="AA12" s="173" t="s">
        <v>5758</v>
      </c>
      <c r="AB12" s="173" t="s">
        <v>5759</v>
      </c>
      <c r="AC12" s="180">
        <v>2300</v>
      </c>
      <c r="AD12" s="181" t="s">
        <v>4342</v>
      </c>
      <c r="AE12" s="180">
        <v>60000</v>
      </c>
      <c r="AF12" s="181">
        <v>139</v>
      </c>
      <c r="AG12" s="182" t="s">
        <v>168</v>
      </c>
    </row>
    <row r="13" spans="1:33">
      <c r="A13" s="170">
        <v>927926583018</v>
      </c>
      <c r="B13" s="171" t="s">
        <v>5760</v>
      </c>
      <c r="C13" s="172">
        <v>871150061081255</v>
      </c>
      <c r="D13" s="173" t="s">
        <v>5761</v>
      </c>
      <c r="E13" s="172">
        <v>8711500610812</v>
      </c>
      <c r="F13" s="174" t="s">
        <v>5176</v>
      </c>
      <c r="G13" s="175">
        <v>2675</v>
      </c>
      <c r="H13" s="176">
        <v>28.1</v>
      </c>
      <c r="I13" s="175">
        <v>24000</v>
      </c>
      <c r="J13" s="176">
        <v>95.195729537366546</v>
      </c>
      <c r="K13" s="177" t="s">
        <v>160</v>
      </c>
      <c r="L13" s="178">
        <v>3000</v>
      </c>
      <c r="M13" s="179">
        <v>1200</v>
      </c>
      <c r="N13" s="170">
        <v>929003044402</v>
      </c>
      <c r="O13" s="173" t="s">
        <v>665</v>
      </c>
      <c r="P13" s="173" t="s">
        <v>5754</v>
      </c>
      <c r="Q13" s="173" t="s">
        <v>5755</v>
      </c>
      <c r="R13" s="173" t="s">
        <v>5756</v>
      </c>
      <c r="S13" s="180">
        <v>2300</v>
      </c>
      <c r="T13" s="181" t="s">
        <v>4342</v>
      </c>
      <c r="U13" s="180">
        <v>50000</v>
      </c>
      <c r="V13" s="181">
        <v>139</v>
      </c>
      <c r="W13" s="182" t="s">
        <v>109</v>
      </c>
      <c r="X13" s="170">
        <v>929001391002</v>
      </c>
      <c r="Y13" s="173" t="s">
        <v>703</v>
      </c>
      <c r="Z13" s="173" t="s">
        <v>5757</v>
      </c>
      <c r="AA13" s="173" t="s">
        <v>5758</v>
      </c>
      <c r="AB13" s="173" t="s">
        <v>5759</v>
      </c>
      <c r="AC13" s="180">
        <v>2300</v>
      </c>
      <c r="AD13" s="181" t="s">
        <v>4342</v>
      </c>
      <c r="AE13" s="180">
        <v>60000</v>
      </c>
      <c r="AF13" s="181">
        <v>139</v>
      </c>
      <c r="AG13" s="182" t="s">
        <v>168</v>
      </c>
    </row>
    <row r="14" spans="1:33">
      <c r="A14" s="170">
        <v>927926583055</v>
      </c>
      <c r="B14" s="171" t="s">
        <v>5762</v>
      </c>
      <c r="C14" s="172">
        <v>871150063946255</v>
      </c>
      <c r="D14" s="173" t="s">
        <v>5763</v>
      </c>
      <c r="E14" s="172">
        <v>8711500639462</v>
      </c>
      <c r="F14" s="174" t="s">
        <v>5176</v>
      </c>
      <c r="G14" s="175">
        <v>2675</v>
      </c>
      <c r="H14" s="176">
        <v>28.1</v>
      </c>
      <c r="I14" s="175">
        <v>24000</v>
      </c>
      <c r="J14" s="176">
        <v>95.195729537366546</v>
      </c>
      <c r="K14" s="177" t="s">
        <v>160</v>
      </c>
      <c r="L14" s="178">
        <v>3000</v>
      </c>
      <c r="M14" s="179">
        <v>1200</v>
      </c>
      <c r="N14" s="170">
        <v>929003044402</v>
      </c>
      <c r="O14" s="173" t="s">
        <v>665</v>
      </c>
      <c r="P14" s="173" t="s">
        <v>5754</v>
      </c>
      <c r="Q14" s="173" t="s">
        <v>5755</v>
      </c>
      <c r="R14" s="173" t="s">
        <v>5756</v>
      </c>
      <c r="S14" s="180">
        <v>2300</v>
      </c>
      <c r="T14" s="181" t="s">
        <v>4342</v>
      </c>
      <c r="U14" s="180">
        <v>50000</v>
      </c>
      <c r="V14" s="181">
        <v>139</v>
      </c>
      <c r="W14" s="182" t="s">
        <v>109</v>
      </c>
      <c r="X14" s="170">
        <v>929001391002</v>
      </c>
      <c r="Y14" s="173" t="s">
        <v>703</v>
      </c>
      <c r="Z14" s="173" t="s">
        <v>5757</v>
      </c>
      <c r="AA14" s="173" t="s">
        <v>5758</v>
      </c>
      <c r="AB14" s="173" t="s">
        <v>5759</v>
      </c>
      <c r="AC14" s="180">
        <v>2300</v>
      </c>
      <c r="AD14" s="181" t="s">
        <v>4342</v>
      </c>
      <c r="AE14" s="180">
        <v>60000</v>
      </c>
      <c r="AF14" s="181">
        <v>139</v>
      </c>
      <c r="AG14" s="182" t="s">
        <v>168</v>
      </c>
    </row>
    <row r="15" spans="1:33">
      <c r="A15" s="170">
        <v>927926583061</v>
      </c>
      <c r="B15" s="171" t="s">
        <v>5764</v>
      </c>
      <c r="C15" s="172">
        <v>871150063946205</v>
      </c>
      <c r="D15" s="173" t="s">
        <v>5765</v>
      </c>
      <c r="E15" s="172">
        <v>8711500639462</v>
      </c>
      <c r="F15" s="174" t="s">
        <v>5176</v>
      </c>
      <c r="G15" s="175">
        <v>2675</v>
      </c>
      <c r="H15" s="176">
        <v>28.1</v>
      </c>
      <c r="I15" s="175">
        <v>24000</v>
      </c>
      <c r="J15" s="176">
        <v>95.195729537366546</v>
      </c>
      <c r="K15" s="177" t="s">
        <v>160</v>
      </c>
      <c r="L15" s="178">
        <v>3000</v>
      </c>
      <c r="M15" s="179">
        <v>1200</v>
      </c>
      <c r="N15" s="170">
        <v>929003044402</v>
      </c>
      <c r="O15" s="173" t="s">
        <v>665</v>
      </c>
      <c r="P15" s="173" t="s">
        <v>5754</v>
      </c>
      <c r="Q15" s="173" t="s">
        <v>5755</v>
      </c>
      <c r="R15" s="173" t="s">
        <v>5756</v>
      </c>
      <c r="S15" s="180">
        <v>2300</v>
      </c>
      <c r="T15" s="181" t="s">
        <v>4342</v>
      </c>
      <c r="U15" s="180">
        <v>50000</v>
      </c>
      <c r="V15" s="181">
        <v>139</v>
      </c>
      <c r="W15" s="182" t="s">
        <v>109</v>
      </c>
      <c r="X15" s="170">
        <v>929001391002</v>
      </c>
      <c r="Y15" s="173" t="s">
        <v>703</v>
      </c>
      <c r="Z15" s="173" t="s">
        <v>5757</v>
      </c>
      <c r="AA15" s="173" t="s">
        <v>5758</v>
      </c>
      <c r="AB15" s="173" t="s">
        <v>5759</v>
      </c>
      <c r="AC15" s="180">
        <v>2300</v>
      </c>
      <c r="AD15" s="181" t="s">
        <v>4342</v>
      </c>
      <c r="AE15" s="180">
        <v>60000</v>
      </c>
      <c r="AF15" s="181">
        <v>139</v>
      </c>
      <c r="AG15" s="182" t="s">
        <v>168</v>
      </c>
    </row>
    <row r="16" spans="1:33">
      <c r="A16" s="170">
        <v>927926583555</v>
      </c>
      <c r="B16" s="171" t="s">
        <v>5766</v>
      </c>
      <c r="C16" s="172">
        <v>871150071004855</v>
      </c>
      <c r="D16" s="173" t="s">
        <v>5767</v>
      </c>
      <c r="E16" s="172">
        <v>8711500710048</v>
      </c>
      <c r="F16" s="174" t="s">
        <v>5176</v>
      </c>
      <c r="G16" s="175">
        <v>2675</v>
      </c>
      <c r="H16" s="176">
        <v>28.1</v>
      </c>
      <c r="I16" s="175">
        <v>24000</v>
      </c>
      <c r="J16" s="176">
        <v>95.195729537366546</v>
      </c>
      <c r="K16" s="177" t="s">
        <v>160</v>
      </c>
      <c r="L16" s="178">
        <v>3500</v>
      </c>
      <c r="M16" s="179">
        <v>1200</v>
      </c>
      <c r="N16" s="170">
        <v>929003044402</v>
      </c>
      <c r="O16" s="173" t="s">
        <v>665</v>
      </c>
      <c r="P16" s="173" t="s">
        <v>5754</v>
      </c>
      <c r="Q16" s="173" t="s">
        <v>5755</v>
      </c>
      <c r="R16" s="173" t="s">
        <v>5756</v>
      </c>
      <c r="S16" s="180">
        <v>2300</v>
      </c>
      <c r="T16" s="181" t="s">
        <v>4342</v>
      </c>
      <c r="U16" s="180">
        <v>50000</v>
      </c>
      <c r="V16" s="181">
        <v>139</v>
      </c>
      <c r="W16" s="182" t="s">
        <v>109</v>
      </c>
      <c r="X16" s="170">
        <v>929001391002</v>
      </c>
      <c r="Y16" s="173" t="s">
        <v>703</v>
      </c>
      <c r="Z16" s="173" t="s">
        <v>5757</v>
      </c>
      <c r="AA16" s="173" t="s">
        <v>5758</v>
      </c>
      <c r="AB16" s="173" t="s">
        <v>5759</v>
      </c>
      <c r="AC16" s="180">
        <v>2300</v>
      </c>
      <c r="AD16" s="181" t="s">
        <v>4342</v>
      </c>
      <c r="AE16" s="180">
        <v>60000</v>
      </c>
      <c r="AF16" s="181">
        <v>139</v>
      </c>
      <c r="AG16" s="182" t="s">
        <v>168</v>
      </c>
    </row>
    <row r="17" spans="1:33">
      <c r="A17" s="170">
        <v>927926584018</v>
      </c>
      <c r="B17" s="171" t="s">
        <v>5768</v>
      </c>
      <c r="C17" s="172">
        <v>871150061090455</v>
      </c>
      <c r="D17" s="173" t="s">
        <v>5769</v>
      </c>
      <c r="E17" s="172">
        <v>8711500610904</v>
      </c>
      <c r="F17" s="174" t="s">
        <v>5176</v>
      </c>
      <c r="G17" s="175">
        <v>2675</v>
      </c>
      <c r="H17" s="176">
        <v>28.1</v>
      </c>
      <c r="I17" s="175">
        <v>24000</v>
      </c>
      <c r="J17" s="176">
        <v>95.195729537366546</v>
      </c>
      <c r="K17" s="177" t="s">
        <v>160</v>
      </c>
      <c r="L17" s="178">
        <v>4000</v>
      </c>
      <c r="M17" s="179">
        <v>1200</v>
      </c>
      <c r="N17" s="170">
        <v>929003044502</v>
      </c>
      <c r="O17" s="173" t="s">
        <v>666</v>
      </c>
      <c r="P17" s="173" t="s">
        <v>5770</v>
      </c>
      <c r="Q17" s="173" t="s">
        <v>5771</v>
      </c>
      <c r="R17" s="173" t="s">
        <v>5772</v>
      </c>
      <c r="S17" s="180">
        <v>2500</v>
      </c>
      <c r="T17" s="181" t="s">
        <v>4342</v>
      </c>
      <c r="U17" s="180">
        <v>50000</v>
      </c>
      <c r="V17" s="181">
        <v>151</v>
      </c>
      <c r="W17" s="182" t="s">
        <v>109</v>
      </c>
      <c r="X17" s="170">
        <v>929001391102</v>
      </c>
      <c r="Y17" s="173" t="s">
        <v>704</v>
      </c>
      <c r="Z17" s="173" t="s">
        <v>5773</v>
      </c>
      <c r="AA17" s="173" t="s">
        <v>5774</v>
      </c>
      <c r="AB17" s="173" t="s">
        <v>5775</v>
      </c>
      <c r="AC17" s="180">
        <v>2500</v>
      </c>
      <c r="AD17" s="181" t="s">
        <v>4342</v>
      </c>
      <c r="AE17" s="180">
        <v>60000</v>
      </c>
      <c r="AF17" s="181">
        <v>151</v>
      </c>
      <c r="AG17" s="182" t="s">
        <v>109</v>
      </c>
    </row>
    <row r="18" spans="1:33">
      <c r="A18" s="170">
        <v>927926584055</v>
      </c>
      <c r="B18" s="171" t="s">
        <v>5776</v>
      </c>
      <c r="C18" s="172">
        <v>871150063948655</v>
      </c>
      <c r="D18" s="173" t="s">
        <v>5777</v>
      </c>
      <c r="E18" s="172">
        <v>8711500639486</v>
      </c>
      <c r="F18" s="174" t="s">
        <v>5176</v>
      </c>
      <c r="G18" s="175">
        <v>2675</v>
      </c>
      <c r="H18" s="176">
        <v>28.1</v>
      </c>
      <c r="I18" s="175">
        <v>24000</v>
      </c>
      <c r="J18" s="176">
        <v>95.195729537366546</v>
      </c>
      <c r="K18" s="177" t="s">
        <v>160</v>
      </c>
      <c r="L18" s="178">
        <v>4000</v>
      </c>
      <c r="M18" s="179">
        <v>1200</v>
      </c>
      <c r="N18" s="170">
        <v>929003044502</v>
      </c>
      <c r="O18" s="173" t="s">
        <v>666</v>
      </c>
      <c r="P18" s="173" t="s">
        <v>5770</v>
      </c>
      <c r="Q18" s="173" t="s">
        <v>5771</v>
      </c>
      <c r="R18" s="173" t="s">
        <v>5772</v>
      </c>
      <c r="S18" s="180">
        <v>2500</v>
      </c>
      <c r="T18" s="181" t="s">
        <v>4342</v>
      </c>
      <c r="U18" s="180">
        <v>50000</v>
      </c>
      <c r="V18" s="181">
        <v>151</v>
      </c>
      <c r="W18" s="182" t="s">
        <v>109</v>
      </c>
      <c r="X18" s="170">
        <v>929001391102</v>
      </c>
      <c r="Y18" s="173" t="s">
        <v>704</v>
      </c>
      <c r="Z18" s="173" t="s">
        <v>5773</v>
      </c>
      <c r="AA18" s="173" t="s">
        <v>5774</v>
      </c>
      <c r="AB18" s="173" t="s">
        <v>5775</v>
      </c>
      <c r="AC18" s="180">
        <v>2500</v>
      </c>
      <c r="AD18" s="181" t="s">
        <v>4342</v>
      </c>
      <c r="AE18" s="180">
        <v>60000</v>
      </c>
      <c r="AF18" s="181">
        <v>151</v>
      </c>
      <c r="AG18" s="182" t="s">
        <v>109</v>
      </c>
    </row>
    <row r="19" spans="1:33">
      <c r="A19" s="170">
        <v>927926584061</v>
      </c>
      <c r="B19" s="171" t="s">
        <v>5778</v>
      </c>
      <c r="C19" s="172">
        <v>871150063948605</v>
      </c>
      <c r="D19" s="173" t="s">
        <v>5779</v>
      </c>
      <c r="E19" s="172">
        <v>8711500639486</v>
      </c>
      <c r="F19" s="174" t="s">
        <v>5176</v>
      </c>
      <c r="G19" s="175">
        <v>2675</v>
      </c>
      <c r="H19" s="176">
        <v>28.1</v>
      </c>
      <c r="I19" s="175">
        <v>24000</v>
      </c>
      <c r="J19" s="176">
        <v>95.195729537366546</v>
      </c>
      <c r="K19" s="177" t="s">
        <v>160</v>
      </c>
      <c r="L19" s="178">
        <v>4000</v>
      </c>
      <c r="M19" s="179">
        <v>1200</v>
      </c>
      <c r="N19" s="170">
        <v>929003044502</v>
      </c>
      <c r="O19" s="173" t="s">
        <v>666</v>
      </c>
      <c r="P19" s="173" t="s">
        <v>5770</v>
      </c>
      <c r="Q19" s="173" t="s">
        <v>5771</v>
      </c>
      <c r="R19" s="173" t="s">
        <v>5772</v>
      </c>
      <c r="S19" s="180">
        <v>2500</v>
      </c>
      <c r="T19" s="181" t="s">
        <v>4342</v>
      </c>
      <c r="U19" s="180">
        <v>50000</v>
      </c>
      <c r="V19" s="181">
        <v>151</v>
      </c>
      <c r="W19" s="182" t="s">
        <v>109</v>
      </c>
      <c r="X19" s="170">
        <v>929001391102</v>
      </c>
      <c r="Y19" s="173" t="s">
        <v>704</v>
      </c>
      <c r="Z19" s="173" t="s">
        <v>5773</v>
      </c>
      <c r="AA19" s="173" t="s">
        <v>5774</v>
      </c>
      <c r="AB19" s="173" t="s">
        <v>5775</v>
      </c>
      <c r="AC19" s="180">
        <v>2500</v>
      </c>
      <c r="AD19" s="181" t="s">
        <v>4342</v>
      </c>
      <c r="AE19" s="180">
        <v>60000</v>
      </c>
      <c r="AF19" s="181">
        <v>151</v>
      </c>
      <c r="AG19" s="182" t="s">
        <v>109</v>
      </c>
    </row>
    <row r="20" spans="1:33">
      <c r="A20" s="170">
        <v>927926586555</v>
      </c>
      <c r="B20" s="171" t="s">
        <v>2069</v>
      </c>
      <c r="C20" s="172">
        <v>871150071015455</v>
      </c>
      <c r="D20" s="173" t="s">
        <v>5780</v>
      </c>
      <c r="E20" s="172" t="s">
        <v>5781</v>
      </c>
      <c r="F20" s="174" t="s">
        <v>5176</v>
      </c>
      <c r="G20" s="175">
        <v>2500</v>
      </c>
      <c r="H20" s="176">
        <v>28.1</v>
      </c>
      <c r="I20" s="175">
        <v>24000</v>
      </c>
      <c r="J20" s="176">
        <v>88.967971530249102</v>
      </c>
      <c r="K20" s="177" t="s">
        <v>305</v>
      </c>
      <c r="L20" s="178">
        <v>6500</v>
      </c>
      <c r="M20" s="179">
        <v>1200</v>
      </c>
      <c r="N20" s="170">
        <v>929003044602</v>
      </c>
      <c r="O20" s="173" t="s">
        <v>667</v>
      </c>
      <c r="P20" s="173" t="s">
        <v>5782</v>
      </c>
      <c r="Q20" s="173" t="s">
        <v>5783</v>
      </c>
      <c r="R20" s="173" t="s">
        <v>5784</v>
      </c>
      <c r="S20" s="180">
        <v>2500</v>
      </c>
      <c r="T20" s="181" t="s">
        <v>4342</v>
      </c>
      <c r="U20" s="180">
        <v>50000</v>
      </c>
      <c r="V20" s="181">
        <v>151</v>
      </c>
      <c r="W20" s="182" t="s">
        <v>109</v>
      </c>
      <c r="X20" s="170">
        <v>929001391202</v>
      </c>
      <c r="Y20" s="173" t="s">
        <v>705</v>
      </c>
      <c r="Z20" s="173" t="s">
        <v>5785</v>
      </c>
      <c r="AA20" s="173" t="s">
        <v>5786</v>
      </c>
      <c r="AB20" s="173" t="s">
        <v>5787</v>
      </c>
      <c r="AC20" s="180">
        <v>2500</v>
      </c>
      <c r="AD20" s="181" t="s">
        <v>4342</v>
      </c>
      <c r="AE20" s="180">
        <v>60000</v>
      </c>
      <c r="AF20" s="181">
        <v>151</v>
      </c>
      <c r="AG20" s="182" t="s">
        <v>109</v>
      </c>
    </row>
    <row r="21" spans="1:33">
      <c r="A21" s="170">
        <v>927927082755</v>
      </c>
      <c r="B21" s="171" t="s">
        <v>5788</v>
      </c>
      <c r="C21" s="172">
        <v>871150064324755</v>
      </c>
      <c r="D21" s="173" t="s">
        <v>5789</v>
      </c>
      <c r="E21" s="172" t="s">
        <v>5790</v>
      </c>
      <c r="F21" s="174" t="s">
        <v>5176</v>
      </c>
      <c r="G21" s="175">
        <v>3315</v>
      </c>
      <c r="H21" s="176">
        <v>34.9</v>
      </c>
      <c r="I21" s="175">
        <v>24000</v>
      </c>
      <c r="J21" s="176">
        <v>94.985673352435541</v>
      </c>
      <c r="K21" s="177" t="s">
        <v>160</v>
      </c>
      <c r="L21" s="178">
        <v>2700</v>
      </c>
      <c r="M21" s="179">
        <v>1500</v>
      </c>
      <c r="N21" s="170">
        <v>929002421202</v>
      </c>
      <c r="O21" s="173" t="s">
        <v>683</v>
      </c>
      <c r="P21" s="173" t="s">
        <v>5791</v>
      </c>
      <c r="Q21" s="173" t="s">
        <v>5792</v>
      </c>
      <c r="R21" s="173" t="s">
        <v>5793</v>
      </c>
      <c r="S21" s="180">
        <v>2800</v>
      </c>
      <c r="T21" s="181">
        <v>20</v>
      </c>
      <c r="U21" s="180">
        <v>50000</v>
      </c>
      <c r="V21" s="181">
        <v>140</v>
      </c>
      <c r="W21" s="182" t="s">
        <v>109</v>
      </c>
      <c r="X21" s="170">
        <v>929001391302</v>
      </c>
      <c r="Y21" s="173" t="s">
        <v>715</v>
      </c>
      <c r="Z21" s="173" t="s">
        <v>5794</v>
      </c>
      <c r="AA21" s="173" t="s">
        <v>5795</v>
      </c>
      <c r="AB21" s="173" t="s">
        <v>5796</v>
      </c>
      <c r="AC21" s="180">
        <v>2800</v>
      </c>
      <c r="AD21" s="181">
        <v>20</v>
      </c>
      <c r="AE21" s="180">
        <v>60000</v>
      </c>
      <c r="AF21" s="181">
        <v>140</v>
      </c>
      <c r="AG21" s="182" t="s">
        <v>168</v>
      </c>
    </row>
    <row r="22" spans="1:33">
      <c r="A22" s="170">
        <v>927927083018</v>
      </c>
      <c r="B22" s="171" t="s">
        <v>5797</v>
      </c>
      <c r="C22" s="172">
        <v>871150061103155</v>
      </c>
      <c r="D22" s="173" t="s">
        <v>5798</v>
      </c>
      <c r="E22" s="172" t="s">
        <v>5799</v>
      </c>
      <c r="F22" s="174" t="s">
        <v>5176</v>
      </c>
      <c r="G22" s="175">
        <v>3315</v>
      </c>
      <c r="H22" s="176">
        <v>34.9</v>
      </c>
      <c r="I22" s="175">
        <v>24000</v>
      </c>
      <c r="J22" s="176">
        <v>94.985673352435541</v>
      </c>
      <c r="K22" s="177" t="s">
        <v>160</v>
      </c>
      <c r="L22" s="178">
        <v>3000</v>
      </c>
      <c r="M22" s="179">
        <v>1500</v>
      </c>
      <c r="N22" s="170">
        <v>929002421202</v>
      </c>
      <c r="O22" s="173" t="s">
        <v>683</v>
      </c>
      <c r="P22" s="173" t="s">
        <v>5791</v>
      </c>
      <c r="Q22" s="173" t="s">
        <v>5792</v>
      </c>
      <c r="R22" s="173" t="s">
        <v>5793</v>
      </c>
      <c r="S22" s="180">
        <v>2800</v>
      </c>
      <c r="T22" s="181">
        <v>20</v>
      </c>
      <c r="U22" s="180">
        <v>50000</v>
      </c>
      <c r="V22" s="181">
        <v>140</v>
      </c>
      <c r="W22" s="182" t="s">
        <v>109</v>
      </c>
      <c r="X22" s="170">
        <v>929001391302</v>
      </c>
      <c r="Y22" s="173" t="s">
        <v>715</v>
      </c>
      <c r="Z22" s="173" t="s">
        <v>5794</v>
      </c>
      <c r="AA22" s="173" t="s">
        <v>5795</v>
      </c>
      <c r="AB22" s="173" t="s">
        <v>5796</v>
      </c>
      <c r="AC22" s="180">
        <v>2800</v>
      </c>
      <c r="AD22" s="181">
        <v>20</v>
      </c>
      <c r="AE22" s="180">
        <v>60000</v>
      </c>
      <c r="AF22" s="181">
        <v>140</v>
      </c>
      <c r="AG22" s="182" t="s">
        <v>168</v>
      </c>
    </row>
    <row r="23" spans="1:33">
      <c r="A23" s="170">
        <v>927927083055</v>
      </c>
      <c r="B23" s="171" t="s">
        <v>2070</v>
      </c>
      <c r="C23" s="172">
        <v>871150063950955</v>
      </c>
      <c r="D23" s="173" t="s">
        <v>5800</v>
      </c>
      <c r="E23" s="172" t="s">
        <v>5801</v>
      </c>
      <c r="F23" s="174" t="s">
        <v>5176</v>
      </c>
      <c r="G23" s="175">
        <v>3315</v>
      </c>
      <c r="H23" s="176">
        <v>34.9</v>
      </c>
      <c r="I23" s="175">
        <v>24000</v>
      </c>
      <c r="J23" s="176">
        <v>94.985673352435541</v>
      </c>
      <c r="K23" s="177" t="s">
        <v>160</v>
      </c>
      <c r="L23" s="178">
        <v>3000</v>
      </c>
      <c r="M23" s="179">
        <v>1500</v>
      </c>
      <c r="N23" s="170">
        <v>929002421202</v>
      </c>
      <c r="O23" s="173" t="s">
        <v>683</v>
      </c>
      <c r="P23" s="173" t="s">
        <v>5791</v>
      </c>
      <c r="Q23" s="173" t="s">
        <v>5792</v>
      </c>
      <c r="R23" s="173" t="s">
        <v>5793</v>
      </c>
      <c r="S23" s="180">
        <v>2800</v>
      </c>
      <c r="T23" s="181">
        <v>20</v>
      </c>
      <c r="U23" s="180">
        <v>50000</v>
      </c>
      <c r="V23" s="181">
        <v>140</v>
      </c>
      <c r="W23" s="182" t="s">
        <v>109</v>
      </c>
      <c r="X23" s="170">
        <v>929001391302</v>
      </c>
      <c r="Y23" s="173" t="s">
        <v>715</v>
      </c>
      <c r="Z23" s="173" t="s">
        <v>5794</v>
      </c>
      <c r="AA23" s="173" t="s">
        <v>5795</v>
      </c>
      <c r="AB23" s="173" t="s">
        <v>5796</v>
      </c>
      <c r="AC23" s="180">
        <v>2800</v>
      </c>
      <c r="AD23" s="181">
        <v>20</v>
      </c>
      <c r="AE23" s="180">
        <v>60000</v>
      </c>
      <c r="AF23" s="181">
        <v>140</v>
      </c>
      <c r="AG23" s="182" t="s">
        <v>168</v>
      </c>
    </row>
    <row r="24" spans="1:33">
      <c r="A24" s="170">
        <v>927927083061</v>
      </c>
      <c r="B24" s="171" t="s">
        <v>5802</v>
      </c>
      <c r="C24" s="172">
        <v>871150063950905</v>
      </c>
      <c r="D24" s="173" t="s">
        <v>5803</v>
      </c>
      <c r="E24" s="172">
        <v>8711500639509</v>
      </c>
      <c r="F24" s="174" t="s">
        <v>5176</v>
      </c>
      <c r="G24" s="175">
        <v>3315</v>
      </c>
      <c r="H24" s="176">
        <v>34.9</v>
      </c>
      <c r="I24" s="175">
        <v>24000</v>
      </c>
      <c r="J24" s="176">
        <v>94.985673352435541</v>
      </c>
      <c r="K24" s="177" t="s">
        <v>160</v>
      </c>
      <c r="L24" s="178">
        <v>3000</v>
      </c>
      <c r="M24" s="179">
        <v>1500</v>
      </c>
      <c r="N24" s="170">
        <v>929002421202</v>
      </c>
      <c r="O24" s="173" t="s">
        <v>683</v>
      </c>
      <c r="P24" s="173" t="s">
        <v>5791</v>
      </c>
      <c r="Q24" s="173" t="s">
        <v>5792</v>
      </c>
      <c r="R24" s="173" t="s">
        <v>5793</v>
      </c>
      <c r="S24" s="180">
        <v>2800</v>
      </c>
      <c r="T24" s="181">
        <v>20</v>
      </c>
      <c r="U24" s="180">
        <v>50000</v>
      </c>
      <c r="V24" s="181">
        <v>140</v>
      </c>
      <c r="W24" s="182" t="s">
        <v>109</v>
      </c>
      <c r="X24" s="170">
        <v>929001391302</v>
      </c>
      <c r="Y24" s="173" t="s">
        <v>715</v>
      </c>
      <c r="Z24" s="173" t="s">
        <v>5794</v>
      </c>
      <c r="AA24" s="173" t="s">
        <v>5795</v>
      </c>
      <c r="AB24" s="173" t="s">
        <v>5796</v>
      </c>
      <c r="AC24" s="180">
        <v>2800</v>
      </c>
      <c r="AD24" s="181">
        <v>20</v>
      </c>
      <c r="AE24" s="180">
        <v>60000</v>
      </c>
      <c r="AF24" s="181">
        <v>140</v>
      </c>
      <c r="AG24" s="182" t="s">
        <v>168</v>
      </c>
    </row>
    <row r="25" spans="1:33">
      <c r="A25" s="170">
        <v>927927084018</v>
      </c>
      <c r="B25" s="171" t="s">
        <v>5804</v>
      </c>
      <c r="C25" s="172">
        <v>871150061105555</v>
      </c>
      <c r="D25" s="173" t="s">
        <v>5805</v>
      </c>
      <c r="E25" s="172" t="s">
        <v>5806</v>
      </c>
      <c r="F25" s="174" t="s">
        <v>5176</v>
      </c>
      <c r="G25" s="175">
        <v>3315</v>
      </c>
      <c r="H25" s="176">
        <v>34.9</v>
      </c>
      <c r="I25" s="175">
        <v>24000</v>
      </c>
      <c r="J25" s="176">
        <v>94.985673352435541</v>
      </c>
      <c r="K25" s="177" t="s">
        <v>160</v>
      </c>
      <c r="L25" s="178">
        <v>4000</v>
      </c>
      <c r="M25" s="179">
        <v>1500</v>
      </c>
      <c r="N25" s="170">
        <v>929002421302</v>
      </c>
      <c r="O25" s="173" t="s">
        <v>684</v>
      </c>
      <c r="P25" s="173" t="s">
        <v>5807</v>
      </c>
      <c r="Q25" s="173" t="s">
        <v>5808</v>
      </c>
      <c r="R25" s="173" t="s">
        <v>5809</v>
      </c>
      <c r="S25" s="180">
        <v>3000</v>
      </c>
      <c r="T25" s="181">
        <v>20</v>
      </c>
      <c r="U25" s="180">
        <v>50000</v>
      </c>
      <c r="V25" s="181">
        <v>150</v>
      </c>
      <c r="W25" s="182" t="s">
        <v>109</v>
      </c>
      <c r="X25" s="170">
        <v>929001391402</v>
      </c>
      <c r="Y25" s="173" t="s">
        <v>716</v>
      </c>
      <c r="Z25" s="173" t="s">
        <v>5810</v>
      </c>
      <c r="AA25" s="173" t="s">
        <v>5811</v>
      </c>
      <c r="AB25" s="173" t="s">
        <v>5812</v>
      </c>
      <c r="AC25" s="180">
        <v>3000</v>
      </c>
      <c r="AD25" s="181">
        <v>20</v>
      </c>
      <c r="AE25" s="180">
        <v>60000</v>
      </c>
      <c r="AF25" s="181">
        <v>150</v>
      </c>
      <c r="AG25" s="182" t="s">
        <v>109</v>
      </c>
    </row>
    <row r="26" spans="1:33">
      <c r="A26" s="170">
        <v>927927084055</v>
      </c>
      <c r="B26" s="171" t="s">
        <v>5813</v>
      </c>
      <c r="C26" s="172">
        <v>871150063952355</v>
      </c>
      <c r="D26" s="173" t="s">
        <v>5814</v>
      </c>
      <c r="E26" s="172" t="s">
        <v>5815</v>
      </c>
      <c r="F26" s="174" t="s">
        <v>5176</v>
      </c>
      <c r="G26" s="175">
        <v>3315</v>
      </c>
      <c r="H26" s="176">
        <v>34.9</v>
      </c>
      <c r="I26" s="175">
        <v>24000</v>
      </c>
      <c r="J26" s="176">
        <v>94.985673352435541</v>
      </c>
      <c r="K26" s="177" t="s">
        <v>160</v>
      </c>
      <c r="L26" s="178">
        <v>4000</v>
      </c>
      <c r="M26" s="179">
        <v>1500</v>
      </c>
      <c r="N26" s="170">
        <v>929002421302</v>
      </c>
      <c r="O26" s="173" t="s">
        <v>684</v>
      </c>
      <c r="P26" s="173" t="s">
        <v>5807</v>
      </c>
      <c r="Q26" s="173" t="s">
        <v>5808</v>
      </c>
      <c r="R26" s="173" t="s">
        <v>5809</v>
      </c>
      <c r="S26" s="180">
        <v>3000</v>
      </c>
      <c r="T26" s="181">
        <v>20</v>
      </c>
      <c r="U26" s="180">
        <v>50000</v>
      </c>
      <c r="V26" s="181">
        <v>150</v>
      </c>
      <c r="W26" s="182" t="s">
        <v>109</v>
      </c>
      <c r="X26" s="170">
        <v>929001391402</v>
      </c>
      <c r="Y26" s="173" t="s">
        <v>716</v>
      </c>
      <c r="Z26" s="173" t="s">
        <v>5810</v>
      </c>
      <c r="AA26" s="173" t="s">
        <v>5811</v>
      </c>
      <c r="AB26" s="173" t="s">
        <v>5812</v>
      </c>
      <c r="AC26" s="180">
        <v>3000</v>
      </c>
      <c r="AD26" s="181">
        <v>20</v>
      </c>
      <c r="AE26" s="180">
        <v>60000</v>
      </c>
      <c r="AF26" s="181">
        <v>150</v>
      </c>
      <c r="AG26" s="182" t="s">
        <v>109</v>
      </c>
    </row>
    <row r="27" spans="1:33">
      <c r="A27" s="170">
        <v>927927084061</v>
      </c>
      <c r="B27" s="171" t="s">
        <v>5816</v>
      </c>
      <c r="C27" s="172">
        <v>871150063952305</v>
      </c>
      <c r="D27" s="173" t="s">
        <v>5817</v>
      </c>
      <c r="E27" s="172">
        <v>8711500639523</v>
      </c>
      <c r="F27" s="174" t="s">
        <v>5176</v>
      </c>
      <c r="G27" s="175">
        <v>3315</v>
      </c>
      <c r="H27" s="176">
        <v>34.9</v>
      </c>
      <c r="I27" s="175">
        <v>24000</v>
      </c>
      <c r="J27" s="176">
        <v>94.985673352435541</v>
      </c>
      <c r="K27" s="177" t="s">
        <v>160</v>
      </c>
      <c r="L27" s="178">
        <v>4000</v>
      </c>
      <c r="M27" s="179">
        <v>1500</v>
      </c>
      <c r="N27" s="170">
        <v>929002421302</v>
      </c>
      <c r="O27" s="173" t="s">
        <v>684</v>
      </c>
      <c r="P27" s="173" t="s">
        <v>5807</v>
      </c>
      <c r="Q27" s="173" t="s">
        <v>5808</v>
      </c>
      <c r="R27" s="173" t="s">
        <v>5809</v>
      </c>
      <c r="S27" s="180">
        <v>3000</v>
      </c>
      <c r="T27" s="181">
        <v>20</v>
      </c>
      <c r="U27" s="180">
        <v>50000</v>
      </c>
      <c r="V27" s="181">
        <v>150</v>
      </c>
      <c r="W27" s="182" t="s">
        <v>109</v>
      </c>
      <c r="X27" s="170">
        <v>929001391402</v>
      </c>
      <c r="Y27" s="173" t="s">
        <v>716</v>
      </c>
      <c r="Z27" s="173" t="s">
        <v>5810</v>
      </c>
      <c r="AA27" s="173" t="s">
        <v>5811</v>
      </c>
      <c r="AB27" s="173" t="s">
        <v>5812</v>
      </c>
      <c r="AC27" s="180">
        <v>3000</v>
      </c>
      <c r="AD27" s="181">
        <v>20</v>
      </c>
      <c r="AE27" s="180">
        <v>60000</v>
      </c>
      <c r="AF27" s="181">
        <v>150</v>
      </c>
      <c r="AG27" s="182" t="s">
        <v>109</v>
      </c>
    </row>
    <row r="28" spans="1:33">
      <c r="A28" s="170">
        <v>927927086555</v>
      </c>
      <c r="B28" s="171" t="s">
        <v>2071</v>
      </c>
      <c r="C28" s="172">
        <v>871150071018555</v>
      </c>
      <c r="D28" s="173" t="s">
        <v>5818</v>
      </c>
      <c r="E28" s="172" t="s">
        <v>5819</v>
      </c>
      <c r="F28" s="174" t="s">
        <v>5176</v>
      </c>
      <c r="G28" s="175">
        <v>3100</v>
      </c>
      <c r="H28" s="176">
        <v>34.9</v>
      </c>
      <c r="I28" s="175">
        <v>24000</v>
      </c>
      <c r="J28" s="176">
        <v>88.825214899713473</v>
      </c>
      <c r="K28" s="177" t="s">
        <v>305</v>
      </c>
      <c r="L28" s="178">
        <v>6500</v>
      </c>
      <c r="M28" s="179">
        <v>1500</v>
      </c>
      <c r="N28" s="170">
        <v>929002421402</v>
      </c>
      <c r="O28" s="173" t="s">
        <v>685</v>
      </c>
      <c r="P28" s="173" t="s">
        <v>5820</v>
      </c>
      <c r="Q28" s="173" t="s">
        <v>5821</v>
      </c>
      <c r="R28" s="173" t="s">
        <v>5822</v>
      </c>
      <c r="S28" s="180">
        <v>3000</v>
      </c>
      <c r="T28" s="181">
        <v>20</v>
      </c>
      <c r="U28" s="180">
        <v>50000</v>
      </c>
      <c r="V28" s="181">
        <v>150</v>
      </c>
      <c r="W28" s="182" t="s">
        <v>109</v>
      </c>
      <c r="X28" s="170">
        <v>929001391502</v>
      </c>
      <c r="Y28" s="173" t="s">
        <v>5823</v>
      </c>
      <c r="Z28" s="173" t="s">
        <v>5824</v>
      </c>
      <c r="AA28" s="173" t="s">
        <v>5825</v>
      </c>
      <c r="AB28" s="173" t="s">
        <v>5826</v>
      </c>
      <c r="AC28" s="180">
        <v>3000</v>
      </c>
      <c r="AD28" s="181">
        <v>20</v>
      </c>
      <c r="AE28" s="180">
        <v>60000</v>
      </c>
      <c r="AF28" s="181">
        <v>150</v>
      </c>
      <c r="AG28" s="182" t="s">
        <v>109</v>
      </c>
    </row>
    <row r="29" spans="1:33">
      <c r="A29" s="170">
        <v>927989883031</v>
      </c>
      <c r="B29" s="171" t="s">
        <v>5827</v>
      </c>
      <c r="C29" s="172">
        <v>872790088081600</v>
      </c>
      <c r="D29" s="173" t="s">
        <v>5828</v>
      </c>
      <c r="E29" s="172" t="s">
        <v>5829</v>
      </c>
      <c r="F29" s="174" t="s">
        <v>5176</v>
      </c>
      <c r="G29" s="175">
        <v>1150</v>
      </c>
      <c r="H29" s="176">
        <v>12.5</v>
      </c>
      <c r="I29" s="175">
        <v>25000</v>
      </c>
      <c r="J29" s="176">
        <v>92</v>
      </c>
      <c r="K29" s="177" t="s">
        <v>160</v>
      </c>
      <c r="L29" s="178">
        <v>3000</v>
      </c>
      <c r="M29" s="179">
        <v>600</v>
      </c>
      <c r="N29" s="170">
        <v>929003044102</v>
      </c>
      <c r="O29" s="173" t="s">
        <v>647</v>
      </c>
      <c r="P29" s="173" t="s">
        <v>5713</v>
      </c>
      <c r="Q29" s="173" t="s">
        <v>5714</v>
      </c>
      <c r="R29" s="173" t="s">
        <v>5715</v>
      </c>
      <c r="S29" s="180">
        <v>1000</v>
      </c>
      <c r="T29" s="181">
        <v>8</v>
      </c>
      <c r="U29" s="180">
        <v>50000</v>
      </c>
      <c r="V29" s="181">
        <v>125</v>
      </c>
      <c r="W29" s="182" t="s">
        <v>168</v>
      </c>
      <c r="X29" s="170">
        <v>929001390702</v>
      </c>
      <c r="Y29" s="173" t="s">
        <v>729</v>
      </c>
      <c r="Z29" s="173" t="s">
        <v>5716</v>
      </c>
      <c r="AA29" s="173" t="s">
        <v>5717</v>
      </c>
      <c r="AB29" s="173" t="s">
        <v>5718</v>
      </c>
      <c r="AC29" s="180">
        <v>1000</v>
      </c>
      <c r="AD29" s="181">
        <v>8</v>
      </c>
      <c r="AE29" s="180">
        <v>60000</v>
      </c>
      <c r="AF29" s="181">
        <v>125</v>
      </c>
      <c r="AG29" s="182" t="s">
        <v>168</v>
      </c>
    </row>
    <row r="30" spans="1:33">
      <c r="A30" s="170">
        <v>927989884031</v>
      </c>
      <c r="B30" s="171" t="s">
        <v>5830</v>
      </c>
      <c r="C30" s="172">
        <v>872790088083000</v>
      </c>
      <c r="D30" s="173" t="s">
        <v>5831</v>
      </c>
      <c r="E30" s="172" t="s">
        <v>5832</v>
      </c>
      <c r="F30" s="174" t="s">
        <v>5176</v>
      </c>
      <c r="G30" s="175">
        <v>1150</v>
      </c>
      <c r="H30" s="176">
        <v>12.5</v>
      </c>
      <c r="I30" s="175">
        <v>25000</v>
      </c>
      <c r="J30" s="176">
        <v>92</v>
      </c>
      <c r="K30" s="177" t="s">
        <v>160</v>
      </c>
      <c r="L30" s="178">
        <v>4000</v>
      </c>
      <c r="M30" s="179">
        <v>600</v>
      </c>
      <c r="N30" s="170">
        <v>929003044202</v>
      </c>
      <c r="O30" s="173" t="s">
        <v>2347</v>
      </c>
      <c r="P30" s="173" t="s">
        <v>5733</v>
      </c>
      <c r="Q30" s="173" t="s">
        <v>5734</v>
      </c>
      <c r="R30" s="173" t="s">
        <v>5735</v>
      </c>
      <c r="S30" s="180">
        <v>1050</v>
      </c>
      <c r="T30" s="181">
        <v>8</v>
      </c>
      <c r="U30" s="180">
        <v>50000</v>
      </c>
      <c r="V30" s="181">
        <v>131</v>
      </c>
      <c r="W30" s="182" t="s">
        <v>168</v>
      </c>
      <c r="X30" s="170">
        <v>929001390802</v>
      </c>
      <c r="Y30" s="173" t="s">
        <v>730</v>
      </c>
      <c r="Z30" s="173" t="s">
        <v>5736</v>
      </c>
      <c r="AA30" s="173" t="s">
        <v>5737</v>
      </c>
      <c r="AB30" s="173" t="s">
        <v>5738</v>
      </c>
      <c r="AC30" s="180">
        <v>1050</v>
      </c>
      <c r="AD30" s="181">
        <v>8</v>
      </c>
      <c r="AE30" s="180">
        <v>60000</v>
      </c>
      <c r="AF30" s="181">
        <v>131</v>
      </c>
      <c r="AG30" s="182" t="s">
        <v>168</v>
      </c>
    </row>
    <row r="31" spans="1:33">
      <c r="A31" s="170">
        <v>927990983031</v>
      </c>
      <c r="B31" s="171" t="s">
        <v>5833</v>
      </c>
      <c r="C31" s="172">
        <v>872790082588600</v>
      </c>
      <c r="D31" s="173" t="s">
        <v>5834</v>
      </c>
      <c r="E31" s="172" t="s">
        <v>5835</v>
      </c>
      <c r="F31" s="174" t="s">
        <v>5176</v>
      </c>
      <c r="G31" s="175">
        <v>2520</v>
      </c>
      <c r="H31" s="176">
        <v>25.4</v>
      </c>
      <c r="I31" s="175">
        <v>25000</v>
      </c>
      <c r="J31" s="176">
        <v>99.212598425196859</v>
      </c>
      <c r="K31" s="177" t="s">
        <v>160</v>
      </c>
      <c r="L31" s="178">
        <v>3000</v>
      </c>
      <c r="M31" s="179">
        <v>1200</v>
      </c>
      <c r="N31" s="170">
        <v>929003044402</v>
      </c>
      <c r="O31" s="173" t="s">
        <v>665</v>
      </c>
      <c r="P31" s="173" t="s">
        <v>5754</v>
      </c>
      <c r="Q31" s="173" t="s">
        <v>5755</v>
      </c>
      <c r="R31" s="173" t="s">
        <v>5756</v>
      </c>
      <c r="S31" s="180">
        <v>2300</v>
      </c>
      <c r="T31" s="181" t="s">
        <v>4342</v>
      </c>
      <c r="U31" s="180">
        <v>50000</v>
      </c>
      <c r="V31" s="181">
        <v>139</v>
      </c>
      <c r="W31" s="182" t="s">
        <v>109</v>
      </c>
      <c r="X31" s="170">
        <v>929001391002</v>
      </c>
      <c r="Y31" s="173" t="s">
        <v>703</v>
      </c>
      <c r="Z31" s="173" t="s">
        <v>5757</v>
      </c>
      <c r="AA31" s="173" t="s">
        <v>5758</v>
      </c>
      <c r="AB31" s="173" t="s">
        <v>5759</v>
      </c>
      <c r="AC31" s="180">
        <v>2300</v>
      </c>
      <c r="AD31" s="181" t="s">
        <v>4342</v>
      </c>
      <c r="AE31" s="180">
        <v>60000</v>
      </c>
      <c r="AF31" s="181">
        <v>139</v>
      </c>
      <c r="AG31" s="182" t="s">
        <v>168</v>
      </c>
    </row>
    <row r="32" spans="1:33">
      <c r="A32" s="170">
        <v>927990984031</v>
      </c>
      <c r="B32" s="171" t="s">
        <v>5836</v>
      </c>
      <c r="C32" s="172">
        <v>872790082589300</v>
      </c>
      <c r="D32" s="173" t="s">
        <v>5837</v>
      </c>
      <c r="E32" s="172" t="s">
        <v>5838</v>
      </c>
      <c r="F32" s="174" t="s">
        <v>5176</v>
      </c>
      <c r="G32" s="175">
        <v>2520</v>
      </c>
      <c r="H32" s="176">
        <v>25.4</v>
      </c>
      <c r="I32" s="175">
        <v>25000</v>
      </c>
      <c r="J32" s="176">
        <v>99.212598425196859</v>
      </c>
      <c r="K32" s="177" t="s">
        <v>160</v>
      </c>
      <c r="L32" s="178">
        <v>4000</v>
      </c>
      <c r="M32" s="179">
        <v>1200</v>
      </c>
      <c r="N32" s="170">
        <v>929003044502</v>
      </c>
      <c r="O32" s="173" t="s">
        <v>666</v>
      </c>
      <c r="P32" s="173" t="s">
        <v>5770</v>
      </c>
      <c r="Q32" s="173" t="s">
        <v>5771</v>
      </c>
      <c r="R32" s="173" t="s">
        <v>5772</v>
      </c>
      <c r="S32" s="180">
        <v>2500</v>
      </c>
      <c r="T32" s="181" t="s">
        <v>4342</v>
      </c>
      <c r="U32" s="180">
        <v>50000</v>
      </c>
      <c r="V32" s="181">
        <v>151</v>
      </c>
      <c r="W32" s="182" t="s">
        <v>109</v>
      </c>
      <c r="X32" s="170">
        <v>929001391102</v>
      </c>
      <c r="Y32" s="173" t="s">
        <v>704</v>
      </c>
      <c r="Z32" s="173" t="s">
        <v>5773</v>
      </c>
      <c r="AA32" s="173" t="s">
        <v>5774</v>
      </c>
      <c r="AB32" s="173" t="s">
        <v>5775</v>
      </c>
      <c r="AC32" s="180">
        <v>2500</v>
      </c>
      <c r="AD32" s="181" t="s">
        <v>4342</v>
      </c>
      <c r="AE32" s="180">
        <v>60000</v>
      </c>
      <c r="AF32" s="181">
        <v>151</v>
      </c>
      <c r="AG32" s="182" t="s">
        <v>109</v>
      </c>
    </row>
    <row r="33" spans="1:33">
      <c r="A33" s="170">
        <v>927991184031</v>
      </c>
      <c r="B33" s="171" t="s">
        <v>5839</v>
      </c>
      <c r="C33" s="172">
        <v>872790082593000</v>
      </c>
      <c r="D33" s="173" t="s">
        <v>5840</v>
      </c>
      <c r="E33" s="172" t="s">
        <v>5841</v>
      </c>
      <c r="F33" s="174" t="s">
        <v>5176</v>
      </c>
      <c r="G33" s="175">
        <v>3150</v>
      </c>
      <c r="H33" s="176">
        <v>31.7</v>
      </c>
      <c r="I33" s="175">
        <v>25000</v>
      </c>
      <c r="J33" s="176">
        <v>99.369085173501574</v>
      </c>
      <c r="K33" s="177" t="s">
        <v>160</v>
      </c>
      <c r="L33" s="178">
        <v>4000</v>
      </c>
      <c r="M33" s="179">
        <v>1500</v>
      </c>
      <c r="N33" s="170">
        <v>929002421302</v>
      </c>
      <c r="O33" s="173" t="s">
        <v>684</v>
      </c>
      <c r="P33" s="173" t="s">
        <v>5807</v>
      </c>
      <c r="Q33" s="173" t="s">
        <v>5808</v>
      </c>
      <c r="R33" s="173" t="s">
        <v>5809</v>
      </c>
      <c r="S33" s="180">
        <v>3000</v>
      </c>
      <c r="T33" s="181">
        <v>20</v>
      </c>
      <c r="U33" s="180">
        <v>50000</v>
      </c>
      <c r="V33" s="181">
        <v>150</v>
      </c>
      <c r="W33" s="182" t="s">
        <v>109</v>
      </c>
      <c r="X33" s="170">
        <v>929001391402</v>
      </c>
      <c r="Y33" s="173" t="s">
        <v>716</v>
      </c>
      <c r="Z33" s="173" t="s">
        <v>5810</v>
      </c>
      <c r="AA33" s="173" t="s">
        <v>5811</v>
      </c>
      <c r="AB33" s="173" t="s">
        <v>5812</v>
      </c>
      <c r="AC33" s="180">
        <v>3000</v>
      </c>
      <c r="AD33" s="181">
        <v>20</v>
      </c>
      <c r="AE33" s="180">
        <v>60000</v>
      </c>
      <c r="AF33" s="181">
        <v>150</v>
      </c>
      <c r="AG33" s="182" t="s">
        <v>109</v>
      </c>
    </row>
    <row r="34" spans="1:33">
      <c r="A34" s="170">
        <v>927927583018</v>
      </c>
      <c r="B34" s="171" t="s">
        <v>5842</v>
      </c>
      <c r="C34" s="172">
        <v>871150063752955</v>
      </c>
      <c r="D34" s="173" t="s">
        <v>5843</v>
      </c>
      <c r="E34" s="172" t="s">
        <v>5844</v>
      </c>
      <c r="F34" s="174" t="s">
        <v>5176</v>
      </c>
      <c r="G34" s="175">
        <v>4375</v>
      </c>
      <c r="H34" s="176">
        <v>49.3</v>
      </c>
      <c r="I34" s="175">
        <v>30000</v>
      </c>
      <c r="J34" s="176">
        <v>88.742393509127794</v>
      </c>
      <c r="K34" s="177" t="s">
        <v>305</v>
      </c>
      <c r="L34" s="178">
        <v>3000</v>
      </c>
      <c r="M34" s="179">
        <v>1500</v>
      </c>
      <c r="N34" s="170">
        <v>929001908802</v>
      </c>
      <c r="O34" s="173" t="s">
        <v>689</v>
      </c>
      <c r="P34" s="173" t="s">
        <v>5845</v>
      </c>
      <c r="Q34" s="173" t="s">
        <v>5846</v>
      </c>
      <c r="R34" s="173" t="s">
        <v>5847</v>
      </c>
      <c r="S34" s="180">
        <v>3600</v>
      </c>
      <c r="T34" s="181">
        <v>26</v>
      </c>
      <c r="U34" s="180">
        <v>50000</v>
      </c>
      <c r="V34" s="181">
        <v>138</v>
      </c>
      <c r="W34" s="182" t="s">
        <v>109</v>
      </c>
      <c r="X34" s="170">
        <v>929002352302</v>
      </c>
      <c r="Y34" s="173" t="s">
        <v>720</v>
      </c>
      <c r="Z34" s="173" t="s">
        <v>5848</v>
      </c>
      <c r="AA34" s="173" t="s">
        <v>5849</v>
      </c>
      <c r="AB34" s="173" t="s">
        <v>5850</v>
      </c>
      <c r="AC34" s="180">
        <v>3700</v>
      </c>
      <c r="AD34" s="181">
        <v>26</v>
      </c>
      <c r="AE34" s="180">
        <v>60000</v>
      </c>
      <c r="AF34" s="181">
        <v>142</v>
      </c>
      <c r="AG34" s="182" t="s">
        <v>168</v>
      </c>
    </row>
    <row r="35" spans="1:33">
      <c r="A35" s="170">
        <v>927927583055</v>
      </c>
      <c r="B35" s="171" t="s">
        <v>5851</v>
      </c>
      <c r="C35" s="172">
        <v>871150063954755</v>
      </c>
      <c r="D35" s="173" t="s">
        <v>5852</v>
      </c>
      <c r="E35" s="172" t="s">
        <v>5853</v>
      </c>
      <c r="F35" s="174" t="s">
        <v>5176</v>
      </c>
      <c r="G35" s="175">
        <v>4375</v>
      </c>
      <c r="H35" s="176">
        <v>49.3</v>
      </c>
      <c r="I35" s="175">
        <v>30000</v>
      </c>
      <c r="J35" s="176">
        <v>88.742393509127794</v>
      </c>
      <c r="K35" s="177" t="s">
        <v>305</v>
      </c>
      <c r="L35" s="178">
        <v>3000</v>
      </c>
      <c r="M35" s="179">
        <v>1500</v>
      </c>
      <c r="N35" s="170">
        <v>929001908802</v>
      </c>
      <c r="O35" s="173" t="s">
        <v>689</v>
      </c>
      <c r="P35" s="173" t="s">
        <v>5845</v>
      </c>
      <c r="Q35" s="173" t="s">
        <v>5846</v>
      </c>
      <c r="R35" s="173" t="s">
        <v>5847</v>
      </c>
      <c r="S35" s="180">
        <v>3600</v>
      </c>
      <c r="T35" s="181">
        <v>26</v>
      </c>
      <c r="U35" s="180">
        <v>50000</v>
      </c>
      <c r="V35" s="181">
        <v>138</v>
      </c>
      <c r="W35" s="182" t="s">
        <v>109</v>
      </c>
      <c r="X35" s="170">
        <v>929002352302</v>
      </c>
      <c r="Y35" s="173" t="s">
        <v>720</v>
      </c>
      <c r="Z35" s="173" t="s">
        <v>5848</v>
      </c>
      <c r="AA35" s="173" t="s">
        <v>5849</v>
      </c>
      <c r="AB35" s="173" t="s">
        <v>5850</v>
      </c>
      <c r="AC35" s="180">
        <v>3700</v>
      </c>
      <c r="AD35" s="181">
        <v>26</v>
      </c>
      <c r="AE35" s="180">
        <v>60000</v>
      </c>
      <c r="AF35" s="181">
        <v>142</v>
      </c>
      <c r="AG35" s="182" t="s">
        <v>168</v>
      </c>
    </row>
    <row r="36" spans="1:33">
      <c r="A36" s="170">
        <v>927927583061</v>
      </c>
      <c r="B36" s="171" t="s">
        <v>5854</v>
      </c>
      <c r="C36" s="172">
        <v>871150063954705</v>
      </c>
      <c r="D36" s="173" t="s">
        <v>5855</v>
      </c>
      <c r="E36" s="172">
        <v>8711500639547</v>
      </c>
      <c r="F36" s="174" t="s">
        <v>5176</v>
      </c>
      <c r="G36" s="175">
        <v>4375</v>
      </c>
      <c r="H36" s="176">
        <v>49.3</v>
      </c>
      <c r="I36" s="175">
        <v>30000</v>
      </c>
      <c r="J36" s="176">
        <v>88.742393509127794</v>
      </c>
      <c r="K36" s="177" t="s">
        <v>305</v>
      </c>
      <c r="L36" s="178">
        <v>3000</v>
      </c>
      <c r="M36" s="179">
        <v>1500</v>
      </c>
      <c r="N36" s="170">
        <v>929001908802</v>
      </c>
      <c r="O36" s="173" t="s">
        <v>689</v>
      </c>
      <c r="P36" s="173" t="s">
        <v>5845</v>
      </c>
      <c r="Q36" s="173" t="s">
        <v>5846</v>
      </c>
      <c r="R36" s="173" t="s">
        <v>5847</v>
      </c>
      <c r="S36" s="180">
        <v>3600</v>
      </c>
      <c r="T36" s="181">
        <v>26</v>
      </c>
      <c r="U36" s="180">
        <v>50000</v>
      </c>
      <c r="V36" s="181">
        <v>138</v>
      </c>
      <c r="W36" s="182" t="s">
        <v>109</v>
      </c>
      <c r="X36" s="170">
        <v>929002352302</v>
      </c>
      <c r="Y36" s="173" t="s">
        <v>720</v>
      </c>
      <c r="Z36" s="173" t="s">
        <v>5848</v>
      </c>
      <c r="AA36" s="173" t="s">
        <v>5849</v>
      </c>
      <c r="AB36" s="173" t="s">
        <v>5850</v>
      </c>
      <c r="AC36" s="180">
        <v>3700</v>
      </c>
      <c r="AD36" s="181">
        <v>26</v>
      </c>
      <c r="AE36" s="180">
        <v>60000</v>
      </c>
      <c r="AF36" s="181">
        <v>142</v>
      </c>
      <c r="AG36" s="182" t="s">
        <v>168</v>
      </c>
    </row>
    <row r="37" spans="1:33">
      <c r="A37" s="170">
        <v>927927584018</v>
      </c>
      <c r="B37" s="171" t="s">
        <v>5856</v>
      </c>
      <c r="C37" s="172">
        <v>871150063758155</v>
      </c>
      <c r="D37" s="173" t="s">
        <v>5857</v>
      </c>
      <c r="E37" s="172" t="s">
        <v>5858</v>
      </c>
      <c r="F37" s="174" t="s">
        <v>5176</v>
      </c>
      <c r="G37" s="175">
        <v>4375</v>
      </c>
      <c r="H37" s="176">
        <v>49.3</v>
      </c>
      <c r="I37" s="175">
        <v>30000</v>
      </c>
      <c r="J37" s="176">
        <v>88.742393509127794</v>
      </c>
      <c r="K37" s="177" t="s">
        <v>305</v>
      </c>
      <c r="L37" s="178">
        <v>4000</v>
      </c>
      <c r="M37" s="179">
        <v>1500</v>
      </c>
      <c r="N37" s="170">
        <v>929001908902</v>
      </c>
      <c r="O37" s="173" t="s">
        <v>690</v>
      </c>
      <c r="P37" s="173" t="s">
        <v>5859</v>
      </c>
      <c r="Q37" s="173" t="s">
        <v>5860</v>
      </c>
      <c r="R37" s="173" t="s">
        <v>5861</v>
      </c>
      <c r="S37" s="180">
        <v>3900</v>
      </c>
      <c r="T37" s="181">
        <v>26</v>
      </c>
      <c r="U37" s="180">
        <v>50000</v>
      </c>
      <c r="V37" s="181">
        <v>150</v>
      </c>
      <c r="W37" s="182" t="s">
        <v>109</v>
      </c>
      <c r="X37" s="170">
        <v>929002352402</v>
      </c>
      <c r="Y37" s="173" t="s">
        <v>721</v>
      </c>
      <c r="Z37" s="173" t="s">
        <v>5862</v>
      </c>
      <c r="AA37" s="173" t="s">
        <v>5863</v>
      </c>
      <c r="AB37" s="173" t="s">
        <v>5864</v>
      </c>
      <c r="AC37" s="180">
        <v>3900</v>
      </c>
      <c r="AD37" s="181">
        <v>26</v>
      </c>
      <c r="AE37" s="180">
        <v>60000</v>
      </c>
      <c r="AF37" s="181">
        <v>150</v>
      </c>
      <c r="AG37" s="182" t="s">
        <v>109</v>
      </c>
    </row>
    <row r="38" spans="1:33">
      <c r="A38" s="170">
        <v>927927584055</v>
      </c>
      <c r="B38" s="171" t="s">
        <v>2072</v>
      </c>
      <c r="C38" s="172">
        <v>871150063956155</v>
      </c>
      <c r="D38" s="173" t="s">
        <v>5865</v>
      </c>
      <c r="E38" s="172" t="s">
        <v>5866</v>
      </c>
      <c r="F38" s="174" t="s">
        <v>5176</v>
      </c>
      <c r="G38" s="175">
        <v>4375</v>
      </c>
      <c r="H38" s="176">
        <v>49.3</v>
      </c>
      <c r="I38" s="175">
        <v>30000</v>
      </c>
      <c r="J38" s="176">
        <v>88.742393509127794</v>
      </c>
      <c r="K38" s="177" t="s">
        <v>305</v>
      </c>
      <c r="L38" s="178">
        <v>4000</v>
      </c>
      <c r="M38" s="179">
        <v>1500</v>
      </c>
      <c r="N38" s="170">
        <v>929001908902</v>
      </c>
      <c r="O38" s="173" t="s">
        <v>690</v>
      </c>
      <c r="P38" s="173" t="s">
        <v>5859</v>
      </c>
      <c r="Q38" s="173" t="s">
        <v>5860</v>
      </c>
      <c r="R38" s="173" t="s">
        <v>5861</v>
      </c>
      <c r="S38" s="180">
        <v>3900</v>
      </c>
      <c r="T38" s="181">
        <v>26</v>
      </c>
      <c r="U38" s="180">
        <v>50000</v>
      </c>
      <c r="V38" s="181">
        <v>150</v>
      </c>
      <c r="W38" s="182" t="s">
        <v>109</v>
      </c>
      <c r="X38" s="170">
        <v>929002352402</v>
      </c>
      <c r="Y38" s="173" t="s">
        <v>721</v>
      </c>
      <c r="Z38" s="173" t="s">
        <v>5862</v>
      </c>
      <c r="AA38" s="173" t="s">
        <v>5863</v>
      </c>
      <c r="AB38" s="173" t="s">
        <v>5864</v>
      </c>
      <c r="AC38" s="180">
        <v>3900</v>
      </c>
      <c r="AD38" s="181">
        <v>26</v>
      </c>
      <c r="AE38" s="180">
        <v>60000</v>
      </c>
      <c r="AF38" s="181">
        <v>150</v>
      </c>
      <c r="AG38" s="182" t="s">
        <v>109</v>
      </c>
    </row>
    <row r="39" spans="1:33">
      <c r="A39" s="170">
        <v>927927584061</v>
      </c>
      <c r="B39" s="171" t="s">
        <v>5867</v>
      </c>
      <c r="C39" s="172">
        <v>871150063956105</v>
      </c>
      <c r="D39" s="173" t="s">
        <v>5868</v>
      </c>
      <c r="E39" s="172" t="s">
        <v>5866</v>
      </c>
      <c r="F39" s="174" t="s">
        <v>5176</v>
      </c>
      <c r="G39" s="175">
        <v>4375</v>
      </c>
      <c r="H39" s="176">
        <v>49.3</v>
      </c>
      <c r="I39" s="175">
        <v>30000</v>
      </c>
      <c r="J39" s="176">
        <v>88.742393509127794</v>
      </c>
      <c r="K39" s="177" t="s">
        <v>305</v>
      </c>
      <c r="L39" s="178">
        <v>4000</v>
      </c>
      <c r="M39" s="179">
        <v>1500</v>
      </c>
      <c r="N39" s="170">
        <v>929001908902</v>
      </c>
      <c r="O39" s="173" t="s">
        <v>690</v>
      </c>
      <c r="P39" s="173" t="s">
        <v>5859</v>
      </c>
      <c r="Q39" s="173" t="s">
        <v>5860</v>
      </c>
      <c r="R39" s="173" t="s">
        <v>5861</v>
      </c>
      <c r="S39" s="180">
        <v>3900</v>
      </c>
      <c r="T39" s="181">
        <v>26</v>
      </c>
      <c r="U39" s="180">
        <v>50000</v>
      </c>
      <c r="V39" s="181">
        <v>150</v>
      </c>
      <c r="W39" s="182" t="s">
        <v>109</v>
      </c>
      <c r="X39" s="170">
        <v>929002352402</v>
      </c>
      <c r="Y39" s="173" t="s">
        <v>721</v>
      </c>
      <c r="Z39" s="173" t="s">
        <v>5862</v>
      </c>
      <c r="AA39" s="173" t="s">
        <v>5863</v>
      </c>
      <c r="AB39" s="173" t="s">
        <v>5864</v>
      </c>
      <c r="AC39" s="180">
        <v>3900</v>
      </c>
      <c r="AD39" s="181">
        <v>26</v>
      </c>
      <c r="AE39" s="180">
        <v>60000</v>
      </c>
      <c r="AF39" s="181">
        <v>150</v>
      </c>
      <c r="AG39" s="182" t="s">
        <v>109</v>
      </c>
    </row>
    <row r="40" spans="1:33">
      <c r="A40" s="170">
        <v>927927586555</v>
      </c>
      <c r="B40" s="171" t="s">
        <v>2073</v>
      </c>
      <c r="C40" s="172">
        <v>871150064389655</v>
      </c>
      <c r="D40" s="173" t="s">
        <v>5869</v>
      </c>
      <c r="E40" s="172" t="s">
        <v>5870</v>
      </c>
      <c r="F40" s="174" t="s">
        <v>5176</v>
      </c>
      <c r="G40" s="175">
        <v>4100</v>
      </c>
      <c r="H40" s="176">
        <v>49.3</v>
      </c>
      <c r="I40" s="175">
        <v>30000</v>
      </c>
      <c r="J40" s="176">
        <v>83.164300202839755</v>
      </c>
      <c r="K40" s="177" t="s">
        <v>305</v>
      </c>
      <c r="L40" s="178">
        <v>6500</v>
      </c>
      <c r="M40" s="179">
        <v>1500</v>
      </c>
      <c r="N40" s="170">
        <v>929001909002</v>
      </c>
      <c r="O40" s="173" t="s">
        <v>691</v>
      </c>
      <c r="P40" s="173" t="s">
        <v>5871</v>
      </c>
      <c r="Q40" s="173" t="s">
        <v>5872</v>
      </c>
      <c r="R40" s="173" t="s">
        <v>5873</v>
      </c>
      <c r="S40" s="180">
        <v>3900</v>
      </c>
      <c r="T40" s="181">
        <v>26</v>
      </c>
      <c r="U40" s="180">
        <v>50000</v>
      </c>
      <c r="V40" s="181">
        <v>150</v>
      </c>
      <c r="W40" s="182" t="s">
        <v>109</v>
      </c>
      <c r="X40" s="170">
        <v>929002352502</v>
      </c>
      <c r="Y40" s="173" t="s">
        <v>722</v>
      </c>
      <c r="Z40" s="173" t="s">
        <v>5874</v>
      </c>
      <c r="AA40" s="173" t="s">
        <v>5875</v>
      </c>
      <c r="AB40" s="173" t="s">
        <v>5876</v>
      </c>
      <c r="AC40" s="180">
        <v>3900</v>
      </c>
      <c r="AD40" s="181">
        <v>26</v>
      </c>
      <c r="AE40" s="180">
        <v>60000</v>
      </c>
      <c r="AF40" s="181">
        <v>150</v>
      </c>
      <c r="AG40" s="182" t="s">
        <v>109</v>
      </c>
    </row>
    <row r="41" spans="1:33">
      <c r="A41" s="170">
        <v>927927684018</v>
      </c>
      <c r="B41" s="171" t="s">
        <v>1951</v>
      </c>
      <c r="C41" s="172">
        <v>871150095227155</v>
      </c>
      <c r="D41" s="173" t="s">
        <v>5877</v>
      </c>
      <c r="E41" s="172">
        <v>8711500952271</v>
      </c>
      <c r="F41" s="174" t="s">
        <v>5691</v>
      </c>
      <c r="G41" s="175">
        <v>4259</v>
      </c>
      <c r="H41" s="176">
        <v>49.4</v>
      </c>
      <c r="I41" s="175">
        <v>30000</v>
      </c>
      <c r="J41" s="176">
        <v>86.214574898785429</v>
      </c>
      <c r="K41" s="177" t="s">
        <v>305</v>
      </c>
      <c r="L41" s="178">
        <v>4000</v>
      </c>
      <c r="M41" s="179">
        <v>1500</v>
      </c>
      <c r="N41" s="183" t="s">
        <v>5177</v>
      </c>
      <c r="O41" s="173"/>
      <c r="P41" s="173"/>
      <c r="Q41" s="173"/>
      <c r="R41" s="173"/>
      <c r="S41" s="180"/>
      <c r="T41" s="181"/>
      <c r="U41" s="180"/>
      <c r="V41" s="181"/>
      <c r="W41" s="182"/>
      <c r="X41" s="183" t="s">
        <v>5177</v>
      </c>
      <c r="Y41" s="173"/>
      <c r="Z41" s="173"/>
      <c r="AA41" s="173"/>
      <c r="AB41" s="173"/>
      <c r="AC41" s="180"/>
      <c r="AD41" s="181"/>
      <c r="AE41" s="180"/>
      <c r="AF41" s="181"/>
      <c r="AG41" s="182"/>
    </row>
    <row r="42" spans="1:33">
      <c r="A42" s="170">
        <v>927927784026</v>
      </c>
      <c r="B42" s="171" t="s">
        <v>5878</v>
      </c>
      <c r="C42" s="172">
        <v>871150026253005</v>
      </c>
      <c r="D42" s="173" t="s">
        <v>5879</v>
      </c>
      <c r="E42" s="172" t="s">
        <v>5880</v>
      </c>
      <c r="F42" s="174" t="s">
        <v>5656</v>
      </c>
      <c r="G42" s="175">
        <v>4375</v>
      </c>
      <c r="H42" s="176">
        <v>50</v>
      </c>
      <c r="I42" s="175">
        <v>45000</v>
      </c>
      <c r="J42" s="176">
        <v>87.5</v>
      </c>
      <c r="K42" s="177" t="s">
        <v>305</v>
      </c>
      <c r="L42" s="178">
        <v>4000</v>
      </c>
      <c r="M42" s="179">
        <v>1500</v>
      </c>
      <c r="N42" s="170">
        <v>929001908902</v>
      </c>
      <c r="O42" s="173" t="s">
        <v>690</v>
      </c>
      <c r="P42" s="173" t="s">
        <v>5859</v>
      </c>
      <c r="Q42" s="173" t="s">
        <v>5860</v>
      </c>
      <c r="R42" s="173" t="s">
        <v>5861</v>
      </c>
      <c r="S42" s="180">
        <v>3900</v>
      </c>
      <c r="T42" s="181">
        <v>26</v>
      </c>
      <c r="U42" s="180">
        <v>50000</v>
      </c>
      <c r="V42" s="181">
        <v>150</v>
      </c>
      <c r="W42" s="182" t="s">
        <v>109</v>
      </c>
      <c r="X42" s="170">
        <v>929002352402</v>
      </c>
      <c r="Y42" s="173" t="s">
        <v>721</v>
      </c>
      <c r="Z42" s="173" t="s">
        <v>5862</v>
      </c>
      <c r="AA42" s="173" t="s">
        <v>5863</v>
      </c>
      <c r="AB42" s="173" t="s">
        <v>5864</v>
      </c>
      <c r="AC42" s="180">
        <v>3900</v>
      </c>
      <c r="AD42" s="181">
        <v>26</v>
      </c>
      <c r="AE42" s="180">
        <v>60000</v>
      </c>
      <c r="AF42" s="181">
        <v>150</v>
      </c>
      <c r="AG42" s="182" t="s">
        <v>109</v>
      </c>
    </row>
    <row r="43" spans="1:33">
      <c r="A43" s="170">
        <v>927929083018</v>
      </c>
      <c r="B43" s="171" t="s">
        <v>5881</v>
      </c>
      <c r="C43" s="172">
        <v>871150063734555</v>
      </c>
      <c r="D43" s="173" t="s">
        <v>5882</v>
      </c>
      <c r="E43" s="172" t="s">
        <v>5883</v>
      </c>
      <c r="F43" s="174" t="s">
        <v>5176</v>
      </c>
      <c r="G43" s="175">
        <v>4500</v>
      </c>
      <c r="H43" s="176">
        <v>54.4</v>
      </c>
      <c r="I43" s="175">
        <v>30000</v>
      </c>
      <c r="J43" s="176">
        <v>82.720588235294116</v>
      </c>
      <c r="K43" s="177" t="s">
        <v>305</v>
      </c>
      <c r="L43" s="178">
        <v>3000</v>
      </c>
      <c r="M43" s="179">
        <v>1200</v>
      </c>
      <c r="N43" s="170">
        <v>929001908502</v>
      </c>
      <c r="O43" s="173" t="s">
        <v>671</v>
      </c>
      <c r="P43" s="173" t="s">
        <v>5884</v>
      </c>
      <c r="Q43" s="173" t="s">
        <v>5885</v>
      </c>
      <c r="R43" s="173" t="s">
        <v>5886</v>
      </c>
      <c r="S43" s="180">
        <v>3600</v>
      </c>
      <c r="T43" s="181">
        <v>26</v>
      </c>
      <c r="U43" s="180">
        <v>50000</v>
      </c>
      <c r="V43" s="181">
        <v>138</v>
      </c>
      <c r="W43" s="182" t="s">
        <v>109</v>
      </c>
      <c r="X43" s="170">
        <v>929002352002</v>
      </c>
      <c r="Y43" s="173" t="s">
        <v>709</v>
      </c>
      <c r="Z43" s="173" t="s">
        <v>5887</v>
      </c>
      <c r="AA43" s="173" t="s">
        <v>5888</v>
      </c>
      <c r="AB43" s="173" t="s">
        <v>5889</v>
      </c>
      <c r="AC43" s="180">
        <v>3700</v>
      </c>
      <c r="AD43" s="181">
        <v>26</v>
      </c>
      <c r="AE43" s="180">
        <v>60000</v>
      </c>
      <c r="AF43" s="181">
        <v>142</v>
      </c>
      <c r="AG43" s="182" t="s">
        <v>168</v>
      </c>
    </row>
    <row r="44" spans="1:33">
      <c r="A44" s="170">
        <v>927929083055</v>
      </c>
      <c r="B44" s="171" t="s">
        <v>2078</v>
      </c>
      <c r="C44" s="172">
        <v>871150064316255</v>
      </c>
      <c r="D44" s="173" t="s">
        <v>5890</v>
      </c>
      <c r="E44" s="172" t="s">
        <v>5891</v>
      </c>
      <c r="F44" s="174" t="s">
        <v>5176</v>
      </c>
      <c r="G44" s="175">
        <v>4500</v>
      </c>
      <c r="H44" s="176">
        <v>54.4</v>
      </c>
      <c r="I44" s="175">
        <v>30000</v>
      </c>
      <c r="J44" s="176">
        <v>82.720588235294116</v>
      </c>
      <c r="K44" s="177" t="s">
        <v>305</v>
      </c>
      <c r="L44" s="178">
        <v>3000</v>
      </c>
      <c r="M44" s="179">
        <v>1200</v>
      </c>
      <c r="N44" s="170">
        <v>929001908502</v>
      </c>
      <c r="O44" s="173" t="s">
        <v>671</v>
      </c>
      <c r="P44" s="173" t="s">
        <v>5884</v>
      </c>
      <c r="Q44" s="173" t="s">
        <v>5885</v>
      </c>
      <c r="R44" s="173" t="s">
        <v>5886</v>
      </c>
      <c r="S44" s="180">
        <v>3600</v>
      </c>
      <c r="T44" s="181">
        <v>26</v>
      </c>
      <c r="U44" s="180">
        <v>50000</v>
      </c>
      <c r="V44" s="181">
        <v>138</v>
      </c>
      <c r="W44" s="182" t="s">
        <v>109</v>
      </c>
      <c r="X44" s="170">
        <v>929002352002</v>
      </c>
      <c r="Y44" s="173" t="s">
        <v>709</v>
      </c>
      <c r="Z44" s="173" t="s">
        <v>5887</v>
      </c>
      <c r="AA44" s="173" t="s">
        <v>5888</v>
      </c>
      <c r="AB44" s="173" t="s">
        <v>5889</v>
      </c>
      <c r="AC44" s="180">
        <v>3700</v>
      </c>
      <c r="AD44" s="181">
        <v>26</v>
      </c>
      <c r="AE44" s="180">
        <v>60000</v>
      </c>
      <c r="AF44" s="181">
        <v>142</v>
      </c>
      <c r="AG44" s="182" t="s">
        <v>168</v>
      </c>
    </row>
    <row r="45" spans="1:33">
      <c r="A45" s="170">
        <v>927929083061</v>
      </c>
      <c r="B45" s="171" t="s">
        <v>5892</v>
      </c>
      <c r="C45" s="172">
        <v>871150064316205</v>
      </c>
      <c r="D45" s="173" t="s">
        <v>5893</v>
      </c>
      <c r="E45" s="172">
        <v>8711500643162</v>
      </c>
      <c r="F45" s="174" t="s">
        <v>5176</v>
      </c>
      <c r="G45" s="175">
        <v>4500</v>
      </c>
      <c r="H45" s="176">
        <v>54.4</v>
      </c>
      <c r="I45" s="175">
        <v>30000</v>
      </c>
      <c r="J45" s="176">
        <v>82.720588235294116</v>
      </c>
      <c r="K45" s="177" t="s">
        <v>305</v>
      </c>
      <c r="L45" s="178">
        <v>3000</v>
      </c>
      <c r="M45" s="179">
        <v>1200</v>
      </c>
      <c r="N45" s="170">
        <v>929001908502</v>
      </c>
      <c r="O45" s="173" t="s">
        <v>671</v>
      </c>
      <c r="P45" s="173" t="s">
        <v>5884</v>
      </c>
      <c r="Q45" s="173" t="s">
        <v>5885</v>
      </c>
      <c r="R45" s="173" t="s">
        <v>5886</v>
      </c>
      <c r="S45" s="180">
        <v>3600</v>
      </c>
      <c r="T45" s="181">
        <v>26</v>
      </c>
      <c r="U45" s="180">
        <v>50000</v>
      </c>
      <c r="V45" s="181">
        <v>138</v>
      </c>
      <c r="W45" s="182" t="s">
        <v>109</v>
      </c>
      <c r="X45" s="170">
        <v>929002352002</v>
      </c>
      <c r="Y45" s="173" t="s">
        <v>709</v>
      </c>
      <c r="Z45" s="173" t="s">
        <v>5887</v>
      </c>
      <c r="AA45" s="173" t="s">
        <v>5888</v>
      </c>
      <c r="AB45" s="173" t="s">
        <v>5889</v>
      </c>
      <c r="AC45" s="180">
        <v>3700</v>
      </c>
      <c r="AD45" s="181">
        <v>26</v>
      </c>
      <c r="AE45" s="180">
        <v>60000</v>
      </c>
      <c r="AF45" s="181">
        <v>142</v>
      </c>
      <c r="AG45" s="182" t="s">
        <v>168</v>
      </c>
    </row>
    <row r="46" spans="1:33">
      <c r="A46" s="170">
        <v>927929084018</v>
      </c>
      <c r="B46" s="171" t="s">
        <v>5894</v>
      </c>
      <c r="C46" s="172">
        <v>871150063740655</v>
      </c>
      <c r="D46" s="173" t="s">
        <v>5895</v>
      </c>
      <c r="E46" s="172" t="s">
        <v>5896</v>
      </c>
      <c r="F46" s="174" t="s">
        <v>5176</v>
      </c>
      <c r="G46" s="175">
        <v>4500</v>
      </c>
      <c r="H46" s="176">
        <v>54.4</v>
      </c>
      <c r="I46" s="175">
        <v>30000</v>
      </c>
      <c r="J46" s="176">
        <v>82.720588235294116</v>
      </c>
      <c r="K46" s="177" t="s">
        <v>305</v>
      </c>
      <c r="L46" s="178">
        <v>4000</v>
      </c>
      <c r="M46" s="179">
        <v>1200</v>
      </c>
      <c r="N46" s="170">
        <v>929001908602</v>
      </c>
      <c r="O46" s="173" t="s">
        <v>672</v>
      </c>
      <c r="P46" s="173" t="s">
        <v>5897</v>
      </c>
      <c r="Q46" s="173" t="s">
        <v>5898</v>
      </c>
      <c r="R46" s="173" t="s">
        <v>5899</v>
      </c>
      <c r="S46" s="180">
        <v>3900</v>
      </c>
      <c r="T46" s="181">
        <v>26</v>
      </c>
      <c r="U46" s="180">
        <v>50000</v>
      </c>
      <c r="V46" s="181">
        <v>150</v>
      </c>
      <c r="W46" s="182" t="s">
        <v>109</v>
      </c>
      <c r="X46" s="170">
        <v>929002352102</v>
      </c>
      <c r="Y46" s="173" t="s">
        <v>710</v>
      </c>
      <c r="Z46" s="173" t="s">
        <v>5900</v>
      </c>
      <c r="AA46" s="173" t="s">
        <v>5901</v>
      </c>
      <c r="AB46" s="173" t="s">
        <v>5902</v>
      </c>
      <c r="AC46" s="180">
        <v>3900</v>
      </c>
      <c r="AD46" s="181">
        <v>26</v>
      </c>
      <c r="AE46" s="180">
        <v>60000</v>
      </c>
      <c r="AF46" s="181">
        <v>150</v>
      </c>
      <c r="AG46" s="182" t="s">
        <v>109</v>
      </c>
    </row>
    <row r="47" spans="1:33">
      <c r="A47" s="170">
        <v>927929084055</v>
      </c>
      <c r="B47" s="171" t="s">
        <v>5903</v>
      </c>
      <c r="C47" s="172">
        <v>871150064318655</v>
      </c>
      <c r="D47" s="173" t="s">
        <v>5904</v>
      </c>
      <c r="E47" s="172" t="s">
        <v>5905</v>
      </c>
      <c r="F47" s="174" t="s">
        <v>5176</v>
      </c>
      <c r="G47" s="175">
        <v>4500</v>
      </c>
      <c r="H47" s="176">
        <v>54.4</v>
      </c>
      <c r="I47" s="175">
        <v>30000</v>
      </c>
      <c r="J47" s="176">
        <v>82.720588235294116</v>
      </c>
      <c r="K47" s="177" t="s">
        <v>305</v>
      </c>
      <c r="L47" s="178">
        <v>4000</v>
      </c>
      <c r="M47" s="179">
        <v>1200</v>
      </c>
      <c r="N47" s="170">
        <v>929001908602</v>
      </c>
      <c r="O47" s="173" t="s">
        <v>672</v>
      </c>
      <c r="P47" s="173" t="s">
        <v>5897</v>
      </c>
      <c r="Q47" s="173" t="s">
        <v>5898</v>
      </c>
      <c r="R47" s="173" t="s">
        <v>5899</v>
      </c>
      <c r="S47" s="180">
        <v>3900</v>
      </c>
      <c r="T47" s="181">
        <v>26</v>
      </c>
      <c r="U47" s="180">
        <v>50000</v>
      </c>
      <c r="V47" s="181">
        <v>150</v>
      </c>
      <c r="W47" s="182" t="s">
        <v>109</v>
      </c>
      <c r="X47" s="170">
        <v>929002352102</v>
      </c>
      <c r="Y47" s="173" t="s">
        <v>710</v>
      </c>
      <c r="Z47" s="173" t="s">
        <v>5900</v>
      </c>
      <c r="AA47" s="173" t="s">
        <v>5901</v>
      </c>
      <c r="AB47" s="173" t="s">
        <v>5902</v>
      </c>
      <c r="AC47" s="180">
        <v>3900</v>
      </c>
      <c r="AD47" s="181">
        <v>26</v>
      </c>
      <c r="AE47" s="180">
        <v>60000</v>
      </c>
      <c r="AF47" s="181">
        <v>150</v>
      </c>
      <c r="AG47" s="182" t="s">
        <v>109</v>
      </c>
    </row>
    <row r="48" spans="1:33">
      <c r="A48" s="170">
        <v>927929084061</v>
      </c>
      <c r="B48" s="171" t="s">
        <v>5906</v>
      </c>
      <c r="C48" s="172">
        <v>871150064318605</v>
      </c>
      <c r="D48" s="173" t="s">
        <v>5907</v>
      </c>
      <c r="E48" s="172" t="s">
        <v>5905</v>
      </c>
      <c r="F48" s="174" t="s">
        <v>5176</v>
      </c>
      <c r="G48" s="175">
        <v>4500</v>
      </c>
      <c r="H48" s="176">
        <v>54.4</v>
      </c>
      <c r="I48" s="175">
        <v>30000</v>
      </c>
      <c r="J48" s="176">
        <v>82.720588235294116</v>
      </c>
      <c r="K48" s="177" t="s">
        <v>305</v>
      </c>
      <c r="L48" s="178">
        <v>4000</v>
      </c>
      <c r="M48" s="179">
        <v>1200</v>
      </c>
      <c r="N48" s="170">
        <v>929001908602</v>
      </c>
      <c r="O48" s="173" t="s">
        <v>672</v>
      </c>
      <c r="P48" s="173" t="s">
        <v>5897</v>
      </c>
      <c r="Q48" s="173" t="s">
        <v>5898</v>
      </c>
      <c r="R48" s="173" t="s">
        <v>5899</v>
      </c>
      <c r="S48" s="180">
        <v>3900</v>
      </c>
      <c r="T48" s="181">
        <v>26</v>
      </c>
      <c r="U48" s="180">
        <v>50000</v>
      </c>
      <c r="V48" s="181">
        <v>150</v>
      </c>
      <c r="W48" s="182" t="s">
        <v>109</v>
      </c>
      <c r="X48" s="170">
        <v>929002352102</v>
      </c>
      <c r="Y48" s="173" t="s">
        <v>710</v>
      </c>
      <c r="Z48" s="173" t="s">
        <v>5900</v>
      </c>
      <c r="AA48" s="173" t="s">
        <v>5901</v>
      </c>
      <c r="AB48" s="173" t="s">
        <v>5902</v>
      </c>
      <c r="AC48" s="180">
        <v>3900</v>
      </c>
      <c r="AD48" s="181">
        <v>26</v>
      </c>
      <c r="AE48" s="180">
        <v>60000</v>
      </c>
      <c r="AF48" s="181">
        <v>150</v>
      </c>
      <c r="AG48" s="182" t="s">
        <v>109</v>
      </c>
    </row>
    <row r="49" spans="1:33">
      <c r="A49" s="170">
        <v>927929086555</v>
      </c>
      <c r="B49" s="171" t="s">
        <v>2079</v>
      </c>
      <c r="C49" s="172">
        <v>871150064391955</v>
      </c>
      <c r="D49" s="173" t="s">
        <v>5908</v>
      </c>
      <c r="E49" s="172" t="s">
        <v>5909</v>
      </c>
      <c r="F49" s="174" t="s">
        <v>5176</v>
      </c>
      <c r="G49" s="175">
        <v>4200</v>
      </c>
      <c r="H49" s="176">
        <v>54.4</v>
      </c>
      <c r="I49" s="175">
        <v>30000</v>
      </c>
      <c r="J49" s="176">
        <v>77.205882352941174</v>
      </c>
      <c r="K49" s="177" t="s">
        <v>305</v>
      </c>
      <c r="L49" s="178">
        <v>6500</v>
      </c>
      <c r="M49" s="179">
        <v>1200</v>
      </c>
      <c r="N49" s="170">
        <v>929001908702</v>
      </c>
      <c r="O49" s="173" t="s">
        <v>673</v>
      </c>
      <c r="P49" s="173" t="s">
        <v>5910</v>
      </c>
      <c r="Q49" s="173" t="s">
        <v>5911</v>
      </c>
      <c r="R49" s="173" t="s">
        <v>5912</v>
      </c>
      <c r="S49" s="180">
        <v>3900</v>
      </c>
      <c r="T49" s="181">
        <v>26</v>
      </c>
      <c r="U49" s="180">
        <v>50000</v>
      </c>
      <c r="V49" s="181">
        <v>150</v>
      </c>
      <c r="W49" s="182" t="s">
        <v>109</v>
      </c>
      <c r="X49" s="170">
        <v>929002352202</v>
      </c>
      <c r="Y49" s="173" t="s">
        <v>711</v>
      </c>
      <c r="Z49" s="173" t="s">
        <v>5913</v>
      </c>
      <c r="AA49" s="173" t="s">
        <v>5914</v>
      </c>
      <c r="AB49" s="173" t="s">
        <v>5915</v>
      </c>
      <c r="AC49" s="180">
        <v>3900</v>
      </c>
      <c r="AD49" s="181">
        <v>26</v>
      </c>
      <c r="AE49" s="180">
        <v>60000</v>
      </c>
      <c r="AF49" s="181">
        <v>150</v>
      </c>
      <c r="AG49" s="182" t="s">
        <v>109</v>
      </c>
    </row>
    <row r="50" spans="1:33">
      <c r="A50" s="170">
        <v>927929184018</v>
      </c>
      <c r="B50" s="171" t="s">
        <v>1954</v>
      </c>
      <c r="C50" s="172">
        <v>871150095231855</v>
      </c>
      <c r="D50" s="173" t="s">
        <v>5916</v>
      </c>
      <c r="E50" s="172">
        <v>8711500952318</v>
      </c>
      <c r="F50" s="174" t="s">
        <v>5691</v>
      </c>
      <c r="G50" s="175">
        <v>4425</v>
      </c>
      <c r="H50" s="176">
        <v>53.8</v>
      </c>
      <c r="I50" s="175">
        <v>30000</v>
      </c>
      <c r="J50" s="176">
        <v>82.24907063197027</v>
      </c>
      <c r="K50" s="177" t="s">
        <v>305</v>
      </c>
      <c r="L50" s="178">
        <v>4000</v>
      </c>
      <c r="M50" s="179">
        <v>1200</v>
      </c>
      <c r="N50" s="183" t="s">
        <v>5177</v>
      </c>
      <c r="O50" s="173"/>
      <c r="P50" s="173"/>
      <c r="Q50" s="173"/>
      <c r="R50" s="173"/>
      <c r="S50" s="180"/>
      <c r="T50" s="181"/>
      <c r="U50" s="180"/>
      <c r="V50" s="181"/>
      <c r="W50" s="182"/>
      <c r="X50" s="183" t="s">
        <v>5177</v>
      </c>
      <c r="Y50" s="173"/>
      <c r="Z50" s="173"/>
      <c r="AA50" s="173"/>
      <c r="AB50" s="173"/>
      <c r="AC50" s="180"/>
      <c r="AD50" s="181"/>
      <c r="AE50" s="180"/>
      <c r="AF50" s="181"/>
      <c r="AG50" s="182"/>
    </row>
    <row r="51" spans="1:33">
      <c r="A51" s="170">
        <v>927929284026</v>
      </c>
      <c r="B51" s="171" t="s">
        <v>5917</v>
      </c>
      <c r="C51" s="172">
        <v>871150026352005</v>
      </c>
      <c r="D51" s="173" t="s">
        <v>5918</v>
      </c>
      <c r="E51" s="172" t="s">
        <v>5919</v>
      </c>
      <c r="F51" s="174" t="s">
        <v>5656</v>
      </c>
      <c r="G51" s="175">
        <v>4500</v>
      </c>
      <c r="H51" s="176">
        <v>53.8</v>
      </c>
      <c r="I51" s="175">
        <v>45000</v>
      </c>
      <c r="J51" s="176">
        <v>83.643122676579935</v>
      </c>
      <c r="K51" s="177" t="s">
        <v>305</v>
      </c>
      <c r="L51" s="178">
        <v>4000</v>
      </c>
      <c r="M51" s="179">
        <v>1200</v>
      </c>
      <c r="N51" s="170">
        <v>929001908602</v>
      </c>
      <c r="O51" s="173" t="s">
        <v>672</v>
      </c>
      <c r="P51" s="173" t="s">
        <v>5897</v>
      </c>
      <c r="Q51" s="173" t="s">
        <v>5898</v>
      </c>
      <c r="R51" s="173" t="s">
        <v>5899</v>
      </c>
      <c r="S51" s="180">
        <v>3900</v>
      </c>
      <c r="T51" s="181">
        <v>26</v>
      </c>
      <c r="U51" s="180">
        <v>50000</v>
      </c>
      <c r="V51" s="181">
        <v>150</v>
      </c>
      <c r="W51" s="182" t="s">
        <v>109</v>
      </c>
      <c r="X51" s="170">
        <v>929002352102</v>
      </c>
      <c r="Y51" s="173" t="s">
        <v>710</v>
      </c>
      <c r="Z51" s="173" t="s">
        <v>5900</v>
      </c>
      <c r="AA51" s="173" t="s">
        <v>5901</v>
      </c>
      <c r="AB51" s="173" t="s">
        <v>5902</v>
      </c>
      <c r="AC51" s="180">
        <v>3900</v>
      </c>
      <c r="AD51" s="181">
        <v>26</v>
      </c>
      <c r="AE51" s="180">
        <v>60000</v>
      </c>
      <c r="AF51" s="181">
        <v>150</v>
      </c>
      <c r="AG51" s="182" t="s">
        <v>109</v>
      </c>
    </row>
    <row r="52" spans="1:33">
      <c r="A52" s="170">
        <v>927929583057</v>
      </c>
      <c r="B52" s="171" t="s">
        <v>2080</v>
      </c>
      <c r="C52" s="172">
        <v>871150071040655</v>
      </c>
      <c r="D52" s="173" t="s">
        <v>5920</v>
      </c>
      <c r="E52" s="172" t="s">
        <v>5921</v>
      </c>
      <c r="F52" s="174" t="s">
        <v>5176</v>
      </c>
      <c r="G52" s="175">
        <v>6550</v>
      </c>
      <c r="H52" s="176">
        <v>79.8</v>
      </c>
      <c r="I52" s="175">
        <v>30000</v>
      </c>
      <c r="J52" s="176">
        <v>82.080200501253131</v>
      </c>
      <c r="K52" s="177" t="s">
        <v>305</v>
      </c>
      <c r="L52" s="178">
        <v>3000</v>
      </c>
      <c r="M52" s="179">
        <v>1500</v>
      </c>
      <c r="N52" s="170">
        <v>929002474802</v>
      </c>
      <c r="O52" s="173" t="s">
        <v>700</v>
      </c>
      <c r="P52" s="173" t="s">
        <v>5922</v>
      </c>
      <c r="Q52" s="173" t="s">
        <v>5923</v>
      </c>
      <c r="R52" s="173" t="s">
        <v>5924</v>
      </c>
      <c r="S52" s="180">
        <v>5200</v>
      </c>
      <c r="T52" s="181">
        <v>36</v>
      </c>
      <c r="U52" s="180">
        <v>50000</v>
      </c>
      <c r="V52" s="181">
        <v>144</v>
      </c>
      <c r="W52" s="182" t="s">
        <v>109</v>
      </c>
      <c r="X52" s="184">
        <v>929003153902</v>
      </c>
      <c r="Y52" s="173" t="s">
        <v>726</v>
      </c>
      <c r="Z52" s="173" t="s">
        <v>5925</v>
      </c>
      <c r="AA52" s="173" t="s">
        <v>5926</v>
      </c>
      <c r="AB52" s="173" t="s">
        <v>5927</v>
      </c>
      <c r="AC52" s="180">
        <v>5200</v>
      </c>
      <c r="AD52" s="181">
        <v>36</v>
      </c>
      <c r="AE52" s="180">
        <v>60000</v>
      </c>
      <c r="AF52" s="181">
        <v>144</v>
      </c>
      <c r="AG52" s="182" t="s">
        <v>168</v>
      </c>
    </row>
    <row r="53" spans="1:33">
      <c r="A53" s="170">
        <v>927929584018</v>
      </c>
      <c r="B53" s="171" t="s">
        <v>5928</v>
      </c>
      <c r="C53" s="172">
        <v>871150064438155</v>
      </c>
      <c r="D53" s="173" t="s">
        <v>5929</v>
      </c>
      <c r="E53" s="172" t="s">
        <v>5930</v>
      </c>
      <c r="F53" s="174" t="s">
        <v>5176</v>
      </c>
      <c r="G53" s="175">
        <v>6550</v>
      </c>
      <c r="H53" s="176">
        <v>79.8</v>
      </c>
      <c r="I53" s="175">
        <v>30000</v>
      </c>
      <c r="J53" s="176">
        <v>82.080200501253131</v>
      </c>
      <c r="K53" s="177" t="s">
        <v>305</v>
      </c>
      <c r="L53" s="178">
        <v>4000</v>
      </c>
      <c r="M53" s="179">
        <v>1500</v>
      </c>
      <c r="N53" s="170">
        <v>929002474902</v>
      </c>
      <c r="O53" s="173" t="s">
        <v>701</v>
      </c>
      <c r="P53" s="173" t="s">
        <v>5931</v>
      </c>
      <c r="Q53" s="173" t="s">
        <v>5932</v>
      </c>
      <c r="R53" s="173" t="s">
        <v>5933</v>
      </c>
      <c r="S53" s="180">
        <v>5600</v>
      </c>
      <c r="T53" s="181">
        <v>36</v>
      </c>
      <c r="U53" s="180">
        <v>50000</v>
      </c>
      <c r="V53" s="181">
        <v>155</v>
      </c>
      <c r="W53" s="182" t="s">
        <v>109</v>
      </c>
      <c r="X53" s="184">
        <v>929003154002</v>
      </c>
      <c r="Y53" s="173" t="s">
        <v>727</v>
      </c>
      <c r="Z53" s="173" t="s">
        <v>5934</v>
      </c>
      <c r="AA53" s="173" t="s">
        <v>5935</v>
      </c>
      <c r="AB53" s="173" t="s">
        <v>5936</v>
      </c>
      <c r="AC53" s="180">
        <v>5600</v>
      </c>
      <c r="AD53" s="181">
        <v>36</v>
      </c>
      <c r="AE53" s="180">
        <v>60000</v>
      </c>
      <c r="AF53" s="181">
        <v>155</v>
      </c>
      <c r="AG53" s="182" t="s">
        <v>109</v>
      </c>
    </row>
    <row r="54" spans="1:33">
      <c r="A54" s="170">
        <v>927929584057</v>
      </c>
      <c r="B54" s="171" t="s">
        <v>2081</v>
      </c>
      <c r="C54" s="172">
        <v>871150071045155</v>
      </c>
      <c r="D54" s="173" t="s">
        <v>5937</v>
      </c>
      <c r="E54" s="172" t="s">
        <v>5938</v>
      </c>
      <c r="F54" s="174" t="s">
        <v>5176</v>
      </c>
      <c r="G54" s="175">
        <v>6550</v>
      </c>
      <c r="H54" s="176">
        <v>79.8</v>
      </c>
      <c r="I54" s="175">
        <v>30000</v>
      </c>
      <c r="J54" s="176">
        <v>82.080200501253131</v>
      </c>
      <c r="K54" s="177" t="s">
        <v>305</v>
      </c>
      <c r="L54" s="178">
        <v>4000</v>
      </c>
      <c r="M54" s="179">
        <v>1500</v>
      </c>
      <c r="N54" s="170">
        <v>929002474902</v>
      </c>
      <c r="O54" s="173" t="s">
        <v>701</v>
      </c>
      <c r="P54" s="173" t="s">
        <v>5931</v>
      </c>
      <c r="Q54" s="173" t="s">
        <v>5932</v>
      </c>
      <c r="R54" s="173" t="s">
        <v>5933</v>
      </c>
      <c r="S54" s="180">
        <v>5600</v>
      </c>
      <c r="T54" s="181">
        <v>36</v>
      </c>
      <c r="U54" s="180">
        <v>50000</v>
      </c>
      <c r="V54" s="181">
        <v>155</v>
      </c>
      <c r="W54" s="182" t="s">
        <v>109</v>
      </c>
      <c r="X54" s="184">
        <v>929003154002</v>
      </c>
      <c r="Y54" s="173" t="s">
        <v>727</v>
      </c>
      <c r="Z54" s="173" t="s">
        <v>5934</v>
      </c>
      <c r="AA54" s="173" t="s">
        <v>5935</v>
      </c>
      <c r="AB54" s="173" t="s">
        <v>5936</v>
      </c>
      <c r="AC54" s="180">
        <v>5600</v>
      </c>
      <c r="AD54" s="181">
        <v>36</v>
      </c>
      <c r="AE54" s="180">
        <v>60000</v>
      </c>
      <c r="AF54" s="181">
        <v>155</v>
      </c>
      <c r="AG54" s="182" t="s">
        <v>109</v>
      </c>
    </row>
    <row r="55" spans="1:33">
      <c r="A55" s="170">
        <v>927929584061</v>
      </c>
      <c r="B55" s="171" t="s">
        <v>5939</v>
      </c>
      <c r="C55" s="172">
        <v>871150071045105</v>
      </c>
      <c r="D55" s="173" t="s">
        <v>5940</v>
      </c>
      <c r="E55" s="172">
        <v>8711500710451</v>
      </c>
      <c r="F55" s="174" t="s">
        <v>5176</v>
      </c>
      <c r="G55" s="175">
        <v>6550</v>
      </c>
      <c r="H55" s="176">
        <v>79.8</v>
      </c>
      <c r="I55" s="175">
        <v>30000</v>
      </c>
      <c r="J55" s="176">
        <v>82.080200501253131</v>
      </c>
      <c r="K55" s="177" t="s">
        <v>305</v>
      </c>
      <c r="L55" s="178">
        <v>4000</v>
      </c>
      <c r="M55" s="179">
        <v>1500</v>
      </c>
      <c r="N55" s="170">
        <v>929002474902</v>
      </c>
      <c r="O55" s="173" t="s">
        <v>701</v>
      </c>
      <c r="P55" s="173" t="s">
        <v>5931</v>
      </c>
      <c r="Q55" s="173" t="s">
        <v>5932</v>
      </c>
      <c r="R55" s="173" t="s">
        <v>5933</v>
      </c>
      <c r="S55" s="180">
        <v>5600</v>
      </c>
      <c r="T55" s="181">
        <v>36</v>
      </c>
      <c r="U55" s="180">
        <v>50000</v>
      </c>
      <c r="V55" s="181">
        <v>155</v>
      </c>
      <c r="W55" s="182" t="s">
        <v>109</v>
      </c>
      <c r="X55" s="184">
        <v>929003154002</v>
      </c>
      <c r="Y55" s="173" t="s">
        <v>727</v>
      </c>
      <c r="Z55" s="173" t="s">
        <v>5934</v>
      </c>
      <c r="AA55" s="173" t="s">
        <v>5935</v>
      </c>
      <c r="AB55" s="173" t="s">
        <v>5936</v>
      </c>
      <c r="AC55" s="180">
        <v>5600</v>
      </c>
      <c r="AD55" s="181">
        <v>36</v>
      </c>
      <c r="AE55" s="180">
        <v>60000</v>
      </c>
      <c r="AF55" s="181">
        <v>155</v>
      </c>
      <c r="AG55" s="182" t="s">
        <v>109</v>
      </c>
    </row>
    <row r="56" spans="1:33">
      <c r="A56" s="170">
        <v>927929586557</v>
      </c>
      <c r="B56" s="171" t="s">
        <v>2082</v>
      </c>
      <c r="C56" s="172">
        <v>871150071047555</v>
      </c>
      <c r="D56" s="173" t="s">
        <v>5941</v>
      </c>
      <c r="E56" s="172" t="s">
        <v>5942</v>
      </c>
      <c r="F56" s="174" t="s">
        <v>5176</v>
      </c>
      <c r="G56" s="175">
        <v>6300</v>
      </c>
      <c r="H56" s="176">
        <v>79.8</v>
      </c>
      <c r="I56" s="175">
        <v>30000</v>
      </c>
      <c r="J56" s="176">
        <v>78.94736842105263</v>
      </c>
      <c r="K56" s="177" t="s">
        <v>305</v>
      </c>
      <c r="L56" s="178">
        <v>6500</v>
      </c>
      <c r="M56" s="179">
        <v>1500</v>
      </c>
      <c r="N56" s="170">
        <v>929002475002</v>
      </c>
      <c r="O56" s="173" t="s">
        <v>702</v>
      </c>
      <c r="P56" s="173" t="s">
        <v>5943</v>
      </c>
      <c r="Q56" s="173" t="s">
        <v>5944</v>
      </c>
      <c r="R56" s="173" t="s">
        <v>5945</v>
      </c>
      <c r="S56" s="180">
        <v>5600</v>
      </c>
      <c r="T56" s="181">
        <v>36</v>
      </c>
      <c r="U56" s="180">
        <v>50000</v>
      </c>
      <c r="V56" s="181">
        <v>155</v>
      </c>
      <c r="W56" s="182" t="s">
        <v>109</v>
      </c>
      <c r="X56" s="184">
        <v>929003154102</v>
      </c>
      <c r="Y56" s="173" t="s">
        <v>728</v>
      </c>
      <c r="Z56" s="173" t="s">
        <v>5946</v>
      </c>
      <c r="AA56" s="173" t="s">
        <v>5947</v>
      </c>
      <c r="AB56" s="173" t="s">
        <v>5948</v>
      </c>
      <c r="AC56" s="180">
        <v>5600</v>
      </c>
      <c r="AD56" s="181">
        <v>36</v>
      </c>
      <c r="AE56" s="180">
        <v>60000</v>
      </c>
      <c r="AF56" s="181">
        <v>155</v>
      </c>
      <c r="AG56" s="182" t="s">
        <v>109</v>
      </c>
    </row>
    <row r="57" spans="1:33">
      <c r="A57" s="170">
        <v>927929684018</v>
      </c>
      <c r="B57" s="171" t="s">
        <v>1955</v>
      </c>
      <c r="C57" s="172">
        <v>871150095235655</v>
      </c>
      <c r="D57" s="173" t="s">
        <v>5949</v>
      </c>
      <c r="E57" s="172">
        <v>8711500952356</v>
      </c>
      <c r="F57" s="174" t="s">
        <v>5691</v>
      </c>
      <c r="G57" s="175">
        <v>6550</v>
      </c>
      <c r="H57" s="176">
        <v>80</v>
      </c>
      <c r="I57" s="175">
        <v>30000</v>
      </c>
      <c r="J57" s="176">
        <v>81.875</v>
      </c>
      <c r="K57" s="177" t="s">
        <v>305</v>
      </c>
      <c r="L57" s="178">
        <v>4000</v>
      </c>
      <c r="M57" s="179">
        <v>1500</v>
      </c>
      <c r="N57" s="183" t="s">
        <v>5177</v>
      </c>
      <c r="O57" s="173"/>
      <c r="P57" s="173"/>
      <c r="Q57" s="173"/>
      <c r="R57" s="173"/>
      <c r="S57" s="180"/>
      <c r="T57" s="181"/>
      <c r="U57" s="180"/>
      <c r="V57" s="181"/>
      <c r="W57" s="182"/>
      <c r="X57" s="183" t="s">
        <v>5177</v>
      </c>
      <c r="Y57" s="173"/>
      <c r="Z57" s="173"/>
      <c r="AA57" s="173"/>
      <c r="AB57" s="173"/>
      <c r="AC57" s="180"/>
      <c r="AD57" s="181"/>
      <c r="AE57" s="180"/>
      <c r="AF57" s="181"/>
      <c r="AG57" s="182"/>
    </row>
    <row r="58" spans="1:33">
      <c r="A58" s="170">
        <v>927929784026</v>
      </c>
      <c r="B58" s="171" t="s">
        <v>5950</v>
      </c>
      <c r="C58" s="172">
        <v>871150026303205</v>
      </c>
      <c r="D58" s="173" t="s">
        <v>5951</v>
      </c>
      <c r="E58" s="172" t="s">
        <v>5952</v>
      </c>
      <c r="F58" s="174" t="s">
        <v>5656</v>
      </c>
      <c r="G58" s="175">
        <v>6400</v>
      </c>
      <c r="H58" s="176">
        <v>80.400000000000006</v>
      </c>
      <c r="I58" s="175">
        <v>45000</v>
      </c>
      <c r="J58" s="176">
        <v>79.601990049751237</v>
      </c>
      <c r="K58" s="177" t="s">
        <v>305</v>
      </c>
      <c r="L58" s="178">
        <v>4000</v>
      </c>
      <c r="M58" s="179">
        <v>1500</v>
      </c>
      <c r="N58" s="170">
        <v>929002474902</v>
      </c>
      <c r="O58" s="173" t="s">
        <v>701</v>
      </c>
      <c r="P58" s="173" t="s">
        <v>5931</v>
      </c>
      <c r="Q58" s="173" t="s">
        <v>5932</v>
      </c>
      <c r="R58" s="173" t="s">
        <v>5933</v>
      </c>
      <c r="S58" s="180">
        <v>5600</v>
      </c>
      <c r="T58" s="181">
        <v>36</v>
      </c>
      <c r="U58" s="180">
        <v>50000</v>
      </c>
      <c r="V58" s="181">
        <v>155</v>
      </c>
      <c r="W58" s="182" t="s">
        <v>109</v>
      </c>
      <c r="X58" s="184">
        <v>929003154102</v>
      </c>
      <c r="Y58" s="173" t="s">
        <v>728</v>
      </c>
      <c r="Z58" s="173" t="s">
        <v>5946</v>
      </c>
      <c r="AA58" s="173" t="s">
        <v>5947</v>
      </c>
      <c r="AB58" s="173" t="s">
        <v>5948</v>
      </c>
      <c r="AC58" s="180">
        <v>5600</v>
      </c>
      <c r="AD58" s="181">
        <v>36</v>
      </c>
      <c r="AE58" s="180">
        <v>60000</v>
      </c>
      <c r="AF58" s="181">
        <v>155</v>
      </c>
      <c r="AG58" s="182" t="s">
        <v>109</v>
      </c>
    </row>
    <row r="59" spans="1:33">
      <c r="A59" s="170">
        <v>927991284031</v>
      </c>
      <c r="B59" s="171" t="s">
        <v>5953</v>
      </c>
      <c r="C59" s="172">
        <v>872790082591600</v>
      </c>
      <c r="D59" s="173" t="s">
        <v>5954</v>
      </c>
      <c r="E59" s="172" t="s">
        <v>5955</v>
      </c>
      <c r="F59" s="174" t="s">
        <v>5176</v>
      </c>
      <c r="G59" s="175">
        <v>4400</v>
      </c>
      <c r="H59" s="176">
        <v>49.3</v>
      </c>
      <c r="I59" s="175">
        <v>30000</v>
      </c>
      <c r="J59" s="176">
        <v>89.24949290060853</v>
      </c>
      <c r="K59" s="177" t="s">
        <v>305</v>
      </c>
      <c r="L59" s="178">
        <v>4000</v>
      </c>
      <c r="M59" s="179">
        <v>1200</v>
      </c>
      <c r="N59" s="170">
        <v>929001908602</v>
      </c>
      <c r="O59" s="173" t="s">
        <v>672</v>
      </c>
      <c r="P59" s="173" t="s">
        <v>5897</v>
      </c>
      <c r="Q59" s="173" t="s">
        <v>5898</v>
      </c>
      <c r="R59" s="173" t="s">
        <v>5899</v>
      </c>
      <c r="S59" s="180">
        <v>3900</v>
      </c>
      <c r="T59" s="181">
        <v>26</v>
      </c>
      <c r="U59" s="180">
        <v>50000</v>
      </c>
      <c r="V59" s="181">
        <v>150</v>
      </c>
      <c r="W59" s="182" t="s">
        <v>109</v>
      </c>
      <c r="X59" s="170">
        <v>929002352102</v>
      </c>
      <c r="Y59" s="173" t="s">
        <v>710</v>
      </c>
      <c r="Z59" s="173" t="s">
        <v>5900</v>
      </c>
      <c r="AA59" s="173" t="s">
        <v>5901</v>
      </c>
      <c r="AB59" s="173" t="s">
        <v>5902</v>
      </c>
      <c r="AC59" s="180">
        <v>3900</v>
      </c>
      <c r="AD59" s="181">
        <v>26</v>
      </c>
      <c r="AE59" s="180">
        <v>60000</v>
      </c>
      <c r="AF59" s="181">
        <v>150</v>
      </c>
      <c r="AG59" s="182" t="s">
        <v>109</v>
      </c>
    </row>
    <row r="60" spans="1:33">
      <c r="A60" s="170">
        <v>927991595024</v>
      </c>
      <c r="B60" s="171" t="s">
        <v>5956</v>
      </c>
      <c r="C60" s="172">
        <v>871150089062700</v>
      </c>
      <c r="D60" s="173" t="s">
        <v>5957</v>
      </c>
      <c r="E60" s="172" t="s">
        <v>5958</v>
      </c>
      <c r="F60" s="174" t="s">
        <v>5176</v>
      </c>
      <c r="G60" s="175">
        <v>3800</v>
      </c>
      <c r="H60" s="176">
        <v>49.8</v>
      </c>
      <c r="I60" s="175">
        <v>30000</v>
      </c>
      <c r="J60" s="176">
        <v>76.305220883534147</v>
      </c>
      <c r="K60" s="177" t="s">
        <v>305</v>
      </c>
      <c r="L60" s="178">
        <v>5000</v>
      </c>
      <c r="M60" s="179">
        <v>1500</v>
      </c>
      <c r="N60" s="183" t="s">
        <v>5177</v>
      </c>
      <c r="O60" s="173"/>
      <c r="P60" s="173"/>
      <c r="Q60" s="173"/>
      <c r="R60" s="173"/>
      <c r="S60" s="180"/>
      <c r="T60" s="181"/>
      <c r="U60" s="180"/>
      <c r="V60" s="181"/>
      <c r="W60" s="182"/>
      <c r="X60" s="183" t="s">
        <v>5177</v>
      </c>
      <c r="Y60" s="173"/>
      <c r="Z60" s="173"/>
      <c r="AA60" s="173"/>
      <c r="AB60" s="173"/>
      <c r="AC60" s="180"/>
      <c r="AD60" s="181"/>
      <c r="AE60" s="180"/>
      <c r="AF60" s="181"/>
      <c r="AG60" s="182"/>
    </row>
    <row r="61" spans="1:33">
      <c r="A61" s="170">
        <v>927991596524</v>
      </c>
      <c r="B61" s="171" t="s">
        <v>5959</v>
      </c>
      <c r="C61" s="172">
        <v>871150086972200</v>
      </c>
      <c r="D61" s="173" t="s">
        <v>5960</v>
      </c>
      <c r="E61" s="172" t="s">
        <v>5961</v>
      </c>
      <c r="F61" s="174" t="s">
        <v>5176</v>
      </c>
      <c r="G61" s="175">
        <v>3800</v>
      </c>
      <c r="H61" s="176">
        <v>49.8</v>
      </c>
      <c r="I61" s="175">
        <v>30000</v>
      </c>
      <c r="J61" s="176">
        <v>76.305220883534147</v>
      </c>
      <c r="K61" s="177" t="s">
        <v>305</v>
      </c>
      <c r="L61" s="178">
        <v>6500</v>
      </c>
      <c r="M61" s="179">
        <v>1500</v>
      </c>
      <c r="N61" s="183" t="s">
        <v>5177</v>
      </c>
      <c r="O61" s="173"/>
      <c r="P61" s="173"/>
      <c r="Q61" s="173"/>
      <c r="R61" s="173"/>
      <c r="S61" s="180"/>
      <c r="T61" s="181"/>
      <c r="U61" s="180"/>
      <c r="V61" s="181"/>
      <c r="W61" s="182"/>
      <c r="X61" s="183" t="s">
        <v>5177</v>
      </c>
      <c r="Y61" s="173"/>
      <c r="Z61" s="173"/>
      <c r="AA61" s="173"/>
      <c r="AB61" s="173"/>
      <c r="AC61" s="180"/>
      <c r="AD61" s="181"/>
      <c r="AE61" s="180"/>
      <c r="AF61" s="181"/>
      <c r="AG61" s="182"/>
    </row>
    <row r="62" spans="1:33">
      <c r="A62" s="170">
        <v>927991784031</v>
      </c>
      <c r="B62" s="171" t="s">
        <v>2095</v>
      </c>
      <c r="C62" s="172">
        <v>872790082595400</v>
      </c>
      <c r="D62" s="173" t="s">
        <v>5962</v>
      </c>
      <c r="E62" s="172" t="s">
        <v>5963</v>
      </c>
      <c r="F62" s="174" t="s">
        <v>5176</v>
      </c>
      <c r="G62" s="175">
        <v>4225</v>
      </c>
      <c r="H62" s="176">
        <v>45.4</v>
      </c>
      <c r="I62" s="175">
        <v>30000</v>
      </c>
      <c r="J62" s="176">
        <v>93.06167400881057</v>
      </c>
      <c r="K62" s="177" t="s">
        <v>160</v>
      </c>
      <c r="L62" s="178">
        <v>4000</v>
      </c>
      <c r="M62" s="179">
        <v>1500</v>
      </c>
      <c r="N62" s="170">
        <v>929001908902</v>
      </c>
      <c r="O62" s="173" t="s">
        <v>690</v>
      </c>
      <c r="P62" s="173" t="s">
        <v>5859</v>
      </c>
      <c r="Q62" s="173" t="s">
        <v>5860</v>
      </c>
      <c r="R62" s="173" t="s">
        <v>5861</v>
      </c>
      <c r="S62" s="180">
        <v>3900</v>
      </c>
      <c r="T62" s="181">
        <v>26</v>
      </c>
      <c r="U62" s="180">
        <v>50000</v>
      </c>
      <c r="V62" s="181">
        <v>150</v>
      </c>
      <c r="W62" s="182" t="s">
        <v>109</v>
      </c>
      <c r="X62" s="170">
        <v>929002352402</v>
      </c>
      <c r="Y62" s="173" t="s">
        <v>721</v>
      </c>
      <c r="Z62" s="173" t="s">
        <v>5862</v>
      </c>
      <c r="AA62" s="173" t="s">
        <v>5863</v>
      </c>
      <c r="AB62" s="173" t="s">
        <v>5864</v>
      </c>
      <c r="AC62" s="180">
        <v>3900</v>
      </c>
      <c r="AD62" s="181">
        <v>26</v>
      </c>
      <c r="AE62" s="180">
        <v>60000</v>
      </c>
      <c r="AF62" s="181">
        <v>150</v>
      </c>
      <c r="AG62" s="182" t="s">
        <v>109</v>
      </c>
    </row>
    <row r="63" spans="1:33">
      <c r="A63" s="170">
        <v>927993095024</v>
      </c>
      <c r="B63" s="171" t="s">
        <v>5964</v>
      </c>
      <c r="C63" s="172">
        <v>871150089066500</v>
      </c>
      <c r="D63" s="173" t="s">
        <v>5965</v>
      </c>
      <c r="E63" s="172" t="s">
        <v>5966</v>
      </c>
      <c r="F63" s="174" t="s">
        <v>5176</v>
      </c>
      <c r="G63" s="175">
        <v>3825</v>
      </c>
      <c r="H63" s="176">
        <v>54.6</v>
      </c>
      <c r="I63" s="175">
        <v>30000</v>
      </c>
      <c r="J63" s="176">
        <v>70.054945054945051</v>
      </c>
      <c r="K63" s="177" t="s">
        <v>305</v>
      </c>
      <c r="L63" s="178">
        <v>5000</v>
      </c>
      <c r="M63" s="179">
        <v>1200</v>
      </c>
      <c r="N63" s="183" t="s">
        <v>5177</v>
      </c>
      <c r="O63" s="173"/>
      <c r="P63" s="173"/>
      <c r="Q63" s="173"/>
      <c r="R63" s="173"/>
      <c r="S63" s="180"/>
      <c r="T63" s="181"/>
      <c r="U63" s="180"/>
      <c r="V63" s="181"/>
      <c r="W63" s="182"/>
      <c r="X63" s="183" t="s">
        <v>5177</v>
      </c>
      <c r="Y63" s="185"/>
      <c r="Z63" s="173"/>
      <c r="AA63" s="173"/>
      <c r="AB63" s="173"/>
      <c r="AC63" s="180"/>
      <c r="AD63" s="181"/>
      <c r="AE63" s="180"/>
      <c r="AF63" s="181"/>
      <c r="AG63" s="182"/>
    </row>
    <row r="64" spans="1:33">
      <c r="A64" s="170">
        <v>927993096524</v>
      </c>
      <c r="B64" s="171" t="s">
        <v>5967</v>
      </c>
      <c r="C64" s="172">
        <v>871150086983800</v>
      </c>
      <c r="D64" s="173" t="s">
        <v>5968</v>
      </c>
      <c r="E64" s="172" t="s">
        <v>5969</v>
      </c>
      <c r="F64" s="174" t="s">
        <v>5176</v>
      </c>
      <c r="G64" s="175">
        <v>3825</v>
      </c>
      <c r="H64" s="176">
        <v>54.6</v>
      </c>
      <c r="I64" s="175">
        <v>30000</v>
      </c>
      <c r="J64" s="176">
        <v>70.054945054945051</v>
      </c>
      <c r="K64" s="177" t="s">
        <v>305</v>
      </c>
      <c r="L64" s="178">
        <v>6500</v>
      </c>
      <c r="M64" s="179">
        <v>1200</v>
      </c>
      <c r="N64" s="183" t="s">
        <v>5177</v>
      </c>
      <c r="O64" s="173"/>
      <c r="P64" s="173"/>
      <c r="Q64" s="173"/>
      <c r="R64" s="173"/>
      <c r="S64" s="180"/>
      <c r="T64" s="181"/>
      <c r="U64" s="180"/>
      <c r="V64" s="181"/>
      <c r="W64" s="182"/>
      <c r="X64" s="183" t="s">
        <v>5177</v>
      </c>
      <c r="Y64" s="173"/>
      <c r="Z64" s="173"/>
      <c r="AA64" s="173"/>
      <c r="AB64" s="173"/>
      <c r="AC64" s="180"/>
      <c r="AD64" s="181"/>
      <c r="AE64" s="180"/>
      <c r="AF64" s="181"/>
      <c r="AG64" s="182"/>
    </row>
    <row r="65" spans="1:33">
      <c r="A65" s="170">
        <v>927989984031</v>
      </c>
      <c r="B65" s="171" t="s">
        <v>5970</v>
      </c>
      <c r="C65" s="172">
        <v>872790088086100</v>
      </c>
      <c r="D65" s="173" t="s">
        <v>5971</v>
      </c>
      <c r="E65" s="172">
        <v>8711500881311</v>
      </c>
      <c r="F65" s="174" t="s">
        <v>5176</v>
      </c>
      <c r="G65" s="175">
        <v>1650</v>
      </c>
      <c r="H65" s="176">
        <v>19.3</v>
      </c>
      <c r="I65" s="175">
        <v>30000</v>
      </c>
      <c r="J65" s="176">
        <v>85.492227979274602</v>
      </c>
      <c r="K65" s="177" t="s">
        <v>305</v>
      </c>
      <c r="L65" s="178">
        <v>4000</v>
      </c>
      <c r="M65" s="179">
        <v>600</v>
      </c>
      <c r="N65" s="186" t="s">
        <v>5972</v>
      </c>
      <c r="O65" s="187" t="s">
        <v>655</v>
      </c>
      <c r="P65" s="188" t="s">
        <v>5973</v>
      </c>
      <c r="Q65" s="173" t="str">
        <f>RIGHT(P65,8)</f>
        <v>27531700</v>
      </c>
      <c r="R65" s="173" t="str">
        <f>LEFT(P65,13)</f>
        <v>8720169275317</v>
      </c>
      <c r="S65" s="180">
        <v>1600</v>
      </c>
      <c r="T65" s="181">
        <v>10.5</v>
      </c>
      <c r="U65" s="180">
        <v>50000</v>
      </c>
      <c r="V65" s="181">
        <v>152</v>
      </c>
      <c r="W65" s="182" t="s">
        <v>109</v>
      </c>
      <c r="X65" s="189">
        <v>929003596302</v>
      </c>
      <c r="Y65" s="187" t="s">
        <v>733</v>
      </c>
      <c r="Z65" s="173" t="s">
        <v>5974</v>
      </c>
      <c r="AA65" s="173" t="s">
        <v>5975</v>
      </c>
      <c r="AB65" s="173" t="s">
        <v>5976</v>
      </c>
      <c r="AC65" s="180">
        <v>1600</v>
      </c>
      <c r="AD65" s="181" t="s">
        <v>4144</v>
      </c>
      <c r="AE65" s="180">
        <v>60000</v>
      </c>
      <c r="AF65" s="181">
        <v>152</v>
      </c>
      <c r="AG65" s="182" t="s">
        <v>109</v>
      </c>
    </row>
    <row r="66" spans="1:33">
      <c r="A66" s="170">
        <v>927992096524</v>
      </c>
      <c r="B66" s="171" t="s">
        <v>5977</v>
      </c>
      <c r="C66" s="172">
        <v>871150026130400</v>
      </c>
      <c r="D66" s="173" t="s">
        <v>5978</v>
      </c>
      <c r="E66" s="172">
        <v>8711500261304</v>
      </c>
      <c r="F66" s="174" t="s">
        <v>5176</v>
      </c>
      <c r="G66" s="175">
        <v>1525</v>
      </c>
      <c r="H66" s="176">
        <v>22.8</v>
      </c>
      <c r="I66" s="175">
        <v>30000</v>
      </c>
      <c r="J66" s="176">
        <v>66.885964912280699</v>
      </c>
      <c r="K66" s="177" t="s">
        <v>305</v>
      </c>
      <c r="L66" s="178">
        <v>6500</v>
      </c>
      <c r="M66" s="179">
        <v>600</v>
      </c>
      <c r="N66" s="102" t="s">
        <v>5177</v>
      </c>
      <c r="O66" s="190"/>
      <c r="P66" s="173"/>
      <c r="Q66" s="173"/>
      <c r="R66" s="173"/>
      <c r="S66" s="180"/>
      <c r="T66" s="181"/>
      <c r="U66" s="180"/>
      <c r="V66" s="181"/>
      <c r="W66" s="182"/>
      <c r="X66" s="102" t="s">
        <v>5177</v>
      </c>
      <c r="Y66" s="190"/>
      <c r="Z66" s="173"/>
      <c r="AA66" s="173" t="s">
        <v>5979</v>
      </c>
      <c r="AB66" s="173"/>
      <c r="AC66" s="180"/>
      <c r="AD66" s="181"/>
      <c r="AE66" s="180"/>
      <c r="AF66" s="181"/>
      <c r="AG66" s="182"/>
    </row>
    <row r="67" spans="1:33">
      <c r="A67" s="170">
        <v>927928083055</v>
      </c>
      <c r="B67" s="171" t="s">
        <v>2074</v>
      </c>
      <c r="C67" s="172">
        <v>871150063958555</v>
      </c>
      <c r="D67" s="173" t="s">
        <v>5980</v>
      </c>
      <c r="E67" s="172">
        <v>8711500639585</v>
      </c>
      <c r="F67" s="174" t="s">
        <v>5176</v>
      </c>
      <c r="G67" s="175">
        <v>1700</v>
      </c>
      <c r="H67" s="176">
        <v>22.7</v>
      </c>
      <c r="I67" s="175">
        <v>30000</v>
      </c>
      <c r="J67" s="176">
        <v>74.889867841409696</v>
      </c>
      <c r="K67" s="177" t="s">
        <v>305</v>
      </c>
      <c r="L67" s="178">
        <v>3000</v>
      </c>
      <c r="M67" s="179">
        <v>600</v>
      </c>
      <c r="N67" s="186" t="s">
        <v>5981</v>
      </c>
      <c r="O67" s="187" t="s">
        <v>654</v>
      </c>
      <c r="P67" s="188" t="s">
        <v>5982</v>
      </c>
      <c r="Q67" s="173" t="str">
        <f t="shared" ref="Q67:Q81" si="0">RIGHT(P67,8)</f>
        <v>27521800</v>
      </c>
      <c r="R67" s="173" t="str">
        <f t="shared" ref="R67:R81" si="1">LEFT(P67,13)</f>
        <v>8720169275218</v>
      </c>
      <c r="S67" s="180">
        <v>1500</v>
      </c>
      <c r="T67" s="181">
        <v>10.5</v>
      </c>
      <c r="U67" s="180">
        <v>50000</v>
      </c>
      <c r="V67" s="181">
        <v>142</v>
      </c>
      <c r="W67" s="182" t="s">
        <v>109</v>
      </c>
      <c r="X67" s="189">
        <v>929003596202</v>
      </c>
      <c r="Y67" s="187" t="s">
        <v>732</v>
      </c>
      <c r="Z67" s="173" t="s">
        <v>5983</v>
      </c>
      <c r="AA67" s="173" t="s">
        <v>5984</v>
      </c>
      <c r="AB67" s="173" t="s">
        <v>5985</v>
      </c>
      <c r="AC67" s="180">
        <v>1500</v>
      </c>
      <c r="AD67" s="181" t="s">
        <v>4144</v>
      </c>
      <c r="AE67" s="180">
        <v>60000</v>
      </c>
      <c r="AF67" s="181">
        <v>142</v>
      </c>
      <c r="AG67" s="182" t="s">
        <v>168</v>
      </c>
    </row>
    <row r="68" spans="1:33">
      <c r="A68" s="170">
        <v>927928084018</v>
      </c>
      <c r="B68" s="171" t="s">
        <v>5986</v>
      </c>
      <c r="C68" s="172">
        <v>871150063704855</v>
      </c>
      <c r="D68" s="173" t="s">
        <v>5987</v>
      </c>
      <c r="E68" s="172">
        <v>8711500637048</v>
      </c>
      <c r="F68" s="174" t="s">
        <v>5176</v>
      </c>
      <c r="G68" s="175">
        <v>1700</v>
      </c>
      <c r="H68" s="176">
        <v>22.7</v>
      </c>
      <c r="I68" s="175">
        <v>30000</v>
      </c>
      <c r="J68" s="176">
        <v>74.889867841409696</v>
      </c>
      <c r="K68" s="177" t="s">
        <v>305</v>
      </c>
      <c r="L68" s="178">
        <v>4000</v>
      </c>
      <c r="M68" s="179">
        <v>600</v>
      </c>
      <c r="N68" s="186" t="s">
        <v>5972</v>
      </c>
      <c r="O68" s="187" t="s">
        <v>655</v>
      </c>
      <c r="P68" s="188" t="s">
        <v>5973</v>
      </c>
      <c r="Q68" s="173" t="str">
        <f t="shared" si="0"/>
        <v>27531700</v>
      </c>
      <c r="R68" s="173" t="str">
        <f t="shared" si="1"/>
        <v>8720169275317</v>
      </c>
      <c r="S68" s="180">
        <v>1600</v>
      </c>
      <c r="T68" s="181">
        <v>10.5</v>
      </c>
      <c r="U68" s="180">
        <v>50000</v>
      </c>
      <c r="V68" s="181">
        <v>152</v>
      </c>
      <c r="W68" s="182" t="s">
        <v>109</v>
      </c>
      <c r="X68" s="189">
        <v>929003596302</v>
      </c>
      <c r="Y68" s="187" t="s">
        <v>733</v>
      </c>
      <c r="Z68" s="173" t="s">
        <v>5974</v>
      </c>
      <c r="AA68" s="173" t="s">
        <v>5975</v>
      </c>
      <c r="AB68" s="173" t="s">
        <v>5976</v>
      </c>
      <c r="AC68" s="180">
        <v>1600</v>
      </c>
      <c r="AD68" s="181" t="s">
        <v>4144</v>
      </c>
      <c r="AE68" s="180">
        <v>60000</v>
      </c>
      <c r="AF68" s="181">
        <v>152</v>
      </c>
      <c r="AG68" s="182" t="s">
        <v>109</v>
      </c>
    </row>
    <row r="69" spans="1:33">
      <c r="A69" s="170">
        <v>927928084055</v>
      </c>
      <c r="B69" s="171" t="s">
        <v>5988</v>
      </c>
      <c r="C69" s="172">
        <v>871150063960855</v>
      </c>
      <c r="D69" s="173" t="s">
        <v>5989</v>
      </c>
      <c r="E69" s="172">
        <v>8711500639608</v>
      </c>
      <c r="F69" s="174" t="s">
        <v>5176</v>
      </c>
      <c r="G69" s="175">
        <v>1700</v>
      </c>
      <c r="H69" s="176">
        <v>22.7</v>
      </c>
      <c r="I69" s="175">
        <v>30000</v>
      </c>
      <c r="J69" s="176">
        <v>74.889867841409696</v>
      </c>
      <c r="K69" s="177" t="s">
        <v>305</v>
      </c>
      <c r="L69" s="178">
        <v>4000</v>
      </c>
      <c r="M69" s="179">
        <v>600</v>
      </c>
      <c r="N69" s="186" t="s">
        <v>5972</v>
      </c>
      <c r="O69" s="187" t="s">
        <v>655</v>
      </c>
      <c r="P69" s="188" t="s">
        <v>5973</v>
      </c>
      <c r="Q69" s="173" t="str">
        <f t="shared" si="0"/>
        <v>27531700</v>
      </c>
      <c r="R69" s="173" t="str">
        <f t="shared" si="1"/>
        <v>8720169275317</v>
      </c>
      <c r="S69" s="180">
        <v>1600</v>
      </c>
      <c r="T69" s="181">
        <v>10.5</v>
      </c>
      <c r="U69" s="180">
        <v>50000</v>
      </c>
      <c r="V69" s="181">
        <v>152</v>
      </c>
      <c r="W69" s="182" t="s">
        <v>109</v>
      </c>
      <c r="X69" s="189">
        <v>929003596302</v>
      </c>
      <c r="Y69" s="187" t="s">
        <v>733</v>
      </c>
      <c r="Z69" s="173" t="s">
        <v>5974</v>
      </c>
      <c r="AA69" s="173" t="s">
        <v>5975</v>
      </c>
      <c r="AB69" s="173" t="s">
        <v>5976</v>
      </c>
      <c r="AC69" s="180">
        <v>1600</v>
      </c>
      <c r="AD69" s="181" t="s">
        <v>4144</v>
      </c>
      <c r="AE69" s="180">
        <v>60000</v>
      </c>
      <c r="AF69" s="181">
        <v>152</v>
      </c>
      <c r="AG69" s="182" t="s">
        <v>109</v>
      </c>
    </row>
    <row r="70" spans="1:33">
      <c r="A70" s="170">
        <v>927928084061</v>
      </c>
      <c r="B70" s="171" t="s">
        <v>5990</v>
      </c>
      <c r="C70" s="172">
        <v>871150063960805</v>
      </c>
      <c r="D70" s="173" t="s">
        <v>5991</v>
      </c>
      <c r="E70" s="172">
        <v>8711500639608</v>
      </c>
      <c r="F70" s="174" t="s">
        <v>5176</v>
      </c>
      <c r="G70" s="175">
        <v>1700</v>
      </c>
      <c r="H70" s="176">
        <v>22.7</v>
      </c>
      <c r="I70" s="175">
        <v>30000</v>
      </c>
      <c r="J70" s="176">
        <v>74.889867841409696</v>
      </c>
      <c r="K70" s="177" t="s">
        <v>305</v>
      </c>
      <c r="L70" s="178">
        <v>4000</v>
      </c>
      <c r="M70" s="179">
        <v>600</v>
      </c>
      <c r="N70" s="186" t="s">
        <v>5972</v>
      </c>
      <c r="O70" s="187" t="s">
        <v>655</v>
      </c>
      <c r="P70" s="188" t="s">
        <v>5973</v>
      </c>
      <c r="Q70" s="173" t="str">
        <f t="shared" si="0"/>
        <v>27531700</v>
      </c>
      <c r="R70" s="173" t="str">
        <f t="shared" si="1"/>
        <v>8720169275317</v>
      </c>
      <c r="S70" s="180">
        <v>1600</v>
      </c>
      <c r="T70" s="181">
        <v>10.5</v>
      </c>
      <c r="U70" s="180">
        <v>50000</v>
      </c>
      <c r="V70" s="181">
        <v>152</v>
      </c>
      <c r="W70" s="182" t="s">
        <v>109</v>
      </c>
      <c r="X70" s="189">
        <v>929003596302</v>
      </c>
      <c r="Y70" s="187" t="s">
        <v>733</v>
      </c>
      <c r="Z70" s="173" t="s">
        <v>5974</v>
      </c>
      <c r="AA70" s="173" t="s">
        <v>5975</v>
      </c>
      <c r="AB70" s="173" t="s">
        <v>5976</v>
      </c>
      <c r="AC70" s="180">
        <v>1600</v>
      </c>
      <c r="AD70" s="181" t="s">
        <v>4144</v>
      </c>
      <c r="AE70" s="180">
        <v>60000</v>
      </c>
      <c r="AF70" s="181">
        <v>152</v>
      </c>
      <c r="AG70" s="182" t="s">
        <v>109</v>
      </c>
    </row>
    <row r="71" spans="1:33">
      <c r="A71" s="170">
        <v>927928086555</v>
      </c>
      <c r="B71" s="171" t="s">
        <v>5992</v>
      </c>
      <c r="C71" s="172">
        <v>871150064393355</v>
      </c>
      <c r="D71" s="173" t="s">
        <v>5993</v>
      </c>
      <c r="E71" s="172">
        <v>8711500643933</v>
      </c>
      <c r="F71" s="174" t="s">
        <v>5176</v>
      </c>
      <c r="G71" s="175">
        <v>1575</v>
      </c>
      <c r="H71" s="176">
        <v>22.7</v>
      </c>
      <c r="I71" s="175">
        <v>30000</v>
      </c>
      <c r="J71" s="176">
        <v>69.383259911894271</v>
      </c>
      <c r="K71" s="177" t="s">
        <v>305</v>
      </c>
      <c r="L71" s="178">
        <v>6500</v>
      </c>
      <c r="M71" s="179">
        <v>600</v>
      </c>
      <c r="N71" s="186" t="s">
        <v>5994</v>
      </c>
      <c r="O71" s="187" t="s">
        <v>656</v>
      </c>
      <c r="P71" s="188" t="s">
        <v>5995</v>
      </c>
      <c r="Q71" s="173" t="str">
        <f t="shared" si="0"/>
        <v>27523200</v>
      </c>
      <c r="R71" s="173" t="str">
        <f t="shared" si="1"/>
        <v>8720169275232</v>
      </c>
      <c r="S71" s="180">
        <v>1600</v>
      </c>
      <c r="T71" s="181">
        <v>10.5</v>
      </c>
      <c r="U71" s="180">
        <v>50000</v>
      </c>
      <c r="V71" s="181">
        <v>152</v>
      </c>
      <c r="W71" s="182" t="s">
        <v>109</v>
      </c>
      <c r="X71" s="189">
        <v>929003596402</v>
      </c>
      <c r="Y71" s="187" t="s">
        <v>734</v>
      </c>
      <c r="Z71" s="173" t="s">
        <v>5996</v>
      </c>
      <c r="AA71" s="173" t="s">
        <v>5997</v>
      </c>
      <c r="AB71" s="173" t="s">
        <v>5998</v>
      </c>
      <c r="AC71" s="180">
        <v>1600</v>
      </c>
      <c r="AD71" s="181" t="s">
        <v>4144</v>
      </c>
      <c r="AE71" s="180">
        <v>60000</v>
      </c>
      <c r="AF71" s="181">
        <v>152</v>
      </c>
      <c r="AG71" s="182" t="s">
        <v>109</v>
      </c>
    </row>
    <row r="72" spans="1:33">
      <c r="A72" s="170">
        <v>927928583055</v>
      </c>
      <c r="B72" s="171" t="s">
        <v>2075</v>
      </c>
      <c r="C72" s="172">
        <v>871150063962255</v>
      </c>
      <c r="D72" s="173" t="s">
        <v>5999</v>
      </c>
      <c r="E72" s="172">
        <v>8711500639622</v>
      </c>
      <c r="F72" s="174" t="s">
        <v>5176</v>
      </c>
      <c r="G72" s="175">
        <v>3100</v>
      </c>
      <c r="H72" s="176">
        <v>38</v>
      </c>
      <c r="I72" s="175">
        <v>30000</v>
      </c>
      <c r="J72" s="176">
        <v>81.578947368421055</v>
      </c>
      <c r="K72" s="177" t="s">
        <v>305</v>
      </c>
      <c r="L72" s="178">
        <v>3000</v>
      </c>
      <c r="M72" s="179">
        <v>900</v>
      </c>
      <c r="N72" s="186" t="s">
        <v>6000</v>
      </c>
      <c r="O72" s="187" t="s">
        <v>662</v>
      </c>
      <c r="P72" s="188" t="s">
        <v>6001</v>
      </c>
      <c r="Q72" s="173" t="str">
        <f t="shared" si="0"/>
        <v>27525600</v>
      </c>
      <c r="R72" s="173" t="str">
        <f t="shared" si="1"/>
        <v>8720169275256</v>
      </c>
      <c r="S72" s="180">
        <v>2600</v>
      </c>
      <c r="T72" s="181">
        <v>18.5</v>
      </c>
      <c r="U72" s="180">
        <v>50000</v>
      </c>
      <c r="V72" s="181">
        <v>140</v>
      </c>
      <c r="W72" s="182" t="s">
        <v>109</v>
      </c>
      <c r="X72" s="189">
        <v>929003596502</v>
      </c>
      <c r="Y72" s="187" t="s">
        <v>741</v>
      </c>
      <c r="Z72" s="173" t="s">
        <v>6002</v>
      </c>
      <c r="AA72" s="173" t="s">
        <v>6003</v>
      </c>
      <c r="AB72" s="173" t="s">
        <v>6004</v>
      </c>
      <c r="AC72" s="180">
        <v>2600</v>
      </c>
      <c r="AD72" s="181" t="s">
        <v>4341</v>
      </c>
      <c r="AE72" s="180">
        <v>60000</v>
      </c>
      <c r="AF72" s="181">
        <v>140</v>
      </c>
      <c r="AG72" s="182" t="s">
        <v>168</v>
      </c>
    </row>
    <row r="73" spans="1:33">
      <c r="A73" s="170">
        <v>927928584055</v>
      </c>
      <c r="B73" s="171" t="s">
        <v>2076</v>
      </c>
      <c r="C73" s="172">
        <v>871150063964655</v>
      </c>
      <c r="D73" s="173" t="s">
        <v>6005</v>
      </c>
      <c r="E73" s="172">
        <v>8711500639646</v>
      </c>
      <c r="F73" s="174" t="s">
        <v>5176</v>
      </c>
      <c r="G73" s="175">
        <v>3100</v>
      </c>
      <c r="H73" s="176">
        <v>38</v>
      </c>
      <c r="I73" s="175">
        <v>30000</v>
      </c>
      <c r="J73" s="176">
        <v>81.578947368421055</v>
      </c>
      <c r="K73" s="177" t="s">
        <v>305</v>
      </c>
      <c r="L73" s="178">
        <v>4000</v>
      </c>
      <c r="M73" s="179">
        <v>900</v>
      </c>
      <c r="N73" s="186" t="s">
        <v>6006</v>
      </c>
      <c r="O73" s="187" t="s">
        <v>663</v>
      </c>
      <c r="P73" s="188" t="s">
        <v>6007</v>
      </c>
      <c r="Q73" s="173" t="str">
        <f t="shared" si="0"/>
        <v>27527000</v>
      </c>
      <c r="R73" s="173" t="str">
        <f t="shared" si="1"/>
        <v>8720169275270</v>
      </c>
      <c r="S73" s="180">
        <v>2800</v>
      </c>
      <c r="T73" s="181">
        <v>18.5</v>
      </c>
      <c r="U73" s="180">
        <v>50000</v>
      </c>
      <c r="V73" s="181">
        <v>151</v>
      </c>
      <c r="W73" s="182" t="s">
        <v>109</v>
      </c>
      <c r="X73" s="189">
        <v>929003596602</v>
      </c>
      <c r="Y73" s="187" t="s">
        <v>742</v>
      </c>
      <c r="Z73" s="173" t="s">
        <v>6008</v>
      </c>
      <c r="AA73" s="173" t="s">
        <v>6009</v>
      </c>
      <c r="AB73" s="173" t="s">
        <v>6010</v>
      </c>
      <c r="AC73" s="180">
        <v>2800</v>
      </c>
      <c r="AD73" s="181" t="s">
        <v>4341</v>
      </c>
      <c r="AE73" s="180">
        <v>60000</v>
      </c>
      <c r="AF73" s="181">
        <v>151</v>
      </c>
      <c r="AG73" s="182" t="s">
        <v>109</v>
      </c>
    </row>
    <row r="74" spans="1:33">
      <c r="A74" s="170">
        <v>927928584061</v>
      </c>
      <c r="B74" s="171" t="s">
        <v>6011</v>
      </c>
      <c r="C74" s="172">
        <v>871150063964605</v>
      </c>
      <c r="D74" s="173" t="s">
        <v>6012</v>
      </c>
      <c r="E74" s="172">
        <v>8711500639646</v>
      </c>
      <c r="F74" s="174" t="s">
        <v>5176</v>
      </c>
      <c r="G74" s="175">
        <v>3100</v>
      </c>
      <c r="H74" s="176">
        <v>38</v>
      </c>
      <c r="I74" s="175">
        <v>30000</v>
      </c>
      <c r="J74" s="176">
        <v>81.578947368421055</v>
      </c>
      <c r="K74" s="177" t="s">
        <v>305</v>
      </c>
      <c r="L74" s="178">
        <v>4000</v>
      </c>
      <c r="M74" s="179">
        <v>900</v>
      </c>
      <c r="N74" s="186" t="s">
        <v>6006</v>
      </c>
      <c r="O74" s="187" t="s">
        <v>663</v>
      </c>
      <c r="P74" s="188" t="s">
        <v>6007</v>
      </c>
      <c r="Q74" s="173" t="str">
        <f t="shared" si="0"/>
        <v>27527000</v>
      </c>
      <c r="R74" s="173" t="str">
        <f t="shared" si="1"/>
        <v>8720169275270</v>
      </c>
      <c r="S74" s="180">
        <v>2800</v>
      </c>
      <c r="T74" s="181">
        <v>18.5</v>
      </c>
      <c r="U74" s="180">
        <v>50000</v>
      </c>
      <c r="V74" s="181">
        <v>151</v>
      </c>
      <c r="W74" s="182" t="s">
        <v>109</v>
      </c>
      <c r="X74" s="189">
        <v>929003596602</v>
      </c>
      <c r="Y74" s="187" t="s">
        <v>742</v>
      </c>
      <c r="Z74" s="173" t="s">
        <v>6008</v>
      </c>
      <c r="AA74" s="173" t="s">
        <v>6009</v>
      </c>
      <c r="AB74" s="173" t="s">
        <v>6010</v>
      </c>
      <c r="AC74" s="180">
        <v>2800</v>
      </c>
      <c r="AD74" s="181" t="s">
        <v>4341</v>
      </c>
      <c r="AE74" s="180">
        <v>60000</v>
      </c>
      <c r="AF74" s="181">
        <v>151</v>
      </c>
      <c r="AG74" s="182" t="s">
        <v>109</v>
      </c>
    </row>
    <row r="75" spans="1:33">
      <c r="A75" s="170">
        <v>927928586555</v>
      </c>
      <c r="B75" s="171" t="s">
        <v>2077</v>
      </c>
      <c r="C75" s="172">
        <v>871150064387255</v>
      </c>
      <c r="D75" s="173" t="s">
        <v>6013</v>
      </c>
      <c r="E75" s="172">
        <v>8711500643872</v>
      </c>
      <c r="F75" s="174" t="s">
        <v>5176</v>
      </c>
      <c r="G75" s="175">
        <v>2875</v>
      </c>
      <c r="H75" s="176">
        <v>38</v>
      </c>
      <c r="I75" s="175">
        <v>30000</v>
      </c>
      <c r="J75" s="176">
        <v>75.65789473684211</v>
      </c>
      <c r="K75" s="177" t="s">
        <v>305</v>
      </c>
      <c r="L75" s="178">
        <v>6500</v>
      </c>
      <c r="M75" s="179">
        <v>900</v>
      </c>
      <c r="N75" s="186" t="s">
        <v>6014</v>
      </c>
      <c r="O75" s="187" t="s">
        <v>664</v>
      </c>
      <c r="P75" s="188" t="s">
        <v>6015</v>
      </c>
      <c r="Q75" s="173" t="str">
        <f t="shared" si="0"/>
        <v>27529400</v>
      </c>
      <c r="R75" s="173" t="str">
        <f t="shared" si="1"/>
        <v>8720169275294</v>
      </c>
      <c r="S75" s="180">
        <v>2800</v>
      </c>
      <c r="T75" s="181">
        <v>18.5</v>
      </c>
      <c r="U75" s="180">
        <v>50000</v>
      </c>
      <c r="V75" s="181">
        <v>151</v>
      </c>
      <c r="W75" s="182" t="s">
        <v>109</v>
      </c>
      <c r="X75" s="189">
        <v>929003596702</v>
      </c>
      <c r="Y75" s="187" t="s">
        <v>743</v>
      </c>
      <c r="Z75" s="173" t="s">
        <v>6016</v>
      </c>
      <c r="AA75" s="173" t="s">
        <v>6017</v>
      </c>
      <c r="AB75" s="173" t="s">
        <v>6018</v>
      </c>
      <c r="AC75" s="180">
        <v>2800</v>
      </c>
      <c r="AD75" s="181" t="s">
        <v>4341</v>
      </c>
      <c r="AE75" s="180">
        <v>60000</v>
      </c>
      <c r="AF75" s="181">
        <v>151</v>
      </c>
      <c r="AG75" s="182" t="s">
        <v>109</v>
      </c>
    </row>
    <row r="76" spans="1:33">
      <c r="A76" s="170">
        <v>927926282755</v>
      </c>
      <c r="B76" s="171" t="s">
        <v>2067</v>
      </c>
      <c r="C76" s="172">
        <v>871150064320955</v>
      </c>
      <c r="D76" s="173" t="s">
        <v>6019</v>
      </c>
      <c r="E76" s="172">
        <v>8711500643209</v>
      </c>
      <c r="F76" s="174" t="s">
        <v>5176</v>
      </c>
      <c r="G76" s="175">
        <v>1900</v>
      </c>
      <c r="H76" s="176">
        <v>20.8</v>
      </c>
      <c r="I76" s="175">
        <v>24000</v>
      </c>
      <c r="J76" s="176">
        <v>91.34615384615384</v>
      </c>
      <c r="K76" s="177" t="s">
        <v>305</v>
      </c>
      <c r="L76" s="178">
        <v>2700</v>
      </c>
      <c r="M76" s="179">
        <v>900</v>
      </c>
      <c r="N76" s="186" t="s">
        <v>6020</v>
      </c>
      <c r="O76" s="187" t="s">
        <v>657</v>
      </c>
      <c r="P76" s="188" t="s">
        <v>6021</v>
      </c>
      <c r="Q76" s="173" t="str">
        <f t="shared" si="0"/>
        <v>27062600</v>
      </c>
      <c r="R76" s="173" t="str">
        <f t="shared" si="1"/>
        <v>8720169270626</v>
      </c>
      <c r="S76" s="180">
        <v>1600</v>
      </c>
      <c r="T76" s="181">
        <v>11.5</v>
      </c>
      <c r="U76" s="180">
        <v>50000</v>
      </c>
      <c r="V76" s="181">
        <v>139</v>
      </c>
      <c r="W76" s="182" t="s">
        <v>109</v>
      </c>
      <c r="X76" s="189">
        <v>929003596802</v>
      </c>
      <c r="Y76" s="187" t="s">
        <v>738</v>
      </c>
      <c r="Z76" s="173" t="s">
        <v>6022</v>
      </c>
      <c r="AA76" s="173" t="s">
        <v>6023</v>
      </c>
      <c r="AB76" s="173" t="s">
        <v>6024</v>
      </c>
      <c r="AC76" s="180">
        <v>1600</v>
      </c>
      <c r="AD76" s="181" t="s">
        <v>4297</v>
      </c>
      <c r="AE76" s="180">
        <v>60000</v>
      </c>
      <c r="AF76" s="181">
        <v>139</v>
      </c>
      <c r="AG76" s="182" t="s">
        <v>168</v>
      </c>
    </row>
    <row r="77" spans="1:33">
      <c r="A77" s="170">
        <v>927926283055</v>
      </c>
      <c r="B77" s="171" t="s">
        <v>6025</v>
      </c>
      <c r="C77" s="172">
        <v>871150063942455</v>
      </c>
      <c r="D77" s="173" t="s">
        <v>6026</v>
      </c>
      <c r="E77" s="172">
        <v>8711500639424</v>
      </c>
      <c r="F77" s="174" t="s">
        <v>5176</v>
      </c>
      <c r="G77" s="175">
        <v>1900</v>
      </c>
      <c r="H77" s="176">
        <v>20.8</v>
      </c>
      <c r="I77" s="175">
        <v>24000</v>
      </c>
      <c r="J77" s="176">
        <v>91.34615384615384</v>
      </c>
      <c r="K77" s="177" t="s">
        <v>305</v>
      </c>
      <c r="L77" s="178">
        <v>3000</v>
      </c>
      <c r="M77" s="179">
        <v>900</v>
      </c>
      <c r="N77" s="186" t="s">
        <v>6020</v>
      </c>
      <c r="O77" s="187" t="s">
        <v>657</v>
      </c>
      <c r="P77" s="188" t="s">
        <v>6021</v>
      </c>
      <c r="Q77" s="173" t="str">
        <f t="shared" si="0"/>
        <v>27062600</v>
      </c>
      <c r="R77" s="173" t="str">
        <f t="shared" si="1"/>
        <v>8720169270626</v>
      </c>
      <c r="S77" s="180">
        <v>1600</v>
      </c>
      <c r="T77" s="181">
        <v>11.5</v>
      </c>
      <c r="U77" s="180">
        <v>50000</v>
      </c>
      <c r="V77" s="181">
        <v>139</v>
      </c>
      <c r="W77" s="182" t="s">
        <v>109</v>
      </c>
      <c r="X77" s="189">
        <v>929003596802</v>
      </c>
      <c r="Y77" s="187" t="s">
        <v>738</v>
      </c>
      <c r="Z77" s="173" t="s">
        <v>6022</v>
      </c>
      <c r="AA77" s="173" t="s">
        <v>6023</v>
      </c>
      <c r="AB77" s="173" t="s">
        <v>6024</v>
      </c>
      <c r="AC77" s="180">
        <v>1600</v>
      </c>
      <c r="AD77" s="181" t="s">
        <v>4297</v>
      </c>
      <c r="AE77" s="180">
        <v>60000</v>
      </c>
      <c r="AF77" s="181">
        <v>139</v>
      </c>
      <c r="AG77" s="182" t="s">
        <v>168</v>
      </c>
    </row>
    <row r="78" spans="1:33">
      <c r="A78" s="170">
        <v>927926283061</v>
      </c>
      <c r="B78" s="171" t="s">
        <v>6027</v>
      </c>
      <c r="C78" s="172">
        <v>871150063942405</v>
      </c>
      <c r="D78" s="173" t="s">
        <v>6028</v>
      </c>
      <c r="E78" s="172">
        <v>8711500639424</v>
      </c>
      <c r="F78" s="174" t="s">
        <v>5176</v>
      </c>
      <c r="G78" s="175">
        <v>1900</v>
      </c>
      <c r="H78" s="176">
        <v>20.8</v>
      </c>
      <c r="I78" s="175">
        <v>24000</v>
      </c>
      <c r="J78" s="176">
        <v>91.34615384615384</v>
      </c>
      <c r="K78" s="177" t="s">
        <v>305</v>
      </c>
      <c r="L78" s="178">
        <v>3000</v>
      </c>
      <c r="M78" s="179">
        <v>900</v>
      </c>
      <c r="N78" s="186" t="s">
        <v>6020</v>
      </c>
      <c r="O78" s="187" t="s">
        <v>657</v>
      </c>
      <c r="P78" s="188" t="s">
        <v>6021</v>
      </c>
      <c r="Q78" s="173" t="str">
        <f t="shared" si="0"/>
        <v>27062600</v>
      </c>
      <c r="R78" s="173" t="str">
        <f t="shared" si="1"/>
        <v>8720169270626</v>
      </c>
      <c r="S78" s="180">
        <v>1600</v>
      </c>
      <c r="T78" s="181">
        <v>11.5</v>
      </c>
      <c r="U78" s="180">
        <v>50000</v>
      </c>
      <c r="V78" s="181">
        <v>139</v>
      </c>
      <c r="W78" s="182" t="s">
        <v>109</v>
      </c>
      <c r="X78" s="189">
        <v>929003596802</v>
      </c>
      <c r="Y78" s="187" t="s">
        <v>738</v>
      </c>
      <c r="Z78" s="173" t="s">
        <v>6022</v>
      </c>
      <c r="AA78" s="173" t="s">
        <v>6023</v>
      </c>
      <c r="AB78" s="173" t="s">
        <v>6024</v>
      </c>
      <c r="AC78" s="180">
        <v>1600</v>
      </c>
      <c r="AD78" s="181" t="s">
        <v>4297</v>
      </c>
      <c r="AE78" s="180">
        <v>60000</v>
      </c>
      <c r="AF78" s="181">
        <v>139</v>
      </c>
      <c r="AG78" s="182" t="s">
        <v>168</v>
      </c>
    </row>
    <row r="79" spans="1:33">
      <c r="A79" s="170">
        <v>927926284055</v>
      </c>
      <c r="B79" s="171" t="s">
        <v>2068</v>
      </c>
      <c r="C79" s="172">
        <v>871150063944855</v>
      </c>
      <c r="D79" s="173" t="s">
        <v>6029</v>
      </c>
      <c r="E79" s="172">
        <v>8711500639448</v>
      </c>
      <c r="F79" s="174" t="s">
        <v>5176</v>
      </c>
      <c r="G79" s="175">
        <v>1900</v>
      </c>
      <c r="H79" s="176">
        <v>20.8</v>
      </c>
      <c r="I79" s="175">
        <v>24000</v>
      </c>
      <c r="J79" s="176">
        <v>91.34615384615384</v>
      </c>
      <c r="K79" s="177" t="s">
        <v>305</v>
      </c>
      <c r="L79" s="178">
        <v>4000</v>
      </c>
      <c r="M79" s="179">
        <v>900</v>
      </c>
      <c r="N79" s="186" t="s">
        <v>6030</v>
      </c>
      <c r="O79" s="187" t="s">
        <v>658</v>
      </c>
      <c r="P79" s="188" t="s">
        <v>6031</v>
      </c>
      <c r="Q79" s="173" t="str">
        <f t="shared" si="0"/>
        <v>27064000</v>
      </c>
      <c r="R79" s="173" t="str">
        <f t="shared" si="1"/>
        <v>8720169270640</v>
      </c>
      <c r="S79" s="180">
        <v>1700</v>
      </c>
      <c r="T79" s="181">
        <v>11.5</v>
      </c>
      <c r="U79" s="180">
        <v>50000</v>
      </c>
      <c r="V79" s="181">
        <v>147</v>
      </c>
      <c r="W79" s="182" t="s">
        <v>109</v>
      </c>
      <c r="X79" s="189">
        <v>929003596902</v>
      </c>
      <c r="Y79" s="187" t="s">
        <v>739</v>
      </c>
      <c r="Z79" s="173" t="s">
        <v>6032</v>
      </c>
      <c r="AA79" s="173" t="s">
        <v>6033</v>
      </c>
      <c r="AB79" s="173" t="s">
        <v>6034</v>
      </c>
      <c r="AC79" s="180">
        <v>1700</v>
      </c>
      <c r="AD79" s="181" t="s">
        <v>4297</v>
      </c>
      <c r="AE79" s="180">
        <v>60000</v>
      </c>
      <c r="AF79" s="181">
        <v>147</v>
      </c>
      <c r="AG79" s="182" t="s">
        <v>109</v>
      </c>
    </row>
    <row r="80" spans="1:33">
      <c r="A80" s="170">
        <v>927926284061</v>
      </c>
      <c r="B80" s="171" t="s">
        <v>6035</v>
      </c>
      <c r="C80" s="172">
        <v>871150063944805</v>
      </c>
      <c r="D80" s="173" t="s">
        <v>6036</v>
      </c>
      <c r="E80" s="172">
        <v>8711500639448</v>
      </c>
      <c r="F80" s="174" t="s">
        <v>5176</v>
      </c>
      <c r="G80" s="175">
        <v>1900</v>
      </c>
      <c r="H80" s="176">
        <v>20.8</v>
      </c>
      <c r="I80" s="175">
        <v>24000</v>
      </c>
      <c r="J80" s="176">
        <v>91.34615384615384</v>
      </c>
      <c r="K80" s="177" t="s">
        <v>305</v>
      </c>
      <c r="L80" s="178">
        <v>4000</v>
      </c>
      <c r="M80" s="179">
        <v>900</v>
      </c>
      <c r="N80" s="186" t="s">
        <v>6030</v>
      </c>
      <c r="O80" s="187" t="s">
        <v>658</v>
      </c>
      <c r="P80" s="188" t="s">
        <v>6031</v>
      </c>
      <c r="Q80" s="173" t="str">
        <f t="shared" si="0"/>
        <v>27064000</v>
      </c>
      <c r="R80" s="173" t="str">
        <f t="shared" si="1"/>
        <v>8720169270640</v>
      </c>
      <c r="S80" s="180">
        <v>1700</v>
      </c>
      <c r="T80" s="181">
        <v>11.5</v>
      </c>
      <c r="U80" s="180">
        <v>50000</v>
      </c>
      <c r="V80" s="181">
        <v>147</v>
      </c>
      <c r="W80" s="182" t="s">
        <v>109</v>
      </c>
      <c r="X80" s="189">
        <v>929003596902</v>
      </c>
      <c r="Y80" s="187" t="s">
        <v>739</v>
      </c>
      <c r="Z80" s="173" t="s">
        <v>6032</v>
      </c>
      <c r="AA80" s="173" t="s">
        <v>6033</v>
      </c>
      <c r="AB80" s="173" t="s">
        <v>6034</v>
      </c>
      <c r="AC80" s="180">
        <v>1700</v>
      </c>
      <c r="AD80" s="181" t="s">
        <v>4297</v>
      </c>
      <c r="AE80" s="180">
        <v>60000</v>
      </c>
      <c r="AF80" s="181">
        <v>147</v>
      </c>
      <c r="AG80" s="182" t="s">
        <v>109</v>
      </c>
    </row>
    <row r="81" spans="1:33" ht="15" thickBot="1">
      <c r="A81" s="191">
        <v>927926286555</v>
      </c>
      <c r="B81" s="192" t="s">
        <v>6037</v>
      </c>
      <c r="C81" s="193">
        <v>871150071011655</v>
      </c>
      <c r="D81" s="194" t="s">
        <v>6038</v>
      </c>
      <c r="E81" s="193">
        <v>8711500710116</v>
      </c>
      <c r="F81" s="195" t="s">
        <v>5176</v>
      </c>
      <c r="G81" s="196">
        <v>1750</v>
      </c>
      <c r="H81" s="197">
        <v>20.8</v>
      </c>
      <c r="I81" s="196">
        <v>24000</v>
      </c>
      <c r="J81" s="197">
        <v>84.134615384615387</v>
      </c>
      <c r="K81" s="198" t="s">
        <v>305</v>
      </c>
      <c r="L81" s="199">
        <v>6500</v>
      </c>
      <c r="M81" s="200">
        <v>900</v>
      </c>
      <c r="N81" s="201" t="s">
        <v>6039</v>
      </c>
      <c r="O81" s="202" t="s">
        <v>659</v>
      </c>
      <c r="P81" s="203" t="s">
        <v>6040</v>
      </c>
      <c r="Q81" s="194" t="str">
        <f t="shared" si="0"/>
        <v>27066400</v>
      </c>
      <c r="R81" s="194" t="str">
        <f t="shared" si="1"/>
        <v>8720169270664</v>
      </c>
      <c r="S81" s="204">
        <v>1700</v>
      </c>
      <c r="T81" s="205">
        <v>11.5</v>
      </c>
      <c r="U81" s="204">
        <v>50000</v>
      </c>
      <c r="V81" s="205">
        <v>147</v>
      </c>
      <c r="W81" s="206" t="s">
        <v>109</v>
      </c>
      <c r="X81" s="207">
        <v>929003597002</v>
      </c>
      <c r="Y81" s="202" t="s">
        <v>740</v>
      </c>
      <c r="Z81" s="194" t="s">
        <v>6041</v>
      </c>
      <c r="AA81" s="194" t="s">
        <v>6042</v>
      </c>
      <c r="AB81" s="194" t="s">
        <v>6043</v>
      </c>
      <c r="AC81" s="204">
        <v>1700</v>
      </c>
      <c r="AD81" s="205" t="s">
        <v>4297</v>
      </c>
      <c r="AE81" s="204">
        <v>60000</v>
      </c>
      <c r="AF81" s="205">
        <v>147</v>
      </c>
      <c r="AG81" s="206" t="s">
        <v>109</v>
      </c>
    </row>
  </sheetData>
  <mergeCells count="3">
    <mergeCell ref="A1:M1"/>
    <mergeCell ref="N1:W1"/>
    <mergeCell ref="X1:AG1"/>
  </mergeCells>
  <conditionalFormatting sqref="N65">
    <cfRule type="expression" dxfId="430" priority="6">
      <formula>NOT(ISNUMBER(0+N65))</formula>
    </cfRule>
  </conditionalFormatting>
  <conditionalFormatting sqref="N67:N81">
    <cfRule type="expression" dxfId="429" priority="3">
      <formula>NOT(ISNUMBER(0+N67))</formula>
    </cfRule>
  </conditionalFormatting>
  <conditionalFormatting sqref="O7:O9 Y9 O18:O19">
    <cfRule type="expression" dxfId="428" priority="27">
      <formula>#REF!="New"</formula>
    </cfRule>
  </conditionalFormatting>
  <conditionalFormatting sqref="O20">
    <cfRule type="expression" dxfId="427" priority="22">
      <formula>#REF!&lt;&gt;"New"</formula>
    </cfRule>
    <cfRule type="expression" dxfId="426" priority="23">
      <formula>#REF!="New"</formula>
    </cfRule>
  </conditionalFormatting>
  <conditionalFormatting sqref="O25:O50">
    <cfRule type="expression" dxfId="425" priority="15">
      <formula>#REF!&lt;&gt;"New"</formula>
    </cfRule>
    <cfRule type="expression" dxfId="424" priority="16">
      <formula>#REF!="New"</formula>
    </cfRule>
  </conditionalFormatting>
  <conditionalFormatting sqref="O41:O47">
    <cfRule type="expression" dxfId="423" priority="21">
      <formula>#REF!="New"</formula>
    </cfRule>
  </conditionalFormatting>
  <conditionalFormatting sqref="O41:O60">
    <cfRule type="expression" dxfId="422" priority="19">
      <formula>#REF!&lt;&gt;"New"</formula>
    </cfRule>
  </conditionalFormatting>
  <conditionalFormatting sqref="O52:O60">
    <cfRule type="expression" dxfId="421" priority="20">
      <formula>#REF!="New"</formula>
    </cfRule>
  </conditionalFormatting>
  <conditionalFormatting sqref="O53">
    <cfRule type="expression" dxfId="420" priority="24">
      <formula>#REF!&lt;&gt;"New"</formula>
    </cfRule>
    <cfRule type="expression" dxfId="419" priority="25">
      <formula>#REF!="New"</formula>
    </cfRule>
  </conditionalFormatting>
  <conditionalFormatting sqref="O62:O63">
    <cfRule type="expression" dxfId="418" priority="13">
      <formula>#REF!&lt;&gt;"New"</formula>
    </cfRule>
    <cfRule type="expression" dxfId="417" priority="14">
      <formula>#REF!="New"</formula>
    </cfRule>
  </conditionalFormatting>
  <conditionalFormatting sqref="O65:P65">
    <cfRule type="expression" dxfId="416" priority="4">
      <formula>$B65&lt;&gt;"New"</formula>
    </cfRule>
    <cfRule type="expression" dxfId="415" priority="5">
      <formula>$B65="New"</formula>
    </cfRule>
  </conditionalFormatting>
  <conditionalFormatting sqref="O67:P81">
    <cfRule type="expression" dxfId="414" priority="1">
      <formula>$B67&lt;&gt;"New"</formula>
    </cfRule>
    <cfRule type="expression" dxfId="413" priority="2">
      <formula>$B67="New"</formula>
    </cfRule>
  </conditionalFormatting>
  <conditionalFormatting sqref="Y7:Y27">
    <cfRule type="expression" dxfId="412" priority="11">
      <formula>#REF!&lt;&gt;"New"</formula>
    </cfRule>
    <cfRule type="expression" dxfId="411" priority="12">
      <formula>#REF!="New"</formula>
    </cfRule>
  </conditionalFormatting>
  <conditionalFormatting sqref="Y9 O7:O9 O18:O19">
    <cfRule type="expression" dxfId="410" priority="26">
      <formula>#REF!&lt;&gt;"New"</formula>
    </cfRule>
  </conditionalFormatting>
  <conditionalFormatting sqref="Y41:Y47">
    <cfRule type="expression" dxfId="409" priority="17">
      <formula>#REF!&lt;&gt;"New"</formula>
    </cfRule>
    <cfRule type="expression" dxfId="408" priority="18">
      <formula>#REF!="New"</formula>
    </cfRule>
  </conditionalFormatting>
  <conditionalFormatting sqref="Y43:Y50">
    <cfRule type="expression" dxfId="407" priority="9">
      <formula>#REF!&lt;&gt;"New"</formula>
    </cfRule>
    <cfRule type="expression" dxfId="406" priority="10">
      <formula>#REF!="New"</formula>
    </cfRule>
  </conditionalFormatting>
  <conditionalFormatting sqref="Y52:Y63">
    <cfRule type="expression" dxfId="405" priority="7">
      <formula>#REF!&lt;&gt;"New"</formula>
    </cfRule>
    <cfRule type="expression" dxfId="404" priority="8">
      <formula>#REF!="New"</formula>
    </cfRule>
  </conditionalFormatting>
  <pageMargins left="0.7" right="0.7" top="0.75" bottom="0.75" header="0.3" footer="0.3"/>
  <pageSetup paperSize="9" orientation="portrait" r:id="rId1"/>
  <customProperties>
    <customPr name="_pios_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149DAE-B182-4383-870E-DC0BF35981B4}">
  <sheetPr codeName="Sheet12"/>
  <dimension ref="A1:AO132"/>
  <sheetViews>
    <sheetView zoomScale="70" zoomScaleNormal="70" workbookViewId="0">
      <pane xSplit="2" ySplit="2" topLeftCell="C45" activePane="bottomRight" state="frozen"/>
      <selection pane="topRight" activeCell="M59" sqref="M59:M60"/>
      <selection pane="bottomLeft" activeCell="M59" sqref="M59:M60"/>
      <selection pane="bottomRight" activeCell="L101" sqref="L101"/>
    </sheetView>
  </sheetViews>
  <sheetFormatPr defaultColWidth="8.5546875" defaultRowHeight="14.4"/>
  <cols>
    <col min="1" max="1" width="14.5546875" style="208" bestFit="1" customWidth="1"/>
    <col min="2" max="2" width="41.88671875" style="209" bestFit="1" customWidth="1"/>
    <col min="3" max="3" width="17.88671875" style="209" bestFit="1" customWidth="1"/>
    <col min="4" max="4" width="10" style="209" bestFit="1" customWidth="1"/>
    <col min="5" max="5" width="15.5546875" style="208" bestFit="1" customWidth="1"/>
    <col min="6" max="6" width="22.44140625" style="208" bestFit="1" customWidth="1"/>
    <col min="7" max="7" width="11.109375" style="294" bestFit="1" customWidth="1"/>
    <col min="8" max="8" width="4.88671875" style="295" bestFit="1" customWidth="1"/>
    <col min="9" max="9" width="11.109375" style="294" bestFit="1" customWidth="1"/>
    <col min="10" max="10" width="11.44140625" style="295" bestFit="1" customWidth="1"/>
    <col min="11" max="11" width="8.5546875" style="295" bestFit="1" customWidth="1"/>
    <col min="12" max="12" width="19.44140625" style="209" bestFit="1" customWidth="1"/>
    <col min="13" max="13" width="36.5546875" style="209" bestFit="1" customWidth="1"/>
    <col min="14" max="14" width="17.88671875" style="209" bestFit="1" customWidth="1"/>
    <col min="15" max="15" width="10" style="209" bestFit="1" customWidth="1"/>
    <col min="16" max="16" width="15.5546875" style="209" bestFit="1" customWidth="1"/>
    <col min="17" max="17" width="11.109375" style="211" bestFit="1" customWidth="1"/>
    <col min="18" max="18" width="5.5546875" style="169" bestFit="1" customWidth="1"/>
    <col min="19" max="19" width="11.109375" style="211" bestFit="1" customWidth="1"/>
    <col min="20" max="20" width="11.44140625" style="169" bestFit="1" customWidth="1"/>
    <col min="21" max="21" width="8.5546875" style="169" bestFit="1" customWidth="1"/>
    <col min="22" max="22" width="19.44140625" style="209" bestFit="1" customWidth="1"/>
    <col min="23" max="23" width="34.44140625" style="209" bestFit="1" customWidth="1"/>
    <col min="24" max="24" width="17.88671875" style="209" bestFit="1" customWidth="1"/>
    <col min="25" max="25" width="10" style="209" bestFit="1" customWidth="1"/>
    <col min="26" max="26" width="15.5546875" style="209" bestFit="1" customWidth="1"/>
    <col min="27" max="27" width="11.109375" style="294" bestFit="1" customWidth="1"/>
    <col min="28" max="28" width="4.5546875" style="296" bestFit="1" customWidth="1"/>
    <col min="29" max="29" width="11.109375" style="294" bestFit="1" customWidth="1"/>
    <col min="30" max="30" width="11.44140625" style="296" bestFit="1" customWidth="1"/>
    <col min="31" max="31" width="8.5546875" style="296" bestFit="1" customWidth="1"/>
    <col min="32" max="32" width="19.44140625" style="209" bestFit="1" customWidth="1"/>
    <col min="33" max="33" width="37.88671875" style="209" bestFit="1" customWidth="1"/>
    <col min="34" max="34" width="17.88671875" style="209" bestFit="1" customWidth="1"/>
    <col min="35" max="35" width="10" style="209" bestFit="1" customWidth="1"/>
    <col min="36" max="36" width="15.5546875" style="209" bestFit="1" customWidth="1"/>
    <col min="37" max="37" width="11.109375" style="294" bestFit="1" customWidth="1"/>
    <col min="38" max="38" width="4.88671875" style="296" bestFit="1" customWidth="1"/>
    <col min="39" max="39" width="11.109375" style="294" bestFit="1" customWidth="1"/>
    <col min="40" max="40" width="11.44140625" style="296" bestFit="1" customWidth="1"/>
    <col min="41" max="41" width="8.5546875" style="296" bestFit="1" customWidth="1"/>
    <col min="42" max="16384" width="8.5546875" style="169"/>
  </cols>
  <sheetData>
    <row r="1" spans="1:41" s="59" customFormat="1" ht="29.4" thickBot="1">
      <c r="A1" s="636" t="s">
        <v>6044</v>
      </c>
      <c r="B1" s="637"/>
      <c r="C1" s="637"/>
      <c r="D1" s="637"/>
      <c r="E1" s="637"/>
      <c r="F1" s="637"/>
      <c r="G1" s="645"/>
      <c r="H1" s="637"/>
      <c r="I1" s="645"/>
      <c r="J1" s="637"/>
      <c r="K1" s="638"/>
      <c r="L1" s="646" t="s">
        <v>6045</v>
      </c>
      <c r="M1" s="646"/>
      <c r="N1" s="646"/>
      <c r="O1" s="646"/>
      <c r="P1" s="646"/>
      <c r="Q1" s="646"/>
      <c r="R1" s="646"/>
      <c r="S1" s="646"/>
      <c r="T1" s="646"/>
      <c r="U1" s="646"/>
      <c r="V1" s="647" t="s">
        <v>6046</v>
      </c>
      <c r="W1" s="646"/>
      <c r="X1" s="646"/>
      <c r="Y1" s="646"/>
      <c r="Z1" s="646"/>
      <c r="AA1" s="646"/>
      <c r="AB1" s="646"/>
      <c r="AC1" s="646"/>
      <c r="AD1" s="646"/>
      <c r="AE1" s="648"/>
      <c r="AF1" s="646" t="s">
        <v>6047</v>
      </c>
      <c r="AG1" s="646"/>
      <c r="AH1" s="646"/>
      <c r="AI1" s="646"/>
      <c r="AJ1" s="646"/>
      <c r="AK1" s="646"/>
      <c r="AL1" s="646"/>
      <c r="AM1" s="646"/>
      <c r="AN1" s="646"/>
      <c r="AO1" s="648"/>
    </row>
    <row r="2" spans="1:41" s="219" customFormat="1" ht="29.4" thickBot="1">
      <c r="A2" s="144" t="s">
        <v>56</v>
      </c>
      <c r="B2" s="145" t="s">
        <v>60</v>
      </c>
      <c r="C2" s="145" t="s">
        <v>5163</v>
      </c>
      <c r="D2" s="146" t="s">
        <v>5164</v>
      </c>
      <c r="E2" s="147" t="s">
        <v>5165</v>
      </c>
      <c r="F2" s="148" t="s">
        <v>5166</v>
      </c>
      <c r="G2" s="149" t="s">
        <v>5167</v>
      </c>
      <c r="H2" s="147" t="s">
        <v>5168</v>
      </c>
      <c r="I2" s="149" t="s">
        <v>5169</v>
      </c>
      <c r="J2" s="147" t="s">
        <v>5170</v>
      </c>
      <c r="K2" s="212" t="s">
        <v>5171</v>
      </c>
      <c r="L2" s="213" t="s">
        <v>56</v>
      </c>
      <c r="M2" s="213" t="s">
        <v>60</v>
      </c>
      <c r="N2" s="213" t="s">
        <v>5163</v>
      </c>
      <c r="O2" s="213" t="s">
        <v>5164</v>
      </c>
      <c r="P2" s="213" t="s">
        <v>5165</v>
      </c>
      <c r="Q2" s="214" t="s">
        <v>5167</v>
      </c>
      <c r="R2" s="213" t="s">
        <v>5168</v>
      </c>
      <c r="S2" s="214" t="s">
        <v>5169</v>
      </c>
      <c r="T2" s="213" t="s">
        <v>5170</v>
      </c>
      <c r="U2" s="213" t="s">
        <v>5171</v>
      </c>
      <c r="V2" s="215" t="s">
        <v>56</v>
      </c>
      <c r="W2" s="213" t="s">
        <v>60</v>
      </c>
      <c r="X2" s="213" t="s">
        <v>5163</v>
      </c>
      <c r="Y2" s="213" t="s">
        <v>5164</v>
      </c>
      <c r="Z2" s="213" t="s">
        <v>5165</v>
      </c>
      <c r="AA2" s="216" t="s">
        <v>5167</v>
      </c>
      <c r="AB2" s="217" t="s">
        <v>5168</v>
      </c>
      <c r="AC2" s="216" t="s">
        <v>5169</v>
      </c>
      <c r="AD2" s="217" t="s">
        <v>5170</v>
      </c>
      <c r="AE2" s="218" t="s">
        <v>5171</v>
      </c>
      <c r="AF2" s="213" t="s">
        <v>56</v>
      </c>
      <c r="AG2" s="213" t="s">
        <v>60</v>
      </c>
      <c r="AH2" s="213" t="s">
        <v>5163</v>
      </c>
      <c r="AI2" s="213" t="s">
        <v>5164</v>
      </c>
      <c r="AJ2" s="213" t="s">
        <v>5165</v>
      </c>
      <c r="AK2" s="216" t="s">
        <v>5167</v>
      </c>
      <c r="AL2" s="217" t="s">
        <v>5168</v>
      </c>
      <c r="AM2" s="216" t="s">
        <v>5169</v>
      </c>
      <c r="AN2" s="217" t="s">
        <v>5170</v>
      </c>
      <c r="AO2" s="218" t="s">
        <v>5171</v>
      </c>
    </row>
    <row r="3" spans="1:41" s="141" customFormat="1">
      <c r="A3" s="220">
        <v>927907384040</v>
      </c>
      <c r="B3" s="221" t="s">
        <v>2048</v>
      </c>
      <c r="C3" s="222">
        <v>871150062336270</v>
      </c>
      <c r="D3" s="223" t="s">
        <v>6048</v>
      </c>
      <c r="E3" s="221">
        <v>8711500623362</v>
      </c>
      <c r="F3" s="224" t="s">
        <v>5656</v>
      </c>
      <c r="G3" s="225">
        <v>1800</v>
      </c>
      <c r="H3" s="226">
        <v>27.4</v>
      </c>
      <c r="I3" s="225">
        <v>13000</v>
      </c>
      <c r="J3" s="226">
        <v>65.693430656934311</v>
      </c>
      <c r="K3" s="227" t="s">
        <v>305</v>
      </c>
      <c r="L3" s="228">
        <v>929001200902</v>
      </c>
      <c r="M3" s="229" t="s">
        <v>850</v>
      </c>
      <c r="N3" s="223" t="s">
        <v>6049</v>
      </c>
      <c r="O3" s="223" t="s">
        <v>6050</v>
      </c>
      <c r="P3" s="223" t="s">
        <v>6051</v>
      </c>
      <c r="Q3" s="225">
        <v>1000</v>
      </c>
      <c r="R3" s="230">
        <v>9</v>
      </c>
      <c r="S3" s="225">
        <v>30000</v>
      </c>
      <c r="T3" s="230">
        <v>111</v>
      </c>
      <c r="U3" s="231" t="s">
        <v>160</v>
      </c>
      <c r="V3" s="232" t="s">
        <v>5177</v>
      </c>
      <c r="W3" s="229"/>
      <c r="X3" s="223"/>
      <c r="Y3" s="223"/>
      <c r="Z3" s="223"/>
      <c r="AA3" s="225"/>
      <c r="AB3" s="230"/>
      <c r="AC3" s="225"/>
      <c r="AD3" s="230"/>
      <c r="AE3" s="233"/>
      <c r="AF3" s="234" t="s">
        <v>5177</v>
      </c>
      <c r="AG3" s="229"/>
      <c r="AH3" s="223"/>
      <c r="AI3" s="223"/>
      <c r="AJ3" s="223"/>
      <c r="AK3" s="225"/>
      <c r="AL3" s="230"/>
      <c r="AM3" s="225"/>
      <c r="AN3" s="230"/>
      <c r="AO3" s="233"/>
    </row>
    <row r="4" spans="1:41" s="141" customFormat="1">
      <c r="A4" s="235">
        <v>927907284040</v>
      </c>
      <c r="B4" s="236" t="s">
        <v>2045</v>
      </c>
      <c r="C4" s="237">
        <v>871150062334870</v>
      </c>
      <c r="D4" s="238" t="s">
        <v>6052</v>
      </c>
      <c r="E4" s="236">
        <v>8711500623348</v>
      </c>
      <c r="F4" s="239" t="s">
        <v>5656</v>
      </c>
      <c r="G4" s="240">
        <v>1200</v>
      </c>
      <c r="H4" s="241">
        <v>18.399999999999999</v>
      </c>
      <c r="I4" s="240">
        <v>13000</v>
      </c>
      <c r="J4" s="241">
        <v>65.217391304347828</v>
      </c>
      <c r="K4" s="242" t="s">
        <v>305</v>
      </c>
      <c r="L4" s="243">
        <v>929001201102</v>
      </c>
      <c r="M4" s="244" t="s">
        <v>847</v>
      </c>
      <c r="N4" s="238" t="s">
        <v>6053</v>
      </c>
      <c r="O4" s="238" t="s">
        <v>6054</v>
      </c>
      <c r="P4" s="238" t="s">
        <v>6055</v>
      </c>
      <c r="Q4" s="240">
        <v>700</v>
      </c>
      <c r="R4" s="245" t="s">
        <v>4206</v>
      </c>
      <c r="S4" s="240">
        <v>30000</v>
      </c>
      <c r="T4" s="245">
        <v>107</v>
      </c>
      <c r="U4" s="246" t="s">
        <v>160</v>
      </c>
      <c r="V4" s="183" t="s">
        <v>5177</v>
      </c>
      <c r="W4" s="244"/>
      <c r="X4" s="238"/>
      <c r="Y4" s="238"/>
      <c r="Z4" s="238"/>
      <c r="AA4" s="240"/>
      <c r="AB4" s="245"/>
      <c r="AC4" s="240"/>
      <c r="AD4" s="245"/>
      <c r="AE4" s="247"/>
      <c r="AF4" s="248" t="s">
        <v>5177</v>
      </c>
      <c r="AG4" s="244"/>
      <c r="AH4" s="238"/>
      <c r="AI4" s="238"/>
      <c r="AJ4" s="238"/>
      <c r="AK4" s="240"/>
      <c r="AL4" s="245"/>
      <c r="AM4" s="240"/>
      <c r="AN4" s="245"/>
      <c r="AO4" s="247"/>
    </row>
    <row r="5" spans="1:41" s="141" customFormat="1">
      <c r="A5" s="235">
        <v>927906184040</v>
      </c>
      <c r="B5" s="236" t="s">
        <v>6056</v>
      </c>
      <c r="C5" s="237">
        <v>871150062100970</v>
      </c>
      <c r="D5" s="238" t="s">
        <v>6057</v>
      </c>
      <c r="E5" s="236">
        <v>8711500621009</v>
      </c>
      <c r="F5" s="239" t="s">
        <v>5656</v>
      </c>
      <c r="G5" s="240">
        <v>1800</v>
      </c>
      <c r="H5" s="241">
        <v>26.5</v>
      </c>
      <c r="I5" s="240">
        <v>10000</v>
      </c>
      <c r="J5" s="241">
        <v>67.924528301886795</v>
      </c>
      <c r="K5" s="242" t="s">
        <v>305</v>
      </c>
      <c r="L5" s="248" t="s">
        <v>5177</v>
      </c>
      <c r="M5" s="244"/>
      <c r="N5" s="238"/>
      <c r="O5" s="238"/>
      <c r="P5" s="238"/>
      <c r="Q5" s="240"/>
      <c r="R5" s="245"/>
      <c r="S5" s="240"/>
      <c r="T5" s="245"/>
      <c r="U5" s="246"/>
      <c r="V5" s="249">
        <v>929001201302</v>
      </c>
      <c r="W5" s="244" t="s">
        <v>2239</v>
      </c>
      <c r="X5" s="238" t="s">
        <v>6058</v>
      </c>
      <c r="Y5" s="238" t="s">
        <v>6059</v>
      </c>
      <c r="Z5" s="238" t="s">
        <v>6060</v>
      </c>
      <c r="AA5" s="240">
        <v>1000</v>
      </c>
      <c r="AB5" s="245" t="s">
        <v>4179</v>
      </c>
      <c r="AC5" s="240">
        <v>30000</v>
      </c>
      <c r="AD5" s="245">
        <v>117</v>
      </c>
      <c r="AE5" s="247" t="s">
        <v>160</v>
      </c>
      <c r="AF5" s="248" t="s">
        <v>5177</v>
      </c>
      <c r="AG5" s="244"/>
      <c r="AH5" s="238"/>
      <c r="AI5" s="238"/>
      <c r="AJ5" s="238"/>
      <c r="AK5" s="240"/>
      <c r="AL5" s="245"/>
      <c r="AM5" s="240"/>
      <c r="AN5" s="245"/>
      <c r="AO5" s="247"/>
    </row>
    <row r="6" spans="1:41" s="141" customFormat="1">
      <c r="A6" s="235">
        <v>927907283040</v>
      </c>
      <c r="B6" s="236" t="s">
        <v>2044</v>
      </c>
      <c r="C6" s="237">
        <v>871150062333170</v>
      </c>
      <c r="D6" s="238" t="s">
        <v>6061</v>
      </c>
      <c r="E6" s="236">
        <v>8711500623331</v>
      </c>
      <c r="F6" s="239" t="s">
        <v>5656</v>
      </c>
      <c r="G6" s="240">
        <v>1200</v>
      </c>
      <c r="H6" s="241">
        <v>18.399999999999999</v>
      </c>
      <c r="I6" s="240">
        <v>13000</v>
      </c>
      <c r="J6" s="241">
        <v>65.217391304347828</v>
      </c>
      <c r="K6" s="242" t="s">
        <v>305</v>
      </c>
      <c r="L6" s="243">
        <v>929001201002</v>
      </c>
      <c r="M6" s="244" t="s">
        <v>2349</v>
      </c>
      <c r="N6" s="238" t="s">
        <v>6062</v>
      </c>
      <c r="O6" s="238" t="s">
        <v>6063</v>
      </c>
      <c r="P6" s="238" t="s">
        <v>6064</v>
      </c>
      <c r="Q6" s="240">
        <v>650</v>
      </c>
      <c r="R6" s="245" t="s">
        <v>4206</v>
      </c>
      <c r="S6" s="240">
        <v>30000</v>
      </c>
      <c r="T6" s="245">
        <v>100</v>
      </c>
      <c r="U6" s="246" t="s">
        <v>160</v>
      </c>
      <c r="V6" s="183" t="s">
        <v>5177</v>
      </c>
      <c r="W6" s="244"/>
      <c r="X6" s="238"/>
      <c r="Y6" s="238"/>
      <c r="Z6" s="238"/>
      <c r="AA6" s="240"/>
      <c r="AB6" s="245"/>
      <c r="AC6" s="240"/>
      <c r="AD6" s="245"/>
      <c r="AE6" s="247"/>
      <c r="AF6" s="248" t="s">
        <v>5177</v>
      </c>
      <c r="AG6" s="244"/>
      <c r="AH6" s="238"/>
      <c r="AI6" s="238"/>
      <c r="AJ6" s="238"/>
      <c r="AK6" s="240"/>
      <c r="AL6" s="245"/>
      <c r="AM6" s="240"/>
      <c r="AN6" s="245"/>
      <c r="AO6" s="247"/>
    </row>
    <row r="7" spans="1:41" s="141" customFormat="1">
      <c r="A7" s="235">
        <v>927903408470</v>
      </c>
      <c r="B7" s="236" t="s">
        <v>2027</v>
      </c>
      <c r="C7" s="237">
        <v>871150070675140</v>
      </c>
      <c r="D7" s="238" t="s">
        <v>6065</v>
      </c>
      <c r="E7" s="236">
        <v>8711500706751</v>
      </c>
      <c r="F7" s="239" t="s">
        <v>5656</v>
      </c>
      <c r="G7" s="240">
        <v>2850</v>
      </c>
      <c r="H7" s="241">
        <v>36.299999999999997</v>
      </c>
      <c r="I7" s="240">
        <v>20000</v>
      </c>
      <c r="J7" s="241">
        <v>78.512396694214885</v>
      </c>
      <c r="K7" s="242" t="s">
        <v>305</v>
      </c>
      <c r="L7" s="250">
        <v>929001381602</v>
      </c>
      <c r="M7" s="251" t="s">
        <v>856</v>
      </c>
      <c r="N7" s="238" t="s">
        <v>6066</v>
      </c>
      <c r="O7" s="238" t="s">
        <v>6067</v>
      </c>
      <c r="P7" s="238" t="s">
        <v>6068</v>
      </c>
      <c r="Q7" s="240">
        <v>2100</v>
      </c>
      <c r="R7" s="245" t="s">
        <v>4342</v>
      </c>
      <c r="S7" s="240">
        <v>30000</v>
      </c>
      <c r="T7" s="245">
        <v>127</v>
      </c>
      <c r="U7" s="246" t="s">
        <v>168</v>
      </c>
      <c r="V7" s="183" t="s">
        <v>5177</v>
      </c>
      <c r="W7" s="252"/>
      <c r="X7" s="238"/>
      <c r="Y7" s="238"/>
      <c r="Z7" s="238"/>
      <c r="AA7" s="240"/>
      <c r="AB7" s="245"/>
      <c r="AC7" s="240"/>
      <c r="AD7" s="245"/>
      <c r="AE7" s="247"/>
      <c r="AF7" s="253">
        <v>929003592702</v>
      </c>
      <c r="AG7" s="187" t="s">
        <v>860</v>
      </c>
      <c r="AH7" s="238" t="s">
        <v>6069</v>
      </c>
      <c r="AI7" s="238" t="s">
        <v>6070</v>
      </c>
      <c r="AJ7" s="238" t="s">
        <v>6071</v>
      </c>
      <c r="AK7" s="240">
        <v>2100</v>
      </c>
      <c r="AL7" s="245" t="s">
        <v>4342</v>
      </c>
      <c r="AM7" s="240">
        <v>30000</v>
      </c>
      <c r="AN7" s="245">
        <v>127</v>
      </c>
      <c r="AO7" s="247" t="s">
        <v>168</v>
      </c>
    </row>
    <row r="8" spans="1:41" s="141" customFormat="1">
      <c r="A8" s="235">
        <v>927905784040</v>
      </c>
      <c r="B8" s="236" t="s">
        <v>6072</v>
      </c>
      <c r="C8" s="237">
        <v>871150062093470</v>
      </c>
      <c r="D8" s="238" t="s">
        <v>6073</v>
      </c>
      <c r="E8" s="236">
        <v>8711500620934</v>
      </c>
      <c r="F8" s="239" t="s">
        <v>5656</v>
      </c>
      <c r="G8" s="240">
        <v>1200</v>
      </c>
      <c r="H8" s="241">
        <v>18.3</v>
      </c>
      <c r="I8" s="240">
        <v>10000</v>
      </c>
      <c r="J8" s="241">
        <v>65.573770491803273</v>
      </c>
      <c r="K8" s="242" t="s">
        <v>305</v>
      </c>
      <c r="L8" s="248" t="s">
        <v>5177</v>
      </c>
      <c r="M8" s="244"/>
      <c r="N8" s="238"/>
      <c r="O8" s="238"/>
      <c r="P8" s="238"/>
      <c r="Q8" s="240"/>
      <c r="R8" s="245"/>
      <c r="S8" s="240"/>
      <c r="T8" s="245"/>
      <c r="U8" s="246"/>
      <c r="V8" s="249">
        <v>929001201502</v>
      </c>
      <c r="W8" s="244" t="s">
        <v>2243</v>
      </c>
      <c r="X8" s="238" t="s">
        <v>6074</v>
      </c>
      <c r="Y8" s="238" t="s">
        <v>6075</v>
      </c>
      <c r="Z8" s="238" t="s">
        <v>6076</v>
      </c>
      <c r="AA8" s="240">
        <v>700</v>
      </c>
      <c r="AB8" s="245" t="s">
        <v>4206</v>
      </c>
      <c r="AC8" s="240">
        <v>30000</v>
      </c>
      <c r="AD8" s="245">
        <v>107</v>
      </c>
      <c r="AE8" s="247" t="s">
        <v>160</v>
      </c>
      <c r="AF8" s="248" t="s">
        <v>5177</v>
      </c>
      <c r="AG8" s="244"/>
      <c r="AH8" s="238"/>
      <c r="AI8" s="238"/>
      <c r="AJ8" s="238"/>
      <c r="AK8" s="240"/>
      <c r="AL8" s="245"/>
      <c r="AM8" s="240"/>
      <c r="AN8" s="245"/>
      <c r="AO8" s="247"/>
    </row>
    <row r="9" spans="1:41" s="141" customFormat="1">
      <c r="A9" s="235">
        <v>927936084011</v>
      </c>
      <c r="B9" s="236" t="s">
        <v>6077</v>
      </c>
      <c r="C9" s="237">
        <v>871150026087170</v>
      </c>
      <c r="D9" s="238" t="s">
        <v>6078</v>
      </c>
      <c r="E9" s="236">
        <v>8711500260871</v>
      </c>
      <c r="F9" s="239" t="s">
        <v>5656</v>
      </c>
      <c r="G9" s="240">
        <v>590</v>
      </c>
      <c r="H9" s="241">
        <v>8.8000000000000007</v>
      </c>
      <c r="I9" s="240">
        <v>10000</v>
      </c>
      <c r="J9" s="241">
        <v>67.045454545454547</v>
      </c>
      <c r="K9" s="242" t="s">
        <v>305</v>
      </c>
      <c r="L9" s="248" t="s">
        <v>5177</v>
      </c>
      <c r="M9" s="244"/>
      <c r="N9" s="238"/>
      <c r="O9" s="238"/>
      <c r="P9" s="238"/>
      <c r="Q9" s="240"/>
      <c r="R9" s="245"/>
      <c r="S9" s="240"/>
      <c r="T9" s="245"/>
      <c r="U9" s="246"/>
      <c r="V9" s="249">
        <v>929001926402</v>
      </c>
      <c r="W9" s="244" t="s">
        <v>870</v>
      </c>
      <c r="X9" s="238" t="s">
        <v>6079</v>
      </c>
      <c r="Y9" s="238" t="s">
        <v>6080</v>
      </c>
      <c r="Z9" s="238" t="s">
        <v>6081</v>
      </c>
      <c r="AA9" s="240">
        <v>550</v>
      </c>
      <c r="AB9" s="245">
        <v>5</v>
      </c>
      <c r="AC9" s="240">
        <v>30000</v>
      </c>
      <c r="AD9" s="245">
        <v>110</v>
      </c>
      <c r="AE9" s="247" t="s">
        <v>160</v>
      </c>
      <c r="AF9" s="248" t="s">
        <v>5177</v>
      </c>
      <c r="AG9" s="244"/>
      <c r="AH9" s="238"/>
      <c r="AI9" s="238"/>
      <c r="AJ9" s="238"/>
      <c r="AK9" s="240"/>
      <c r="AL9" s="245"/>
      <c r="AM9" s="240"/>
      <c r="AN9" s="245"/>
      <c r="AO9" s="247"/>
    </row>
    <row r="10" spans="1:41" s="141" customFormat="1">
      <c r="A10" s="235">
        <v>927907383040</v>
      </c>
      <c r="B10" s="236" t="s">
        <v>2047</v>
      </c>
      <c r="C10" s="237">
        <v>871150062335570</v>
      </c>
      <c r="D10" s="238" t="s">
        <v>6082</v>
      </c>
      <c r="E10" s="236">
        <v>8711500623355</v>
      </c>
      <c r="F10" s="239" t="s">
        <v>5656</v>
      </c>
      <c r="G10" s="240">
        <v>1800</v>
      </c>
      <c r="H10" s="241">
        <v>27.4</v>
      </c>
      <c r="I10" s="240">
        <v>13000</v>
      </c>
      <c r="J10" s="241">
        <v>65.693430656934311</v>
      </c>
      <c r="K10" s="242" t="s">
        <v>305</v>
      </c>
      <c r="L10" s="243">
        <v>929001200802</v>
      </c>
      <c r="M10" s="254" t="s">
        <v>2350</v>
      </c>
      <c r="N10" s="238" t="s">
        <v>6083</v>
      </c>
      <c r="O10" s="238" t="s">
        <v>6084</v>
      </c>
      <c r="P10" s="238" t="s">
        <v>6085</v>
      </c>
      <c r="Q10" s="240">
        <v>950</v>
      </c>
      <c r="R10" s="245">
        <v>9</v>
      </c>
      <c r="S10" s="240">
        <v>30000</v>
      </c>
      <c r="T10" s="245">
        <v>105</v>
      </c>
      <c r="U10" s="246" t="s">
        <v>160</v>
      </c>
      <c r="V10" s="183" t="s">
        <v>5177</v>
      </c>
      <c r="W10" s="254"/>
      <c r="X10" s="238"/>
      <c r="Y10" s="238"/>
      <c r="Z10" s="238"/>
      <c r="AA10" s="240"/>
      <c r="AB10" s="245"/>
      <c r="AC10" s="240"/>
      <c r="AD10" s="245"/>
      <c r="AE10" s="247"/>
      <c r="AF10" s="248" t="s">
        <v>5177</v>
      </c>
      <c r="AG10" s="254"/>
      <c r="AH10" s="238"/>
      <c r="AI10" s="238"/>
      <c r="AJ10" s="238"/>
      <c r="AK10" s="240"/>
      <c r="AL10" s="245"/>
      <c r="AM10" s="240"/>
      <c r="AN10" s="245"/>
      <c r="AO10" s="247"/>
    </row>
    <row r="11" spans="1:41" s="141" customFormat="1">
      <c r="A11" s="235">
        <v>927903008470</v>
      </c>
      <c r="B11" s="255" t="s">
        <v>2022</v>
      </c>
      <c r="C11" s="237">
        <v>871150070669040</v>
      </c>
      <c r="D11" s="238" t="s">
        <v>6086</v>
      </c>
      <c r="E11" s="236">
        <v>8711500706690</v>
      </c>
      <c r="F11" s="239" t="s">
        <v>5656</v>
      </c>
      <c r="G11" s="240">
        <v>1200</v>
      </c>
      <c r="H11" s="241">
        <v>18</v>
      </c>
      <c r="I11" s="240">
        <v>20000</v>
      </c>
      <c r="J11" s="241">
        <v>66.666666666666671</v>
      </c>
      <c r="K11" s="242" t="s">
        <v>305</v>
      </c>
      <c r="L11" s="256">
        <v>929003578902</v>
      </c>
      <c r="M11" s="257" t="s">
        <v>862</v>
      </c>
      <c r="N11" s="236">
        <v>871951448678200</v>
      </c>
      <c r="O11" s="238" t="s">
        <v>6087</v>
      </c>
      <c r="P11" s="236">
        <v>8719514486782</v>
      </c>
      <c r="Q11" s="240">
        <v>1000</v>
      </c>
      <c r="R11" s="245">
        <v>8</v>
      </c>
      <c r="S11" s="240">
        <v>30000</v>
      </c>
      <c r="T11" s="245">
        <v>116</v>
      </c>
      <c r="U11" s="246" t="s">
        <v>168</v>
      </c>
      <c r="V11" s="183" t="s">
        <v>5177</v>
      </c>
      <c r="W11" s="252"/>
      <c r="X11" s="236"/>
      <c r="Y11" s="238"/>
      <c r="Z11" s="236"/>
      <c r="AA11" s="240"/>
      <c r="AB11" s="245"/>
      <c r="AC11" s="240"/>
      <c r="AD11" s="245"/>
      <c r="AE11" s="247"/>
      <c r="AF11" s="253">
        <v>929003592302</v>
      </c>
      <c r="AG11" s="187" t="s">
        <v>858</v>
      </c>
      <c r="AH11" s="238" t="s">
        <v>6088</v>
      </c>
      <c r="AI11" s="238" t="s">
        <v>6089</v>
      </c>
      <c r="AJ11" s="238" t="s">
        <v>6090</v>
      </c>
      <c r="AK11" s="240">
        <v>1000</v>
      </c>
      <c r="AL11" s="245">
        <v>8</v>
      </c>
      <c r="AM11" s="240">
        <v>30000</v>
      </c>
      <c r="AN11" s="245">
        <v>125</v>
      </c>
      <c r="AO11" s="247" t="s">
        <v>168</v>
      </c>
    </row>
    <row r="12" spans="1:41" s="135" customFormat="1">
      <c r="A12" s="235">
        <v>927936484011</v>
      </c>
      <c r="B12" s="236" t="s">
        <v>6091</v>
      </c>
      <c r="C12" s="237">
        <v>871150026109070</v>
      </c>
      <c r="D12" s="238" t="s">
        <v>6092</v>
      </c>
      <c r="E12" s="236">
        <v>8711500261090</v>
      </c>
      <c r="F12" s="239" t="s">
        <v>5656</v>
      </c>
      <c r="G12" s="240">
        <v>900</v>
      </c>
      <c r="H12" s="241">
        <v>11.9</v>
      </c>
      <c r="I12" s="240">
        <v>10000</v>
      </c>
      <c r="J12" s="241">
        <v>75.630252100840337</v>
      </c>
      <c r="K12" s="242" t="s">
        <v>305</v>
      </c>
      <c r="L12" s="248" t="s">
        <v>5177</v>
      </c>
      <c r="M12" s="244"/>
      <c r="N12" s="238"/>
      <c r="O12" s="238"/>
      <c r="P12" s="238"/>
      <c r="Q12" s="240"/>
      <c r="R12" s="245"/>
      <c r="S12" s="240"/>
      <c r="T12" s="245"/>
      <c r="U12" s="246"/>
      <c r="V12" s="249">
        <v>929001926402</v>
      </c>
      <c r="W12" s="244" t="s">
        <v>870</v>
      </c>
      <c r="X12" s="238" t="s">
        <v>6079</v>
      </c>
      <c r="Y12" s="238" t="s">
        <v>6080</v>
      </c>
      <c r="Z12" s="238" t="s">
        <v>6081</v>
      </c>
      <c r="AA12" s="240">
        <v>550</v>
      </c>
      <c r="AB12" s="245">
        <v>5</v>
      </c>
      <c r="AC12" s="240">
        <v>30000</v>
      </c>
      <c r="AD12" s="245">
        <v>110</v>
      </c>
      <c r="AE12" s="247" t="s">
        <v>160</v>
      </c>
      <c r="AF12" s="114" t="s">
        <v>5177</v>
      </c>
      <c r="AG12" s="258"/>
      <c r="AH12" s="238"/>
      <c r="AI12" s="238"/>
      <c r="AJ12" s="238"/>
      <c r="AK12" s="240"/>
      <c r="AL12" s="245"/>
      <c r="AM12" s="240"/>
      <c r="AN12" s="245"/>
      <c r="AO12" s="247"/>
    </row>
    <row r="13" spans="1:41" s="135" customFormat="1">
      <c r="A13" s="235">
        <v>927908708470</v>
      </c>
      <c r="B13" s="236" t="s">
        <v>6093</v>
      </c>
      <c r="C13" s="237">
        <v>871150061542840</v>
      </c>
      <c r="D13" s="238" t="s">
        <v>6094</v>
      </c>
      <c r="E13" s="236">
        <v>8711500615428</v>
      </c>
      <c r="F13" s="239" t="s">
        <v>5656</v>
      </c>
      <c r="G13" s="240">
        <v>4700</v>
      </c>
      <c r="H13" s="241">
        <v>55.3</v>
      </c>
      <c r="I13" s="240">
        <v>20000</v>
      </c>
      <c r="J13" s="241">
        <v>84.99095840867993</v>
      </c>
      <c r="K13" s="242" t="s">
        <v>305</v>
      </c>
      <c r="L13" s="250">
        <v>929001920502</v>
      </c>
      <c r="M13" s="251" t="s">
        <v>866</v>
      </c>
      <c r="N13" s="238" t="s">
        <v>6095</v>
      </c>
      <c r="O13" s="238" t="s">
        <v>6096</v>
      </c>
      <c r="P13" s="238" t="s">
        <v>6097</v>
      </c>
      <c r="Q13" s="240">
        <v>3400</v>
      </c>
      <c r="R13" s="245">
        <v>24</v>
      </c>
      <c r="S13" s="240">
        <v>30000</v>
      </c>
      <c r="T13" s="245">
        <v>141</v>
      </c>
      <c r="U13" s="246" t="s">
        <v>168</v>
      </c>
      <c r="V13" s="183" t="s">
        <v>5177</v>
      </c>
      <c r="W13" s="252"/>
      <c r="X13" s="238"/>
      <c r="Y13" s="238"/>
      <c r="Z13" s="238"/>
      <c r="AA13" s="240"/>
      <c r="AB13" s="245"/>
      <c r="AC13" s="240"/>
      <c r="AD13" s="245"/>
      <c r="AE13" s="247"/>
      <c r="AF13" s="253">
        <v>929003592902</v>
      </c>
      <c r="AG13" s="187" t="s">
        <v>852</v>
      </c>
      <c r="AH13" s="238" t="s">
        <v>6098</v>
      </c>
      <c r="AI13" s="238" t="s">
        <v>6099</v>
      </c>
      <c r="AJ13" s="238" t="s">
        <v>6100</v>
      </c>
      <c r="AK13" s="240">
        <v>3400</v>
      </c>
      <c r="AL13" s="245">
        <v>24</v>
      </c>
      <c r="AM13" s="240">
        <v>30000</v>
      </c>
      <c r="AN13" s="245">
        <v>141</v>
      </c>
      <c r="AO13" s="247" t="s">
        <v>109</v>
      </c>
    </row>
    <row r="14" spans="1:41" s="135" customFormat="1">
      <c r="A14" s="235">
        <v>927904884040</v>
      </c>
      <c r="B14" s="236" t="s">
        <v>2031</v>
      </c>
      <c r="C14" s="237">
        <v>871150062086670</v>
      </c>
      <c r="D14" s="238" t="s">
        <v>6101</v>
      </c>
      <c r="E14" s="236">
        <v>8711500620866</v>
      </c>
      <c r="F14" s="239" t="s">
        <v>5656</v>
      </c>
      <c r="G14" s="240">
        <v>925</v>
      </c>
      <c r="H14" s="241">
        <v>13.8</v>
      </c>
      <c r="I14" s="240">
        <v>10000</v>
      </c>
      <c r="J14" s="241">
        <v>67.028985507246375</v>
      </c>
      <c r="K14" s="242" t="s">
        <v>305</v>
      </c>
      <c r="L14" s="248" t="s">
        <v>5177</v>
      </c>
      <c r="M14" s="244"/>
      <c r="N14" s="238"/>
      <c r="O14" s="238"/>
      <c r="P14" s="238"/>
      <c r="Q14" s="240"/>
      <c r="R14" s="245"/>
      <c r="S14" s="240"/>
      <c r="T14" s="245"/>
      <c r="U14" s="246"/>
      <c r="V14" s="249">
        <v>929001350802</v>
      </c>
      <c r="W14" s="244" t="s">
        <v>2242</v>
      </c>
      <c r="X14" s="238" t="s">
        <v>6102</v>
      </c>
      <c r="Y14" s="238" t="s">
        <v>6103</v>
      </c>
      <c r="Z14" s="238" t="s">
        <v>6104</v>
      </c>
      <c r="AA14" s="240">
        <v>500</v>
      </c>
      <c r="AB14" s="245" t="s">
        <v>4174</v>
      </c>
      <c r="AC14" s="240">
        <v>30000</v>
      </c>
      <c r="AD14" s="245">
        <v>111</v>
      </c>
      <c r="AE14" s="247" t="s">
        <v>160</v>
      </c>
      <c r="AF14" s="114" t="s">
        <v>5177</v>
      </c>
      <c r="AG14" s="258"/>
      <c r="AH14" s="238"/>
      <c r="AI14" s="238"/>
      <c r="AJ14" s="238"/>
      <c r="AK14" s="240"/>
      <c r="AL14" s="245"/>
      <c r="AM14" s="240"/>
      <c r="AN14" s="245"/>
      <c r="AO14" s="247"/>
    </row>
    <row r="15" spans="1:41" s="135" customFormat="1">
      <c r="A15" s="235">
        <v>927905783040</v>
      </c>
      <c r="B15" s="236" t="s">
        <v>6105</v>
      </c>
      <c r="C15" s="237">
        <v>871150062091070</v>
      </c>
      <c r="D15" s="238" t="s">
        <v>6106</v>
      </c>
      <c r="E15" s="236">
        <v>8711500620910</v>
      </c>
      <c r="F15" s="239" t="s">
        <v>5656</v>
      </c>
      <c r="G15" s="240">
        <v>1200</v>
      </c>
      <c r="H15" s="241">
        <v>18.3</v>
      </c>
      <c r="I15" s="240">
        <v>10000</v>
      </c>
      <c r="J15" s="241">
        <v>65.573770491803273</v>
      </c>
      <c r="K15" s="242" t="s">
        <v>305</v>
      </c>
      <c r="L15" s="248" t="s">
        <v>5177</v>
      </c>
      <c r="M15" s="244"/>
      <c r="N15" s="238"/>
      <c r="O15" s="238"/>
      <c r="P15" s="238"/>
      <c r="Q15" s="240"/>
      <c r="R15" s="245"/>
      <c r="S15" s="240"/>
      <c r="T15" s="245"/>
      <c r="U15" s="246"/>
      <c r="V15" s="249">
        <v>929001201402</v>
      </c>
      <c r="W15" s="244" t="s">
        <v>2241</v>
      </c>
      <c r="X15" s="238" t="s">
        <v>6107</v>
      </c>
      <c r="Y15" s="238" t="s">
        <v>6108</v>
      </c>
      <c r="Z15" s="238" t="s">
        <v>6109</v>
      </c>
      <c r="AA15" s="240">
        <v>650</v>
      </c>
      <c r="AB15" s="245" t="s">
        <v>4206</v>
      </c>
      <c r="AC15" s="240">
        <v>30000</v>
      </c>
      <c r="AD15" s="245">
        <v>100</v>
      </c>
      <c r="AE15" s="247" t="s">
        <v>160</v>
      </c>
      <c r="AF15" s="114" t="s">
        <v>5177</v>
      </c>
      <c r="AG15" s="258"/>
      <c r="AH15" s="238"/>
      <c r="AI15" s="238"/>
      <c r="AJ15" s="238"/>
      <c r="AK15" s="240"/>
      <c r="AL15" s="245"/>
      <c r="AM15" s="240"/>
      <c r="AN15" s="245"/>
      <c r="AO15" s="247"/>
    </row>
    <row r="16" spans="1:41" s="135" customFormat="1">
      <c r="A16" s="235">
        <v>927914683071</v>
      </c>
      <c r="B16" s="236" t="s">
        <v>6110</v>
      </c>
      <c r="C16" s="237">
        <v>871150061120870</v>
      </c>
      <c r="D16" s="238" t="s">
        <v>6111</v>
      </c>
      <c r="E16" s="236">
        <v>8711500611208</v>
      </c>
      <c r="F16" s="239" t="s">
        <v>5656</v>
      </c>
      <c r="G16" s="240">
        <v>1800</v>
      </c>
      <c r="H16" s="241">
        <v>27.2</v>
      </c>
      <c r="I16" s="240">
        <v>13000</v>
      </c>
      <c r="J16" s="241">
        <v>66.17647058823529</v>
      </c>
      <c r="K16" s="242" t="s">
        <v>305</v>
      </c>
      <c r="L16" s="256">
        <v>929003576502</v>
      </c>
      <c r="M16" s="259" t="s">
        <v>6112</v>
      </c>
      <c r="N16" s="260">
        <v>871951448780200</v>
      </c>
      <c r="O16" s="238" t="s">
        <v>6113</v>
      </c>
      <c r="P16" s="261">
        <v>8719514487802</v>
      </c>
      <c r="Q16" s="240">
        <v>990</v>
      </c>
      <c r="R16" s="245">
        <v>9</v>
      </c>
      <c r="S16" s="240">
        <v>30000</v>
      </c>
      <c r="T16" s="245">
        <v>102</v>
      </c>
      <c r="U16" s="246" t="s">
        <v>160</v>
      </c>
      <c r="V16" s="183" t="s">
        <v>5177</v>
      </c>
      <c r="W16" s="262"/>
      <c r="X16" s="260"/>
      <c r="Y16" s="238"/>
      <c r="Z16" s="261"/>
      <c r="AA16" s="240"/>
      <c r="AB16" s="245"/>
      <c r="AC16" s="240"/>
      <c r="AD16" s="245"/>
      <c r="AE16" s="247"/>
      <c r="AF16" s="114" t="s">
        <v>5177</v>
      </c>
      <c r="AG16" s="263"/>
      <c r="AH16" s="238"/>
      <c r="AI16" s="238"/>
      <c r="AJ16" s="238"/>
      <c r="AK16" s="240"/>
      <c r="AL16" s="245"/>
      <c r="AM16" s="240"/>
      <c r="AN16" s="245"/>
      <c r="AO16" s="247"/>
    </row>
    <row r="17" spans="1:41" s="135" customFormat="1">
      <c r="A17" s="235">
        <v>927903008370</v>
      </c>
      <c r="B17" s="255" t="s">
        <v>6114</v>
      </c>
      <c r="C17" s="237">
        <v>871150070668340</v>
      </c>
      <c r="D17" s="238" t="s">
        <v>6115</v>
      </c>
      <c r="E17" s="236">
        <v>8711500706683</v>
      </c>
      <c r="F17" s="239" t="s">
        <v>5656</v>
      </c>
      <c r="G17" s="240">
        <v>1200</v>
      </c>
      <c r="H17" s="241">
        <v>18</v>
      </c>
      <c r="I17" s="240">
        <v>20000</v>
      </c>
      <c r="J17" s="241">
        <v>66.666666666666671</v>
      </c>
      <c r="K17" s="242" t="s">
        <v>305</v>
      </c>
      <c r="L17" s="256">
        <v>929003578802</v>
      </c>
      <c r="M17" s="257" t="s">
        <v>861</v>
      </c>
      <c r="N17" s="261">
        <v>871951448676800</v>
      </c>
      <c r="O17" s="238" t="str">
        <f>RIGHT(N17,8)</f>
        <v>48676800</v>
      </c>
      <c r="P17" s="261">
        <v>8719514486768</v>
      </c>
      <c r="Q17" s="240">
        <v>960</v>
      </c>
      <c r="R17" s="245">
        <v>8</v>
      </c>
      <c r="S17" s="240">
        <v>30000</v>
      </c>
      <c r="T17" s="245">
        <v>111</v>
      </c>
      <c r="U17" s="246" t="s">
        <v>168</v>
      </c>
      <c r="V17" s="183" t="s">
        <v>5177</v>
      </c>
      <c r="W17" s="252"/>
      <c r="X17" s="261"/>
      <c r="Y17" s="238"/>
      <c r="Z17" s="261"/>
      <c r="AA17" s="240"/>
      <c r="AB17" s="245"/>
      <c r="AC17" s="240"/>
      <c r="AD17" s="245"/>
      <c r="AE17" s="247"/>
      <c r="AF17" s="253">
        <v>929003592202</v>
      </c>
      <c r="AG17" s="187" t="s">
        <v>857</v>
      </c>
      <c r="AH17" s="238" t="s">
        <v>6116</v>
      </c>
      <c r="AI17" s="238" t="s">
        <v>6117</v>
      </c>
      <c r="AJ17" s="238" t="s">
        <v>6118</v>
      </c>
      <c r="AK17" s="240">
        <v>960</v>
      </c>
      <c r="AL17" s="245">
        <v>8</v>
      </c>
      <c r="AM17" s="240">
        <v>30000</v>
      </c>
      <c r="AN17" s="245">
        <v>120</v>
      </c>
      <c r="AO17" s="247" t="s">
        <v>168</v>
      </c>
    </row>
    <row r="18" spans="1:41" s="135" customFormat="1">
      <c r="A18" s="235">
        <v>927914783071</v>
      </c>
      <c r="B18" s="236" t="s">
        <v>6119</v>
      </c>
      <c r="C18" s="237">
        <v>871150061128470</v>
      </c>
      <c r="D18" s="238" t="s">
        <v>6120</v>
      </c>
      <c r="E18" s="236">
        <v>8711500611284</v>
      </c>
      <c r="F18" s="239" t="s">
        <v>5656</v>
      </c>
      <c r="G18" s="240">
        <v>2350</v>
      </c>
      <c r="H18" s="241">
        <v>32</v>
      </c>
      <c r="I18" s="240">
        <v>13000</v>
      </c>
      <c r="J18" s="241">
        <v>73.4375</v>
      </c>
      <c r="K18" s="242" t="s">
        <v>305</v>
      </c>
      <c r="L18" s="256">
        <v>929003576702</v>
      </c>
      <c r="M18" s="259" t="s">
        <v>6121</v>
      </c>
      <c r="N18" s="261">
        <v>871951448784000</v>
      </c>
      <c r="O18" s="238" t="s">
        <v>6122</v>
      </c>
      <c r="P18" s="261">
        <v>8719514487840</v>
      </c>
      <c r="Q18" s="240">
        <v>1620</v>
      </c>
      <c r="R18" s="245">
        <v>15</v>
      </c>
      <c r="S18" s="240">
        <v>30000</v>
      </c>
      <c r="T18" s="245">
        <v>100</v>
      </c>
      <c r="U18" s="246" t="s">
        <v>160</v>
      </c>
      <c r="V18" s="183" t="s">
        <v>5177</v>
      </c>
      <c r="W18" s="262"/>
      <c r="X18" s="261"/>
      <c r="Y18" s="238"/>
      <c r="Z18" s="261"/>
      <c r="AA18" s="240"/>
      <c r="AB18" s="245"/>
      <c r="AC18" s="240"/>
      <c r="AD18" s="245"/>
      <c r="AE18" s="247"/>
      <c r="AF18" s="114" t="s">
        <v>5177</v>
      </c>
      <c r="AG18" s="263"/>
      <c r="AH18" s="238"/>
      <c r="AI18" s="238"/>
      <c r="AJ18" s="238"/>
      <c r="AK18" s="240"/>
      <c r="AL18" s="245"/>
      <c r="AM18" s="240"/>
      <c r="AN18" s="245"/>
      <c r="AO18" s="247"/>
    </row>
    <row r="19" spans="1:41" s="135" customFormat="1">
      <c r="A19" s="235">
        <v>927914684071</v>
      </c>
      <c r="B19" s="236" t="s">
        <v>6123</v>
      </c>
      <c r="C19" s="237">
        <v>871150061125370</v>
      </c>
      <c r="D19" s="238" t="s">
        <v>6124</v>
      </c>
      <c r="E19" s="236">
        <v>8711500611253</v>
      </c>
      <c r="F19" s="239" t="s">
        <v>5656</v>
      </c>
      <c r="G19" s="240">
        <v>1800</v>
      </c>
      <c r="H19" s="241">
        <v>27.2</v>
      </c>
      <c r="I19" s="240">
        <v>13000</v>
      </c>
      <c r="J19" s="241">
        <v>66.17647058823529</v>
      </c>
      <c r="K19" s="242" t="s">
        <v>305</v>
      </c>
      <c r="L19" s="256">
        <v>929003576602</v>
      </c>
      <c r="M19" s="259" t="s">
        <v>6125</v>
      </c>
      <c r="N19" s="261">
        <v>871951448782600</v>
      </c>
      <c r="O19" s="238" t="s">
        <v>6126</v>
      </c>
      <c r="P19" s="261">
        <v>8719514487826</v>
      </c>
      <c r="Q19" s="240">
        <v>1100</v>
      </c>
      <c r="R19" s="245">
        <v>9</v>
      </c>
      <c r="S19" s="240">
        <v>30000</v>
      </c>
      <c r="T19" s="245">
        <v>113</v>
      </c>
      <c r="U19" s="246" t="s">
        <v>168</v>
      </c>
      <c r="V19" s="183" t="s">
        <v>5177</v>
      </c>
      <c r="W19" s="262"/>
      <c r="X19" s="261"/>
      <c r="Y19" s="238"/>
      <c r="Z19" s="261"/>
      <c r="AA19" s="240"/>
      <c r="AB19" s="245"/>
      <c r="AC19" s="240"/>
      <c r="AD19" s="245"/>
      <c r="AE19" s="247"/>
      <c r="AF19" s="114" t="s">
        <v>5177</v>
      </c>
      <c r="AG19" s="263"/>
      <c r="AH19" s="238"/>
      <c r="AI19" s="238"/>
      <c r="AJ19" s="238"/>
      <c r="AK19" s="240"/>
      <c r="AL19" s="245"/>
      <c r="AM19" s="240"/>
      <c r="AN19" s="245"/>
      <c r="AO19" s="247"/>
    </row>
    <row r="20" spans="1:41" s="135" customFormat="1">
      <c r="A20" s="235">
        <v>927936083011</v>
      </c>
      <c r="B20" s="236" t="s">
        <v>6127</v>
      </c>
      <c r="C20" s="237">
        <v>871150026084070</v>
      </c>
      <c r="D20" s="238" t="s">
        <v>6128</v>
      </c>
      <c r="E20" s="236">
        <v>8711500260840</v>
      </c>
      <c r="F20" s="239" t="s">
        <v>5656</v>
      </c>
      <c r="G20" s="240">
        <v>600</v>
      </c>
      <c r="H20" s="241">
        <v>8.8000000000000007</v>
      </c>
      <c r="I20" s="240">
        <v>10000</v>
      </c>
      <c r="J20" s="241">
        <v>68.181818181818173</v>
      </c>
      <c r="K20" s="242" t="s">
        <v>305</v>
      </c>
      <c r="L20" s="248" t="s">
        <v>5177</v>
      </c>
      <c r="M20" s="244"/>
      <c r="N20" s="238"/>
      <c r="O20" s="238"/>
      <c r="P20" s="238"/>
      <c r="Q20" s="240"/>
      <c r="R20" s="245"/>
      <c r="S20" s="240"/>
      <c r="T20" s="245"/>
      <c r="U20" s="246"/>
      <c r="V20" s="249">
        <v>929001926302</v>
      </c>
      <c r="W20" s="244" t="s">
        <v>869</v>
      </c>
      <c r="X20" s="238" t="s">
        <v>6129</v>
      </c>
      <c r="Y20" s="238" t="s">
        <v>6130</v>
      </c>
      <c r="Z20" s="238" t="s">
        <v>6131</v>
      </c>
      <c r="AA20" s="240">
        <v>520</v>
      </c>
      <c r="AB20" s="245">
        <v>5</v>
      </c>
      <c r="AC20" s="240">
        <v>30000</v>
      </c>
      <c r="AD20" s="245">
        <v>104</v>
      </c>
      <c r="AE20" s="247" t="s">
        <v>160</v>
      </c>
      <c r="AF20" s="114" t="s">
        <v>5177</v>
      </c>
      <c r="AG20" s="258"/>
      <c r="AH20" s="238"/>
      <c r="AI20" s="238"/>
      <c r="AJ20" s="238"/>
      <c r="AK20" s="240"/>
      <c r="AL20" s="245"/>
      <c r="AM20" s="240"/>
      <c r="AN20" s="245"/>
      <c r="AO20" s="247"/>
    </row>
    <row r="21" spans="1:41" s="135" customFormat="1">
      <c r="A21" s="235">
        <v>927914883071</v>
      </c>
      <c r="B21" s="236" t="s">
        <v>6132</v>
      </c>
      <c r="C21" s="237">
        <v>871150061134570</v>
      </c>
      <c r="D21" s="238" t="s">
        <v>6133</v>
      </c>
      <c r="E21" s="236">
        <v>8711500611345</v>
      </c>
      <c r="F21" s="239" t="s">
        <v>5656</v>
      </c>
      <c r="G21" s="240">
        <v>3100</v>
      </c>
      <c r="H21" s="241">
        <v>42</v>
      </c>
      <c r="I21" s="240">
        <v>13000</v>
      </c>
      <c r="J21" s="241">
        <v>73.80952380952381</v>
      </c>
      <c r="K21" s="242" t="s">
        <v>305</v>
      </c>
      <c r="L21" s="264" t="s">
        <v>6134</v>
      </c>
      <c r="M21" s="259" t="s">
        <v>6135</v>
      </c>
      <c r="N21" s="261">
        <v>871951448788800</v>
      </c>
      <c r="O21" s="238" t="s">
        <v>6136</v>
      </c>
      <c r="P21" s="261">
        <v>8719514487888</v>
      </c>
      <c r="Q21" s="240">
        <v>2100</v>
      </c>
      <c r="R21" s="245">
        <v>18.5</v>
      </c>
      <c r="S21" s="240">
        <v>30000</v>
      </c>
      <c r="T21" s="245">
        <v>113</v>
      </c>
      <c r="U21" s="246" t="s">
        <v>160</v>
      </c>
      <c r="V21" s="183" t="s">
        <v>5177</v>
      </c>
      <c r="W21" s="262"/>
      <c r="X21" s="261"/>
      <c r="Y21" s="238"/>
      <c r="Z21" s="261"/>
      <c r="AA21" s="240"/>
      <c r="AB21" s="245"/>
      <c r="AC21" s="240"/>
      <c r="AD21" s="245"/>
      <c r="AE21" s="247"/>
      <c r="AF21" s="114" t="s">
        <v>5177</v>
      </c>
      <c r="AG21" s="263"/>
      <c r="AH21" s="238"/>
      <c r="AI21" s="238"/>
      <c r="AJ21" s="238"/>
      <c r="AK21" s="240"/>
      <c r="AL21" s="245"/>
      <c r="AM21" s="240"/>
      <c r="AN21" s="245"/>
      <c r="AO21" s="247"/>
    </row>
    <row r="22" spans="1:41" s="135" customFormat="1">
      <c r="A22" s="235">
        <v>927906183040</v>
      </c>
      <c r="B22" s="236" t="s">
        <v>2034</v>
      </c>
      <c r="C22" s="237">
        <v>871150062098970</v>
      </c>
      <c r="D22" s="238" t="s">
        <v>6137</v>
      </c>
      <c r="E22" s="236">
        <v>8711500620989</v>
      </c>
      <c r="F22" s="239" t="s">
        <v>5656</v>
      </c>
      <c r="G22" s="240">
        <v>1800</v>
      </c>
      <c r="H22" s="241">
        <v>26.5</v>
      </c>
      <c r="I22" s="240">
        <v>10000</v>
      </c>
      <c r="J22" s="241">
        <v>67.924528301886795</v>
      </c>
      <c r="K22" s="242" t="s">
        <v>305</v>
      </c>
      <c r="L22" s="248" t="s">
        <v>5177</v>
      </c>
      <c r="M22" s="244"/>
      <c r="N22" s="238"/>
      <c r="O22" s="238"/>
      <c r="P22" s="238"/>
      <c r="Q22" s="240"/>
      <c r="R22" s="245"/>
      <c r="S22" s="240"/>
      <c r="T22" s="245"/>
      <c r="U22" s="246"/>
      <c r="V22" s="249">
        <v>929001201202</v>
      </c>
      <c r="W22" s="244" t="s">
        <v>2270</v>
      </c>
      <c r="X22" s="238" t="s">
        <v>6138</v>
      </c>
      <c r="Y22" s="238" t="s">
        <v>6139</v>
      </c>
      <c r="Z22" s="238" t="s">
        <v>6140</v>
      </c>
      <c r="AA22" s="240">
        <v>950</v>
      </c>
      <c r="AB22" s="245" t="s">
        <v>4179</v>
      </c>
      <c r="AC22" s="240">
        <v>30000</v>
      </c>
      <c r="AD22" s="245">
        <v>111</v>
      </c>
      <c r="AE22" s="247" t="s">
        <v>160</v>
      </c>
      <c r="AF22" s="114" t="s">
        <v>5177</v>
      </c>
      <c r="AG22" s="258"/>
      <c r="AH22" s="238"/>
      <c r="AI22" s="238"/>
      <c r="AJ22" s="238"/>
      <c r="AK22" s="240"/>
      <c r="AL22" s="245"/>
      <c r="AM22" s="240"/>
      <c r="AN22" s="245"/>
      <c r="AO22" s="247"/>
    </row>
    <row r="23" spans="1:41" s="135" customFormat="1">
      <c r="A23" s="235">
        <v>927914784071</v>
      </c>
      <c r="B23" s="236" t="s">
        <v>2058</v>
      </c>
      <c r="C23" s="237">
        <v>871150061131470</v>
      </c>
      <c r="D23" s="238" t="s">
        <v>6141</v>
      </c>
      <c r="E23" s="236">
        <v>8711500611314</v>
      </c>
      <c r="F23" s="239" t="s">
        <v>5656</v>
      </c>
      <c r="G23" s="240">
        <v>2350</v>
      </c>
      <c r="H23" s="241">
        <v>32</v>
      </c>
      <c r="I23" s="240">
        <v>13000</v>
      </c>
      <c r="J23" s="241">
        <v>73.4375</v>
      </c>
      <c r="K23" s="242" t="s">
        <v>305</v>
      </c>
      <c r="L23" s="264" t="s">
        <v>6142</v>
      </c>
      <c r="M23" s="259" t="s">
        <v>6143</v>
      </c>
      <c r="N23" s="261">
        <v>871951448786400</v>
      </c>
      <c r="O23" s="238" t="str">
        <f>RIGHT(N23,8)</f>
        <v>48786400</v>
      </c>
      <c r="P23" s="261">
        <v>8719514487864</v>
      </c>
      <c r="Q23" s="240">
        <v>1800</v>
      </c>
      <c r="R23" s="245">
        <v>15</v>
      </c>
      <c r="S23" s="240">
        <v>30000</v>
      </c>
      <c r="T23" s="245">
        <v>111</v>
      </c>
      <c r="U23" s="246" t="s">
        <v>168</v>
      </c>
      <c r="V23" s="183" t="s">
        <v>5177</v>
      </c>
      <c r="W23" s="262"/>
      <c r="X23" s="261"/>
      <c r="Y23" s="238"/>
      <c r="Z23" s="261"/>
      <c r="AA23" s="240"/>
      <c r="AB23" s="245"/>
      <c r="AC23" s="240"/>
      <c r="AD23" s="245"/>
      <c r="AE23" s="247"/>
      <c r="AF23" s="114" t="s">
        <v>5177</v>
      </c>
      <c r="AG23" s="263"/>
      <c r="AH23" s="238"/>
      <c r="AI23" s="238"/>
      <c r="AJ23" s="238"/>
      <c r="AK23" s="240"/>
      <c r="AL23" s="245"/>
      <c r="AM23" s="240"/>
      <c r="AN23" s="245"/>
      <c r="AO23" s="247"/>
    </row>
    <row r="24" spans="1:41" s="135" customFormat="1">
      <c r="A24" s="235">
        <v>927914884071</v>
      </c>
      <c r="B24" s="236" t="s">
        <v>6144</v>
      </c>
      <c r="C24" s="237">
        <v>871150061137670</v>
      </c>
      <c r="D24" s="238" t="s">
        <v>6145</v>
      </c>
      <c r="E24" s="236">
        <v>8711500611376</v>
      </c>
      <c r="F24" s="239" t="s">
        <v>5656</v>
      </c>
      <c r="G24" s="240">
        <v>3100</v>
      </c>
      <c r="H24" s="241">
        <v>42</v>
      </c>
      <c r="I24" s="240">
        <v>13000</v>
      </c>
      <c r="J24" s="241">
        <v>73.80952380952381</v>
      </c>
      <c r="K24" s="242" t="s">
        <v>305</v>
      </c>
      <c r="L24" s="264" t="s">
        <v>6146</v>
      </c>
      <c r="M24" s="259" t="s">
        <v>6147</v>
      </c>
      <c r="N24" s="261">
        <v>871951448790100</v>
      </c>
      <c r="O24" s="238" t="s">
        <v>6148</v>
      </c>
      <c r="P24" s="261">
        <v>8719514487901</v>
      </c>
      <c r="Q24" s="240">
        <v>2250</v>
      </c>
      <c r="R24" s="245">
        <v>18.5</v>
      </c>
      <c r="S24" s="240">
        <v>30000</v>
      </c>
      <c r="T24" s="245">
        <v>121</v>
      </c>
      <c r="U24" s="246" t="s">
        <v>168</v>
      </c>
      <c r="V24" s="183" t="s">
        <v>5177</v>
      </c>
      <c r="W24" s="262"/>
      <c r="X24" s="261"/>
      <c r="Y24" s="238"/>
      <c r="Z24" s="261"/>
      <c r="AA24" s="240"/>
      <c r="AB24" s="245"/>
      <c r="AC24" s="240"/>
      <c r="AD24" s="245"/>
      <c r="AE24" s="247"/>
      <c r="AF24" s="114" t="s">
        <v>5177</v>
      </c>
      <c r="AG24" s="263"/>
      <c r="AH24" s="238"/>
      <c r="AI24" s="238"/>
      <c r="AJ24" s="238"/>
      <c r="AK24" s="240"/>
      <c r="AL24" s="245"/>
      <c r="AM24" s="240"/>
      <c r="AN24" s="245"/>
      <c r="AO24" s="247"/>
    </row>
    <row r="25" spans="1:41" s="135" customFormat="1">
      <c r="A25" s="235">
        <v>927904883040</v>
      </c>
      <c r="B25" s="236" t="s">
        <v>2030</v>
      </c>
      <c r="C25" s="237">
        <v>871150062084270</v>
      </c>
      <c r="D25" s="238" t="s">
        <v>6149</v>
      </c>
      <c r="E25" s="236">
        <v>8711500620842</v>
      </c>
      <c r="F25" s="239" t="s">
        <v>5656</v>
      </c>
      <c r="G25" s="240">
        <v>925</v>
      </c>
      <c r="H25" s="241">
        <v>13.8</v>
      </c>
      <c r="I25" s="240">
        <v>10000</v>
      </c>
      <c r="J25" s="241">
        <v>67.028985507246375</v>
      </c>
      <c r="K25" s="242" t="s">
        <v>305</v>
      </c>
      <c r="L25" s="248" t="s">
        <v>5177</v>
      </c>
      <c r="M25" s="244"/>
      <c r="N25" s="238"/>
      <c r="O25" s="238"/>
      <c r="P25" s="238"/>
      <c r="Q25" s="240"/>
      <c r="R25" s="245"/>
      <c r="S25" s="240"/>
      <c r="T25" s="245"/>
      <c r="U25" s="246"/>
      <c r="V25" s="249">
        <v>929001350702</v>
      </c>
      <c r="W25" s="244" t="s">
        <v>2272</v>
      </c>
      <c r="X25" s="238" t="s">
        <v>6150</v>
      </c>
      <c r="Y25" s="238" t="s">
        <v>6151</v>
      </c>
      <c r="Z25" s="238" t="s">
        <v>6152</v>
      </c>
      <c r="AA25" s="240">
        <v>475</v>
      </c>
      <c r="AB25" s="245" t="s">
        <v>4174</v>
      </c>
      <c r="AC25" s="240">
        <v>30000</v>
      </c>
      <c r="AD25" s="245">
        <v>105</v>
      </c>
      <c r="AE25" s="247" t="s">
        <v>160</v>
      </c>
      <c r="AF25" s="114" t="s">
        <v>5177</v>
      </c>
      <c r="AG25" s="258"/>
      <c r="AH25" s="238"/>
      <c r="AI25" s="238"/>
      <c r="AJ25" s="238"/>
      <c r="AK25" s="240"/>
      <c r="AL25" s="245"/>
      <c r="AM25" s="240"/>
      <c r="AN25" s="245"/>
      <c r="AO25" s="247"/>
    </row>
    <row r="26" spans="1:41" s="135" customFormat="1">
      <c r="A26" s="235">
        <v>927903208470</v>
      </c>
      <c r="B26" s="255" t="s">
        <v>6153</v>
      </c>
      <c r="C26" s="237">
        <v>871150070672040</v>
      </c>
      <c r="D26" s="238" t="s">
        <v>6154</v>
      </c>
      <c r="E26" s="236">
        <v>8711500706720</v>
      </c>
      <c r="F26" s="239" t="s">
        <v>5656</v>
      </c>
      <c r="G26" s="240">
        <v>1800</v>
      </c>
      <c r="H26" s="241">
        <v>24.2</v>
      </c>
      <c r="I26" s="240">
        <v>20000</v>
      </c>
      <c r="J26" s="241">
        <v>74.380165289256198</v>
      </c>
      <c r="K26" s="242" t="s">
        <v>305</v>
      </c>
      <c r="L26" s="256">
        <v>929003579102</v>
      </c>
      <c r="M26" s="257" t="s">
        <v>6155</v>
      </c>
      <c r="N26" s="236">
        <v>871951448682900</v>
      </c>
      <c r="O26" s="238" t="s">
        <v>6156</v>
      </c>
      <c r="P26" s="236">
        <v>8719514486829</v>
      </c>
      <c r="Q26" s="240">
        <v>1500</v>
      </c>
      <c r="R26" s="245">
        <v>12</v>
      </c>
      <c r="S26" s="240">
        <v>30000</v>
      </c>
      <c r="T26" s="245">
        <v>116</v>
      </c>
      <c r="U26" s="246" t="s">
        <v>168</v>
      </c>
      <c r="V26" s="183" t="s">
        <v>5177</v>
      </c>
      <c r="W26" s="252"/>
      <c r="X26" s="236"/>
      <c r="Y26" s="238"/>
      <c r="Z26" s="236"/>
      <c r="AA26" s="240"/>
      <c r="AB26" s="245"/>
      <c r="AC26" s="240"/>
      <c r="AD26" s="245"/>
      <c r="AE26" s="247"/>
      <c r="AF26" s="253">
        <v>929003592502</v>
      </c>
      <c r="AG26" s="187" t="s">
        <v>854</v>
      </c>
      <c r="AH26" s="238" t="s">
        <v>6157</v>
      </c>
      <c r="AI26" s="238" t="s">
        <v>6158</v>
      </c>
      <c r="AJ26" s="238" t="s">
        <v>6159</v>
      </c>
      <c r="AK26" s="240">
        <v>1500</v>
      </c>
      <c r="AL26" s="245">
        <v>12</v>
      </c>
      <c r="AM26" s="240">
        <v>30000</v>
      </c>
      <c r="AN26" s="245">
        <v>125</v>
      </c>
      <c r="AO26" s="247" t="s">
        <v>168</v>
      </c>
    </row>
    <row r="27" spans="1:41" s="135" customFormat="1">
      <c r="A27" s="235">
        <v>927907184040</v>
      </c>
      <c r="B27" s="236" t="s">
        <v>2042</v>
      </c>
      <c r="C27" s="237">
        <v>871150062332470</v>
      </c>
      <c r="D27" s="238" t="s">
        <v>6160</v>
      </c>
      <c r="E27" s="236">
        <v>8711500623324</v>
      </c>
      <c r="F27" s="239" t="s">
        <v>5656</v>
      </c>
      <c r="G27" s="240">
        <v>925</v>
      </c>
      <c r="H27" s="241">
        <v>13.8</v>
      </c>
      <c r="I27" s="240">
        <v>13000</v>
      </c>
      <c r="J27" s="241">
        <v>67.028985507246375</v>
      </c>
      <c r="K27" s="242" t="s">
        <v>305</v>
      </c>
      <c r="L27" s="243">
        <v>929001351102</v>
      </c>
      <c r="M27" s="244" t="s">
        <v>6161</v>
      </c>
      <c r="N27" s="238" t="s">
        <v>6162</v>
      </c>
      <c r="O27" s="238" t="s">
        <v>6163</v>
      </c>
      <c r="P27" s="238" t="s">
        <v>6164</v>
      </c>
      <c r="Q27" s="240">
        <v>500</v>
      </c>
      <c r="R27" s="245" t="s">
        <v>4174</v>
      </c>
      <c r="S27" s="240">
        <v>30000</v>
      </c>
      <c r="T27" s="245">
        <v>111</v>
      </c>
      <c r="U27" s="246" t="s">
        <v>160</v>
      </c>
      <c r="V27" s="183" t="s">
        <v>5177</v>
      </c>
      <c r="W27" s="244"/>
      <c r="X27" s="238"/>
      <c r="Y27" s="238"/>
      <c r="Z27" s="238"/>
      <c r="AA27" s="240"/>
      <c r="AB27" s="245"/>
      <c r="AC27" s="240"/>
      <c r="AD27" s="245"/>
      <c r="AE27" s="247"/>
      <c r="AF27" s="114" t="s">
        <v>5177</v>
      </c>
      <c r="AG27" s="258"/>
      <c r="AH27" s="238"/>
      <c r="AI27" s="238"/>
      <c r="AJ27" s="238"/>
      <c r="AK27" s="240"/>
      <c r="AL27" s="245"/>
      <c r="AM27" s="240"/>
      <c r="AN27" s="245"/>
      <c r="AO27" s="247"/>
    </row>
    <row r="28" spans="1:41" s="135" customFormat="1">
      <c r="A28" s="235">
        <v>927903408370</v>
      </c>
      <c r="B28" s="236" t="s">
        <v>6165</v>
      </c>
      <c r="C28" s="237">
        <v>871150070674440</v>
      </c>
      <c r="D28" s="238" t="s">
        <v>6166</v>
      </c>
      <c r="E28" s="236">
        <v>8711500706744</v>
      </c>
      <c r="F28" s="239" t="s">
        <v>5656</v>
      </c>
      <c r="G28" s="240">
        <v>2850</v>
      </c>
      <c r="H28" s="241">
        <v>36.299999999999997</v>
      </c>
      <c r="I28" s="240">
        <v>20000</v>
      </c>
      <c r="J28" s="241">
        <v>78.512396694214885</v>
      </c>
      <c r="K28" s="242" t="s">
        <v>305</v>
      </c>
      <c r="L28" s="250">
        <v>929001381502</v>
      </c>
      <c r="M28" s="251" t="s">
        <v>855</v>
      </c>
      <c r="N28" s="238" t="s">
        <v>6167</v>
      </c>
      <c r="O28" s="238" t="s">
        <v>6168</v>
      </c>
      <c r="P28" s="238" t="s">
        <v>6169</v>
      </c>
      <c r="Q28" s="240">
        <v>2000</v>
      </c>
      <c r="R28" s="245" t="s">
        <v>4342</v>
      </c>
      <c r="S28" s="240">
        <v>30000</v>
      </c>
      <c r="T28" s="245">
        <v>121</v>
      </c>
      <c r="U28" s="246" t="s">
        <v>168</v>
      </c>
      <c r="V28" s="183" t="s">
        <v>5177</v>
      </c>
      <c r="W28" s="252"/>
      <c r="X28" s="238"/>
      <c r="Y28" s="238"/>
      <c r="Z28" s="238"/>
      <c r="AA28" s="240"/>
      <c r="AB28" s="245"/>
      <c r="AC28" s="240"/>
      <c r="AD28" s="245"/>
      <c r="AE28" s="247"/>
      <c r="AF28" s="253">
        <v>929003592602</v>
      </c>
      <c r="AG28" s="187" t="s">
        <v>859</v>
      </c>
      <c r="AH28" s="238" t="s">
        <v>6170</v>
      </c>
      <c r="AI28" s="238" t="s">
        <v>6171</v>
      </c>
      <c r="AJ28" s="238" t="s">
        <v>6172</v>
      </c>
      <c r="AK28" s="240">
        <v>2000</v>
      </c>
      <c r="AL28" s="245" t="s">
        <v>4342</v>
      </c>
      <c r="AM28" s="240">
        <v>30000</v>
      </c>
      <c r="AN28" s="245">
        <v>121</v>
      </c>
      <c r="AO28" s="247" t="s">
        <v>168</v>
      </c>
    </row>
    <row r="29" spans="1:41" s="135" customFormat="1">
      <c r="A29" s="235">
        <v>927936684011</v>
      </c>
      <c r="B29" s="236" t="s">
        <v>6173</v>
      </c>
      <c r="C29" s="237">
        <v>871150026122970</v>
      </c>
      <c r="D29" s="238" t="s">
        <v>6174</v>
      </c>
      <c r="E29" s="236">
        <v>8711500261229</v>
      </c>
      <c r="F29" s="239" t="s">
        <v>5656</v>
      </c>
      <c r="G29" s="240">
        <v>880</v>
      </c>
      <c r="H29" s="241">
        <v>11.9</v>
      </c>
      <c r="I29" s="240">
        <v>13000</v>
      </c>
      <c r="J29" s="241">
        <v>73.949579831932766</v>
      </c>
      <c r="K29" s="242" t="s">
        <v>305</v>
      </c>
      <c r="L29" s="248" t="s">
        <v>5177</v>
      </c>
      <c r="M29" s="265"/>
      <c r="N29" s="238"/>
      <c r="O29" s="238"/>
      <c r="P29" s="238"/>
      <c r="Q29" s="240"/>
      <c r="R29" s="245"/>
      <c r="S29" s="240"/>
      <c r="T29" s="245"/>
      <c r="U29" s="246"/>
      <c r="V29" s="183" t="s">
        <v>5177</v>
      </c>
      <c r="W29" s="265"/>
      <c r="X29" s="238"/>
      <c r="Y29" s="238"/>
      <c r="Z29" s="238"/>
      <c r="AA29" s="240"/>
      <c r="AB29" s="245"/>
      <c r="AC29" s="240"/>
      <c r="AD29" s="245"/>
      <c r="AE29" s="247"/>
      <c r="AF29" s="114" t="s">
        <v>5177</v>
      </c>
      <c r="AG29" s="266"/>
      <c r="AH29" s="238"/>
      <c r="AI29" s="238"/>
      <c r="AJ29" s="238"/>
      <c r="AK29" s="240"/>
      <c r="AL29" s="245"/>
      <c r="AM29" s="240"/>
      <c r="AN29" s="245"/>
      <c r="AO29" s="247"/>
    </row>
    <row r="30" spans="1:41" s="135" customFormat="1">
      <c r="A30" s="235">
        <v>927903208370</v>
      </c>
      <c r="B30" s="255" t="s">
        <v>2024</v>
      </c>
      <c r="C30" s="237">
        <v>871150070671340</v>
      </c>
      <c r="D30" s="238" t="s">
        <v>6175</v>
      </c>
      <c r="E30" s="236">
        <v>8711500706713</v>
      </c>
      <c r="F30" s="239" t="s">
        <v>5656</v>
      </c>
      <c r="G30" s="240">
        <v>1800</v>
      </c>
      <c r="H30" s="240">
        <v>24.2</v>
      </c>
      <c r="I30" s="240">
        <v>20000</v>
      </c>
      <c r="J30" s="241">
        <v>74.380165289256198</v>
      </c>
      <c r="K30" s="242" t="s">
        <v>305</v>
      </c>
      <c r="L30" s="256">
        <v>929003579002</v>
      </c>
      <c r="M30" s="257" t="s">
        <v>863</v>
      </c>
      <c r="N30" s="261">
        <v>871951448680500</v>
      </c>
      <c r="O30" s="238" t="s">
        <v>6176</v>
      </c>
      <c r="P30" s="236">
        <v>8719514486805</v>
      </c>
      <c r="Q30" s="240">
        <v>1440</v>
      </c>
      <c r="R30" s="245">
        <v>12</v>
      </c>
      <c r="S30" s="240">
        <v>30000</v>
      </c>
      <c r="T30" s="245">
        <v>111</v>
      </c>
      <c r="U30" s="246" t="s">
        <v>168</v>
      </c>
      <c r="V30" s="183" t="s">
        <v>5177</v>
      </c>
      <c r="W30" s="252"/>
      <c r="X30" s="261"/>
      <c r="Y30" s="238"/>
      <c r="Z30" s="236"/>
      <c r="AA30" s="240"/>
      <c r="AB30" s="245"/>
      <c r="AC30" s="240"/>
      <c r="AD30" s="245"/>
      <c r="AE30" s="247"/>
      <c r="AF30" s="253">
        <v>929003592402</v>
      </c>
      <c r="AG30" s="187" t="s">
        <v>853</v>
      </c>
      <c r="AH30" s="238" t="s">
        <v>6177</v>
      </c>
      <c r="AI30" s="238" t="s">
        <v>6178</v>
      </c>
      <c r="AJ30" s="238" t="s">
        <v>6179</v>
      </c>
      <c r="AK30" s="240">
        <v>1440</v>
      </c>
      <c r="AL30" s="245">
        <v>12</v>
      </c>
      <c r="AM30" s="240">
        <v>30000</v>
      </c>
      <c r="AN30" s="245">
        <v>120</v>
      </c>
      <c r="AO30" s="247" t="s">
        <v>168</v>
      </c>
    </row>
    <row r="31" spans="1:41" s="135" customFormat="1">
      <c r="A31" s="235">
        <v>927935684011</v>
      </c>
      <c r="B31" s="236" t="s">
        <v>6180</v>
      </c>
      <c r="C31" s="237">
        <v>871150026065970</v>
      </c>
      <c r="D31" s="238" t="s">
        <v>6181</v>
      </c>
      <c r="E31" s="236">
        <v>8711500260659</v>
      </c>
      <c r="F31" s="239" t="s">
        <v>5656</v>
      </c>
      <c r="G31" s="240">
        <v>400</v>
      </c>
      <c r="H31" s="241">
        <v>7.2</v>
      </c>
      <c r="I31" s="240">
        <v>10000</v>
      </c>
      <c r="J31" s="241">
        <v>55.555555555555557</v>
      </c>
      <c r="K31" s="242" t="s">
        <v>305</v>
      </c>
      <c r="L31" s="248" t="s">
        <v>5177</v>
      </c>
      <c r="M31" s="244"/>
      <c r="N31" s="238"/>
      <c r="O31" s="238"/>
      <c r="P31" s="238"/>
      <c r="Q31" s="240"/>
      <c r="R31" s="245"/>
      <c r="S31" s="240"/>
      <c r="T31" s="245"/>
      <c r="U31" s="246"/>
      <c r="V31" s="183" t="s">
        <v>5177</v>
      </c>
      <c r="W31" s="244"/>
      <c r="X31" s="238"/>
      <c r="Y31" s="238"/>
      <c r="Z31" s="238"/>
      <c r="AA31" s="240"/>
      <c r="AB31" s="245"/>
      <c r="AC31" s="240"/>
      <c r="AD31" s="245"/>
      <c r="AE31" s="247"/>
      <c r="AF31" s="114" t="s">
        <v>5177</v>
      </c>
      <c r="AG31" s="258"/>
      <c r="AH31" s="238"/>
      <c r="AI31" s="238"/>
      <c r="AJ31" s="238"/>
      <c r="AK31" s="240"/>
      <c r="AL31" s="245"/>
      <c r="AM31" s="240"/>
      <c r="AN31" s="245"/>
      <c r="AO31" s="247"/>
    </row>
    <row r="32" spans="1:41" s="135" customFormat="1">
      <c r="A32" s="235">
        <v>927936082711</v>
      </c>
      <c r="B32" s="236" t="s">
        <v>6182</v>
      </c>
      <c r="C32" s="237">
        <v>871150026079670</v>
      </c>
      <c r="D32" s="238" t="s">
        <v>6183</v>
      </c>
      <c r="E32" s="236">
        <v>8711500260796</v>
      </c>
      <c r="F32" s="239" t="s">
        <v>5656</v>
      </c>
      <c r="G32" s="240">
        <v>600</v>
      </c>
      <c r="H32" s="241">
        <v>8.8000000000000007</v>
      </c>
      <c r="I32" s="240">
        <v>10000</v>
      </c>
      <c r="J32" s="241">
        <v>68.181818181818173</v>
      </c>
      <c r="K32" s="242" t="s">
        <v>305</v>
      </c>
      <c r="L32" s="248" t="s">
        <v>5177</v>
      </c>
      <c r="M32" s="244"/>
      <c r="N32" s="238"/>
      <c r="O32" s="238"/>
      <c r="P32" s="238"/>
      <c r="Q32" s="240"/>
      <c r="R32" s="245"/>
      <c r="S32" s="240"/>
      <c r="T32" s="245"/>
      <c r="U32" s="246"/>
      <c r="V32" s="249">
        <v>929001926302</v>
      </c>
      <c r="W32" s="244" t="s">
        <v>869</v>
      </c>
      <c r="X32" s="238" t="s">
        <v>6129</v>
      </c>
      <c r="Y32" s="238" t="s">
        <v>6130</v>
      </c>
      <c r="Z32" s="238" t="s">
        <v>6131</v>
      </c>
      <c r="AA32" s="240">
        <v>520</v>
      </c>
      <c r="AB32" s="245">
        <v>5</v>
      </c>
      <c r="AC32" s="240">
        <v>30000</v>
      </c>
      <c r="AD32" s="245">
        <v>104</v>
      </c>
      <c r="AE32" s="247" t="s">
        <v>160</v>
      </c>
      <c r="AF32" s="114" t="s">
        <v>5177</v>
      </c>
      <c r="AG32" s="258"/>
      <c r="AH32" s="238"/>
      <c r="AI32" s="238"/>
      <c r="AJ32" s="238"/>
      <c r="AK32" s="240"/>
      <c r="AL32" s="245"/>
      <c r="AM32" s="240"/>
      <c r="AN32" s="245"/>
      <c r="AO32" s="247"/>
    </row>
    <row r="33" spans="1:41" s="135" customFormat="1">
      <c r="A33" s="235">
        <v>927914483071</v>
      </c>
      <c r="B33" s="236" t="s">
        <v>2054</v>
      </c>
      <c r="C33" s="237">
        <v>871150061076870</v>
      </c>
      <c r="D33" s="238" t="s">
        <v>6184</v>
      </c>
      <c r="E33" s="236">
        <v>8711500610768</v>
      </c>
      <c r="F33" s="239" t="s">
        <v>5656</v>
      </c>
      <c r="G33" s="240">
        <v>1150</v>
      </c>
      <c r="H33" s="241">
        <v>18</v>
      </c>
      <c r="I33" s="240">
        <v>13000</v>
      </c>
      <c r="J33" s="241">
        <v>63.888888888888886</v>
      </c>
      <c r="K33" s="242" t="s">
        <v>305</v>
      </c>
      <c r="L33" s="256" t="s">
        <v>6185</v>
      </c>
      <c r="M33" s="259" t="s">
        <v>6186</v>
      </c>
      <c r="N33" s="261">
        <v>871951448776500</v>
      </c>
      <c r="O33" s="238" t="s">
        <v>6187</v>
      </c>
      <c r="P33" s="261">
        <v>8719514487765</v>
      </c>
      <c r="Q33" s="240">
        <v>720</v>
      </c>
      <c r="R33" s="245">
        <v>6.5</v>
      </c>
      <c r="S33" s="240">
        <v>30000</v>
      </c>
      <c r="T33" s="245">
        <v>103</v>
      </c>
      <c r="U33" s="246" t="s">
        <v>160</v>
      </c>
      <c r="V33" s="183" t="s">
        <v>5177</v>
      </c>
      <c r="W33" s="262"/>
      <c r="X33" s="261"/>
      <c r="Y33" s="238"/>
      <c r="Z33" s="261"/>
      <c r="AA33" s="240"/>
      <c r="AB33" s="245"/>
      <c r="AC33" s="240"/>
      <c r="AD33" s="245"/>
      <c r="AE33" s="247"/>
      <c r="AF33" s="114" t="s">
        <v>5177</v>
      </c>
      <c r="AG33" s="263"/>
      <c r="AH33" s="238"/>
      <c r="AI33" s="238"/>
      <c r="AJ33" s="238"/>
      <c r="AK33" s="240"/>
      <c r="AL33" s="245"/>
      <c r="AM33" s="240"/>
      <c r="AN33" s="245"/>
      <c r="AO33" s="247"/>
    </row>
    <row r="34" spans="1:41" s="135" customFormat="1">
      <c r="A34" s="235">
        <v>927908708370</v>
      </c>
      <c r="B34" s="236" t="s">
        <v>2050</v>
      </c>
      <c r="C34" s="237">
        <v>871150061541140</v>
      </c>
      <c r="D34" s="238" t="s">
        <v>6188</v>
      </c>
      <c r="E34" s="236">
        <v>8711500615411</v>
      </c>
      <c r="F34" s="239" t="s">
        <v>5656</v>
      </c>
      <c r="G34" s="240">
        <v>4700</v>
      </c>
      <c r="H34" s="241">
        <v>55.3</v>
      </c>
      <c r="I34" s="240">
        <v>20000</v>
      </c>
      <c r="J34" s="241">
        <v>84.99095840867993</v>
      </c>
      <c r="K34" s="242" t="s">
        <v>305</v>
      </c>
      <c r="L34" s="250">
        <v>929001920402</v>
      </c>
      <c r="M34" s="251" t="s">
        <v>865</v>
      </c>
      <c r="N34" s="238" t="s">
        <v>6189</v>
      </c>
      <c r="O34" s="238" t="s">
        <v>6190</v>
      </c>
      <c r="P34" s="238" t="s">
        <v>6191</v>
      </c>
      <c r="Q34" s="240">
        <v>3200</v>
      </c>
      <c r="R34" s="245">
        <v>24</v>
      </c>
      <c r="S34" s="240">
        <v>30000</v>
      </c>
      <c r="T34" s="245">
        <v>133</v>
      </c>
      <c r="U34" s="246" t="s">
        <v>168</v>
      </c>
      <c r="V34" s="183" t="s">
        <v>5177</v>
      </c>
      <c r="W34" s="252"/>
      <c r="X34" s="238"/>
      <c r="Y34" s="238"/>
      <c r="Z34" s="238"/>
      <c r="AA34" s="240"/>
      <c r="AB34" s="245"/>
      <c r="AC34" s="240"/>
      <c r="AD34" s="245"/>
      <c r="AE34" s="247"/>
      <c r="AF34" s="253">
        <v>929003592802</v>
      </c>
      <c r="AG34" s="187" t="s">
        <v>851</v>
      </c>
      <c r="AH34" s="238" t="s">
        <v>6192</v>
      </c>
      <c r="AI34" s="238" t="s">
        <v>6193</v>
      </c>
      <c r="AJ34" s="238" t="s">
        <v>6194</v>
      </c>
      <c r="AK34" s="240">
        <v>3200</v>
      </c>
      <c r="AL34" s="245">
        <v>24</v>
      </c>
      <c r="AM34" s="240">
        <v>30000</v>
      </c>
      <c r="AN34" s="245">
        <v>133</v>
      </c>
      <c r="AO34" s="247" t="s">
        <v>168</v>
      </c>
    </row>
    <row r="35" spans="1:41" s="135" customFormat="1">
      <c r="A35" s="235">
        <v>927907183040</v>
      </c>
      <c r="B35" s="236" t="s">
        <v>2041</v>
      </c>
      <c r="C35" s="237">
        <v>871150062331770</v>
      </c>
      <c r="D35" s="238" t="s">
        <v>6195</v>
      </c>
      <c r="E35" s="236">
        <v>8711500623317</v>
      </c>
      <c r="F35" s="239" t="s">
        <v>5656</v>
      </c>
      <c r="G35" s="240">
        <v>925</v>
      </c>
      <c r="H35" s="241">
        <v>13.8</v>
      </c>
      <c r="I35" s="240">
        <v>13000</v>
      </c>
      <c r="J35" s="241">
        <v>67.028985507246375</v>
      </c>
      <c r="K35" s="242" t="s">
        <v>305</v>
      </c>
      <c r="L35" s="243">
        <v>929001351002</v>
      </c>
      <c r="M35" s="244" t="s">
        <v>6196</v>
      </c>
      <c r="N35" s="238" t="s">
        <v>6197</v>
      </c>
      <c r="O35" s="238" t="s">
        <v>6198</v>
      </c>
      <c r="P35" s="238" t="s">
        <v>6199</v>
      </c>
      <c r="Q35" s="240">
        <v>475</v>
      </c>
      <c r="R35" s="245" t="s">
        <v>4174</v>
      </c>
      <c r="S35" s="240">
        <v>30000</v>
      </c>
      <c r="T35" s="245">
        <v>105</v>
      </c>
      <c r="U35" s="246" t="s">
        <v>160</v>
      </c>
      <c r="V35" s="183" t="s">
        <v>5177</v>
      </c>
      <c r="W35" s="244"/>
      <c r="X35" s="238"/>
      <c r="Y35" s="238"/>
      <c r="Z35" s="238"/>
      <c r="AA35" s="240"/>
      <c r="AB35" s="245"/>
      <c r="AC35" s="240"/>
      <c r="AD35" s="245"/>
      <c r="AE35" s="247"/>
      <c r="AF35" s="114" t="s">
        <v>5177</v>
      </c>
      <c r="AG35" s="258"/>
      <c r="AH35" s="238"/>
      <c r="AI35" s="238"/>
      <c r="AJ35" s="238"/>
      <c r="AK35" s="240"/>
      <c r="AL35" s="245"/>
      <c r="AM35" s="240"/>
      <c r="AN35" s="245"/>
      <c r="AO35" s="247"/>
    </row>
    <row r="36" spans="1:41" s="135" customFormat="1">
      <c r="A36" s="235">
        <v>927939383040</v>
      </c>
      <c r="B36" s="236" t="s">
        <v>6200</v>
      </c>
      <c r="C36" s="237">
        <v>871150026992825</v>
      </c>
      <c r="D36" s="238" t="s">
        <v>6201</v>
      </c>
      <c r="E36" s="236">
        <v>8711500269928</v>
      </c>
      <c r="F36" s="239" t="s">
        <v>5656</v>
      </c>
      <c r="G36" s="240">
        <v>2050</v>
      </c>
      <c r="H36" s="241">
        <v>28.4</v>
      </c>
      <c r="I36" s="240">
        <v>13000</v>
      </c>
      <c r="J36" s="241">
        <v>72.183098591549296</v>
      </c>
      <c r="K36" s="242" t="s">
        <v>305</v>
      </c>
      <c r="L36" s="248" t="s">
        <v>5177</v>
      </c>
      <c r="M36" s="265"/>
      <c r="N36" s="238"/>
      <c r="O36" s="238"/>
      <c r="P36" s="238"/>
      <c r="Q36" s="240"/>
      <c r="R36" s="245"/>
      <c r="S36" s="240"/>
      <c r="T36" s="245"/>
      <c r="U36" s="246"/>
      <c r="V36" s="183" t="s">
        <v>5177</v>
      </c>
      <c r="W36" s="265"/>
      <c r="X36" s="238"/>
      <c r="Y36" s="238"/>
      <c r="Z36" s="238"/>
      <c r="AA36" s="240"/>
      <c r="AB36" s="245"/>
      <c r="AC36" s="240"/>
      <c r="AD36" s="245"/>
      <c r="AE36" s="247"/>
      <c r="AF36" s="114" t="s">
        <v>5177</v>
      </c>
      <c r="AG36" s="266"/>
      <c r="AH36" s="238"/>
      <c r="AI36" s="238"/>
      <c r="AJ36" s="238"/>
      <c r="AK36" s="240"/>
      <c r="AL36" s="245"/>
      <c r="AM36" s="240"/>
      <c r="AN36" s="245"/>
      <c r="AO36" s="247"/>
    </row>
    <row r="37" spans="1:41" s="135" customFormat="1">
      <c r="A37" s="235">
        <v>927939083040</v>
      </c>
      <c r="B37" s="236" t="s">
        <v>2085</v>
      </c>
      <c r="C37" s="237">
        <v>871150026987425</v>
      </c>
      <c r="D37" s="238" t="s">
        <v>6202</v>
      </c>
      <c r="E37" s="236">
        <v>8711500269874</v>
      </c>
      <c r="F37" s="239" t="s">
        <v>5656</v>
      </c>
      <c r="G37" s="240">
        <v>1050</v>
      </c>
      <c r="H37" s="241">
        <v>16.2</v>
      </c>
      <c r="I37" s="240">
        <v>10000</v>
      </c>
      <c r="J37" s="241">
        <v>64.814814814814824</v>
      </c>
      <c r="K37" s="242" t="s">
        <v>305</v>
      </c>
      <c r="L37" s="248" t="s">
        <v>5177</v>
      </c>
      <c r="M37" s="265"/>
      <c r="N37" s="238"/>
      <c r="O37" s="238"/>
      <c r="P37" s="238"/>
      <c r="Q37" s="240"/>
      <c r="R37" s="245"/>
      <c r="S37" s="240"/>
      <c r="T37" s="245"/>
      <c r="U37" s="246"/>
      <c r="V37" s="183" t="s">
        <v>5177</v>
      </c>
      <c r="W37" s="265"/>
      <c r="X37" s="238"/>
      <c r="Y37" s="238"/>
      <c r="Z37" s="238"/>
      <c r="AA37" s="240"/>
      <c r="AB37" s="245"/>
      <c r="AC37" s="240"/>
      <c r="AD37" s="245"/>
      <c r="AE37" s="247"/>
      <c r="AF37" s="114" t="s">
        <v>5177</v>
      </c>
      <c r="AG37" s="266"/>
      <c r="AH37" s="238"/>
      <c r="AI37" s="238"/>
      <c r="AJ37" s="238"/>
      <c r="AK37" s="240"/>
      <c r="AL37" s="245"/>
      <c r="AM37" s="240"/>
      <c r="AN37" s="245"/>
      <c r="AO37" s="247"/>
    </row>
    <row r="38" spans="1:41" s="135" customFormat="1">
      <c r="A38" s="235">
        <v>927936284011</v>
      </c>
      <c r="B38" s="236" t="s">
        <v>6203</v>
      </c>
      <c r="C38" s="237">
        <v>871150026096370</v>
      </c>
      <c r="D38" s="238" t="s">
        <v>6204</v>
      </c>
      <c r="E38" s="236">
        <v>8711500260963</v>
      </c>
      <c r="F38" s="239" t="s">
        <v>5656</v>
      </c>
      <c r="G38" s="240">
        <v>570</v>
      </c>
      <c r="H38" s="241">
        <v>8.8000000000000007</v>
      </c>
      <c r="I38" s="240">
        <v>13000</v>
      </c>
      <c r="J38" s="241">
        <v>64.772727272727266</v>
      </c>
      <c r="K38" s="242" t="s">
        <v>305</v>
      </c>
      <c r="L38" s="248" t="s">
        <v>5177</v>
      </c>
      <c r="M38" s="244"/>
      <c r="N38" s="238"/>
      <c r="O38" s="238"/>
      <c r="P38" s="238"/>
      <c r="Q38" s="240"/>
      <c r="R38" s="245"/>
      <c r="S38" s="240"/>
      <c r="T38" s="245"/>
      <c r="U38" s="246"/>
      <c r="V38" s="183" t="s">
        <v>5177</v>
      </c>
      <c r="W38" s="244"/>
      <c r="X38" s="238"/>
      <c r="Y38" s="238"/>
      <c r="Z38" s="238"/>
      <c r="AA38" s="240"/>
      <c r="AB38" s="245"/>
      <c r="AC38" s="240"/>
      <c r="AD38" s="245"/>
      <c r="AE38" s="247"/>
      <c r="AF38" s="114" t="s">
        <v>5177</v>
      </c>
      <c r="AG38" s="258"/>
      <c r="AH38" s="238"/>
      <c r="AI38" s="238"/>
      <c r="AJ38" s="238"/>
      <c r="AK38" s="240"/>
      <c r="AL38" s="245"/>
      <c r="AM38" s="240"/>
      <c r="AN38" s="245"/>
      <c r="AO38" s="247"/>
    </row>
    <row r="39" spans="1:41" s="135" customFormat="1">
      <c r="A39" s="235">
        <v>927910084050</v>
      </c>
      <c r="B39" s="236" t="s">
        <v>6205</v>
      </c>
      <c r="C39" s="237">
        <v>871150026604070</v>
      </c>
      <c r="D39" s="238" t="s">
        <v>6206</v>
      </c>
      <c r="E39" s="236">
        <v>8711500266040</v>
      </c>
      <c r="F39" s="239" t="s">
        <v>5656</v>
      </c>
      <c r="G39" s="240">
        <v>1200</v>
      </c>
      <c r="H39" s="241">
        <v>17.7</v>
      </c>
      <c r="I39" s="240">
        <v>24000</v>
      </c>
      <c r="J39" s="241">
        <v>67.79661016949153</v>
      </c>
      <c r="K39" s="242" t="s">
        <v>305</v>
      </c>
      <c r="L39" s="248" t="s">
        <v>5177</v>
      </c>
      <c r="M39" s="244"/>
      <c r="N39" s="238"/>
      <c r="O39" s="238"/>
      <c r="P39" s="238"/>
      <c r="Q39" s="240"/>
      <c r="R39" s="245"/>
      <c r="S39" s="240"/>
      <c r="T39" s="245"/>
      <c r="U39" s="246"/>
      <c r="V39" s="183" t="s">
        <v>5177</v>
      </c>
      <c r="W39" s="244"/>
      <c r="X39" s="238"/>
      <c r="Y39" s="238"/>
      <c r="Z39" s="238"/>
      <c r="AA39" s="240"/>
      <c r="AB39" s="245"/>
      <c r="AC39" s="240"/>
      <c r="AD39" s="245"/>
      <c r="AE39" s="247"/>
      <c r="AF39" s="114" t="s">
        <v>5177</v>
      </c>
      <c r="AG39" s="258"/>
      <c r="AH39" s="238"/>
      <c r="AI39" s="238"/>
      <c r="AJ39" s="238"/>
      <c r="AK39" s="240"/>
      <c r="AL39" s="245"/>
      <c r="AM39" s="240"/>
      <c r="AN39" s="245"/>
      <c r="AO39" s="247"/>
    </row>
    <row r="40" spans="1:41" s="135" customFormat="1">
      <c r="A40" s="235">
        <v>927914484071</v>
      </c>
      <c r="B40" s="236" t="s">
        <v>2055</v>
      </c>
      <c r="C40" s="237">
        <v>871150061099770</v>
      </c>
      <c r="D40" s="238" t="s">
        <v>6207</v>
      </c>
      <c r="E40" s="236">
        <v>8711500610997</v>
      </c>
      <c r="F40" s="239" t="s">
        <v>5656</v>
      </c>
      <c r="G40" s="240">
        <v>1150</v>
      </c>
      <c r="H40" s="241">
        <v>18</v>
      </c>
      <c r="I40" s="240">
        <v>13000</v>
      </c>
      <c r="J40" s="241">
        <v>63.888888888888886</v>
      </c>
      <c r="K40" s="242" t="s">
        <v>305</v>
      </c>
      <c r="L40" s="267">
        <v>929003576402</v>
      </c>
      <c r="M40" s="259" t="s">
        <v>6208</v>
      </c>
      <c r="N40" s="236">
        <v>871951448778900</v>
      </c>
      <c r="O40" s="238" t="s">
        <v>6209</v>
      </c>
      <c r="P40" s="261">
        <v>8719514487789</v>
      </c>
      <c r="Q40" s="240">
        <v>800</v>
      </c>
      <c r="R40" s="245">
        <v>6.5</v>
      </c>
      <c r="S40" s="240">
        <v>30000</v>
      </c>
      <c r="T40" s="245">
        <v>114</v>
      </c>
      <c r="U40" s="246" t="s">
        <v>168</v>
      </c>
      <c r="V40" s="183" t="s">
        <v>5177</v>
      </c>
      <c r="W40" s="262"/>
      <c r="X40" s="236"/>
      <c r="Y40" s="238"/>
      <c r="Z40" s="261"/>
      <c r="AA40" s="240"/>
      <c r="AB40" s="245"/>
      <c r="AC40" s="240"/>
      <c r="AD40" s="245"/>
      <c r="AE40" s="247"/>
      <c r="AF40" s="114" t="s">
        <v>5177</v>
      </c>
      <c r="AG40" s="263"/>
      <c r="AH40" s="238"/>
      <c r="AI40" s="238"/>
      <c r="AJ40" s="238"/>
      <c r="AK40" s="240"/>
      <c r="AL40" s="245"/>
      <c r="AM40" s="240"/>
      <c r="AN40" s="245"/>
      <c r="AO40" s="247"/>
    </row>
    <row r="41" spans="1:41" s="135" customFormat="1">
      <c r="A41" s="235">
        <v>927936483011</v>
      </c>
      <c r="B41" s="236" t="s">
        <v>6210</v>
      </c>
      <c r="C41" s="237">
        <v>871150026106970</v>
      </c>
      <c r="D41" s="238" t="s">
        <v>6211</v>
      </c>
      <c r="E41" s="236">
        <v>8711500261069</v>
      </c>
      <c r="F41" s="239" t="s">
        <v>5656</v>
      </c>
      <c r="G41" s="240">
        <v>900</v>
      </c>
      <c r="H41" s="241">
        <v>11.9</v>
      </c>
      <c r="I41" s="240">
        <v>10000</v>
      </c>
      <c r="J41" s="241">
        <v>75.630252100840337</v>
      </c>
      <c r="K41" s="242" t="s">
        <v>305</v>
      </c>
      <c r="L41" s="248" t="s">
        <v>5177</v>
      </c>
      <c r="M41" s="244"/>
      <c r="N41" s="238"/>
      <c r="O41" s="238"/>
      <c r="P41" s="238"/>
      <c r="Q41" s="240"/>
      <c r="R41" s="245"/>
      <c r="S41" s="240"/>
      <c r="T41" s="245"/>
      <c r="U41" s="246"/>
      <c r="V41" s="249">
        <v>929001926302</v>
      </c>
      <c r="W41" s="244" t="s">
        <v>869</v>
      </c>
      <c r="X41" s="238" t="s">
        <v>6129</v>
      </c>
      <c r="Y41" s="238" t="s">
        <v>6130</v>
      </c>
      <c r="Z41" s="238" t="s">
        <v>6131</v>
      </c>
      <c r="AA41" s="240">
        <v>520</v>
      </c>
      <c r="AB41" s="245">
        <v>5</v>
      </c>
      <c r="AC41" s="240">
        <v>30000</v>
      </c>
      <c r="AD41" s="245">
        <v>104</v>
      </c>
      <c r="AE41" s="247" t="s">
        <v>160</v>
      </c>
      <c r="AF41" s="114" t="s">
        <v>5177</v>
      </c>
      <c r="AG41" s="258"/>
      <c r="AH41" s="238"/>
      <c r="AI41" s="238"/>
      <c r="AJ41" s="238"/>
      <c r="AK41" s="240"/>
      <c r="AL41" s="245"/>
      <c r="AM41" s="240"/>
      <c r="AN41" s="245"/>
      <c r="AO41" s="247"/>
    </row>
    <row r="42" spans="1:41" s="135" customFormat="1">
      <c r="A42" s="235">
        <v>927931084070</v>
      </c>
      <c r="B42" s="236" t="s">
        <v>6212</v>
      </c>
      <c r="C42" s="237">
        <v>871150026160140</v>
      </c>
      <c r="D42" s="238" t="s">
        <v>6213</v>
      </c>
      <c r="E42" s="236">
        <v>8711500261601</v>
      </c>
      <c r="F42" s="239" t="s">
        <v>5656</v>
      </c>
      <c r="G42" s="240">
        <v>2800</v>
      </c>
      <c r="H42" s="241">
        <v>36.299999999999997</v>
      </c>
      <c r="I42" s="240">
        <v>20000</v>
      </c>
      <c r="J42" s="241">
        <v>77.134986225895318</v>
      </c>
      <c r="K42" s="242" t="s">
        <v>305</v>
      </c>
      <c r="L42" s="250">
        <v>929001381602</v>
      </c>
      <c r="M42" s="251" t="s">
        <v>856</v>
      </c>
      <c r="N42" s="238" t="s">
        <v>6066</v>
      </c>
      <c r="O42" s="238" t="s">
        <v>6067</v>
      </c>
      <c r="P42" s="238" t="s">
        <v>6068</v>
      </c>
      <c r="Q42" s="240">
        <v>2100</v>
      </c>
      <c r="R42" s="245" t="s">
        <v>4342</v>
      </c>
      <c r="S42" s="240">
        <v>30000</v>
      </c>
      <c r="T42" s="245">
        <v>127</v>
      </c>
      <c r="U42" s="246" t="s">
        <v>168</v>
      </c>
      <c r="V42" s="183" t="s">
        <v>5177</v>
      </c>
      <c r="W42" s="252"/>
      <c r="X42" s="238"/>
      <c r="Y42" s="238"/>
      <c r="Z42" s="238"/>
      <c r="AA42" s="240"/>
      <c r="AB42" s="245"/>
      <c r="AC42" s="240"/>
      <c r="AD42" s="245"/>
      <c r="AE42" s="247"/>
      <c r="AF42" s="253">
        <v>929003592702</v>
      </c>
      <c r="AG42" s="187" t="s">
        <v>860</v>
      </c>
      <c r="AH42" s="238" t="s">
        <v>6069</v>
      </c>
      <c r="AI42" s="238" t="s">
        <v>6070</v>
      </c>
      <c r="AJ42" s="238" t="s">
        <v>6071</v>
      </c>
      <c r="AK42" s="240">
        <v>2100</v>
      </c>
      <c r="AL42" s="245" t="s">
        <v>4342</v>
      </c>
      <c r="AM42" s="240">
        <v>30000</v>
      </c>
      <c r="AN42" s="245">
        <v>127</v>
      </c>
      <c r="AO42" s="247" t="s">
        <v>168</v>
      </c>
    </row>
    <row r="43" spans="1:41" s="135" customFormat="1">
      <c r="A43" s="235">
        <v>927939384040</v>
      </c>
      <c r="B43" s="236" t="s">
        <v>2087</v>
      </c>
      <c r="C43" s="237">
        <v>871150026993525</v>
      </c>
      <c r="D43" s="238" t="s">
        <v>6214</v>
      </c>
      <c r="E43" s="236">
        <v>8711500269935</v>
      </c>
      <c r="F43" s="239" t="s">
        <v>5656</v>
      </c>
      <c r="G43" s="240">
        <v>2050</v>
      </c>
      <c r="H43" s="241">
        <v>28.4</v>
      </c>
      <c r="I43" s="240">
        <v>13000</v>
      </c>
      <c r="J43" s="241">
        <v>72.183098591549296</v>
      </c>
      <c r="K43" s="242" t="s">
        <v>305</v>
      </c>
      <c r="L43" s="248" t="s">
        <v>5177</v>
      </c>
      <c r="M43" s="265"/>
      <c r="N43" s="238"/>
      <c r="O43" s="238"/>
      <c r="P43" s="238"/>
      <c r="Q43" s="240"/>
      <c r="R43" s="245"/>
      <c r="S43" s="240"/>
      <c r="T43" s="245"/>
      <c r="U43" s="246"/>
      <c r="V43" s="183" t="s">
        <v>5177</v>
      </c>
      <c r="W43" s="265"/>
      <c r="X43" s="238"/>
      <c r="Y43" s="238"/>
      <c r="Z43" s="238"/>
      <c r="AA43" s="240"/>
      <c r="AB43" s="245"/>
      <c r="AC43" s="240"/>
      <c r="AD43" s="245"/>
      <c r="AE43" s="247"/>
      <c r="AF43" s="114" t="s">
        <v>5177</v>
      </c>
      <c r="AG43" s="266"/>
      <c r="AH43" s="238"/>
      <c r="AI43" s="238"/>
      <c r="AJ43" s="238"/>
      <c r="AK43" s="240"/>
      <c r="AL43" s="245"/>
      <c r="AM43" s="240"/>
      <c r="AN43" s="245"/>
      <c r="AO43" s="247"/>
    </row>
    <row r="44" spans="1:41" s="135" customFormat="1">
      <c r="A44" s="235">
        <v>927914583071</v>
      </c>
      <c r="B44" s="236" t="s">
        <v>6215</v>
      </c>
      <c r="C44" s="237">
        <v>871150061102470</v>
      </c>
      <c r="D44" s="238" t="s">
        <v>6216</v>
      </c>
      <c r="E44" s="236">
        <v>8711500611024</v>
      </c>
      <c r="F44" s="239" t="s">
        <v>5656</v>
      </c>
      <c r="G44" s="240">
        <v>1800</v>
      </c>
      <c r="H44" s="241">
        <v>26.9</v>
      </c>
      <c r="I44" s="240">
        <v>10000</v>
      </c>
      <c r="J44" s="241">
        <v>66.914498141263948</v>
      </c>
      <c r="K44" s="242" t="s">
        <v>305</v>
      </c>
      <c r="L44" s="248" t="s">
        <v>5177</v>
      </c>
      <c r="M44" s="265"/>
      <c r="N44" s="238"/>
      <c r="O44" s="238"/>
      <c r="P44" s="238"/>
      <c r="Q44" s="240"/>
      <c r="R44" s="245"/>
      <c r="S44" s="240"/>
      <c r="T44" s="245"/>
      <c r="U44" s="246"/>
      <c r="V44" s="183" t="s">
        <v>5177</v>
      </c>
      <c r="W44" s="265"/>
      <c r="X44" s="238"/>
      <c r="Y44" s="238"/>
      <c r="Z44" s="238"/>
      <c r="AA44" s="240"/>
      <c r="AB44" s="245"/>
      <c r="AC44" s="240"/>
      <c r="AD44" s="245"/>
      <c r="AE44" s="247"/>
      <c r="AF44" s="114" t="s">
        <v>5177</v>
      </c>
      <c r="AG44" s="266"/>
      <c r="AH44" s="238"/>
      <c r="AI44" s="238"/>
      <c r="AJ44" s="238"/>
      <c r="AK44" s="240"/>
      <c r="AL44" s="245"/>
      <c r="AM44" s="240"/>
      <c r="AN44" s="245"/>
      <c r="AO44" s="247"/>
    </row>
    <row r="45" spans="1:41" s="135" customFormat="1">
      <c r="A45" s="235">
        <v>927936482711</v>
      </c>
      <c r="B45" s="236" t="s">
        <v>6217</v>
      </c>
      <c r="C45" s="237">
        <v>871150026101470</v>
      </c>
      <c r="D45" s="238" t="s">
        <v>6218</v>
      </c>
      <c r="E45" s="236">
        <v>8711500261014</v>
      </c>
      <c r="F45" s="239" t="s">
        <v>5656</v>
      </c>
      <c r="G45" s="240">
        <v>900</v>
      </c>
      <c r="H45" s="241">
        <v>11.9</v>
      </c>
      <c r="I45" s="240">
        <v>10000</v>
      </c>
      <c r="J45" s="241">
        <v>75.630252100840337</v>
      </c>
      <c r="K45" s="242" t="s">
        <v>305</v>
      </c>
      <c r="L45" s="248" t="s">
        <v>5177</v>
      </c>
      <c r="M45" s="244"/>
      <c r="N45" s="238"/>
      <c r="O45" s="238"/>
      <c r="P45" s="238"/>
      <c r="Q45" s="240"/>
      <c r="R45" s="245"/>
      <c r="S45" s="240"/>
      <c r="T45" s="245"/>
      <c r="U45" s="246"/>
      <c r="V45" s="249">
        <v>929001926302</v>
      </c>
      <c r="W45" s="244" t="s">
        <v>869</v>
      </c>
      <c r="X45" s="238" t="s">
        <v>6129</v>
      </c>
      <c r="Y45" s="238" t="s">
        <v>6130</v>
      </c>
      <c r="Z45" s="238" t="s">
        <v>6131</v>
      </c>
      <c r="AA45" s="240">
        <v>520</v>
      </c>
      <c r="AB45" s="245">
        <v>5</v>
      </c>
      <c r="AC45" s="240">
        <v>30000</v>
      </c>
      <c r="AD45" s="245">
        <v>104</v>
      </c>
      <c r="AE45" s="247" t="s">
        <v>160</v>
      </c>
      <c r="AF45" s="114" t="s">
        <v>5177</v>
      </c>
      <c r="AG45" s="258"/>
      <c r="AH45" s="238"/>
      <c r="AI45" s="238"/>
      <c r="AJ45" s="238"/>
      <c r="AK45" s="240"/>
      <c r="AL45" s="245"/>
      <c r="AM45" s="240"/>
      <c r="AN45" s="245"/>
      <c r="AO45" s="247"/>
    </row>
    <row r="46" spans="1:41" s="271" customFormat="1">
      <c r="A46" s="268">
        <v>927914984071</v>
      </c>
      <c r="B46" s="255" t="s">
        <v>2059</v>
      </c>
      <c r="C46" s="269">
        <v>871150061145170</v>
      </c>
      <c r="D46" s="103" t="s">
        <v>6219</v>
      </c>
      <c r="E46" s="255">
        <v>8711500611451</v>
      </c>
      <c r="F46" s="96" t="s">
        <v>5656</v>
      </c>
      <c r="G46" s="106">
        <v>4000</v>
      </c>
      <c r="H46" s="99">
        <v>54</v>
      </c>
      <c r="I46" s="106">
        <v>13000</v>
      </c>
      <c r="J46" s="99">
        <v>74.074074074074076</v>
      </c>
      <c r="K46" s="270" t="s">
        <v>305</v>
      </c>
      <c r="L46" s="248" t="s">
        <v>5177</v>
      </c>
      <c r="M46" s="265"/>
      <c r="N46" s="238"/>
      <c r="O46" s="238"/>
      <c r="P46" s="238"/>
      <c r="Q46" s="240"/>
      <c r="R46" s="245"/>
      <c r="S46" s="240"/>
      <c r="T46" s="245"/>
      <c r="U46" s="246"/>
      <c r="V46" s="183" t="s">
        <v>5177</v>
      </c>
      <c r="W46" s="265"/>
      <c r="X46" s="238"/>
      <c r="Y46" s="238"/>
      <c r="Z46" s="238"/>
      <c r="AA46" s="240"/>
      <c r="AB46" s="245"/>
      <c r="AC46" s="240"/>
      <c r="AD46" s="245"/>
      <c r="AE46" s="247"/>
      <c r="AF46" s="114" t="s">
        <v>5177</v>
      </c>
      <c r="AG46" s="266"/>
      <c r="AH46" s="238"/>
      <c r="AI46" s="238"/>
      <c r="AJ46" s="238"/>
      <c r="AK46" s="240"/>
      <c r="AL46" s="245"/>
      <c r="AM46" s="240"/>
      <c r="AN46" s="245"/>
      <c r="AO46" s="247"/>
    </row>
    <row r="47" spans="1:41" s="135" customFormat="1">
      <c r="A47" s="235">
        <v>927936283011</v>
      </c>
      <c r="B47" s="236" t="s">
        <v>6220</v>
      </c>
      <c r="C47" s="237">
        <v>871150026093270</v>
      </c>
      <c r="D47" s="238" t="s">
        <v>6221</v>
      </c>
      <c r="E47" s="236">
        <v>8711500260932</v>
      </c>
      <c r="F47" s="239" t="s">
        <v>5656</v>
      </c>
      <c r="G47" s="240">
        <v>590</v>
      </c>
      <c r="H47" s="241">
        <v>8.8000000000000007</v>
      </c>
      <c r="I47" s="240">
        <v>13000</v>
      </c>
      <c r="J47" s="241">
        <v>67.045454545454547</v>
      </c>
      <c r="K47" s="242" t="s">
        <v>305</v>
      </c>
      <c r="L47" s="248" t="s">
        <v>5177</v>
      </c>
      <c r="M47" s="265"/>
      <c r="N47" s="238"/>
      <c r="O47" s="238"/>
      <c r="P47" s="238"/>
      <c r="Q47" s="240"/>
      <c r="R47" s="245"/>
      <c r="S47" s="240"/>
      <c r="T47" s="245"/>
      <c r="U47" s="246"/>
      <c r="V47" s="183" t="s">
        <v>5177</v>
      </c>
      <c r="W47" s="265"/>
      <c r="X47" s="238"/>
      <c r="Y47" s="238"/>
      <c r="Z47" s="238"/>
      <c r="AA47" s="240"/>
      <c r="AB47" s="245"/>
      <c r="AC47" s="240"/>
      <c r="AD47" s="245"/>
      <c r="AE47" s="247"/>
      <c r="AF47" s="114" t="s">
        <v>5177</v>
      </c>
      <c r="AG47" s="266"/>
      <c r="AH47" s="238"/>
      <c r="AI47" s="238"/>
      <c r="AJ47" s="238"/>
      <c r="AK47" s="240"/>
      <c r="AL47" s="245"/>
      <c r="AM47" s="240"/>
      <c r="AN47" s="245"/>
      <c r="AO47" s="247"/>
    </row>
    <row r="48" spans="1:41" s="135" customFormat="1">
      <c r="A48" s="235">
        <v>927939383540</v>
      </c>
      <c r="B48" s="236" t="s">
        <v>6222</v>
      </c>
      <c r="C48" s="237">
        <v>871150026967625</v>
      </c>
      <c r="D48" s="238" t="s">
        <v>6223</v>
      </c>
      <c r="E48" s="236">
        <v>8711500269676</v>
      </c>
      <c r="F48" s="239" t="s">
        <v>5656</v>
      </c>
      <c r="G48" s="240">
        <v>2050</v>
      </c>
      <c r="H48" s="241">
        <v>28.4</v>
      </c>
      <c r="I48" s="240">
        <v>13000</v>
      </c>
      <c r="J48" s="241">
        <v>72.183098591549296</v>
      </c>
      <c r="K48" s="242" t="s">
        <v>305</v>
      </c>
      <c r="L48" s="248" t="s">
        <v>5177</v>
      </c>
      <c r="M48" s="265"/>
      <c r="N48" s="238"/>
      <c r="O48" s="238"/>
      <c r="P48" s="238"/>
      <c r="Q48" s="240"/>
      <c r="R48" s="245"/>
      <c r="S48" s="240"/>
      <c r="T48" s="245"/>
      <c r="U48" s="246"/>
      <c r="V48" s="183" t="s">
        <v>5177</v>
      </c>
      <c r="W48" s="265"/>
      <c r="X48" s="238"/>
      <c r="Y48" s="238"/>
      <c r="Z48" s="238"/>
      <c r="AA48" s="240"/>
      <c r="AB48" s="245"/>
      <c r="AC48" s="240"/>
      <c r="AD48" s="245"/>
      <c r="AE48" s="247"/>
      <c r="AF48" s="114" t="s">
        <v>5177</v>
      </c>
      <c r="AG48" s="266"/>
      <c r="AH48" s="238"/>
      <c r="AI48" s="238"/>
      <c r="AJ48" s="238"/>
      <c r="AK48" s="240"/>
      <c r="AL48" s="245"/>
      <c r="AM48" s="240"/>
      <c r="AN48" s="245"/>
      <c r="AO48" s="247"/>
    </row>
    <row r="49" spans="1:41" s="135" customFormat="1">
      <c r="A49" s="235">
        <v>927914584071</v>
      </c>
      <c r="B49" s="236" t="s">
        <v>6224</v>
      </c>
      <c r="C49" s="237">
        <v>871150061113070</v>
      </c>
      <c r="D49" s="238" t="s">
        <v>6225</v>
      </c>
      <c r="E49" s="236">
        <v>8711500611130</v>
      </c>
      <c r="F49" s="239" t="s">
        <v>5656</v>
      </c>
      <c r="G49" s="240">
        <v>1800</v>
      </c>
      <c r="H49" s="241">
        <v>26.9</v>
      </c>
      <c r="I49" s="240">
        <v>10000</v>
      </c>
      <c r="J49" s="241">
        <v>66.914498141263948</v>
      </c>
      <c r="K49" s="242" t="s">
        <v>305</v>
      </c>
      <c r="L49" s="248" t="s">
        <v>5177</v>
      </c>
      <c r="M49" s="265"/>
      <c r="N49" s="238"/>
      <c r="O49" s="238"/>
      <c r="P49" s="238"/>
      <c r="Q49" s="240"/>
      <c r="R49" s="245"/>
      <c r="S49" s="240"/>
      <c r="T49" s="245"/>
      <c r="U49" s="246"/>
      <c r="V49" s="183" t="s">
        <v>5177</v>
      </c>
      <c r="W49" s="265"/>
      <c r="X49" s="238"/>
      <c r="Y49" s="238"/>
      <c r="Z49" s="238"/>
      <c r="AA49" s="240"/>
      <c r="AB49" s="245"/>
      <c r="AC49" s="240"/>
      <c r="AD49" s="245"/>
      <c r="AE49" s="247"/>
      <c r="AF49" s="114" t="s">
        <v>5177</v>
      </c>
      <c r="AG49" s="266"/>
      <c r="AH49" s="238"/>
      <c r="AI49" s="238"/>
      <c r="AJ49" s="238"/>
      <c r="AK49" s="240"/>
      <c r="AL49" s="245"/>
      <c r="AM49" s="240"/>
      <c r="AN49" s="245"/>
      <c r="AO49" s="247"/>
    </row>
    <row r="50" spans="1:41" s="135" customFormat="1">
      <c r="A50" s="235">
        <v>927939082740</v>
      </c>
      <c r="B50" s="236" t="s">
        <v>2084</v>
      </c>
      <c r="C50" s="237">
        <v>871150026965225</v>
      </c>
      <c r="D50" s="238" t="s">
        <v>6226</v>
      </c>
      <c r="E50" s="236">
        <v>8711500269652</v>
      </c>
      <c r="F50" s="239" t="s">
        <v>5656</v>
      </c>
      <c r="G50" s="240">
        <v>1050</v>
      </c>
      <c r="H50" s="241">
        <v>16.2</v>
      </c>
      <c r="I50" s="240">
        <v>10000</v>
      </c>
      <c r="J50" s="241">
        <v>64.814814814814824</v>
      </c>
      <c r="K50" s="242" t="s">
        <v>305</v>
      </c>
      <c r="L50" s="248" t="s">
        <v>5177</v>
      </c>
      <c r="M50" s="265"/>
      <c r="N50" s="238"/>
      <c r="O50" s="238"/>
      <c r="P50" s="238"/>
      <c r="Q50" s="240"/>
      <c r="R50" s="245"/>
      <c r="S50" s="240"/>
      <c r="T50" s="245"/>
      <c r="U50" s="246"/>
      <c r="V50" s="183" t="s">
        <v>5177</v>
      </c>
      <c r="W50" s="265"/>
      <c r="X50" s="238"/>
      <c r="Y50" s="238"/>
      <c r="Z50" s="238"/>
      <c r="AA50" s="240"/>
      <c r="AB50" s="245"/>
      <c r="AC50" s="240"/>
      <c r="AD50" s="245"/>
      <c r="AE50" s="247"/>
      <c r="AF50" s="114" t="s">
        <v>5177</v>
      </c>
      <c r="AG50" s="266"/>
      <c r="AH50" s="238"/>
      <c r="AI50" s="238"/>
      <c r="AJ50" s="238"/>
      <c r="AK50" s="240"/>
      <c r="AL50" s="245"/>
      <c r="AM50" s="240"/>
      <c r="AN50" s="245"/>
      <c r="AO50" s="247"/>
    </row>
    <row r="51" spans="1:41" s="135" customFormat="1">
      <c r="A51" s="235">
        <v>927903884040</v>
      </c>
      <c r="B51" s="236" t="s">
        <v>6227</v>
      </c>
      <c r="C51" s="237">
        <v>871150070498670</v>
      </c>
      <c r="D51" s="238" t="s">
        <v>6228</v>
      </c>
      <c r="E51" s="236">
        <v>8711500704986</v>
      </c>
      <c r="F51" s="239" t="s">
        <v>5656</v>
      </c>
      <c r="G51" s="240">
        <v>600</v>
      </c>
      <c r="H51" s="241">
        <v>10.4</v>
      </c>
      <c r="I51" s="240">
        <v>10000</v>
      </c>
      <c r="J51" s="241">
        <v>57.692307692307693</v>
      </c>
      <c r="K51" s="242" t="s">
        <v>305</v>
      </c>
      <c r="L51" s="248" t="s">
        <v>5177</v>
      </c>
      <c r="M51" s="244"/>
      <c r="N51" s="238"/>
      <c r="O51" s="238"/>
      <c r="P51" s="238"/>
      <c r="Q51" s="240"/>
      <c r="R51" s="245"/>
      <c r="S51" s="240"/>
      <c r="T51" s="245"/>
      <c r="U51" s="246"/>
      <c r="V51" s="183" t="s">
        <v>5177</v>
      </c>
      <c r="W51" s="244"/>
      <c r="X51" s="238"/>
      <c r="Y51" s="238"/>
      <c r="Z51" s="238"/>
      <c r="AA51" s="240"/>
      <c r="AB51" s="245"/>
      <c r="AC51" s="240"/>
      <c r="AD51" s="245"/>
      <c r="AE51" s="247"/>
      <c r="AF51" s="114" t="s">
        <v>5177</v>
      </c>
      <c r="AG51" s="258"/>
      <c r="AH51" s="238"/>
      <c r="AI51" s="238"/>
      <c r="AJ51" s="238"/>
      <c r="AK51" s="240"/>
      <c r="AL51" s="245"/>
      <c r="AM51" s="240"/>
      <c r="AN51" s="245"/>
      <c r="AO51" s="247"/>
    </row>
    <row r="52" spans="1:41" s="135" customFormat="1">
      <c r="A52" s="235">
        <v>927907783015</v>
      </c>
      <c r="B52" s="236" t="s">
        <v>6229</v>
      </c>
      <c r="C52" s="237">
        <v>871150026776440</v>
      </c>
      <c r="D52" s="238" t="s">
        <v>6230</v>
      </c>
      <c r="E52" s="236">
        <v>8711500267764</v>
      </c>
      <c r="F52" s="239" t="s">
        <v>5176</v>
      </c>
      <c r="G52" s="240">
        <v>2800</v>
      </c>
      <c r="H52" s="241">
        <v>36.299999999999997</v>
      </c>
      <c r="I52" s="240">
        <v>36000</v>
      </c>
      <c r="J52" s="241">
        <v>77.134986225895318</v>
      </c>
      <c r="K52" s="242" t="s">
        <v>305</v>
      </c>
      <c r="L52" s="250">
        <v>929001381502</v>
      </c>
      <c r="M52" s="251" t="s">
        <v>855</v>
      </c>
      <c r="N52" s="238" t="s">
        <v>6167</v>
      </c>
      <c r="O52" s="238" t="s">
        <v>6168</v>
      </c>
      <c r="P52" s="238" t="s">
        <v>6169</v>
      </c>
      <c r="Q52" s="240">
        <v>2000</v>
      </c>
      <c r="R52" s="245" t="s">
        <v>4342</v>
      </c>
      <c r="S52" s="240">
        <v>30000</v>
      </c>
      <c r="T52" s="245">
        <v>121</v>
      </c>
      <c r="U52" s="246" t="s">
        <v>168</v>
      </c>
      <c r="V52" s="183" t="s">
        <v>5177</v>
      </c>
      <c r="W52" s="252"/>
      <c r="X52" s="238"/>
      <c r="Y52" s="238"/>
      <c r="Z52" s="238"/>
      <c r="AA52" s="240"/>
      <c r="AB52" s="245"/>
      <c r="AC52" s="240"/>
      <c r="AD52" s="245"/>
      <c r="AE52" s="247"/>
      <c r="AF52" s="253">
        <v>929003592602</v>
      </c>
      <c r="AG52" s="187" t="s">
        <v>859</v>
      </c>
      <c r="AH52" s="238" t="s">
        <v>6170</v>
      </c>
      <c r="AI52" s="238" t="s">
        <v>6171</v>
      </c>
      <c r="AJ52" s="238" t="s">
        <v>6172</v>
      </c>
      <c r="AK52" s="240">
        <v>2000</v>
      </c>
      <c r="AL52" s="245" t="s">
        <v>4342</v>
      </c>
      <c r="AM52" s="240">
        <v>30000</v>
      </c>
      <c r="AN52" s="245">
        <v>121</v>
      </c>
      <c r="AO52" s="247" t="s">
        <v>168</v>
      </c>
    </row>
    <row r="53" spans="1:41" s="135" customFormat="1">
      <c r="A53" s="235">
        <v>927935682711</v>
      </c>
      <c r="B53" s="236" t="s">
        <v>6231</v>
      </c>
      <c r="C53" s="237">
        <v>871150026057470</v>
      </c>
      <c r="D53" s="238" t="s">
        <v>6232</v>
      </c>
      <c r="E53" s="236">
        <v>8711500260574</v>
      </c>
      <c r="F53" s="239" t="s">
        <v>5656</v>
      </c>
      <c r="G53" s="240">
        <v>400</v>
      </c>
      <c r="H53" s="241">
        <v>7.2</v>
      </c>
      <c r="I53" s="240">
        <v>10000</v>
      </c>
      <c r="J53" s="241">
        <v>55.555555555555557</v>
      </c>
      <c r="K53" s="242" t="s">
        <v>305</v>
      </c>
      <c r="L53" s="248" t="s">
        <v>5177</v>
      </c>
      <c r="M53" s="265"/>
      <c r="N53" s="238"/>
      <c r="O53" s="238"/>
      <c r="P53" s="238"/>
      <c r="Q53" s="240"/>
      <c r="R53" s="245"/>
      <c r="S53" s="240"/>
      <c r="T53" s="245"/>
      <c r="U53" s="246"/>
      <c r="V53" s="183" t="s">
        <v>5177</v>
      </c>
      <c r="W53" s="265"/>
      <c r="X53" s="238"/>
      <c r="Y53" s="238"/>
      <c r="Z53" s="238"/>
      <c r="AA53" s="240"/>
      <c r="AB53" s="245"/>
      <c r="AC53" s="240"/>
      <c r="AD53" s="245"/>
      <c r="AE53" s="247"/>
      <c r="AF53" s="114" t="s">
        <v>5177</v>
      </c>
      <c r="AG53" s="266"/>
      <c r="AH53" s="238"/>
      <c r="AI53" s="238"/>
      <c r="AJ53" s="238"/>
      <c r="AK53" s="240"/>
      <c r="AL53" s="245"/>
      <c r="AM53" s="240"/>
      <c r="AN53" s="245"/>
      <c r="AO53" s="247"/>
    </row>
    <row r="54" spans="1:41" s="135" customFormat="1">
      <c r="A54" s="235">
        <v>927905782740</v>
      </c>
      <c r="B54" s="236" t="s">
        <v>2032</v>
      </c>
      <c r="C54" s="237">
        <v>871150062088070</v>
      </c>
      <c r="D54" s="238" t="s">
        <v>6233</v>
      </c>
      <c r="E54" s="236">
        <v>8711500620880</v>
      </c>
      <c r="F54" s="239" t="s">
        <v>5656</v>
      </c>
      <c r="G54" s="240">
        <v>1200</v>
      </c>
      <c r="H54" s="241">
        <v>18.3</v>
      </c>
      <c r="I54" s="240">
        <v>10000</v>
      </c>
      <c r="J54" s="241">
        <v>65.573770491803273</v>
      </c>
      <c r="K54" s="242" t="s">
        <v>305</v>
      </c>
      <c r="L54" s="248" t="s">
        <v>5177</v>
      </c>
      <c r="M54" s="244"/>
      <c r="N54" s="238"/>
      <c r="O54" s="238"/>
      <c r="P54" s="238"/>
      <c r="Q54" s="240"/>
      <c r="R54" s="245"/>
      <c r="S54" s="240"/>
      <c r="T54" s="245"/>
      <c r="U54" s="246"/>
      <c r="V54" s="249">
        <v>929001201402</v>
      </c>
      <c r="W54" s="244" t="s">
        <v>2241</v>
      </c>
      <c r="X54" s="238" t="s">
        <v>6107</v>
      </c>
      <c r="Y54" s="238" t="s">
        <v>6108</v>
      </c>
      <c r="Z54" s="238" t="s">
        <v>6109</v>
      </c>
      <c r="AA54" s="240">
        <v>650</v>
      </c>
      <c r="AB54" s="245" t="s">
        <v>4206</v>
      </c>
      <c r="AC54" s="240">
        <v>30000</v>
      </c>
      <c r="AD54" s="245">
        <v>100</v>
      </c>
      <c r="AE54" s="247" t="s">
        <v>160</v>
      </c>
      <c r="AF54" s="114" t="s">
        <v>5177</v>
      </c>
      <c r="AG54" s="258"/>
      <c r="AH54" s="238"/>
      <c r="AI54" s="238"/>
      <c r="AJ54" s="238"/>
      <c r="AK54" s="240"/>
      <c r="AL54" s="245"/>
      <c r="AM54" s="240"/>
      <c r="AN54" s="245"/>
      <c r="AO54" s="247"/>
    </row>
    <row r="55" spans="1:41" s="135" customFormat="1">
      <c r="A55" s="235">
        <v>927908208470</v>
      </c>
      <c r="B55" s="236" t="s">
        <v>6234</v>
      </c>
      <c r="C55" s="237">
        <v>871150061097340</v>
      </c>
      <c r="D55" s="238" t="s">
        <v>6235</v>
      </c>
      <c r="E55" s="236">
        <v>8711500610973</v>
      </c>
      <c r="F55" s="239" t="s">
        <v>5656</v>
      </c>
      <c r="G55" s="240">
        <v>3500</v>
      </c>
      <c r="H55" s="241">
        <v>40</v>
      </c>
      <c r="I55" s="240">
        <v>20000</v>
      </c>
      <c r="J55" s="241">
        <v>87.5</v>
      </c>
      <c r="K55" s="242" t="s">
        <v>305</v>
      </c>
      <c r="L55" s="248" t="s">
        <v>5177</v>
      </c>
      <c r="M55" s="244"/>
      <c r="N55" s="238"/>
      <c r="O55" s="238"/>
      <c r="P55" s="238"/>
      <c r="Q55" s="240"/>
      <c r="R55" s="245"/>
      <c r="S55" s="240"/>
      <c r="T55" s="245"/>
      <c r="U55" s="246"/>
      <c r="V55" s="183" t="s">
        <v>5177</v>
      </c>
      <c r="W55" s="244"/>
      <c r="X55" s="238"/>
      <c r="Y55" s="238"/>
      <c r="Z55" s="238"/>
      <c r="AA55" s="240"/>
      <c r="AB55" s="245"/>
      <c r="AC55" s="240"/>
      <c r="AD55" s="245"/>
      <c r="AE55" s="247"/>
      <c r="AF55" s="114" t="s">
        <v>5177</v>
      </c>
      <c r="AG55" s="258"/>
      <c r="AH55" s="238"/>
      <c r="AI55" s="238"/>
      <c r="AJ55" s="238"/>
      <c r="AK55" s="240"/>
      <c r="AL55" s="245"/>
      <c r="AM55" s="240"/>
      <c r="AN55" s="245"/>
      <c r="AO55" s="247"/>
    </row>
    <row r="56" spans="1:41" s="135" customFormat="1">
      <c r="A56" s="235">
        <v>927935683011</v>
      </c>
      <c r="B56" s="236" t="s">
        <v>6236</v>
      </c>
      <c r="C56" s="237">
        <v>871150026062870</v>
      </c>
      <c r="D56" s="238" t="s">
        <v>6237</v>
      </c>
      <c r="E56" s="236">
        <v>8711500260628</v>
      </c>
      <c r="F56" s="239" t="s">
        <v>5656</v>
      </c>
      <c r="G56" s="240">
        <v>400</v>
      </c>
      <c r="H56" s="241">
        <v>7.2</v>
      </c>
      <c r="I56" s="240">
        <v>10000</v>
      </c>
      <c r="J56" s="241">
        <v>55.555555555555557</v>
      </c>
      <c r="K56" s="242" t="s">
        <v>305</v>
      </c>
      <c r="L56" s="248" t="s">
        <v>5177</v>
      </c>
      <c r="M56" s="265"/>
      <c r="N56" s="238"/>
      <c r="O56" s="238"/>
      <c r="P56" s="238"/>
      <c r="Q56" s="240"/>
      <c r="R56" s="245"/>
      <c r="S56" s="240"/>
      <c r="T56" s="245"/>
      <c r="U56" s="246"/>
      <c r="V56" s="183" t="s">
        <v>5177</v>
      </c>
      <c r="W56" s="265"/>
      <c r="X56" s="238"/>
      <c r="Y56" s="238"/>
      <c r="Z56" s="238"/>
      <c r="AA56" s="240"/>
      <c r="AB56" s="245"/>
      <c r="AC56" s="240"/>
      <c r="AD56" s="245"/>
      <c r="AE56" s="247"/>
      <c r="AF56" s="114" t="s">
        <v>5177</v>
      </c>
      <c r="AG56" s="266"/>
      <c r="AH56" s="238"/>
      <c r="AI56" s="238"/>
      <c r="AJ56" s="238"/>
      <c r="AK56" s="240"/>
      <c r="AL56" s="245"/>
      <c r="AM56" s="240"/>
      <c r="AN56" s="245"/>
      <c r="AO56" s="247"/>
    </row>
    <row r="57" spans="1:41" s="135" customFormat="1">
      <c r="A57" s="235">
        <v>927908208370</v>
      </c>
      <c r="B57" s="236" t="s">
        <v>6238</v>
      </c>
      <c r="C57" s="237">
        <v>871150061094240</v>
      </c>
      <c r="D57" s="238" t="s">
        <v>6239</v>
      </c>
      <c r="E57" s="236">
        <v>8711500610942</v>
      </c>
      <c r="F57" s="239" t="s">
        <v>5656</v>
      </c>
      <c r="G57" s="240">
        <v>3500</v>
      </c>
      <c r="H57" s="241">
        <v>40</v>
      </c>
      <c r="I57" s="240">
        <v>20000</v>
      </c>
      <c r="J57" s="241">
        <v>87.5</v>
      </c>
      <c r="K57" s="242" t="s">
        <v>305</v>
      </c>
      <c r="L57" s="248" t="s">
        <v>5177</v>
      </c>
      <c r="M57" s="265"/>
      <c r="N57" s="238"/>
      <c r="O57" s="238"/>
      <c r="P57" s="238"/>
      <c r="Q57" s="240"/>
      <c r="R57" s="245"/>
      <c r="S57" s="240"/>
      <c r="T57" s="245"/>
      <c r="U57" s="246"/>
      <c r="V57" s="183" t="s">
        <v>5177</v>
      </c>
      <c r="W57" s="265"/>
      <c r="X57" s="238"/>
      <c r="Y57" s="238"/>
      <c r="Z57" s="238"/>
      <c r="AA57" s="240"/>
      <c r="AB57" s="245"/>
      <c r="AC57" s="240"/>
      <c r="AD57" s="245"/>
      <c r="AE57" s="247"/>
      <c r="AF57" s="114" t="s">
        <v>5177</v>
      </c>
      <c r="AG57" s="266"/>
      <c r="AH57" s="238"/>
      <c r="AI57" s="238"/>
      <c r="AJ57" s="238"/>
      <c r="AK57" s="240"/>
      <c r="AL57" s="245"/>
      <c r="AM57" s="240"/>
      <c r="AN57" s="245"/>
      <c r="AO57" s="247"/>
    </row>
    <row r="58" spans="1:41" s="135" customFormat="1">
      <c r="A58" s="235">
        <v>927903883040</v>
      </c>
      <c r="B58" s="236" t="s">
        <v>2028</v>
      </c>
      <c r="C58" s="237">
        <v>871150070724670</v>
      </c>
      <c r="D58" s="238" t="s">
        <v>6240</v>
      </c>
      <c r="E58" s="236">
        <v>8711500707246</v>
      </c>
      <c r="F58" s="239" t="s">
        <v>5656</v>
      </c>
      <c r="G58" s="240">
        <v>600</v>
      </c>
      <c r="H58" s="241">
        <v>10.4</v>
      </c>
      <c r="I58" s="240">
        <v>10000</v>
      </c>
      <c r="J58" s="241">
        <v>57.692307692307693</v>
      </c>
      <c r="K58" s="242" t="s">
        <v>305</v>
      </c>
      <c r="L58" s="248" t="s">
        <v>5177</v>
      </c>
      <c r="M58" s="244"/>
      <c r="N58" s="238"/>
      <c r="O58" s="238"/>
      <c r="P58" s="238"/>
      <c r="Q58" s="240"/>
      <c r="R58" s="245"/>
      <c r="S58" s="240"/>
      <c r="T58" s="245"/>
      <c r="U58" s="246"/>
      <c r="V58" s="183" t="s">
        <v>5177</v>
      </c>
      <c r="W58" s="244"/>
      <c r="X58" s="238"/>
      <c r="Y58" s="238"/>
      <c r="Z58" s="238"/>
      <c r="AA58" s="240"/>
      <c r="AB58" s="245"/>
      <c r="AC58" s="240"/>
      <c r="AD58" s="245"/>
      <c r="AE58" s="247"/>
      <c r="AF58" s="114" t="s">
        <v>5177</v>
      </c>
      <c r="AG58" s="258"/>
      <c r="AH58" s="238"/>
      <c r="AI58" s="238"/>
      <c r="AJ58" s="238"/>
      <c r="AK58" s="240"/>
      <c r="AL58" s="245"/>
      <c r="AM58" s="240"/>
      <c r="AN58" s="245"/>
      <c r="AO58" s="247"/>
    </row>
    <row r="59" spans="1:41" s="135" customFormat="1">
      <c r="A59" s="235">
        <v>927904882740</v>
      </c>
      <c r="B59" s="236" t="s">
        <v>2029</v>
      </c>
      <c r="C59" s="237">
        <v>871150062081170</v>
      </c>
      <c r="D59" s="238" t="s">
        <v>6241</v>
      </c>
      <c r="E59" s="236">
        <v>8711500620811</v>
      </c>
      <c r="F59" s="239" t="s">
        <v>5656</v>
      </c>
      <c r="G59" s="240">
        <v>925</v>
      </c>
      <c r="H59" s="241">
        <v>13.8</v>
      </c>
      <c r="I59" s="240">
        <v>10000</v>
      </c>
      <c r="J59" s="241">
        <v>67.028985507246375</v>
      </c>
      <c r="K59" s="242" t="s">
        <v>305</v>
      </c>
      <c r="L59" s="248" t="s">
        <v>5177</v>
      </c>
      <c r="M59" s="244"/>
      <c r="N59" s="238"/>
      <c r="O59" s="238"/>
      <c r="P59" s="238"/>
      <c r="Q59" s="240"/>
      <c r="R59" s="245"/>
      <c r="S59" s="240"/>
      <c r="T59" s="245"/>
      <c r="U59" s="246"/>
      <c r="V59" s="249">
        <v>929001350702</v>
      </c>
      <c r="W59" s="244" t="s">
        <v>2272</v>
      </c>
      <c r="X59" s="238" t="s">
        <v>6150</v>
      </c>
      <c r="Y59" s="238" t="s">
        <v>6151</v>
      </c>
      <c r="Z59" s="238" t="s">
        <v>6152</v>
      </c>
      <c r="AA59" s="240">
        <v>475</v>
      </c>
      <c r="AB59" s="245" t="s">
        <v>4174</v>
      </c>
      <c r="AC59" s="240">
        <v>30000</v>
      </c>
      <c r="AD59" s="245">
        <v>105</v>
      </c>
      <c r="AE59" s="247" t="s">
        <v>160</v>
      </c>
      <c r="AF59" s="114" t="s">
        <v>5177</v>
      </c>
      <c r="AG59" s="258"/>
      <c r="AH59" s="238"/>
      <c r="AI59" s="238"/>
      <c r="AJ59" s="238"/>
      <c r="AK59" s="240"/>
      <c r="AL59" s="245"/>
      <c r="AM59" s="240"/>
      <c r="AN59" s="245"/>
      <c r="AO59" s="247"/>
    </row>
    <row r="60" spans="1:41" s="135" customFormat="1">
      <c r="A60" s="235">
        <v>927907282740</v>
      </c>
      <c r="B60" s="236" t="s">
        <v>2043</v>
      </c>
      <c r="C60" s="237">
        <v>871150062327070</v>
      </c>
      <c r="D60" s="238" t="s">
        <v>6242</v>
      </c>
      <c r="E60" s="236">
        <v>8711500623270</v>
      </c>
      <c r="F60" s="239" t="s">
        <v>5656</v>
      </c>
      <c r="G60" s="240">
        <v>1200</v>
      </c>
      <c r="H60" s="241">
        <v>18.399999999999999</v>
      </c>
      <c r="I60" s="240">
        <v>13000</v>
      </c>
      <c r="J60" s="241">
        <v>65.217391304347828</v>
      </c>
      <c r="K60" s="242" t="s">
        <v>305</v>
      </c>
      <c r="L60" s="243">
        <v>929001201002</v>
      </c>
      <c r="M60" s="244" t="s">
        <v>2349</v>
      </c>
      <c r="N60" s="238" t="s">
        <v>6062</v>
      </c>
      <c r="O60" s="238" t="s">
        <v>6063</v>
      </c>
      <c r="P60" s="238" t="s">
        <v>6064</v>
      </c>
      <c r="Q60" s="240">
        <v>650</v>
      </c>
      <c r="R60" s="245" t="s">
        <v>4206</v>
      </c>
      <c r="S60" s="240">
        <v>30000</v>
      </c>
      <c r="T60" s="245">
        <v>100</v>
      </c>
      <c r="U60" s="246" t="s">
        <v>160</v>
      </c>
      <c r="V60" s="183" t="s">
        <v>5177</v>
      </c>
      <c r="W60" s="244"/>
      <c r="X60" s="238"/>
      <c r="Y60" s="238"/>
      <c r="Z60" s="238"/>
      <c r="AA60" s="240"/>
      <c r="AB60" s="245"/>
      <c r="AC60" s="240"/>
      <c r="AD60" s="245"/>
      <c r="AE60" s="247"/>
      <c r="AF60" s="114" t="s">
        <v>5177</v>
      </c>
      <c r="AG60" s="258"/>
      <c r="AH60" s="238"/>
      <c r="AI60" s="238"/>
      <c r="AJ60" s="238"/>
      <c r="AK60" s="240"/>
      <c r="AL60" s="245"/>
      <c r="AM60" s="240"/>
      <c r="AN60" s="245"/>
      <c r="AO60" s="247"/>
    </row>
    <row r="61" spans="1:41" s="135" customFormat="1">
      <c r="A61" s="235">
        <v>927939183040</v>
      </c>
      <c r="B61" s="236" t="s">
        <v>6243</v>
      </c>
      <c r="C61" s="237">
        <v>871150026989825</v>
      </c>
      <c r="D61" s="238" t="s">
        <v>6244</v>
      </c>
      <c r="E61" s="236">
        <v>8711500269898</v>
      </c>
      <c r="F61" s="239" t="s">
        <v>5656</v>
      </c>
      <c r="G61" s="240">
        <v>1050</v>
      </c>
      <c r="H61" s="241">
        <v>16.2</v>
      </c>
      <c r="I61" s="240">
        <v>13000</v>
      </c>
      <c r="J61" s="241">
        <v>64.814814814814824</v>
      </c>
      <c r="K61" s="242" t="s">
        <v>305</v>
      </c>
      <c r="L61" s="248" t="s">
        <v>5177</v>
      </c>
      <c r="M61" s="265"/>
      <c r="N61" s="238"/>
      <c r="O61" s="238"/>
      <c r="P61" s="238"/>
      <c r="Q61" s="240"/>
      <c r="R61" s="245"/>
      <c r="S61" s="240"/>
      <c r="T61" s="245"/>
      <c r="U61" s="246"/>
      <c r="V61" s="183" t="s">
        <v>5177</v>
      </c>
      <c r="W61" s="265"/>
      <c r="X61" s="238"/>
      <c r="Y61" s="238"/>
      <c r="Z61" s="238"/>
      <c r="AA61" s="240"/>
      <c r="AB61" s="245"/>
      <c r="AC61" s="240"/>
      <c r="AD61" s="245"/>
      <c r="AE61" s="247"/>
      <c r="AF61" s="114" t="s">
        <v>5177</v>
      </c>
      <c r="AG61" s="266"/>
      <c r="AH61" s="238"/>
      <c r="AI61" s="238"/>
      <c r="AJ61" s="238"/>
      <c r="AK61" s="240"/>
      <c r="AL61" s="245"/>
      <c r="AM61" s="240"/>
      <c r="AN61" s="245"/>
      <c r="AO61" s="247"/>
    </row>
    <row r="62" spans="1:41" s="135" customFormat="1">
      <c r="A62" s="235">
        <v>927906186540</v>
      </c>
      <c r="B62" s="236" t="s">
        <v>6245</v>
      </c>
      <c r="C62" s="237">
        <v>871150063531070</v>
      </c>
      <c r="D62" s="238" t="s">
        <v>6246</v>
      </c>
      <c r="E62" s="236">
        <v>8711500635310</v>
      </c>
      <c r="F62" s="239" t="s">
        <v>5656</v>
      </c>
      <c r="G62" s="240">
        <v>1740</v>
      </c>
      <c r="H62" s="241">
        <v>26.5</v>
      </c>
      <c r="I62" s="240">
        <v>10000</v>
      </c>
      <c r="J62" s="241">
        <v>65.660377358490564</v>
      </c>
      <c r="K62" s="242" t="s">
        <v>305</v>
      </c>
      <c r="L62" s="248" t="s">
        <v>5177</v>
      </c>
      <c r="M62" s="244"/>
      <c r="N62" s="238"/>
      <c r="O62" s="238"/>
      <c r="P62" s="238"/>
      <c r="Q62" s="240"/>
      <c r="R62" s="245"/>
      <c r="S62" s="240"/>
      <c r="T62" s="245"/>
      <c r="U62" s="246"/>
      <c r="V62" s="249">
        <v>929001201302</v>
      </c>
      <c r="W62" s="244" t="s">
        <v>2239</v>
      </c>
      <c r="X62" s="238" t="s">
        <v>6058</v>
      </c>
      <c r="Y62" s="238" t="s">
        <v>6059</v>
      </c>
      <c r="Z62" s="238" t="s">
        <v>6060</v>
      </c>
      <c r="AA62" s="240">
        <v>1000</v>
      </c>
      <c r="AB62" s="245" t="s">
        <v>4179</v>
      </c>
      <c r="AC62" s="240">
        <v>30000</v>
      </c>
      <c r="AD62" s="245">
        <v>117</v>
      </c>
      <c r="AE62" s="247" t="s">
        <v>160</v>
      </c>
      <c r="AF62" s="114" t="s">
        <v>5177</v>
      </c>
      <c r="AG62" s="258"/>
      <c r="AH62" s="238"/>
      <c r="AI62" s="238"/>
      <c r="AJ62" s="238"/>
      <c r="AK62" s="240"/>
      <c r="AL62" s="245"/>
      <c r="AM62" s="240"/>
      <c r="AN62" s="245"/>
      <c r="AO62" s="247"/>
    </row>
    <row r="63" spans="1:41" s="135" customFormat="1">
      <c r="A63" s="235">
        <v>927907683015</v>
      </c>
      <c r="B63" s="255" t="s">
        <v>6247</v>
      </c>
      <c r="C63" s="237">
        <v>871150026772640</v>
      </c>
      <c r="D63" s="238" t="s">
        <v>6248</v>
      </c>
      <c r="E63" s="236">
        <v>8711500267726</v>
      </c>
      <c r="F63" s="239" t="s">
        <v>5176</v>
      </c>
      <c r="G63" s="240">
        <v>1800</v>
      </c>
      <c r="H63" s="241">
        <v>24.3</v>
      </c>
      <c r="I63" s="240">
        <v>36000</v>
      </c>
      <c r="J63" s="241">
        <v>74.074074074074076</v>
      </c>
      <c r="K63" s="242" t="s">
        <v>305</v>
      </c>
      <c r="L63" s="256">
        <v>929003579002</v>
      </c>
      <c r="M63" s="257" t="s">
        <v>863</v>
      </c>
      <c r="N63" s="261">
        <v>871951448680500</v>
      </c>
      <c r="O63" s="238" t="s">
        <v>6176</v>
      </c>
      <c r="P63" s="236">
        <v>8719514486805</v>
      </c>
      <c r="Q63" s="240">
        <v>1440</v>
      </c>
      <c r="R63" s="245">
        <v>12</v>
      </c>
      <c r="S63" s="240">
        <v>30000</v>
      </c>
      <c r="T63" s="245">
        <v>111</v>
      </c>
      <c r="U63" s="246" t="s">
        <v>168</v>
      </c>
      <c r="V63" s="183" t="s">
        <v>5177</v>
      </c>
      <c r="W63" s="252"/>
      <c r="X63" s="261"/>
      <c r="Y63" s="238"/>
      <c r="Z63" s="236"/>
      <c r="AA63" s="240"/>
      <c r="AB63" s="245"/>
      <c r="AC63" s="240"/>
      <c r="AD63" s="245"/>
      <c r="AE63" s="247"/>
      <c r="AF63" s="253">
        <v>929003592402</v>
      </c>
      <c r="AG63" s="187" t="s">
        <v>853</v>
      </c>
      <c r="AH63" s="238" t="s">
        <v>6177</v>
      </c>
      <c r="AI63" s="238" t="s">
        <v>6178</v>
      </c>
      <c r="AJ63" s="238" t="s">
        <v>6179</v>
      </c>
      <c r="AK63" s="240">
        <v>1440</v>
      </c>
      <c r="AL63" s="245">
        <v>12</v>
      </c>
      <c r="AM63" s="240">
        <v>30000</v>
      </c>
      <c r="AN63" s="245">
        <v>120</v>
      </c>
      <c r="AO63" s="247" t="s">
        <v>168</v>
      </c>
    </row>
    <row r="64" spans="1:41" s="135" customFormat="1">
      <c r="A64" s="235">
        <v>927906384014</v>
      </c>
      <c r="B64" s="236" t="s">
        <v>2036</v>
      </c>
      <c r="C64" s="237">
        <v>871150089892070</v>
      </c>
      <c r="D64" s="238" t="s">
        <v>6249</v>
      </c>
      <c r="E64" s="236">
        <v>8711500898920</v>
      </c>
      <c r="F64" s="239" t="s">
        <v>5176</v>
      </c>
      <c r="G64" s="240">
        <v>1800</v>
      </c>
      <c r="H64" s="241">
        <v>27.5</v>
      </c>
      <c r="I64" s="240">
        <v>33000</v>
      </c>
      <c r="J64" s="241">
        <v>65.454545454545453</v>
      </c>
      <c r="K64" s="242" t="s">
        <v>305</v>
      </c>
      <c r="L64" s="272">
        <v>929001200902</v>
      </c>
      <c r="M64" s="273" t="s">
        <v>850</v>
      </c>
      <c r="N64" s="238" t="s">
        <v>6049</v>
      </c>
      <c r="O64" s="238" t="s">
        <v>6050</v>
      </c>
      <c r="P64" s="238" t="s">
        <v>6051</v>
      </c>
      <c r="Q64" s="240">
        <v>1000</v>
      </c>
      <c r="R64" s="245">
        <v>9</v>
      </c>
      <c r="S64" s="240">
        <v>30000</v>
      </c>
      <c r="T64" s="245">
        <v>111</v>
      </c>
      <c r="U64" s="246" t="s">
        <v>160</v>
      </c>
      <c r="V64" s="183" t="s">
        <v>5177</v>
      </c>
      <c r="W64" s="273"/>
      <c r="X64" s="238"/>
      <c r="Y64" s="238"/>
      <c r="Z64" s="238"/>
      <c r="AA64" s="240"/>
      <c r="AB64" s="245"/>
      <c r="AC64" s="240"/>
      <c r="AD64" s="245"/>
      <c r="AE64" s="247"/>
      <c r="AF64" s="114" t="s">
        <v>5177</v>
      </c>
      <c r="AG64" s="274"/>
      <c r="AH64" s="238"/>
      <c r="AI64" s="238"/>
      <c r="AJ64" s="238"/>
      <c r="AK64" s="240"/>
      <c r="AL64" s="245"/>
      <c r="AM64" s="240"/>
      <c r="AN64" s="245"/>
      <c r="AO64" s="247"/>
    </row>
    <row r="65" spans="1:41" s="271" customFormat="1">
      <c r="A65" s="268">
        <v>927914983071</v>
      </c>
      <c r="B65" s="255" t="s">
        <v>6250</v>
      </c>
      <c r="C65" s="269">
        <v>871150061140670</v>
      </c>
      <c r="D65" s="103" t="s">
        <v>6251</v>
      </c>
      <c r="E65" s="255">
        <v>8711500611406</v>
      </c>
      <c r="F65" s="96" t="s">
        <v>5656</v>
      </c>
      <c r="G65" s="106">
        <v>4000</v>
      </c>
      <c r="H65" s="99">
        <v>54</v>
      </c>
      <c r="I65" s="106">
        <v>13000</v>
      </c>
      <c r="J65" s="99">
        <v>74.074074074074076</v>
      </c>
      <c r="K65" s="270" t="s">
        <v>305</v>
      </c>
      <c r="L65" s="248" t="s">
        <v>5177</v>
      </c>
      <c r="M65" s="265"/>
      <c r="N65" s="238"/>
      <c r="O65" s="238"/>
      <c r="P65" s="238"/>
      <c r="Q65" s="240"/>
      <c r="R65" s="245"/>
      <c r="S65" s="240"/>
      <c r="T65" s="245"/>
      <c r="U65" s="246"/>
      <c r="V65" s="183" t="s">
        <v>5177</v>
      </c>
      <c r="W65" s="265"/>
      <c r="X65" s="238"/>
      <c r="Y65" s="238"/>
      <c r="Z65" s="238"/>
      <c r="AA65" s="240"/>
      <c r="AB65" s="245"/>
      <c r="AC65" s="240"/>
      <c r="AD65" s="245"/>
      <c r="AE65" s="247"/>
      <c r="AF65" s="114" t="s">
        <v>5177</v>
      </c>
      <c r="AG65" s="266"/>
      <c r="AH65" s="238"/>
      <c r="AI65" s="238"/>
      <c r="AJ65" s="238"/>
      <c r="AK65" s="240"/>
      <c r="AL65" s="245"/>
      <c r="AM65" s="240"/>
      <c r="AN65" s="245"/>
      <c r="AO65" s="247"/>
    </row>
    <row r="66" spans="1:41" s="135" customFormat="1">
      <c r="A66" s="235">
        <v>927907583015</v>
      </c>
      <c r="B66" s="255" t="s">
        <v>6252</v>
      </c>
      <c r="C66" s="237">
        <v>871150026767240</v>
      </c>
      <c r="D66" s="238" t="s">
        <v>6253</v>
      </c>
      <c r="E66" s="236">
        <v>8711500267672</v>
      </c>
      <c r="F66" s="239" t="s">
        <v>5176</v>
      </c>
      <c r="G66" s="240">
        <v>1800</v>
      </c>
      <c r="H66" s="241">
        <v>24.3</v>
      </c>
      <c r="I66" s="240">
        <v>36000</v>
      </c>
      <c r="J66" s="241">
        <v>74.074074074074076</v>
      </c>
      <c r="K66" s="242" t="s">
        <v>305</v>
      </c>
      <c r="L66" s="256">
        <v>929003579002</v>
      </c>
      <c r="M66" s="257" t="s">
        <v>863</v>
      </c>
      <c r="N66" s="261">
        <v>871951448680500</v>
      </c>
      <c r="O66" s="238" t="s">
        <v>6176</v>
      </c>
      <c r="P66" s="236">
        <v>8719514486805</v>
      </c>
      <c r="Q66" s="240">
        <v>1440</v>
      </c>
      <c r="R66" s="245">
        <v>12</v>
      </c>
      <c r="S66" s="240">
        <v>30000</v>
      </c>
      <c r="T66" s="245">
        <v>111</v>
      </c>
      <c r="U66" s="246" t="s">
        <v>168</v>
      </c>
      <c r="V66" s="183" t="s">
        <v>5177</v>
      </c>
      <c r="W66" s="252"/>
      <c r="X66" s="261"/>
      <c r="Y66" s="238"/>
      <c r="Z66" s="236"/>
      <c r="AA66" s="240"/>
      <c r="AB66" s="245"/>
      <c r="AC66" s="240"/>
      <c r="AD66" s="245"/>
      <c r="AE66" s="247"/>
      <c r="AF66" s="253">
        <v>929003592402</v>
      </c>
      <c r="AG66" s="187" t="s">
        <v>853</v>
      </c>
      <c r="AH66" s="238" t="s">
        <v>6177</v>
      </c>
      <c r="AI66" s="238" t="s">
        <v>6178</v>
      </c>
      <c r="AJ66" s="238" t="s">
        <v>6179</v>
      </c>
      <c r="AK66" s="240">
        <v>1440</v>
      </c>
      <c r="AL66" s="245">
        <v>12</v>
      </c>
      <c r="AM66" s="240">
        <v>30000</v>
      </c>
      <c r="AN66" s="245">
        <v>120</v>
      </c>
      <c r="AO66" s="247" t="s">
        <v>168</v>
      </c>
    </row>
    <row r="67" spans="1:41" s="135" customFormat="1">
      <c r="A67" s="235">
        <v>927914383071</v>
      </c>
      <c r="B67" s="236" t="s">
        <v>2052</v>
      </c>
      <c r="C67" s="237">
        <v>871150061050870</v>
      </c>
      <c r="D67" s="238" t="s">
        <v>6254</v>
      </c>
      <c r="E67" s="236">
        <v>8711500610508</v>
      </c>
      <c r="F67" s="239" t="s">
        <v>5656</v>
      </c>
      <c r="G67" s="240">
        <v>1150</v>
      </c>
      <c r="H67" s="241">
        <v>18</v>
      </c>
      <c r="I67" s="240">
        <v>10000</v>
      </c>
      <c r="J67" s="241">
        <v>63.888888888888886</v>
      </c>
      <c r="K67" s="242" t="s">
        <v>305</v>
      </c>
      <c r="L67" s="248" t="s">
        <v>5177</v>
      </c>
      <c r="M67" s="265"/>
      <c r="N67" s="238"/>
      <c r="O67" s="238"/>
      <c r="P67" s="238"/>
      <c r="Q67" s="240"/>
      <c r="R67" s="245"/>
      <c r="S67" s="240"/>
      <c r="T67" s="245"/>
      <c r="U67" s="246"/>
      <c r="V67" s="183" t="s">
        <v>5177</v>
      </c>
      <c r="W67" s="265"/>
      <c r="X67" s="238"/>
      <c r="Y67" s="238"/>
      <c r="Z67" s="238"/>
      <c r="AA67" s="240"/>
      <c r="AB67" s="245"/>
      <c r="AC67" s="240"/>
      <c r="AD67" s="245"/>
      <c r="AE67" s="247"/>
      <c r="AF67" s="114" t="s">
        <v>5177</v>
      </c>
      <c r="AG67" s="266"/>
      <c r="AH67" s="238"/>
      <c r="AI67" s="238"/>
      <c r="AJ67" s="238"/>
      <c r="AK67" s="240"/>
      <c r="AL67" s="245"/>
      <c r="AM67" s="240"/>
      <c r="AN67" s="245"/>
      <c r="AO67" s="247"/>
    </row>
    <row r="68" spans="1:41" s="135" customFormat="1">
      <c r="A68" s="235">
        <v>927903486570</v>
      </c>
      <c r="B68" s="236" t="s">
        <v>6255</v>
      </c>
      <c r="C68" s="237">
        <v>871150063520440</v>
      </c>
      <c r="D68" s="238" t="s">
        <v>6256</v>
      </c>
      <c r="E68" s="236">
        <v>8711500635204</v>
      </c>
      <c r="F68" s="239" t="s">
        <v>5656</v>
      </c>
      <c r="G68" s="240">
        <v>2800</v>
      </c>
      <c r="H68" s="241">
        <v>36.299999999999997</v>
      </c>
      <c r="I68" s="240">
        <v>20000</v>
      </c>
      <c r="J68" s="241">
        <v>77.134986225895318</v>
      </c>
      <c r="K68" s="242" t="s">
        <v>305</v>
      </c>
      <c r="L68" s="250">
        <v>929001381602</v>
      </c>
      <c r="M68" s="251" t="s">
        <v>856</v>
      </c>
      <c r="N68" s="275" t="s">
        <v>6257</v>
      </c>
      <c r="O68" s="238" t="s">
        <v>6258</v>
      </c>
      <c r="P68" s="275" t="s">
        <v>6259</v>
      </c>
      <c r="Q68" s="240">
        <v>2100</v>
      </c>
      <c r="R68" s="245" t="s">
        <v>4342</v>
      </c>
      <c r="S68" s="240">
        <v>30000</v>
      </c>
      <c r="T68" s="245">
        <v>127</v>
      </c>
      <c r="U68" s="246" t="s">
        <v>168</v>
      </c>
      <c r="V68" s="183" t="s">
        <v>5177</v>
      </c>
      <c r="W68" s="252"/>
      <c r="X68" s="275"/>
      <c r="Y68" s="238"/>
      <c r="Z68" s="275"/>
      <c r="AA68" s="240"/>
      <c r="AB68" s="245"/>
      <c r="AC68" s="240"/>
      <c r="AD68" s="245"/>
      <c r="AE68" s="247"/>
      <c r="AF68" s="253">
        <v>929003592702</v>
      </c>
      <c r="AG68" s="187" t="s">
        <v>860</v>
      </c>
      <c r="AH68" s="238" t="s">
        <v>6069</v>
      </c>
      <c r="AI68" s="238" t="s">
        <v>6070</v>
      </c>
      <c r="AJ68" s="238" t="s">
        <v>6071</v>
      </c>
      <c r="AK68" s="240">
        <v>2100</v>
      </c>
      <c r="AL68" s="245" t="s">
        <v>4342</v>
      </c>
      <c r="AM68" s="240">
        <v>30000</v>
      </c>
      <c r="AN68" s="245">
        <v>127</v>
      </c>
      <c r="AO68" s="247" t="s">
        <v>168</v>
      </c>
    </row>
    <row r="69" spans="1:41" s="135" customFormat="1">
      <c r="A69" s="235">
        <v>927910083050</v>
      </c>
      <c r="B69" s="236" t="s">
        <v>6260</v>
      </c>
      <c r="C69" s="237">
        <v>871150026601970</v>
      </c>
      <c r="D69" s="238" t="s">
        <v>6261</v>
      </c>
      <c r="E69" s="236">
        <v>8711500266019</v>
      </c>
      <c r="F69" s="239" t="s">
        <v>5656</v>
      </c>
      <c r="G69" s="240">
        <v>1150</v>
      </c>
      <c r="H69" s="241">
        <v>17.7</v>
      </c>
      <c r="I69" s="240">
        <v>24000</v>
      </c>
      <c r="J69" s="241">
        <v>64.971751412429384</v>
      </c>
      <c r="K69" s="242" t="s">
        <v>305</v>
      </c>
      <c r="L69" s="248" t="s">
        <v>5177</v>
      </c>
      <c r="M69" s="238"/>
      <c r="N69" s="238"/>
      <c r="O69" s="238"/>
      <c r="P69" s="238"/>
      <c r="Q69" s="240"/>
      <c r="R69" s="245"/>
      <c r="S69" s="240"/>
      <c r="T69" s="245"/>
      <c r="U69" s="246"/>
      <c r="V69" s="183" t="s">
        <v>5177</v>
      </c>
      <c r="W69" s="238"/>
      <c r="X69" s="238"/>
      <c r="Y69" s="238"/>
      <c r="Z69" s="238"/>
      <c r="AA69" s="240"/>
      <c r="AB69" s="245"/>
      <c r="AC69" s="240"/>
      <c r="AD69" s="245"/>
      <c r="AE69" s="247"/>
      <c r="AF69" s="114" t="s">
        <v>5177</v>
      </c>
      <c r="AG69" s="103"/>
      <c r="AH69" s="238"/>
      <c r="AI69" s="238"/>
      <c r="AJ69" s="238"/>
      <c r="AK69" s="240"/>
      <c r="AL69" s="245"/>
      <c r="AM69" s="240"/>
      <c r="AN69" s="245"/>
      <c r="AO69" s="247"/>
    </row>
    <row r="70" spans="1:41" s="135" customFormat="1">
      <c r="A70" s="235">
        <v>927936683011</v>
      </c>
      <c r="B70" s="236" t="s">
        <v>6262</v>
      </c>
      <c r="C70" s="237">
        <v>871150026119970</v>
      </c>
      <c r="D70" s="238" t="s">
        <v>6263</v>
      </c>
      <c r="E70" s="236">
        <v>8711500261199</v>
      </c>
      <c r="F70" s="239" t="s">
        <v>5656</v>
      </c>
      <c r="G70" s="240">
        <v>900</v>
      </c>
      <c r="H70" s="241">
        <v>11.9</v>
      </c>
      <c r="I70" s="240">
        <v>13000</v>
      </c>
      <c r="J70" s="241">
        <v>75.630252100840337</v>
      </c>
      <c r="K70" s="242" t="s">
        <v>305</v>
      </c>
      <c r="L70" s="248" t="s">
        <v>5177</v>
      </c>
      <c r="M70" s="238"/>
      <c r="N70" s="238"/>
      <c r="O70" s="238"/>
      <c r="P70" s="238"/>
      <c r="Q70" s="240"/>
      <c r="R70" s="245"/>
      <c r="S70" s="240"/>
      <c r="T70" s="245"/>
      <c r="U70" s="246"/>
      <c r="V70" s="183" t="s">
        <v>5177</v>
      </c>
      <c r="W70" s="238"/>
      <c r="X70" s="238"/>
      <c r="Y70" s="238"/>
      <c r="Z70" s="238"/>
      <c r="AA70" s="240"/>
      <c r="AB70" s="245"/>
      <c r="AC70" s="240"/>
      <c r="AD70" s="245"/>
      <c r="AE70" s="247"/>
      <c r="AF70" s="114" t="s">
        <v>5177</v>
      </c>
      <c r="AG70" s="103"/>
      <c r="AH70" s="238"/>
      <c r="AI70" s="238"/>
      <c r="AJ70" s="238"/>
      <c r="AK70" s="240"/>
      <c r="AL70" s="245"/>
      <c r="AM70" s="240"/>
      <c r="AN70" s="245"/>
      <c r="AO70" s="247"/>
    </row>
    <row r="71" spans="1:41" s="135" customFormat="1">
      <c r="A71" s="235">
        <v>927931584070</v>
      </c>
      <c r="B71" s="236" t="s">
        <v>6264</v>
      </c>
      <c r="C71" s="237">
        <v>871150026164940</v>
      </c>
      <c r="D71" s="238" t="s">
        <v>6265</v>
      </c>
      <c r="E71" s="236">
        <v>8711500261649</v>
      </c>
      <c r="F71" s="239" t="s">
        <v>5656</v>
      </c>
      <c r="G71" s="240">
        <v>4650</v>
      </c>
      <c r="H71" s="241">
        <v>55.3</v>
      </c>
      <c r="I71" s="240">
        <v>20000</v>
      </c>
      <c r="J71" s="241">
        <v>84.086799276672693</v>
      </c>
      <c r="K71" s="242" t="s">
        <v>305</v>
      </c>
      <c r="L71" s="250">
        <v>929001920502</v>
      </c>
      <c r="M71" s="251" t="s">
        <v>866</v>
      </c>
      <c r="N71" s="238" t="s">
        <v>6095</v>
      </c>
      <c r="O71" s="238" t="s">
        <v>6096</v>
      </c>
      <c r="P71" s="238" t="s">
        <v>6097</v>
      </c>
      <c r="Q71" s="240">
        <v>3400</v>
      </c>
      <c r="R71" s="245">
        <v>24</v>
      </c>
      <c r="S71" s="240">
        <v>30000</v>
      </c>
      <c r="T71" s="245">
        <v>141</v>
      </c>
      <c r="U71" s="246" t="s">
        <v>168</v>
      </c>
      <c r="V71" s="183" t="s">
        <v>5177</v>
      </c>
      <c r="W71" s="252"/>
      <c r="X71" s="238"/>
      <c r="Y71" s="238"/>
      <c r="Z71" s="238"/>
      <c r="AA71" s="240"/>
      <c r="AB71" s="245"/>
      <c r="AC71" s="240"/>
      <c r="AD71" s="245"/>
      <c r="AE71" s="247"/>
      <c r="AF71" s="253">
        <v>929003592902</v>
      </c>
      <c r="AG71" s="187" t="s">
        <v>852</v>
      </c>
      <c r="AH71" s="238" t="s">
        <v>6098</v>
      </c>
      <c r="AI71" s="238" t="s">
        <v>6099</v>
      </c>
      <c r="AJ71" s="238" t="s">
        <v>6100</v>
      </c>
      <c r="AK71" s="240">
        <v>3400</v>
      </c>
      <c r="AL71" s="245">
        <v>24</v>
      </c>
      <c r="AM71" s="240">
        <v>30000</v>
      </c>
      <c r="AN71" s="245">
        <v>141</v>
      </c>
      <c r="AO71" s="247" t="s">
        <v>109</v>
      </c>
    </row>
    <row r="72" spans="1:41" s="135" customFormat="1">
      <c r="A72" s="235">
        <v>927904783014</v>
      </c>
      <c r="B72" s="236" t="s">
        <v>6266</v>
      </c>
      <c r="C72" s="237">
        <v>871150089758940</v>
      </c>
      <c r="D72" s="238" t="s">
        <v>6267</v>
      </c>
      <c r="E72" s="236">
        <v>8711500897589</v>
      </c>
      <c r="F72" s="239" t="s">
        <v>5176</v>
      </c>
      <c r="G72" s="240">
        <v>2800</v>
      </c>
      <c r="H72" s="241">
        <v>36.299999999999997</v>
      </c>
      <c r="I72" s="240">
        <v>36000</v>
      </c>
      <c r="J72" s="241">
        <v>77.134986225895318</v>
      </c>
      <c r="K72" s="242" t="s">
        <v>305</v>
      </c>
      <c r="L72" s="250">
        <v>929001381502</v>
      </c>
      <c r="M72" s="251" t="s">
        <v>855</v>
      </c>
      <c r="N72" s="238" t="s">
        <v>6167</v>
      </c>
      <c r="O72" s="238" t="s">
        <v>6168</v>
      </c>
      <c r="P72" s="238" t="s">
        <v>6169</v>
      </c>
      <c r="Q72" s="240">
        <v>2000</v>
      </c>
      <c r="R72" s="245" t="s">
        <v>4342</v>
      </c>
      <c r="S72" s="240">
        <v>30000</v>
      </c>
      <c r="T72" s="245">
        <v>121</v>
      </c>
      <c r="U72" s="246" t="s">
        <v>168</v>
      </c>
      <c r="V72" s="183" t="s">
        <v>5177</v>
      </c>
      <c r="W72" s="252"/>
      <c r="X72" s="238"/>
      <c r="Y72" s="238"/>
      <c r="Z72" s="238"/>
      <c r="AA72" s="240"/>
      <c r="AB72" s="245"/>
      <c r="AC72" s="240"/>
      <c r="AD72" s="245"/>
      <c r="AE72" s="247"/>
      <c r="AF72" s="253">
        <v>929003592602</v>
      </c>
      <c r="AG72" s="187" t="s">
        <v>859</v>
      </c>
      <c r="AH72" s="238" t="s">
        <v>6170</v>
      </c>
      <c r="AI72" s="238" t="s">
        <v>6171</v>
      </c>
      <c r="AJ72" s="238" t="s">
        <v>6172</v>
      </c>
      <c r="AK72" s="240">
        <v>2000</v>
      </c>
      <c r="AL72" s="245" t="s">
        <v>4342</v>
      </c>
      <c r="AM72" s="240">
        <v>30000</v>
      </c>
      <c r="AN72" s="245">
        <v>121</v>
      </c>
      <c r="AO72" s="247" t="s">
        <v>168</v>
      </c>
    </row>
    <row r="73" spans="1:41" s="135" customFormat="1">
      <c r="A73" s="235">
        <v>927912283069</v>
      </c>
      <c r="B73" s="236" t="s">
        <v>6268</v>
      </c>
      <c r="C73" s="237">
        <v>871150061004170</v>
      </c>
      <c r="D73" s="238" t="s">
        <v>6269</v>
      </c>
      <c r="E73" s="236">
        <v>8711500610041</v>
      </c>
      <c r="F73" s="239" t="s">
        <v>5656</v>
      </c>
      <c r="G73" s="240">
        <v>3000</v>
      </c>
      <c r="H73" s="241">
        <v>42</v>
      </c>
      <c r="I73" s="240">
        <v>13000</v>
      </c>
      <c r="J73" s="241">
        <v>71.428571428571431</v>
      </c>
      <c r="K73" s="242" t="s">
        <v>305</v>
      </c>
      <c r="L73" s="248" t="s">
        <v>5177</v>
      </c>
      <c r="M73" s="238"/>
      <c r="N73" s="238"/>
      <c r="O73" s="238"/>
      <c r="P73" s="238"/>
      <c r="Q73" s="240"/>
      <c r="R73" s="245"/>
      <c r="S73" s="240"/>
      <c r="T73" s="245"/>
      <c r="U73" s="246"/>
      <c r="V73" s="183" t="s">
        <v>5177</v>
      </c>
      <c r="W73" s="238"/>
      <c r="X73" s="238"/>
      <c r="Y73" s="238"/>
      <c r="Z73" s="238"/>
      <c r="AA73" s="240"/>
      <c r="AB73" s="245"/>
      <c r="AC73" s="240"/>
      <c r="AD73" s="245"/>
      <c r="AE73" s="247"/>
      <c r="AF73" s="114" t="s">
        <v>5177</v>
      </c>
      <c r="AG73" s="103"/>
      <c r="AH73" s="238"/>
      <c r="AI73" s="238"/>
      <c r="AJ73" s="238"/>
      <c r="AK73" s="240"/>
      <c r="AL73" s="245"/>
      <c r="AM73" s="240"/>
      <c r="AN73" s="245"/>
      <c r="AO73" s="247"/>
    </row>
    <row r="74" spans="1:41" s="135" customFormat="1">
      <c r="A74" s="235">
        <v>927906182740</v>
      </c>
      <c r="B74" s="236" t="s">
        <v>2033</v>
      </c>
      <c r="C74" s="237">
        <v>871150062095870</v>
      </c>
      <c r="D74" s="238" t="s">
        <v>6270</v>
      </c>
      <c r="E74" s="236">
        <v>8711500620958</v>
      </c>
      <c r="F74" s="239" t="s">
        <v>5656</v>
      </c>
      <c r="G74" s="240">
        <v>1800</v>
      </c>
      <c r="H74" s="241">
        <v>26.5</v>
      </c>
      <c r="I74" s="240">
        <v>10000</v>
      </c>
      <c r="J74" s="241">
        <v>67.924528301886795</v>
      </c>
      <c r="K74" s="242" t="s">
        <v>305</v>
      </c>
      <c r="L74" s="248" t="s">
        <v>5177</v>
      </c>
      <c r="M74" s="244"/>
      <c r="N74" s="238"/>
      <c r="O74" s="238"/>
      <c r="P74" s="238"/>
      <c r="Q74" s="240"/>
      <c r="R74" s="245"/>
      <c r="S74" s="240"/>
      <c r="T74" s="245"/>
      <c r="U74" s="246"/>
      <c r="V74" s="249">
        <v>929001201202</v>
      </c>
      <c r="W74" s="244" t="s">
        <v>2270</v>
      </c>
      <c r="X74" s="238" t="s">
        <v>6138</v>
      </c>
      <c r="Y74" s="238" t="s">
        <v>6139</v>
      </c>
      <c r="Z74" s="238" t="s">
        <v>6140</v>
      </c>
      <c r="AA74" s="240">
        <v>950</v>
      </c>
      <c r="AB74" s="245" t="s">
        <v>4179</v>
      </c>
      <c r="AC74" s="240">
        <v>30000</v>
      </c>
      <c r="AD74" s="245">
        <v>111</v>
      </c>
      <c r="AE74" s="247" t="s">
        <v>160</v>
      </c>
      <c r="AF74" s="114" t="s">
        <v>5177</v>
      </c>
      <c r="AG74" s="258"/>
      <c r="AH74" s="238"/>
      <c r="AI74" s="238"/>
      <c r="AJ74" s="238"/>
      <c r="AK74" s="240"/>
      <c r="AL74" s="245"/>
      <c r="AM74" s="240"/>
      <c r="AN74" s="245"/>
      <c r="AO74" s="247"/>
    </row>
    <row r="75" spans="1:41" s="135" customFormat="1">
      <c r="A75" s="235">
        <v>927939484040</v>
      </c>
      <c r="B75" s="236" t="s">
        <v>2089</v>
      </c>
      <c r="C75" s="237">
        <v>871150027174725</v>
      </c>
      <c r="D75" s="238" t="s">
        <v>6271</v>
      </c>
      <c r="E75" s="236">
        <v>8711500271747</v>
      </c>
      <c r="F75" s="239" t="s">
        <v>5656</v>
      </c>
      <c r="G75" s="240">
        <v>2750</v>
      </c>
      <c r="H75" s="241">
        <v>38.4</v>
      </c>
      <c r="I75" s="240">
        <v>13000</v>
      </c>
      <c r="J75" s="241">
        <v>71.614583333333343</v>
      </c>
      <c r="K75" s="242" t="s">
        <v>305</v>
      </c>
      <c r="L75" s="248" t="s">
        <v>5177</v>
      </c>
      <c r="M75" s="238"/>
      <c r="N75" s="238"/>
      <c r="O75" s="238"/>
      <c r="P75" s="238"/>
      <c r="Q75" s="240"/>
      <c r="R75" s="245"/>
      <c r="S75" s="240"/>
      <c r="T75" s="245"/>
      <c r="U75" s="246"/>
      <c r="V75" s="183" t="s">
        <v>5177</v>
      </c>
      <c r="W75" s="238"/>
      <c r="X75" s="238"/>
      <c r="Y75" s="238"/>
      <c r="Z75" s="238"/>
      <c r="AA75" s="240"/>
      <c r="AB75" s="245"/>
      <c r="AC75" s="240"/>
      <c r="AD75" s="245"/>
      <c r="AE75" s="247"/>
      <c r="AF75" s="114" t="s">
        <v>5177</v>
      </c>
      <c r="AG75" s="103"/>
      <c r="AH75" s="238"/>
      <c r="AI75" s="238"/>
      <c r="AJ75" s="238"/>
      <c r="AK75" s="240"/>
      <c r="AL75" s="245"/>
      <c r="AM75" s="240"/>
      <c r="AN75" s="245"/>
      <c r="AO75" s="247"/>
    </row>
    <row r="76" spans="1:41" s="135" customFormat="1">
      <c r="A76" s="235">
        <v>927914384071</v>
      </c>
      <c r="B76" s="236" t="s">
        <v>2053</v>
      </c>
      <c r="C76" s="237">
        <v>871150061061470</v>
      </c>
      <c r="D76" s="238" t="s">
        <v>6272</v>
      </c>
      <c r="E76" s="236">
        <v>8711500610614</v>
      </c>
      <c r="F76" s="239" t="s">
        <v>5656</v>
      </c>
      <c r="G76" s="240">
        <v>1150</v>
      </c>
      <c r="H76" s="241">
        <v>18</v>
      </c>
      <c r="I76" s="240">
        <v>10000</v>
      </c>
      <c r="J76" s="241">
        <v>63.888888888888886</v>
      </c>
      <c r="K76" s="242" t="s">
        <v>305</v>
      </c>
      <c r="L76" s="248" t="s">
        <v>5177</v>
      </c>
      <c r="M76" s="238"/>
      <c r="N76" s="238"/>
      <c r="O76" s="238"/>
      <c r="P76" s="238"/>
      <c r="Q76" s="240"/>
      <c r="R76" s="245"/>
      <c r="S76" s="240"/>
      <c r="T76" s="245"/>
      <c r="U76" s="246"/>
      <c r="V76" s="183" t="s">
        <v>5177</v>
      </c>
      <c r="W76" s="238"/>
      <c r="X76" s="238"/>
      <c r="Y76" s="238"/>
      <c r="Z76" s="238"/>
      <c r="AA76" s="240"/>
      <c r="AB76" s="245"/>
      <c r="AC76" s="240"/>
      <c r="AD76" s="245"/>
      <c r="AE76" s="247"/>
      <c r="AF76" s="114" t="s">
        <v>5177</v>
      </c>
      <c r="AG76" s="103"/>
      <c r="AH76" s="238"/>
      <c r="AI76" s="238"/>
      <c r="AJ76" s="238"/>
      <c r="AK76" s="240"/>
      <c r="AL76" s="245"/>
      <c r="AM76" s="240"/>
      <c r="AN76" s="245"/>
      <c r="AO76" s="247"/>
    </row>
    <row r="77" spans="1:41" s="141" customFormat="1">
      <c r="A77" s="235">
        <v>927939382740</v>
      </c>
      <c r="B77" s="236" t="s">
        <v>6273</v>
      </c>
      <c r="C77" s="237">
        <v>871150026991125</v>
      </c>
      <c r="D77" s="238" t="s">
        <v>6274</v>
      </c>
      <c r="E77" s="236">
        <v>8711500269911</v>
      </c>
      <c r="F77" s="239" t="s">
        <v>5656</v>
      </c>
      <c r="G77" s="240">
        <v>2050</v>
      </c>
      <c r="H77" s="241">
        <v>28.4</v>
      </c>
      <c r="I77" s="240">
        <v>13000</v>
      </c>
      <c r="J77" s="241">
        <v>72.183098591549296</v>
      </c>
      <c r="K77" s="242" t="s">
        <v>305</v>
      </c>
      <c r="L77" s="248" t="s">
        <v>5177</v>
      </c>
      <c r="M77" s="238"/>
      <c r="N77" s="238"/>
      <c r="O77" s="238"/>
      <c r="P77" s="238"/>
      <c r="Q77" s="240"/>
      <c r="R77" s="245"/>
      <c r="S77" s="240"/>
      <c r="T77" s="245"/>
      <c r="U77" s="246"/>
      <c r="V77" s="183" t="s">
        <v>5177</v>
      </c>
      <c r="W77" s="238"/>
      <c r="X77" s="238"/>
      <c r="Y77" s="238"/>
      <c r="Z77" s="238"/>
      <c r="AA77" s="240"/>
      <c r="AB77" s="245"/>
      <c r="AC77" s="240"/>
      <c r="AD77" s="245"/>
      <c r="AE77" s="247"/>
      <c r="AF77" s="114" t="s">
        <v>5177</v>
      </c>
      <c r="AG77" s="103"/>
      <c r="AH77" s="238"/>
      <c r="AI77" s="238"/>
      <c r="AJ77" s="238"/>
      <c r="AK77" s="240"/>
      <c r="AL77" s="245"/>
      <c r="AM77" s="240"/>
      <c r="AN77" s="245"/>
      <c r="AO77" s="247"/>
    </row>
    <row r="78" spans="1:41" s="141" customFormat="1">
      <c r="A78" s="235">
        <v>927935484011</v>
      </c>
      <c r="B78" s="236" t="s">
        <v>6275</v>
      </c>
      <c r="C78" s="237">
        <v>871150026054370</v>
      </c>
      <c r="D78" s="238" t="s">
        <v>6276</v>
      </c>
      <c r="E78" s="236">
        <v>8711500260543</v>
      </c>
      <c r="F78" s="239" t="s">
        <v>5656</v>
      </c>
      <c r="G78" s="240">
        <v>250</v>
      </c>
      <c r="H78" s="241">
        <v>5.5</v>
      </c>
      <c r="I78" s="240">
        <v>13000</v>
      </c>
      <c r="J78" s="241">
        <v>45.454545454545453</v>
      </c>
      <c r="K78" s="242" t="s">
        <v>305</v>
      </c>
      <c r="L78" s="248" t="s">
        <v>5177</v>
      </c>
      <c r="M78" s="238"/>
      <c r="N78" s="238"/>
      <c r="O78" s="238"/>
      <c r="P78" s="238"/>
      <c r="Q78" s="240"/>
      <c r="R78" s="245"/>
      <c r="S78" s="240"/>
      <c r="T78" s="245"/>
      <c r="U78" s="246"/>
      <c r="V78" s="183" t="s">
        <v>5177</v>
      </c>
      <c r="W78" s="238"/>
      <c r="X78" s="238"/>
      <c r="Y78" s="238"/>
      <c r="Z78" s="238"/>
      <c r="AA78" s="240"/>
      <c r="AB78" s="245"/>
      <c r="AC78" s="240"/>
      <c r="AD78" s="245"/>
      <c r="AE78" s="247"/>
      <c r="AF78" s="114" t="s">
        <v>5177</v>
      </c>
      <c r="AG78" s="103"/>
      <c r="AH78" s="238"/>
      <c r="AI78" s="238"/>
      <c r="AJ78" s="238"/>
      <c r="AK78" s="240"/>
      <c r="AL78" s="245"/>
      <c r="AM78" s="240"/>
      <c r="AN78" s="245"/>
      <c r="AO78" s="247"/>
    </row>
    <row r="79" spans="1:41" s="141" customFormat="1">
      <c r="A79" s="235">
        <v>927939283040</v>
      </c>
      <c r="B79" s="236" t="s">
        <v>6277</v>
      </c>
      <c r="C79" s="237">
        <v>871150027455725</v>
      </c>
      <c r="D79" s="238" t="s">
        <v>6278</v>
      </c>
      <c r="E79" s="236">
        <v>8711500274557</v>
      </c>
      <c r="F79" s="239" t="s">
        <v>5656</v>
      </c>
      <c r="G79" s="240">
        <v>2050</v>
      </c>
      <c r="H79" s="241">
        <v>28.4</v>
      </c>
      <c r="I79" s="240">
        <v>10000</v>
      </c>
      <c r="J79" s="241">
        <v>72.183098591549296</v>
      </c>
      <c r="K79" s="242" t="s">
        <v>305</v>
      </c>
      <c r="L79" s="248" t="s">
        <v>5177</v>
      </c>
      <c r="M79" s="238"/>
      <c r="N79" s="238"/>
      <c r="O79" s="238"/>
      <c r="P79" s="238"/>
      <c r="Q79" s="240"/>
      <c r="R79" s="245"/>
      <c r="S79" s="240"/>
      <c r="T79" s="245"/>
      <c r="U79" s="246"/>
      <c r="V79" s="183" t="s">
        <v>5177</v>
      </c>
      <c r="W79" s="238"/>
      <c r="X79" s="238"/>
      <c r="Y79" s="238"/>
      <c r="Z79" s="238"/>
      <c r="AA79" s="240"/>
      <c r="AB79" s="245"/>
      <c r="AC79" s="240"/>
      <c r="AD79" s="245"/>
      <c r="AE79" s="247"/>
      <c r="AF79" s="114" t="s">
        <v>5177</v>
      </c>
      <c r="AG79" s="103"/>
      <c r="AH79" s="238"/>
      <c r="AI79" s="238"/>
      <c r="AJ79" s="238"/>
      <c r="AK79" s="240"/>
      <c r="AL79" s="245"/>
      <c r="AM79" s="240"/>
      <c r="AN79" s="245"/>
      <c r="AO79" s="247"/>
    </row>
    <row r="80" spans="1:41" s="141" customFormat="1">
      <c r="A80" s="235">
        <v>927939083540</v>
      </c>
      <c r="B80" s="236" t="s">
        <v>6279</v>
      </c>
      <c r="C80" s="237">
        <v>871150026966925</v>
      </c>
      <c r="D80" s="238" t="s">
        <v>6280</v>
      </c>
      <c r="E80" s="236">
        <v>8711500269669</v>
      </c>
      <c r="F80" s="239" t="s">
        <v>5656</v>
      </c>
      <c r="G80" s="240">
        <v>1050</v>
      </c>
      <c r="H80" s="241">
        <v>16.2</v>
      </c>
      <c r="I80" s="240">
        <v>10000</v>
      </c>
      <c r="J80" s="241">
        <v>64.814814814814824</v>
      </c>
      <c r="K80" s="242" t="s">
        <v>305</v>
      </c>
      <c r="L80" s="248" t="s">
        <v>5177</v>
      </c>
      <c r="M80" s="238"/>
      <c r="N80" s="238"/>
      <c r="O80" s="238"/>
      <c r="P80" s="238"/>
      <c r="Q80" s="240"/>
      <c r="R80" s="245"/>
      <c r="S80" s="240"/>
      <c r="T80" s="245"/>
      <c r="U80" s="246"/>
      <c r="V80" s="183" t="s">
        <v>5177</v>
      </c>
      <c r="W80" s="238"/>
      <c r="X80" s="238"/>
      <c r="Y80" s="238"/>
      <c r="Z80" s="238"/>
      <c r="AA80" s="240"/>
      <c r="AB80" s="245"/>
      <c r="AC80" s="240"/>
      <c r="AD80" s="245"/>
      <c r="AE80" s="247"/>
      <c r="AF80" s="114" t="s">
        <v>5177</v>
      </c>
      <c r="AG80" s="103"/>
      <c r="AH80" s="238"/>
      <c r="AI80" s="238"/>
      <c r="AJ80" s="238"/>
      <c r="AK80" s="240"/>
      <c r="AL80" s="245"/>
      <c r="AM80" s="240"/>
      <c r="AN80" s="245"/>
      <c r="AO80" s="247"/>
    </row>
    <row r="81" spans="1:41" s="141" customFormat="1">
      <c r="A81" s="235">
        <v>927903882740</v>
      </c>
      <c r="B81" s="236" t="s">
        <v>6281</v>
      </c>
      <c r="C81" s="237">
        <v>871150070681270</v>
      </c>
      <c r="D81" s="238" t="s">
        <v>6282</v>
      </c>
      <c r="E81" s="236">
        <v>8711500706812</v>
      </c>
      <c r="F81" s="239" t="s">
        <v>5656</v>
      </c>
      <c r="G81" s="240">
        <v>600</v>
      </c>
      <c r="H81" s="241">
        <v>10.4</v>
      </c>
      <c r="I81" s="240">
        <v>10000</v>
      </c>
      <c r="J81" s="241">
        <v>57.692307692307693</v>
      </c>
      <c r="K81" s="242" t="s">
        <v>305</v>
      </c>
      <c r="L81" s="248" t="s">
        <v>5177</v>
      </c>
      <c r="M81" s="244"/>
      <c r="N81" s="238"/>
      <c r="O81" s="238"/>
      <c r="P81" s="238"/>
      <c r="Q81" s="240"/>
      <c r="R81" s="245"/>
      <c r="S81" s="240"/>
      <c r="T81" s="245"/>
      <c r="U81" s="246"/>
      <c r="V81" s="183" t="s">
        <v>5177</v>
      </c>
      <c r="W81" s="244"/>
      <c r="X81" s="238"/>
      <c r="Y81" s="238"/>
      <c r="Z81" s="238"/>
      <c r="AA81" s="240"/>
      <c r="AB81" s="245"/>
      <c r="AC81" s="240"/>
      <c r="AD81" s="245"/>
      <c r="AE81" s="247"/>
      <c r="AF81" s="114" t="s">
        <v>5177</v>
      </c>
      <c r="AG81" s="258"/>
      <c r="AH81" s="238"/>
      <c r="AI81" s="238"/>
      <c r="AJ81" s="238"/>
      <c r="AK81" s="240"/>
      <c r="AL81" s="245"/>
      <c r="AM81" s="240"/>
      <c r="AN81" s="245"/>
      <c r="AO81" s="247"/>
    </row>
    <row r="82" spans="1:41" s="141" customFormat="1">
      <c r="A82" s="235">
        <v>927935884011</v>
      </c>
      <c r="B82" s="236" t="s">
        <v>6283</v>
      </c>
      <c r="C82" s="237">
        <v>871150026076570</v>
      </c>
      <c r="D82" s="238" t="s">
        <v>6284</v>
      </c>
      <c r="E82" s="236">
        <v>8711500260765</v>
      </c>
      <c r="F82" s="239" t="s">
        <v>5656</v>
      </c>
      <c r="G82" s="240">
        <v>400</v>
      </c>
      <c r="H82" s="241">
        <v>7.2</v>
      </c>
      <c r="I82" s="240">
        <v>13000</v>
      </c>
      <c r="J82" s="241">
        <v>55.555555555555557</v>
      </c>
      <c r="K82" s="242" t="s">
        <v>305</v>
      </c>
      <c r="L82" s="248" t="s">
        <v>5177</v>
      </c>
      <c r="M82" s="238"/>
      <c r="N82" s="238"/>
      <c r="O82" s="238"/>
      <c r="P82" s="238"/>
      <c r="Q82" s="240"/>
      <c r="R82" s="245"/>
      <c r="S82" s="240"/>
      <c r="T82" s="245"/>
      <c r="U82" s="246"/>
      <c r="V82" s="183" t="s">
        <v>5177</v>
      </c>
      <c r="W82" s="238"/>
      <c r="X82" s="238"/>
      <c r="Y82" s="238"/>
      <c r="Z82" s="238"/>
      <c r="AA82" s="240"/>
      <c r="AB82" s="245"/>
      <c r="AC82" s="240"/>
      <c r="AD82" s="245"/>
      <c r="AE82" s="247"/>
      <c r="AF82" s="114" t="s">
        <v>5177</v>
      </c>
      <c r="AG82" s="103"/>
      <c r="AH82" s="238"/>
      <c r="AI82" s="238"/>
      <c r="AJ82" s="238"/>
      <c r="AK82" s="240"/>
      <c r="AL82" s="245"/>
      <c r="AM82" s="240"/>
      <c r="AN82" s="245"/>
      <c r="AO82" s="247"/>
    </row>
    <row r="83" spans="1:41" s="141" customFormat="1">
      <c r="A83" s="235">
        <v>927930584070</v>
      </c>
      <c r="B83" s="255" t="s">
        <v>6285</v>
      </c>
      <c r="C83" s="237">
        <v>871150026156440</v>
      </c>
      <c r="D83" s="238" t="s">
        <v>6286</v>
      </c>
      <c r="E83" s="236">
        <v>8711500261564</v>
      </c>
      <c r="F83" s="239" t="s">
        <v>5656</v>
      </c>
      <c r="G83" s="240">
        <v>1800</v>
      </c>
      <c r="H83" s="241">
        <v>24.2</v>
      </c>
      <c r="I83" s="240">
        <v>20000</v>
      </c>
      <c r="J83" s="241">
        <v>74.380165289256198</v>
      </c>
      <c r="K83" s="242" t="s">
        <v>305</v>
      </c>
      <c r="L83" s="256">
        <v>929003579102</v>
      </c>
      <c r="M83" s="257" t="s">
        <v>6155</v>
      </c>
      <c r="N83" s="236">
        <v>871951448682900</v>
      </c>
      <c r="O83" s="238" t="s">
        <v>6156</v>
      </c>
      <c r="P83" s="236">
        <v>8719514486829</v>
      </c>
      <c r="Q83" s="240">
        <v>1500</v>
      </c>
      <c r="R83" s="245">
        <v>12</v>
      </c>
      <c r="S83" s="240">
        <v>30000</v>
      </c>
      <c r="T83" s="245">
        <v>116</v>
      </c>
      <c r="U83" s="246" t="s">
        <v>168</v>
      </c>
      <c r="V83" s="183" t="s">
        <v>5177</v>
      </c>
      <c r="W83" s="252"/>
      <c r="X83" s="236"/>
      <c r="Y83" s="238"/>
      <c r="Z83" s="236"/>
      <c r="AA83" s="240"/>
      <c r="AB83" s="245"/>
      <c r="AC83" s="240"/>
      <c r="AD83" s="245"/>
      <c r="AE83" s="247"/>
      <c r="AF83" s="253">
        <v>929003592502</v>
      </c>
      <c r="AG83" s="187" t="s">
        <v>854</v>
      </c>
      <c r="AH83" s="238" t="s">
        <v>6157</v>
      </c>
      <c r="AI83" s="238" t="s">
        <v>6158</v>
      </c>
      <c r="AJ83" s="238" t="s">
        <v>6159</v>
      </c>
      <c r="AK83" s="240">
        <v>1500</v>
      </c>
      <c r="AL83" s="245">
        <v>12</v>
      </c>
      <c r="AM83" s="240">
        <v>30000</v>
      </c>
      <c r="AN83" s="245">
        <v>125</v>
      </c>
      <c r="AO83" s="247" t="s">
        <v>168</v>
      </c>
    </row>
    <row r="84" spans="1:41" s="141" customFormat="1">
      <c r="A84" s="235">
        <v>927912584014</v>
      </c>
      <c r="B84" s="236" t="s">
        <v>6287</v>
      </c>
      <c r="C84" s="237">
        <v>871150089743570</v>
      </c>
      <c r="D84" s="238" t="s">
        <v>6288</v>
      </c>
      <c r="E84" s="236">
        <v>8711500897435</v>
      </c>
      <c r="F84" s="239" t="s">
        <v>5176</v>
      </c>
      <c r="G84" s="240">
        <v>2300</v>
      </c>
      <c r="H84" s="241">
        <v>32</v>
      </c>
      <c r="I84" s="240">
        <v>33000</v>
      </c>
      <c r="J84" s="241">
        <v>71.875</v>
      </c>
      <c r="K84" s="242" t="s">
        <v>305</v>
      </c>
      <c r="L84" s="264" t="s">
        <v>6142</v>
      </c>
      <c r="M84" s="259" t="s">
        <v>6143</v>
      </c>
      <c r="N84" s="261">
        <v>871951448786400</v>
      </c>
      <c r="O84" s="238" t="str">
        <f>RIGHT(N84,8)</f>
        <v>48786400</v>
      </c>
      <c r="P84" s="261">
        <v>8719514487864</v>
      </c>
      <c r="Q84" s="240">
        <v>1800</v>
      </c>
      <c r="R84" s="245">
        <v>15</v>
      </c>
      <c r="S84" s="240">
        <v>30000</v>
      </c>
      <c r="T84" s="245">
        <v>111</v>
      </c>
      <c r="U84" s="246" t="s">
        <v>168</v>
      </c>
      <c r="V84" s="183" t="s">
        <v>5177</v>
      </c>
      <c r="W84" s="262"/>
      <c r="X84" s="261"/>
      <c r="Y84" s="238"/>
      <c r="Z84" s="261"/>
      <c r="AA84" s="240"/>
      <c r="AB84" s="245"/>
      <c r="AC84" s="240"/>
      <c r="AD84" s="245"/>
      <c r="AE84" s="247"/>
      <c r="AF84" s="114" t="s">
        <v>5177</v>
      </c>
      <c r="AG84" s="263"/>
      <c r="AH84" s="238"/>
      <c r="AI84" s="238"/>
      <c r="AJ84" s="238"/>
      <c r="AK84" s="240"/>
      <c r="AL84" s="245"/>
      <c r="AM84" s="240"/>
      <c r="AN84" s="245"/>
      <c r="AO84" s="247"/>
    </row>
    <row r="85" spans="1:41" s="141" customFormat="1">
      <c r="A85" s="235">
        <v>927912284069</v>
      </c>
      <c r="B85" s="236" t="s">
        <v>6289</v>
      </c>
      <c r="C85" s="237">
        <v>871150061008970</v>
      </c>
      <c r="D85" s="238" t="s">
        <v>6290</v>
      </c>
      <c r="E85" s="236">
        <v>8711500610089</v>
      </c>
      <c r="F85" s="239" t="s">
        <v>5656</v>
      </c>
      <c r="G85" s="240">
        <v>3000</v>
      </c>
      <c r="H85" s="241">
        <v>42</v>
      </c>
      <c r="I85" s="240">
        <v>13000</v>
      </c>
      <c r="J85" s="241">
        <v>71.428571428571431</v>
      </c>
      <c r="K85" s="242" t="s">
        <v>305</v>
      </c>
      <c r="L85" s="248" t="s">
        <v>5177</v>
      </c>
      <c r="M85" s="238"/>
      <c r="N85" s="238"/>
      <c r="O85" s="238"/>
      <c r="P85" s="238"/>
      <c r="Q85" s="240"/>
      <c r="R85" s="245"/>
      <c r="S85" s="240"/>
      <c r="T85" s="245"/>
      <c r="U85" s="246"/>
      <c r="V85" s="183" t="s">
        <v>5177</v>
      </c>
      <c r="W85" s="238"/>
      <c r="X85" s="238"/>
      <c r="Y85" s="238"/>
      <c r="Z85" s="238"/>
      <c r="AA85" s="240"/>
      <c r="AB85" s="245"/>
      <c r="AC85" s="240"/>
      <c r="AD85" s="245"/>
      <c r="AE85" s="247"/>
      <c r="AF85" s="114" t="s">
        <v>5177</v>
      </c>
      <c r="AG85" s="103"/>
      <c r="AH85" s="238"/>
      <c r="AI85" s="238"/>
      <c r="AJ85" s="238"/>
      <c r="AK85" s="240"/>
      <c r="AL85" s="245"/>
      <c r="AM85" s="240"/>
      <c r="AN85" s="245"/>
      <c r="AO85" s="247"/>
    </row>
    <row r="86" spans="1:41" s="141" customFormat="1">
      <c r="A86" s="235">
        <v>927906584014</v>
      </c>
      <c r="B86" s="236" t="s">
        <v>6291</v>
      </c>
      <c r="C86" s="237">
        <v>871150095036970</v>
      </c>
      <c r="D86" s="238" t="s">
        <v>6292</v>
      </c>
      <c r="E86" s="236">
        <v>8711500950369</v>
      </c>
      <c r="F86" s="239" t="s">
        <v>5176</v>
      </c>
      <c r="G86" s="240">
        <v>1200</v>
      </c>
      <c r="H86" s="241">
        <v>18.399999999999999</v>
      </c>
      <c r="I86" s="240">
        <v>33000</v>
      </c>
      <c r="J86" s="241">
        <v>65.217391304347828</v>
      </c>
      <c r="K86" s="242" t="s">
        <v>305</v>
      </c>
      <c r="L86" s="243">
        <v>929001201102</v>
      </c>
      <c r="M86" s="244" t="s">
        <v>847</v>
      </c>
      <c r="N86" s="238" t="s">
        <v>6053</v>
      </c>
      <c r="O86" s="238" t="s">
        <v>6054</v>
      </c>
      <c r="P86" s="238" t="s">
        <v>6055</v>
      </c>
      <c r="Q86" s="240">
        <v>700</v>
      </c>
      <c r="R86" s="245" t="s">
        <v>4206</v>
      </c>
      <c r="S86" s="240">
        <v>30000</v>
      </c>
      <c r="T86" s="245">
        <v>107</v>
      </c>
      <c r="U86" s="246" t="s">
        <v>160</v>
      </c>
      <c r="V86" s="183" t="s">
        <v>5177</v>
      </c>
      <c r="W86" s="244"/>
      <c r="X86" s="238"/>
      <c r="Y86" s="238"/>
      <c r="Z86" s="238"/>
      <c r="AA86" s="240"/>
      <c r="AB86" s="245"/>
      <c r="AC86" s="240"/>
      <c r="AD86" s="245"/>
      <c r="AE86" s="247"/>
      <c r="AF86" s="114" t="s">
        <v>5177</v>
      </c>
      <c r="AG86" s="258"/>
      <c r="AH86" s="238"/>
      <c r="AI86" s="238"/>
      <c r="AJ86" s="238"/>
      <c r="AK86" s="240"/>
      <c r="AL86" s="245"/>
      <c r="AM86" s="240"/>
      <c r="AN86" s="245"/>
      <c r="AO86" s="247"/>
    </row>
    <row r="87" spans="1:41" s="141" customFormat="1">
      <c r="A87" s="235">
        <v>927906383014</v>
      </c>
      <c r="B87" s="236" t="s">
        <v>2035</v>
      </c>
      <c r="C87" s="237">
        <v>871150089889070</v>
      </c>
      <c r="D87" s="238" t="s">
        <v>6293</v>
      </c>
      <c r="E87" s="236">
        <v>8711500898890</v>
      </c>
      <c r="F87" s="239" t="s">
        <v>5176</v>
      </c>
      <c r="G87" s="240">
        <v>1800</v>
      </c>
      <c r="H87" s="241">
        <v>27.5</v>
      </c>
      <c r="I87" s="240">
        <v>33000</v>
      </c>
      <c r="J87" s="241">
        <v>65.454545454545453</v>
      </c>
      <c r="K87" s="242" t="s">
        <v>305</v>
      </c>
      <c r="L87" s="243">
        <v>929001200802</v>
      </c>
      <c r="M87" s="254" t="s">
        <v>2350</v>
      </c>
      <c r="N87" s="238" t="s">
        <v>6083</v>
      </c>
      <c r="O87" s="238" t="s">
        <v>6084</v>
      </c>
      <c r="P87" s="238" t="s">
        <v>6085</v>
      </c>
      <c r="Q87" s="240">
        <v>950</v>
      </c>
      <c r="R87" s="245">
        <v>9</v>
      </c>
      <c r="S87" s="240">
        <v>30000</v>
      </c>
      <c r="T87" s="245">
        <v>105</v>
      </c>
      <c r="U87" s="246" t="s">
        <v>160</v>
      </c>
      <c r="V87" s="183" t="s">
        <v>5177</v>
      </c>
      <c r="W87" s="254"/>
      <c r="X87" s="238"/>
      <c r="Y87" s="238"/>
      <c r="Z87" s="238"/>
      <c r="AA87" s="240"/>
      <c r="AB87" s="245"/>
      <c r="AC87" s="240"/>
      <c r="AD87" s="245"/>
      <c r="AE87" s="247"/>
      <c r="AF87" s="114" t="s">
        <v>5177</v>
      </c>
      <c r="AG87" s="276"/>
      <c r="AH87" s="238"/>
      <c r="AI87" s="238"/>
      <c r="AJ87" s="238"/>
      <c r="AK87" s="240"/>
      <c r="AL87" s="245"/>
      <c r="AM87" s="240"/>
      <c r="AN87" s="245"/>
      <c r="AO87" s="247"/>
    </row>
    <row r="88" spans="1:41" s="141" customFormat="1">
      <c r="A88" s="235">
        <v>927939483040</v>
      </c>
      <c r="B88" s="236" t="s">
        <v>2088</v>
      </c>
      <c r="C88" s="237">
        <v>871150027172325</v>
      </c>
      <c r="D88" s="238" t="s">
        <v>6294</v>
      </c>
      <c r="E88" s="236">
        <v>8711500271723</v>
      </c>
      <c r="F88" s="239" t="s">
        <v>5656</v>
      </c>
      <c r="G88" s="240">
        <v>2750</v>
      </c>
      <c r="H88" s="241">
        <v>38.4</v>
      </c>
      <c r="I88" s="240">
        <v>13000</v>
      </c>
      <c r="J88" s="241">
        <v>71.614583333333343</v>
      </c>
      <c r="K88" s="242" t="s">
        <v>305</v>
      </c>
      <c r="L88" s="248" t="s">
        <v>5177</v>
      </c>
      <c r="M88" s="238"/>
      <c r="N88" s="238"/>
      <c r="O88" s="238"/>
      <c r="P88" s="238"/>
      <c r="Q88" s="240"/>
      <c r="R88" s="245"/>
      <c r="S88" s="240"/>
      <c r="T88" s="245"/>
      <c r="U88" s="246"/>
      <c r="V88" s="183" t="s">
        <v>5177</v>
      </c>
      <c r="W88" s="238"/>
      <c r="X88" s="238"/>
      <c r="Y88" s="238"/>
      <c r="Z88" s="238"/>
      <c r="AA88" s="240"/>
      <c r="AB88" s="245"/>
      <c r="AC88" s="240"/>
      <c r="AD88" s="245"/>
      <c r="AE88" s="247"/>
      <c r="AF88" s="114" t="s">
        <v>5177</v>
      </c>
      <c r="AG88" s="103"/>
      <c r="AH88" s="238"/>
      <c r="AI88" s="238"/>
      <c r="AJ88" s="238"/>
      <c r="AK88" s="240"/>
      <c r="AL88" s="245"/>
      <c r="AM88" s="240"/>
      <c r="AN88" s="245"/>
      <c r="AO88" s="247"/>
    </row>
    <row r="89" spans="1:41" s="141" customFormat="1">
      <c r="A89" s="235">
        <v>927911384069</v>
      </c>
      <c r="B89" s="236" t="s">
        <v>6295</v>
      </c>
      <c r="C89" s="237">
        <v>871150088947870</v>
      </c>
      <c r="D89" s="238" t="s">
        <v>6296</v>
      </c>
      <c r="E89" s="236">
        <v>8711500889478</v>
      </c>
      <c r="F89" s="239" t="s">
        <v>5656</v>
      </c>
      <c r="G89" s="240">
        <v>1830</v>
      </c>
      <c r="H89" s="241">
        <v>28.3</v>
      </c>
      <c r="I89" s="240">
        <v>13000</v>
      </c>
      <c r="J89" s="241">
        <v>64.664310954063609</v>
      </c>
      <c r="K89" s="242" t="s">
        <v>305</v>
      </c>
      <c r="L89" s="248" t="s">
        <v>5177</v>
      </c>
      <c r="M89" s="238"/>
      <c r="N89" s="238"/>
      <c r="O89" s="238"/>
      <c r="P89" s="238"/>
      <c r="Q89" s="240"/>
      <c r="R89" s="245"/>
      <c r="S89" s="240"/>
      <c r="T89" s="245"/>
      <c r="U89" s="246"/>
      <c r="V89" s="183" t="s">
        <v>5177</v>
      </c>
      <c r="W89" s="238"/>
      <c r="X89" s="238"/>
      <c r="Y89" s="238"/>
      <c r="Z89" s="238"/>
      <c r="AA89" s="240"/>
      <c r="AB89" s="245"/>
      <c r="AC89" s="240"/>
      <c r="AD89" s="245"/>
      <c r="AE89" s="247"/>
      <c r="AF89" s="114" t="s">
        <v>5177</v>
      </c>
      <c r="AG89" s="103"/>
      <c r="AH89" s="238"/>
      <c r="AI89" s="238"/>
      <c r="AJ89" s="238"/>
      <c r="AK89" s="240"/>
      <c r="AL89" s="245"/>
      <c r="AM89" s="240"/>
      <c r="AN89" s="245"/>
      <c r="AO89" s="247"/>
    </row>
    <row r="90" spans="1:41" s="141" customFormat="1">
      <c r="A90" s="235">
        <v>927907382740</v>
      </c>
      <c r="B90" s="236" t="s">
        <v>2046</v>
      </c>
      <c r="C90" s="237">
        <v>871150062328770</v>
      </c>
      <c r="D90" s="238" t="s">
        <v>6297</v>
      </c>
      <c r="E90" s="236">
        <v>8711500623287</v>
      </c>
      <c r="F90" s="239" t="s">
        <v>5656</v>
      </c>
      <c r="G90" s="240">
        <v>1800</v>
      </c>
      <c r="H90" s="241">
        <v>27.4</v>
      </c>
      <c r="I90" s="240">
        <v>13000</v>
      </c>
      <c r="J90" s="241">
        <v>65.693430656934311</v>
      </c>
      <c r="K90" s="242" t="s">
        <v>305</v>
      </c>
      <c r="L90" s="243">
        <v>929001200802</v>
      </c>
      <c r="M90" s="254" t="s">
        <v>2350</v>
      </c>
      <c r="N90" s="238" t="s">
        <v>6083</v>
      </c>
      <c r="O90" s="238" t="s">
        <v>6084</v>
      </c>
      <c r="P90" s="238" t="s">
        <v>6085</v>
      </c>
      <c r="Q90" s="240">
        <v>950</v>
      </c>
      <c r="R90" s="245">
        <v>9</v>
      </c>
      <c r="S90" s="240">
        <v>30000</v>
      </c>
      <c r="T90" s="245">
        <v>105</v>
      </c>
      <c r="U90" s="246" t="s">
        <v>160</v>
      </c>
      <c r="V90" s="183" t="s">
        <v>5177</v>
      </c>
      <c r="W90" s="254"/>
      <c r="X90" s="238"/>
      <c r="Y90" s="238"/>
      <c r="Z90" s="238"/>
      <c r="AA90" s="240"/>
      <c r="AB90" s="245"/>
      <c r="AC90" s="240"/>
      <c r="AD90" s="245"/>
      <c r="AE90" s="247"/>
      <c r="AF90" s="114" t="s">
        <v>5177</v>
      </c>
      <c r="AG90" s="276"/>
      <c r="AH90" s="238"/>
      <c r="AI90" s="238"/>
      <c r="AJ90" s="238"/>
      <c r="AK90" s="240"/>
      <c r="AL90" s="245"/>
      <c r="AM90" s="240"/>
      <c r="AN90" s="245"/>
      <c r="AO90" s="247"/>
    </row>
    <row r="91" spans="1:41" s="141" customFormat="1">
      <c r="A91" s="235">
        <v>927912583014</v>
      </c>
      <c r="B91" s="236" t="s">
        <v>6298</v>
      </c>
      <c r="C91" s="237">
        <v>871150089740470</v>
      </c>
      <c r="D91" s="238" t="s">
        <v>6299</v>
      </c>
      <c r="E91" s="236">
        <v>8711500897404</v>
      </c>
      <c r="F91" s="239" t="s">
        <v>5176</v>
      </c>
      <c r="G91" s="240">
        <v>2230</v>
      </c>
      <c r="H91" s="241">
        <v>32</v>
      </c>
      <c r="I91" s="240">
        <v>33000</v>
      </c>
      <c r="J91" s="241">
        <v>69.6875</v>
      </c>
      <c r="K91" s="242" t="s">
        <v>305</v>
      </c>
      <c r="L91" s="256">
        <v>929003576702</v>
      </c>
      <c r="M91" s="259" t="s">
        <v>6121</v>
      </c>
      <c r="N91" s="261">
        <v>871951448784000</v>
      </c>
      <c r="O91" s="238" t="s">
        <v>6122</v>
      </c>
      <c r="P91" s="261">
        <v>8719514487840</v>
      </c>
      <c r="Q91" s="240">
        <v>1620</v>
      </c>
      <c r="R91" s="245">
        <v>15</v>
      </c>
      <c r="S91" s="240">
        <v>30000</v>
      </c>
      <c r="T91" s="245">
        <v>100</v>
      </c>
      <c r="U91" s="246" t="s">
        <v>160</v>
      </c>
      <c r="V91" s="183" t="s">
        <v>5177</v>
      </c>
      <c r="W91" s="262"/>
      <c r="X91" s="261"/>
      <c r="Y91" s="238"/>
      <c r="Z91" s="261"/>
      <c r="AA91" s="240"/>
      <c r="AB91" s="245"/>
      <c r="AC91" s="240"/>
      <c r="AD91" s="245"/>
      <c r="AE91" s="247"/>
      <c r="AF91" s="114" t="s">
        <v>5177</v>
      </c>
      <c r="AG91" s="263"/>
      <c r="AH91" s="238"/>
      <c r="AI91" s="238"/>
      <c r="AJ91" s="238"/>
      <c r="AK91" s="240"/>
      <c r="AL91" s="245"/>
      <c r="AM91" s="240"/>
      <c r="AN91" s="245"/>
      <c r="AO91" s="247"/>
    </row>
    <row r="92" spans="1:41" s="141" customFormat="1">
      <c r="A92" s="235">
        <v>927907084040</v>
      </c>
      <c r="B92" s="236" t="s">
        <v>2039</v>
      </c>
      <c r="C92" s="237">
        <v>871150062330070</v>
      </c>
      <c r="D92" s="238" t="s">
        <v>6300</v>
      </c>
      <c r="E92" s="236">
        <v>8711500623300</v>
      </c>
      <c r="F92" s="239" t="s">
        <v>5656</v>
      </c>
      <c r="G92" s="240">
        <v>600</v>
      </c>
      <c r="H92" s="241">
        <v>10.4</v>
      </c>
      <c r="I92" s="240">
        <v>13000</v>
      </c>
      <c r="J92" s="241">
        <v>57.692307692307693</v>
      </c>
      <c r="K92" s="242" t="s">
        <v>305</v>
      </c>
      <c r="L92" s="248" t="s">
        <v>5177</v>
      </c>
      <c r="M92" s="244"/>
      <c r="N92" s="238"/>
      <c r="O92" s="238"/>
      <c r="P92" s="238"/>
      <c r="Q92" s="240"/>
      <c r="R92" s="245"/>
      <c r="S92" s="240"/>
      <c r="T92" s="245"/>
      <c r="U92" s="246"/>
      <c r="V92" s="183" t="s">
        <v>5177</v>
      </c>
      <c r="W92" s="244"/>
      <c r="X92" s="238"/>
      <c r="Y92" s="238"/>
      <c r="Z92" s="238"/>
      <c r="AA92" s="240"/>
      <c r="AB92" s="245"/>
      <c r="AC92" s="240"/>
      <c r="AD92" s="245"/>
      <c r="AE92" s="247"/>
      <c r="AF92" s="114" t="s">
        <v>5177</v>
      </c>
      <c r="AG92" s="258"/>
      <c r="AH92" s="238"/>
      <c r="AI92" s="238"/>
      <c r="AJ92" s="238"/>
      <c r="AK92" s="240"/>
      <c r="AL92" s="245"/>
      <c r="AM92" s="240"/>
      <c r="AN92" s="245"/>
      <c r="AO92" s="247"/>
    </row>
    <row r="93" spans="1:41" s="141" customFormat="1">
      <c r="A93" s="235">
        <v>927939183540</v>
      </c>
      <c r="B93" s="236" t="s">
        <v>6301</v>
      </c>
      <c r="C93" s="237">
        <v>871150027206525</v>
      </c>
      <c r="D93" s="238" t="s">
        <v>6302</v>
      </c>
      <c r="E93" s="236">
        <v>8711500272065</v>
      </c>
      <c r="F93" s="239" t="s">
        <v>5656</v>
      </c>
      <c r="G93" s="240">
        <v>1050</v>
      </c>
      <c r="H93" s="241">
        <v>16.2</v>
      </c>
      <c r="I93" s="240">
        <v>13000</v>
      </c>
      <c r="J93" s="241">
        <v>64.814814814814824</v>
      </c>
      <c r="K93" s="242" t="s">
        <v>305</v>
      </c>
      <c r="L93" s="248" t="s">
        <v>5177</v>
      </c>
      <c r="M93" s="238"/>
      <c r="N93" s="238"/>
      <c r="O93" s="238"/>
      <c r="P93" s="238"/>
      <c r="Q93" s="240"/>
      <c r="R93" s="245"/>
      <c r="S93" s="240"/>
      <c r="T93" s="245"/>
      <c r="U93" s="246"/>
      <c r="V93" s="183" t="s">
        <v>5177</v>
      </c>
      <c r="W93" s="238"/>
      <c r="X93" s="238"/>
      <c r="Y93" s="238"/>
      <c r="Z93" s="238"/>
      <c r="AA93" s="240"/>
      <c r="AB93" s="245"/>
      <c r="AC93" s="240"/>
      <c r="AD93" s="245"/>
      <c r="AE93" s="247"/>
      <c r="AF93" s="114" t="s">
        <v>5177</v>
      </c>
      <c r="AG93" s="103"/>
      <c r="AH93" s="238"/>
      <c r="AI93" s="238"/>
      <c r="AJ93" s="238"/>
      <c r="AK93" s="240"/>
      <c r="AL93" s="245"/>
      <c r="AM93" s="240"/>
      <c r="AN93" s="245"/>
      <c r="AO93" s="247"/>
    </row>
    <row r="94" spans="1:41" s="141" customFormat="1">
      <c r="A94" s="235">
        <v>927905786540</v>
      </c>
      <c r="B94" s="236" t="s">
        <v>6303</v>
      </c>
      <c r="C94" s="237">
        <v>871150063527370</v>
      </c>
      <c r="D94" s="238" t="s">
        <v>6304</v>
      </c>
      <c r="E94" s="236">
        <v>8711500635273</v>
      </c>
      <c r="F94" s="239" t="s">
        <v>5656</v>
      </c>
      <c r="G94" s="240">
        <v>1150</v>
      </c>
      <c r="H94" s="241">
        <v>18.3</v>
      </c>
      <c r="I94" s="240">
        <v>10000</v>
      </c>
      <c r="J94" s="241">
        <v>62.841530054644807</v>
      </c>
      <c r="K94" s="242" t="s">
        <v>305</v>
      </c>
      <c r="L94" s="248" t="s">
        <v>5177</v>
      </c>
      <c r="M94" s="244"/>
      <c r="N94" s="238"/>
      <c r="O94" s="238"/>
      <c r="P94" s="238"/>
      <c r="Q94" s="240"/>
      <c r="R94" s="245"/>
      <c r="S94" s="240"/>
      <c r="T94" s="245"/>
      <c r="U94" s="246"/>
      <c r="V94" s="249">
        <v>929001201502</v>
      </c>
      <c r="W94" s="244" t="s">
        <v>2243</v>
      </c>
      <c r="X94" s="238" t="s">
        <v>6074</v>
      </c>
      <c r="Y94" s="238" t="s">
        <v>6075</v>
      </c>
      <c r="Z94" s="238" t="s">
        <v>6076</v>
      </c>
      <c r="AA94" s="240">
        <v>700</v>
      </c>
      <c r="AB94" s="245" t="s">
        <v>4206</v>
      </c>
      <c r="AC94" s="240">
        <v>30000</v>
      </c>
      <c r="AD94" s="245">
        <v>107</v>
      </c>
      <c r="AE94" s="247" t="s">
        <v>160</v>
      </c>
      <c r="AF94" s="114" t="s">
        <v>5177</v>
      </c>
      <c r="AG94" s="258"/>
      <c r="AH94" s="238"/>
      <c r="AI94" s="238"/>
      <c r="AJ94" s="238"/>
      <c r="AK94" s="240"/>
      <c r="AL94" s="245"/>
      <c r="AM94" s="240"/>
      <c r="AN94" s="245"/>
      <c r="AO94" s="247"/>
    </row>
    <row r="95" spans="1:41" s="141" customFormat="1">
      <c r="A95" s="235">
        <v>927935282711</v>
      </c>
      <c r="B95" s="236" t="s">
        <v>6305</v>
      </c>
      <c r="C95" s="237">
        <v>871150026045170</v>
      </c>
      <c r="D95" s="238" t="s">
        <v>6306</v>
      </c>
      <c r="E95" s="236">
        <v>8711500260451</v>
      </c>
      <c r="F95" s="239" t="s">
        <v>5656</v>
      </c>
      <c r="G95" s="240">
        <v>250</v>
      </c>
      <c r="H95" s="241">
        <v>5.5</v>
      </c>
      <c r="I95" s="240">
        <v>10000</v>
      </c>
      <c r="J95" s="241">
        <v>45.454545454545453</v>
      </c>
      <c r="K95" s="242" t="s">
        <v>305</v>
      </c>
      <c r="L95" s="248" t="s">
        <v>5177</v>
      </c>
      <c r="M95" s="238"/>
      <c r="N95" s="238"/>
      <c r="O95" s="238"/>
      <c r="P95" s="238"/>
      <c r="Q95" s="240"/>
      <c r="R95" s="245"/>
      <c r="S95" s="240"/>
      <c r="T95" s="245"/>
      <c r="U95" s="246"/>
      <c r="V95" s="183" t="s">
        <v>5177</v>
      </c>
      <c r="W95" s="238"/>
      <c r="X95" s="238"/>
      <c r="Y95" s="238"/>
      <c r="Z95" s="238"/>
      <c r="AA95" s="240"/>
      <c r="AB95" s="245"/>
      <c r="AC95" s="240"/>
      <c r="AD95" s="245"/>
      <c r="AE95" s="247"/>
      <c r="AF95" s="114" t="s">
        <v>5177</v>
      </c>
      <c r="AG95" s="103"/>
      <c r="AH95" s="238"/>
      <c r="AI95" s="238"/>
      <c r="AJ95" s="238"/>
      <c r="AK95" s="240"/>
      <c r="AL95" s="245"/>
      <c r="AM95" s="240"/>
      <c r="AN95" s="245"/>
      <c r="AO95" s="247"/>
    </row>
    <row r="96" spans="1:41" s="141" customFormat="1">
      <c r="A96" s="235">
        <v>927911383069</v>
      </c>
      <c r="B96" s="236" t="s">
        <v>6307</v>
      </c>
      <c r="C96" s="237">
        <v>871150088944770</v>
      </c>
      <c r="D96" s="238" t="s">
        <v>6308</v>
      </c>
      <c r="E96" s="236">
        <v>8711500889447</v>
      </c>
      <c r="F96" s="239" t="s">
        <v>5656</v>
      </c>
      <c r="G96" s="240">
        <v>1830</v>
      </c>
      <c r="H96" s="241">
        <v>28.3</v>
      </c>
      <c r="I96" s="240">
        <v>13000</v>
      </c>
      <c r="J96" s="241">
        <v>64.664310954063609</v>
      </c>
      <c r="K96" s="242" t="s">
        <v>305</v>
      </c>
      <c r="L96" s="248" t="s">
        <v>5177</v>
      </c>
      <c r="M96" s="238"/>
      <c r="N96" s="238"/>
      <c r="O96" s="238"/>
      <c r="P96" s="238"/>
      <c r="Q96" s="240"/>
      <c r="R96" s="245"/>
      <c r="S96" s="240"/>
      <c r="T96" s="245"/>
      <c r="U96" s="246"/>
      <c r="V96" s="183" t="s">
        <v>5177</v>
      </c>
      <c r="W96" s="238"/>
      <c r="X96" s="238"/>
      <c r="Y96" s="238"/>
      <c r="Z96" s="238"/>
      <c r="AA96" s="240"/>
      <c r="AB96" s="245"/>
      <c r="AC96" s="240"/>
      <c r="AD96" s="245"/>
      <c r="AE96" s="247"/>
      <c r="AF96" s="114" t="s">
        <v>5177</v>
      </c>
      <c r="AG96" s="103"/>
      <c r="AH96" s="238"/>
      <c r="AI96" s="238"/>
      <c r="AJ96" s="238"/>
      <c r="AK96" s="240"/>
      <c r="AL96" s="245"/>
      <c r="AM96" s="240"/>
      <c r="AN96" s="245"/>
      <c r="AO96" s="247"/>
    </row>
    <row r="97" spans="1:41" s="141" customFormat="1">
      <c r="A97" s="235">
        <v>927903008270</v>
      </c>
      <c r="B97" s="255" t="s">
        <v>2019</v>
      </c>
      <c r="C97" s="237">
        <v>871150070667640</v>
      </c>
      <c r="D97" s="238" t="s">
        <v>6309</v>
      </c>
      <c r="E97" s="236">
        <v>8711500706676</v>
      </c>
      <c r="F97" s="239" t="s">
        <v>5656</v>
      </c>
      <c r="G97" s="240">
        <v>1200</v>
      </c>
      <c r="H97" s="241">
        <v>18</v>
      </c>
      <c r="I97" s="240">
        <v>20000</v>
      </c>
      <c r="J97" s="241">
        <v>66.666666666666671</v>
      </c>
      <c r="K97" s="242" t="s">
        <v>305</v>
      </c>
      <c r="L97" s="256">
        <v>929003578802</v>
      </c>
      <c r="M97" s="257" t="s">
        <v>861</v>
      </c>
      <c r="N97" s="261">
        <v>871951448676800</v>
      </c>
      <c r="O97" s="238" t="str">
        <f>RIGHT(N97,8)</f>
        <v>48676800</v>
      </c>
      <c r="P97" s="261">
        <v>8719514486768</v>
      </c>
      <c r="Q97" s="240">
        <v>960</v>
      </c>
      <c r="R97" s="245">
        <v>8</v>
      </c>
      <c r="S97" s="240">
        <v>30000</v>
      </c>
      <c r="T97" s="245">
        <v>111</v>
      </c>
      <c r="U97" s="246" t="s">
        <v>168</v>
      </c>
      <c r="V97" s="183" t="s">
        <v>5177</v>
      </c>
      <c r="W97" s="252"/>
      <c r="X97" s="261"/>
      <c r="Y97" s="238"/>
      <c r="Z97" s="261"/>
      <c r="AA97" s="240"/>
      <c r="AB97" s="245"/>
      <c r="AC97" s="240"/>
      <c r="AD97" s="245"/>
      <c r="AE97" s="247"/>
      <c r="AF97" s="253">
        <v>929003592202</v>
      </c>
      <c r="AG97" s="187" t="s">
        <v>857</v>
      </c>
      <c r="AH97" s="238" t="s">
        <v>6116</v>
      </c>
      <c r="AI97" s="238" t="s">
        <v>6117</v>
      </c>
      <c r="AJ97" s="238" t="s">
        <v>6118</v>
      </c>
      <c r="AK97" s="240">
        <v>960</v>
      </c>
      <c r="AL97" s="245">
        <v>8</v>
      </c>
      <c r="AM97" s="240">
        <v>30000</v>
      </c>
      <c r="AN97" s="245">
        <v>120</v>
      </c>
      <c r="AO97" s="247" t="s">
        <v>168</v>
      </c>
    </row>
    <row r="98" spans="1:41" s="141" customFormat="1">
      <c r="A98" s="235">
        <v>927939182740</v>
      </c>
      <c r="B98" s="236" t="s">
        <v>2086</v>
      </c>
      <c r="C98" s="237">
        <v>871150026988125</v>
      </c>
      <c r="D98" s="238" t="s">
        <v>6310</v>
      </c>
      <c r="E98" s="236">
        <v>8711500269881</v>
      </c>
      <c r="F98" s="239" t="s">
        <v>5656</v>
      </c>
      <c r="G98" s="240">
        <v>1050</v>
      </c>
      <c r="H98" s="241">
        <v>16.2</v>
      </c>
      <c r="I98" s="240">
        <v>13000</v>
      </c>
      <c r="J98" s="241">
        <v>64.814814814814824</v>
      </c>
      <c r="K98" s="242" t="s">
        <v>305</v>
      </c>
      <c r="L98" s="248" t="s">
        <v>5177</v>
      </c>
      <c r="M98" s="277"/>
      <c r="N98" s="238"/>
      <c r="O98" s="238"/>
      <c r="P98" s="238"/>
      <c r="Q98" s="240"/>
      <c r="R98" s="245"/>
      <c r="S98" s="240"/>
      <c r="T98" s="245"/>
      <c r="U98" s="246"/>
      <c r="V98" s="183" t="s">
        <v>5177</v>
      </c>
      <c r="W98" s="277"/>
      <c r="X98" s="238"/>
      <c r="Y98" s="238"/>
      <c r="Z98" s="238"/>
      <c r="AA98" s="240"/>
      <c r="AB98" s="245"/>
      <c r="AC98" s="240"/>
      <c r="AD98" s="245"/>
      <c r="AE98" s="247"/>
      <c r="AF98" s="114" t="s">
        <v>5177</v>
      </c>
      <c r="AG98" s="278"/>
      <c r="AH98" s="238"/>
      <c r="AI98" s="238"/>
      <c r="AJ98" s="238"/>
      <c r="AK98" s="240"/>
      <c r="AL98" s="245"/>
      <c r="AM98" s="240"/>
      <c r="AN98" s="245"/>
      <c r="AO98" s="247"/>
    </row>
    <row r="99" spans="1:41" s="141" customFormat="1">
      <c r="A99" s="235">
        <v>927912683014</v>
      </c>
      <c r="B99" s="236" t="s">
        <v>6311</v>
      </c>
      <c r="C99" s="237">
        <v>871150089746670</v>
      </c>
      <c r="D99" s="238" t="s">
        <v>6312</v>
      </c>
      <c r="E99" s="236">
        <v>8711500897466</v>
      </c>
      <c r="F99" s="239" t="s">
        <v>5176</v>
      </c>
      <c r="G99" s="240">
        <v>2900</v>
      </c>
      <c r="H99" s="241">
        <v>42</v>
      </c>
      <c r="I99" s="240">
        <v>33000</v>
      </c>
      <c r="J99" s="241">
        <v>69.047619047619051</v>
      </c>
      <c r="K99" s="242" t="s">
        <v>305</v>
      </c>
      <c r="L99" s="264" t="s">
        <v>6134</v>
      </c>
      <c r="M99" s="259" t="s">
        <v>6135</v>
      </c>
      <c r="N99" s="261">
        <v>871951448788800</v>
      </c>
      <c r="O99" s="238" t="s">
        <v>6136</v>
      </c>
      <c r="P99" s="261">
        <v>8719514487888</v>
      </c>
      <c r="Q99" s="240">
        <v>2100</v>
      </c>
      <c r="R99" s="245">
        <v>18.5</v>
      </c>
      <c r="S99" s="240">
        <v>30000</v>
      </c>
      <c r="T99" s="245">
        <v>113</v>
      </c>
      <c r="U99" s="246" t="s">
        <v>160</v>
      </c>
      <c r="V99" s="183" t="s">
        <v>5177</v>
      </c>
      <c r="W99" s="262"/>
      <c r="X99" s="261"/>
      <c r="Y99" s="238"/>
      <c r="Z99" s="261"/>
      <c r="AA99" s="240"/>
      <c r="AB99" s="245"/>
      <c r="AC99" s="240"/>
      <c r="AD99" s="245"/>
      <c r="AE99" s="247"/>
      <c r="AF99" s="114" t="s">
        <v>5177</v>
      </c>
      <c r="AG99" s="263"/>
      <c r="AH99" s="238"/>
      <c r="AI99" s="238"/>
      <c r="AJ99" s="238"/>
      <c r="AK99" s="240"/>
      <c r="AL99" s="245"/>
      <c r="AM99" s="240"/>
      <c r="AN99" s="245"/>
      <c r="AO99" s="247"/>
    </row>
    <row r="100" spans="1:41" s="141" customFormat="1">
      <c r="A100" s="235">
        <v>927911984069</v>
      </c>
      <c r="B100" s="236" t="s">
        <v>6313</v>
      </c>
      <c r="C100" s="237">
        <v>871150056026170</v>
      </c>
      <c r="D100" s="238" t="s">
        <v>6314</v>
      </c>
      <c r="E100" s="236">
        <v>8711500560261</v>
      </c>
      <c r="F100" s="239" t="s">
        <v>5656</v>
      </c>
      <c r="G100" s="240">
        <v>2300</v>
      </c>
      <c r="H100" s="241">
        <v>34.5</v>
      </c>
      <c r="I100" s="240">
        <v>13000</v>
      </c>
      <c r="J100" s="241">
        <v>66.666666666666671</v>
      </c>
      <c r="K100" s="242" t="s">
        <v>305</v>
      </c>
      <c r="L100" s="248" t="s">
        <v>5177</v>
      </c>
      <c r="M100" s="238"/>
      <c r="N100" s="238"/>
      <c r="O100" s="238"/>
      <c r="P100" s="238"/>
      <c r="Q100" s="240"/>
      <c r="R100" s="245"/>
      <c r="S100" s="240"/>
      <c r="T100" s="245"/>
      <c r="U100" s="246"/>
      <c r="V100" s="183" t="s">
        <v>5177</v>
      </c>
      <c r="W100" s="238"/>
      <c r="X100" s="238"/>
      <c r="Y100" s="238"/>
      <c r="Z100" s="238"/>
      <c r="AA100" s="240"/>
      <c r="AB100" s="245"/>
      <c r="AC100" s="240"/>
      <c r="AD100" s="245"/>
      <c r="AE100" s="247"/>
      <c r="AF100" s="114" t="s">
        <v>5177</v>
      </c>
      <c r="AG100" s="103"/>
      <c r="AH100" s="238"/>
      <c r="AI100" s="238"/>
      <c r="AJ100" s="238"/>
      <c r="AK100" s="240"/>
      <c r="AL100" s="245"/>
      <c r="AM100" s="240"/>
      <c r="AN100" s="245"/>
      <c r="AO100" s="247"/>
    </row>
    <row r="101" spans="1:41" s="141" customFormat="1">
      <c r="A101" s="235">
        <v>927935284011</v>
      </c>
      <c r="B101" s="236" t="s">
        <v>2083</v>
      </c>
      <c r="C101" s="237">
        <v>871150026048270</v>
      </c>
      <c r="D101" s="238" t="s">
        <v>6315</v>
      </c>
      <c r="E101" s="236">
        <v>8711500260482</v>
      </c>
      <c r="F101" s="239" t="s">
        <v>5656</v>
      </c>
      <c r="G101" s="240">
        <v>250</v>
      </c>
      <c r="H101" s="241">
        <v>5.5</v>
      </c>
      <c r="I101" s="240">
        <v>10000</v>
      </c>
      <c r="J101" s="241">
        <v>45.454545454545453</v>
      </c>
      <c r="K101" s="242" t="s">
        <v>305</v>
      </c>
      <c r="L101" s="248" t="s">
        <v>5177</v>
      </c>
      <c r="M101" s="238"/>
      <c r="N101" s="238"/>
      <c r="O101" s="238"/>
      <c r="P101" s="238"/>
      <c r="Q101" s="240"/>
      <c r="R101" s="245"/>
      <c r="S101" s="240"/>
      <c r="T101" s="245"/>
      <c r="U101" s="246"/>
      <c r="V101" s="183" t="s">
        <v>5177</v>
      </c>
      <c r="W101" s="238"/>
      <c r="X101" s="238"/>
      <c r="Y101" s="238"/>
      <c r="Z101" s="238"/>
      <c r="AA101" s="240"/>
      <c r="AB101" s="245"/>
      <c r="AC101" s="240"/>
      <c r="AD101" s="245"/>
      <c r="AE101" s="247"/>
      <c r="AF101" s="114" t="s">
        <v>5177</v>
      </c>
      <c r="AG101" s="103"/>
      <c r="AH101" s="238"/>
      <c r="AI101" s="238"/>
      <c r="AJ101" s="238"/>
      <c r="AK101" s="240"/>
      <c r="AL101" s="245"/>
      <c r="AM101" s="240"/>
      <c r="AN101" s="245"/>
      <c r="AO101" s="247"/>
    </row>
    <row r="102" spans="1:41" s="141" customFormat="1">
      <c r="A102" s="235">
        <v>927914882771</v>
      </c>
      <c r="B102" s="236" t="s">
        <v>6316</v>
      </c>
      <c r="C102" s="237">
        <v>871150056002570</v>
      </c>
      <c r="D102" s="238" t="s">
        <v>6317</v>
      </c>
      <c r="E102" s="236">
        <v>8711500560025</v>
      </c>
      <c r="F102" s="239" t="s">
        <v>5656</v>
      </c>
      <c r="G102" s="240">
        <v>3100</v>
      </c>
      <c r="H102" s="241">
        <v>42</v>
      </c>
      <c r="I102" s="240">
        <v>13000</v>
      </c>
      <c r="J102" s="241">
        <v>73.80952380952381</v>
      </c>
      <c r="K102" s="242" t="s">
        <v>305</v>
      </c>
      <c r="L102" s="264" t="s">
        <v>6134</v>
      </c>
      <c r="M102" s="259" t="s">
        <v>6135</v>
      </c>
      <c r="N102" s="261">
        <v>871951448788800</v>
      </c>
      <c r="O102" s="238" t="s">
        <v>6136</v>
      </c>
      <c r="P102" s="261">
        <v>8719514487888</v>
      </c>
      <c r="Q102" s="240">
        <v>2100</v>
      </c>
      <c r="R102" s="245">
        <v>18.5</v>
      </c>
      <c r="S102" s="240">
        <v>30000</v>
      </c>
      <c r="T102" s="245">
        <v>113</v>
      </c>
      <c r="U102" s="246" t="s">
        <v>160</v>
      </c>
      <c r="V102" s="183" t="s">
        <v>5177</v>
      </c>
      <c r="W102" s="262"/>
      <c r="X102" s="261"/>
      <c r="Y102" s="238"/>
      <c r="Z102" s="261"/>
      <c r="AA102" s="240"/>
      <c r="AB102" s="245"/>
      <c r="AC102" s="240"/>
      <c r="AD102" s="245"/>
      <c r="AE102" s="247"/>
      <c r="AF102" s="114" t="s">
        <v>5177</v>
      </c>
      <c r="AG102" s="263"/>
      <c r="AH102" s="238"/>
      <c r="AI102" s="238"/>
      <c r="AJ102" s="238"/>
      <c r="AK102" s="240"/>
      <c r="AL102" s="245"/>
      <c r="AM102" s="240"/>
      <c r="AN102" s="245"/>
      <c r="AO102" s="247"/>
    </row>
    <row r="103" spans="1:41" s="141" customFormat="1">
      <c r="A103" s="235">
        <v>927939483540</v>
      </c>
      <c r="B103" s="236" t="s">
        <v>6318</v>
      </c>
      <c r="C103" s="237">
        <v>871150027173025</v>
      </c>
      <c r="D103" s="238" t="s">
        <v>6319</v>
      </c>
      <c r="E103" s="236">
        <v>8711500271730</v>
      </c>
      <c r="F103" s="239" t="s">
        <v>5656</v>
      </c>
      <c r="G103" s="240">
        <v>2750</v>
      </c>
      <c r="H103" s="241">
        <v>38.4</v>
      </c>
      <c r="I103" s="240">
        <v>13000</v>
      </c>
      <c r="J103" s="241">
        <v>71.614583333333343</v>
      </c>
      <c r="K103" s="242" t="s">
        <v>305</v>
      </c>
      <c r="L103" s="248" t="s">
        <v>5177</v>
      </c>
      <c r="M103" s="238"/>
      <c r="N103" s="238"/>
      <c r="O103" s="238"/>
      <c r="P103" s="238"/>
      <c r="Q103" s="240"/>
      <c r="R103" s="245"/>
      <c r="S103" s="240"/>
      <c r="T103" s="245"/>
      <c r="U103" s="246"/>
      <c r="V103" s="183" t="s">
        <v>5177</v>
      </c>
      <c r="W103" s="238"/>
      <c r="X103" s="238"/>
      <c r="Y103" s="238"/>
      <c r="Z103" s="238"/>
      <c r="AA103" s="240"/>
      <c r="AB103" s="245"/>
      <c r="AC103" s="240"/>
      <c r="AD103" s="245"/>
      <c r="AE103" s="247"/>
      <c r="AF103" s="114" t="s">
        <v>5177</v>
      </c>
      <c r="AG103" s="103"/>
      <c r="AH103" s="238"/>
      <c r="AI103" s="238"/>
      <c r="AJ103" s="238"/>
      <c r="AK103" s="240"/>
      <c r="AL103" s="245"/>
      <c r="AM103" s="240"/>
      <c r="AN103" s="245"/>
      <c r="AO103" s="247"/>
    </row>
    <row r="104" spans="1:41" s="141" customFormat="1">
      <c r="A104" s="235">
        <v>927904784014</v>
      </c>
      <c r="B104" s="236" t="s">
        <v>6320</v>
      </c>
      <c r="C104" s="237">
        <v>871150089760240</v>
      </c>
      <c r="D104" s="238" t="s">
        <v>6321</v>
      </c>
      <c r="E104" s="236">
        <v>8711500897602</v>
      </c>
      <c r="F104" s="239" t="s">
        <v>5176</v>
      </c>
      <c r="G104" s="240">
        <v>2800</v>
      </c>
      <c r="H104" s="241">
        <v>36.299999999999997</v>
      </c>
      <c r="I104" s="240">
        <v>36000</v>
      </c>
      <c r="J104" s="241">
        <v>77.134986225895318</v>
      </c>
      <c r="K104" s="242" t="s">
        <v>305</v>
      </c>
      <c r="L104" s="250">
        <v>929001381602</v>
      </c>
      <c r="M104" s="251" t="s">
        <v>856</v>
      </c>
      <c r="N104" s="238" t="s">
        <v>6066</v>
      </c>
      <c r="O104" s="238" t="s">
        <v>6067</v>
      </c>
      <c r="P104" s="238" t="s">
        <v>6068</v>
      </c>
      <c r="Q104" s="240">
        <v>2100</v>
      </c>
      <c r="R104" s="245" t="s">
        <v>4342</v>
      </c>
      <c r="S104" s="240">
        <v>30000</v>
      </c>
      <c r="T104" s="245">
        <v>127</v>
      </c>
      <c r="U104" s="246" t="s">
        <v>168</v>
      </c>
      <c r="V104" s="183" t="s">
        <v>5177</v>
      </c>
      <c r="W104" s="252"/>
      <c r="X104" s="238"/>
      <c r="Y104" s="238"/>
      <c r="Z104" s="238"/>
      <c r="AA104" s="240"/>
      <c r="AB104" s="245"/>
      <c r="AC104" s="240"/>
      <c r="AD104" s="245"/>
      <c r="AE104" s="247"/>
      <c r="AF104" s="253">
        <v>929003592702</v>
      </c>
      <c r="AG104" s="187" t="s">
        <v>860</v>
      </c>
      <c r="AH104" s="238" t="s">
        <v>6069</v>
      </c>
      <c r="AI104" s="238" t="s">
        <v>6070</v>
      </c>
      <c r="AJ104" s="238" t="s">
        <v>6071</v>
      </c>
      <c r="AK104" s="240">
        <v>2100</v>
      </c>
      <c r="AL104" s="245" t="s">
        <v>4342</v>
      </c>
      <c r="AM104" s="240">
        <v>30000</v>
      </c>
      <c r="AN104" s="245">
        <v>127</v>
      </c>
      <c r="AO104" s="247" t="s">
        <v>168</v>
      </c>
    </row>
    <row r="105" spans="1:41" s="141" customFormat="1">
      <c r="A105" s="235">
        <v>927936282711</v>
      </c>
      <c r="B105" s="236" t="s">
        <v>6322</v>
      </c>
      <c r="C105" s="237">
        <v>871150026090170</v>
      </c>
      <c r="D105" s="238" t="s">
        <v>6323</v>
      </c>
      <c r="E105" s="236">
        <v>8711500260901</v>
      </c>
      <c r="F105" s="239" t="s">
        <v>5656</v>
      </c>
      <c r="G105" s="240">
        <v>600</v>
      </c>
      <c r="H105" s="241">
        <v>8.8000000000000007</v>
      </c>
      <c r="I105" s="240">
        <v>13000</v>
      </c>
      <c r="J105" s="241">
        <v>68.181818181818173</v>
      </c>
      <c r="K105" s="242" t="s">
        <v>305</v>
      </c>
      <c r="L105" s="248" t="s">
        <v>5177</v>
      </c>
      <c r="M105" s="238"/>
      <c r="N105" s="238"/>
      <c r="O105" s="238"/>
      <c r="P105" s="238"/>
      <c r="Q105" s="240"/>
      <c r="R105" s="245"/>
      <c r="S105" s="240"/>
      <c r="T105" s="245"/>
      <c r="U105" s="246"/>
      <c r="V105" s="183" t="s">
        <v>5177</v>
      </c>
      <c r="W105" s="238"/>
      <c r="X105" s="238"/>
      <c r="Y105" s="238"/>
      <c r="Z105" s="238"/>
      <c r="AA105" s="240"/>
      <c r="AB105" s="245"/>
      <c r="AC105" s="240"/>
      <c r="AD105" s="245"/>
      <c r="AE105" s="247"/>
      <c r="AF105" s="114" t="s">
        <v>5177</v>
      </c>
      <c r="AG105" s="103"/>
      <c r="AH105" s="238"/>
      <c r="AI105" s="238"/>
      <c r="AJ105" s="238"/>
      <c r="AK105" s="240"/>
      <c r="AL105" s="245"/>
      <c r="AM105" s="240"/>
      <c r="AN105" s="245"/>
      <c r="AO105" s="247"/>
    </row>
    <row r="106" spans="1:41" s="279" customFormat="1">
      <c r="A106" s="268">
        <v>927912483069</v>
      </c>
      <c r="B106" s="255" t="s">
        <v>6324</v>
      </c>
      <c r="C106" s="269">
        <v>871150061022570</v>
      </c>
      <c r="D106" s="103" t="s">
        <v>6325</v>
      </c>
      <c r="E106" s="255">
        <v>8711500610225</v>
      </c>
      <c r="F106" s="96" t="s">
        <v>5656</v>
      </c>
      <c r="G106" s="106">
        <v>4000</v>
      </c>
      <c r="H106" s="99">
        <v>57</v>
      </c>
      <c r="I106" s="106">
        <v>13000</v>
      </c>
      <c r="J106" s="99">
        <v>70.175438596491233</v>
      </c>
      <c r="K106" s="270" t="s">
        <v>305</v>
      </c>
      <c r="L106" s="248" t="s">
        <v>5177</v>
      </c>
      <c r="M106" s="238"/>
      <c r="N106" s="238"/>
      <c r="O106" s="238"/>
      <c r="P106" s="238"/>
      <c r="Q106" s="240"/>
      <c r="R106" s="245"/>
      <c r="S106" s="240"/>
      <c r="T106" s="245"/>
      <c r="U106" s="246"/>
      <c r="V106" s="183" t="s">
        <v>5177</v>
      </c>
      <c r="W106" s="238"/>
      <c r="X106" s="238"/>
      <c r="Y106" s="238"/>
      <c r="Z106" s="238"/>
      <c r="AA106" s="240"/>
      <c r="AB106" s="245"/>
      <c r="AC106" s="240"/>
      <c r="AD106" s="245"/>
      <c r="AE106" s="247"/>
      <c r="AF106" s="114" t="s">
        <v>5177</v>
      </c>
      <c r="AG106" s="103"/>
      <c r="AH106" s="238"/>
      <c r="AI106" s="238"/>
      <c r="AJ106" s="238"/>
      <c r="AK106" s="240"/>
      <c r="AL106" s="245"/>
      <c r="AM106" s="240"/>
      <c r="AN106" s="245"/>
      <c r="AO106" s="247"/>
    </row>
    <row r="107" spans="1:41" s="141" customFormat="1">
      <c r="A107" s="235">
        <v>927906284014</v>
      </c>
      <c r="B107" s="236" t="s">
        <v>6326</v>
      </c>
      <c r="C107" s="237">
        <v>871150089886970</v>
      </c>
      <c r="D107" s="238" t="s">
        <v>6327</v>
      </c>
      <c r="E107" s="236">
        <v>8711500898869</v>
      </c>
      <c r="F107" s="239" t="s">
        <v>5176</v>
      </c>
      <c r="G107" s="240">
        <v>1800</v>
      </c>
      <c r="H107" s="241">
        <v>26.7</v>
      </c>
      <c r="I107" s="240">
        <v>16000</v>
      </c>
      <c r="J107" s="241">
        <v>67.415730337078656</v>
      </c>
      <c r="K107" s="242" t="s">
        <v>305</v>
      </c>
      <c r="L107" s="248" t="s">
        <v>5177</v>
      </c>
      <c r="M107" s="244"/>
      <c r="N107" s="238"/>
      <c r="O107" s="238"/>
      <c r="P107" s="238"/>
      <c r="Q107" s="240"/>
      <c r="R107" s="245"/>
      <c r="S107" s="240"/>
      <c r="T107" s="245"/>
      <c r="U107" s="246"/>
      <c r="V107" s="249">
        <v>929001201302</v>
      </c>
      <c r="W107" s="244" t="s">
        <v>2239</v>
      </c>
      <c r="X107" s="238" t="s">
        <v>6058</v>
      </c>
      <c r="Y107" s="238" t="s">
        <v>6059</v>
      </c>
      <c r="Z107" s="238" t="s">
        <v>6060</v>
      </c>
      <c r="AA107" s="240">
        <v>1000</v>
      </c>
      <c r="AB107" s="245" t="s">
        <v>4179</v>
      </c>
      <c r="AC107" s="240">
        <v>30000</v>
      </c>
      <c r="AD107" s="245">
        <v>117</v>
      </c>
      <c r="AE107" s="247" t="s">
        <v>160</v>
      </c>
      <c r="AF107" s="114" t="s">
        <v>5177</v>
      </c>
      <c r="AG107" s="258"/>
      <c r="AH107" s="238"/>
      <c r="AI107" s="238"/>
      <c r="AJ107" s="238"/>
      <c r="AK107" s="240"/>
      <c r="AL107" s="245"/>
      <c r="AM107" s="240"/>
      <c r="AN107" s="245"/>
      <c r="AO107" s="247"/>
    </row>
    <row r="108" spans="1:41" s="279" customFormat="1">
      <c r="A108" s="268">
        <v>927912484069</v>
      </c>
      <c r="B108" s="255" t="s">
        <v>6328</v>
      </c>
      <c r="C108" s="269">
        <v>871150061034870</v>
      </c>
      <c r="D108" s="103" t="s">
        <v>6329</v>
      </c>
      <c r="E108" s="255">
        <v>8711500610348</v>
      </c>
      <c r="F108" s="96" t="s">
        <v>5656</v>
      </c>
      <c r="G108" s="106">
        <v>4000</v>
      </c>
      <c r="H108" s="99">
        <v>57</v>
      </c>
      <c r="I108" s="106">
        <v>13000</v>
      </c>
      <c r="J108" s="99">
        <v>70.175438596491233</v>
      </c>
      <c r="K108" s="270" t="s">
        <v>305</v>
      </c>
      <c r="L108" s="248" t="s">
        <v>5177</v>
      </c>
      <c r="M108" s="238"/>
      <c r="N108" s="238"/>
      <c r="O108" s="238"/>
      <c r="P108" s="238"/>
      <c r="Q108" s="240"/>
      <c r="R108" s="245"/>
      <c r="S108" s="240"/>
      <c r="T108" s="245"/>
      <c r="U108" s="246"/>
      <c r="V108" s="183" t="s">
        <v>5177</v>
      </c>
      <c r="W108" s="238"/>
      <c r="X108" s="238"/>
      <c r="Y108" s="238"/>
      <c r="Z108" s="238"/>
      <c r="AA108" s="240"/>
      <c r="AB108" s="245"/>
      <c r="AC108" s="240"/>
      <c r="AD108" s="245"/>
      <c r="AE108" s="247"/>
      <c r="AF108" s="114" t="s">
        <v>5177</v>
      </c>
      <c r="AG108" s="103"/>
      <c r="AH108" s="238"/>
      <c r="AI108" s="238"/>
      <c r="AJ108" s="238"/>
      <c r="AK108" s="240"/>
      <c r="AL108" s="245"/>
      <c r="AM108" s="240"/>
      <c r="AN108" s="245"/>
      <c r="AO108" s="247"/>
    </row>
    <row r="109" spans="1:41" s="141" customFormat="1">
      <c r="A109" s="235">
        <v>927936682711</v>
      </c>
      <c r="B109" s="236" t="s">
        <v>6330</v>
      </c>
      <c r="C109" s="237">
        <v>871150026114470</v>
      </c>
      <c r="D109" s="238" t="s">
        <v>6331</v>
      </c>
      <c r="E109" s="236">
        <v>8711500261144</v>
      </c>
      <c r="F109" s="239" t="s">
        <v>5656</v>
      </c>
      <c r="G109" s="240">
        <v>900</v>
      </c>
      <c r="H109" s="241">
        <v>11.9</v>
      </c>
      <c r="I109" s="240">
        <v>13000</v>
      </c>
      <c r="J109" s="241">
        <v>75.630252100840337</v>
      </c>
      <c r="K109" s="242" t="s">
        <v>305</v>
      </c>
      <c r="L109" s="248" t="s">
        <v>5177</v>
      </c>
      <c r="M109" s="277"/>
      <c r="N109" s="238"/>
      <c r="O109" s="238"/>
      <c r="P109" s="238"/>
      <c r="Q109" s="240"/>
      <c r="R109" s="245"/>
      <c r="S109" s="240"/>
      <c r="T109" s="245"/>
      <c r="U109" s="246"/>
      <c r="V109" s="183" t="s">
        <v>5177</v>
      </c>
      <c r="W109" s="277"/>
      <c r="X109" s="238"/>
      <c r="Y109" s="238"/>
      <c r="Z109" s="238"/>
      <c r="AA109" s="240"/>
      <c r="AB109" s="245"/>
      <c r="AC109" s="240"/>
      <c r="AD109" s="245"/>
      <c r="AE109" s="247"/>
      <c r="AF109" s="114" t="s">
        <v>5177</v>
      </c>
      <c r="AG109" s="278"/>
      <c r="AH109" s="238"/>
      <c r="AI109" s="238"/>
      <c r="AJ109" s="238"/>
      <c r="AK109" s="240"/>
      <c r="AL109" s="245"/>
      <c r="AM109" s="240"/>
      <c r="AN109" s="245"/>
      <c r="AO109" s="247"/>
    </row>
    <row r="110" spans="1:41" s="141" customFormat="1">
      <c r="A110" s="235">
        <v>927904886540</v>
      </c>
      <c r="B110" s="236" t="s">
        <v>6332</v>
      </c>
      <c r="C110" s="237">
        <v>871150063523570</v>
      </c>
      <c r="D110" s="238" t="s">
        <v>6333</v>
      </c>
      <c r="E110" s="236">
        <v>8711500635235</v>
      </c>
      <c r="F110" s="239" t="s">
        <v>5656</v>
      </c>
      <c r="G110" s="240">
        <v>860</v>
      </c>
      <c r="H110" s="241">
        <v>13.8</v>
      </c>
      <c r="I110" s="240">
        <v>10000</v>
      </c>
      <c r="J110" s="241">
        <v>62.318840579710141</v>
      </c>
      <c r="K110" s="242" t="s">
        <v>305</v>
      </c>
      <c r="L110" s="248" t="s">
        <v>5177</v>
      </c>
      <c r="M110" s="244"/>
      <c r="N110" s="238"/>
      <c r="O110" s="238"/>
      <c r="P110" s="238"/>
      <c r="Q110" s="240"/>
      <c r="R110" s="245"/>
      <c r="S110" s="240"/>
      <c r="T110" s="245"/>
      <c r="U110" s="246"/>
      <c r="V110" s="249">
        <v>929001350802</v>
      </c>
      <c r="W110" s="244" t="s">
        <v>2242</v>
      </c>
      <c r="X110" s="238" t="s">
        <v>6102</v>
      </c>
      <c r="Y110" s="238" t="s">
        <v>6103</v>
      </c>
      <c r="Z110" s="238" t="s">
        <v>6104</v>
      </c>
      <c r="AA110" s="240">
        <v>500</v>
      </c>
      <c r="AB110" s="245" t="s">
        <v>4174</v>
      </c>
      <c r="AC110" s="240">
        <v>30000</v>
      </c>
      <c r="AD110" s="245">
        <v>111</v>
      </c>
      <c r="AE110" s="247" t="s">
        <v>160</v>
      </c>
      <c r="AF110" s="114" t="s">
        <v>5177</v>
      </c>
      <c r="AG110" s="258"/>
      <c r="AH110" s="238"/>
      <c r="AI110" s="238"/>
      <c r="AJ110" s="238"/>
      <c r="AK110" s="240"/>
      <c r="AL110" s="245"/>
      <c r="AM110" s="240"/>
      <c r="AN110" s="245"/>
      <c r="AO110" s="247"/>
    </row>
    <row r="111" spans="1:41" s="141" customFormat="1">
      <c r="A111" s="235">
        <v>927907584015</v>
      </c>
      <c r="B111" s="255" t="s">
        <v>2049</v>
      </c>
      <c r="C111" s="237">
        <v>871150026770240</v>
      </c>
      <c r="D111" s="238" t="s">
        <v>6334</v>
      </c>
      <c r="E111" s="236">
        <v>8711500267702</v>
      </c>
      <c r="F111" s="239" t="s">
        <v>5176</v>
      </c>
      <c r="G111" s="240">
        <v>1800</v>
      </c>
      <c r="H111" s="241">
        <v>24.3</v>
      </c>
      <c r="I111" s="240">
        <v>36000</v>
      </c>
      <c r="J111" s="241">
        <v>74.074074074074076</v>
      </c>
      <c r="K111" s="242" t="s">
        <v>305</v>
      </c>
      <c r="L111" s="256">
        <v>929003579102</v>
      </c>
      <c r="M111" s="257" t="s">
        <v>6155</v>
      </c>
      <c r="N111" s="236">
        <v>871951448682900</v>
      </c>
      <c r="O111" s="238" t="s">
        <v>6156</v>
      </c>
      <c r="P111" s="236">
        <v>8719514486829</v>
      </c>
      <c r="Q111" s="240">
        <v>1500</v>
      </c>
      <c r="R111" s="245">
        <v>12</v>
      </c>
      <c r="S111" s="240">
        <v>30000</v>
      </c>
      <c r="T111" s="245">
        <v>116</v>
      </c>
      <c r="U111" s="246" t="s">
        <v>168</v>
      </c>
      <c r="V111" s="183" t="s">
        <v>5177</v>
      </c>
      <c r="W111" s="252"/>
      <c r="X111" s="236"/>
      <c r="Y111" s="238"/>
      <c r="Z111" s="236"/>
      <c r="AA111" s="240"/>
      <c r="AB111" s="245"/>
      <c r="AC111" s="240"/>
      <c r="AD111" s="245"/>
      <c r="AE111" s="247"/>
      <c r="AF111" s="253">
        <v>929003592502</v>
      </c>
      <c r="AG111" s="187" t="s">
        <v>854</v>
      </c>
      <c r="AH111" s="238" t="s">
        <v>6157</v>
      </c>
      <c r="AI111" s="238" t="s">
        <v>6158</v>
      </c>
      <c r="AJ111" s="238" t="s">
        <v>6159</v>
      </c>
      <c r="AK111" s="240">
        <v>1500</v>
      </c>
      <c r="AL111" s="245">
        <v>12</v>
      </c>
      <c r="AM111" s="240">
        <v>30000</v>
      </c>
      <c r="AN111" s="245">
        <v>125</v>
      </c>
      <c r="AO111" s="247" t="s">
        <v>168</v>
      </c>
    </row>
    <row r="112" spans="1:41" s="141" customFormat="1">
      <c r="A112" s="235">
        <v>927909983050</v>
      </c>
      <c r="B112" s="236" t="s">
        <v>6335</v>
      </c>
      <c r="C112" s="237">
        <v>871150026595170</v>
      </c>
      <c r="D112" s="238" t="s">
        <v>6336</v>
      </c>
      <c r="E112" s="236">
        <v>8711500265951</v>
      </c>
      <c r="F112" s="239" t="s">
        <v>5656</v>
      </c>
      <c r="G112" s="240">
        <v>1000</v>
      </c>
      <c r="H112" s="241">
        <v>14.7</v>
      </c>
      <c r="I112" s="240">
        <v>24000</v>
      </c>
      <c r="J112" s="241">
        <v>68.02721088435375</v>
      </c>
      <c r="K112" s="242" t="s">
        <v>305</v>
      </c>
      <c r="L112" s="248" t="s">
        <v>5177</v>
      </c>
      <c r="M112" s="277"/>
      <c r="N112" s="238"/>
      <c r="O112" s="238"/>
      <c r="P112" s="238"/>
      <c r="Q112" s="240"/>
      <c r="R112" s="245"/>
      <c r="S112" s="240"/>
      <c r="T112" s="245"/>
      <c r="U112" s="246"/>
      <c r="V112" s="183" t="s">
        <v>5177</v>
      </c>
      <c r="W112" s="277"/>
      <c r="X112" s="238"/>
      <c r="Y112" s="238"/>
      <c r="Z112" s="238"/>
      <c r="AA112" s="240"/>
      <c r="AB112" s="245"/>
      <c r="AC112" s="240"/>
      <c r="AD112" s="245"/>
      <c r="AE112" s="247"/>
      <c r="AF112" s="114" t="s">
        <v>5177</v>
      </c>
      <c r="AG112" s="278"/>
      <c r="AH112" s="238"/>
      <c r="AI112" s="238"/>
      <c r="AJ112" s="238"/>
      <c r="AK112" s="240"/>
      <c r="AL112" s="245"/>
      <c r="AM112" s="240"/>
      <c r="AN112" s="245"/>
      <c r="AO112" s="247"/>
    </row>
    <row r="113" spans="1:41" s="141" customFormat="1">
      <c r="A113" s="235">
        <v>927907083040</v>
      </c>
      <c r="B113" s="236" t="s">
        <v>2038</v>
      </c>
      <c r="C113" s="237">
        <v>871150062329470</v>
      </c>
      <c r="D113" s="238" t="s">
        <v>6337</v>
      </c>
      <c r="E113" s="236">
        <v>8711500623294</v>
      </c>
      <c r="F113" s="239" t="s">
        <v>5656</v>
      </c>
      <c r="G113" s="240">
        <v>600</v>
      </c>
      <c r="H113" s="241">
        <v>10.4</v>
      </c>
      <c r="I113" s="240">
        <v>13000</v>
      </c>
      <c r="J113" s="241">
        <v>57.692307692307693</v>
      </c>
      <c r="K113" s="242" t="s">
        <v>305</v>
      </c>
      <c r="L113" s="248" t="s">
        <v>5177</v>
      </c>
      <c r="M113" s="244"/>
      <c r="N113" s="238"/>
      <c r="O113" s="238"/>
      <c r="P113" s="238"/>
      <c r="Q113" s="240"/>
      <c r="R113" s="245"/>
      <c r="S113" s="240"/>
      <c r="T113" s="245"/>
      <c r="U113" s="246"/>
      <c r="V113" s="183" t="s">
        <v>5177</v>
      </c>
      <c r="W113" s="244"/>
      <c r="X113" s="238"/>
      <c r="Y113" s="238"/>
      <c r="Z113" s="238"/>
      <c r="AA113" s="240"/>
      <c r="AB113" s="245"/>
      <c r="AC113" s="240"/>
      <c r="AD113" s="245"/>
      <c r="AE113" s="247"/>
      <c r="AF113" s="114" t="s">
        <v>5177</v>
      </c>
      <c r="AG113" s="258"/>
      <c r="AH113" s="238"/>
      <c r="AI113" s="238"/>
      <c r="AJ113" s="238"/>
      <c r="AK113" s="240"/>
      <c r="AL113" s="245"/>
      <c r="AM113" s="240"/>
      <c r="AN113" s="245"/>
      <c r="AO113" s="247"/>
    </row>
    <row r="114" spans="1:41" s="141" customFormat="1">
      <c r="A114" s="235">
        <v>927910883069</v>
      </c>
      <c r="B114" s="236" t="s">
        <v>6338</v>
      </c>
      <c r="C114" s="237">
        <v>871150088908970</v>
      </c>
      <c r="D114" s="238" t="s">
        <v>6339</v>
      </c>
      <c r="E114" s="236">
        <v>8711500889089</v>
      </c>
      <c r="F114" s="239" t="s">
        <v>5656</v>
      </c>
      <c r="G114" s="240">
        <v>1160</v>
      </c>
      <c r="H114" s="241">
        <v>18.7</v>
      </c>
      <c r="I114" s="240">
        <v>13000</v>
      </c>
      <c r="J114" s="241">
        <v>62.032085561497325</v>
      </c>
      <c r="K114" s="242" t="s">
        <v>305</v>
      </c>
      <c r="L114" s="248" t="s">
        <v>5177</v>
      </c>
      <c r="M114" s="238"/>
      <c r="N114" s="238"/>
      <c r="O114" s="238"/>
      <c r="P114" s="238"/>
      <c r="Q114" s="240"/>
      <c r="R114" s="245"/>
      <c r="S114" s="240"/>
      <c r="T114" s="245"/>
      <c r="U114" s="246"/>
      <c r="V114" s="183" t="s">
        <v>5177</v>
      </c>
      <c r="W114" s="238"/>
      <c r="X114" s="238"/>
      <c r="Y114" s="238"/>
      <c r="Z114" s="238"/>
      <c r="AA114" s="240"/>
      <c r="AB114" s="245"/>
      <c r="AC114" s="240"/>
      <c r="AD114" s="245"/>
      <c r="AE114" s="247"/>
      <c r="AF114" s="114" t="s">
        <v>5177</v>
      </c>
      <c r="AG114" s="103"/>
      <c r="AH114" s="238"/>
      <c r="AI114" s="238"/>
      <c r="AJ114" s="238"/>
      <c r="AK114" s="240"/>
      <c r="AL114" s="245"/>
      <c r="AM114" s="240"/>
      <c r="AN114" s="245"/>
      <c r="AO114" s="247"/>
    </row>
    <row r="115" spans="1:41" s="141" customFormat="1">
      <c r="A115" s="235">
        <v>927903208270</v>
      </c>
      <c r="B115" s="255" t="s">
        <v>2023</v>
      </c>
      <c r="C115" s="237">
        <v>871150070670640</v>
      </c>
      <c r="D115" s="238" t="s">
        <v>6340</v>
      </c>
      <c r="E115" s="236">
        <v>8711500706706</v>
      </c>
      <c r="F115" s="239" t="s">
        <v>5656</v>
      </c>
      <c r="G115" s="240">
        <v>1800</v>
      </c>
      <c r="H115" s="241">
        <v>24.2</v>
      </c>
      <c r="I115" s="240">
        <v>20000</v>
      </c>
      <c r="J115" s="241">
        <v>74.380165289256198</v>
      </c>
      <c r="K115" s="242" t="s">
        <v>305</v>
      </c>
      <c r="L115" s="256">
        <v>929003579002</v>
      </c>
      <c r="M115" s="257" t="s">
        <v>863</v>
      </c>
      <c r="N115" s="261">
        <v>871951448680500</v>
      </c>
      <c r="O115" s="238" t="s">
        <v>6176</v>
      </c>
      <c r="P115" s="236">
        <v>8719514486805</v>
      </c>
      <c r="Q115" s="240">
        <v>1440</v>
      </c>
      <c r="R115" s="245">
        <v>12</v>
      </c>
      <c r="S115" s="240">
        <v>30000</v>
      </c>
      <c r="T115" s="245">
        <v>111</v>
      </c>
      <c r="U115" s="246" t="s">
        <v>168</v>
      </c>
      <c r="V115" s="183" t="s">
        <v>5177</v>
      </c>
      <c r="W115" s="252"/>
      <c r="X115" s="261"/>
      <c r="Y115" s="238"/>
      <c r="Z115" s="236"/>
      <c r="AA115" s="240"/>
      <c r="AB115" s="245"/>
      <c r="AC115" s="240"/>
      <c r="AD115" s="245"/>
      <c r="AE115" s="247"/>
      <c r="AF115" s="253">
        <v>929003592402</v>
      </c>
      <c r="AG115" s="187" t="s">
        <v>853</v>
      </c>
      <c r="AH115" s="238" t="s">
        <v>6177</v>
      </c>
      <c r="AI115" s="238" t="s">
        <v>6178</v>
      </c>
      <c r="AJ115" s="238" t="s">
        <v>6179</v>
      </c>
      <c r="AK115" s="240">
        <v>1440</v>
      </c>
      <c r="AL115" s="245">
        <v>12</v>
      </c>
      <c r="AM115" s="240">
        <v>30000</v>
      </c>
      <c r="AN115" s="245">
        <v>120</v>
      </c>
      <c r="AO115" s="247" t="s">
        <v>168</v>
      </c>
    </row>
    <row r="116" spans="1:41" s="141" customFormat="1">
      <c r="A116" s="235">
        <v>927910884069</v>
      </c>
      <c r="B116" s="236" t="s">
        <v>6341</v>
      </c>
      <c r="C116" s="237">
        <v>871150088941670</v>
      </c>
      <c r="D116" s="238" t="s">
        <v>6342</v>
      </c>
      <c r="E116" s="236">
        <v>8711500889416</v>
      </c>
      <c r="F116" s="239" t="s">
        <v>5656</v>
      </c>
      <c r="G116" s="240">
        <v>1160</v>
      </c>
      <c r="H116" s="241">
        <v>18.7</v>
      </c>
      <c r="I116" s="240">
        <v>13000</v>
      </c>
      <c r="J116" s="241">
        <v>62.032085561497325</v>
      </c>
      <c r="K116" s="242" t="s">
        <v>305</v>
      </c>
      <c r="L116" s="248" t="s">
        <v>5177</v>
      </c>
      <c r="M116" s="238"/>
      <c r="N116" s="238"/>
      <c r="O116" s="238"/>
      <c r="P116" s="238"/>
      <c r="Q116" s="240"/>
      <c r="R116" s="245"/>
      <c r="S116" s="240"/>
      <c r="T116" s="245"/>
      <c r="U116" s="246"/>
      <c r="V116" s="183" t="s">
        <v>5177</v>
      </c>
      <c r="W116" s="238"/>
      <c r="X116" s="238"/>
      <c r="Y116" s="238"/>
      <c r="Z116" s="238"/>
      <c r="AA116" s="240"/>
      <c r="AB116" s="245"/>
      <c r="AC116" s="240"/>
      <c r="AD116" s="245"/>
      <c r="AE116" s="247"/>
      <c r="AF116" s="114" t="s">
        <v>5177</v>
      </c>
      <c r="AG116" s="103"/>
      <c r="AH116" s="238"/>
      <c r="AI116" s="238"/>
      <c r="AJ116" s="238"/>
      <c r="AK116" s="240"/>
      <c r="AL116" s="245"/>
      <c r="AM116" s="240"/>
      <c r="AN116" s="245"/>
      <c r="AO116" s="247"/>
    </row>
    <row r="117" spans="1:41" s="141" customFormat="1">
      <c r="A117" s="235">
        <v>927939282740</v>
      </c>
      <c r="B117" s="236" t="s">
        <v>6343</v>
      </c>
      <c r="C117" s="237">
        <v>871150027454025</v>
      </c>
      <c r="D117" s="238" t="s">
        <v>6344</v>
      </c>
      <c r="E117" s="236">
        <v>8711500274540</v>
      </c>
      <c r="F117" s="239" t="s">
        <v>5656</v>
      </c>
      <c r="G117" s="240">
        <v>2050</v>
      </c>
      <c r="H117" s="241">
        <v>28.4</v>
      </c>
      <c r="I117" s="240">
        <v>10000</v>
      </c>
      <c r="J117" s="241">
        <v>72.183098591549296</v>
      </c>
      <c r="K117" s="242" t="s">
        <v>305</v>
      </c>
      <c r="L117" s="248" t="s">
        <v>5177</v>
      </c>
      <c r="M117" s="238"/>
      <c r="N117" s="238"/>
      <c r="O117" s="238"/>
      <c r="P117" s="238"/>
      <c r="Q117" s="240"/>
      <c r="R117" s="245"/>
      <c r="S117" s="240"/>
      <c r="T117" s="245"/>
      <c r="U117" s="246"/>
      <c r="V117" s="183" t="s">
        <v>5177</v>
      </c>
      <c r="W117" s="238"/>
      <c r="X117" s="238"/>
      <c r="Y117" s="238"/>
      <c r="Z117" s="238"/>
      <c r="AA117" s="240"/>
      <c r="AB117" s="245"/>
      <c r="AC117" s="240"/>
      <c r="AD117" s="245"/>
      <c r="AE117" s="247"/>
      <c r="AF117" s="114" t="s">
        <v>5177</v>
      </c>
      <c r="AG117" s="103"/>
      <c r="AH117" s="238"/>
      <c r="AI117" s="238"/>
      <c r="AJ117" s="238"/>
      <c r="AK117" s="240"/>
      <c r="AL117" s="245"/>
      <c r="AM117" s="240"/>
      <c r="AN117" s="245"/>
      <c r="AO117" s="247"/>
    </row>
    <row r="118" spans="1:41" s="141" customFormat="1">
      <c r="A118" s="235">
        <v>927908786570</v>
      </c>
      <c r="B118" s="236" t="s">
        <v>2051</v>
      </c>
      <c r="C118" s="237">
        <v>871150026170040</v>
      </c>
      <c r="D118" s="238" t="s">
        <v>6345</v>
      </c>
      <c r="E118" s="236">
        <v>8711500261700</v>
      </c>
      <c r="F118" s="239" t="s">
        <v>5656</v>
      </c>
      <c r="G118" s="240">
        <v>4600</v>
      </c>
      <c r="H118" s="241">
        <v>55.3</v>
      </c>
      <c r="I118" s="240">
        <v>20000</v>
      </c>
      <c r="J118" s="241">
        <v>83.18264014466547</v>
      </c>
      <c r="K118" s="242" t="s">
        <v>305</v>
      </c>
      <c r="L118" s="243">
        <v>929001920602</v>
      </c>
      <c r="M118" s="244" t="s">
        <v>6346</v>
      </c>
      <c r="N118" s="275" t="s">
        <v>6347</v>
      </c>
      <c r="O118" s="238" t="s">
        <v>6348</v>
      </c>
      <c r="P118" s="275" t="s">
        <v>6349</v>
      </c>
      <c r="Q118" s="240">
        <v>3400</v>
      </c>
      <c r="R118" s="245">
        <v>24</v>
      </c>
      <c r="S118" s="240">
        <v>30000</v>
      </c>
      <c r="T118" s="245">
        <v>141</v>
      </c>
      <c r="U118" s="246" t="s">
        <v>168</v>
      </c>
      <c r="V118" s="183" t="s">
        <v>5177</v>
      </c>
      <c r="W118" s="280"/>
      <c r="X118" s="275"/>
      <c r="Y118" s="238"/>
      <c r="Z118" s="275"/>
      <c r="AA118" s="240"/>
      <c r="AB118" s="245"/>
      <c r="AC118" s="240"/>
      <c r="AD118" s="245"/>
      <c r="AE118" s="247"/>
      <c r="AF118" s="253">
        <v>929003592902</v>
      </c>
      <c r="AG118" s="187" t="s">
        <v>852</v>
      </c>
      <c r="AH118" s="238" t="s">
        <v>6098</v>
      </c>
      <c r="AI118" s="238" t="s">
        <v>6099</v>
      </c>
      <c r="AJ118" s="238" t="s">
        <v>6100</v>
      </c>
      <c r="AK118" s="240">
        <v>3400</v>
      </c>
      <c r="AL118" s="245">
        <v>24</v>
      </c>
      <c r="AM118" s="240">
        <v>30000</v>
      </c>
      <c r="AN118" s="245">
        <v>141</v>
      </c>
      <c r="AO118" s="247" t="s">
        <v>109</v>
      </c>
    </row>
    <row r="119" spans="1:41" s="141" customFormat="1">
      <c r="A119" s="235">
        <v>927914782771</v>
      </c>
      <c r="B119" s="236" t="s">
        <v>2056</v>
      </c>
      <c r="C119" s="237">
        <v>871150055996870</v>
      </c>
      <c r="D119" s="238" t="s">
        <v>6350</v>
      </c>
      <c r="E119" s="236">
        <v>8711500559968</v>
      </c>
      <c r="F119" s="239" t="s">
        <v>5656</v>
      </c>
      <c r="G119" s="240">
        <v>2350</v>
      </c>
      <c r="H119" s="241">
        <v>32</v>
      </c>
      <c r="I119" s="240">
        <v>13000</v>
      </c>
      <c r="J119" s="241">
        <v>73.4375</v>
      </c>
      <c r="K119" s="242" t="s">
        <v>305</v>
      </c>
      <c r="L119" s="256">
        <v>929003576702</v>
      </c>
      <c r="M119" s="259" t="s">
        <v>6121</v>
      </c>
      <c r="N119" s="261">
        <v>871951448784000</v>
      </c>
      <c r="O119" s="238" t="s">
        <v>6122</v>
      </c>
      <c r="P119" s="261">
        <v>8719514487840</v>
      </c>
      <c r="Q119" s="240">
        <v>1620</v>
      </c>
      <c r="R119" s="245">
        <v>15</v>
      </c>
      <c r="S119" s="240">
        <v>30000</v>
      </c>
      <c r="T119" s="245">
        <v>100</v>
      </c>
      <c r="U119" s="246" t="s">
        <v>160</v>
      </c>
      <c r="V119" s="183" t="s">
        <v>5177</v>
      </c>
      <c r="W119" s="262"/>
      <c r="X119" s="261"/>
      <c r="Y119" s="238"/>
      <c r="Z119" s="261"/>
      <c r="AA119" s="240"/>
      <c r="AB119" s="245"/>
      <c r="AC119" s="240"/>
      <c r="AD119" s="245"/>
      <c r="AE119" s="247"/>
      <c r="AF119" s="114" t="s">
        <v>5177</v>
      </c>
      <c r="AG119" s="263"/>
      <c r="AH119" s="238"/>
      <c r="AI119" s="238"/>
      <c r="AJ119" s="238"/>
      <c r="AK119" s="240"/>
      <c r="AL119" s="245"/>
      <c r="AM119" s="240"/>
      <c r="AN119" s="245"/>
      <c r="AO119" s="247"/>
    </row>
    <row r="120" spans="1:41" s="141" customFormat="1">
      <c r="A120" s="235">
        <v>927909584070</v>
      </c>
      <c r="B120" s="236" t="s">
        <v>6351</v>
      </c>
      <c r="C120" s="237">
        <v>871150086712440</v>
      </c>
      <c r="D120" s="238" t="s">
        <v>6352</v>
      </c>
      <c r="E120" s="236">
        <v>8711500867124</v>
      </c>
      <c r="F120" s="239" t="s">
        <v>5656</v>
      </c>
      <c r="G120" s="240">
        <v>6000</v>
      </c>
      <c r="H120" s="241">
        <v>80</v>
      </c>
      <c r="I120" s="240">
        <v>20000</v>
      </c>
      <c r="J120" s="241">
        <v>75</v>
      </c>
      <c r="K120" s="242" t="s">
        <v>305</v>
      </c>
      <c r="L120" s="248" t="s">
        <v>5177</v>
      </c>
      <c r="M120" s="238"/>
      <c r="N120" s="238"/>
      <c r="O120" s="238"/>
      <c r="P120" s="238"/>
      <c r="Q120" s="240"/>
      <c r="R120" s="245"/>
      <c r="S120" s="240"/>
      <c r="T120" s="245"/>
      <c r="U120" s="246"/>
      <c r="V120" s="183" t="s">
        <v>5177</v>
      </c>
      <c r="W120" s="238"/>
      <c r="X120" s="238"/>
      <c r="Y120" s="238"/>
      <c r="Z120" s="238"/>
      <c r="AA120" s="240"/>
      <c r="AB120" s="245"/>
      <c r="AC120" s="240"/>
      <c r="AD120" s="245"/>
      <c r="AE120" s="247"/>
      <c r="AF120" s="114" t="s">
        <v>5177</v>
      </c>
      <c r="AG120" s="103"/>
      <c r="AH120" s="238"/>
      <c r="AI120" s="238"/>
      <c r="AJ120" s="238"/>
      <c r="AK120" s="240"/>
      <c r="AL120" s="245"/>
      <c r="AM120" s="240"/>
      <c r="AN120" s="245"/>
      <c r="AO120" s="247"/>
    </row>
    <row r="121" spans="1:41" s="141" customFormat="1">
      <c r="A121" s="235">
        <v>927903408270</v>
      </c>
      <c r="B121" s="236" t="s">
        <v>2026</v>
      </c>
      <c r="C121" s="237">
        <v>871150070673740</v>
      </c>
      <c r="D121" s="238" t="s">
        <v>6353</v>
      </c>
      <c r="E121" s="236">
        <v>8711500706737</v>
      </c>
      <c r="F121" s="239" t="s">
        <v>5656</v>
      </c>
      <c r="G121" s="240">
        <v>2850</v>
      </c>
      <c r="H121" s="241">
        <v>36.299999999999997</v>
      </c>
      <c r="I121" s="240">
        <v>20000</v>
      </c>
      <c r="J121" s="241">
        <v>78.512396694214885</v>
      </c>
      <c r="K121" s="242" t="s">
        <v>305</v>
      </c>
      <c r="L121" s="250">
        <v>929001381502</v>
      </c>
      <c r="M121" s="251" t="s">
        <v>855</v>
      </c>
      <c r="N121" s="238" t="s">
        <v>6167</v>
      </c>
      <c r="O121" s="238" t="s">
        <v>6168</v>
      </c>
      <c r="P121" s="238" t="s">
        <v>6169</v>
      </c>
      <c r="Q121" s="240">
        <v>2000</v>
      </c>
      <c r="R121" s="245" t="s">
        <v>4342</v>
      </c>
      <c r="S121" s="240">
        <v>30000</v>
      </c>
      <c r="T121" s="245">
        <v>121</v>
      </c>
      <c r="U121" s="246" t="s">
        <v>168</v>
      </c>
      <c r="V121" s="183" t="s">
        <v>5177</v>
      </c>
      <c r="W121" s="252"/>
      <c r="X121" s="238"/>
      <c r="Y121" s="238"/>
      <c r="Z121" s="238"/>
      <c r="AA121" s="240"/>
      <c r="AB121" s="245"/>
      <c r="AC121" s="240"/>
      <c r="AD121" s="245"/>
      <c r="AE121" s="247"/>
      <c r="AF121" s="253">
        <v>929003592602</v>
      </c>
      <c r="AG121" s="187" t="s">
        <v>859</v>
      </c>
      <c r="AH121" s="238" t="s">
        <v>6170</v>
      </c>
      <c r="AI121" s="238" t="s">
        <v>6171</v>
      </c>
      <c r="AJ121" s="238" t="s">
        <v>6172</v>
      </c>
      <c r="AK121" s="240">
        <v>2000</v>
      </c>
      <c r="AL121" s="245" t="s">
        <v>4342</v>
      </c>
      <c r="AM121" s="240">
        <v>30000</v>
      </c>
      <c r="AN121" s="245">
        <v>121</v>
      </c>
      <c r="AO121" s="247" t="s">
        <v>168</v>
      </c>
    </row>
    <row r="122" spans="1:41" s="141" customFormat="1">
      <c r="A122" s="235">
        <v>927907182740</v>
      </c>
      <c r="B122" s="236" t="s">
        <v>2040</v>
      </c>
      <c r="C122" s="237">
        <v>871150062326370</v>
      </c>
      <c r="D122" s="238" t="s">
        <v>6354</v>
      </c>
      <c r="E122" s="236">
        <v>8711500623263</v>
      </c>
      <c r="F122" s="239" t="s">
        <v>5656</v>
      </c>
      <c r="G122" s="240">
        <v>925</v>
      </c>
      <c r="H122" s="241">
        <v>13.8</v>
      </c>
      <c r="I122" s="240">
        <v>13000</v>
      </c>
      <c r="J122" s="241">
        <v>67.028985507246375</v>
      </c>
      <c r="K122" s="242" t="s">
        <v>305</v>
      </c>
      <c r="L122" s="243">
        <v>929001351002</v>
      </c>
      <c r="M122" s="244" t="s">
        <v>6196</v>
      </c>
      <c r="N122" s="238" t="s">
        <v>6197</v>
      </c>
      <c r="O122" s="238" t="s">
        <v>6198</v>
      </c>
      <c r="P122" s="238" t="s">
        <v>6199</v>
      </c>
      <c r="Q122" s="240">
        <v>475</v>
      </c>
      <c r="R122" s="245" t="s">
        <v>4174</v>
      </c>
      <c r="S122" s="240">
        <v>30000</v>
      </c>
      <c r="T122" s="245">
        <v>105</v>
      </c>
      <c r="U122" s="246" t="s">
        <v>160</v>
      </c>
      <c r="V122" s="183" t="s">
        <v>5177</v>
      </c>
      <c r="W122" s="244"/>
      <c r="X122" s="238"/>
      <c r="Y122" s="238"/>
      <c r="Z122" s="238"/>
      <c r="AA122" s="240"/>
      <c r="AB122" s="245"/>
      <c r="AC122" s="240"/>
      <c r="AD122" s="245"/>
      <c r="AE122" s="247"/>
      <c r="AF122" s="114" t="s">
        <v>5177</v>
      </c>
      <c r="AG122" s="258"/>
      <c r="AH122" s="238"/>
      <c r="AI122" s="238"/>
      <c r="AJ122" s="238"/>
      <c r="AK122" s="240"/>
      <c r="AL122" s="245"/>
      <c r="AM122" s="240"/>
      <c r="AN122" s="245"/>
      <c r="AO122" s="247"/>
    </row>
    <row r="123" spans="1:41" s="141" customFormat="1">
      <c r="A123" s="235">
        <v>927911983069</v>
      </c>
      <c r="B123" s="236" t="s">
        <v>6355</v>
      </c>
      <c r="C123" s="237">
        <v>871150056023070</v>
      </c>
      <c r="D123" s="238" t="s">
        <v>6356</v>
      </c>
      <c r="E123" s="236">
        <v>8711500560230</v>
      </c>
      <c r="F123" s="239" t="s">
        <v>5656</v>
      </c>
      <c r="G123" s="240">
        <v>2300</v>
      </c>
      <c r="H123" s="241">
        <v>34.5</v>
      </c>
      <c r="I123" s="240">
        <v>13000</v>
      </c>
      <c r="J123" s="241">
        <v>66.666666666666671</v>
      </c>
      <c r="K123" s="242" t="s">
        <v>305</v>
      </c>
      <c r="L123" s="248" t="s">
        <v>5177</v>
      </c>
      <c r="M123" s="238"/>
      <c r="N123" s="238"/>
      <c r="O123" s="238"/>
      <c r="P123" s="238"/>
      <c r="Q123" s="240"/>
      <c r="R123" s="245"/>
      <c r="S123" s="240"/>
      <c r="T123" s="245"/>
      <c r="U123" s="246"/>
      <c r="V123" s="183" t="s">
        <v>5177</v>
      </c>
      <c r="W123" s="238"/>
      <c r="X123" s="238"/>
      <c r="Y123" s="238"/>
      <c r="Z123" s="238"/>
      <c r="AA123" s="240"/>
      <c r="AB123" s="245"/>
      <c r="AC123" s="240"/>
      <c r="AD123" s="245"/>
      <c r="AE123" s="247"/>
      <c r="AF123" s="114" t="s">
        <v>5177</v>
      </c>
      <c r="AG123" s="103"/>
      <c r="AH123" s="238"/>
      <c r="AI123" s="238"/>
      <c r="AJ123" s="238"/>
      <c r="AK123" s="240"/>
      <c r="AL123" s="245"/>
      <c r="AM123" s="240"/>
      <c r="AN123" s="245"/>
      <c r="AO123" s="247"/>
    </row>
    <row r="124" spans="1:41" s="141" customFormat="1">
      <c r="A124" s="235">
        <v>927912684014</v>
      </c>
      <c r="B124" s="236" t="s">
        <v>6357</v>
      </c>
      <c r="C124" s="237">
        <v>871150089749770</v>
      </c>
      <c r="D124" s="238" t="s">
        <v>6358</v>
      </c>
      <c r="E124" s="236">
        <v>8711500897497</v>
      </c>
      <c r="F124" s="239" t="s">
        <v>5176</v>
      </c>
      <c r="G124" s="240">
        <v>3000</v>
      </c>
      <c r="H124" s="241">
        <v>42</v>
      </c>
      <c r="I124" s="240">
        <v>33000</v>
      </c>
      <c r="J124" s="241">
        <v>71.428571428571431</v>
      </c>
      <c r="K124" s="242" t="s">
        <v>305</v>
      </c>
      <c r="L124" s="264" t="s">
        <v>6146</v>
      </c>
      <c r="M124" s="259" t="s">
        <v>6147</v>
      </c>
      <c r="N124" s="261">
        <v>871951448790100</v>
      </c>
      <c r="O124" s="238" t="s">
        <v>6148</v>
      </c>
      <c r="P124" s="261">
        <v>8719514487901</v>
      </c>
      <c r="Q124" s="240">
        <v>2250</v>
      </c>
      <c r="R124" s="245">
        <v>18.5</v>
      </c>
      <c r="S124" s="240">
        <v>30000</v>
      </c>
      <c r="T124" s="245">
        <v>121</v>
      </c>
      <c r="U124" s="246" t="s">
        <v>168</v>
      </c>
      <c r="V124" s="183" t="s">
        <v>5177</v>
      </c>
      <c r="W124" s="262"/>
      <c r="X124" s="261"/>
      <c r="Y124" s="238"/>
      <c r="Z124" s="261"/>
      <c r="AA124" s="240"/>
      <c r="AB124" s="245"/>
      <c r="AC124" s="240"/>
      <c r="AD124" s="245"/>
      <c r="AE124" s="247"/>
      <c r="AF124" s="114" t="s">
        <v>5177</v>
      </c>
      <c r="AG124" s="263"/>
      <c r="AH124" s="238"/>
      <c r="AI124" s="238"/>
      <c r="AJ124" s="238"/>
      <c r="AK124" s="240"/>
      <c r="AL124" s="245"/>
      <c r="AM124" s="240"/>
      <c r="AN124" s="245"/>
      <c r="AO124" s="247"/>
    </row>
    <row r="125" spans="1:41" s="141" customFormat="1">
      <c r="A125" s="235">
        <v>927909984050</v>
      </c>
      <c r="B125" s="236" t="s">
        <v>6359</v>
      </c>
      <c r="C125" s="237">
        <v>871150026598270</v>
      </c>
      <c r="D125" s="238" t="s">
        <v>6360</v>
      </c>
      <c r="E125" s="236">
        <v>8711500265982</v>
      </c>
      <c r="F125" s="239" t="s">
        <v>5656</v>
      </c>
      <c r="G125" s="240">
        <v>1000</v>
      </c>
      <c r="H125" s="241">
        <v>14.7</v>
      </c>
      <c r="I125" s="240">
        <v>24000</v>
      </c>
      <c r="J125" s="241">
        <v>68.02721088435375</v>
      </c>
      <c r="K125" s="242" t="s">
        <v>305</v>
      </c>
      <c r="L125" s="248" t="s">
        <v>5177</v>
      </c>
      <c r="M125" s="238"/>
      <c r="N125" s="238"/>
      <c r="O125" s="238"/>
      <c r="P125" s="238"/>
      <c r="Q125" s="240"/>
      <c r="R125" s="245"/>
      <c r="S125" s="240"/>
      <c r="T125" s="245"/>
      <c r="U125" s="246"/>
      <c r="V125" s="183" t="s">
        <v>5177</v>
      </c>
      <c r="W125" s="238"/>
      <c r="X125" s="238"/>
      <c r="Y125" s="238"/>
      <c r="Z125" s="238"/>
      <c r="AA125" s="240"/>
      <c r="AB125" s="245"/>
      <c r="AC125" s="240"/>
      <c r="AD125" s="245"/>
      <c r="AE125" s="247"/>
      <c r="AF125" s="114" t="s">
        <v>5177</v>
      </c>
      <c r="AG125" s="103"/>
      <c r="AH125" s="238"/>
      <c r="AI125" s="238"/>
      <c r="AJ125" s="238"/>
      <c r="AK125" s="240"/>
      <c r="AL125" s="245"/>
      <c r="AM125" s="240"/>
      <c r="AN125" s="245"/>
      <c r="AO125" s="247"/>
    </row>
    <row r="126" spans="1:41" s="141" customFormat="1">
      <c r="A126" s="235">
        <v>927906583014</v>
      </c>
      <c r="B126" s="236" t="s">
        <v>6361</v>
      </c>
      <c r="C126" s="237">
        <v>871150095033870</v>
      </c>
      <c r="D126" s="238" t="s">
        <v>6362</v>
      </c>
      <c r="E126" s="236">
        <v>8711500950338</v>
      </c>
      <c r="F126" s="239" t="s">
        <v>5176</v>
      </c>
      <c r="G126" s="240">
        <v>1200</v>
      </c>
      <c r="H126" s="241">
        <v>18.399999999999999</v>
      </c>
      <c r="I126" s="240">
        <v>33000</v>
      </c>
      <c r="J126" s="241">
        <v>65.217391304347828</v>
      </c>
      <c r="K126" s="242" t="s">
        <v>305</v>
      </c>
      <c r="L126" s="243">
        <v>929001201002</v>
      </c>
      <c r="M126" s="244" t="s">
        <v>2349</v>
      </c>
      <c r="N126" s="238" t="s">
        <v>6062</v>
      </c>
      <c r="O126" s="238" t="s">
        <v>6063</v>
      </c>
      <c r="P126" s="238" t="s">
        <v>6064</v>
      </c>
      <c r="Q126" s="240">
        <v>650</v>
      </c>
      <c r="R126" s="245" t="s">
        <v>4206</v>
      </c>
      <c r="S126" s="240">
        <v>30000</v>
      </c>
      <c r="T126" s="245">
        <v>100</v>
      </c>
      <c r="U126" s="246" t="s">
        <v>160</v>
      </c>
      <c r="V126" s="183" t="s">
        <v>5177</v>
      </c>
      <c r="W126" s="244"/>
      <c r="X126" s="238"/>
      <c r="Y126" s="238"/>
      <c r="Z126" s="238"/>
      <c r="AA126" s="240"/>
      <c r="AB126" s="245"/>
      <c r="AC126" s="240"/>
      <c r="AD126" s="245"/>
      <c r="AE126" s="247"/>
      <c r="AF126" s="114" t="s">
        <v>5177</v>
      </c>
      <c r="AG126" s="258"/>
      <c r="AH126" s="238"/>
      <c r="AI126" s="238"/>
      <c r="AJ126" s="238"/>
      <c r="AK126" s="240"/>
      <c r="AL126" s="245"/>
      <c r="AM126" s="240"/>
      <c r="AN126" s="245"/>
      <c r="AO126" s="247"/>
    </row>
    <row r="127" spans="1:41" s="141" customFormat="1">
      <c r="A127" s="235">
        <v>927935482711</v>
      </c>
      <c r="B127" s="236" t="s">
        <v>6363</v>
      </c>
      <c r="C127" s="237">
        <v>871150026051270</v>
      </c>
      <c r="D127" s="238" t="s">
        <v>6364</v>
      </c>
      <c r="E127" s="236">
        <v>8711500260512</v>
      </c>
      <c r="F127" s="239" t="s">
        <v>5656</v>
      </c>
      <c r="G127" s="240">
        <v>250</v>
      </c>
      <c r="H127" s="241">
        <v>5.5</v>
      </c>
      <c r="I127" s="240">
        <v>13000</v>
      </c>
      <c r="J127" s="241">
        <v>45.454545454545453</v>
      </c>
      <c r="K127" s="242" t="s">
        <v>305</v>
      </c>
      <c r="L127" s="248" t="s">
        <v>5177</v>
      </c>
      <c r="M127" s="238"/>
      <c r="N127" s="238"/>
      <c r="O127" s="238"/>
      <c r="P127" s="238"/>
      <c r="Q127" s="240"/>
      <c r="R127" s="245"/>
      <c r="S127" s="240"/>
      <c r="T127" s="245"/>
      <c r="U127" s="246"/>
      <c r="V127" s="183" t="s">
        <v>5177</v>
      </c>
      <c r="W127" s="238"/>
      <c r="X127" s="238"/>
      <c r="Y127" s="238"/>
      <c r="Z127" s="238"/>
      <c r="AA127" s="240"/>
      <c r="AB127" s="245"/>
      <c r="AC127" s="240"/>
      <c r="AD127" s="245"/>
      <c r="AE127" s="247"/>
      <c r="AF127" s="114" t="s">
        <v>5177</v>
      </c>
      <c r="AG127" s="103"/>
      <c r="AH127" s="238"/>
      <c r="AI127" s="238"/>
      <c r="AJ127" s="238"/>
      <c r="AK127" s="240"/>
      <c r="AL127" s="245"/>
      <c r="AM127" s="240"/>
      <c r="AN127" s="245"/>
      <c r="AO127" s="247"/>
    </row>
    <row r="128" spans="1:41" s="141" customFormat="1">
      <c r="A128" s="235">
        <v>927903286570</v>
      </c>
      <c r="B128" s="255" t="s">
        <v>2025</v>
      </c>
      <c r="C128" s="237">
        <v>871150063517440</v>
      </c>
      <c r="D128" s="238" t="s">
        <v>6365</v>
      </c>
      <c r="E128" s="236">
        <v>8711500635174</v>
      </c>
      <c r="F128" s="239" t="s">
        <v>5656</v>
      </c>
      <c r="G128" s="240">
        <v>1750</v>
      </c>
      <c r="H128" s="241">
        <v>24.2</v>
      </c>
      <c r="I128" s="240">
        <v>20000</v>
      </c>
      <c r="J128" s="241">
        <v>72.314049586776861</v>
      </c>
      <c r="K128" s="242" t="s">
        <v>305</v>
      </c>
      <c r="L128" s="256">
        <v>929003579102</v>
      </c>
      <c r="M128" s="257" t="s">
        <v>6155</v>
      </c>
      <c r="N128" s="236">
        <v>871951448682900</v>
      </c>
      <c r="O128" s="238" t="s">
        <v>6156</v>
      </c>
      <c r="P128" s="236">
        <v>8719514486829</v>
      </c>
      <c r="Q128" s="240">
        <v>1500</v>
      </c>
      <c r="R128" s="245">
        <v>12</v>
      </c>
      <c r="S128" s="240">
        <v>30000</v>
      </c>
      <c r="T128" s="245">
        <v>116</v>
      </c>
      <c r="U128" s="246" t="s">
        <v>168</v>
      </c>
      <c r="V128" s="183" t="s">
        <v>5177</v>
      </c>
      <c r="W128" s="252"/>
      <c r="X128" s="236"/>
      <c r="Y128" s="238"/>
      <c r="Z128" s="236"/>
      <c r="AA128" s="240"/>
      <c r="AB128" s="245"/>
      <c r="AC128" s="240"/>
      <c r="AD128" s="245"/>
      <c r="AE128" s="247"/>
      <c r="AF128" s="253">
        <v>929003592502</v>
      </c>
      <c r="AG128" s="187" t="s">
        <v>854</v>
      </c>
      <c r="AH128" s="238" t="s">
        <v>6157</v>
      </c>
      <c r="AI128" s="238" t="s">
        <v>6158</v>
      </c>
      <c r="AJ128" s="238" t="s">
        <v>6159</v>
      </c>
      <c r="AK128" s="240">
        <v>1500</v>
      </c>
      <c r="AL128" s="245">
        <v>12</v>
      </c>
      <c r="AM128" s="240">
        <v>30000</v>
      </c>
      <c r="AN128" s="245">
        <v>125</v>
      </c>
      <c r="AO128" s="247" t="s">
        <v>168</v>
      </c>
    </row>
    <row r="129" spans="1:41" s="141" customFormat="1">
      <c r="A129" s="235">
        <v>927909583070</v>
      </c>
      <c r="B129" s="236" t="s">
        <v>6366</v>
      </c>
      <c r="C129" s="237">
        <v>871150086708740</v>
      </c>
      <c r="D129" s="238" t="s">
        <v>6367</v>
      </c>
      <c r="E129" s="236">
        <v>8711500867087</v>
      </c>
      <c r="F129" s="239" t="s">
        <v>5656</v>
      </c>
      <c r="G129" s="240">
        <v>6000</v>
      </c>
      <c r="H129" s="241">
        <v>80</v>
      </c>
      <c r="I129" s="240">
        <v>20000</v>
      </c>
      <c r="J129" s="241">
        <v>75</v>
      </c>
      <c r="K129" s="242" t="s">
        <v>305</v>
      </c>
      <c r="L129" s="248" t="s">
        <v>5177</v>
      </c>
      <c r="M129" s="238"/>
      <c r="N129" s="238"/>
      <c r="O129" s="238"/>
      <c r="P129" s="238"/>
      <c r="Q129" s="240"/>
      <c r="R129" s="245"/>
      <c r="S129" s="240"/>
      <c r="T129" s="245"/>
      <c r="U129" s="246"/>
      <c r="V129" s="183" t="s">
        <v>5177</v>
      </c>
      <c r="W129" s="238"/>
      <c r="X129" s="238"/>
      <c r="Y129" s="238"/>
      <c r="Z129" s="238"/>
      <c r="AA129" s="240"/>
      <c r="AB129" s="245"/>
      <c r="AC129" s="240"/>
      <c r="AD129" s="245"/>
      <c r="AE129" s="247"/>
      <c r="AF129" s="114" t="s">
        <v>5177</v>
      </c>
      <c r="AG129" s="103"/>
      <c r="AH129" s="238"/>
      <c r="AI129" s="238"/>
      <c r="AJ129" s="238"/>
      <c r="AK129" s="240"/>
      <c r="AL129" s="245"/>
      <c r="AM129" s="240"/>
      <c r="AN129" s="245"/>
      <c r="AO129" s="247"/>
    </row>
    <row r="130" spans="1:41" s="141" customFormat="1">
      <c r="A130" s="235">
        <v>927935883011</v>
      </c>
      <c r="B130" s="236" t="s">
        <v>6368</v>
      </c>
      <c r="C130" s="237">
        <v>871150026073470</v>
      </c>
      <c r="D130" s="238" t="s">
        <v>6369</v>
      </c>
      <c r="E130" s="236">
        <v>8711500260734</v>
      </c>
      <c r="F130" s="239" t="s">
        <v>5656</v>
      </c>
      <c r="G130" s="240">
        <v>400</v>
      </c>
      <c r="H130" s="241">
        <v>7.2</v>
      </c>
      <c r="I130" s="240">
        <v>13000</v>
      </c>
      <c r="J130" s="241">
        <v>55.555555555555557</v>
      </c>
      <c r="K130" s="242" t="s">
        <v>305</v>
      </c>
      <c r="L130" s="248" t="s">
        <v>5177</v>
      </c>
      <c r="M130" s="238"/>
      <c r="N130" s="238"/>
      <c r="O130" s="238"/>
      <c r="P130" s="238"/>
      <c r="Q130" s="240"/>
      <c r="R130" s="245"/>
      <c r="S130" s="240"/>
      <c r="T130" s="245"/>
      <c r="U130" s="246"/>
      <c r="V130" s="183" t="s">
        <v>5177</v>
      </c>
      <c r="W130" s="238"/>
      <c r="X130" s="238"/>
      <c r="Y130" s="238"/>
      <c r="Z130" s="238"/>
      <c r="AA130" s="240"/>
      <c r="AB130" s="245"/>
      <c r="AC130" s="240"/>
      <c r="AD130" s="245"/>
      <c r="AE130" s="247"/>
      <c r="AF130" s="114" t="s">
        <v>5177</v>
      </c>
      <c r="AG130" s="103"/>
      <c r="AH130" s="238"/>
      <c r="AI130" s="238"/>
      <c r="AJ130" s="238"/>
      <c r="AK130" s="240"/>
      <c r="AL130" s="245"/>
      <c r="AM130" s="240"/>
      <c r="AN130" s="245"/>
      <c r="AO130" s="247"/>
    </row>
    <row r="131" spans="1:41" s="141" customFormat="1">
      <c r="A131" s="235">
        <v>927903086572</v>
      </c>
      <c r="B131" s="255" t="s">
        <v>6370</v>
      </c>
      <c r="C131" s="237">
        <v>871150063514340</v>
      </c>
      <c r="D131" s="238" t="s">
        <v>6371</v>
      </c>
      <c r="E131" s="236">
        <v>8711500635143</v>
      </c>
      <c r="F131" s="239" t="s">
        <v>5656</v>
      </c>
      <c r="G131" s="240">
        <v>1170</v>
      </c>
      <c r="H131" s="241">
        <v>18</v>
      </c>
      <c r="I131" s="240">
        <v>20000</v>
      </c>
      <c r="J131" s="241">
        <v>65</v>
      </c>
      <c r="K131" s="242" t="s">
        <v>305</v>
      </c>
      <c r="L131" s="256">
        <v>929003578902</v>
      </c>
      <c r="M131" s="257" t="s">
        <v>862</v>
      </c>
      <c r="N131" s="236">
        <v>871951448678200</v>
      </c>
      <c r="O131" s="238" t="s">
        <v>6087</v>
      </c>
      <c r="P131" s="236">
        <v>8719514486782</v>
      </c>
      <c r="Q131" s="240">
        <v>1000</v>
      </c>
      <c r="R131" s="245">
        <v>8</v>
      </c>
      <c r="S131" s="240">
        <v>30000</v>
      </c>
      <c r="T131" s="245">
        <v>116</v>
      </c>
      <c r="U131" s="246" t="s">
        <v>168</v>
      </c>
      <c r="V131" s="183" t="s">
        <v>5177</v>
      </c>
      <c r="W131" s="252"/>
      <c r="X131" s="236"/>
      <c r="Y131" s="238"/>
      <c r="Z131" s="236"/>
      <c r="AA131" s="240"/>
      <c r="AB131" s="245"/>
      <c r="AC131" s="240"/>
      <c r="AD131" s="245"/>
      <c r="AE131" s="247"/>
      <c r="AF131" s="253">
        <v>929003592302</v>
      </c>
      <c r="AG131" s="187" t="s">
        <v>858</v>
      </c>
      <c r="AH131" s="238" t="s">
        <v>6088</v>
      </c>
      <c r="AI131" s="238" t="s">
        <v>6089</v>
      </c>
      <c r="AJ131" s="238" t="s">
        <v>6090</v>
      </c>
      <c r="AK131" s="240">
        <v>1000</v>
      </c>
      <c r="AL131" s="245">
        <v>8</v>
      </c>
      <c r="AM131" s="240">
        <v>30000</v>
      </c>
      <c r="AN131" s="245">
        <v>125</v>
      </c>
      <c r="AO131" s="247" t="s">
        <v>168</v>
      </c>
    </row>
    <row r="132" spans="1:41" s="141" customFormat="1" ht="15" thickBot="1">
      <c r="A132" s="281">
        <v>927912282769</v>
      </c>
      <c r="B132" s="282" t="s">
        <v>6372</v>
      </c>
      <c r="C132" s="283">
        <v>871150027208970</v>
      </c>
      <c r="D132" s="284" t="s">
        <v>6373</v>
      </c>
      <c r="E132" s="282">
        <v>8711500272089</v>
      </c>
      <c r="F132" s="285" t="s">
        <v>5656</v>
      </c>
      <c r="G132" s="286">
        <v>3000</v>
      </c>
      <c r="H132" s="287">
        <v>42</v>
      </c>
      <c r="I132" s="286">
        <v>13000</v>
      </c>
      <c r="J132" s="287">
        <v>71.428571428571431</v>
      </c>
      <c r="K132" s="288" t="s">
        <v>305</v>
      </c>
      <c r="L132" s="289" t="s">
        <v>5177</v>
      </c>
      <c r="M132" s="284"/>
      <c r="N132" s="284"/>
      <c r="O132" s="284"/>
      <c r="P132" s="284"/>
      <c r="Q132" s="286"/>
      <c r="R132" s="290"/>
      <c r="S132" s="286"/>
      <c r="T132" s="290"/>
      <c r="U132" s="291"/>
      <c r="V132" s="292" t="s">
        <v>5177</v>
      </c>
      <c r="W132" s="284"/>
      <c r="X132" s="284"/>
      <c r="Y132" s="284"/>
      <c r="Z132" s="284"/>
      <c r="AA132" s="286"/>
      <c r="AB132" s="290"/>
      <c r="AC132" s="286"/>
      <c r="AD132" s="290"/>
      <c r="AE132" s="293"/>
      <c r="AF132" s="289" t="s">
        <v>5177</v>
      </c>
      <c r="AG132" s="284"/>
      <c r="AH132" s="284"/>
      <c r="AI132" s="284"/>
      <c r="AJ132" s="284"/>
      <c r="AK132" s="286"/>
      <c r="AL132" s="290"/>
      <c r="AM132" s="286"/>
      <c r="AN132" s="290"/>
      <c r="AO132" s="293"/>
    </row>
  </sheetData>
  <mergeCells count="4">
    <mergeCell ref="A1:K1"/>
    <mergeCell ref="L1:U1"/>
    <mergeCell ref="V1:AE1"/>
    <mergeCell ref="AF1:AO1"/>
  </mergeCells>
  <conditionalFormatting sqref="L40">
    <cfRule type="expression" dxfId="403" priority="136">
      <formula>NOT(ISNUMBER(0+L40))</formula>
    </cfRule>
  </conditionalFormatting>
  <conditionalFormatting sqref="M4:M15">
    <cfRule type="expression" dxfId="402" priority="166">
      <formula>#REF!="New"</formula>
    </cfRule>
    <cfRule type="expression" dxfId="401" priority="165">
      <formula>#REF!&lt;&gt;"New"</formula>
    </cfRule>
  </conditionalFormatting>
  <conditionalFormatting sqref="M10">
    <cfRule type="expression" dxfId="400" priority="172">
      <formula>#REF!="New"</formula>
    </cfRule>
    <cfRule type="expression" dxfId="399" priority="171">
      <formula>#REF!&lt;&gt;"New"</formula>
    </cfRule>
  </conditionalFormatting>
  <conditionalFormatting sqref="M14:M51 M8:AG12">
    <cfRule type="expression" dxfId="398" priority="163">
      <formula>#REF!&lt;&gt;"New"</formula>
    </cfRule>
  </conditionalFormatting>
  <conditionalFormatting sqref="M32">
    <cfRule type="expression" dxfId="397" priority="140">
      <formula>#REF!="New"</formula>
    </cfRule>
    <cfRule type="expression" dxfId="396" priority="139">
      <formula>#REF!&lt;&gt;"New"</formula>
    </cfRule>
  </conditionalFormatting>
  <conditionalFormatting sqref="M38:M109">
    <cfRule type="expression" dxfId="395" priority="169">
      <formula>#REF!&lt;&gt;"New"</formula>
    </cfRule>
    <cfRule type="expression" dxfId="394" priority="170">
      <formula>#REF!="New"</formula>
    </cfRule>
  </conditionalFormatting>
  <conditionalFormatting sqref="M45">
    <cfRule type="expression" dxfId="393" priority="138">
      <formula>#REF!="New"</formula>
    </cfRule>
    <cfRule type="expression" dxfId="392" priority="137">
      <formula>#REF!&lt;&gt;"New"</formula>
    </cfRule>
  </conditionalFormatting>
  <conditionalFormatting sqref="M54">
    <cfRule type="expression" dxfId="391" priority="156">
      <formula>#REF!="New"</formula>
    </cfRule>
    <cfRule type="expression" dxfId="390" priority="155">
      <formula>#REF!&lt;&gt;"New"</formula>
    </cfRule>
  </conditionalFormatting>
  <conditionalFormatting sqref="M58:M110">
    <cfRule type="expression" dxfId="389" priority="158">
      <formula>#REF!="New"</formula>
    </cfRule>
    <cfRule type="expression" dxfId="388" priority="157">
      <formula>#REF!&lt;&gt;"New"</formula>
    </cfRule>
  </conditionalFormatting>
  <conditionalFormatting sqref="M60">
    <cfRule type="expression" dxfId="387" priority="146">
      <formula>#REF!="New"</formula>
    </cfRule>
    <cfRule type="expression" dxfId="386" priority="145">
      <formula>#REF!&lt;&gt;"New"</formula>
    </cfRule>
  </conditionalFormatting>
  <conditionalFormatting sqref="M62">
    <cfRule type="expression" dxfId="385" priority="151">
      <formula>#REF!&lt;&gt;"New"</formula>
    </cfRule>
    <cfRule type="expression" dxfId="384" priority="152">
      <formula>#REF!="New"</formula>
    </cfRule>
  </conditionalFormatting>
  <conditionalFormatting sqref="M74">
    <cfRule type="expression" dxfId="383" priority="150">
      <formula>#REF!="New"</formula>
    </cfRule>
    <cfRule type="expression" dxfId="382" priority="149">
      <formula>#REF!&lt;&gt;"New"</formula>
    </cfRule>
  </conditionalFormatting>
  <conditionalFormatting sqref="M90">
    <cfRule type="expression" dxfId="381" priority="144">
      <formula>#REF!="New"</formula>
    </cfRule>
    <cfRule type="expression" dxfId="380" priority="143">
      <formula>#REF!&lt;&gt;"New"</formula>
    </cfRule>
  </conditionalFormatting>
  <conditionalFormatting sqref="M94">
    <cfRule type="expression" dxfId="379" priority="154">
      <formula>#REF!="New"</formula>
    </cfRule>
    <cfRule type="expression" dxfId="378" priority="153">
      <formula>#REF!&lt;&gt;"New"</formula>
    </cfRule>
  </conditionalFormatting>
  <conditionalFormatting sqref="M107:M113">
    <cfRule type="expression" dxfId="377" priority="160">
      <formula>#REF!="New"</formula>
    </cfRule>
    <cfRule type="expression" dxfId="376" priority="159">
      <formula>#REF!&lt;&gt;"New"</formula>
    </cfRule>
  </conditionalFormatting>
  <conditionalFormatting sqref="M112">
    <cfRule type="expression" dxfId="375" priority="168">
      <formula>#REF!="New"</formula>
    </cfRule>
    <cfRule type="expression" dxfId="374" priority="167">
      <formula>#REF!&lt;&gt;"New"</formula>
    </cfRule>
  </conditionalFormatting>
  <conditionalFormatting sqref="M118">
    <cfRule type="expression" dxfId="373" priority="142">
      <formula>#REF!="New"</formula>
    </cfRule>
    <cfRule type="expression" dxfId="372" priority="141">
      <formula>#REF!&lt;&gt;"New"</formula>
    </cfRule>
  </conditionalFormatting>
  <conditionalFormatting sqref="M122">
    <cfRule type="expression" dxfId="371" priority="148">
      <formula>#REF!="New"</formula>
    </cfRule>
    <cfRule type="expression" dxfId="370" priority="147">
      <formula>#REF!&lt;&gt;"New"</formula>
    </cfRule>
  </conditionalFormatting>
  <conditionalFormatting sqref="M126">
    <cfRule type="expression" dxfId="369" priority="162">
      <formula>#REF!="New"</formula>
    </cfRule>
    <cfRule type="expression" dxfId="368" priority="161">
      <formula>#REF!&lt;&gt;"New"</formula>
    </cfRule>
  </conditionalFormatting>
  <conditionalFormatting sqref="M8:AG12 M14:M51">
    <cfRule type="expression" dxfId="367" priority="164">
      <formula>#REF!="New"</formula>
    </cfRule>
  </conditionalFormatting>
  <conditionalFormatting sqref="W4:W15">
    <cfRule type="expression" dxfId="366" priority="128">
      <formula>#REF!&lt;&gt;"New"</formula>
    </cfRule>
    <cfRule type="expression" dxfId="365" priority="129">
      <formula>#REF!="New"</formula>
    </cfRule>
  </conditionalFormatting>
  <conditionalFormatting sqref="W10">
    <cfRule type="expression" dxfId="364" priority="134">
      <formula>#REF!&lt;&gt;"New"</formula>
    </cfRule>
    <cfRule type="expression" dxfId="363" priority="135">
      <formula>#REF!="New"</formula>
    </cfRule>
  </conditionalFormatting>
  <conditionalFormatting sqref="W14:W51">
    <cfRule type="expression" dxfId="362" priority="126">
      <formula>#REF!&lt;&gt;"New"</formula>
    </cfRule>
    <cfRule type="expression" dxfId="361" priority="127">
      <formula>#REF!="New"</formula>
    </cfRule>
  </conditionalFormatting>
  <conditionalFormatting sqref="W32">
    <cfRule type="expression" dxfId="360" priority="102">
      <formula>#REF!&lt;&gt;"New"</formula>
    </cfRule>
    <cfRule type="expression" dxfId="359" priority="103">
      <formula>#REF!="New"</formula>
    </cfRule>
  </conditionalFormatting>
  <conditionalFormatting sqref="W38:W109">
    <cfRule type="expression" dxfId="358" priority="133">
      <formula>#REF!="New"</formula>
    </cfRule>
    <cfRule type="expression" dxfId="357" priority="132">
      <formula>#REF!&lt;&gt;"New"</formula>
    </cfRule>
  </conditionalFormatting>
  <conditionalFormatting sqref="W45">
    <cfRule type="expression" dxfId="356" priority="100">
      <formula>#REF!&lt;&gt;"New"</formula>
    </cfRule>
    <cfRule type="expression" dxfId="355" priority="101">
      <formula>#REF!="New"</formula>
    </cfRule>
  </conditionalFormatting>
  <conditionalFormatting sqref="W54">
    <cfRule type="expression" dxfId="354" priority="118">
      <formula>#REF!&lt;&gt;"New"</formula>
    </cfRule>
    <cfRule type="expression" dxfId="353" priority="119">
      <formula>#REF!="New"</formula>
    </cfRule>
  </conditionalFormatting>
  <conditionalFormatting sqref="W58:W110">
    <cfRule type="expression" dxfId="352" priority="121">
      <formula>#REF!="New"</formula>
    </cfRule>
    <cfRule type="expression" dxfId="351" priority="120">
      <formula>#REF!&lt;&gt;"New"</formula>
    </cfRule>
  </conditionalFormatting>
  <conditionalFormatting sqref="W60">
    <cfRule type="expression" dxfId="350" priority="109">
      <formula>#REF!="New"</formula>
    </cfRule>
    <cfRule type="expression" dxfId="349" priority="108">
      <formula>#REF!&lt;&gt;"New"</formula>
    </cfRule>
  </conditionalFormatting>
  <conditionalFormatting sqref="W62">
    <cfRule type="expression" dxfId="348" priority="114">
      <formula>#REF!&lt;&gt;"New"</formula>
    </cfRule>
    <cfRule type="expression" dxfId="347" priority="115">
      <formula>#REF!="New"</formula>
    </cfRule>
  </conditionalFormatting>
  <conditionalFormatting sqref="W74">
    <cfRule type="expression" dxfId="346" priority="112">
      <formula>#REF!&lt;&gt;"New"</formula>
    </cfRule>
    <cfRule type="expression" dxfId="345" priority="113">
      <formula>#REF!="New"</formula>
    </cfRule>
  </conditionalFormatting>
  <conditionalFormatting sqref="W90">
    <cfRule type="expression" dxfId="344" priority="106">
      <formula>#REF!&lt;&gt;"New"</formula>
    </cfRule>
    <cfRule type="expression" dxfId="343" priority="107">
      <formula>#REF!="New"</formula>
    </cfRule>
  </conditionalFormatting>
  <conditionalFormatting sqref="W94">
    <cfRule type="expression" dxfId="342" priority="116">
      <formula>#REF!&lt;&gt;"New"</formula>
    </cfRule>
    <cfRule type="expression" dxfId="341" priority="117">
      <formula>#REF!="New"</formula>
    </cfRule>
  </conditionalFormatting>
  <conditionalFormatting sqref="W107:W113">
    <cfRule type="expression" dxfId="340" priority="122">
      <formula>#REF!&lt;&gt;"New"</formula>
    </cfRule>
    <cfRule type="expression" dxfId="339" priority="123">
      <formula>#REF!="New"</formula>
    </cfRule>
  </conditionalFormatting>
  <conditionalFormatting sqref="W112">
    <cfRule type="expression" dxfId="338" priority="130">
      <formula>#REF!&lt;&gt;"New"</formula>
    </cfRule>
    <cfRule type="expression" dxfId="337" priority="131">
      <formula>#REF!="New"</formula>
    </cfRule>
  </conditionalFormatting>
  <conditionalFormatting sqref="W118">
    <cfRule type="expression" dxfId="336" priority="105">
      <formula>#REF!="New"</formula>
    </cfRule>
    <cfRule type="expression" dxfId="335" priority="104">
      <formula>#REF!&lt;&gt;"New"</formula>
    </cfRule>
  </conditionalFormatting>
  <conditionalFormatting sqref="W122">
    <cfRule type="expression" dxfId="334" priority="111">
      <formula>#REF!="New"</formula>
    </cfRule>
    <cfRule type="expression" dxfId="333" priority="110">
      <formula>#REF!&lt;&gt;"New"</formula>
    </cfRule>
  </conditionalFormatting>
  <conditionalFormatting sqref="W126">
    <cfRule type="expression" dxfId="332" priority="124">
      <formula>#REF!&lt;&gt;"New"</formula>
    </cfRule>
    <cfRule type="expression" dxfId="331" priority="125">
      <formula>#REF!="New"</formula>
    </cfRule>
  </conditionalFormatting>
  <conditionalFormatting sqref="AF7">
    <cfRule type="expression" dxfId="330" priority="39">
      <formula>NOT(ISNUMBER(0+AF7))</formula>
    </cfRule>
  </conditionalFormatting>
  <conditionalFormatting sqref="AF11">
    <cfRule type="expression" dxfId="329" priority="63">
      <formula>NOT(ISNUMBER(0+AF11))</formula>
    </cfRule>
  </conditionalFormatting>
  <conditionalFormatting sqref="AF13">
    <cfRule type="expression" dxfId="328" priority="30">
      <formula>NOT(ISNUMBER(0+AF13))</formula>
    </cfRule>
  </conditionalFormatting>
  <conditionalFormatting sqref="AF17">
    <cfRule type="expression" dxfId="327" priority="69">
      <formula>NOT(ISNUMBER(0+AF17))</formula>
    </cfRule>
  </conditionalFormatting>
  <conditionalFormatting sqref="AF26">
    <cfRule type="expression" dxfId="326" priority="51">
      <formula>NOT(ISNUMBER(0+AF26))</formula>
    </cfRule>
  </conditionalFormatting>
  <conditionalFormatting sqref="AF28">
    <cfRule type="expression" dxfId="325" priority="45">
      <formula>NOT(ISNUMBER(0+AF28))</formula>
    </cfRule>
  </conditionalFormatting>
  <conditionalFormatting sqref="AF30">
    <cfRule type="expression" dxfId="324" priority="57">
      <formula>NOT(ISNUMBER(0+AF30))</formula>
    </cfRule>
  </conditionalFormatting>
  <conditionalFormatting sqref="AF34">
    <cfRule type="expression" dxfId="323" priority="33">
      <formula>NOT(ISNUMBER(0+AF34))</formula>
    </cfRule>
  </conditionalFormatting>
  <conditionalFormatting sqref="AF42">
    <cfRule type="expression" dxfId="322" priority="12">
      <formula>NOT(ISNUMBER(0+AF42))</formula>
    </cfRule>
  </conditionalFormatting>
  <conditionalFormatting sqref="AF52">
    <cfRule type="expression" dxfId="321" priority="6">
      <formula>NOT(ISNUMBER(0+AF52))</formula>
    </cfRule>
  </conditionalFormatting>
  <conditionalFormatting sqref="AF63">
    <cfRule type="expression" dxfId="320" priority="18">
      <formula>NOT(ISNUMBER(0+AF63))</formula>
    </cfRule>
  </conditionalFormatting>
  <conditionalFormatting sqref="AF66">
    <cfRule type="expression" dxfId="319" priority="15">
      <formula>NOT(ISNUMBER(0+AF66))</formula>
    </cfRule>
  </conditionalFormatting>
  <conditionalFormatting sqref="AF68">
    <cfRule type="expression" dxfId="318" priority="36">
      <formula>NOT(ISNUMBER(0+AF68))</formula>
    </cfRule>
  </conditionalFormatting>
  <conditionalFormatting sqref="AF71:AF72">
    <cfRule type="expression" dxfId="317" priority="3">
      <formula>NOT(ISNUMBER(0+AF71))</formula>
    </cfRule>
  </conditionalFormatting>
  <conditionalFormatting sqref="AF83">
    <cfRule type="expression" dxfId="316" priority="24">
      <formula>NOT(ISNUMBER(0+AF83))</formula>
    </cfRule>
  </conditionalFormatting>
  <conditionalFormatting sqref="AF97">
    <cfRule type="expression" dxfId="315" priority="66">
      <formula>NOT(ISNUMBER(0+AF97))</formula>
    </cfRule>
  </conditionalFormatting>
  <conditionalFormatting sqref="AF104">
    <cfRule type="expression" dxfId="314" priority="9">
      <formula>NOT(ISNUMBER(0+AF104))</formula>
    </cfRule>
  </conditionalFormatting>
  <conditionalFormatting sqref="AF111">
    <cfRule type="expression" dxfId="313" priority="21">
      <formula>NOT(ISNUMBER(0+AF111))</formula>
    </cfRule>
  </conditionalFormatting>
  <conditionalFormatting sqref="AF115">
    <cfRule type="expression" dxfId="312" priority="56">
      <formula>NOT(ISNUMBER(0+AF115))</formula>
    </cfRule>
  </conditionalFormatting>
  <conditionalFormatting sqref="AF118">
    <cfRule type="expression" dxfId="311" priority="29">
      <formula>NOT(ISNUMBER(0+AF118))</formula>
    </cfRule>
  </conditionalFormatting>
  <conditionalFormatting sqref="AF121">
    <cfRule type="expression" dxfId="310" priority="44">
      <formula>NOT(ISNUMBER(0+AF121))</formula>
    </cfRule>
  </conditionalFormatting>
  <conditionalFormatting sqref="AF128">
    <cfRule type="expression" dxfId="309" priority="48">
      <formula>NOT(ISNUMBER(0+AF128))</formula>
    </cfRule>
  </conditionalFormatting>
  <conditionalFormatting sqref="AF131">
    <cfRule type="expression" dxfId="308" priority="60">
      <formula>NOT(ISNUMBER(0+AF131))</formula>
    </cfRule>
  </conditionalFormatting>
  <conditionalFormatting sqref="AG4:AG15">
    <cfRule type="expression" dxfId="307" priority="96">
      <formula>#REF!&lt;&gt;"New"</formula>
    </cfRule>
    <cfRule type="expression" dxfId="306" priority="97">
      <formula>#REF!="New"</formula>
    </cfRule>
  </conditionalFormatting>
  <conditionalFormatting sqref="AG7">
    <cfRule type="expression" dxfId="305" priority="38">
      <formula>$B7="New"</formula>
    </cfRule>
    <cfRule type="expression" dxfId="304" priority="37">
      <formula>$B7&lt;&gt;"New"</formula>
    </cfRule>
  </conditionalFormatting>
  <conditionalFormatting sqref="AG11">
    <cfRule type="expression" dxfId="303" priority="62">
      <formula>$B11="New"</formula>
    </cfRule>
    <cfRule type="expression" dxfId="302" priority="61">
      <formula>$B11&lt;&gt;"New"</formula>
    </cfRule>
  </conditionalFormatting>
  <conditionalFormatting sqref="AG13">
    <cfRule type="expression" dxfId="301" priority="27">
      <formula>$B13&lt;&gt;"New"</formula>
    </cfRule>
    <cfRule type="expression" dxfId="300" priority="28">
      <formula>$B13="New"</formula>
    </cfRule>
  </conditionalFormatting>
  <conditionalFormatting sqref="AG14:AG51">
    <cfRule type="expression" dxfId="299" priority="94">
      <formula>#REF!&lt;&gt;"New"</formula>
    </cfRule>
    <cfRule type="expression" dxfId="298" priority="95">
      <formula>#REF!="New"</formula>
    </cfRule>
  </conditionalFormatting>
  <conditionalFormatting sqref="AG17">
    <cfRule type="expression" dxfId="297" priority="67">
      <formula>$B17&lt;&gt;"New"</formula>
    </cfRule>
    <cfRule type="expression" dxfId="296" priority="68">
      <formula>$B17="New"</formula>
    </cfRule>
  </conditionalFormatting>
  <conditionalFormatting sqref="AG26">
    <cfRule type="expression" dxfId="295" priority="50">
      <formula>$B26="New"</formula>
    </cfRule>
    <cfRule type="expression" dxfId="294" priority="49">
      <formula>$B26&lt;&gt;"New"</formula>
    </cfRule>
  </conditionalFormatting>
  <conditionalFormatting sqref="AG28">
    <cfRule type="expression" dxfId="293" priority="43">
      <formula>$B28="New"</formula>
    </cfRule>
    <cfRule type="expression" dxfId="292" priority="42">
      <formula>$B28&lt;&gt;"New"</formula>
    </cfRule>
  </conditionalFormatting>
  <conditionalFormatting sqref="AG30">
    <cfRule type="expression" dxfId="291" priority="54">
      <formula>$B30&lt;&gt;"New"</formula>
    </cfRule>
    <cfRule type="expression" dxfId="290" priority="55">
      <formula>$B30="New"</formula>
    </cfRule>
  </conditionalFormatting>
  <conditionalFormatting sqref="AG32">
    <cfRule type="expression" dxfId="289" priority="72">
      <formula>#REF!&lt;&gt;"New"</formula>
    </cfRule>
    <cfRule type="expression" dxfId="288" priority="73">
      <formula>#REF!="New"</formula>
    </cfRule>
  </conditionalFormatting>
  <conditionalFormatting sqref="AG34">
    <cfRule type="expression" dxfId="287" priority="32">
      <formula>$B34="New"</formula>
    </cfRule>
    <cfRule type="expression" dxfId="286" priority="31">
      <formula>$B34&lt;&gt;"New"</formula>
    </cfRule>
  </conditionalFormatting>
  <conditionalFormatting sqref="AG38:AG109">
    <cfRule type="expression" dxfId="285" priority="99">
      <formula>#REF!="New"</formula>
    </cfRule>
    <cfRule type="expression" dxfId="284" priority="98">
      <formula>#REF!&lt;&gt;"New"</formula>
    </cfRule>
  </conditionalFormatting>
  <conditionalFormatting sqref="AG42">
    <cfRule type="expression" dxfId="283" priority="11">
      <formula>$B42="New"</formula>
    </cfRule>
    <cfRule type="expression" dxfId="282" priority="10">
      <formula>$B42&lt;&gt;"New"</formula>
    </cfRule>
  </conditionalFormatting>
  <conditionalFormatting sqref="AG45">
    <cfRule type="expression" dxfId="281" priority="71">
      <formula>#REF!="New"</formula>
    </cfRule>
    <cfRule type="expression" dxfId="280" priority="70">
      <formula>#REF!&lt;&gt;"New"</formula>
    </cfRule>
  </conditionalFormatting>
  <conditionalFormatting sqref="AG52">
    <cfRule type="expression" dxfId="279" priority="5">
      <formula>$B52="New"</formula>
    </cfRule>
    <cfRule type="expression" dxfId="278" priority="4">
      <formula>$B52&lt;&gt;"New"</formula>
    </cfRule>
  </conditionalFormatting>
  <conditionalFormatting sqref="AG54">
    <cfRule type="expression" dxfId="277" priority="87">
      <formula>#REF!="New"</formula>
    </cfRule>
    <cfRule type="expression" dxfId="276" priority="86">
      <formula>#REF!&lt;&gt;"New"</formula>
    </cfRule>
  </conditionalFormatting>
  <conditionalFormatting sqref="AG58:AG110">
    <cfRule type="expression" dxfId="275" priority="89">
      <formula>#REF!="New"</formula>
    </cfRule>
    <cfRule type="expression" dxfId="274" priority="88">
      <formula>#REF!&lt;&gt;"New"</formula>
    </cfRule>
  </conditionalFormatting>
  <conditionalFormatting sqref="AG60">
    <cfRule type="expression" dxfId="273" priority="77">
      <formula>#REF!="New"</formula>
    </cfRule>
    <cfRule type="expression" dxfId="272" priority="76">
      <formula>#REF!&lt;&gt;"New"</formula>
    </cfRule>
  </conditionalFormatting>
  <conditionalFormatting sqref="AG62">
    <cfRule type="expression" dxfId="271" priority="82">
      <formula>#REF!&lt;&gt;"New"</formula>
    </cfRule>
    <cfRule type="expression" dxfId="270" priority="83">
      <formula>#REF!="New"</formula>
    </cfRule>
  </conditionalFormatting>
  <conditionalFormatting sqref="AG63">
    <cfRule type="expression" dxfId="269" priority="16">
      <formula>$B63&lt;&gt;"New"</formula>
    </cfRule>
    <cfRule type="expression" dxfId="268" priority="17">
      <formula>$B63="New"</formula>
    </cfRule>
  </conditionalFormatting>
  <conditionalFormatting sqref="AG66">
    <cfRule type="expression" dxfId="267" priority="14">
      <formula>$B66="New"</formula>
    </cfRule>
    <cfRule type="expression" dxfId="266" priority="13">
      <formula>$B66&lt;&gt;"New"</formula>
    </cfRule>
  </conditionalFormatting>
  <conditionalFormatting sqref="AG68">
    <cfRule type="expression" dxfId="265" priority="35">
      <formula>$B68="New"</formula>
    </cfRule>
    <cfRule type="expression" dxfId="264" priority="34">
      <formula>$B68&lt;&gt;"New"</formula>
    </cfRule>
  </conditionalFormatting>
  <conditionalFormatting sqref="AG71:AG72">
    <cfRule type="expression" dxfId="263" priority="1">
      <formula>$B71&lt;&gt;"New"</formula>
    </cfRule>
    <cfRule type="expression" dxfId="262" priority="2">
      <formula>$B71="New"</formula>
    </cfRule>
  </conditionalFormatting>
  <conditionalFormatting sqref="AG74">
    <cfRule type="expression" dxfId="261" priority="80">
      <formula>#REF!&lt;&gt;"New"</formula>
    </cfRule>
    <cfRule type="expression" dxfId="260" priority="81">
      <formula>#REF!="New"</formula>
    </cfRule>
  </conditionalFormatting>
  <conditionalFormatting sqref="AG83">
    <cfRule type="expression" dxfId="259" priority="22">
      <formula>$B83&lt;&gt;"New"</formula>
    </cfRule>
    <cfRule type="expression" dxfId="258" priority="23">
      <formula>$B83="New"</formula>
    </cfRule>
  </conditionalFormatting>
  <conditionalFormatting sqref="AG90">
    <cfRule type="expression" dxfId="257" priority="74">
      <formula>#REF!&lt;&gt;"New"</formula>
    </cfRule>
    <cfRule type="expression" dxfId="256" priority="75">
      <formula>#REF!="New"</formula>
    </cfRule>
  </conditionalFormatting>
  <conditionalFormatting sqref="AG94">
    <cfRule type="expression" dxfId="255" priority="84">
      <formula>#REF!&lt;&gt;"New"</formula>
    </cfRule>
    <cfRule type="expression" dxfId="254" priority="85">
      <formula>#REF!="New"</formula>
    </cfRule>
  </conditionalFormatting>
  <conditionalFormatting sqref="AG97">
    <cfRule type="expression" dxfId="253" priority="64">
      <formula>$B97&lt;&gt;"New"</formula>
    </cfRule>
    <cfRule type="expression" dxfId="252" priority="65">
      <formula>$B97="New"</formula>
    </cfRule>
  </conditionalFormatting>
  <conditionalFormatting sqref="AG104">
    <cfRule type="expression" dxfId="251" priority="8">
      <formula>$B104="New"</formula>
    </cfRule>
    <cfRule type="expression" dxfId="250" priority="7">
      <formula>$B104&lt;&gt;"New"</formula>
    </cfRule>
  </conditionalFormatting>
  <conditionalFormatting sqref="AG107:AG113">
    <cfRule type="expression" dxfId="249" priority="90">
      <formula>#REF!&lt;&gt;"New"</formula>
    </cfRule>
    <cfRule type="expression" dxfId="248" priority="91">
      <formula>#REF!="New"</formula>
    </cfRule>
  </conditionalFormatting>
  <conditionalFormatting sqref="AG111">
    <cfRule type="expression" dxfId="247" priority="19">
      <formula>$B111&lt;&gt;"New"</formula>
    </cfRule>
    <cfRule type="expression" dxfId="246" priority="20">
      <formula>$B111="New"</formula>
    </cfRule>
  </conditionalFormatting>
  <conditionalFormatting sqref="AG112:AG126">
    <cfRule type="expression" dxfId="245" priority="93">
      <formula>#REF!="New"</formula>
    </cfRule>
    <cfRule type="expression" dxfId="244" priority="92">
      <formula>#REF!&lt;&gt;"New"</formula>
    </cfRule>
  </conditionalFormatting>
  <conditionalFormatting sqref="AG115">
    <cfRule type="expression" dxfId="243" priority="52">
      <formula>$B115&lt;&gt;"New"</formula>
    </cfRule>
    <cfRule type="expression" dxfId="242" priority="53">
      <formula>$B115="New"</formula>
    </cfRule>
  </conditionalFormatting>
  <conditionalFormatting sqref="AG118">
    <cfRule type="expression" dxfId="241" priority="26">
      <formula>$B118="New"</formula>
    </cfRule>
    <cfRule type="expression" dxfId="240" priority="25">
      <formula>$B118&lt;&gt;"New"</formula>
    </cfRule>
  </conditionalFormatting>
  <conditionalFormatting sqref="AG121">
    <cfRule type="expression" dxfId="239" priority="40">
      <formula>$B121&lt;&gt;"New"</formula>
    </cfRule>
    <cfRule type="expression" dxfId="238" priority="41">
      <formula>$B121="New"</formula>
    </cfRule>
  </conditionalFormatting>
  <conditionalFormatting sqref="AG122">
    <cfRule type="expression" dxfId="237" priority="79">
      <formula>#REF!="New"</formula>
    </cfRule>
    <cfRule type="expression" dxfId="236" priority="78">
      <formula>#REF!&lt;&gt;"New"</formula>
    </cfRule>
  </conditionalFormatting>
  <conditionalFormatting sqref="AG128">
    <cfRule type="expression" dxfId="235" priority="46">
      <formula>$B128&lt;&gt;"New"</formula>
    </cfRule>
    <cfRule type="expression" dxfId="234" priority="47">
      <formula>$B128="New"</formula>
    </cfRule>
  </conditionalFormatting>
  <conditionalFormatting sqref="AG131">
    <cfRule type="expression" dxfId="233" priority="59">
      <formula>$B131="New"</formula>
    </cfRule>
    <cfRule type="expression" dxfId="232" priority="58">
      <formula>$B131&lt;&gt;"New"</formula>
    </cfRule>
  </conditionalFormatting>
  <pageMargins left="0.7" right="0.7" top="0.75" bottom="0.75" header="0.3" footer="0.3"/>
  <pageSetup paperSize="9" orientation="portrait" r:id="rId1"/>
  <customProperties>
    <customPr name="_pios_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D597F5-2811-4FB9-B3EE-D05A60B4440D}">
  <sheetPr codeName="Sheet13"/>
  <dimension ref="A1:U11"/>
  <sheetViews>
    <sheetView showGridLines="0" zoomScale="85" zoomScaleNormal="85" workbookViewId="0">
      <pane xSplit="2" ySplit="2" topLeftCell="C3" activePane="bottomRight" state="frozen"/>
      <selection pane="topRight" activeCell="M59" sqref="M59:M60"/>
      <selection pane="bottomLeft" activeCell="M59" sqref="M59:M60"/>
      <selection pane="bottomRight" activeCell="M59" sqref="M59:M60"/>
    </sheetView>
  </sheetViews>
  <sheetFormatPr defaultColWidth="14" defaultRowHeight="14.4"/>
  <cols>
    <col min="1" max="1" width="14.5546875" style="54" bestFit="1" customWidth="1"/>
    <col min="2" max="2" width="30.5546875" style="54" bestFit="1" customWidth="1"/>
    <col min="3" max="3" width="17.88671875" style="54" bestFit="1" customWidth="1"/>
    <col min="4" max="4" width="10" style="54" bestFit="1" customWidth="1"/>
    <col min="5" max="5" width="15.5546875" style="54" bestFit="1" customWidth="1"/>
    <col min="6" max="6" width="22.44140625" style="54" bestFit="1" customWidth="1"/>
    <col min="7" max="7" width="11.109375" style="319" bestFit="1" customWidth="1"/>
    <col min="8" max="8" width="4.88671875" style="54" bestFit="1" customWidth="1"/>
    <col min="9" max="9" width="11.109375" style="319" bestFit="1" customWidth="1"/>
    <col min="10" max="10" width="11.44140625" style="54" bestFit="1" customWidth="1"/>
    <col min="11" max="11" width="8.5546875" style="54" bestFit="1" customWidth="1"/>
    <col min="12" max="12" width="19.44140625" style="54" bestFit="1" customWidth="1"/>
    <col min="13" max="13" width="35.44140625" style="54" bestFit="1" customWidth="1"/>
    <col min="14" max="14" width="17.88671875" style="54" bestFit="1" customWidth="1"/>
    <col min="15" max="15" width="10" style="54" bestFit="1" customWidth="1"/>
    <col min="16" max="16" width="15.5546875" style="54" bestFit="1" customWidth="1"/>
    <col min="17" max="17" width="11.109375" style="54" bestFit="1" customWidth="1"/>
    <col min="18" max="18" width="4.88671875" style="54" bestFit="1" customWidth="1"/>
    <col min="19" max="19" width="11.109375" style="319" bestFit="1" customWidth="1"/>
    <col min="20" max="20" width="11.44140625" style="54" bestFit="1" customWidth="1"/>
    <col min="21" max="21" width="8.5546875" style="54" bestFit="1" customWidth="1"/>
    <col min="22" max="16384" width="14" style="54"/>
  </cols>
  <sheetData>
    <row r="1" spans="1:21" s="169" customFormat="1" ht="24" thickBot="1">
      <c r="A1" s="649" t="s">
        <v>6374</v>
      </c>
      <c r="B1" s="650"/>
      <c r="C1" s="650"/>
      <c r="D1" s="650"/>
      <c r="E1" s="650"/>
      <c r="F1" s="650"/>
      <c r="G1" s="650"/>
      <c r="H1" s="650"/>
      <c r="I1" s="650"/>
      <c r="J1" s="650"/>
      <c r="K1" s="651"/>
      <c r="L1" s="652" t="s">
        <v>6375</v>
      </c>
      <c r="M1" s="652"/>
      <c r="N1" s="652"/>
      <c r="O1" s="652"/>
      <c r="P1" s="652"/>
      <c r="Q1" s="652"/>
      <c r="R1" s="652"/>
      <c r="S1" s="652"/>
      <c r="T1" s="652"/>
      <c r="U1" s="297"/>
    </row>
    <row r="2" spans="1:21" s="74" customFormat="1" ht="29.4" thickBot="1">
      <c r="A2" s="144" t="s">
        <v>56</v>
      </c>
      <c r="B2" s="145" t="s">
        <v>60</v>
      </c>
      <c r="C2" s="145" t="s">
        <v>5163</v>
      </c>
      <c r="D2" s="146" t="s">
        <v>5164</v>
      </c>
      <c r="E2" s="147" t="s">
        <v>5165</v>
      </c>
      <c r="F2" s="148" t="s">
        <v>5166</v>
      </c>
      <c r="G2" s="149" t="s">
        <v>5167</v>
      </c>
      <c r="H2" s="147" t="s">
        <v>5168</v>
      </c>
      <c r="I2" s="149" t="s">
        <v>5169</v>
      </c>
      <c r="J2" s="147" t="s">
        <v>5170</v>
      </c>
      <c r="K2" s="212" t="s">
        <v>5171</v>
      </c>
      <c r="L2" s="298" t="s">
        <v>56</v>
      </c>
      <c r="M2" s="153" t="s">
        <v>60</v>
      </c>
      <c r="N2" s="153" t="s">
        <v>5163</v>
      </c>
      <c r="O2" s="153" t="s">
        <v>5164</v>
      </c>
      <c r="P2" s="153" t="s">
        <v>5165</v>
      </c>
      <c r="Q2" s="153" t="s">
        <v>5167</v>
      </c>
      <c r="R2" s="153" t="s">
        <v>5168</v>
      </c>
      <c r="S2" s="154" t="s">
        <v>5169</v>
      </c>
      <c r="T2" s="153" t="s">
        <v>5170</v>
      </c>
      <c r="U2" s="155" t="s">
        <v>5171</v>
      </c>
    </row>
    <row r="3" spans="1:21" s="169" customFormat="1">
      <c r="A3" s="299">
        <v>927923386562</v>
      </c>
      <c r="B3" s="162" t="s">
        <v>6376</v>
      </c>
      <c r="C3" s="300">
        <v>872790001570600</v>
      </c>
      <c r="D3" s="301" t="str">
        <f>RIGHT(C3,8)</f>
        <v>01570600</v>
      </c>
      <c r="E3" s="300">
        <v>8727900015706</v>
      </c>
      <c r="F3" s="302" t="s">
        <v>5176</v>
      </c>
      <c r="G3" s="166">
        <v>4800</v>
      </c>
      <c r="H3" s="303">
        <v>59.4</v>
      </c>
      <c r="I3" s="166">
        <v>13000</v>
      </c>
      <c r="J3" s="303">
        <v>80.808080808080817</v>
      </c>
      <c r="K3" s="304" t="s">
        <v>305</v>
      </c>
      <c r="L3" s="305" t="s">
        <v>6377</v>
      </c>
      <c r="M3" s="157" t="s">
        <v>777</v>
      </c>
      <c r="N3" s="157" t="s">
        <v>6378</v>
      </c>
      <c r="O3" s="157" t="str">
        <f>RIGHT(N3,8)</f>
        <v>97117000</v>
      </c>
      <c r="P3" s="157" t="s">
        <v>6379</v>
      </c>
      <c r="Q3" s="166">
        <v>2000</v>
      </c>
      <c r="R3" s="167" t="s">
        <v>4366</v>
      </c>
      <c r="S3" s="166">
        <v>20000</v>
      </c>
      <c r="T3" s="167">
        <v>102</v>
      </c>
      <c r="U3" s="168" t="s">
        <v>160</v>
      </c>
    </row>
    <row r="4" spans="1:21" s="169" customFormat="1">
      <c r="A4" s="306">
        <v>927923384062</v>
      </c>
      <c r="B4" s="176" t="s">
        <v>6380</v>
      </c>
      <c r="C4" s="307">
        <v>872790096179900</v>
      </c>
      <c r="D4" s="308" t="str">
        <f t="shared" ref="D4:D11" si="0">RIGHT(C4,8)</f>
        <v>96179900</v>
      </c>
      <c r="E4" s="307">
        <v>8727900961799</v>
      </c>
      <c r="F4" s="309" t="s">
        <v>5176</v>
      </c>
      <c r="G4" s="180">
        <v>5220</v>
      </c>
      <c r="H4" s="310">
        <v>59.4</v>
      </c>
      <c r="I4" s="180">
        <v>13000</v>
      </c>
      <c r="J4" s="310">
        <v>87.878787878787875</v>
      </c>
      <c r="K4" s="311" t="s">
        <v>305</v>
      </c>
      <c r="L4" s="312" t="s">
        <v>6381</v>
      </c>
      <c r="M4" s="171" t="s">
        <v>776</v>
      </c>
      <c r="N4" s="171" t="s">
        <v>6382</v>
      </c>
      <c r="O4" s="171" t="str">
        <f t="shared" ref="O4:O10" si="1">RIGHT(N4,8)</f>
        <v>97115600</v>
      </c>
      <c r="P4" s="171" t="s">
        <v>6383</v>
      </c>
      <c r="Q4" s="180">
        <v>2000</v>
      </c>
      <c r="R4" s="181" t="s">
        <v>4366</v>
      </c>
      <c r="S4" s="180">
        <v>20000</v>
      </c>
      <c r="T4" s="181">
        <v>102</v>
      </c>
      <c r="U4" s="182" t="s">
        <v>160</v>
      </c>
    </row>
    <row r="5" spans="1:21" s="169" customFormat="1">
      <c r="A5" s="306">
        <v>927923383062</v>
      </c>
      <c r="B5" s="176" t="s">
        <v>6384</v>
      </c>
      <c r="C5" s="307">
        <v>872790001566900</v>
      </c>
      <c r="D5" s="308" t="str">
        <f t="shared" si="0"/>
        <v>01566900</v>
      </c>
      <c r="E5" s="307">
        <v>8727900015669</v>
      </c>
      <c r="F5" s="309" t="s">
        <v>5176</v>
      </c>
      <c r="G5" s="180">
        <v>5220</v>
      </c>
      <c r="H5" s="310">
        <v>59.4</v>
      </c>
      <c r="I5" s="180">
        <v>13000</v>
      </c>
      <c r="J5" s="310">
        <v>87.878787878787875</v>
      </c>
      <c r="K5" s="311" t="s">
        <v>305</v>
      </c>
      <c r="L5" s="248" t="s">
        <v>5177</v>
      </c>
      <c r="M5" s="171"/>
      <c r="N5" s="171"/>
      <c r="O5" s="171"/>
      <c r="P5" s="171"/>
      <c r="Q5" s="180"/>
      <c r="R5" s="181"/>
      <c r="S5" s="180"/>
      <c r="T5" s="181"/>
      <c r="U5" s="182"/>
    </row>
    <row r="6" spans="1:21" s="169" customFormat="1">
      <c r="A6" s="306">
        <v>927923286562</v>
      </c>
      <c r="B6" s="176" t="s">
        <v>6385</v>
      </c>
      <c r="C6" s="307">
        <v>872790001564500</v>
      </c>
      <c r="D6" s="308" t="str">
        <f t="shared" si="0"/>
        <v>01564500</v>
      </c>
      <c r="E6" s="307">
        <v>8727900015645</v>
      </c>
      <c r="F6" s="309" t="s">
        <v>5176</v>
      </c>
      <c r="G6" s="180">
        <v>3015</v>
      </c>
      <c r="H6" s="310">
        <v>36.799999999999997</v>
      </c>
      <c r="I6" s="180">
        <v>13000</v>
      </c>
      <c r="J6" s="310">
        <v>81.929347826086968</v>
      </c>
      <c r="K6" s="311" t="s">
        <v>305</v>
      </c>
      <c r="L6" s="312" t="s">
        <v>6386</v>
      </c>
      <c r="M6" s="171" t="s">
        <v>775</v>
      </c>
      <c r="N6" s="171" t="s">
        <v>6387</v>
      </c>
      <c r="O6" s="171" t="str">
        <f t="shared" si="1"/>
        <v>97113200</v>
      </c>
      <c r="P6" s="171" t="s">
        <v>6388</v>
      </c>
      <c r="Q6" s="180">
        <v>1600</v>
      </c>
      <c r="R6" s="181">
        <v>16</v>
      </c>
      <c r="S6" s="180">
        <v>20000</v>
      </c>
      <c r="T6" s="181">
        <v>100</v>
      </c>
      <c r="U6" s="182" t="s">
        <v>160</v>
      </c>
    </row>
    <row r="7" spans="1:21" s="169" customFormat="1">
      <c r="A7" s="306">
        <v>927923284062</v>
      </c>
      <c r="B7" s="176" t="s">
        <v>6389</v>
      </c>
      <c r="C7" s="307">
        <v>872790096177500</v>
      </c>
      <c r="D7" s="308" t="str">
        <f t="shared" si="0"/>
        <v>96177500</v>
      </c>
      <c r="E7" s="307">
        <v>8727900961775</v>
      </c>
      <c r="F7" s="309" t="s">
        <v>5176</v>
      </c>
      <c r="G7" s="180">
        <v>3350</v>
      </c>
      <c r="H7" s="310">
        <v>36.799999999999997</v>
      </c>
      <c r="I7" s="180">
        <v>13000</v>
      </c>
      <c r="J7" s="310">
        <v>91.032608695652186</v>
      </c>
      <c r="K7" s="311" t="s">
        <v>305</v>
      </c>
      <c r="L7" s="312" t="s">
        <v>6390</v>
      </c>
      <c r="M7" s="171" t="s">
        <v>774</v>
      </c>
      <c r="N7" s="171" t="s">
        <v>6391</v>
      </c>
      <c r="O7" s="171" t="str">
        <f t="shared" si="1"/>
        <v>97111800</v>
      </c>
      <c r="P7" s="171" t="s">
        <v>6392</v>
      </c>
      <c r="Q7" s="180">
        <v>1600</v>
      </c>
      <c r="R7" s="181">
        <v>16</v>
      </c>
      <c r="S7" s="180">
        <v>20000</v>
      </c>
      <c r="T7" s="181">
        <v>100</v>
      </c>
      <c r="U7" s="182" t="s">
        <v>160</v>
      </c>
    </row>
    <row r="8" spans="1:21" s="169" customFormat="1">
      <c r="A8" s="306">
        <v>927923283062</v>
      </c>
      <c r="B8" s="176" t="s">
        <v>6393</v>
      </c>
      <c r="C8" s="307">
        <v>872790001560700</v>
      </c>
      <c r="D8" s="308" t="str">
        <f t="shared" si="0"/>
        <v>01560700</v>
      </c>
      <c r="E8" s="307">
        <v>8727900015607</v>
      </c>
      <c r="F8" s="309" t="s">
        <v>5176</v>
      </c>
      <c r="G8" s="180">
        <v>3350</v>
      </c>
      <c r="H8" s="310">
        <v>36.799999999999997</v>
      </c>
      <c r="I8" s="180">
        <v>13000</v>
      </c>
      <c r="J8" s="310">
        <v>91.032608695652186</v>
      </c>
      <c r="K8" s="311" t="s">
        <v>305</v>
      </c>
      <c r="L8" s="248" t="s">
        <v>5177</v>
      </c>
      <c r="M8" s="171"/>
      <c r="N8" s="171"/>
      <c r="O8" s="171"/>
      <c r="P8" s="171"/>
      <c r="Q8" s="180"/>
      <c r="R8" s="181"/>
      <c r="S8" s="180"/>
      <c r="T8" s="181"/>
      <c r="U8" s="182"/>
    </row>
    <row r="9" spans="1:21" s="169" customFormat="1">
      <c r="A9" s="306">
        <v>927923186562</v>
      </c>
      <c r="B9" s="176" t="s">
        <v>6394</v>
      </c>
      <c r="C9" s="307">
        <v>872790001558400</v>
      </c>
      <c r="D9" s="308" t="str">
        <f t="shared" si="0"/>
        <v>01558400</v>
      </c>
      <c r="E9" s="307">
        <v>8727900015584</v>
      </c>
      <c r="F9" s="309" t="s">
        <v>5176</v>
      </c>
      <c r="G9" s="180">
        <v>1200</v>
      </c>
      <c r="H9" s="310">
        <v>18.3</v>
      </c>
      <c r="I9" s="180">
        <v>13000</v>
      </c>
      <c r="J9" s="310">
        <v>65.573770491803273</v>
      </c>
      <c r="K9" s="311" t="s">
        <v>305</v>
      </c>
      <c r="L9" s="312" t="s">
        <v>6395</v>
      </c>
      <c r="M9" s="171" t="s">
        <v>773</v>
      </c>
      <c r="N9" s="171" t="s">
        <v>6396</v>
      </c>
      <c r="O9" s="171" t="str">
        <f t="shared" si="1"/>
        <v>97109500</v>
      </c>
      <c r="P9" s="171" t="s">
        <v>6397</v>
      </c>
      <c r="Q9" s="180">
        <v>800</v>
      </c>
      <c r="R9" s="181">
        <v>8</v>
      </c>
      <c r="S9" s="180">
        <v>20000</v>
      </c>
      <c r="T9" s="181">
        <v>100</v>
      </c>
      <c r="U9" s="182" t="s">
        <v>160</v>
      </c>
    </row>
    <row r="10" spans="1:21" s="169" customFormat="1">
      <c r="A10" s="306">
        <v>927923184062</v>
      </c>
      <c r="B10" s="176" t="s">
        <v>6398</v>
      </c>
      <c r="C10" s="307">
        <v>872790096175100</v>
      </c>
      <c r="D10" s="308" t="str">
        <f t="shared" si="0"/>
        <v>96175100</v>
      </c>
      <c r="E10" s="307">
        <v>8727900961751</v>
      </c>
      <c r="F10" s="309" t="s">
        <v>5176</v>
      </c>
      <c r="G10" s="180">
        <v>1350</v>
      </c>
      <c r="H10" s="310">
        <v>18.3</v>
      </c>
      <c r="I10" s="180">
        <v>13000</v>
      </c>
      <c r="J10" s="310">
        <v>73.770491803278688</v>
      </c>
      <c r="K10" s="311" t="s">
        <v>305</v>
      </c>
      <c r="L10" s="312" t="s">
        <v>6399</v>
      </c>
      <c r="M10" s="171" t="s">
        <v>771</v>
      </c>
      <c r="N10" s="171" t="s">
        <v>6400</v>
      </c>
      <c r="O10" s="171" t="str">
        <f t="shared" si="1"/>
        <v>97107100</v>
      </c>
      <c r="P10" s="171" t="s">
        <v>6401</v>
      </c>
      <c r="Q10" s="180">
        <v>800</v>
      </c>
      <c r="R10" s="181">
        <v>8</v>
      </c>
      <c r="S10" s="180">
        <v>20000</v>
      </c>
      <c r="T10" s="181">
        <v>100</v>
      </c>
      <c r="U10" s="182" t="s">
        <v>160</v>
      </c>
    </row>
    <row r="11" spans="1:21" s="169" customFormat="1" ht="15" thickBot="1">
      <c r="A11" s="313">
        <v>927923183062</v>
      </c>
      <c r="B11" s="197" t="s">
        <v>6402</v>
      </c>
      <c r="C11" s="314">
        <v>872790001554600</v>
      </c>
      <c r="D11" s="315" t="str">
        <f t="shared" si="0"/>
        <v>01554600</v>
      </c>
      <c r="E11" s="314">
        <v>8727900015546</v>
      </c>
      <c r="F11" s="316" t="s">
        <v>5176</v>
      </c>
      <c r="G11" s="204">
        <v>1350</v>
      </c>
      <c r="H11" s="317">
        <v>18.3</v>
      </c>
      <c r="I11" s="204">
        <v>13000</v>
      </c>
      <c r="J11" s="317">
        <v>73.770491803278688</v>
      </c>
      <c r="K11" s="318" t="s">
        <v>305</v>
      </c>
      <c r="L11" s="289" t="s">
        <v>5177</v>
      </c>
      <c r="M11" s="192"/>
      <c r="N11" s="192"/>
      <c r="O11" s="192"/>
      <c r="P11" s="192"/>
      <c r="Q11" s="204"/>
      <c r="R11" s="205"/>
      <c r="S11" s="204"/>
      <c r="T11" s="205"/>
      <c r="U11" s="206"/>
    </row>
  </sheetData>
  <mergeCells count="2">
    <mergeCell ref="A1:K1"/>
    <mergeCell ref="L1:T1"/>
  </mergeCells>
  <conditionalFormatting sqref="A9:A11">
    <cfRule type="duplicateValues" dxfId="231" priority="1"/>
  </conditionalFormatting>
  <pageMargins left="0.7" right="0.7" top="0.75" bottom="0.75" header="0.3" footer="0.3"/>
  <pageSetup paperSize="9" orientation="portrait" r:id="rId1"/>
  <customProperties>
    <customPr name="_pios_id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B0433-C0FE-4305-B3C1-6CEDCE7C74A3}">
  <sheetPr codeName="Sheet14">
    <tabColor theme="7" tint="0.39997558519241921"/>
  </sheetPr>
  <dimension ref="A1:BA80"/>
  <sheetViews>
    <sheetView showGridLines="0" zoomScale="70" zoomScaleNormal="70" workbookViewId="0">
      <pane xSplit="2" ySplit="2" topLeftCell="C3" activePane="bottomRight" state="frozen"/>
      <selection pane="topRight" activeCell="M59" sqref="M59:M60"/>
      <selection pane="bottomLeft" activeCell="M59" sqref="M59:M60"/>
      <selection pane="bottomRight" activeCell="A3" sqref="A3"/>
    </sheetView>
  </sheetViews>
  <sheetFormatPr defaultColWidth="8.88671875" defaultRowHeight="14.4"/>
  <cols>
    <col min="1" max="1" width="15.5546875" style="338" bestFit="1" customWidth="1"/>
    <col min="2" max="2" width="40.77734375" style="333" bestFit="1" customWidth="1"/>
    <col min="3" max="3" width="20" style="338" bestFit="1" customWidth="1"/>
    <col min="4" max="4" width="16.5546875" style="338" bestFit="1" customWidth="1"/>
    <col min="5" max="5" width="17.44140625" style="338" bestFit="1" customWidth="1"/>
    <col min="6" max="6" width="14" style="402" customWidth="1"/>
    <col min="7" max="7" width="12.5546875" style="333" customWidth="1"/>
    <col min="8" max="8" width="15.5546875" style="333" bestFit="1" customWidth="1"/>
    <col min="9" max="9" width="14" style="333" customWidth="1"/>
    <col min="10" max="10" width="14.109375" style="404" bestFit="1" customWidth="1"/>
    <col min="11" max="11" width="14.5546875" style="338" bestFit="1" customWidth="1"/>
    <col min="12" max="12" width="12.5546875" style="404" bestFit="1" customWidth="1"/>
    <col min="13" max="13" width="15" style="338" bestFit="1" customWidth="1"/>
    <col min="14" max="14" width="12.5546875" style="338" bestFit="1" customWidth="1"/>
    <col min="15" max="15" width="17.44140625" style="338" bestFit="1" customWidth="1"/>
    <col min="16" max="16" width="32.5546875" style="333" bestFit="1" customWidth="1"/>
    <col min="17" max="17" width="17.88671875" style="338" bestFit="1" customWidth="1"/>
    <col min="18" max="18" width="15.5546875" style="338" bestFit="1" customWidth="1"/>
    <col min="19" max="19" width="15.6640625" style="338" bestFit="1" customWidth="1"/>
    <col min="20" max="20" width="16.5546875" style="333" bestFit="1" customWidth="1"/>
    <col min="21" max="21" width="18" style="338" bestFit="1" customWidth="1"/>
    <col min="22" max="22" width="16.5546875" style="333" bestFit="1" customWidth="1"/>
    <col min="23" max="23" width="20.109375" style="404" bestFit="1" customWidth="1"/>
    <col min="24" max="24" width="14.5546875" style="338" bestFit="1" customWidth="1"/>
    <col min="25" max="25" width="12.44140625" style="404" bestFit="1" customWidth="1"/>
    <col min="26" max="26" width="15" style="338" bestFit="1" customWidth="1"/>
    <col min="27" max="27" width="18.44140625" style="338" bestFit="1" customWidth="1"/>
    <col min="28" max="28" width="17.44140625" style="338" bestFit="1" customWidth="1"/>
    <col min="29" max="29" width="34.44140625" style="405" bestFit="1" customWidth="1"/>
    <col min="30" max="30" width="17.88671875" style="338" bestFit="1" customWidth="1"/>
    <col min="31" max="31" width="15.5546875" style="338" bestFit="1" customWidth="1"/>
    <col min="32" max="32" width="15.6640625" style="338" bestFit="1" customWidth="1"/>
    <col min="33" max="33" width="16.5546875" style="404" bestFit="1" customWidth="1"/>
    <col min="34" max="34" width="18" style="404" bestFit="1" customWidth="1"/>
    <col min="35" max="35" width="18.44140625" style="404" bestFit="1" customWidth="1"/>
    <col min="36" max="36" width="20.109375" style="404" bestFit="1" customWidth="1"/>
    <col min="37" max="37" width="14.5546875" style="404" bestFit="1" customWidth="1"/>
    <col min="38" max="38" width="12.44140625" style="404" bestFit="1" customWidth="1"/>
    <col min="39" max="39" width="15" style="404" bestFit="1" customWidth="1"/>
    <col min="40" max="40" width="14.109375" style="404" bestFit="1" customWidth="1"/>
    <col min="41" max="41" width="25.88671875" style="338" customWidth="1"/>
    <col min="42" max="42" width="46.5546875" style="405" bestFit="1" customWidth="1"/>
    <col min="43" max="43" width="19.5546875" style="338" bestFit="1" customWidth="1"/>
    <col min="44" max="44" width="12.44140625" style="338" bestFit="1" customWidth="1"/>
    <col min="45" max="45" width="17.44140625" style="338" bestFit="1" customWidth="1"/>
    <col min="46" max="46" width="13.44140625" style="406" bestFit="1" customWidth="1"/>
    <col min="47" max="48" width="15.109375" style="406" bestFit="1" customWidth="1"/>
    <col min="49" max="49" width="18.44140625" style="404" bestFit="1" customWidth="1"/>
    <col min="50" max="50" width="12.44140625" style="406" bestFit="1" customWidth="1"/>
    <col min="51" max="51" width="9" style="404" bestFit="1" customWidth="1"/>
    <col min="52" max="52" width="11.5546875" style="406" bestFit="1" customWidth="1"/>
    <col min="53" max="53" width="14.5546875" style="406" customWidth="1"/>
    <col min="54" max="16384" width="8.88671875" style="333"/>
  </cols>
  <sheetData>
    <row r="1" spans="1:53" ht="141" customHeight="1" thickBot="1">
      <c r="A1" s="320" t="s">
        <v>6403</v>
      </c>
      <c r="B1" s="321"/>
      <c r="C1" s="321"/>
      <c r="D1" s="321"/>
      <c r="E1" s="321"/>
      <c r="F1" s="321"/>
      <c r="G1" s="321"/>
      <c r="H1" s="321"/>
      <c r="I1" s="321"/>
      <c r="J1" s="322"/>
      <c r="K1" s="323"/>
      <c r="L1" s="324"/>
      <c r="M1" s="321"/>
      <c r="N1" s="325"/>
      <c r="O1" s="326" t="s">
        <v>6404</v>
      </c>
      <c r="P1" s="327"/>
      <c r="Q1" s="327"/>
      <c r="R1" s="327"/>
      <c r="S1" s="327"/>
      <c r="T1" s="321"/>
      <c r="U1" s="327"/>
      <c r="V1" s="321"/>
      <c r="W1" s="328"/>
      <c r="X1" s="327"/>
      <c r="Y1" s="328"/>
      <c r="Z1" s="327"/>
      <c r="AA1" s="329"/>
      <c r="AB1" s="326" t="s">
        <v>6405</v>
      </c>
      <c r="AC1" s="327"/>
      <c r="AD1" s="327"/>
      <c r="AE1" s="327"/>
      <c r="AF1" s="327"/>
      <c r="AG1" s="328"/>
      <c r="AH1" s="328"/>
      <c r="AI1" s="328"/>
      <c r="AJ1" s="328"/>
      <c r="AK1" s="328"/>
      <c r="AL1" s="328"/>
      <c r="AM1" s="328"/>
      <c r="AN1" s="331"/>
      <c r="AO1" s="326" t="s">
        <v>6406</v>
      </c>
      <c r="AP1" s="327"/>
      <c r="AQ1" s="327"/>
      <c r="AR1" s="327"/>
      <c r="AS1" s="327"/>
      <c r="AT1" s="330"/>
      <c r="AU1" s="330"/>
      <c r="AV1" s="330"/>
      <c r="AW1" s="328"/>
      <c r="AX1" s="330"/>
      <c r="AY1" s="328"/>
      <c r="AZ1" s="330"/>
      <c r="BA1" s="332"/>
    </row>
    <row r="2" spans="1:53" s="610" customFormat="1" ht="71.25" customHeight="1" thickBot="1">
      <c r="A2" s="60" t="s">
        <v>56</v>
      </c>
      <c r="B2" s="61" t="s">
        <v>60</v>
      </c>
      <c r="C2" s="61" t="s">
        <v>5163</v>
      </c>
      <c r="D2" s="62" t="s">
        <v>5164</v>
      </c>
      <c r="E2" s="63" t="s">
        <v>5165</v>
      </c>
      <c r="F2" s="64" t="s">
        <v>5166</v>
      </c>
      <c r="G2" s="65" t="s">
        <v>5167</v>
      </c>
      <c r="H2" s="603" t="s">
        <v>5168</v>
      </c>
      <c r="I2" s="605" t="s">
        <v>5169</v>
      </c>
      <c r="J2" s="603" t="s">
        <v>5170</v>
      </c>
      <c r="K2" s="603" t="s">
        <v>5171</v>
      </c>
      <c r="L2" s="604" t="s">
        <v>5172</v>
      </c>
      <c r="M2" s="67" t="s">
        <v>4108</v>
      </c>
      <c r="N2" s="334" t="s">
        <v>6407</v>
      </c>
      <c r="O2" s="606" t="s">
        <v>56</v>
      </c>
      <c r="P2" s="607" t="s">
        <v>60</v>
      </c>
      <c r="Q2" s="608" t="s">
        <v>5163</v>
      </c>
      <c r="R2" s="608" t="s">
        <v>5164</v>
      </c>
      <c r="S2" s="608" t="s">
        <v>5165</v>
      </c>
      <c r="T2" s="608" t="s">
        <v>5167</v>
      </c>
      <c r="U2" s="608" t="s">
        <v>6408</v>
      </c>
      <c r="V2" s="608" t="s">
        <v>5169</v>
      </c>
      <c r="W2" s="609" t="s">
        <v>5170</v>
      </c>
      <c r="X2" s="608" t="s">
        <v>5171</v>
      </c>
      <c r="Y2" s="609" t="s">
        <v>5172</v>
      </c>
      <c r="Z2" s="608" t="s">
        <v>4108</v>
      </c>
      <c r="AA2" s="335" t="s">
        <v>6409</v>
      </c>
      <c r="AB2" s="606" t="s">
        <v>56</v>
      </c>
      <c r="AC2" s="607" t="s">
        <v>60</v>
      </c>
      <c r="AD2" s="608" t="s">
        <v>5163</v>
      </c>
      <c r="AE2" s="608" t="s">
        <v>5164</v>
      </c>
      <c r="AF2" s="608" t="s">
        <v>5165</v>
      </c>
      <c r="AG2" s="608" t="s">
        <v>5167</v>
      </c>
      <c r="AH2" s="608" t="s">
        <v>6408</v>
      </c>
      <c r="AI2" s="608" t="s">
        <v>5169</v>
      </c>
      <c r="AJ2" s="609" t="s">
        <v>5170</v>
      </c>
      <c r="AK2" s="608" t="s">
        <v>5171</v>
      </c>
      <c r="AL2" s="609" t="s">
        <v>5172</v>
      </c>
      <c r="AM2" s="608" t="s">
        <v>4108</v>
      </c>
      <c r="AN2" s="336" t="s">
        <v>6409</v>
      </c>
      <c r="AO2" s="606" t="s">
        <v>56</v>
      </c>
      <c r="AP2" s="607" t="s">
        <v>60</v>
      </c>
      <c r="AQ2" s="608" t="s">
        <v>5163</v>
      </c>
      <c r="AR2" s="608" t="s">
        <v>5164</v>
      </c>
      <c r="AS2" s="608" t="s">
        <v>5165</v>
      </c>
      <c r="AT2" s="608" t="s">
        <v>5167</v>
      </c>
      <c r="AU2" s="608" t="s">
        <v>6408</v>
      </c>
      <c r="AV2" s="608" t="s">
        <v>5169</v>
      </c>
      <c r="AW2" s="609" t="s">
        <v>5170</v>
      </c>
      <c r="AX2" s="608" t="s">
        <v>5171</v>
      </c>
      <c r="AY2" s="609" t="s">
        <v>5172</v>
      </c>
      <c r="AZ2" s="608" t="s">
        <v>4108</v>
      </c>
      <c r="BA2" s="337" t="s">
        <v>6409</v>
      </c>
    </row>
    <row r="3" spans="1:53">
      <c r="A3" s="339">
        <v>928150619835</v>
      </c>
      <c r="B3" s="76" t="s">
        <v>6410</v>
      </c>
      <c r="C3" s="340">
        <v>872790092813600</v>
      </c>
      <c r="D3" s="85">
        <v>92813600</v>
      </c>
      <c r="E3" s="340">
        <v>8727900928136</v>
      </c>
      <c r="F3" s="341">
        <v>2027</v>
      </c>
      <c r="G3" s="79">
        <v>3900</v>
      </c>
      <c r="H3" s="343">
        <v>51</v>
      </c>
      <c r="I3" s="98">
        <v>38000</v>
      </c>
      <c r="J3" s="344">
        <v>76.470588235294116</v>
      </c>
      <c r="K3" s="85" t="s">
        <v>305</v>
      </c>
      <c r="L3" s="342">
        <v>1900</v>
      </c>
      <c r="M3" s="85" t="s">
        <v>4127</v>
      </c>
      <c r="N3" s="345" t="s">
        <v>6411</v>
      </c>
      <c r="O3" s="346">
        <v>929002349902</v>
      </c>
      <c r="P3" s="347" t="s">
        <v>424</v>
      </c>
      <c r="Q3" s="348">
        <v>871869975029900</v>
      </c>
      <c r="R3" s="349">
        <v>75029900</v>
      </c>
      <c r="S3" s="348">
        <v>8718699750299</v>
      </c>
      <c r="T3" s="79">
        <v>3000</v>
      </c>
      <c r="U3" s="349">
        <v>18</v>
      </c>
      <c r="V3" s="79">
        <v>25000</v>
      </c>
      <c r="W3" s="350">
        <v>166</v>
      </c>
      <c r="X3" s="349" t="s">
        <v>322</v>
      </c>
      <c r="Y3" s="350">
        <v>3000</v>
      </c>
      <c r="Z3" s="349" t="s">
        <v>4127</v>
      </c>
      <c r="AA3" s="351" t="s">
        <v>6412</v>
      </c>
      <c r="AB3" s="346">
        <v>929002006102</v>
      </c>
      <c r="AC3" s="352" t="s">
        <v>6413</v>
      </c>
      <c r="AD3" s="348">
        <v>871869963814600</v>
      </c>
      <c r="AE3" s="349">
        <v>63814600</v>
      </c>
      <c r="AF3" s="348">
        <v>8718699638146</v>
      </c>
      <c r="AG3" s="350">
        <v>2850</v>
      </c>
      <c r="AH3" s="350">
        <v>21</v>
      </c>
      <c r="AI3" s="350">
        <v>50000</v>
      </c>
      <c r="AJ3" s="350">
        <v>135</v>
      </c>
      <c r="AK3" s="350" t="s">
        <v>109</v>
      </c>
      <c r="AL3" s="350">
        <v>3000</v>
      </c>
      <c r="AM3" s="350" t="s">
        <v>4127</v>
      </c>
      <c r="AN3" s="354" t="s">
        <v>6412</v>
      </c>
      <c r="AO3" s="355" t="s">
        <v>6414</v>
      </c>
      <c r="AP3" s="356" t="s">
        <v>386</v>
      </c>
      <c r="AQ3" s="348">
        <v>871951445193300</v>
      </c>
      <c r="AR3" s="349">
        <v>445193300</v>
      </c>
      <c r="AS3" s="348" t="s">
        <v>6415</v>
      </c>
      <c r="AT3" s="353" t="s">
        <v>6416</v>
      </c>
      <c r="AU3" s="611">
        <v>19</v>
      </c>
      <c r="AV3" s="357" t="s">
        <v>6417</v>
      </c>
      <c r="AW3" s="350">
        <v>150</v>
      </c>
      <c r="AX3" s="357" t="s">
        <v>109</v>
      </c>
      <c r="AY3" s="358">
        <v>3000</v>
      </c>
      <c r="AZ3" s="357" t="s">
        <v>4127</v>
      </c>
      <c r="BA3" s="359" t="s">
        <v>6412</v>
      </c>
    </row>
    <row r="4" spans="1:53">
      <c r="A4" s="360" t="s">
        <v>6418</v>
      </c>
      <c r="B4" s="95" t="s">
        <v>6410</v>
      </c>
      <c r="C4" s="361">
        <v>872790092813600</v>
      </c>
      <c r="D4" s="104">
        <v>92813600</v>
      </c>
      <c r="E4" s="361">
        <v>8727900928136</v>
      </c>
      <c r="F4" s="362">
        <v>2027</v>
      </c>
      <c r="G4" s="98">
        <v>3900</v>
      </c>
      <c r="H4" s="364">
        <v>51</v>
      </c>
      <c r="I4" s="98">
        <v>38000</v>
      </c>
      <c r="J4" s="365">
        <v>76.470588235294116</v>
      </c>
      <c r="K4" s="104" t="s">
        <v>305</v>
      </c>
      <c r="L4" s="363">
        <v>1900</v>
      </c>
      <c r="M4" s="104" t="s">
        <v>4127</v>
      </c>
      <c r="N4" s="366" t="s">
        <v>6411</v>
      </c>
      <c r="O4" s="367">
        <v>929002350002</v>
      </c>
      <c r="P4" s="368" t="s">
        <v>425</v>
      </c>
      <c r="Q4" s="369">
        <v>871869975031200</v>
      </c>
      <c r="R4" s="370">
        <v>75031200</v>
      </c>
      <c r="S4" s="369">
        <v>8718699750312</v>
      </c>
      <c r="T4" s="98">
        <v>3000</v>
      </c>
      <c r="U4" s="370">
        <v>18</v>
      </c>
      <c r="V4" s="98">
        <v>25000</v>
      </c>
      <c r="W4" s="371">
        <v>166</v>
      </c>
      <c r="X4" s="370" t="s">
        <v>322</v>
      </c>
      <c r="Y4" s="371">
        <v>4000</v>
      </c>
      <c r="Z4" s="370" t="s">
        <v>4127</v>
      </c>
      <c r="AA4" s="372" t="s">
        <v>6412</v>
      </c>
      <c r="AB4" s="367">
        <v>929002006202</v>
      </c>
      <c r="AC4" s="373" t="s">
        <v>6419</v>
      </c>
      <c r="AD4" s="369">
        <v>871869963816000</v>
      </c>
      <c r="AE4" s="370">
        <v>63816000</v>
      </c>
      <c r="AF4" s="369">
        <v>8718699638160</v>
      </c>
      <c r="AG4" s="371">
        <v>3000</v>
      </c>
      <c r="AH4" s="371">
        <v>21</v>
      </c>
      <c r="AI4" s="371">
        <v>50000</v>
      </c>
      <c r="AJ4" s="371">
        <v>142</v>
      </c>
      <c r="AK4" s="371" t="s">
        <v>109</v>
      </c>
      <c r="AL4" s="371">
        <v>4000</v>
      </c>
      <c r="AM4" s="371" t="s">
        <v>4127</v>
      </c>
      <c r="AN4" s="375" t="s">
        <v>6412</v>
      </c>
      <c r="AO4" s="376" t="s">
        <v>6420</v>
      </c>
      <c r="AP4" s="377" t="s">
        <v>390</v>
      </c>
      <c r="AQ4" s="369">
        <v>871951445195700</v>
      </c>
      <c r="AR4" s="370">
        <v>445195700</v>
      </c>
      <c r="AS4" s="369" t="s">
        <v>6421</v>
      </c>
      <c r="AT4" s="374" t="s">
        <v>6422</v>
      </c>
      <c r="AU4" s="612">
        <v>19</v>
      </c>
      <c r="AV4" s="378" t="s">
        <v>6417</v>
      </c>
      <c r="AW4" s="371">
        <v>163.15789473684211</v>
      </c>
      <c r="AX4" s="378" t="s">
        <v>322</v>
      </c>
      <c r="AY4" s="379">
        <v>4000</v>
      </c>
      <c r="AZ4" s="378" t="s">
        <v>4127</v>
      </c>
      <c r="BA4" s="380" t="s">
        <v>6412</v>
      </c>
    </row>
    <row r="5" spans="1:53">
      <c r="A5" s="360" t="s">
        <v>6418</v>
      </c>
      <c r="B5" s="95" t="s">
        <v>6410</v>
      </c>
      <c r="C5" s="361">
        <v>872790092813600</v>
      </c>
      <c r="D5" s="104">
        <v>92813600</v>
      </c>
      <c r="E5" s="361">
        <v>8727900928136</v>
      </c>
      <c r="F5" s="362">
        <v>2027</v>
      </c>
      <c r="G5" s="98">
        <v>3900</v>
      </c>
      <c r="H5" s="364">
        <v>51</v>
      </c>
      <c r="I5" s="98">
        <v>38000</v>
      </c>
      <c r="J5" s="365">
        <v>76.470588235294116</v>
      </c>
      <c r="K5" s="104" t="s">
        <v>305</v>
      </c>
      <c r="L5" s="363">
        <v>1900</v>
      </c>
      <c r="M5" s="104" t="s">
        <v>4127</v>
      </c>
      <c r="N5" s="366" t="s">
        <v>6411</v>
      </c>
      <c r="O5" s="367">
        <v>929003731202</v>
      </c>
      <c r="P5" s="368" t="s">
        <v>423</v>
      </c>
      <c r="Q5" s="369">
        <v>872016926779400</v>
      </c>
      <c r="R5" s="370">
        <v>26779400</v>
      </c>
      <c r="S5" s="369">
        <v>8720169267794</v>
      </c>
      <c r="T5" s="98">
        <v>2600</v>
      </c>
      <c r="U5" s="370">
        <v>18</v>
      </c>
      <c r="V5" s="98">
        <v>25000</v>
      </c>
      <c r="W5" s="371">
        <v>144.44444444444446</v>
      </c>
      <c r="X5" s="370" t="s">
        <v>109</v>
      </c>
      <c r="Y5" s="371">
        <v>2700</v>
      </c>
      <c r="Z5" s="370" t="s">
        <v>4127</v>
      </c>
      <c r="AA5" s="372" t="s">
        <v>6412</v>
      </c>
      <c r="AB5" s="367"/>
      <c r="AC5" s="373"/>
      <c r="AD5" s="369"/>
      <c r="AE5" s="370"/>
      <c r="AF5" s="369"/>
      <c r="AG5" s="371"/>
      <c r="AH5" s="371"/>
      <c r="AI5" s="371"/>
      <c r="AJ5" s="371"/>
      <c r="AK5" s="371"/>
      <c r="AL5" s="371"/>
      <c r="AM5" s="371"/>
      <c r="AN5" s="375"/>
      <c r="AO5" s="376"/>
      <c r="AP5" s="377"/>
      <c r="AQ5" s="369"/>
      <c r="AR5" s="370"/>
      <c r="AS5" s="369"/>
      <c r="AT5" s="374"/>
      <c r="AU5" s="612"/>
      <c r="AV5" s="378"/>
      <c r="AW5" s="371"/>
      <c r="AX5" s="378"/>
      <c r="AY5" s="379"/>
      <c r="AZ5" s="378"/>
      <c r="BA5" s="380"/>
    </row>
    <row r="6" spans="1:53">
      <c r="A6" s="360" t="s">
        <v>6418</v>
      </c>
      <c r="B6" s="95" t="s">
        <v>6410</v>
      </c>
      <c r="C6" s="361">
        <v>872790092813600</v>
      </c>
      <c r="D6" s="104">
        <v>92813600</v>
      </c>
      <c r="E6" s="361">
        <v>8727900928136</v>
      </c>
      <c r="F6" s="362">
        <v>2027</v>
      </c>
      <c r="G6" s="98">
        <v>3900</v>
      </c>
      <c r="H6" s="364">
        <v>51</v>
      </c>
      <c r="I6" s="98">
        <v>38000</v>
      </c>
      <c r="J6" s="365">
        <v>76.470588235294116</v>
      </c>
      <c r="K6" s="104" t="s">
        <v>305</v>
      </c>
      <c r="L6" s="363">
        <v>1900</v>
      </c>
      <c r="M6" s="104" t="s">
        <v>4127</v>
      </c>
      <c r="N6" s="366" t="s">
        <v>6411</v>
      </c>
      <c r="O6" s="367">
        <v>929002350102</v>
      </c>
      <c r="P6" s="368" t="s">
        <v>6423</v>
      </c>
      <c r="Q6" s="369">
        <v>871869975033600</v>
      </c>
      <c r="R6" s="370">
        <v>75033600</v>
      </c>
      <c r="S6" s="369">
        <v>8718699750336</v>
      </c>
      <c r="T6" s="98">
        <v>4000</v>
      </c>
      <c r="U6" s="370">
        <v>26</v>
      </c>
      <c r="V6" s="98">
        <v>25000</v>
      </c>
      <c r="W6" s="371">
        <v>153</v>
      </c>
      <c r="X6" s="370" t="s">
        <v>109</v>
      </c>
      <c r="Y6" s="371">
        <v>3000</v>
      </c>
      <c r="Z6" s="370" t="s">
        <v>4127</v>
      </c>
      <c r="AA6" s="372" t="s">
        <v>6412</v>
      </c>
      <c r="AB6" s="367">
        <v>929002006302</v>
      </c>
      <c r="AC6" s="373" t="s">
        <v>6424</v>
      </c>
      <c r="AD6" s="369">
        <v>871869963818400</v>
      </c>
      <c r="AE6" s="370">
        <v>63818400</v>
      </c>
      <c r="AF6" s="369">
        <v>8718699638184</v>
      </c>
      <c r="AG6" s="371">
        <v>3800</v>
      </c>
      <c r="AH6" s="371">
        <v>28</v>
      </c>
      <c r="AI6" s="371">
        <v>50000</v>
      </c>
      <c r="AJ6" s="371">
        <v>135</v>
      </c>
      <c r="AK6" s="371" t="s">
        <v>109</v>
      </c>
      <c r="AL6" s="371">
        <v>3000</v>
      </c>
      <c r="AM6" s="371" t="s">
        <v>4127</v>
      </c>
      <c r="AN6" s="375" t="s">
        <v>6425</v>
      </c>
      <c r="AO6" s="376" t="s">
        <v>6426</v>
      </c>
      <c r="AP6" s="377" t="s">
        <v>389</v>
      </c>
      <c r="AQ6" s="369">
        <v>871951445197100</v>
      </c>
      <c r="AR6" s="370">
        <v>445197100</v>
      </c>
      <c r="AS6" s="369" t="s">
        <v>6427</v>
      </c>
      <c r="AT6" s="374" t="s">
        <v>6428</v>
      </c>
      <c r="AU6" s="612">
        <v>24</v>
      </c>
      <c r="AV6" s="378" t="s">
        <v>6417</v>
      </c>
      <c r="AW6" s="371">
        <v>160.41666666666666</v>
      </c>
      <c r="AX6" s="378" t="s">
        <v>322</v>
      </c>
      <c r="AY6" s="379">
        <v>3000</v>
      </c>
      <c r="AZ6" s="378" t="s">
        <v>4127</v>
      </c>
      <c r="BA6" s="380" t="s">
        <v>6425</v>
      </c>
    </row>
    <row r="7" spans="1:53">
      <c r="A7" s="360" t="s">
        <v>6418</v>
      </c>
      <c r="B7" s="95" t="s">
        <v>6410</v>
      </c>
      <c r="C7" s="361">
        <v>872790092813600</v>
      </c>
      <c r="D7" s="104">
        <v>92813600</v>
      </c>
      <c r="E7" s="361">
        <v>8727900928136</v>
      </c>
      <c r="F7" s="362">
        <v>2027</v>
      </c>
      <c r="G7" s="98">
        <v>3900</v>
      </c>
      <c r="H7" s="364">
        <v>51</v>
      </c>
      <c r="I7" s="98">
        <v>38000</v>
      </c>
      <c r="J7" s="365">
        <v>76.470588235294116</v>
      </c>
      <c r="K7" s="104" t="s">
        <v>305</v>
      </c>
      <c r="L7" s="363">
        <v>1900</v>
      </c>
      <c r="M7" s="104" t="s">
        <v>4127</v>
      </c>
      <c r="N7" s="366" t="s">
        <v>6411</v>
      </c>
      <c r="O7" s="367">
        <v>929002350202</v>
      </c>
      <c r="P7" s="368" t="s">
        <v>6429</v>
      </c>
      <c r="Q7" s="369">
        <v>871869975035000</v>
      </c>
      <c r="R7" s="370">
        <v>75035000</v>
      </c>
      <c r="S7" s="369">
        <v>8718699750350</v>
      </c>
      <c r="T7" s="98">
        <v>4000</v>
      </c>
      <c r="U7" s="370">
        <v>26</v>
      </c>
      <c r="V7" s="98">
        <v>25000</v>
      </c>
      <c r="W7" s="371">
        <v>153</v>
      </c>
      <c r="X7" s="370" t="s">
        <v>109</v>
      </c>
      <c r="Y7" s="371">
        <v>4000</v>
      </c>
      <c r="Z7" s="370" t="s">
        <v>4127</v>
      </c>
      <c r="AA7" s="372" t="s">
        <v>6412</v>
      </c>
      <c r="AB7" s="367">
        <v>929002006402</v>
      </c>
      <c r="AC7" s="373" t="s">
        <v>6430</v>
      </c>
      <c r="AD7" s="369">
        <v>871869963820700</v>
      </c>
      <c r="AE7" s="370">
        <v>63820700</v>
      </c>
      <c r="AF7" s="369">
        <v>8718699638207</v>
      </c>
      <c r="AG7" s="371">
        <v>4000</v>
      </c>
      <c r="AH7" s="371">
        <v>28</v>
      </c>
      <c r="AI7" s="371">
        <v>50000</v>
      </c>
      <c r="AJ7" s="371">
        <v>142</v>
      </c>
      <c r="AK7" s="371" t="s">
        <v>109</v>
      </c>
      <c r="AL7" s="371">
        <v>4000</v>
      </c>
      <c r="AM7" s="371" t="s">
        <v>4127</v>
      </c>
      <c r="AN7" s="375" t="s">
        <v>6425</v>
      </c>
      <c r="AO7" s="376" t="s">
        <v>6431</v>
      </c>
      <c r="AP7" s="377" t="s">
        <v>391</v>
      </c>
      <c r="AQ7" s="369">
        <v>871951445199500</v>
      </c>
      <c r="AR7" s="370">
        <v>445199500</v>
      </c>
      <c r="AS7" s="369" t="s">
        <v>6432</v>
      </c>
      <c r="AT7" s="374" t="s">
        <v>6433</v>
      </c>
      <c r="AU7" s="612">
        <v>24</v>
      </c>
      <c r="AV7" s="378" t="s">
        <v>6417</v>
      </c>
      <c r="AW7" s="371">
        <v>166.66666666666666</v>
      </c>
      <c r="AX7" s="378" t="s">
        <v>322</v>
      </c>
      <c r="AY7" s="379">
        <v>4000</v>
      </c>
      <c r="AZ7" s="378" t="s">
        <v>4127</v>
      </c>
      <c r="BA7" s="380" t="s">
        <v>6425</v>
      </c>
    </row>
    <row r="8" spans="1:53">
      <c r="A8" s="360" t="s">
        <v>6418</v>
      </c>
      <c r="B8" s="95" t="s">
        <v>6410</v>
      </c>
      <c r="C8" s="361">
        <v>872790092813600</v>
      </c>
      <c r="D8" s="104">
        <v>92813600</v>
      </c>
      <c r="E8" s="361">
        <v>8727900928136</v>
      </c>
      <c r="F8" s="362">
        <v>2027</v>
      </c>
      <c r="G8" s="98">
        <v>3900</v>
      </c>
      <c r="H8" s="364">
        <v>51</v>
      </c>
      <c r="I8" s="98">
        <v>38000</v>
      </c>
      <c r="J8" s="365">
        <v>76.470588235294116</v>
      </c>
      <c r="K8" s="104" t="s">
        <v>305</v>
      </c>
      <c r="L8" s="363">
        <v>1900</v>
      </c>
      <c r="M8" s="104" t="s">
        <v>4127</v>
      </c>
      <c r="N8" s="366" t="s">
        <v>6411</v>
      </c>
      <c r="O8" s="367">
        <v>929003731302</v>
      </c>
      <c r="P8" s="368" t="s">
        <v>426</v>
      </c>
      <c r="Q8" s="369">
        <v>872016926781700</v>
      </c>
      <c r="R8" s="370">
        <v>26781700</v>
      </c>
      <c r="S8" s="369">
        <v>8720169267817</v>
      </c>
      <c r="T8" s="98">
        <v>3600</v>
      </c>
      <c r="U8" s="370">
        <v>26</v>
      </c>
      <c r="V8" s="98">
        <v>25000</v>
      </c>
      <c r="W8" s="371">
        <v>138.46153846153845</v>
      </c>
      <c r="X8" s="370" t="s">
        <v>109</v>
      </c>
      <c r="Y8" s="371">
        <v>2700</v>
      </c>
      <c r="Z8" s="370" t="s">
        <v>4127</v>
      </c>
      <c r="AA8" s="372" t="s">
        <v>6412</v>
      </c>
      <c r="AB8" s="367"/>
      <c r="AC8" s="373"/>
      <c r="AD8" s="369"/>
      <c r="AE8" s="370"/>
      <c r="AF8" s="369"/>
      <c r="AG8" s="371"/>
      <c r="AH8" s="371"/>
      <c r="AI8" s="371"/>
      <c r="AJ8" s="371"/>
      <c r="AK8" s="371"/>
      <c r="AL8" s="371"/>
      <c r="AM8" s="371"/>
      <c r="AN8" s="375"/>
      <c r="AO8" s="376"/>
      <c r="AP8" s="377"/>
      <c r="AQ8" s="369"/>
      <c r="AR8" s="370"/>
      <c r="AS8" s="369"/>
      <c r="AT8" s="374"/>
      <c r="AU8" s="612"/>
      <c r="AV8" s="378"/>
      <c r="AW8" s="371"/>
      <c r="AX8" s="378"/>
      <c r="AY8" s="379"/>
      <c r="AZ8" s="378"/>
      <c r="BA8" s="380"/>
    </row>
    <row r="9" spans="1:53">
      <c r="A9" s="360" t="s">
        <v>6434</v>
      </c>
      <c r="B9" s="95" t="s">
        <v>6435</v>
      </c>
      <c r="C9" s="361">
        <v>871829118038800</v>
      </c>
      <c r="D9" s="104">
        <v>18038800</v>
      </c>
      <c r="E9" s="361">
        <v>8718291180388</v>
      </c>
      <c r="F9" s="362">
        <v>2027</v>
      </c>
      <c r="G9" s="98">
        <v>3700</v>
      </c>
      <c r="H9" s="364">
        <v>52</v>
      </c>
      <c r="I9" s="98">
        <v>36000</v>
      </c>
      <c r="J9" s="365">
        <v>71.15384615384616</v>
      </c>
      <c r="K9" s="104" t="s">
        <v>305</v>
      </c>
      <c r="L9" s="363">
        <v>1900</v>
      </c>
      <c r="M9" s="104" t="s">
        <v>4127</v>
      </c>
      <c r="N9" s="366" t="s">
        <v>6411</v>
      </c>
      <c r="O9" s="367">
        <v>929002349902</v>
      </c>
      <c r="P9" s="368" t="s">
        <v>424</v>
      </c>
      <c r="Q9" s="369">
        <v>871869975029900</v>
      </c>
      <c r="R9" s="370">
        <v>75029900</v>
      </c>
      <c r="S9" s="369">
        <v>8718699750299</v>
      </c>
      <c r="T9" s="98">
        <v>3000</v>
      </c>
      <c r="U9" s="370">
        <v>18</v>
      </c>
      <c r="V9" s="98">
        <v>25000</v>
      </c>
      <c r="W9" s="371">
        <v>166</v>
      </c>
      <c r="X9" s="370" t="s">
        <v>322</v>
      </c>
      <c r="Y9" s="371">
        <v>3000</v>
      </c>
      <c r="Z9" s="370" t="s">
        <v>4127</v>
      </c>
      <c r="AA9" s="372" t="s">
        <v>6412</v>
      </c>
      <c r="AB9" s="367">
        <v>929002006102</v>
      </c>
      <c r="AC9" s="373" t="s">
        <v>6413</v>
      </c>
      <c r="AD9" s="369">
        <v>871869963814600</v>
      </c>
      <c r="AE9" s="370">
        <v>63814600</v>
      </c>
      <c r="AF9" s="369">
        <v>8718699638146</v>
      </c>
      <c r="AG9" s="371">
        <v>2850</v>
      </c>
      <c r="AH9" s="371">
        <v>21</v>
      </c>
      <c r="AI9" s="371">
        <v>50000</v>
      </c>
      <c r="AJ9" s="371">
        <v>135</v>
      </c>
      <c r="AK9" s="371" t="s">
        <v>109</v>
      </c>
      <c r="AL9" s="371">
        <v>3000</v>
      </c>
      <c r="AM9" s="371" t="s">
        <v>4127</v>
      </c>
      <c r="AN9" s="375" t="s">
        <v>6412</v>
      </c>
      <c r="AO9" s="376" t="s">
        <v>6414</v>
      </c>
      <c r="AP9" s="377" t="s">
        <v>386</v>
      </c>
      <c r="AQ9" s="369">
        <v>871951445193300</v>
      </c>
      <c r="AR9" s="370">
        <v>445193300</v>
      </c>
      <c r="AS9" s="369" t="s">
        <v>6415</v>
      </c>
      <c r="AT9" s="374" t="s">
        <v>6416</v>
      </c>
      <c r="AU9" s="612">
        <v>19</v>
      </c>
      <c r="AV9" s="378" t="s">
        <v>6417</v>
      </c>
      <c r="AW9" s="371">
        <v>150</v>
      </c>
      <c r="AX9" s="378" t="s">
        <v>109</v>
      </c>
      <c r="AY9" s="379">
        <v>3000</v>
      </c>
      <c r="AZ9" s="378" t="s">
        <v>4127</v>
      </c>
      <c r="BA9" s="380" t="s">
        <v>6412</v>
      </c>
    </row>
    <row r="10" spans="1:53">
      <c r="A10" s="360" t="s">
        <v>6434</v>
      </c>
      <c r="B10" s="95" t="s">
        <v>6435</v>
      </c>
      <c r="C10" s="361">
        <v>871829118038800</v>
      </c>
      <c r="D10" s="104">
        <v>18038800</v>
      </c>
      <c r="E10" s="361">
        <v>8718291180388</v>
      </c>
      <c r="F10" s="362">
        <v>2027</v>
      </c>
      <c r="G10" s="98">
        <v>3700</v>
      </c>
      <c r="H10" s="364">
        <v>52</v>
      </c>
      <c r="I10" s="98">
        <v>36000</v>
      </c>
      <c r="J10" s="365">
        <v>71.15384615384616</v>
      </c>
      <c r="K10" s="104" t="s">
        <v>305</v>
      </c>
      <c r="L10" s="363">
        <v>1900</v>
      </c>
      <c r="M10" s="104" t="s">
        <v>4127</v>
      </c>
      <c r="N10" s="366" t="s">
        <v>6411</v>
      </c>
      <c r="O10" s="367">
        <v>929002350002</v>
      </c>
      <c r="P10" s="368" t="s">
        <v>425</v>
      </c>
      <c r="Q10" s="369">
        <v>871869975031200</v>
      </c>
      <c r="R10" s="370">
        <v>75031200</v>
      </c>
      <c r="S10" s="369">
        <v>8718699750312</v>
      </c>
      <c r="T10" s="98">
        <v>3000</v>
      </c>
      <c r="U10" s="370">
        <v>18</v>
      </c>
      <c r="V10" s="98">
        <v>25000</v>
      </c>
      <c r="W10" s="371">
        <v>166</v>
      </c>
      <c r="X10" s="370" t="s">
        <v>322</v>
      </c>
      <c r="Y10" s="371">
        <v>4000</v>
      </c>
      <c r="Z10" s="370" t="s">
        <v>4127</v>
      </c>
      <c r="AA10" s="372" t="s">
        <v>6412</v>
      </c>
      <c r="AB10" s="367">
        <v>929002006202</v>
      </c>
      <c r="AC10" s="373" t="s">
        <v>6419</v>
      </c>
      <c r="AD10" s="369">
        <v>871869963816000</v>
      </c>
      <c r="AE10" s="370">
        <v>63816000</v>
      </c>
      <c r="AF10" s="369">
        <v>8718699638160</v>
      </c>
      <c r="AG10" s="371">
        <v>3000</v>
      </c>
      <c r="AH10" s="371">
        <v>21</v>
      </c>
      <c r="AI10" s="371">
        <v>50000</v>
      </c>
      <c r="AJ10" s="371">
        <v>142</v>
      </c>
      <c r="AK10" s="371" t="s">
        <v>109</v>
      </c>
      <c r="AL10" s="371">
        <v>4000</v>
      </c>
      <c r="AM10" s="371" t="s">
        <v>4127</v>
      </c>
      <c r="AN10" s="375" t="s">
        <v>6412</v>
      </c>
      <c r="AO10" s="376" t="s">
        <v>6420</v>
      </c>
      <c r="AP10" s="377" t="s">
        <v>390</v>
      </c>
      <c r="AQ10" s="369">
        <v>871951445195700</v>
      </c>
      <c r="AR10" s="370">
        <v>445195700</v>
      </c>
      <c r="AS10" s="369" t="s">
        <v>6421</v>
      </c>
      <c r="AT10" s="374" t="s">
        <v>6422</v>
      </c>
      <c r="AU10" s="612">
        <v>19</v>
      </c>
      <c r="AV10" s="378" t="s">
        <v>6417</v>
      </c>
      <c r="AW10" s="371">
        <v>163.15789473684211</v>
      </c>
      <c r="AX10" s="378" t="s">
        <v>322</v>
      </c>
      <c r="AY10" s="379">
        <v>4000</v>
      </c>
      <c r="AZ10" s="378" t="s">
        <v>4127</v>
      </c>
      <c r="BA10" s="380" t="s">
        <v>6412</v>
      </c>
    </row>
    <row r="11" spans="1:53">
      <c r="A11" s="360" t="s">
        <v>6434</v>
      </c>
      <c r="B11" s="95" t="s">
        <v>6435</v>
      </c>
      <c r="C11" s="361">
        <v>871829118038800</v>
      </c>
      <c r="D11" s="104">
        <v>18038800</v>
      </c>
      <c r="E11" s="361">
        <v>8718291180388</v>
      </c>
      <c r="F11" s="362">
        <v>2027</v>
      </c>
      <c r="G11" s="98">
        <v>3700</v>
      </c>
      <c r="H11" s="364">
        <v>52</v>
      </c>
      <c r="I11" s="98">
        <v>36000</v>
      </c>
      <c r="J11" s="365">
        <v>71.15384615384616</v>
      </c>
      <c r="K11" s="104" t="s">
        <v>305</v>
      </c>
      <c r="L11" s="363">
        <v>1900</v>
      </c>
      <c r="M11" s="104" t="s">
        <v>4127</v>
      </c>
      <c r="N11" s="366" t="s">
        <v>6411</v>
      </c>
      <c r="O11" s="367">
        <v>929003731202</v>
      </c>
      <c r="P11" s="368" t="s">
        <v>423</v>
      </c>
      <c r="Q11" s="369">
        <v>872016926779400</v>
      </c>
      <c r="R11" s="370">
        <v>26779400</v>
      </c>
      <c r="S11" s="369">
        <v>8720169267794</v>
      </c>
      <c r="T11" s="98">
        <v>2600</v>
      </c>
      <c r="U11" s="370">
        <v>18</v>
      </c>
      <c r="V11" s="98">
        <v>25000</v>
      </c>
      <c r="W11" s="371">
        <v>144.44444444444446</v>
      </c>
      <c r="X11" s="370" t="s">
        <v>109</v>
      </c>
      <c r="Y11" s="371">
        <v>2700</v>
      </c>
      <c r="Z11" s="370" t="s">
        <v>4127</v>
      </c>
      <c r="AA11" s="372" t="s">
        <v>6412</v>
      </c>
      <c r="AB11" s="367"/>
      <c r="AC11" s="373"/>
      <c r="AD11" s="369"/>
      <c r="AE11" s="370"/>
      <c r="AF11" s="369"/>
      <c r="AG11" s="371"/>
      <c r="AH11" s="371"/>
      <c r="AI11" s="371"/>
      <c r="AJ11" s="371"/>
      <c r="AK11" s="371"/>
      <c r="AL11" s="371"/>
      <c r="AM11" s="371"/>
      <c r="AN11" s="375"/>
      <c r="AO11" s="376"/>
      <c r="AP11" s="377"/>
      <c r="AQ11" s="369"/>
      <c r="AR11" s="370"/>
      <c r="AS11" s="369"/>
      <c r="AT11" s="374"/>
      <c r="AU11" s="612"/>
      <c r="AV11" s="378"/>
      <c r="AW11" s="371"/>
      <c r="AX11" s="378"/>
      <c r="AY11" s="379"/>
      <c r="AZ11" s="378"/>
      <c r="BA11" s="380"/>
    </row>
    <row r="12" spans="1:53">
      <c r="A12" s="360" t="s">
        <v>6434</v>
      </c>
      <c r="B12" s="95" t="s">
        <v>6435</v>
      </c>
      <c r="C12" s="361">
        <v>871829118038800</v>
      </c>
      <c r="D12" s="104">
        <v>18038800</v>
      </c>
      <c r="E12" s="361">
        <v>8718291180388</v>
      </c>
      <c r="F12" s="362">
        <v>2027</v>
      </c>
      <c r="G12" s="98">
        <v>3700</v>
      </c>
      <c r="H12" s="364">
        <v>52</v>
      </c>
      <c r="I12" s="98">
        <v>36000</v>
      </c>
      <c r="J12" s="365">
        <v>71.15384615384616</v>
      </c>
      <c r="K12" s="104" t="s">
        <v>305</v>
      </c>
      <c r="L12" s="363">
        <v>1900</v>
      </c>
      <c r="M12" s="104" t="s">
        <v>4127</v>
      </c>
      <c r="N12" s="366" t="s">
        <v>6411</v>
      </c>
      <c r="O12" s="367">
        <v>929002350102</v>
      </c>
      <c r="P12" s="368" t="s">
        <v>6423</v>
      </c>
      <c r="Q12" s="369">
        <v>871869975033600</v>
      </c>
      <c r="R12" s="370">
        <v>75033600</v>
      </c>
      <c r="S12" s="369">
        <v>8718699750336</v>
      </c>
      <c r="T12" s="98">
        <v>4000</v>
      </c>
      <c r="U12" s="370">
        <v>26</v>
      </c>
      <c r="V12" s="98">
        <v>25000</v>
      </c>
      <c r="W12" s="371">
        <v>153</v>
      </c>
      <c r="X12" s="370" t="s">
        <v>109</v>
      </c>
      <c r="Y12" s="371">
        <v>3000</v>
      </c>
      <c r="Z12" s="370" t="s">
        <v>4127</v>
      </c>
      <c r="AA12" s="372" t="s">
        <v>6412</v>
      </c>
      <c r="AB12" s="367">
        <v>929002006302</v>
      </c>
      <c r="AC12" s="373" t="s">
        <v>6424</v>
      </c>
      <c r="AD12" s="369">
        <v>871869963818400</v>
      </c>
      <c r="AE12" s="370">
        <v>63818400</v>
      </c>
      <c r="AF12" s="369">
        <v>8718699638184</v>
      </c>
      <c r="AG12" s="371">
        <v>3800</v>
      </c>
      <c r="AH12" s="371">
        <v>28</v>
      </c>
      <c r="AI12" s="371">
        <v>50000</v>
      </c>
      <c r="AJ12" s="371">
        <v>135</v>
      </c>
      <c r="AK12" s="371" t="s">
        <v>109</v>
      </c>
      <c r="AL12" s="371">
        <v>3000</v>
      </c>
      <c r="AM12" s="371" t="s">
        <v>4127</v>
      </c>
      <c r="AN12" s="375" t="s">
        <v>6425</v>
      </c>
      <c r="AO12" s="376" t="s">
        <v>6426</v>
      </c>
      <c r="AP12" s="377" t="s">
        <v>389</v>
      </c>
      <c r="AQ12" s="369">
        <v>871951445197100</v>
      </c>
      <c r="AR12" s="370">
        <v>445197100</v>
      </c>
      <c r="AS12" s="369" t="s">
        <v>6427</v>
      </c>
      <c r="AT12" s="374" t="s">
        <v>6428</v>
      </c>
      <c r="AU12" s="612">
        <v>24</v>
      </c>
      <c r="AV12" s="378" t="s">
        <v>6417</v>
      </c>
      <c r="AW12" s="371">
        <v>160.41666666666666</v>
      </c>
      <c r="AX12" s="378" t="s">
        <v>322</v>
      </c>
      <c r="AY12" s="379">
        <v>3000</v>
      </c>
      <c r="AZ12" s="378" t="s">
        <v>4127</v>
      </c>
      <c r="BA12" s="380" t="s">
        <v>6425</v>
      </c>
    </row>
    <row r="13" spans="1:53">
      <c r="A13" s="360" t="s">
        <v>6434</v>
      </c>
      <c r="B13" s="95" t="s">
        <v>6435</v>
      </c>
      <c r="C13" s="361">
        <v>871829118038800</v>
      </c>
      <c r="D13" s="104">
        <v>18038800</v>
      </c>
      <c r="E13" s="361">
        <v>8718291180388</v>
      </c>
      <c r="F13" s="362">
        <v>2027</v>
      </c>
      <c r="G13" s="98">
        <v>3700</v>
      </c>
      <c r="H13" s="364">
        <v>52</v>
      </c>
      <c r="I13" s="98">
        <v>36000</v>
      </c>
      <c r="J13" s="365">
        <v>71.15384615384616</v>
      </c>
      <c r="K13" s="104" t="s">
        <v>305</v>
      </c>
      <c r="L13" s="363">
        <v>1900</v>
      </c>
      <c r="M13" s="104" t="s">
        <v>4127</v>
      </c>
      <c r="N13" s="366" t="s">
        <v>6411</v>
      </c>
      <c r="O13" s="367">
        <v>929002350202</v>
      </c>
      <c r="P13" s="368" t="s">
        <v>6429</v>
      </c>
      <c r="Q13" s="369">
        <v>871869975035000</v>
      </c>
      <c r="R13" s="370">
        <v>75035000</v>
      </c>
      <c r="S13" s="369">
        <v>8718699750350</v>
      </c>
      <c r="T13" s="98">
        <v>4000</v>
      </c>
      <c r="U13" s="370">
        <v>26</v>
      </c>
      <c r="V13" s="98">
        <v>25000</v>
      </c>
      <c r="W13" s="371">
        <v>153</v>
      </c>
      <c r="X13" s="370" t="s">
        <v>109</v>
      </c>
      <c r="Y13" s="371">
        <v>4000</v>
      </c>
      <c r="Z13" s="370" t="s">
        <v>4127</v>
      </c>
      <c r="AA13" s="372" t="s">
        <v>6412</v>
      </c>
      <c r="AB13" s="367">
        <v>929002006402</v>
      </c>
      <c r="AC13" s="373" t="s">
        <v>6430</v>
      </c>
      <c r="AD13" s="369">
        <v>871869963820700</v>
      </c>
      <c r="AE13" s="370">
        <v>63820700</v>
      </c>
      <c r="AF13" s="369">
        <v>8718699638207</v>
      </c>
      <c r="AG13" s="371">
        <v>4000</v>
      </c>
      <c r="AH13" s="371">
        <v>28</v>
      </c>
      <c r="AI13" s="371">
        <v>50000</v>
      </c>
      <c r="AJ13" s="371">
        <v>142</v>
      </c>
      <c r="AK13" s="371" t="s">
        <v>109</v>
      </c>
      <c r="AL13" s="371">
        <v>4000</v>
      </c>
      <c r="AM13" s="371" t="s">
        <v>4127</v>
      </c>
      <c r="AN13" s="375" t="s">
        <v>6425</v>
      </c>
      <c r="AO13" s="376" t="s">
        <v>6431</v>
      </c>
      <c r="AP13" s="377" t="s">
        <v>391</v>
      </c>
      <c r="AQ13" s="369">
        <v>871951445199500</v>
      </c>
      <c r="AR13" s="370">
        <v>445199500</v>
      </c>
      <c r="AS13" s="369" t="s">
        <v>6432</v>
      </c>
      <c r="AT13" s="374" t="s">
        <v>6433</v>
      </c>
      <c r="AU13" s="612">
        <v>24</v>
      </c>
      <c r="AV13" s="378" t="s">
        <v>6417</v>
      </c>
      <c r="AW13" s="371">
        <v>166.66666666666666</v>
      </c>
      <c r="AX13" s="378" t="s">
        <v>322</v>
      </c>
      <c r="AY13" s="379">
        <v>4000</v>
      </c>
      <c r="AZ13" s="378" t="s">
        <v>4127</v>
      </c>
      <c r="BA13" s="380" t="s">
        <v>6425</v>
      </c>
    </row>
    <row r="14" spans="1:53">
      <c r="A14" s="360" t="s">
        <v>6434</v>
      </c>
      <c r="B14" s="95" t="s">
        <v>6435</v>
      </c>
      <c r="C14" s="361">
        <v>871829118038800</v>
      </c>
      <c r="D14" s="104">
        <v>18038800</v>
      </c>
      <c r="E14" s="361">
        <v>8718291180388</v>
      </c>
      <c r="F14" s="362">
        <v>2027</v>
      </c>
      <c r="G14" s="98">
        <v>3700</v>
      </c>
      <c r="H14" s="364">
        <v>52</v>
      </c>
      <c r="I14" s="98">
        <v>36000</v>
      </c>
      <c r="J14" s="365">
        <v>71.15384615384616</v>
      </c>
      <c r="K14" s="104" t="s">
        <v>305</v>
      </c>
      <c r="L14" s="363">
        <v>1900</v>
      </c>
      <c r="M14" s="104" t="s">
        <v>4127</v>
      </c>
      <c r="N14" s="366" t="s">
        <v>6411</v>
      </c>
      <c r="O14" s="367">
        <v>929003731302</v>
      </c>
      <c r="P14" s="368" t="s">
        <v>426</v>
      </c>
      <c r="Q14" s="369">
        <v>872016926781700</v>
      </c>
      <c r="R14" s="370">
        <v>26781700</v>
      </c>
      <c r="S14" s="369">
        <v>8720169267817</v>
      </c>
      <c r="T14" s="98">
        <v>3600</v>
      </c>
      <c r="U14" s="370">
        <v>26</v>
      </c>
      <c r="V14" s="98">
        <v>25000</v>
      </c>
      <c r="W14" s="371">
        <v>138.46153846153845</v>
      </c>
      <c r="X14" s="370" t="s">
        <v>109</v>
      </c>
      <c r="Y14" s="371">
        <v>2700</v>
      </c>
      <c r="Z14" s="370" t="s">
        <v>4127</v>
      </c>
      <c r="AA14" s="372" t="s">
        <v>6412</v>
      </c>
      <c r="AB14" s="367"/>
      <c r="AC14" s="373"/>
      <c r="AD14" s="369"/>
      <c r="AE14" s="370"/>
      <c r="AF14" s="369"/>
      <c r="AG14" s="371"/>
      <c r="AH14" s="371"/>
      <c r="AI14" s="371"/>
      <c r="AJ14" s="371"/>
      <c r="AK14" s="371"/>
      <c r="AL14" s="371"/>
      <c r="AM14" s="371"/>
      <c r="AN14" s="375"/>
      <c r="AO14" s="376"/>
      <c r="AP14" s="377"/>
      <c r="AQ14" s="369"/>
      <c r="AR14" s="370"/>
      <c r="AS14" s="369"/>
      <c r="AT14" s="374"/>
      <c r="AU14" s="612"/>
      <c r="AV14" s="378"/>
      <c r="AW14" s="371"/>
      <c r="AX14" s="378"/>
      <c r="AY14" s="379"/>
      <c r="AZ14" s="378"/>
      <c r="BA14" s="380"/>
    </row>
    <row r="15" spans="1:53">
      <c r="A15" s="360" t="s">
        <v>6436</v>
      </c>
      <c r="B15" s="95" t="s">
        <v>6437</v>
      </c>
      <c r="C15" s="361">
        <v>871150018189330</v>
      </c>
      <c r="D15" s="104">
        <v>18189330</v>
      </c>
      <c r="E15" s="361">
        <v>8711500181893</v>
      </c>
      <c r="F15" s="362">
        <v>2027</v>
      </c>
      <c r="G15" s="98">
        <v>3700</v>
      </c>
      <c r="H15" s="364">
        <v>52.5</v>
      </c>
      <c r="I15" s="98">
        <v>30000</v>
      </c>
      <c r="J15" s="365">
        <v>70.476190476190482</v>
      </c>
      <c r="K15" s="104" t="s">
        <v>305</v>
      </c>
      <c r="L15" s="363">
        <v>1900</v>
      </c>
      <c r="M15" s="104" t="s">
        <v>4127</v>
      </c>
      <c r="N15" s="366" t="s">
        <v>6411</v>
      </c>
      <c r="O15" s="367">
        <v>929002349902</v>
      </c>
      <c r="P15" s="368" t="s">
        <v>424</v>
      </c>
      <c r="Q15" s="369">
        <v>871869975029900</v>
      </c>
      <c r="R15" s="370">
        <v>75029900</v>
      </c>
      <c r="S15" s="369">
        <v>8718699750299</v>
      </c>
      <c r="T15" s="98">
        <v>3000</v>
      </c>
      <c r="U15" s="370">
        <v>18</v>
      </c>
      <c r="V15" s="98">
        <v>25000</v>
      </c>
      <c r="W15" s="371">
        <v>166</v>
      </c>
      <c r="X15" s="370" t="s">
        <v>322</v>
      </c>
      <c r="Y15" s="371">
        <v>3000</v>
      </c>
      <c r="Z15" s="370" t="s">
        <v>4127</v>
      </c>
      <c r="AA15" s="372" t="s">
        <v>6412</v>
      </c>
      <c r="AB15" s="367">
        <v>929002006102</v>
      </c>
      <c r="AC15" s="373" t="s">
        <v>6413</v>
      </c>
      <c r="AD15" s="369">
        <v>871869963814600</v>
      </c>
      <c r="AE15" s="370">
        <v>63814600</v>
      </c>
      <c r="AF15" s="369">
        <v>8718699638146</v>
      </c>
      <c r="AG15" s="371">
        <v>2850</v>
      </c>
      <c r="AH15" s="371">
        <v>21</v>
      </c>
      <c r="AI15" s="371">
        <v>50000</v>
      </c>
      <c r="AJ15" s="371">
        <v>135</v>
      </c>
      <c r="AK15" s="371" t="s">
        <v>109</v>
      </c>
      <c r="AL15" s="371">
        <v>3000</v>
      </c>
      <c r="AM15" s="371" t="s">
        <v>4127</v>
      </c>
      <c r="AN15" s="375" t="s">
        <v>6412</v>
      </c>
      <c r="AO15" s="376" t="s">
        <v>6414</v>
      </c>
      <c r="AP15" s="377" t="s">
        <v>386</v>
      </c>
      <c r="AQ15" s="369">
        <v>871951445193300</v>
      </c>
      <c r="AR15" s="370">
        <v>445193300</v>
      </c>
      <c r="AS15" s="369" t="s">
        <v>6415</v>
      </c>
      <c r="AT15" s="374" t="s">
        <v>6416</v>
      </c>
      <c r="AU15" s="612">
        <v>19</v>
      </c>
      <c r="AV15" s="378" t="s">
        <v>6417</v>
      </c>
      <c r="AW15" s="371">
        <v>150</v>
      </c>
      <c r="AX15" s="378" t="s">
        <v>109</v>
      </c>
      <c r="AY15" s="379">
        <v>3000</v>
      </c>
      <c r="AZ15" s="378" t="s">
        <v>4127</v>
      </c>
      <c r="BA15" s="380" t="s">
        <v>6412</v>
      </c>
    </row>
    <row r="16" spans="1:53">
      <c r="A16" s="360" t="s">
        <v>6436</v>
      </c>
      <c r="B16" s="95" t="s">
        <v>6437</v>
      </c>
      <c r="C16" s="361">
        <v>871150018189330</v>
      </c>
      <c r="D16" s="104">
        <v>18189330</v>
      </c>
      <c r="E16" s="361">
        <v>8711500181893</v>
      </c>
      <c r="F16" s="362">
        <v>2027</v>
      </c>
      <c r="G16" s="98">
        <v>3700</v>
      </c>
      <c r="H16" s="364">
        <v>52.5</v>
      </c>
      <c r="I16" s="98">
        <v>30000</v>
      </c>
      <c r="J16" s="365">
        <v>70.476190476190482</v>
      </c>
      <c r="K16" s="104" t="s">
        <v>305</v>
      </c>
      <c r="L16" s="363">
        <v>1900</v>
      </c>
      <c r="M16" s="104" t="s">
        <v>4127</v>
      </c>
      <c r="N16" s="366" t="s">
        <v>6411</v>
      </c>
      <c r="O16" s="367">
        <v>929002350002</v>
      </c>
      <c r="P16" s="368" t="s">
        <v>425</v>
      </c>
      <c r="Q16" s="369">
        <v>871869975031200</v>
      </c>
      <c r="R16" s="370">
        <v>75031200</v>
      </c>
      <c r="S16" s="369">
        <v>8718699750312</v>
      </c>
      <c r="T16" s="98">
        <v>3000</v>
      </c>
      <c r="U16" s="370">
        <v>18</v>
      </c>
      <c r="V16" s="98">
        <v>25000</v>
      </c>
      <c r="W16" s="371">
        <v>166</v>
      </c>
      <c r="X16" s="370" t="s">
        <v>322</v>
      </c>
      <c r="Y16" s="371">
        <v>4000</v>
      </c>
      <c r="Z16" s="370" t="s">
        <v>4127</v>
      </c>
      <c r="AA16" s="372" t="s">
        <v>6412</v>
      </c>
      <c r="AB16" s="367">
        <v>929002006202</v>
      </c>
      <c r="AC16" s="373" t="s">
        <v>6419</v>
      </c>
      <c r="AD16" s="369">
        <v>871869963816000</v>
      </c>
      <c r="AE16" s="370">
        <v>63816000</v>
      </c>
      <c r="AF16" s="369">
        <v>8718699638160</v>
      </c>
      <c r="AG16" s="371">
        <v>3000</v>
      </c>
      <c r="AH16" s="371">
        <v>21</v>
      </c>
      <c r="AI16" s="371">
        <v>50000</v>
      </c>
      <c r="AJ16" s="371">
        <v>142</v>
      </c>
      <c r="AK16" s="371" t="s">
        <v>109</v>
      </c>
      <c r="AL16" s="371">
        <v>4000</v>
      </c>
      <c r="AM16" s="371" t="s">
        <v>4127</v>
      </c>
      <c r="AN16" s="375" t="s">
        <v>6412</v>
      </c>
      <c r="AO16" s="376" t="s">
        <v>6420</v>
      </c>
      <c r="AP16" s="377" t="s">
        <v>390</v>
      </c>
      <c r="AQ16" s="369">
        <v>871951445195700</v>
      </c>
      <c r="AR16" s="370">
        <v>445195700</v>
      </c>
      <c r="AS16" s="369" t="s">
        <v>6421</v>
      </c>
      <c r="AT16" s="374" t="s">
        <v>6422</v>
      </c>
      <c r="AU16" s="612">
        <v>19</v>
      </c>
      <c r="AV16" s="378" t="s">
        <v>6417</v>
      </c>
      <c r="AW16" s="371">
        <v>163.15789473684211</v>
      </c>
      <c r="AX16" s="378" t="s">
        <v>322</v>
      </c>
      <c r="AY16" s="379">
        <v>4000</v>
      </c>
      <c r="AZ16" s="378" t="s">
        <v>4127</v>
      </c>
      <c r="BA16" s="380" t="s">
        <v>6412</v>
      </c>
    </row>
    <row r="17" spans="1:53">
      <c r="A17" s="360" t="s">
        <v>6436</v>
      </c>
      <c r="B17" s="95" t="s">
        <v>6437</v>
      </c>
      <c r="C17" s="361">
        <v>871150018189330</v>
      </c>
      <c r="D17" s="104">
        <v>18189330</v>
      </c>
      <c r="E17" s="361">
        <v>8711500181893</v>
      </c>
      <c r="F17" s="362">
        <v>2027</v>
      </c>
      <c r="G17" s="98">
        <v>3700</v>
      </c>
      <c r="H17" s="364">
        <v>52.5</v>
      </c>
      <c r="I17" s="98">
        <v>30000</v>
      </c>
      <c r="J17" s="365">
        <v>70.476190476190482</v>
      </c>
      <c r="K17" s="104" t="s">
        <v>305</v>
      </c>
      <c r="L17" s="363">
        <v>1900</v>
      </c>
      <c r="M17" s="104" t="s">
        <v>4127</v>
      </c>
      <c r="N17" s="366" t="s">
        <v>6411</v>
      </c>
      <c r="O17" s="367">
        <v>929003731202</v>
      </c>
      <c r="P17" s="368" t="s">
        <v>423</v>
      </c>
      <c r="Q17" s="369">
        <v>872016926779400</v>
      </c>
      <c r="R17" s="370">
        <v>26779400</v>
      </c>
      <c r="S17" s="369">
        <v>8720169267794</v>
      </c>
      <c r="T17" s="98">
        <v>2600</v>
      </c>
      <c r="U17" s="370">
        <v>18</v>
      </c>
      <c r="V17" s="98">
        <v>25000</v>
      </c>
      <c r="W17" s="371">
        <v>144.44444444444446</v>
      </c>
      <c r="X17" s="370" t="s">
        <v>109</v>
      </c>
      <c r="Y17" s="371">
        <v>2700</v>
      </c>
      <c r="Z17" s="370" t="s">
        <v>4127</v>
      </c>
      <c r="AA17" s="372" t="s">
        <v>6412</v>
      </c>
      <c r="AB17" s="367"/>
      <c r="AC17" s="373"/>
      <c r="AD17" s="369"/>
      <c r="AE17" s="370"/>
      <c r="AF17" s="369"/>
      <c r="AG17" s="371"/>
      <c r="AH17" s="371"/>
      <c r="AI17" s="371"/>
      <c r="AJ17" s="371"/>
      <c r="AK17" s="371"/>
      <c r="AL17" s="371"/>
      <c r="AM17" s="371"/>
      <c r="AN17" s="375"/>
      <c r="AO17" s="376"/>
      <c r="AP17" s="377"/>
      <c r="AQ17" s="369"/>
      <c r="AR17" s="370"/>
      <c r="AS17" s="369"/>
      <c r="AT17" s="374"/>
      <c r="AU17" s="612"/>
      <c r="AV17" s="378"/>
      <c r="AW17" s="371"/>
      <c r="AX17" s="378"/>
      <c r="AY17" s="379"/>
      <c r="AZ17" s="378"/>
      <c r="BA17" s="380"/>
    </row>
    <row r="18" spans="1:53">
      <c r="A18" s="360" t="s">
        <v>6436</v>
      </c>
      <c r="B18" s="95" t="s">
        <v>6437</v>
      </c>
      <c r="C18" s="361">
        <v>871150018189330</v>
      </c>
      <c r="D18" s="104">
        <v>18189330</v>
      </c>
      <c r="E18" s="361">
        <v>8711500181893</v>
      </c>
      <c r="F18" s="362">
        <v>2027</v>
      </c>
      <c r="G18" s="98">
        <v>3700</v>
      </c>
      <c r="H18" s="364">
        <v>52.5</v>
      </c>
      <c r="I18" s="98">
        <v>30000</v>
      </c>
      <c r="J18" s="365">
        <v>70.476190476190482</v>
      </c>
      <c r="K18" s="104" t="s">
        <v>305</v>
      </c>
      <c r="L18" s="363">
        <v>1900</v>
      </c>
      <c r="M18" s="104" t="s">
        <v>4127</v>
      </c>
      <c r="N18" s="366" t="s">
        <v>6411</v>
      </c>
      <c r="O18" s="367">
        <v>929002350102</v>
      </c>
      <c r="P18" s="368" t="s">
        <v>6423</v>
      </c>
      <c r="Q18" s="369">
        <v>871869975033600</v>
      </c>
      <c r="R18" s="370">
        <v>75033600</v>
      </c>
      <c r="S18" s="369">
        <v>8718699750336</v>
      </c>
      <c r="T18" s="98">
        <v>4000</v>
      </c>
      <c r="U18" s="370">
        <v>26</v>
      </c>
      <c r="V18" s="98">
        <v>25000</v>
      </c>
      <c r="W18" s="371">
        <v>153</v>
      </c>
      <c r="X18" s="370" t="s">
        <v>109</v>
      </c>
      <c r="Y18" s="371">
        <v>3000</v>
      </c>
      <c r="Z18" s="370" t="s">
        <v>4127</v>
      </c>
      <c r="AA18" s="372" t="s">
        <v>6412</v>
      </c>
      <c r="AB18" s="367">
        <v>929002006302</v>
      </c>
      <c r="AC18" s="373" t="s">
        <v>6424</v>
      </c>
      <c r="AD18" s="369">
        <v>871869963818400</v>
      </c>
      <c r="AE18" s="370">
        <v>63818400</v>
      </c>
      <c r="AF18" s="369">
        <v>8718699638184</v>
      </c>
      <c r="AG18" s="371">
        <v>3800</v>
      </c>
      <c r="AH18" s="371">
        <v>28</v>
      </c>
      <c r="AI18" s="371">
        <v>50000</v>
      </c>
      <c r="AJ18" s="371">
        <v>135</v>
      </c>
      <c r="AK18" s="371" t="s">
        <v>109</v>
      </c>
      <c r="AL18" s="371">
        <v>3000</v>
      </c>
      <c r="AM18" s="371" t="s">
        <v>4127</v>
      </c>
      <c r="AN18" s="375" t="s">
        <v>6425</v>
      </c>
      <c r="AO18" s="376" t="s">
        <v>6426</v>
      </c>
      <c r="AP18" s="377" t="s">
        <v>389</v>
      </c>
      <c r="AQ18" s="369">
        <v>871951445197100</v>
      </c>
      <c r="AR18" s="370">
        <v>445197100</v>
      </c>
      <c r="AS18" s="369" t="s">
        <v>6427</v>
      </c>
      <c r="AT18" s="374" t="s">
        <v>6428</v>
      </c>
      <c r="AU18" s="612">
        <v>24</v>
      </c>
      <c r="AV18" s="378" t="s">
        <v>6417</v>
      </c>
      <c r="AW18" s="371">
        <v>160.41666666666666</v>
      </c>
      <c r="AX18" s="378" t="s">
        <v>322</v>
      </c>
      <c r="AY18" s="379">
        <v>3000</v>
      </c>
      <c r="AZ18" s="378" t="s">
        <v>4127</v>
      </c>
      <c r="BA18" s="380" t="s">
        <v>6425</v>
      </c>
    </row>
    <row r="19" spans="1:53">
      <c r="A19" s="360" t="s">
        <v>6436</v>
      </c>
      <c r="B19" s="95" t="s">
        <v>6437</v>
      </c>
      <c r="C19" s="361">
        <v>871150018189330</v>
      </c>
      <c r="D19" s="104">
        <v>18189330</v>
      </c>
      <c r="E19" s="361">
        <v>8711500181893</v>
      </c>
      <c r="F19" s="362">
        <v>2027</v>
      </c>
      <c r="G19" s="98">
        <v>3700</v>
      </c>
      <c r="H19" s="364">
        <v>52.5</v>
      </c>
      <c r="I19" s="98">
        <v>30000</v>
      </c>
      <c r="J19" s="365">
        <v>70.476190476190482</v>
      </c>
      <c r="K19" s="104" t="s">
        <v>305</v>
      </c>
      <c r="L19" s="363">
        <v>1900</v>
      </c>
      <c r="M19" s="104" t="s">
        <v>4127</v>
      </c>
      <c r="N19" s="366" t="s">
        <v>6411</v>
      </c>
      <c r="O19" s="367">
        <v>929002350202</v>
      </c>
      <c r="P19" s="368" t="s">
        <v>6429</v>
      </c>
      <c r="Q19" s="369">
        <v>871869975035000</v>
      </c>
      <c r="R19" s="370">
        <v>75035000</v>
      </c>
      <c r="S19" s="369">
        <v>8718699750350</v>
      </c>
      <c r="T19" s="98">
        <v>4000</v>
      </c>
      <c r="U19" s="370">
        <v>26</v>
      </c>
      <c r="V19" s="98">
        <v>25000</v>
      </c>
      <c r="W19" s="371">
        <v>153</v>
      </c>
      <c r="X19" s="370" t="s">
        <v>109</v>
      </c>
      <c r="Y19" s="371">
        <v>4000</v>
      </c>
      <c r="Z19" s="370" t="s">
        <v>4127</v>
      </c>
      <c r="AA19" s="372" t="s">
        <v>6412</v>
      </c>
      <c r="AB19" s="367">
        <v>929002006402</v>
      </c>
      <c r="AC19" s="373" t="s">
        <v>6430</v>
      </c>
      <c r="AD19" s="369">
        <v>871869963820700</v>
      </c>
      <c r="AE19" s="370">
        <v>63820700</v>
      </c>
      <c r="AF19" s="369">
        <v>8718699638207</v>
      </c>
      <c r="AG19" s="371">
        <v>4000</v>
      </c>
      <c r="AH19" s="371">
        <v>28</v>
      </c>
      <c r="AI19" s="371">
        <v>50000</v>
      </c>
      <c r="AJ19" s="371">
        <v>142</v>
      </c>
      <c r="AK19" s="371" t="s">
        <v>109</v>
      </c>
      <c r="AL19" s="371">
        <v>4000</v>
      </c>
      <c r="AM19" s="371" t="s">
        <v>4127</v>
      </c>
      <c r="AN19" s="375" t="s">
        <v>6425</v>
      </c>
      <c r="AO19" s="376" t="s">
        <v>6431</v>
      </c>
      <c r="AP19" s="377" t="s">
        <v>391</v>
      </c>
      <c r="AQ19" s="369">
        <v>871951445199500</v>
      </c>
      <c r="AR19" s="370">
        <v>445199500</v>
      </c>
      <c r="AS19" s="369" t="s">
        <v>6432</v>
      </c>
      <c r="AT19" s="374" t="s">
        <v>6433</v>
      </c>
      <c r="AU19" s="612">
        <v>24</v>
      </c>
      <c r="AV19" s="378" t="s">
        <v>6417</v>
      </c>
      <c r="AW19" s="371">
        <v>166.66666666666666</v>
      </c>
      <c r="AX19" s="378" t="s">
        <v>322</v>
      </c>
      <c r="AY19" s="379">
        <v>4000</v>
      </c>
      <c r="AZ19" s="378" t="s">
        <v>4127</v>
      </c>
      <c r="BA19" s="380" t="s">
        <v>6425</v>
      </c>
    </row>
    <row r="20" spans="1:53">
      <c r="A20" s="360" t="s">
        <v>6436</v>
      </c>
      <c r="B20" s="95" t="s">
        <v>6437</v>
      </c>
      <c r="C20" s="361">
        <v>871150018189330</v>
      </c>
      <c r="D20" s="104">
        <v>18189330</v>
      </c>
      <c r="E20" s="361">
        <v>8711500181893</v>
      </c>
      <c r="F20" s="362">
        <v>2027</v>
      </c>
      <c r="G20" s="98">
        <v>3700</v>
      </c>
      <c r="H20" s="364">
        <v>52.5</v>
      </c>
      <c r="I20" s="98">
        <v>30000</v>
      </c>
      <c r="J20" s="365">
        <v>70.476190476190482</v>
      </c>
      <c r="K20" s="104" t="s">
        <v>305</v>
      </c>
      <c r="L20" s="363">
        <v>1900</v>
      </c>
      <c r="M20" s="104" t="s">
        <v>4127</v>
      </c>
      <c r="N20" s="366" t="s">
        <v>6411</v>
      </c>
      <c r="O20" s="367">
        <v>929003731302</v>
      </c>
      <c r="P20" s="368" t="s">
        <v>426</v>
      </c>
      <c r="Q20" s="369">
        <v>872016926781700</v>
      </c>
      <c r="R20" s="370">
        <v>26781700</v>
      </c>
      <c r="S20" s="369">
        <v>8720169267817</v>
      </c>
      <c r="T20" s="98">
        <v>3600</v>
      </c>
      <c r="U20" s="370">
        <v>26</v>
      </c>
      <c r="V20" s="98">
        <v>25000</v>
      </c>
      <c r="W20" s="371">
        <v>138.46153846153845</v>
      </c>
      <c r="X20" s="370" t="s">
        <v>109</v>
      </c>
      <c r="Y20" s="371">
        <v>2700</v>
      </c>
      <c r="Z20" s="370" t="s">
        <v>4127</v>
      </c>
      <c r="AA20" s="372" t="s">
        <v>6412</v>
      </c>
      <c r="AB20" s="367"/>
      <c r="AC20" s="373"/>
      <c r="AD20" s="369"/>
      <c r="AE20" s="370"/>
      <c r="AF20" s="369"/>
      <c r="AG20" s="371"/>
      <c r="AH20" s="371"/>
      <c r="AI20" s="371"/>
      <c r="AJ20" s="371"/>
      <c r="AK20" s="371"/>
      <c r="AL20" s="371"/>
      <c r="AM20" s="371"/>
      <c r="AN20" s="375"/>
      <c r="AO20" s="376"/>
      <c r="AP20" s="377"/>
      <c r="AQ20" s="369"/>
      <c r="AR20" s="370"/>
      <c r="AS20" s="369"/>
      <c r="AT20" s="374"/>
      <c r="AU20" s="612"/>
      <c r="AV20" s="378"/>
      <c r="AW20" s="371"/>
      <c r="AX20" s="378"/>
      <c r="AY20" s="379"/>
      <c r="AZ20" s="378"/>
      <c r="BA20" s="380"/>
    </row>
    <row r="21" spans="1:53">
      <c r="A21" s="360" t="s">
        <v>6438</v>
      </c>
      <c r="B21" s="95" t="s">
        <v>6439</v>
      </c>
      <c r="C21" s="361">
        <v>871869647838700</v>
      </c>
      <c r="D21" s="104">
        <v>47838700</v>
      </c>
      <c r="E21" s="361">
        <v>8718696478387</v>
      </c>
      <c r="F21" s="362">
        <v>2027</v>
      </c>
      <c r="G21" s="98">
        <v>5350</v>
      </c>
      <c r="H21" s="364">
        <v>69</v>
      </c>
      <c r="I21" s="98">
        <v>28000</v>
      </c>
      <c r="J21" s="365">
        <v>77.536231884057969</v>
      </c>
      <c r="K21" s="104" t="s">
        <v>305</v>
      </c>
      <c r="L21" s="363">
        <v>1900</v>
      </c>
      <c r="M21" s="104" t="s">
        <v>4127</v>
      </c>
      <c r="N21" s="366" t="s">
        <v>6411</v>
      </c>
      <c r="O21" s="367">
        <v>929002481202</v>
      </c>
      <c r="P21" s="368" t="s">
        <v>430</v>
      </c>
      <c r="Q21" s="369">
        <v>871869929927600</v>
      </c>
      <c r="R21" s="370">
        <v>29927600</v>
      </c>
      <c r="S21" s="369">
        <v>8718699299276</v>
      </c>
      <c r="T21" s="98">
        <v>5500</v>
      </c>
      <c r="U21" s="370">
        <v>36</v>
      </c>
      <c r="V21" s="98">
        <v>25000</v>
      </c>
      <c r="W21" s="371">
        <v>152</v>
      </c>
      <c r="X21" s="370" t="s">
        <v>109</v>
      </c>
      <c r="Y21" s="371">
        <v>3000</v>
      </c>
      <c r="Z21" s="370" t="s">
        <v>4127</v>
      </c>
      <c r="AA21" s="372" t="s">
        <v>6425</v>
      </c>
      <c r="AB21" s="367">
        <v>929002006302</v>
      </c>
      <c r="AC21" s="373" t="s">
        <v>6424</v>
      </c>
      <c r="AD21" s="369">
        <v>871869963818400</v>
      </c>
      <c r="AE21" s="370">
        <v>63818400</v>
      </c>
      <c r="AF21" s="369">
        <v>8718699638184</v>
      </c>
      <c r="AG21" s="371">
        <v>3800</v>
      </c>
      <c r="AH21" s="371">
        <v>28</v>
      </c>
      <c r="AI21" s="371">
        <v>50000</v>
      </c>
      <c r="AJ21" s="371">
        <v>135</v>
      </c>
      <c r="AK21" s="371" t="s">
        <v>109</v>
      </c>
      <c r="AL21" s="371">
        <v>3000</v>
      </c>
      <c r="AM21" s="371" t="s">
        <v>4127</v>
      </c>
      <c r="AN21" s="375" t="s">
        <v>6412</v>
      </c>
      <c r="AO21" s="376" t="s">
        <v>6426</v>
      </c>
      <c r="AP21" s="377" t="s">
        <v>389</v>
      </c>
      <c r="AQ21" s="369">
        <v>871951445197100</v>
      </c>
      <c r="AR21" s="370">
        <v>445197100</v>
      </c>
      <c r="AS21" s="369" t="s">
        <v>6427</v>
      </c>
      <c r="AT21" s="374" t="s">
        <v>6428</v>
      </c>
      <c r="AU21" s="612">
        <v>24</v>
      </c>
      <c r="AV21" s="378" t="s">
        <v>6417</v>
      </c>
      <c r="AW21" s="371">
        <v>160.41666666666666</v>
      </c>
      <c r="AX21" s="378" t="s">
        <v>322</v>
      </c>
      <c r="AY21" s="379">
        <v>3000</v>
      </c>
      <c r="AZ21" s="378" t="s">
        <v>4127</v>
      </c>
      <c r="BA21" s="380" t="s">
        <v>6412</v>
      </c>
    </row>
    <row r="22" spans="1:53">
      <c r="A22" s="360" t="s">
        <v>6438</v>
      </c>
      <c r="B22" s="95" t="s">
        <v>6439</v>
      </c>
      <c r="C22" s="361">
        <v>871869647838700</v>
      </c>
      <c r="D22" s="104">
        <v>47838700</v>
      </c>
      <c r="E22" s="361">
        <v>8718696478387</v>
      </c>
      <c r="F22" s="362">
        <v>2027</v>
      </c>
      <c r="G22" s="98">
        <v>5350</v>
      </c>
      <c r="H22" s="364">
        <v>69</v>
      </c>
      <c r="I22" s="98">
        <v>28000</v>
      </c>
      <c r="J22" s="365">
        <v>77.536231884057969</v>
      </c>
      <c r="K22" s="104" t="s">
        <v>305</v>
      </c>
      <c r="L22" s="363">
        <v>1900</v>
      </c>
      <c r="M22" s="104" t="s">
        <v>4127</v>
      </c>
      <c r="N22" s="366" t="s">
        <v>6411</v>
      </c>
      <c r="O22" s="367">
        <v>929002481302</v>
      </c>
      <c r="P22" s="368" t="s">
        <v>431</v>
      </c>
      <c r="Q22" s="369">
        <v>871869929929000</v>
      </c>
      <c r="R22" s="370">
        <v>29929000</v>
      </c>
      <c r="S22" s="369">
        <v>8718699299290</v>
      </c>
      <c r="T22" s="98">
        <v>6000</v>
      </c>
      <c r="U22" s="370">
        <v>36</v>
      </c>
      <c r="V22" s="98">
        <v>25000</v>
      </c>
      <c r="W22" s="371">
        <v>166</v>
      </c>
      <c r="X22" s="370" t="s">
        <v>322</v>
      </c>
      <c r="Y22" s="371">
        <v>4000</v>
      </c>
      <c r="Z22" s="370" t="s">
        <v>4127</v>
      </c>
      <c r="AA22" s="372" t="s">
        <v>6425</v>
      </c>
      <c r="AB22" s="367">
        <v>929002006402</v>
      </c>
      <c r="AC22" s="373" t="s">
        <v>6430</v>
      </c>
      <c r="AD22" s="369">
        <v>871869963820700</v>
      </c>
      <c r="AE22" s="370">
        <v>63820700</v>
      </c>
      <c r="AF22" s="369">
        <v>8718699638207</v>
      </c>
      <c r="AG22" s="371">
        <v>4000</v>
      </c>
      <c r="AH22" s="371">
        <v>28</v>
      </c>
      <c r="AI22" s="371">
        <v>50000</v>
      </c>
      <c r="AJ22" s="371">
        <v>142</v>
      </c>
      <c r="AK22" s="371" t="s">
        <v>109</v>
      </c>
      <c r="AL22" s="371">
        <v>4000</v>
      </c>
      <c r="AM22" s="371" t="s">
        <v>4127</v>
      </c>
      <c r="AN22" s="375" t="s">
        <v>6412</v>
      </c>
      <c r="AO22" s="376" t="s">
        <v>6431</v>
      </c>
      <c r="AP22" s="377" t="s">
        <v>391</v>
      </c>
      <c r="AQ22" s="369">
        <v>871951445199500</v>
      </c>
      <c r="AR22" s="370">
        <v>445199500</v>
      </c>
      <c r="AS22" s="369" t="s">
        <v>6432</v>
      </c>
      <c r="AT22" s="374" t="s">
        <v>6433</v>
      </c>
      <c r="AU22" s="612">
        <v>24</v>
      </c>
      <c r="AV22" s="378" t="s">
        <v>6417</v>
      </c>
      <c r="AW22" s="371">
        <v>166.66666666666666</v>
      </c>
      <c r="AX22" s="378" t="s">
        <v>322</v>
      </c>
      <c r="AY22" s="379">
        <v>4000</v>
      </c>
      <c r="AZ22" s="378" t="s">
        <v>4127</v>
      </c>
      <c r="BA22" s="380" t="s">
        <v>6425</v>
      </c>
    </row>
    <row r="23" spans="1:53">
      <c r="A23" s="360" t="s">
        <v>6438</v>
      </c>
      <c r="B23" s="95" t="s">
        <v>6439</v>
      </c>
      <c r="C23" s="361">
        <v>871869647838700</v>
      </c>
      <c r="D23" s="104">
        <v>47838700</v>
      </c>
      <c r="E23" s="361">
        <v>8718696478387</v>
      </c>
      <c r="F23" s="362">
        <v>2027</v>
      </c>
      <c r="G23" s="98">
        <v>5350</v>
      </c>
      <c r="H23" s="364">
        <v>69</v>
      </c>
      <c r="I23" s="98">
        <v>28000</v>
      </c>
      <c r="J23" s="365">
        <v>77.536231884057969</v>
      </c>
      <c r="K23" s="104" t="s">
        <v>305</v>
      </c>
      <c r="L23" s="363">
        <v>1900</v>
      </c>
      <c r="M23" s="104" t="s">
        <v>4127</v>
      </c>
      <c r="N23" s="366" t="s">
        <v>6411</v>
      </c>
      <c r="O23" s="367">
        <v>929003731402</v>
      </c>
      <c r="P23" s="368" t="s">
        <v>429</v>
      </c>
      <c r="Q23" s="369">
        <v>872016926783100</v>
      </c>
      <c r="R23" s="370">
        <v>26783100</v>
      </c>
      <c r="S23" s="369">
        <v>8720169267831</v>
      </c>
      <c r="T23" s="98">
        <v>5300</v>
      </c>
      <c r="U23" s="370">
        <v>36</v>
      </c>
      <c r="V23" s="98">
        <v>25000</v>
      </c>
      <c r="W23" s="371">
        <v>147.22222222222223</v>
      </c>
      <c r="X23" s="370" t="s">
        <v>109</v>
      </c>
      <c r="Y23" s="371">
        <v>2700</v>
      </c>
      <c r="Z23" s="370" t="s">
        <v>4127</v>
      </c>
      <c r="AA23" s="372" t="s">
        <v>6425</v>
      </c>
      <c r="AB23" s="367"/>
      <c r="AC23" s="373"/>
      <c r="AD23" s="369"/>
      <c r="AE23" s="370"/>
      <c r="AF23" s="369"/>
      <c r="AG23" s="371"/>
      <c r="AH23" s="371"/>
      <c r="AI23" s="371"/>
      <c r="AJ23" s="371"/>
      <c r="AK23" s="371"/>
      <c r="AL23" s="371"/>
      <c r="AM23" s="371"/>
      <c r="AN23" s="375"/>
      <c r="AO23" s="376"/>
      <c r="AP23" s="377"/>
      <c r="AQ23" s="369"/>
      <c r="AR23" s="370"/>
      <c r="AS23" s="369"/>
      <c r="AT23" s="374"/>
      <c r="AU23" s="612"/>
      <c r="AV23" s="378"/>
      <c r="AW23" s="371"/>
      <c r="AX23" s="378"/>
      <c r="AY23" s="379"/>
      <c r="AZ23" s="378"/>
      <c r="BA23" s="380"/>
    </row>
    <row r="24" spans="1:53">
      <c r="A24" s="360" t="s">
        <v>6438</v>
      </c>
      <c r="B24" s="95" t="s">
        <v>6439</v>
      </c>
      <c r="C24" s="361">
        <v>871869647838700</v>
      </c>
      <c r="D24" s="104">
        <v>47838700</v>
      </c>
      <c r="E24" s="361">
        <v>8718696478387</v>
      </c>
      <c r="F24" s="362">
        <v>2027</v>
      </c>
      <c r="G24" s="98">
        <v>5350</v>
      </c>
      <c r="H24" s="364">
        <v>69</v>
      </c>
      <c r="I24" s="98">
        <v>28000</v>
      </c>
      <c r="J24" s="365">
        <v>77.536231884057969</v>
      </c>
      <c r="K24" s="104" t="s">
        <v>305</v>
      </c>
      <c r="L24" s="363">
        <v>1900</v>
      </c>
      <c r="M24" s="104" t="s">
        <v>4127</v>
      </c>
      <c r="N24" s="366" t="s">
        <v>6411</v>
      </c>
      <c r="O24" s="367">
        <v>929002481402</v>
      </c>
      <c r="P24" s="368" t="s">
        <v>430</v>
      </c>
      <c r="Q24" s="369">
        <v>871869929931300</v>
      </c>
      <c r="R24" s="370">
        <v>29931300</v>
      </c>
      <c r="S24" s="369">
        <v>8718699299313</v>
      </c>
      <c r="T24" s="98">
        <v>5500</v>
      </c>
      <c r="U24" s="370">
        <v>36</v>
      </c>
      <c r="V24" s="98">
        <v>25000</v>
      </c>
      <c r="W24" s="371">
        <v>152</v>
      </c>
      <c r="X24" s="370" t="s">
        <v>109</v>
      </c>
      <c r="Y24" s="371">
        <v>3000</v>
      </c>
      <c r="Z24" s="370" t="s">
        <v>4127</v>
      </c>
      <c r="AA24" s="372" t="s">
        <v>6425</v>
      </c>
      <c r="AB24" s="367">
        <v>929002006502</v>
      </c>
      <c r="AC24" s="373" t="s">
        <v>6440</v>
      </c>
      <c r="AD24" s="369">
        <v>871869963822100</v>
      </c>
      <c r="AE24" s="370">
        <v>63822100</v>
      </c>
      <c r="AF24" s="369">
        <v>8718699638221</v>
      </c>
      <c r="AG24" s="371">
        <v>5700</v>
      </c>
      <c r="AH24" s="371">
        <v>42</v>
      </c>
      <c r="AI24" s="371">
        <v>50000</v>
      </c>
      <c r="AJ24" s="371">
        <v>135</v>
      </c>
      <c r="AK24" s="371" t="s">
        <v>109</v>
      </c>
      <c r="AL24" s="371">
        <v>3000</v>
      </c>
      <c r="AM24" s="371" t="s">
        <v>4127</v>
      </c>
      <c r="AN24" s="375" t="s">
        <v>6425</v>
      </c>
      <c r="AO24" s="376" t="s">
        <v>6441</v>
      </c>
      <c r="AP24" s="377" t="s">
        <v>392</v>
      </c>
      <c r="AQ24" s="369">
        <v>871951445201500</v>
      </c>
      <c r="AR24" s="370">
        <v>445201500</v>
      </c>
      <c r="AS24" s="369" t="s">
        <v>6442</v>
      </c>
      <c r="AT24" s="374" t="s">
        <v>6443</v>
      </c>
      <c r="AU24" s="612">
        <v>33.5</v>
      </c>
      <c r="AV24" s="378" t="s">
        <v>6417</v>
      </c>
      <c r="AW24" s="371">
        <v>167.16417910447763</v>
      </c>
      <c r="AX24" s="378" t="s">
        <v>322</v>
      </c>
      <c r="AY24" s="379">
        <v>3000</v>
      </c>
      <c r="AZ24" s="378" t="s">
        <v>4127</v>
      </c>
      <c r="BA24" s="380" t="s">
        <v>6425</v>
      </c>
    </row>
    <row r="25" spans="1:53">
      <c r="A25" s="360" t="s">
        <v>6438</v>
      </c>
      <c r="B25" s="95" t="s">
        <v>6439</v>
      </c>
      <c r="C25" s="361">
        <v>871869647838700</v>
      </c>
      <c r="D25" s="104">
        <v>47838700</v>
      </c>
      <c r="E25" s="361">
        <v>8718696478387</v>
      </c>
      <c r="F25" s="362">
        <v>2027</v>
      </c>
      <c r="G25" s="98">
        <v>5350</v>
      </c>
      <c r="H25" s="364">
        <v>69</v>
      </c>
      <c r="I25" s="98">
        <v>28000</v>
      </c>
      <c r="J25" s="365">
        <v>77.536231884057969</v>
      </c>
      <c r="K25" s="104" t="s">
        <v>305</v>
      </c>
      <c r="L25" s="363">
        <v>1900</v>
      </c>
      <c r="M25" s="104" t="s">
        <v>4127</v>
      </c>
      <c r="N25" s="366" t="s">
        <v>6411</v>
      </c>
      <c r="O25" s="367">
        <v>929002481502</v>
      </c>
      <c r="P25" s="368" t="s">
        <v>431</v>
      </c>
      <c r="Q25" s="369">
        <v>871869929933700</v>
      </c>
      <c r="R25" s="370">
        <v>29933700</v>
      </c>
      <c r="S25" s="369">
        <v>8718699299337</v>
      </c>
      <c r="T25" s="98">
        <v>6000</v>
      </c>
      <c r="U25" s="370">
        <v>36</v>
      </c>
      <c r="V25" s="98">
        <v>25000</v>
      </c>
      <c r="W25" s="371">
        <v>166</v>
      </c>
      <c r="X25" s="370" t="s">
        <v>322</v>
      </c>
      <c r="Y25" s="371">
        <v>4000</v>
      </c>
      <c r="Z25" s="370" t="s">
        <v>4127</v>
      </c>
      <c r="AA25" s="372" t="s">
        <v>6425</v>
      </c>
      <c r="AB25" s="367"/>
      <c r="AC25" s="373"/>
      <c r="AD25" s="369"/>
      <c r="AE25" s="370"/>
      <c r="AF25" s="369"/>
      <c r="AG25" s="371"/>
      <c r="AH25" s="371"/>
      <c r="AI25" s="371"/>
      <c r="AJ25" s="371"/>
      <c r="AK25" s="371"/>
      <c r="AL25" s="371"/>
      <c r="AM25" s="371"/>
      <c r="AN25" s="375"/>
      <c r="AO25" s="376" t="s">
        <v>6444</v>
      </c>
      <c r="AP25" s="377" t="s">
        <v>394</v>
      </c>
      <c r="AQ25" s="369">
        <v>871951445203900</v>
      </c>
      <c r="AR25" s="370">
        <v>445203900</v>
      </c>
      <c r="AS25" s="369" t="s">
        <v>6445</v>
      </c>
      <c r="AT25" s="374" t="s">
        <v>6446</v>
      </c>
      <c r="AU25" s="612">
        <v>33.5</v>
      </c>
      <c r="AV25" s="378" t="s">
        <v>6417</v>
      </c>
      <c r="AW25" s="371">
        <v>179.1044776119403</v>
      </c>
      <c r="AX25" s="378" t="s">
        <v>322</v>
      </c>
      <c r="AY25" s="379">
        <v>4000</v>
      </c>
      <c r="AZ25" s="378" t="s">
        <v>4127</v>
      </c>
      <c r="BA25" s="380" t="s">
        <v>6425</v>
      </c>
    </row>
    <row r="26" spans="1:53">
      <c r="A26" s="360" t="s">
        <v>6438</v>
      </c>
      <c r="B26" s="95" t="s">
        <v>6439</v>
      </c>
      <c r="C26" s="361">
        <v>871869647838700</v>
      </c>
      <c r="D26" s="104">
        <v>47838700</v>
      </c>
      <c r="E26" s="361">
        <v>8718696478387</v>
      </c>
      <c r="F26" s="362">
        <v>2027</v>
      </c>
      <c r="G26" s="98">
        <v>5350</v>
      </c>
      <c r="H26" s="364">
        <v>69</v>
      </c>
      <c r="I26" s="98">
        <v>28000</v>
      </c>
      <c r="J26" s="365">
        <v>77.536231884057969</v>
      </c>
      <c r="K26" s="104" t="s">
        <v>305</v>
      </c>
      <c r="L26" s="363">
        <v>1900</v>
      </c>
      <c r="M26" s="104" t="s">
        <v>4127</v>
      </c>
      <c r="N26" s="366" t="s">
        <v>6411</v>
      </c>
      <c r="O26" s="367">
        <v>929003731402</v>
      </c>
      <c r="P26" s="368" t="s">
        <v>429</v>
      </c>
      <c r="Q26" s="369">
        <v>872016926783100</v>
      </c>
      <c r="R26" s="370">
        <v>26783100</v>
      </c>
      <c r="S26" s="369">
        <v>8720169267831</v>
      </c>
      <c r="T26" s="98">
        <v>5300</v>
      </c>
      <c r="U26" s="370">
        <v>36</v>
      </c>
      <c r="V26" s="98">
        <v>25000</v>
      </c>
      <c r="W26" s="371">
        <v>147.22222222222223</v>
      </c>
      <c r="X26" s="370" t="s">
        <v>109</v>
      </c>
      <c r="Y26" s="371">
        <v>2700</v>
      </c>
      <c r="Z26" s="370" t="s">
        <v>4127</v>
      </c>
      <c r="AA26" s="372" t="s">
        <v>6425</v>
      </c>
      <c r="AB26" s="367">
        <v>929002006602</v>
      </c>
      <c r="AC26" s="373" t="s">
        <v>6447</v>
      </c>
      <c r="AD26" s="369">
        <v>871869963824500</v>
      </c>
      <c r="AE26" s="370">
        <v>63824500</v>
      </c>
      <c r="AF26" s="369">
        <v>8718699638245</v>
      </c>
      <c r="AG26" s="371">
        <v>6000</v>
      </c>
      <c r="AH26" s="371">
        <v>42</v>
      </c>
      <c r="AI26" s="371">
        <v>50000</v>
      </c>
      <c r="AJ26" s="371">
        <v>142</v>
      </c>
      <c r="AK26" s="371" t="s">
        <v>109</v>
      </c>
      <c r="AL26" s="371">
        <v>4000</v>
      </c>
      <c r="AM26" s="371" t="s">
        <v>4127</v>
      </c>
      <c r="AN26" s="375" t="s">
        <v>6425</v>
      </c>
      <c r="AO26" s="376"/>
      <c r="AP26" s="377"/>
      <c r="AQ26" s="369"/>
      <c r="AR26" s="370"/>
      <c r="AS26" s="369"/>
      <c r="AT26" s="374"/>
      <c r="AU26" s="612"/>
      <c r="AV26" s="378"/>
      <c r="AW26" s="371"/>
      <c r="AX26" s="378"/>
      <c r="AY26" s="379"/>
      <c r="AZ26" s="378"/>
      <c r="BA26" s="380"/>
    </row>
    <row r="27" spans="1:53">
      <c r="A27" s="360" t="s">
        <v>6438</v>
      </c>
      <c r="B27" s="95" t="s">
        <v>6439</v>
      </c>
      <c r="C27" s="361">
        <v>871869647838700</v>
      </c>
      <c r="D27" s="104">
        <v>47838700</v>
      </c>
      <c r="E27" s="361">
        <v>8718696478387</v>
      </c>
      <c r="F27" s="362">
        <v>2027</v>
      </c>
      <c r="G27" s="98">
        <v>5350</v>
      </c>
      <c r="H27" s="364">
        <v>69</v>
      </c>
      <c r="I27" s="98">
        <v>28000</v>
      </c>
      <c r="J27" s="365">
        <v>77.536231884057969</v>
      </c>
      <c r="K27" s="104" t="s">
        <v>305</v>
      </c>
      <c r="L27" s="363">
        <v>1900</v>
      </c>
      <c r="M27" s="104" t="s">
        <v>4127</v>
      </c>
      <c r="N27" s="366" t="s">
        <v>6411</v>
      </c>
      <c r="O27" s="367"/>
      <c r="P27" s="368"/>
      <c r="Q27" s="369"/>
      <c r="R27" s="370"/>
      <c r="S27" s="369"/>
      <c r="T27" s="98"/>
      <c r="U27" s="370"/>
      <c r="V27" s="98"/>
      <c r="W27" s="371"/>
      <c r="X27" s="370"/>
      <c r="Y27" s="371"/>
      <c r="Z27" s="370"/>
      <c r="AA27" s="372"/>
      <c r="AB27" s="367"/>
      <c r="AC27" s="373"/>
      <c r="AD27" s="369"/>
      <c r="AE27" s="370"/>
      <c r="AF27" s="369"/>
      <c r="AG27" s="371"/>
      <c r="AH27" s="371"/>
      <c r="AI27" s="371"/>
      <c r="AJ27" s="371"/>
      <c r="AK27" s="371"/>
      <c r="AL27" s="371"/>
      <c r="AM27" s="371"/>
      <c r="AN27" s="375"/>
      <c r="AO27" s="376"/>
      <c r="AP27" s="377"/>
      <c r="AQ27" s="369"/>
      <c r="AR27" s="370"/>
      <c r="AS27" s="369"/>
      <c r="AT27" s="374"/>
      <c r="AU27" s="612"/>
      <c r="AV27" s="378"/>
      <c r="AW27" s="371"/>
      <c r="AX27" s="378"/>
      <c r="AY27" s="379"/>
      <c r="AZ27" s="378"/>
      <c r="BA27" s="380"/>
    </row>
    <row r="28" spans="1:53">
      <c r="A28" s="360" t="s">
        <v>6448</v>
      </c>
      <c r="B28" s="95" t="s">
        <v>1899</v>
      </c>
      <c r="C28" s="361">
        <v>871150020426430</v>
      </c>
      <c r="D28" s="104">
        <v>20426430</v>
      </c>
      <c r="E28" s="361">
        <v>8711500204264</v>
      </c>
      <c r="F28" s="362">
        <v>2027</v>
      </c>
      <c r="G28" s="98">
        <v>5750</v>
      </c>
      <c r="H28" s="364">
        <v>71.5</v>
      </c>
      <c r="I28" s="98">
        <v>40000</v>
      </c>
      <c r="J28" s="365">
        <v>80.419580419580413</v>
      </c>
      <c r="K28" s="104" t="s">
        <v>305</v>
      </c>
      <c r="L28" s="363">
        <v>1900</v>
      </c>
      <c r="M28" s="104" t="s">
        <v>4127</v>
      </c>
      <c r="N28" s="366" t="s">
        <v>6411</v>
      </c>
      <c r="O28" s="367">
        <v>929002350102</v>
      </c>
      <c r="P28" s="368" t="s">
        <v>6423</v>
      </c>
      <c r="Q28" s="369">
        <v>871869975033600</v>
      </c>
      <c r="R28" s="370">
        <v>75033600</v>
      </c>
      <c r="S28" s="369">
        <v>8718699750336</v>
      </c>
      <c r="T28" s="98">
        <v>4000</v>
      </c>
      <c r="U28" s="370">
        <v>26</v>
      </c>
      <c r="V28" s="98">
        <v>25000</v>
      </c>
      <c r="W28" s="371">
        <v>153</v>
      </c>
      <c r="X28" s="370" t="s">
        <v>109</v>
      </c>
      <c r="Y28" s="371">
        <v>3000</v>
      </c>
      <c r="Z28" s="370" t="s">
        <v>4127</v>
      </c>
      <c r="AA28" s="372" t="s">
        <v>6412</v>
      </c>
      <c r="AB28" s="367">
        <v>929002006302</v>
      </c>
      <c r="AC28" s="373" t="s">
        <v>6424</v>
      </c>
      <c r="AD28" s="369">
        <v>871869963818400</v>
      </c>
      <c r="AE28" s="370">
        <v>63818400</v>
      </c>
      <c r="AF28" s="369">
        <v>8718699638184</v>
      </c>
      <c r="AG28" s="371">
        <v>3800</v>
      </c>
      <c r="AH28" s="371">
        <v>28</v>
      </c>
      <c r="AI28" s="371">
        <v>50000</v>
      </c>
      <c r="AJ28" s="371">
        <v>135</v>
      </c>
      <c r="AK28" s="371" t="s">
        <v>109</v>
      </c>
      <c r="AL28" s="371">
        <v>3000</v>
      </c>
      <c r="AM28" s="371" t="s">
        <v>4127</v>
      </c>
      <c r="AN28" s="375" t="s">
        <v>6412</v>
      </c>
      <c r="AO28" s="376" t="s">
        <v>6426</v>
      </c>
      <c r="AP28" s="377" t="s">
        <v>389</v>
      </c>
      <c r="AQ28" s="369">
        <v>871951445197100</v>
      </c>
      <c r="AR28" s="370">
        <v>445197100</v>
      </c>
      <c r="AS28" s="369" t="s">
        <v>6427</v>
      </c>
      <c r="AT28" s="374" t="s">
        <v>6428</v>
      </c>
      <c r="AU28" s="612">
        <v>24</v>
      </c>
      <c r="AV28" s="378" t="s">
        <v>6417</v>
      </c>
      <c r="AW28" s="371">
        <v>160.41666666666666</v>
      </c>
      <c r="AX28" s="378" t="s">
        <v>322</v>
      </c>
      <c r="AY28" s="379">
        <v>3000</v>
      </c>
      <c r="AZ28" s="378" t="s">
        <v>4127</v>
      </c>
      <c r="BA28" s="380" t="s">
        <v>6412</v>
      </c>
    </row>
    <row r="29" spans="1:53">
      <c r="A29" s="360" t="s">
        <v>6448</v>
      </c>
      <c r="B29" s="95" t="s">
        <v>1899</v>
      </c>
      <c r="C29" s="361">
        <v>871150020426430</v>
      </c>
      <c r="D29" s="104">
        <v>20426430</v>
      </c>
      <c r="E29" s="361">
        <v>8711500204264</v>
      </c>
      <c r="F29" s="362">
        <v>2027</v>
      </c>
      <c r="G29" s="98">
        <v>5750</v>
      </c>
      <c r="H29" s="364">
        <v>71.5</v>
      </c>
      <c r="I29" s="98">
        <v>40000</v>
      </c>
      <c r="J29" s="365">
        <v>80.419580419580413</v>
      </c>
      <c r="K29" s="104" t="s">
        <v>305</v>
      </c>
      <c r="L29" s="363">
        <v>1900</v>
      </c>
      <c r="M29" s="104" t="s">
        <v>4127</v>
      </c>
      <c r="N29" s="366" t="s">
        <v>6411</v>
      </c>
      <c r="O29" s="367">
        <v>929002350202</v>
      </c>
      <c r="P29" s="368" t="s">
        <v>6429</v>
      </c>
      <c r="Q29" s="369">
        <v>871869975035000</v>
      </c>
      <c r="R29" s="370">
        <v>75035000</v>
      </c>
      <c r="S29" s="369">
        <v>8718699750350</v>
      </c>
      <c r="T29" s="98">
        <v>4000</v>
      </c>
      <c r="U29" s="370">
        <v>26</v>
      </c>
      <c r="V29" s="98">
        <v>25000</v>
      </c>
      <c r="W29" s="371">
        <v>153</v>
      </c>
      <c r="X29" s="370" t="s">
        <v>109</v>
      </c>
      <c r="Y29" s="371">
        <v>4000</v>
      </c>
      <c r="Z29" s="370" t="s">
        <v>4127</v>
      </c>
      <c r="AA29" s="372" t="s">
        <v>6412</v>
      </c>
      <c r="AB29" s="367">
        <v>929002006402</v>
      </c>
      <c r="AC29" s="373" t="s">
        <v>6430</v>
      </c>
      <c r="AD29" s="369">
        <v>871869963820700</v>
      </c>
      <c r="AE29" s="370">
        <v>63820700</v>
      </c>
      <c r="AF29" s="369">
        <v>8718699638207</v>
      </c>
      <c r="AG29" s="371">
        <v>4000</v>
      </c>
      <c r="AH29" s="371">
        <v>28</v>
      </c>
      <c r="AI29" s="371">
        <v>50000</v>
      </c>
      <c r="AJ29" s="371">
        <v>142</v>
      </c>
      <c r="AK29" s="371" t="s">
        <v>109</v>
      </c>
      <c r="AL29" s="371">
        <v>4000</v>
      </c>
      <c r="AM29" s="371" t="s">
        <v>4127</v>
      </c>
      <c r="AN29" s="375" t="s">
        <v>6412</v>
      </c>
      <c r="AO29" s="376" t="s">
        <v>6431</v>
      </c>
      <c r="AP29" s="377" t="s">
        <v>391</v>
      </c>
      <c r="AQ29" s="369">
        <v>871951445199500</v>
      </c>
      <c r="AR29" s="370">
        <v>445199500</v>
      </c>
      <c r="AS29" s="369" t="s">
        <v>6432</v>
      </c>
      <c r="AT29" s="374" t="s">
        <v>6433</v>
      </c>
      <c r="AU29" s="612">
        <v>24</v>
      </c>
      <c r="AV29" s="378" t="s">
        <v>6417</v>
      </c>
      <c r="AW29" s="371">
        <v>166.66666666666666</v>
      </c>
      <c r="AX29" s="378" t="s">
        <v>322</v>
      </c>
      <c r="AY29" s="379">
        <v>4000</v>
      </c>
      <c r="AZ29" s="378" t="s">
        <v>4127</v>
      </c>
      <c r="BA29" s="380" t="s">
        <v>6412</v>
      </c>
    </row>
    <row r="30" spans="1:53">
      <c r="A30" s="360" t="s">
        <v>6448</v>
      </c>
      <c r="B30" s="95" t="s">
        <v>1899</v>
      </c>
      <c r="C30" s="361">
        <v>871150020426430</v>
      </c>
      <c r="D30" s="104">
        <v>20426430</v>
      </c>
      <c r="E30" s="361">
        <v>8711500204264</v>
      </c>
      <c r="F30" s="362">
        <v>2027</v>
      </c>
      <c r="G30" s="98">
        <v>5750</v>
      </c>
      <c r="H30" s="364">
        <v>71.5</v>
      </c>
      <c r="I30" s="98">
        <v>40000</v>
      </c>
      <c r="J30" s="365">
        <v>80.419580419580413</v>
      </c>
      <c r="K30" s="104" t="s">
        <v>305</v>
      </c>
      <c r="L30" s="363">
        <v>1900</v>
      </c>
      <c r="M30" s="104" t="s">
        <v>4127</v>
      </c>
      <c r="N30" s="366" t="s">
        <v>6411</v>
      </c>
      <c r="O30" s="367">
        <v>929003731302</v>
      </c>
      <c r="P30" s="368" t="s">
        <v>426</v>
      </c>
      <c r="Q30" s="369">
        <v>872016926781700</v>
      </c>
      <c r="R30" s="370">
        <v>26781700</v>
      </c>
      <c r="S30" s="369">
        <v>8720169267817</v>
      </c>
      <c r="T30" s="98">
        <v>3600</v>
      </c>
      <c r="U30" s="370">
        <v>26</v>
      </c>
      <c r="V30" s="98">
        <v>25000</v>
      </c>
      <c r="W30" s="371">
        <v>138.46153846153845</v>
      </c>
      <c r="X30" s="370" t="s">
        <v>109</v>
      </c>
      <c r="Y30" s="371">
        <v>2700</v>
      </c>
      <c r="Z30" s="370" t="s">
        <v>4127</v>
      </c>
      <c r="AA30" s="372" t="s">
        <v>6412</v>
      </c>
      <c r="AB30" s="367"/>
      <c r="AC30" s="373"/>
      <c r="AD30" s="369"/>
      <c r="AE30" s="370"/>
      <c r="AF30" s="369"/>
      <c r="AG30" s="371"/>
      <c r="AH30" s="371"/>
      <c r="AI30" s="371"/>
      <c r="AJ30" s="371"/>
      <c r="AK30" s="371"/>
      <c r="AL30" s="371"/>
      <c r="AM30" s="371"/>
      <c r="AN30" s="375"/>
      <c r="AO30" s="376"/>
      <c r="AP30" s="377"/>
      <c r="AQ30" s="369"/>
      <c r="AR30" s="370"/>
      <c r="AS30" s="369"/>
      <c r="AT30" s="374"/>
      <c r="AU30" s="612"/>
      <c r="AV30" s="378"/>
      <c r="AW30" s="371"/>
      <c r="AX30" s="378"/>
      <c r="AY30" s="379"/>
      <c r="AZ30" s="378"/>
      <c r="BA30" s="380"/>
    </row>
    <row r="31" spans="1:53">
      <c r="A31" s="360" t="s">
        <v>6448</v>
      </c>
      <c r="B31" s="95" t="s">
        <v>1899</v>
      </c>
      <c r="C31" s="361">
        <v>871150020426430</v>
      </c>
      <c r="D31" s="104">
        <v>20426430</v>
      </c>
      <c r="E31" s="361">
        <v>8711500204264</v>
      </c>
      <c r="F31" s="362">
        <v>2027</v>
      </c>
      <c r="G31" s="98">
        <v>5750</v>
      </c>
      <c r="H31" s="364">
        <v>71.5</v>
      </c>
      <c r="I31" s="98">
        <v>40000</v>
      </c>
      <c r="J31" s="365">
        <v>80.419580419580413</v>
      </c>
      <c r="K31" s="104" t="s">
        <v>305</v>
      </c>
      <c r="L31" s="363">
        <v>1900</v>
      </c>
      <c r="M31" s="104" t="s">
        <v>4127</v>
      </c>
      <c r="N31" s="366" t="s">
        <v>6411</v>
      </c>
      <c r="O31" s="367">
        <v>929002481202</v>
      </c>
      <c r="P31" s="368" t="s">
        <v>431</v>
      </c>
      <c r="Q31" s="369">
        <v>871869929927600</v>
      </c>
      <c r="R31" s="370">
        <v>29927600</v>
      </c>
      <c r="S31" s="369">
        <v>8718699299276</v>
      </c>
      <c r="T31" s="98">
        <v>5500</v>
      </c>
      <c r="U31" s="370">
        <v>36</v>
      </c>
      <c r="V31" s="98">
        <v>25000</v>
      </c>
      <c r="W31" s="371">
        <v>152</v>
      </c>
      <c r="X31" s="370" t="s">
        <v>109</v>
      </c>
      <c r="Y31" s="371">
        <v>3000</v>
      </c>
      <c r="Z31" s="370" t="s">
        <v>4127</v>
      </c>
      <c r="AA31" s="372" t="s">
        <v>6412</v>
      </c>
      <c r="AB31" s="367">
        <v>929002006502</v>
      </c>
      <c r="AC31" s="373" t="s">
        <v>6440</v>
      </c>
      <c r="AD31" s="369">
        <v>871869963822100</v>
      </c>
      <c r="AE31" s="370">
        <v>63822100</v>
      </c>
      <c r="AF31" s="369">
        <v>8718699638221</v>
      </c>
      <c r="AG31" s="371">
        <v>5700</v>
      </c>
      <c r="AH31" s="371">
        <v>42</v>
      </c>
      <c r="AI31" s="371">
        <v>50000</v>
      </c>
      <c r="AJ31" s="371">
        <v>135</v>
      </c>
      <c r="AK31" s="371" t="s">
        <v>109</v>
      </c>
      <c r="AL31" s="371">
        <v>3000</v>
      </c>
      <c r="AM31" s="371" t="s">
        <v>4127</v>
      </c>
      <c r="AN31" s="375" t="s">
        <v>6425</v>
      </c>
      <c r="AO31" s="376" t="s">
        <v>6441</v>
      </c>
      <c r="AP31" s="377" t="s">
        <v>392</v>
      </c>
      <c r="AQ31" s="369">
        <v>871951445201500</v>
      </c>
      <c r="AR31" s="370">
        <v>445201500</v>
      </c>
      <c r="AS31" s="369" t="s">
        <v>6442</v>
      </c>
      <c r="AT31" s="374" t="s">
        <v>6443</v>
      </c>
      <c r="AU31" s="612">
        <v>33.5</v>
      </c>
      <c r="AV31" s="378" t="s">
        <v>6417</v>
      </c>
      <c r="AW31" s="371">
        <v>167.16417910447763</v>
      </c>
      <c r="AX31" s="378" t="s">
        <v>322</v>
      </c>
      <c r="AY31" s="379">
        <v>3000</v>
      </c>
      <c r="AZ31" s="378" t="s">
        <v>4127</v>
      </c>
      <c r="BA31" s="380" t="s">
        <v>6425</v>
      </c>
    </row>
    <row r="32" spans="1:53">
      <c r="A32" s="360" t="s">
        <v>6448</v>
      </c>
      <c r="B32" s="95" t="s">
        <v>1899</v>
      </c>
      <c r="C32" s="361">
        <v>871150020426430</v>
      </c>
      <c r="D32" s="104">
        <v>20426430</v>
      </c>
      <c r="E32" s="361">
        <v>8711500204264</v>
      </c>
      <c r="F32" s="362">
        <v>2027</v>
      </c>
      <c r="G32" s="98">
        <v>5750</v>
      </c>
      <c r="H32" s="364">
        <v>71.5</v>
      </c>
      <c r="I32" s="98">
        <v>40000</v>
      </c>
      <c r="J32" s="365">
        <v>80.419580419580413</v>
      </c>
      <c r="K32" s="104" t="s">
        <v>305</v>
      </c>
      <c r="L32" s="363">
        <v>1900</v>
      </c>
      <c r="M32" s="104" t="s">
        <v>4127</v>
      </c>
      <c r="N32" s="366" t="s">
        <v>6411</v>
      </c>
      <c r="O32" s="367">
        <v>929002481302</v>
      </c>
      <c r="P32" s="368" t="s">
        <v>431</v>
      </c>
      <c r="Q32" s="369">
        <v>871869929929000</v>
      </c>
      <c r="R32" s="370">
        <v>29929000</v>
      </c>
      <c r="S32" s="369">
        <v>8718699299290</v>
      </c>
      <c r="T32" s="98">
        <v>6000</v>
      </c>
      <c r="U32" s="370">
        <v>36</v>
      </c>
      <c r="V32" s="98">
        <v>25000</v>
      </c>
      <c r="W32" s="371">
        <v>166</v>
      </c>
      <c r="X32" s="370" t="s">
        <v>322</v>
      </c>
      <c r="Y32" s="371">
        <v>4000</v>
      </c>
      <c r="Z32" s="370" t="s">
        <v>4127</v>
      </c>
      <c r="AA32" s="372" t="s">
        <v>6412</v>
      </c>
      <c r="AB32" s="367"/>
      <c r="AC32" s="373"/>
      <c r="AD32" s="369"/>
      <c r="AE32" s="370"/>
      <c r="AF32" s="369"/>
      <c r="AG32" s="371"/>
      <c r="AH32" s="371"/>
      <c r="AI32" s="371"/>
      <c r="AJ32" s="371"/>
      <c r="AK32" s="371"/>
      <c r="AL32" s="371"/>
      <c r="AM32" s="371"/>
      <c r="AN32" s="375"/>
      <c r="AO32" s="376" t="s">
        <v>6444</v>
      </c>
      <c r="AP32" s="377" t="s">
        <v>394</v>
      </c>
      <c r="AQ32" s="369">
        <v>871951445203900</v>
      </c>
      <c r="AR32" s="370">
        <v>445203900</v>
      </c>
      <c r="AS32" s="369" t="s">
        <v>6445</v>
      </c>
      <c r="AT32" s="374" t="s">
        <v>6446</v>
      </c>
      <c r="AU32" s="612">
        <v>33.5</v>
      </c>
      <c r="AV32" s="378" t="s">
        <v>6417</v>
      </c>
      <c r="AW32" s="371">
        <v>179.1044776119403</v>
      </c>
      <c r="AX32" s="378" t="s">
        <v>322</v>
      </c>
      <c r="AY32" s="379">
        <v>4000</v>
      </c>
      <c r="AZ32" s="378" t="s">
        <v>4127</v>
      </c>
      <c r="BA32" s="380" t="s">
        <v>6425</v>
      </c>
    </row>
    <row r="33" spans="1:53">
      <c r="A33" s="360" t="s">
        <v>6448</v>
      </c>
      <c r="B33" s="95" t="s">
        <v>1899</v>
      </c>
      <c r="C33" s="361">
        <v>871150020426430</v>
      </c>
      <c r="D33" s="104">
        <v>20426430</v>
      </c>
      <c r="E33" s="361">
        <v>8711500204264</v>
      </c>
      <c r="F33" s="362">
        <v>2027</v>
      </c>
      <c r="G33" s="98">
        <v>5750</v>
      </c>
      <c r="H33" s="364">
        <v>71.5</v>
      </c>
      <c r="I33" s="98">
        <v>40000</v>
      </c>
      <c r="J33" s="365">
        <v>80.419580419580413</v>
      </c>
      <c r="K33" s="104" t="s">
        <v>305</v>
      </c>
      <c r="L33" s="363">
        <v>1900</v>
      </c>
      <c r="M33" s="104" t="s">
        <v>4127</v>
      </c>
      <c r="N33" s="366" t="s">
        <v>6411</v>
      </c>
      <c r="O33" s="367">
        <v>929003731402</v>
      </c>
      <c r="P33" s="368" t="s">
        <v>429</v>
      </c>
      <c r="Q33" s="369">
        <v>872016926783100</v>
      </c>
      <c r="R33" s="370">
        <v>26783100</v>
      </c>
      <c r="S33" s="369">
        <v>8720169267831</v>
      </c>
      <c r="T33" s="98">
        <v>5300</v>
      </c>
      <c r="U33" s="370">
        <v>36</v>
      </c>
      <c r="V33" s="98">
        <v>25000</v>
      </c>
      <c r="W33" s="371">
        <v>147.22222222222223</v>
      </c>
      <c r="X33" s="370" t="s">
        <v>109</v>
      </c>
      <c r="Y33" s="371">
        <v>2700</v>
      </c>
      <c r="Z33" s="370" t="s">
        <v>4127</v>
      </c>
      <c r="AA33" s="372" t="s">
        <v>6412</v>
      </c>
      <c r="AB33" s="367">
        <v>929002006602</v>
      </c>
      <c r="AC33" s="373" t="s">
        <v>6447</v>
      </c>
      <c r="AD33" s="369">
        <v>871869963824500</v>
      </c>
      <c r="AE33" s="370">
        <v>63824500</v>
      </c>
      <c r="AF33" s="369">
        <v>8718699638245</v>
      </c>
      <c r="AG33" s="371">
        <v>6000</v>
      </c>
      <c r="AH33" s="371">
        <v>42</v>
      </c>
      <c r="AI33" s="371">
        <v>50000</v>
      </c>
      <c r="AJ33" s="371">
        <v>142</v>
      </c>
      <c r="AK33" s="371" t="s">
        <v>109</v>
      </c>
      <c r="AL33" s="371">
        <v>4000</v>
      </c>
      <c r="AM33" s="371" t="s">
        <v>4127</v>
      </c>
      <c r="AN33" s="375" t="s">
        <v>6425</v>
      </c>
      <c r="AO33" s="376"/>
      <c r="AP33" s="377"/>
      <c r="AQ33" s="369"/>
      <c r="AR33" s="370"/>
      <c r="AS33" s="369"/>
      <c r="AT33" s="374"/>
      <c r="AU33" s="612"/>
      <c r="AV33" s="378"/>
      <c r="AW33" s="371"/>
      <c r="AX33" s="378"/>
      <c r="AY33" s="379"/>
      <c r="AZ33" s="378"/>
      <c r="BA33" s="380"/>
    </row>
    <row r="34" spans="1:53">
      <c r="A34" s="360" t="s">
        <v>6448</v>
      </c>
      <c r="B34" s="95" t="s">
        <v>1899</v>
      </c>
      <c r="C34" s="361">
        <v>871150020426430</v>
      </c>
      <c r="D34" s="104">
        <v>20426430</v>
      </c>
      <c r="E34" s="361">
        <v>8711500204264</v>
      </c>
      <c r="F34" s="362">
        <v>2027</v>
      </c>
      <c r="G34" s="98">
        <v>5750</v>
      </c>
      <c r="H34" s="364">
        <v>71.5</v>
      </c>
      <c r="I34" s="98">
        <v>40000</v>
      </c>
      <c r="J34" s="365">
        <v>80.419580419580413</v>
      </c>
      <c r="K34" s="104" t="s">
        <v>305</v>
      </c>
      <c r="L34" s="363">
        <v>1900</v>
      </c>
      <c r="M34" s="104" t="s">
        <v>4127</v>
      </c>
      <c r="N34" s="366" t="s">
        <v>6411</v>
      </c>
      <c r="O34" s="367"/>
      <c r="P34" s="368"/>
      <c r="Q34" s="369"/>
      <c r="R34" s="370"/>
      <c r="S34" s="369"/>
      <c r="T34" s="98"/>
      <c r="U34" s="370"/>
      <c r="V34" s="98"/>
      <c r="W34" s="371"/>
      <c r="X34" s="370"/>
      <c r="Y34" s="371"/>
      <c r="Z34" s="370"/>
      <c r="AA34" s="372"/>
      <c r="AB34" s="367"/>
      <c r="AC34" s="373"/>
      <c r="AD34" s="369"/>
      <c r="AE34" s="370"/>
      <c r="AF34" s="369"/>
      <c r="AG34" s="371"/>
      <c r="AH34" s="371"/>
      <c r="AI34" s="371"/>
      <c r="AJ34" s="371"/>
      <c r="AK34" s="371"/>
      <c r="AL34" s="371"/>
      <c r="AM34" s="371"/>
      <c r="AN34" s="375"/>
      <c r="AO34" s="376"/>
      <c r="AP34" s="377"/>
      <c r="AQ34" s="369"/>
      <c r="AR34" s="370"/>
      <c r="AS34" s="369"/>
      <c r="AT34" s="374"/>
      <c r="AU34" s="612"/>
      <c r="AV34" s="378"/>
      <c r="AW34" s="371"/>
      <c r="AX34" s="378"/>
      <c r="AY34" s="379"/>
      <c r="AZ34" s="378"/>
      <c r="BA34" s="380"/>
    </row>
    <row r="35" spans="1:53">
      <c r="A35" s="360">
        <v>928150108828</v>
      </c>
      <c r="B35" s="95" t="s">
        <v>1925</v>
      </c>
      <c r="C35" s="361">
        <v>871150018186230</v>
      </c>
      <c r="D35" s="104">
        <v>18186230</v>
      </c>
      <c r="E35" s="361">
        <v>8711500181862</v>
      </c>
      <c r="F35" s="362">
        <v>2027</v>
      </c>
      <c r="G35" s="98">
        <v>5600</v>
      </c>
      <c r="H35" s="364">
        <v>71.5</v>
      </c>
      <c r="I35" s="98">
        <v>28000</v>
      </c>
      <c r="J35" s="365">
        <v>78.32167832167832</v>
      </c>
      <c r="K35" s="104" t="s">
        <v>305</v>
      </c>
      <c r="L35" s="363">
        <v>1900</v>
      </c>
      <c r="M35" s="104" t="s">
        <v>4127</v>
      </c>
      <c r="N35" s="366" t="s">
        <v>6411</v>
      </c>
      <c r="O35" s="367">
        <v>929002481202</v>
      </c>
      <c r="P35" s="368" t="s">
        <v>430</v>
      </c>
      <c r="Q35" s="369">
        <v>871869929927600</v>
      </c>
      <c r="R35" s="370">
        <v>29927600</v>
      </c>
      <c r="S35" s="369">
        <v>8718699299276</v>
      </c>
      <c r="T35" s="98">
        <v>5500</v>
      </c>
      <c r="U35" s="370">
        <v>36</v>
      </c>
      <c r="V35" s="98">
        <v>25000</v>
      </c>
      <c r="W35" s="371">
        <v>152</v>
      </c>
      <c r="X35" s="370" t="s">
        <v>109</v>
      </c>
      <c r="Y35" s="371">
        <v>3000</v>
      </c>
      <c r="Z35" s="370" t="s">
        <v>4127</v>
      </c>
      <c r="AA35" s="372" t="s">
        <v>6425</v>
      </c>
      <c r="AB35" s="367">
        <v>929002006302</v>
      </c>
      <c r="AC35" s="373" t="s">
        <v>6424</v>
      </c>
      <c r="AD35" s="369">
        <v>871869963818400</v>
      </c>
      <c r="AE35" s="370">
        <v>63818400</v>
      </c>
      <c r="AF35" s="369">
        <v>8718699638184</v>
      </c>
      <c r="AG35" s="371">
        <v>3800</v>
      </c>
      <c r="AH35" s="371">
        <v>28</v>
      </c>
      <c r="AI35" s="371">
        <v>50000</v>
      </c>
      <c r="AJ35" s="371">
        <v>135</v>
      </c>
      <c r="AK35" s="371" t="s">
        <v>109</v>
      </c>
      <c r="AL35" s="371">
        <v>3000</v>
      </c>
      <c r="AM35" s="371" t="s">
        <v>4127</v>
      </c>
      <c r="AN35" s="375" t="s">
        <v>6412</v>
      </c>
      <c r="AO35" s="376" t="s">
        <v>6426</v>
      </c>
      <c r="AP35" s="377" t="s">
        <v>389</v>
      </c>
      <c r="AQ35" s="369">
        <v>871951445197100</v>
      </c>
      <c r="AR35" s="370">
        <v>445197100</v>
      </c>
      <c r="AS35" s="369" t="s">
        <v>6427</v>
      </c>
      <c r="AT35" s="374" t="s">
        <v>6428</v>
      </c>
      <c r="AU35" s="612">
        <v>24</v>
      </c>
      <c r="AV35" s="378" t="s">
        <v>6417</v>
      </c>
      <c r="AW35" s="371">
        <v>160.41666666666666</v>
      </c>
      <c r="AX35" s="378" t="s">
        <v>322</v>
      </c>
      <c r="AY35" s="379">
        <v>3000</v>
      </c>
      <c r="AZ35" s="378" t="s">
        <v>4127</v>
      </c>
      <c r="BA35" s="380" t="s">
        <v>6412</v>
      </c>
    </row>
    <row r="36" spans="1:53">
      <c r="A36" s="360" t="s">
        <v>6449</v>
      </c>
      <c r="B36" s="95" t="s">
        <v>1925</v>
      </c>
      <c r="C36" s="361">
        <v>871150018186230</v>
      </c>
      <c r="D36" s="104">
        <v>18186230</v>
      </c>
      <c r="E36" s="361">
        <v>8711500181862</v>
      </c>
      <c r="F36" s="362">
        <v>2027</v>
      </c>
      <c r="G36" s="98">
        <v>5600</v>
      </c>
      <c r="H36" s="364">
        <v>71.5</v>
      </c>
      <c r="I36" s="98">
        <v>28000</v>
      </c>
      <c r="J36" s="365">
        <v>78.32167832167832</v>
      </c>
      <c r="K36" s="104" t="s">
        <v>305</v>
      </c>
      <c r="L36" s="363">
        <v>1900</v>
      </c>
      <c r="M36" s="104" t="s">
        <v>4127</v>
      </c>
      <c r="N36" s="366" t="s">
        <v>6411</v>
      </c>
      <c r="O36" s="367">
        <v>929002481302</v>
      </c>
      <c r="P36" s="368" t="s">
        <v>431</v>
      </c>
      <c r="Q36" s="369">
        <v>871869929929000</v>
      </c>
      <c r="R36" s="370">
        <v>29929000</v>
      </c>
      <c r="S36" s="369">
        <v>8718699299290</v>
      </c>
      <c r="T36" s="98">
        <v>6000</v>
      </c>
      <c r="U36" s="370">
        <v>36</v>
      </c>
      <c r="V36" s="98">
        <v>25000</v>
      </c>
      <c r="W36" s="371">
        <v>166</v>
      </c>
      <c r="X36" s="370" t="s">
        <v>322</v>
      </c>
      <c r="Y36" s="371">
        <v>4000</v>
      </c>
      <c r="Z36" s="370" t="s">
        <v>4127</v>
      </c>
      <c r="AA36" s="372" t="s">
        <v>6425</v>
      </c>
      <c r="AB36" s="367">
        <v>929002006402</v>
      </c>
      <c r="AC36" s="373" t="s">
        <v>6430</v>
      </c>
      <c r="AD36" s="369">
        <v>871869963820700</v>
      </c>
      <c r="AE36" s="370">
        <v>63820700</v>
      </c>
      <c r="AF36" s="369">
        <v>8718699638207</v>
      </c>
      <c r="AG36" s="371">
        <v>4000</v>
      </c>
      <c r="AH36" s="371">
        <v>28</v>
      </c>
      <c r="AI36" s="371">
        <v>50000</v>
      </c>
      <c r="AJ36" s="371">
        <v>142</v>
      </c>
      <c r="AK36" s="371" t="s">
        <v>109</v>
      </c>
      <c r="AL36" s="371">
        <v>4000</v>
      </c>
      <c r="AM36" s="371" t="s">
        <v>4127</v>
      </c>
      <c r="AN36" s="375" t="s">
        <v>6412</v>
      </c>
      <c r="AO36" s="376" t="s">
        <v>6431</v>
      </c>
      <c r="AP36" s="377" t="s">
        <v>391</v>
      </c>
      <c r="AQ36" s="369">
        <v>871951445199500</v>
      </c>
      <c r="AR36" s="370">
        <v>445199500</v>
      </c>
      <c r="AS36" s="369" t="s">
        <v>6432</v>
      </c>
      <c r="AT36" s="374" t="s">
        <v>6433</v>
      </c>
      <c r="AU36" s="612">
        <v>24</v>
      </c>
      <c r="AV36" s="378" t="s">
        <v>6417</v>
      </c>
      <c r="AW36" s="371">
        <v>166.66666666666666</v>
      </c>
      <c r="AX36" s="378" t="s">
        <v>322</v>
      </c>
      <c r="AY36" s="379">
        <v>4000</v>
      </c>
      <c r="AZ36" s="378" t="s">
        <v>4127</v>
      </c>
      <c r="BA36" s="380" t="s">
        <v>6412</v>
      </c>
    </row>
    <row r="37" spans="1:53">
      <c r="A37" s="360" t="s">
        <v>6449</v>
      </c>
      <c r="B37" s="95" t="s">
        <v>1925</v>
      </c>
      <c r="C37" s="361">
        <v>871150018186230</v>
      </c>
      <c r="D37" s="104">
        <v>18186230</v>
      </c>
      <c r="E37" s="361">
        <v>8711500181862</v>
      </c>
      <c r="F37" s="362">
        <v>2027</v>
      </c>
      <c r="G37" s="98">
        <v>5600</v>
      </c>
      <c r="H37" s="364">
        <v>71.5</v>
      </c>
      <c r="I37" s="98">
        <v>28000</v>
      </c>
      <c r="J37" s="365">
        <v>78.32167832167832</v>
      </c>
      <c r="K37" s="104" t="s">
        <v>305</v>
      </c>
      <c r="L37" s="363">
        <v>1900</v>
      </c>
      <c r="M37" s="104" t="s">
        <v>4127</v>
      </c>
      <c r="N37" s="366" t="s">
        <v>6411</v>
      </c>
      <c r="O37" s="367">
        <v>929003731402</v>
      </c>
      <c r="P37" s="368" t="s">
        <v>429</v>
      </c>
      <c r="Q37" s="369">
        <v>872016926783100</v>
      </c>
      <c r="R37" s="370">
        <v>26783100</v>
      </c>
      <c r="S37" s="369">
        <v>8720169267831</v>
      </c>
      <c r="T37" s="98">
        <v>5300</v>
      </c>
      <c r="U37" s="370">
        <v>36</v>
      </c>
      <c r="V37" s="98">
        <v>25000</v>
      </c>
      <c r="W37" s="371">
        <v>147.22222222222223</v>
      </c>
      <c r="X37" s="370" t="s">
        <v>109</v>
      </c>
      <c r="Y37" s="371">
        <v>2700</v>
      </c>
      <c r="Z37" s="370" t="s">
        <v>4127</v>
      </c>
      <c r="AA37" s="372" t="s">
        <v>6425</v>
      </c>
      <c r="AB37" s="367"/>
      <c r="AC37" s="373"/>
      <c r="AD37" s="369"/>
      <c r="AE37" s="370"/>
      <c r="AF37" s="369"/>
      <c r="AG37" s="371"/>
      <c r="AH37" s="371"/>
      <c r="AI37" s="371"/>
      <c r="AJ37" s="371"/>
      <c r="AK37" s="371"/>
      <c r="AL37" s="371"/>
      <c r="AM37" s="371"/>
      <c r="AN37" s="375"/>
      <c r="AO37" s="376"/>
      <c r="AP37" s="377"/>
      <c r="AQ37" s="369"/>
      <c r="AR37" s="370"/>
      <c r="AS37" s="369"/>
      <c r="AT37" s="374"/>
      <c r="AU37" s="612"/>
      <c r="AV37" s="378"/>
      <c r="AW37" s="371"/>
      <c r="AX37" s="378"/>
      <c r="AY37" s="379"/>
      <c r="AZ37" s="378"/>
      <c r="BA37" s="380"/>
    </row>
    <row r="38" spans="1:53">
      <c r="A38" s="360" t="s">
        <v>6449</v>
      </c>
      <c r="B38" s="95" t="s">
        <v>1925</v>
      </c>
      <c r="C38" s="361">
        <v>871150018186230</v>
      </c>
      <c r="D38" s="104">
        <v>18186230</v>
      </c>
      <c r="E38" s="361">
        <v>8711500181862</v>
      </c>
      <c r="F38" s="362">
        <v>2027</v>
      </c>
      <c r="G38" s="98">
        <v>5600</v>
      </c>
      <c r="H38" s="364">
        <v>71.5</v>
      </c>
      <c r="I38" s="98">
        <v>28000</v>
      </c>
      <c r="J38" s="365">
        <v>78.32167832167832</v>
      </c>
      <c r="K38" s="104" t="s">
        <v>305</v>
      </c>
      <c r="L38" s="363">
        <v>1900</v>
      </c>
      <c r="M38" s="104" t="s">
        <v>4127</v>
      </c>
      <c r="N38" s="366" t="s">
        <v>6411</v>
      </c>
      <c r="O38" s="367">
        <v>929002481402</v>
      </c>
      <c r="P38" s="368" t="s">
        <v>430</v>
      </c>
      <c r="Q38" s="369">
        <v>871869929931300</v>
      </c>
      <c r="R38" s="370">
        <v>29931300</v>
      </c>
      <c r="S38" s="369">
        <v>8718699299313</v>
      </c>
      <c r="T38" s="98">
        <v>5500</v>
      </c>
      <c r="U38" s="370">
        <v>36</v>
      </c>
      <c r="V38" s="98">
        <v>25000</v>
      </c>
      <c r="W38" s="371">
        <v>152</v>
      </c>
      <c r="X38" s="370" t="s">
        <v>109</v>
      </c>
      <c r="Y38" s="371">
        <v>3000</v>
      </c>
      <c r="Z38" s="370" t="s">
        <v>4127</v>
      </c>
      <c r="AA38" s="372" t="s">
        <v>6425</v>
      </c>
      <c r="AB38" s="367">
        <v>929002006502</v>
      </c>
      <c r="AC38" s="373" t="s">
        <v>6440</v>
      </c>
      <c r="AD38" s="369">
        <v>871869963822100</v>
      </c>
      <c r="AE38" s="370">
        <v>63822100</v>
      </c>
      <c r="AF38" s="369">
        <v>8718699638221</v>
      </c>
      <c r="AG38" s="371">
        <v>5700</v>
      </c>
      <c r="AH38" s="371">
        <v>42</v>
      </c>
      <c r="AI38" s="371">
        <v>50000</v>
      </c>
      <c r="AJ38" s="371">
        <v>135</v>
      </c>
      <c r="AK38" s="371" t="s">
        <v>109</v>
      </c>
      <c r="AL38" s="371">
        <v>3000</v>
      </c>
      <c r="AM38" s="371" t="s">
        <v>4127</v>
      </c>
      <c r="AN38" s="375" t="s">
        <v>6425</v>
      </c>
      <c r="AO38" s="376" t="s">
        <v>6441</v>
      </c>
      <c r="AP38" s="377" t="s">
        <v>392</v>
      </c>
      <c r="AQ38" s="369">
        <v>871951445201500</v>
      </c>
      <c r="AR38" s="370">
        <v>445201500</v>
      </c>
      <c r="AS38" s="369" t="s">
        <v>6442</v>
      </c>
      <c r="AT38" s="374" t="s">
        <v>6443</v>
      </c>
      <c r="AU38" s="612">
        <v>33.5</v>
      </c>
      <c r="AV38" s="378" t="s">
        <v>6417</v>
      </c>
      <c r="AW38" s="371">
        <v>167.16417910447763</v>
      </c>
      <c r="AX38" s="378" t="s">
        <v>322</v>
      </c>
      <c r="AY38" s="379">
        <v>3000</v>
      </c>
      <c r="AZ38" s="378" t="s">
        <v>4127</v>
      </c>
      <c r="BA38" s="380" t="s">
        <v>6425</v>
      </c>
    </row>
    <row r="39" spans="1:53">
      <c r="A39" s="360" t="s">
        <v>6449</v>
      </c>
      <c r="B39" s="95" t="s">
        <v>1925</v>
      </c>
      <c r="C39" s="361">
        <v>871150018186230</v>
      </c>
      <c r="D39" s="104">
        <v>18186230</v>
      </c>
      <c r="E39" s="361">
        <v>8711500181862</v>
      </c>
      <c r="F39" s="362">
        <v>2027</v>
      </c>
      <c r="G39" s="98">
        <v>5600</v>
      </c>
      <c r="H39" s="364">
        <v>71.5</v>
      </c>
      <c r="I39" s="98">
        <v>28000</v>
      </c>
      <c r="J39" s="365">
        <v>78.32167832167832</v>
      </c>
      <c r="K39" s="104" t="s">
        <v>305</v>
      </c>
      <c r="L39" s="363">
        <v>1900</v>
      </c>
      <c r="M39" s="104" t="s">
        <v>4127</v>
      </c>
      <c r="N39" s="366" t="s">
        <v>6411</v>
      </c>
      <c r="O39" s="367">
        <v>929002481502</v>
      </c>
      <c r="P39" s="368" t="s">
        <v>431</v>
      </c>
      <c r="Q39" s="369">
        <v>871869929933700</v>
      </c>
      <c r="R39" s="370">
        <v>29933700</v>
      </c>
      <c r="S39" s="369">
        <v>8718699299337</v>
      </c>
      <c r="T39" s="98">
        <v>6000</v>
      </c>
      <c r="U39" s="370">
        <v>36</v>
      </c>
      <c r="V39" s="98">
        <v>25000</v>
      </c>
      <c r="W39" s="371">
        <v>166</v>
      </c>
      <c r="X39" s="370" t="s">
        <v>322</v>
      </c>
      <c r="Y39" s="371">
        <v>4000</v>
      </c>
      <c r="Z39" s="370" t="s">
        <v>4127</v>
      </c>
      <c r="AA39" s="372" t="s">
        <v>6425</v>
      </c>
      <c r="AB39" s="367"/>
      <c r="AC39" s="373"/>
      <c r="AD39" s="369"/>
      <c r="AE39" s="370"/>
      <c r="AF39" s="369"/>
      <c r="AG39" s="371"/>
      <c r="AH39" s="371"/>
      <c r="AI39" s="371"/>
      <c r="AJ39" s="371"/>
      <c r="AK39" s="371"/>
      <c r="AL39" s="371"/>
      <c r="AM39" s="371"/>
      <c r="AN39" s="375"/>
      <c r="AO39" s="376" t="s">
        <v>6444</v>
      </c>
      <c r="AP39" s="377" t="s">
        <v>394</v>
      </c>
      <c r="AQ39" s="369">
        <v>871951445203900</v>
      </c>
      <c r="AR39" s="370">
        <v>445203900</v>
      </c>
      <c r="AS39" s="369" t="s">
        <v>6445</v>
      </c>
      <c r="AT39" s="374" t="s">
        <v>6446</v>
      </c>
      <c r="AU39" s="612">
        <v>33.5</v>
      </c>
      <c r="AV39" s="378" t="s">
        <v>6417</v>
      </c>
      <c r="AW39" s="371">
        <v>179.1044776119403</v>
      </c>
      <c r="AX39" s="378" t="s">
        <v>322</v>
      </c>
      <c r="AY39" s="379">
        <v>4000</v>
      </c>
      <c r="AZ39" s="378" t="s">
        <v>4127</v>
      </c>
      <c r="BA39" s="380" t="s">
        <v>6425</v>
      </c>
    </row>
    <row r="40" spans="1:53">
      <c r="A40" s="360" t="s">
        <v>6449</v>
      </c>
      <c r="B40" s="95" t="s">
        <v>1925</v>
      </c>
      <c r="C40" s="361">
        <v>871150018186230</v>
      </c>
      <c r="D40" s="104">
        <v>18186230</v>
      </c>
      <c r="E40" s="361">
        <v>8711500181862</v>
      </c>
      <c r="F40" s="362">
        <v>2027</v>
      </c>
      <c r="G40" s="98">
        <v>5600</v>
      </c>
      <c r="H40" s="364">
        <v>71.5</v>
      </c>
      <c r="I40" s="98">
        <v>28000</v>
      </c>
      <c r="J40" s="365">
        <v>78.32167832167832</v>
      </c>
      <c r="K40" s="104" t="s">
        <v>305</v>
      </c>
      <c r="L40" s="363">
        <v>1900</v>
      </c>
      <c r="M40" s="104" t="s">
        <v>4127</v>
      </c>
      <c r="N40" s="366" t="s">
        <v>6411</v>
      </c>
      <c r="O40" s="367">
        <v>929003731402</v>
      </c>
      <c r="P40" s="368" t="s">
        <v>429</v>
      </c>
      <c r="Q40" s="369">
        <v>872016926783100</v>
      </c>
      <c r="R40" s="370">
        <v>26783100</v>
      </c>
      <c r="S40" s="369">
        <v>8720169267831</v>
      </c>
      <c r="T40" s="98">
        <v>5300</v>
      </c>
      <c r="U40" s="370">
        <v>36</v>
      </c>
      <c r="V40" s="98">
        <v>25000</v>
      </c>
      <c r="W40" s="371">
        <v>147.22222222222223</v>
      </c>
      <c r="X40" s="370" t="s">
        <v>109</v>
      </c>
      <c r="Y40" s="371">
        <v>2700</v>
      </c>
      <c r="Z40" s="370" t="s">
        <v>4127</v>
      </c>
      <c r="AA40" s="372" t="s">
        <v>6425</v>
      </c>
      <c r="AB40" s="367">
        <v>929002006602</v>
      </c>
      <c r="AC40" s="373" t="s">
        <v>6447</v>
      </c>
      <c r="AD40" s="369">
        <v>871869963824500</v>
      </c>
      <c r="AE40" s="370">
        <v>63824500</v>
      </c>
      <c r="AF40" s="369">
        <v>8718699638245</v>
      </c>
      <c r="AG40" s="371">
        <v>6000</v>
      </c>
      <c r="AH40" s="371">
        <v>42</v>
      </c>
      <c r="AI40" s="371">
        <v>50000</v>
      </c>
      <c r="AJ40" s="371">
        <v>142</v>
      </c>
      <c r="AK40" s="371" t="s">
        <v>109</v>
      </c>
      <c r="AL40" s="371">
        <v>4000</v>
      </c>
      <c r="AM40" s="371" t="s">
        <v>4127</v>
      </c>
      <c r="AN40" s="375" t="s">
        <v>6425</v>
      </c>
      <c r="AO40" s="376"/>
      <c r="AP40" s="377"/>
      <c r="AQ40" s="369"/>
      <c r="AR40" s="370"/>
      <c r="AS40" s="369"/>
      <c r="AT40" s="374"/>
      <c r="AU40" s="612"/>
      <c r="AV40" s="378"/>
      <c r="AW40" s="371"/>
      <c r="AX40" s="378"/>
      <c r="AY40" s="379"/>
      <c r="AZ40" s="378"/>
      <c r="BA40" s="380"/>
    </row>
    <row r="41" spans="1:53">
      <c r="A41" s="360" t="s">
        <v>6449</v>
      </c>
      <c r="B41" s="95" t="s">
        <v>1925</v>
      </c>
      <c r="C41" s="361">
        <v>871150018186230</v>
      </c>
      <c r="D41" s="104">
        <v>18186230</v>
      </c>
      <c r="E41" s="361">
        <v>8711500181862</v>
      </c>
      <c r="F41" s="362">
        <v>2027</v>
      </c>
      <c r="G41" s="98">
        <v>5600</v>
      </c>
      <c r="H41" s="364">
        <v>71.5</v>
      </c>
      <c r="I41" s="98">
        <v>28000</v>
      </c>
      <c r="J41" s="365">
        <v>78.32167832167832</v>
      </c>
      <c r="K41" s="104" t="s">
        <v>305</v>
      </c>
      <c r="L41" s="363">
        <v>1900</v>
      </c>
      <c r="M41" s="104" t="s">
        <v>4127</v>
      </c>
      <c r="N41" s="366" t="s">
        <v>6411</v>
      </c>
      <c r="O41" s="367"/>
      <c r="P41" s="368"/>
      <c r="Q41" s="369"/>
      <c r="R41" s="370"/>
      <c r="S41" s="369"/>
      <c r="T41" s="98"/>
      <c r="U41" s="370"/>
      <c r="V41" s="98"/>
      <c r="W41" s="371"/>
      <c r="X41" s="370"/>
      <c r="Y41" s="371"/>
      <c r="Z41" s="370"/>
      <c r="AA41" s="372"/>
      <c r="AB41" s="367"/>
      <c r="AC41" s="373"/>
      <c r="AD41" s="369"/>
      <c r="AE41" s="370"/>
      <c r="AF41" s="369"/>
      <c r="AG41" s="371"/>
      <c r="AH41" s="371"/>
      <c r="AI41" s="371"/>
      <c r="AJ41" s="371"/>
      <c r="AK41" s="371"/>
      <c r="AL41" s="371"/>
      <c r="AM41" s="371"/>
      <c r="AN41" s="375"/>
      <c r="AO41" s="376"/>
      <c r="AP41" s="377"/>
      <c r="AQ41" s="369"/>
      <c r="AR41" s="370"/>
      <c r="AS41" s="369"/>
      <c r="AT41" s="374"/>
      <c r="AU41" s="612"/>
      <c r="AV41" s="378"/>
      <c r="AW41" s="371"/>
      <c r="AX41" s="378"/>
      <c r="AY41" s="379"/>
      <c r="AZ41" s="378"/>
      <c r="BA41" s="380"/>
    </row>
    <row r="42" spans="1:53">
      <c r="A42" s="360" t="s">
        <v>6450</v>
      </c>
      <c r="B42" s="95" t="s">
        <v>6451</v>
      </c>
      <c r="C42" s="361">
        <v>871829118040100</v>
      </c>
      <c r="D42" s="104">
        <v>18040100</v>
      </c>
      <c r="E42" s="361">
        <v>8718291180401</v>
      </c>
      <c r="F42" s="362">
        <v>2027</v>
      </c>
      <c r="G42" s="98">
        <v>6000</v>
      </c>
      <c r="H42" s="364">
        <v>72</v>
      </c>
      <c r="I42" s="98">
        <v>40000</v>
      </c>
      <c r="J42" s="365">
        <v>83.333333333333329</v>
      </c>
      <c r="K42" s="104" t="s">
        <v>305</v>
      </c>
      <c r="L42" s="363">
        <v>1900</v>
      </c>
      <c r="M42" s="104" t="s">
        <v>4127</v>
      </c>
      <c r="N42" s="366" t="s">
        <v>6411</v>
      </c>
      <c r="O42" s="367">
        <v>929002350102</v>
      </c>
      <c r="P42" s="368" t="s">
        <v>6423</v>
      </c>
      <c r="Q42" s="369">
        <v>871869975033600</v>
      </c>
      <c r="R42" s="370">
        <v>75033600</v>
      </c>
      <c r="S42" s="369">
        <v>8718699750336</v>
      </c>
      <c r="T42" s="98">
        <v>4000</v>
      </c>
      <c r="U42" s="370">
        <v>26</v>
      </c>
      <c r="V42" s="98">
        <v>25000</v>
      </c>
      <c r="W42" s="371">
        <v>153</v>
      </c>
      <c r="X42" s="370" t="s">
        <v>109</v>
      </c>
      <c r="Y42" s="371">
        <v>3000</v>
      </c>
      <c r="Z42" s="370" t="s">
        <v>4127</v>
      </c>
      <c r="AA42" s="372" t="s">
        <v>6412</v>
      </c>
      <c r="AB42" s="367">
        <v>929002006302</v>
      </c>
      <c r="AC42" s="373" t="s">
        <v>6424</v>
      </c>
      <c r="AD42" s="369">
        <v>871869963818400</v>
      </c>
      <c r="AE42" s="370">
        <v>63818400</v>
      </c>
      <c r="AF42" s="369">
        <v>8718699638184</v>
      </c>
      <c r="AG42" s="371">
        <v>3800</v>
      </c>
      <c r="AH42" s="371">
        <v>28</v>
      </c>
      <c r="AI42" s="371">
        <v>50000</v>
      </c>
      <c r="AJ42" s="371">
        <v>135</v>
      </c>
      <c r="AK42" s="371" t="s">
        <v>109</v>
      </c>
      <c r="AL42" s="371">
        <v>3000</v>
      </c>
      <c r="AM42" s="371" t="s">
        <v>4127</v>
      </c>
      <c r="AN42" s="375" t="s">
        <v>6412</v>
      </c>
      <c r="AO42" s="376" t="s">
        <v>6426</v>
      </c>
      <c r="AP42" s="377" t="s">
        <v>389</v>
      </c>
      <c r="AQ42" s="369">
        <v>871951445197100</v>
      </c>
      <c r="AR42" s="370">
        <v>445197100</v>
      </c>
      <c r="AS42" s="369" t="s">
        <v>6427</v>
      </c>
      <c r="AT42" s="374" t="s">
        <v>6428</v>
      </c>
      <c r="AU42" s="612">
        <v>24</v>
      </c>
      <c r="AV42" s="378" t="s">
        <v>6417</v>
      </c>
      <c r="AW42" s="371">
        <v>160.41666666666666</v>
      </c>
      <c r="AX42" s="378" t="s">
        <v>322</v>
      </c>
      <c r="AY42" s="379">
        <v>3000</v>
      </c>
      <c r="AZ42" s="378" t="s">
        <v>4127</v>
      </c>
      <c r="BA42" s="380" t="s">
        <v>6412</v>
      </c>
    </row>
    <row r="43" spans="1:53">
      <c r="A43" s="360" t="s">
        <v>6450</v>
      </c>
      <c r="B43" s="95" t="s">
        <v>6451</v>
      </c>
      <c r="C43" s="361">
        <v>871829118040100</v>
      </c>
      <c r="D43" s="104">
        <v>18040100</v>
      </c>
      <c r="E43" s="361">
        <v>8718291180401</v>
      </c>
      <c r="F43" s="362">
        <v>2027</v>
      </c>
      <c r="G43" s="98">
        <v>6000</v>
      </c>
      <c r="H43" s="364">
        <v>72</v>
      </c>
      <c r="I43" s="98">
        <v>40000</v>
      </c>
      <c r="J43" s="365">
        <v>83.333333333333329</v>
      </c>
      <c r="K43" s="104" t="s">
        <v>305</v>
      </c>
      <c r="L43" s="363">
        <v>1900</v>
      </c>
      <c r="M43" s="104" t="s">
        <v>4127</v>
      </c>
      <c r="N43" s="366" t="s">
        <v>6411</v>
      </c>
      <c r="O43" s="367">
        <v>929002350202</v>
      </c>
      <c r="P43" s="368" t="s">
        <v>6429</v>
      </c>
      <c r="Q43" s="369">
        <v>871869975035000</v>
      </c>
      <c r="R43" s="370">
        <v>75035000</v>
      </c>
      <c r="S43" s="369">
        <v>8718699750350</v>
      </c>
      <c r="T43" s="98">
        <v>4000</v>
      </c>
      <c r="U43" s="370">
        <v>26</v>
      </c>
      <c r="V43" s="98">
        <v>25000</v>
      </c>
      <c r="W43" s="371">
        <v>153</v>
      </c>
      <c r="X43" s="370" t="s">
        <v>109</v>
      </c>
      <c r="Y43" s="371">
        <v>4000</v>
      </c>
      <c r="Z43" s="370" t="s">
        <v>4127</v>
      </c>
      <c r="AA43" s="372" t="s">
        <v>6412</v>
      </c>
      <c r="AB43" s="367">
        <v>929002006402</v>
      </c>
      <c r="AC43" s="373" t="s">
        <v>6430</v>
      </c>
      <c r="AD43" s="369">
        <v>871869963820700</v>
      </c>
      <c r="AE43" s="370">
        <v>63820700</v>
      </c>
      <c r="AF43" s="369">
        <v>8718699638207</v>
      </c>
      <c r="AG43" s="371">
        <v>4000</v>
      </c>
      <c r="AH43" s="371">
        <v>28</v>
      </c>
      <c r="AI43" s="371">
        <v>50000</v>
      </c>
      <c r="AJ43" s="371">
        <v>142</v>
      </c>
      <c r="AK43" s="371" t="s">
        <v>109</v>
      </c>
      <c r="AL43" s="371">
        <v>4000</v>
      </c>
      <c r="AM43" s="371" t="s">
        <v>4127</v>
      </c>
      <c r="AN43" s="375" t="s">
        <v>6412</v>
      </c>
      <c r="AO43" s="376" t="s">
        <v>6431</v>
      </c>
      <c r="AP43" s="377" t="s">
        <v>391</v>
      </c>
      <c r="AQ43" s="369">
        <v>871951445199500</v>
      </c>
      <c r="AR43" s="370">
        <v>445199500</v>
      </c>
      <c r="AS43" s="369" t="s">
        <v>6432</v>
      </c>
      <c r="AT43" s="374" t="s">
        <v>6433</v>
      </c>
      <c r="AU43" s="612">
        <v>24</v>
      </c>
      <c r="AV43" s="378" t="s">
        <v>6417</v>
      </c>
      <c r="AW43" s="371">
        <v>166.66666666666666</v>
      </c>
      <c r="AX43" s="378" t="s">
        <v>322</v>
      </c>
      <c r="AY43" s="379">
        <v>4000</v>
      </c>
      <c r="AZ43" s="378" t="s">
        <v>4127</v>
      </c>
      <c r="BA43" s="380" t="s">
        <v>6412</v>
      </c>
    </row>
    <row r="44" spans="1:53">
      <c r="A44" s="360" t="s">
        <v>6450</v>
      </c>
      <c r="B44" s="95" t="s">
        <v>6451</v>
      </c>
      <c r="C44" s="361">
        <v>871829118040100</v>
      </c>
      <c r="D44" s="104">
        <v>18040100</v>
      </c>
      <c r="E44" s="361">
        <v>8718291180401</v>
      </c>
      <c r="F44" s="362">
        <v>2027</v>
      </c>
      <c r="G44" s="98">
        <v>6000</v>
      </c>
      <c r="H44" s="364">
        <v>72</v>
      </c>
      <c r="I44" s="98">
        <v>40000</v>
      </c>
      <c r="J44" s="365">
        <v>83.333333333333329</v>
      </c>
      <c r="K44" s="104" t="s">
        <v>305</v>
      </c>
      <c r="L44" s="363">
        <v>1900</v>
      </c>
      <c r="M44" s="104" t="s">
        <v>4127</v>
      </c>
      <c r="N44" s="366" t="s">
        <v>6411</v>
      </c>
      <c r="O44" s="367">
        <v>929003731302</v>
      </c>
      <c r="P44" s="368" t="s">
        <v>426</v>
      </c>
      <c r="Q44" s="369">
        <v>872016926781700</v>
      </c>
      <c r="R44" s="370">
        <v>26781700</v>
      </c>
      <c r="S44" s="369">
        <v>8720169267817</v>
      </c>
      <c r="T44" s="98">
        <v>3600</v>
      </c>
      <c r="U44" s="370">
        <v>26</v>
      </c>
      <c r="V44" s="98">
        <v>25000</v>
      </c>
      <c r="W44" s="371">
        <v>138.46153846153845</v>
      </c>
      <c r="X44" s="370" t="s">
        <v>109</v>
      </c>
      <c r="Y44" s="371">
        <v>2700</v>
      </c>
      <c r="Z44" s="370" t="s">
        <v>4127</v>
      </c>
      <c r="AA44" s="372" t="s">
        <v>6412</v>
      </c>
      <c r="AB44" s="367"/>
      <c r="AC44" s="373"/>
      <c r="AD44" s="369"/>
      <c r="AE44" s="370"/>
      <c r="AF44" s="369"/>
      <c r="AG44" s="371"/>
      <c r="AH44" s="371"/>
      <c r="AI44" s="371"/>
      <c r="AJ44" s="371"/>
      <c r="AK44" s="371"/>
      <c r="AL44" s="371"/>
      <c r="AM44" s="371"/>
      <c r="AN44" s="375"/>
      <c r="AO44" s="376"/>
      <c r="AP44" s="377"/>
      <c r="AQ44" s="369"/>
      <c r="AR44" s="370"/>
      <c r="AS44" s="369"/>
      <c r="AT44" s="374"/>
      <c r="AU44" s="612"/>
      <c r="AV44" s="378"/>
      <c r="AW44" s="371"/>
      <c r="AX44" s="378"/>
      <c r="AY44" s="379"/>
      <c r="AZ44" s="378"/>
      <c r="BA44" s="380"/>
    </row>
    <row r="45" spans="1:53">
      <c r="A45" s="360" t="s">
        <v>6450</v>
      </c>
      <c r="B45" s="95" t="s">
        <v>6451</v>
      </c>
      <c r="C45" s="361">
        <v>871829118040100</v>
      </c>
      <c r="D45" s="104">
        <v>18040100</v>
      </c>
      <c r="E45" s="361">
        <v>8718291180401</v>
      </c>
      <c r="F45" s="362">
        <v>2027</v>
      </c>
      <c r="G45" s="98">
        <v>6000</v>
      </c>
      <c r="H45" s="364">
        <v>72</v>
      </c>
      <c r="I45" s="98">
        <v>40000</v>
      </c>
      <c r="J45" s="365">
        <v>83.333333333333329</v>
      </c>
      <c r="K45" s="104" t="s">
        <v>305</v>
      </c>
      <c r="L45" s="363">
        <v>1900</v>
      </c>
      <c r="M45" s="104" t="s">
        <v>4127</v>
      </c>
      <c r="N45" s="366" t="s">
        <v>6411</v>
      </c>
      <c r="O45" s="367">
        <v>929002481202</v>
      </c>
      <c r="P45" s="368" t="s">
        <v>430</v>
      </c>
      <c r="Q45" s="369">
        <v>871869929927600</v>
      </c>
      <c r="R45" s="370">
        <v>29927600</v>
      </c>
      <c r="S45" s="369">
        <v>8718699299276</v>
      </c>
      <c r="T45" s="98">
        <v>5500</v>
      </c>
      <c r="U45" s="370">
        <v>36</v>
      </c>
      <c r="V45" s="98">
        <v>25000</v>
      </c>
      <c r="W45" s="371">
        <v>152</v>
      </c>
      <c r="X45" s="370" t="s">
        <v>109</v>
      </c>
      <c r="Y45" s="371">
        <v>3000</v>
      </c>
      <c r="Z45" s="370" t="s">
        <v>4127</v>
      </c>
      <c r="AA45" s="372" t="s">
        <v>6412</v>
      </c>
      <c r="AB45" s="367">
        <v>929002006502</v>
      </c>
      <c r="AC45" s="373" t="s">
        <v>6440</v>
      </c>
      <c r="AD45" s="369">
        <v>871869963822100</v>
      </c>
      <c r="AE45" s="370">
        <v>63822100</v>
      </c>
      <c r="AF45" s="369">
        <v>8718699638221</v>
      </c>
      <c r="AG45" s="371">
        <v>5700</v>
      </c>
      <c r="AH45" s="371">
        <v>42</v>
      </c>
      <c r="AI45" s="371">
        <v>50000</v>
      </c>
      <c r="AJ45" s="371">
        <v>135</v>
      </c>
      <c r="AK45" s="371" t="s">
        <v>109</v>
      </c>
      <c r="AL45" s="371">
        <v>3000</v>
      </c>
      <c r="AM45" s="371" t="s">
        <v>4127</v>
      </c>
      <c r="AN45" s="375" t="s">
        <v>6425</v>
      </c>
      <c r="AO45" s="376" t="s">
        <v>6441</v>
      </c>
      <c r="AP45" s="377" t="s">
        <v>392</v>
      </c>
      <c r="AQ45" s="369">
        <v>871951445201500</v>
      </c>
      <c r="AR45" s="370">
        <v>445201500</v>
      </c>
      <c r="AS45" s="369" t="s">
        <v>6442</v>
      </c>
      <c r="AT45" s="374" t="s">
        <v>6443</v>
      </c>
      <c r="AU45" s="612">
        <v>33.5</v>
      </c>
      <c r="AV45" s="378" t="s">
        <v>6417</v>
      </c>
      <c r="AW45" s="371">
        <v>167.16417910447763</v>
      </c>
      <c r="AX45" s="378" t="s">
        <v>322</v>
      </c>
      <c r="AY45" s="379">
        <v>3000</v>
      </c>
      <c r="AZ45" s="378" t="s">
        <v>4127</v>
      </c>
      <c r="BA45" s="380" t="s">
        <v>6425</v>
      </c>
    </row>
    <row r="46" spans="1:53">
      <c r="A46" s="360" t="s">
        <v>6450</v>
      </c>
      <c r="B46" s="95" t="s">
        <v>6451</v>
      </c>
      <c r="C46" s="361">
        <v>871829118040100</v>
      </c>
      <c r="D46" s="104">
        <v>18040100</v>
      </c>
      <c r="E46" s="361">
        <v>8718291180401</v>
      </c>
      <c r="F46" s="362">
        <v>2027</v>
      </c>
      <c r="G46" s="98">
        <v>6000</v>
      </c>
      <c r="H46" s="364">
        <v>72</v>
      </c>
      <c r="I46" s="98">
        <v>40000</v>
      </c>
      <c r="J46" s="365">
        <v>83.333333333333329</v>
      </c>
      <c r="K46" s="104" t="s">
        <v>305</v>
      </c>
      <c r="L46" s="363">
        <v>1900</v>
      </c>
      <c r="M46" s="104" t="s">
        <v>4127</v>
      </c>
      <c r="N46" s="366" t="s">
        <v>6411</v>
      </c>
      <c r="O46" s="367">
        <v>929002481302</v>
      </c>
      <c r="P46" s="368" t="s">
        <v>431</v>
      </c>
      <c r="Q46" s="369">
        <v>871869929929000</v>
      </c>
      <c r="R46" s="370">
        <v>29929000</v>
      </c>
      <c r="S46" s="369">
        <v>8718699299290</v>
      </c>
      <c r="T46" s="98">
        <v>6000</v>
      </c>
      <c r="U46" s="370">
        <v>36</v>
      </c>
      <c r="V46" s="98">
        <v>25000</v>
      </c>
      <c r="W46" s="371">
        <v>166</v>
      </c>
      <c r="X46" s="370" t="s">
        <v>322</v>
      </c>
      <c r="Y46" s="371">
        <v>4000</v>
      </c>
      <c r="Z46" s="370" t="s">
        <v>4127</v>
      </c>
      <c r="AA46" s="372" t="s">
        <v>6412</v>
      </c>
      <c r="AB46" s="367"/>
      <c r="AC46" s="373"/>
      <c r="AD46" s="369"/>
      <c r="AE46" s="370"/>
      <c r="AF46" s="369"/>
      <c r="AG46" s="371"/>
      <c r="AH46" s="371"/>
      <c r="AI46" s="371"/>
      <c r="AJ46" s="371"/>
      <c r="AK46" s="371"/>
      <c r="AL46" s="371"/>
      <c r="AM46" s="371"/>
      <c r="AN46" s="375"/>
      <c r="AO46" s="376" t="s">
        <v>6444</v>
      </c>
      <c r="AP46" s="377" t="s">
        <v>394</v>
      </c>
      <c r="AQ46" s="369">
        <v>871951445203900</v>
      </c>
      <c r="AR46" s="370">
        <v>445203900</v>
      </c>
      <c r="AS46" s="369" t="s">
        <v>6445</v>
      </c>
      <c r="AT46" s="374" t="s">
        <v>6446</v>
      </c>
      <c r="AU46" s="612">
        <v>33.5</v>
      </c>
      <c r="AV46" s="378" t="s">
        <v>6417</v>
      </c>
      <c r="AW46" s="371">
        <v>179.1044776119403</v>
      </c>
      <c r="AX46" s="378" t="s">
        <v>322</v>
      </c>
      <c r="AY46" s="379">
        <v>4000</v>
      </c>
      <c r="AZ46" s="378" t="s">
        <v>4127</v>
      </c>
      <c r="BA46" s="380" t="s">
        <v>6425</v>
      </c>
    </row>
    <row r="47" spans="1:53">
      <c r="A47" s="360" t="s">
        <v>6450</v>
      </c>
      <c r="B47" s="95" t="s">
        <v>6451</v>
      </c>
      <c r="C47" s="361">
        <v>871829118040100</v>
      </c>
      <c r="D47" s="104">
        <v>18040100</v>
      </c>
      <c r="E47" s="361">
        <v>8718291180401</v>
      </c>
      <c r="F47" s="362">
        <v>2027</v>
      </c>
      <c r="G47" s="98">
        <v>6000</v>
      </c>
      <c r="H47" s="364">
        <v>72</v>
      </c>
      <c r="I47" s="98">
        <v>40000</v>
      </c>
      <c r="J47" s="365">
        <v>83.333333333333329</v>
      </c>
      <c r="K47" s="104" t="s">
        <v>305</v>
      </c>
      <c r="L47" s="363">
        <v>1900</v>
      </c>
      <c r="M47" s="104" t="s">
        <v>4127</v>
      </c>
      <c r="N47" s="366" t="s">
        <v>6411</v>
      </c>
      <c r="O47" s="367">
        <v>929003731402</v>
      </c>
      <c r="P47" s="368" t="s">
        <v>429</v>
      </c>
      <c r="Q47" s="369">
        <v>872016926783100</v>
      </c>
      <c r="R47" s="370">
        <v>26783100</v>
      </c>
      <c r="S47" s="369">
        <v>8720169267831</v>
      </c>
      <c r="T47" s="98">
        <v>5300</v>
      </c>
      <c r="U47" s="370">
        <v>36</v>
      </c>
      <c r="V47" s="98">
        <v>25000</v>
      </c>
      <c r="W47" s="371">
        <v>147.22222222222223</v>
      </c>
      <c r="X47" s="370" t="s">
        <v>109</v>
      </c>
      <c r="Y47" s="371">
        <v>2700</v>
      </c>
      <c r="Z47" s="370" t="s">
        <v>4127</v>
      </c>
      <c r="AA47" s="372" t="s">
        <v>6412</v>
      </c>
      <c r="AB47" s="367">
        <v>929002006602</v>
      </c>
      <c r="AC47" s="373" t="s">
        <v>6447</v>
      </c>
      <c r="AD47" s="369">
        <v>871869963824500</v>
      </c>
      <c r="AE47" s="370">
        <v>63824500</v>
      </c>
      <c r="AF47" s="369">
        <v>8718699638245</v>
      </c>
      <c r="AG47" s="371">
        <v>6000</v>
      </c>
      <c r="AH47" s="371">
        <v>42</v>
      </c>
      <c r="AI47" s="371">
        <v>50000</v>
      </c>
      <c r="AJ47" s="371">
        <v>142</v>
      </c>
      <c r="AK47" s="371" t="s">
        <v>109</v>
      </c>
      <c r="AL47" s="371">
        <v>4000</v>
      </c>
      <c r="AM47" s="371" t="s">
        <v>4127</v>
      </c>
      <c r="AN47" s="375" t="s">
        <v>6425</v>
      </c>
      <c r="AO47" s="376"/>
      <c r="AP47" s="377"/>
      <c r="AQ47" s="369"/>
      <c r="AR47" s="370"/>
      <c r="AS47" s="369"/>
      <c r="AT47" s="374"/>
      <c r="AU47" s="612"/>
      <c r="AV47" s="378"/>
      <c r="AW47" s="371"/>
      <c r="AX47" s="378"/>
      <c r="AY47" s="379"/>
      <c r="AZ47" s="378"/>
      <c r="BA47" s="380"/>
    </row>
    <row r="48" spans="1:53">
      <c r="A48" s="360" t="s">
        <v>6450</v>
      </c>
      <c r="B48" s="95" t="s">
        <v>6451</v>
      </c>
      <c r="C48" s="361">
        <v>871829118040100</v>
      </c>
      <c r="D48" s="104">
        <v>18040100</v>
      </c>
      <c r="E48" s="361">
        <v>8718291180401</v>
      </c>
      <c r="F48" s="362">
        <v>2027</v>
      </c>
      <c r="G48" s="98">
        <v>6000</v>
      </c>
      <c r="H48" s="364">
        <v>72</v>
      </c>
      <c r="I48" s="98">
        <v>40000</v>
      </c>
      <c r="J48" s="365">
        <v>83.333333333333329</v>
      </c>
      <c r="K48" s="104" t="s">
        <v>305</v>
      </c>
      <c r="L48" s="363">
        <v>1900</v>
      </c>
      <c r="M48" s="104" t="s">
        <v>4127</v>
      </c>
      <c r="N48" s="366" t="s">
        <v>6411</v>
      </c>
      <c r="O48" s="367"/>
      <c r="P48" s="368"/>
      <c r="Q48" s="369"/>
      <c r="R48" s="370"/>
      <c r="S48" s="369"/>
      <c r="T48" s="98"/>
      <c r="U48" s="370"/>
      <c r="V48" s="98"/>
      <c r="W48" s="371"/>
      <c r="X48" s="370"/>
      <c r="Y48" s="371"/>
      <c r="Z48" s="370"/>
      <c r="AA48" s="372"/>
      <c r="AB48" s="367"/>
      <c r="AC48" s="373"/>
      <c r="AD48" s="369"/>
      <c r="AE48" s="370"/>
      <c r="AF48" s="369"/>
      <c r="AG48" s="371"/>
      <c r="AH48" s="371"/>
      <c r="AI48" s="371"/>
      <c r="AJ48" s="371"/>
      <c r="AK48" s="371"/>
      <c r="AL48" s="371"/>
      <c r="AM48" s="371"/>
      <c r="AN48" s="375"/>
      <c r="AO48" s="376"/>
      <c r="AP48" s="377"/>
      <c r="AQ48" s="369"/>
      <c r="AR48" s="370"/>
      <c r="AS48" s="369"/>
      <c r="AT48" s="374"/>
      <c r="AU48" s="612"/>
      <c r="AV48" s="378"/>
      <c r="AW48" s="371"/>
      <c r="AX48" s="378"/>
      <c r="AY48" s="379"/>
      <c r="AZ48" s="378"/>
      <c r="BA48" s="380"/>
    </row>
    <row r="49" spans="1:53">
      <c r="A49" s="360" t="s">
        <v>6452</v>
      </c>
      <c r="B49" s="95" t="s">
        <v>1926</v>
      </c>
      <c r="C49" s="361">
        <v>871150021024130</v>
      </c>
      <c r="D49" s="104">
        <v>21024130</v>
      </c>
      <c r="E49" s="361">
        <v>8711500210241</v>
      </c>
      <c r="F49" s="362">
        <v>2027</v>
      </c>
      <c r="G49" s="98">
        <v>5800</v>
      </c>
      <c r="H49" s="364">
        <v>72.5</v>
      </c>
      <c r="I49" s="98">
        <v>28000</v>
      </c>
      <c r="J49" s="365">
        <v>80</v>
      </c>
      <c r="K49" s="104" t="s">
        <v>305</v>
      </c>
      <c r="L49" s="363">
        <v>1900</v>
      </c>
      <c r="M49" s="104" t="s">
        <v>4127</v>
      </c>
      <c r="N49" s="366" t="s">
        <v>6411</v>
      </c>
      <c r="O49" s="367">
        <v>929002350102</v>
      </c>
      <c r="P49" s="368" t="s">
        <v>6423</v>
      </c>
      <c r="Q49" s="369">
        <v>871869975033600</v>
      </c>
      <c r="R49" s="370">
        <v>75033600</v>
      </c>
      <c r="S49" s="369">
        <v>8718699750336</v>
      </c>
      <c r="T49" s="98">
        <v>4000</v>
      </c>
      <c r="U49" s="370">
        <v>26</v>
      </c>
      <c r="V49" s="98">
        <v>25000</v>
      </c>
      <c r="W49" s="371">
        <v>153</v>
      </c>
      <c r="X49" s="370" t="s">
        <v>109</v>
      </c>
      <c r="Y49" s="371">
        <v>3000</v>
      </c>
      <c r="Z49" s="370" t="s">
        <v>4127</v>
      </c>
      <c r="AA49" s="372" t="s">
        <v>6412</v>
      </c>
      <c r="AB49" s="367">
        <v>929002006302</v>
      </c>
      <c r="AC49" s="373" t="s">
        <v>6424</v>
      </c>
      <c r="AD49" s="369">
        <v>871869963818400</v>
      </c>
      <c r="AE49" s="370">
        <v>63818400</v>
      </c>
      <c r="AF49" s="369">
        <v>8718699638184</v>
      </c>
      <c r="AG49" s="371">
        <v>3800</v>
      </c>
      <c r="AH49" s="371">
        <v>28</v>
      </c>
      <c r="AI49" s="371">
        <v>50000</v>
      </c>
      <c r="AJ49" s="371">
        <v>135</v>
      </c>
      <c r="AK49" s="371" t="s">
        <v>109</v>
      </c>
      <c r="AL49" s="371">
        <v>3000</v>
      </c>
      <c r="AM49" s="371" t="s">
        <v>4127</v>
      </c>
      <c r="AN49" s="375" t="s">
        <v>6412</v>
      </c>
      <c r="AO49" s="376" t="s">
        <v>6426</v>
      </c>
      <c r="AP49" s="377" t="s">
        <v>389</v>
      </c>
      <c r="AQ49" s="369">
        <v>871951445197100</v>
      </c>
      <c r="AR49" s="370">
        <v>445197100</v>
      </c>
      <c r="AS49" s="369" t="s">
        <v>6427</v>
      </c>
      <c r="AT49" s="374" t="s">
        <v>6428</v>
      </c>
      <c r="AU49" s="612">
        <v>24</v>
      </c>
      <c r="AV49" s="378" t="s">
        <v>6417</v>
      </c>
      <c r="AW49" s="371">
        <v>160.41666666666666</v>
      </c>
      <c r="AX49" s="378" t="s">
        <v>322</v>
      </c>
      <c r="AY49" s="379">
        <v>3000</v>
      </c>
      <c r="AZ49" s="378" t="s">
        <v>4127</v>
      </c>
      <c r="BA49" s="380" t="s">
        <v>6412</v>
      </c>
    </row>
    <row r="50" spans="1:53">
      <c r="A50" s="360" t="s">
        <v>6452</v>
      </c>
      <c r="B50" s="95" t="s">
        <v>1926</v>
      </c>
      <c r="C50" s="361">
        <v>871150021024130</v>
      </c>
      <c r="D50" s="104">
        <v>21024130</v>
      </c>
      <c r="E50" s="361">
        <v>8711500210241</v>
      </c>
      <c r="F50" s="362">
        <v>2027</v>
      </c>
      <c r="G50" s="98">
        <v>5800</v>
      </c>
      <c r="H50" s="364">
        <v>72.5</v>
      </c>
      <c r="I50" s="98">
        <v>28000</v>
      </c>
      <c r="J50" s="365">
        <v>80</v>
      </c>
      <c r="K50" s="104" t="s">
        <v>305</v>
      </c>
      <c r="L50" s="363">
        <v>1900</v>
      </c>
      <c r="M50" s="104" t="s">
        <v>4127</v>
      </c>
      <c r="N50" s="366" t="s">
        <v>6411</v>
      </c>
      <c r="O50" s="367">
        <v>929002350202</v>
      </c>
      <c r="P50" s="368" t="s">
        <v>6429</v>
      </c>
      <c r="Q50" s="369">
        <v>871869975035000</v>
      </c>
      <c r="R50" s="370">
        <v>75035000</v>
      </c>
      <c r="S50" s="369">
        <v>8718699750350</v>
      </c>
      <c r="T50" s="98">
        <v>4000</v>
      </c>
      <c r="U50" s="370">
        <v>26</v>
      </c>
      <c r="V50" s="98">
        <v>25000</v>
      </c>
      <c r="W50" s="371">
        <v>153</v>
      </c>
      <c r="X50" s="370" t="s">
        <v>109</v>
      </c>
      <c r="Y50" s="371">
        <v>4000</v>
      </c>
      <c r="Z50" s="370" t="s">
        <v>4127</v>
      </c>
      <c r="AA50" s="372" t="s">
        <v>6412</v>
      </c>
      <c r="AB50" s="367">
        <v>929002006402</v>
      </c>
      <c r="AC50" s="373" t="s">
        <v>6430</v>
      </c>
      <c r="AD50" s="369">
        <v>871869963820700</v>
      </c>
      <c r="AE50" s="370">
        <v>63820700</v>
      </c>
      <c r="AF50" s="369">
        <v>8718699638207</v>
      </c>
      <c r="AG50" s="371">
        <v>4000</v>
      </c>
      <c r="AH50" s="371">
        <v>28</v>
      </c>
      <c r="AI50" s="371">
        <v>50000</v>
      </c>
      <c r="AJ50" s="371">
        <v>142</v>
      </c>
      <c r="AK50" s="371" t="s">
        <v>109</v>
      </c>
      <c r="AL50" s="371">
        <v>4000</v>
      </c>
      <c r="AM50" s="371" t="s">
        <v>4127</v>
      </c>
      <c r="AN50" s="375" t="s">
        <v>6412</v>
      </c>
      <c r="AO50" s="376" t="s">
        <v>6431</v>
      </c>
      <c r="AP50" s="377" t="s">
        <v>391</v>
      </c>
      <c r="AQ50" s="369">
        <v>871951445199500</v>
      </c>
      <c r="AR50" s="370">
        <v>445199500</v>
      </c>
      <c r="AS50" s="369" t="s">
        <v>6432</v>
      </c>
      <c r="AT50" s="374" t="s">
        <v>6433</v>
      </c>
      <c r="AU50" s="612">
        <v>24</v>
      </c>
      <c r="AV50" s="378" t="s">
        <v>6417</v>
      </c>
      <c r="AW50" s="371">
        <v>166.66666666666666</v>
      </c>
      <c r="AX50" s="378" t="s">
        <v>322</v>
      </c>
      <c r="AY50" s="379">
        <v>4000</v>
      </c>
      <c r="AZ50" s="378" t="s">
        <v>4127</v>
      </c>
      <c r="BA50" s="380" t="s">
        <v>6412</v>
      </c>
    </row>
    <row r="51" spans="1:53">
      <c r="A51" s="360" t="s">
        <v>6452</v>
      </c>
      <c r="B51" s="95" t="s">
        <v>1926</v>
      </c>
      <c r="C51" s="361">
        <v>871150021024130</v>
      </c>
      <c r="D51" s="104">
        <v>21024130</v>
      </c>
      <c r="E51" s="361">
        <v>8711500210241</v>
      </c>
      <c r="F51" s="362">
        <v>2027</v>
      </c>
      <c r="G51" s="98">
        <v>5800</v>
      </c>
      <c r="H51" s="364">
        <v>72.5</v>
      </c>
      <c r="I51" s="98">
        <v>28000</v>
      </c>
      <c r="J51" s="365">
        <v>80</v>
      </c>
      <c r="K51" s="104" t="s">
        <v>305</v>
      </c>
      <c r="L51" s="363">
        <v>1900</v>
      </c>
      <c r="M51" s="104" t="s">
        <v>4127</v>
      </c>
      <c r="N51" s="366" t="s">
        <v>6411</v>
      </c>
      <c r="O51" s="367">
        <v>929003731302</v>
      </c>
      <c r="P51" s="368" t="s">
        <v>426</v>
      </c>
      <c r="Q51" s="369">
        <v>872016926781700</v>
      </c>
      <c r="R51" s="370">
        <v>26781700</v>
      </c>
      <c r="S51" s="369">
        <v>8720169267817</v>
      </c>
      <c r="T51" s="98">
        <v>3600</v>
      </c>
      <c r="U51" s="370">
        <v>26</v>
      </c>
      <c r="V51" s="98">
        <v>25000</v>
      </c>
      <c r="W51" s="371">
        <v>138.46153846153845</v>
      </c>
      <c r="X51" s="370" t="s">
        <v>109</v>
      </c>
      <c r="Y51" s="371">
        <v>2700</v>
      </c>
      <c r="Z51" s="370" t="s">
        <v>4127</v>
      </c>
      <c r="AA51" s="372" t="s">
        <v>6412</v>
      </c>
      <c r="AB51" s="367"/>
      <c r="AC51" s="373"/>
      <c r="AD51" s="369"/>
      <c r="AE51" s="370"/>
      <c r="AF51" s="369"/>
      <c r="AG51" s="371"/>
      <c r="AH51" s="371"/>
      <c r="AI51" s="371"/>
      <c r="AJ51" s="371"/>
      <c r="AK51" s="371"/>
      <c r="AL51" s="371"/>
      <c r="AM51" s="371"/>
      <c r="AN51" s="375"/>
      <c r="AO51" s="376"/>
      <c r="AP51" s="377"/>
      <c r="AQ51" s="369"/>
      <c r="AR51" s="370"/>
      <c r="AS51" s="369"/>
      <c r="AT51" s="374"/>
      <c r="AU51" s="612"/>
      <c r="AV51" s="378"/>
      <c r="AW51" s="371"/>
      <c r="AX51" s="378"/>
      <c r="AY51" s="379"/>
      <c r="AZ51" s="378"/>
      <c r="BA51" s="380"/>
    </row>
    <row r="52" spans="1:53">
      <c r="A52" s="360" t="s">
        <v>6452</v>
      </c>
      <c r="B52" s="95" t="s">
        <v>1926</v>
      </c>
      <c r="C52" s="361">
        <v>871150021024130</v>
      </c>
      <c r="D52" s="104">
        <v>21024130</v>
      </c>
      <c r="E52" s="361">
        <v>8711500210241</v>
      </c>
      <c r="F52" s="362">
        <v>2027</v>
      </c>
      <c r="G52" s="98">
        <v>5800</v>
      </c>
      <c r="H52" s="364">
        <v>72.5</v>
      </c>
      <c r="I52" s="98">
        <v>28000</v>
      </c>
      <c r="J52" s="365">
        <v>80</v>
      </c>
      <c r="K52" s="104" t="s">
        <v>305</v>
      </c>
      <c r="L52" s="363">
        <v>1900</v>
      </c>
      <c r="M52" s="104" t="s">
        <v>4127</v>
      </c>
      <c r="N52" s="366" t="s">
        <v>6411</v>
      </c>
      <c r="O52" s="367">
        <v>929002481202</v>
      </c>
      <c r="P52" s="368" t="s">
        <v>430</v>
      </c>
      <c r="Q52" s="369">
        <v>871869929927600</v>
      </c>
      <c r="R52" s="370">
        <v>29927600</v>
      </c>
      <c r="S52" s="369">
        <v>8718699299276</v>
      </c>
      <c r="T52" s="98">
        <v>5500</v>
      </c>
      <c r="U52" s="370">
        <v>36</v>
      </c>
      <c r="V52" s="98">
        <v>25000</v>
      </c>
      <c r="W52" s="371">
        <v>152</v>
      </c>
      <c r="X52" s="370" t="s">
        <v>109</v>
      </c>
      <c r="Y52" s="371">
        <v>3000</v>
      </c>
      <c r="Z52" s="370" t="s">
        <v>4127</v>
      </c>
      <c r="AA52" s="372" t="s">
        <v>6425</v>
      </c>
      <c r="AB52" s="367">
        <v>929002006502</v>
      </c>
      <c r="AC52" s="373" t="s">
        <v>6440</v>
      </c>
      <c r="AD52" s="369">
        <v>871869963822100</v>
      </c>
      <c r="AE52" s="370">
        <v>63822100</v>
      </c>
      <c r="AF52" s="369">
        <v>8718699638221</v>
      </c>
      <c r="AG52" s="371">
        <v>5700</v>
      </c>
      <c r="AH52" s="371">
        <v>42</v>
      </c>
      <c r="AI52" s="371">
        <v>50000</v>
      </c>
      <c r="AJ52" s="371">
        <v>135</v>
      </c>
      <c r="AK52" s="371" t="s">
        <v>109</v>
      </c>
      <c r="AL52" s="371">
        <v>3000</v>
      </c>
      <c r="AM52" s="371" t="s">
        <v>4127</v>
      </c>
      <c r="AN52" s="375" t="s">
        <v>6425</v>
      </c>
      <c r="AO52" s="376" t="s">
        <v>6441</v>
      </c>
      <c r="AP52" s="377" t="s">
        <v>392</v>
      </c>
      <c r="AQ52" s="369">
        <v>871951445201500</v>
      </c>
      <c r="AR52" s="370">
        <v>445201500</v>
      </c>
      <c r="AS52" s="369" t="s">
        <v>6442</v>
      </c>
      <c r="AT52" s="374" t="s">
        <v>6443</v>
      </c>
      <c r="AU52" s="612">
        <v>33.5</v>
      </c>
      <c r="AV52" s="378" t="s">
        <v>6417</v>
      </c>
      <c r="AW52" s="371">
        <v>167.16417910447763</v>
      </c>
      <c r="AX52" s="378" t="s">
        <v>322</v>
      </c>
      <c r="AY52" s="379">
        <v>3000</v>
      </c>
      <c r="AZ52" s="378" t="s">
        <v>4127</v>
      </c>
      <c r="BA52" s="380" t="s">
        <v>6425</v>
      </c>
    </row>
    <row r="53" spans="1:53">
      <c r="A53" s="360" t="s">
        <v>6452</v>
      </c>
      <c r="B53" s="95" t="s">
        <v>1926</v>
      </c>
      <c r="C53" s="361">
        <v>871150021024130</v>
      </c>
      <c r="D53" s="104">
        <v>21024130</v>
      </c>
      <c r="E53" s="361">
        <v>8711500210241</v>
      </c>
      <c r="F53" s="362">
        <v>2027</v>
      </c>
      <c r="G53" s="98">
        <v>5800</v>
      </c>
      <c r="H53" s="364">
        <v>72.5</v>
      </c>
      <c r="I53" s="98">
        <v>28000</v>
      </c>
      <c r="J53" s="365">
        <v>80</v>
      </c>
      <c r="K53" s="104" t="s">
        <v>305</v>
      </c>
      <c r="L53" s="363">
        <v>1900</v>
      </c>
      <c r="M53" s="104" t="s">
        <v>4127</v>
      </c>
      <c r="N53" s="366" t="s">
        <v>6411</v>
      </c>
      <c r="O53" s="367">
        <v>929002481302</v>
      </c>
      <c r="P53" s="368" t="s">
        <v>431</v>
      </c>
      <c r="Q53" s="369">
        <v>871869929929000</v>
      </c>
      <c r="R53" s="370">
        <v>29929000</v>
      </c>
      <c r="S53" s="369">
        <v>8718699299290</v>
      </c>
      <c r="T53" s="98">
        <v>6000</v>
      </c>
      <c r="U53" s="370">
        <v>36</v>
      </c>
      <c r="V53" s="98">
        <v>25000</v>
      </c>
      <c r="W53" s="371">
        <v>166</v>
      </c>
      <c r="X53" s="370" t="s">
        <v>322</v>
      </c>
      <c r="Y53" s="371">
        <v>4000</v>
      </c>
      <c r="Z53" s="370" t="s">
        <v>4127</v>
      </c>
      <c r="AA53" s="372" t="s">
        <v>6425</v>
      </c>
      <c r="AB53" s="367"/>
      <c r="AC53" s="373"/>
      <c r="AD53" s="369"/>
      <c r="AE53" s="370"/>
      <c r="AF53" s="369"/>
      <c r="AG53" s="371"/>
      <c r="AH53" s="371"/>
      <c r="AI53" s="371"/>
      <c r="AJ53" s="371"/>
      <c r="AK53" s="371"/>
      <c r="AL53" s="371"/>
      <c r="AM53" s="371"/>
      <c r="AN53" s="375"/>
      <c r="AO53" s="376" t="s">
        <v>6444</v>
      </c>
      <c r="AP53" s="377" t="s">
        <v>394</v>
      </c>
      <c r="AQ53" s="369">
        <v>871951445203900</v>
      </c>
      <c r="AR53" s="370">
        <v>445203900</v>
      </c>
      <c r="AS53" s="369" t="s">
        <v>6445</v>
      </c>
      <c r="AT53" s="374" t="s">
        <v>6446</v>
      </c>
      <c r="AU53" s="612">
        <v>33.5</v>
      </c>
      <c r="AV53" s="378" t="s">
        <v>6417</v>
      </c>
      <c r="AW53" s="371">
        <v>179.1044776119403</v>
      </c>
      <c r="AX53" s="378" t="s">
        <v>322</v>
      </c>
      <c r="AY53" s="379">
        <v>4000</v>
      </c>
      <c r="AZ53" s="378" t="s">
        <v>4127</v>
      </c>
      <c r="BA53" s="380" t="s">
        <v>6425</v>
      </c>
    </row>
    <row r="54" spans="1:53">
      <c r="A54" s="360" t="s">
        <v>6452</v>
      </c>
      <c r="B54" s="95" t="s">
        <v>1926</v>
      </c>
      <c r="C54" s="361">
        <v>871150021024130</v>
      </c>
      <c r="D54" s="104">
        <v>21024130</v>
      </c>
      <c r="E54" s="361">
        <v>8711500210241</v>
      </c>
      <c r="F54" s="362">
        <v>2027</v>
      </c>
      <c r="G54" s="98">
        <v>5800</v>
      </c>
      <c r="H54" s="364">
        <v>72.5</v>
      </c>
      <c r="I54" s="98">
        <v>28000</v>
      </c>
      <c r="J54" s="365">
        <v>80</v>
      </c>
      <c r="K54" s="104" t="s">
        <v>305</v>
      </c>
      <c r="L54" s="363">
        <v>1900</v>
      </c>
      <c r="M54" s="104" t="s">
        <v>4127</v>
      </c>
      <c r="N54" s="366" t="s">
        <v>6411</v>
      </c>
      <c r="O54" s="367">
        <v>929003731402</v>
      </c>
      <c r="P54" s="368" t="s">
        <v>429</v>
      </c>
      <c r="Q54" s="369">
        <v>872016926783100</v>
      </c>
      <c r="R54" s="370">
        <v>26783100</v>
      </c>
      <c r="S54" s="369">
        <v>8720169267831</v>
      </c>
      <c r="T54" s="98">
        <v>5300</v>
      </c>
      <c r="U54" s="370">
        <v>36</v>
      </c>
      <c r="V54" s="98">
        <v>25000</v>
      </c>
      <c r="W54" s="371">
        <v>147.22222222222223</v>
      </c>
      <c r="X54" s="370" t="s">
        <v>109</v>
      </c>
      <c r="Y54" s="371">
        <v>2700</v>
      </c>
      <c r="Z54" s="370" t="s">
        <v>4127</v>
      </c>
      <c r="AA54" s="372" t="s">
        <v>6425</v>
      </c>
      <c r="AB54" s="367">
        <v>929002006602</v>
      </c>
      <c r="AC54" s="373" t="s">
        <v>6447</v>
      </c>
      <c r="AD54" s="369">
        <v>871869963824500</v>
      </c>
      <c r="AE54" s="370">
        <v>63824500</v>
      </c>
      <c r="AF54" s="369">
        <v>8718699638245</v>
      </c>
      <c r="AG54" s="371">
        <v>6000</v>
      </c>
      <c r="AH54" s="371">
        <v>42</v>
      </c>
      <c r="AI54" s="371">
        <v>50000</v>
      </c>
      <c r="AJ54" s="371">
        <v>142</v>
      </c>
      <c r="AK54" s="371" t="s">
        <v>109</v>
      </c>
      <c r="AL54" s="371">
        <v>4000</v>
      </c>
      <c r="AM54" s="371" t="s">
        <v>4127</v>
      </c>
      <c r="AN54" s="375" t="s">
        <v>6425</v>
      </c>
      <c r="AO54" s="376"/>
      <c r="AP54" s="377"/>
      <c r="AQ54" s="369"/>
      <c r="AR54" s="370"/>
      <c r="AS54" s="369"/>
      <c r="AT54" s="374"/>
      <c r="AU54" s="612"/>
      <c r="AV54" s="378"/>
      <c r="AW54" s="371"/>
      <c r="AX54" s="378"/>
      <c r="AY54" s="379"/>
      <c r="AZ54" s="378"/>
      <c r="BA54" s="380"/>
    </row>
    <row r="55" spans="1:53">
      <c r="A55" s="360" t="s">
        <v>6452</v>
      </c>
      <c r="B55" s="95" t="s">
        <v>1926</v>
      </c>
      <c r="C55" s="361">
        <v>871150021024130</v>
      </c>
      <c r="D55" s="104">
        <v>21024130</v>
      </c>
      <c r="E55" s="361">
        <v>8711500210241</v>
      </c>
      <c r="F55" s="362">
        <v>2027</v>
      </c>
      <c r="G55" s="98">
        <v>5800</v>
      </c>
      <c r="H55" s="364">
        <v>72.5</v>
      </c>
      <c r="I55" s="98">
        <v>28000</v>
      </c>
      <c r="J55" s="365">
        <v>80</v>
      </c>
      <c r="K55" s="104" t="s">
        <v>305</v>
      </c>
      <c r="L55" s="363">
        <v>1900</v>
      </c>
      <c r="M55" s="104" t="s">
        <v>4127</v>
      </c>
      <c r="N55" s="366" t="s">
        <v>6411</v>
      </c>
      <c r="O55" s="367"/>
      <c r="P55" s="368"/>
      <c r="Q55" s="369"/>
      <c r="R55" s="370"/>
      <c r="S55" s="369"/>
      <c r="T55" s="98"/>
      <c r="U55" s="370"/>
      <c r="V55" s="98"/>
      <c r="W55" s="371"/>
      <c r="X55" s="370"/>
      <c r="Y55" s="371"/>
      <c r="Z55" s="370"/>
      <c r="AA55" s="372"/>
      <c r="AB55" s="367"/>
      <c r="AC55" s="373"/>
      <c r="AD55" s="369"/>
      <c r="AE55" s="370"/>
      <c r="AF55" s="369"/>
      <c r="AG55" s="371"/>
      <c r="AH55" s="371"/>
      <c r="AI55" s="371"/>
      <c r="AJ55" s="371"/>
      <c r="AK55" s="371"/>
      <c r="AL55" s="371"/>
      <c r="AM55" s="371"/>
      <c r="AN55" s="375"/>
      <c r="AO55" s="376"/>
      <c r="AP55" s="377"/>
      <c r="AQ55" s="369"/>
      <c r="AR55" s="370"/>
      <c r="AS55" s="369"/>
      <c r="AT55" s="374"/>
      <c r="AU55" s="612"/>
      <c r="AV55" s="378"/>
      <c r="AW55" s="371"/>
      <c r="AX55" s="378"/>
      <c r="AY55" s="379"/>
      <c r="AZ55" s="378"/>
      <c r="BA55" s="380"/>
    </row>
    <row r="56" spans="1:53">
      <c r="A56" s="360" t="s">
        <v>6453</v>
      </c>
      <c r="B56" s="95" t="s">
        <v>1911</v>
      </c>
      <c r="C56" s="361">
        <v>872790092817400</v>
      </c>
      <c r="D56" s="104">
        <v>92817400</v>
      </c>
      <c r="E56" s="361">
        <v>8727900928174</v>
      </c>
      <c r="F56" s="362">
        <v>2027</v>
      </c>
      <c r="G56" s="98">
        <v>6600</v>
      </c>
      <c r="H56" s="364">
        <v>74</v>
      </c>
      <c r="I56" s="98">
        <v>40000</v>
      </c>
      <c r="J56" s="365">
        <v>89.189189189189193</v>
      </c>
      <c r="K56" s="104" t="s">
        <v>305</v>
      </c>
      <c r="L56" s="363">
        <v>1900</v>
      </c>
      <c r="M56" s="104" t="s">
        <v>4127</v>
      </c>
      <c r="N56" s="366" t="s">
        <v>6411</v>
      </c>
      <c r="O56" s="367">
        <v>929002350102</v>
      </c>
      <c r="P56" s="368" t="s">
        <v>6423</v>
      </c>
      <c r="Q56" s="369">
        <v>871869975033600</v>
      </c>
      <c r="R56" s="370">
        <v>75033600</v>
      </c>
      <c r="S56" s="369">
        <v>8718699750336</v>
      </c>
      <c r="T56" s="98">
        <v>4000</v>
      </c>
      <c r="U56" s="370">
        <v>26</v>
      </c>
      <c r="V56" s="98">
        <v>25000</v>
      </c>
      <c r="W56" s="371">
        <v>153</v>
      </c>
      <c r="X56" s="370" t="s">
        <v>109</v>
      </c>
      <c r="Y56" s="371">
        <v>3000</v>
      </c>
      <c r="Z56" s="370" t="s">
        <v>4127</v>
      </c>
      <c r="AA56" s="372" t="s">
        <v>6412</v>
      </c>
      <c r="AB56" s="367">
        <v>929002006302</v>
      </c>
      <c r="AC56" s="373" t="s">
        <v>6424</v>
      </c>
      <c r="AD56" s="369">
        <v>871869963818400</v>
      </c>
      <c r="AE56" s="370">
        <v>63818400</v>
      </c>
      <c r="AF56" s="369">
        <v>8718699638184</v>
      </c>
      <c r="AG56" s="371">
        <v>3800</v>
      </c>
      <c r="AH56" s="371">
        <v>28</v>
      </c>
      <c r="AI56" s="371">
        <v>50000</v>
      </c>
      <c r="AJ56" s="371">
        <v>135</v>
      </c>
      <c r="AK56" s="371" t="s">
        <v>109</v>
      </c>
      <c r="AL56" s="371">
        <v>3000</v>
      </c>
      <c r="AM56" s="371" t="s">
        <v>4127</v>
      </c>
      <c r="AN56" s="375" t="s">
        <v>6412</v>
      </c>
      <c r="AO56" s="376" t="s">
        <v>6426</v>
      </c>
      <c r="AP56" s="377" t="s">
        <v>389</v>
      </c>
      <c r="AQ56" s="369">
        <v>871951445197100</v>
      </c>
      <c r="AR56" s="370">
        <v>445197100</v>
      </c>
      <c r="AS56" s="369" t="s">
        <v>6427</v>
      </c>
      <c r="AT56" s="374" t="s">
        <v>6428</v>
      </c>
      <c r="AU56" s="612">
        <v>24</v>
      </c>
      <c r="AV56" s="378" t="s">
        <v>6417</v>
      </c>
      <c r="AW56" s="371">
        <v>160.41666666666666</v>
      </c>
      <c r="AX56" s="378" t="s">
        <v>322</v>
      </c>
      <c r="AY56" s="379">
        <v>3000</v>
      </c>
      <c r="AZ56" s="378" t="s">
        <v>4127</v>
      </c>
      <c r="BA56" s="380" t="s">
        <v>6412</v>
      </c>
    </row>
    <row r="57" spans="1:53">
      <c r="A57" s="360" t="s">
        <v>6453</v>
      </c>
      <c r="B57" s="95" t="s">
        <v>1911</v>
      </c>
      <c r="C57" s="361">
        <v>872790092817400</v>
      </c>
      <c r="D57" s="104">
        <v>92817400</v>
      </c>
      <c r="E57" s="361">
        <v>8727900928174</v>
      </c>
      <c r="F57" s="362">
        <v>2027</v>
      </c>
      <c r="G57" s="98">
        <v>6600</v>
      </c>
      <c r="H57" s="364">
        <v>74</v>
      </c>
      <c r="I57" s="98">
        <v>40000</v>
      </c>
      <c r="J57" s="365">
        <v>89.189189189189193</v>
      </c>
      <c r="K57" s="104" t="s">
        <v>305</v>
      </c>
      <c r="L57" s="363">
        <v>1900</v>
      </c>
      <c r="M57" s="104" t="s">
        <v>4127</v>
      </c>
      <c r="N57" s="366" t="s">
        <v>6411</v>
      </c>
      <c r="O57" s="367">
        <v>929002350202</v>
      </c>
      <c r="P57" s="368" t="s">
        <v>6429</v>
      </c>
      <c r="Q57" s="369">
        <v>871869975035000</v>
      </c>
      <c r="R57" s="370">
        <v>75035000</v>
      </c>
      <c r="S57" s="369">
        <v>8718699750350</v>
      </c>
      <c r="T57" s="98">
        <v>4000</v>
      </c>
      <c r="U57" s="370">
        <v>26</v>
      </c>
      <c r="V57" s="98">
        <v>25000</v>
      </c>
      <c r="W57" s="371">
        <v>153</v>
      </c>
      <c r="X57" s="370" t="s">
        <v>109</v>
      </c>
      <c r="Y57" s="371">
        <v>4000</v>
      </c>
      <c r="Z57" s="370" t="s">
        <v>4127</v>
      </c>
      <c r="AA57" s="372" t="s">
        <v>6412</v>
      </c>
      <c r="AB57" s="367">
        <v>929002006402</v>
      </c>
      <c r="AC57" s="373" t="s">
        <v>6430</v>
      </c>
      <c r="AD57" s="369">
        <v>871869963820700</v>
      </c>
      <c r="AE57" s="370">
        <v>63820700</v>
      </c>
      <c r="AF57" s="369">
        <v>8718699638207</v>
      </c>
      <c r="AG57" s="371">
        <v>4000</v>
      </c>
      <c r="AH57" s="371">
        <v>28</v>
      </c>
      <c r="AI57" s="371">
        <v>50000</v>
      </c>
      <c r="AJ57" s="371">
        <v>142</v>
      </c>
      <c r="AK57" s="371" t="s">
        <v>109</v>
      </c>
      <c r="AL57" s="371">
        <v>4000</v>
      </c>
      <c r="AM57" s="371" t="s">
        <v>4127</v>
      </c>
      <c r="AN57" s="375" t="s">
        <v>6412</v>
      </c>
      <c r="AO57" s="376" t="s">
        <v>6431</v>
      </c>
      <c r="AP57" s="377" t="s">
        <v>391</v>
      </c>
      <c r="AQ57" s="369">
        <v>871951445199500</v>
      </c>
      <c r="AR57" s="370">
        <v>445199500</v>
      </c>
      <c r="AS57" s="369" t="s">
        <v>6432</v>
      </c>
      <c r="AT57" s="374" t="s">
        <v>6433</v>
      </c>
      <c r="AU57" s="612">
        <v>24</v>
      </c>
      <c r="AV57" s="378" t="s">
        <v>6417</v>
      </c>
      <c r="AW57" s="371">
        <v>166.66666666666666</v>
      </c>
      <c r="AX57" s="378" t="s">
        <v>322</v>
      </c>
      <c r="AY57" s="379">
        <v>4000</v>
      </c>
      <c r="AZ57" s="378" t="s">
        <v>4127</v>
      </c>
      <c r="BA57" s="380" t="s">
        <v>6412</v>
      </c>
    </row>
    <row r="58" spans="1:53">
      <c r="A58" s="360" t="s">
        <v>6453</v>
      </c>
      <c r="B58" s="95" t="s">
        <v>1911</v>
      </c>
      <c r="C58" s="361">
        <v>872790092817400</v>
      </c>
      <c r="D58" s="104">
        <v>92817400</v>
      </c>
      <c r="E58" s="361">
        <v>8727900928174</v>
      </c>
      <c r="F58" s="362">
        <v>2027</v>
      </c>
      <c r="G58" s="98">
        <v>6600</v>
      </c>
      <c r="H58" s="364">
        <v>74</v>
      </c>
      <c r="I58" s="98">
        <v>40000</v>
      </c>
      <c r="J58" s="365">
        <v>89.189189189189193</v>
      </c>
      <c r="K58" s="104" t="s">
        <v>305</v>
      </c>
      <c r="L58" s="363">
        <v>1900</v>
      </c>
      <c r="M58" s="104" t="s">
        <v>4127</v>
      </c>
      <c r="N58" s="366" t="s">
        <v>6411</v>
      </c>
      <c r="O58" s="367">
        <v>929003731302</v>
      </c>
      <c r="P58" s="368" t="s">
        <v>426</v>
      </c>
      <c r="Q58" s="369">
        <v>872016926781700</v>
      </c>
      <c r="R58" s="370">
        <v>26781700</v>
      </c>
      <c r="S58" s="369">
        <v>8720169267817</v>
      </c>
      <c r="T58" s="98">
        <v>3600</v>
      </c>
      <c r="U58" s="370">
        <v>26</v>
      </c>
      <c r="V58" s="98">
        <v>25000</v>
      </c>
      <c r="W58" s="371">
        <v>138.46153846153845</v>
      </c>
      <c r="X58" s="370" t="s">
        <v>109</v>
      </c>
      <c r="Y58" s="371">
        <v>2700</v>
      </c>
      <c r="Z58" s="370" t="s">
        <v>4127</v>
      </c>
      <c r="AA58" s="372" t="s">
        <v>6412</v>
      </c>
      <c r="AB58" s="367"/>
      <c r="AC58" s="373"/>
      <c r="AD58" s="369"/>
      <c r="AE58" s="370"/>
      <c r="AF58" s="369"/>
      <c r="AG58" s="371"/>
      <c r="AH58" s="371"/>
      <c r="AI58" s="371"/>
      <c r="AJ58" s="371"/>
      <c r="AK58" s="371"/>
      <c r="AL58" s="371"/>
      <c r="AM58" s="371"/>
      <c r="AN58" s="375"/>
      <c r="AO58" s="376"/>
      <c r="AP58" s="377"/>
      <c r="AQ58" s="369"/>
      <c r="AR58" s="370"/>
      <c r="AS58" s="369"/>
      <c r="AT58" s="374"/>
      <c r="AU58" s="612"/>
      <c r="AV58" s="378"/>
      <c r="AW58" s="371"/>
      <c r="AX58" s="378"/>
      <c r="AY58" s="379"/>
      <c r="AZ58" s="378"/>
      <c r="BA58" s="380"/>
    </row>
    <row r="59" spans="1:53">
      <c r="A59" s="360" t="s">
        <v>6453</v>
      </c>
      <c r="B59" s="95" t="s">
        <v>1911</v>
      </c>
      <c r="C59" s="361">
        <v>872790092817400</v>
      </c>
      <c r="D59" s="104">
        <v>92817400</v>
      </c>
      <c r="E59" s="361">
        <v>8727900928174</v>
      </c>
      <c r="F59" s="362">
        <v>2027</v>
      </c>
      <c r="G59" s="98">
        <v>6600</v>
      </c>
      <c r="H59" s="364">
        <v>74</v>
      </c>
      <c r="I59" s="98">
        <v>40000</v>
      </c>
      <c r="J59" s="365">
        <v>89.189189189189193</v>
      </c>
      <c r="K59" s="104" t="s">
        <v>305</v>
      </c>
      <c r="L59" s="363">
        <v>1900</v>
      </c>
      <c r="M59" s="104" t="s">
        <v>4127</v>
      </c>
      <c r="N59" s="366" t="s">
        <v>6411</v>
      </c>
      <c r="O59" s="367">
        <v>929002481202</v>
      </c>
      <c r="P59" s="368" t="s">
        <v>430</v>
      </c>
      <c r="Q59" s="369">
        <v>871869929927600</v>
      </c>
      <c r="R59" s="370">
        <v>29927600</v>
      </c>
      <c r="S59" s="369">
        <v>8718699299276</v>
      </c>
      <c r="T59" s="98">
        <v>5500</v>
      </c>
      <c r="U59" s="370">
        <v>36</v>
      </c>
      <c r="V59" s="98">
        <v>25000</v>
      </c>
      <c r="W59" s="371">
        <v>152</v>
      </c>
      <c r="X59" s="370" t="s">
        <v>109</v>
      </c>
      <c r="Y59" s="371">
        <v>3000</v>
      </c>
      <c r="Z59" s="370" t="s">
        <v>4127</v>
      </c>
      <c r="AA59" s="372" t="s">
        <v>6412</v>
      </c>
      <c r="AB59" s="367">
        <v>929002006502</v>
      </c>
      <c r="AC59" s="373" t="s">
        <v>6440</v>
      </c>
      <c r="AD59" s="369">
        <v>871869963822100</v>
      </c>
      <c r="AE59" s="370">
        <v>63822100</v>
      </c>
      <c r="AF59" s="369">
        <v>8718699638221</v>
      </c>
      <c r="AG59" s="371">
        <v>5700</v>
      </c>
      <c r="AH59" s="371">
        <v>42</v>
      </c>
      <c r="AI59" s="371">
        <v>50000</v>
      </c>
      <c r="AJ59" s="371">
        <v>135</v>
      </c>
      <c r="AK59" s="371" t="s">
        <v>109</v>
      </c>
      <c r="AL59" s="371">
        <v>3000</v>
      </c>
      <c r="AM59" s="371" t="s">
        <v>4127</v>
      </c>
      <c r="AN59" s="375" t="s">
        <v>6425</v>
      </c>
      <c r="AO59" s="376" t="s">
        <v>6441</v>
      </c>
      <c r="AP59" s="377" t="s">
        <v>392</v>
      </c>
      <c r="AQ59" s="369">
        <v>871951445201500</v>
      </c>
      <c r="AR59" s="370">
        <v>445201500</v>
      </c>
      <c r="AS59" s="369" t="s">
        <v>6442</v>
      </c>
      <c r="AT59" s="374" t="s">
        <v>6443</v>
      </c>
      <c r="AU59" s="612">
        <v>33.5</v>
      </c>
      <c r="AV59" s="378" t="s">
        <v>6417</v>
      </c>
      <c r="AW59" s="371">
        <v>167.16417910447763</v>
      </c>
      <c r="AX59" s="378" t="s">
        <v>322</v>
      </c>
      <c r="AY59" s="379">
        <v>3000</v>
      </c>
      <c r="AZ59" s="378" t="s">
        <v>4127</v>
      </c>
      <c r="BA59" s="380" t="s">
        <v>6425</v>
      </c>
    </row>
    <row r="60" spans="1:53">
      <c r="A60" s="360" t="s">
        <v>6453</v>
      </c>
      <c r="B60" s="95" t="s">
        <v>1911</v>
      </c>
      <c r="C60" s="361">
        <v>872790092817400</v>
      </c>
      <c r="D60" s="104">
        <v>92817400</v>
      </c>
      <c r="E60" s="361">
        <v>8727900928174</v>
      </c>
      <c r="F60" s="362">
        <v>2027</v>
      </c>
      <c r="G60" s="98">
        <v>6600</v>
      </c>
      <c r="H60" s="364">
        <v>74</v>
      </c>
      <c r="I60" s="98">
        <v>40000</v>
      </c>
      <c r="J60" s="365">
        <v>89.189189189189193</v>
      </c>
      <c r="K60" s="104" t="s">
        <v>305</v>
      </c>
      <c r="L60" s="363">
        <v>1900</v>
      </c>
      <c r="M60" s="104" t="s">
        <v>4127</v>
      </c>
      <c r="N60" s="366" t="s">
        <v>6411</v>
      </c>
      <c r="O60" s="367">
        <v>929002481302</v>
      </c>
      <c r="P60" s="368" t="s">
        <v>431</v>
      </c>
      <c r="Q60" s="369">
        <v>871869929929000</v>
      </c>
      <c r="R60" s="370">
        <v>29929000</v>
      </c>
      <c r="S60" s="369">
        <v>8718699299290</v>
      </c>
      <c r="T60" s="98">
        <v>6000</v>
      </c>
      <c r="U60" s="370">
        <v>36</v>
      </c>
      <c r="V60" s="98">
        <v>25000</v>
      </c>
      <c r="W60" s="371">
        <v>166</v>
      </c>
      <c r="X60" s="370" t="s">
        <v>322</v>
      </c>
      <c r="Y60" s="371">
        <v>4000</v>
      </c>
      <c r="Z60" s="370" t="s">
        <v>4127</v>
      </c>
      <c r="AA60" s="372" t="s">
        <v>6412</v>
      </c>
      <c r="AB60" s="367"/>
      <c r="AC60" s="373"/>
      <c r="AD60" s="369"/>
      <c r="AE60" s="370"/>
      <c r="AF60" s="369"/>
      <c r="AG60" s="371"/>
      <c r="AH60" s="371"/>
      <c r="AI60" s="371"/>
      <c r="AJ60" s="371"/>
      <c r="AK60" s="371"/>
      <c r="AL60" s="371"/>
      <c r="AM60" s="371"/>
      <c r="AN60" s="375"/>
      <c r="AO60" s="376" t="s">
        <v>6444</v>
      </c>
      <c r="AP60" s="377" t="s">
        <v>394</v>
      </c>
      <c r="AQ60" s="369">
        <v>871951445203900</v>
      </c>
      <c r="AR60" s="370">
        <v>445203900</v>
      </c>
      <c r="AS60" s="369" t="s">
        <v>6445</v>
      </c>
      <c r="AT60" s="374" t="s">
        <v>6446</v>
      </c>
      <c r="AU60" s="612">
        <v>33.5</v>
      </c>
      <c r="AV60" s="378" t="s">
        <v>6417</v>
      </c>
      <c r="AW60" s="371">
        <v>179.1044776119403</v>
      </c>
      <c r="AX60" s="378" t="s">
        <v>322</v>
      </c>
      <c r="AY60" s="379">
        <v>4000</v>
      </c>
      <c r="AZ60" s="378" t="s">
        <v>4127</v>
      </c>
      <c r="BA60" s="380" t="s">
        <v>6425</v>
      </c>
    </row>
    <row r="61" spans="1:53">
      <c r="A61" s="360" t="s">
        <v>6453</v>
      </c>
      <c r="B61" s="95" t="s">
        <v>1911</v>
      </c>
      <c r="C61" s="361">
        <v>872790092817400</v>
      </c>
      <c r="D61" s="104">
        <v>92817400</v>
      </c>
      <c r="E61" s="361">
        <v>8727900928174</v>
      </c>
      <c r="F61" s="362">
        <v>2027</v>
      </c>
      <c r="G61" s="98">
        <v>6600</v>
      </c>
      <c r="H61" s="364">
        <v>74</v>
      </c>
      <c r="I61" s="98">
        <v>40000</v>
      </c>
      <c r="J61" s="365">
        <v>89.189189189189193</v>
      </c>
      <c r="K61" s="104" t="s">
        <v>305</v>
      </c>
      <c r="L61" s="363">
        <v>1900</v>
      </c>
      <c r="M61" s="104" t="s">
        <v>4127</v>
      </c>
      <c r="N61" s="366" t="s">
        <v>6411</v>
      </c>
      <c r="O61" s="367">
        <v>929003731402</v>
      </c>
      <c r="P61" s="368" t="s">
        <v>429</v>
      </c>
      <c r="Q61" s="369">
        <v>872016926783100</v>
      </c>
      <c r="R61" s="370">
        <v>26783100</v>
      </c>
      <c r="S61" s="369">
        <v>8720169267831</v>
      </c>
      <c r="T61" s="98">
        <v>5300</v>
      </c>
      <c r="U61" s="370">
        <v>36</v>
      </c>
      <c r="V61" s="98">
        <v>25000</v>
      </c>
      <c r="W61" s="371">
        <v>147.22222222222223</v>
      </c>
      <c r="X61" s="370" t="s">
        <v>109</v>
      </c>
      <c r="Y61" s="371">
        <v>2700</v>
      </c>
      <c r="Z61" s="370" t="s">
        <v>4127</v>
      </c>
      <c r="AA61" s="372" t="s">
        <v>6412</v>
      </c>
      <c r="AB61" s="367">
        <v>929002006602</v>
      </c>
      <c r="AC61" s="373" t="s">
        <v>6447</v>
      </c>
      <c r="AD61" s="369">
        <v>871869963824500</v>
      </c>
      <c r="AE61" s="370">
        <v>63824500</v>
      </c>
      <c r="AF61" s="369">
        <v>8718699638245</v>
      </c>
      <c r="AG61" s="371">
        <v>6000</v>
      </c>
      <c r="AH61" s="371">
        <v>42</v>
      </c>
      <c r="AI61" s="371">
        <v>50000</v>
      </c>
      <c r="AJ61" s="371">
        <v>142</v>
      </c>
      <c r="AK61" s="371" t="s">
        <v>109</v>
      </c>
      <c r="AL61" s="371">
        <v>4000</v>
      </c>
      <c r="AM61" s="371" t="s">
        <v>4127</v>
      </c>
      <c r="AN61" s="375" t="s">
        <v>6425</v>
      </c>
      <c r="AO61" s="376"/>
      <c r="AP61" s="377"/>
      <c r="AQ61" s="369"/>
      <c r="AR61" s="370"/>
      <c r="AS61" s="369"/>
      <c r="AT61" s="374"/>
      <c r="AU61" s="612"/>
      <c r="AV61" s="378"/>
      <c r="AW61" s="371"/>
      <c r="AX61" s="378"/>
      <c r="AY61" s="379"/>
      <c r="AZ61" s="378"/>
      <c r="BA61" s="380"/>
    </row>
    <row r="62" spans="1:53">
      <c r="A62" s="360" t="s">
        <v>6453</v>
      </c>
      <c r="B62" s="95" t="s">
        <v>1911</v>
      </c>
      <c r="C62" s="361">
        <v>872790092817400</v>
      </c>
      <c r="D62" s="104">
        <v>92817400</v>
      </c>
      <c r="E62" s="361">
        <v>8727900928174</v>
      </c>
      <c r="F62" s="362">
        <v>2027</v>
      </c>
      <c r="G62" s="98">
        <v>6600</v>
      </c>
      <c r="H62" s="364">
        <v>74</v>
      </c>
      <c r="I62" s="98">
        <v>40000</v>
      </c>
      <c r="J62" s="365">
        <v>89.189189189189193</v>
      </c>
      <c r="K62" s="104" t="s">
        <v>305</v>
      </c>
      <c r="L62" s="363">
        <v>1900</v>
      </c>
      <c r="M62" s="104" t="s">
        <v>4127</v>
      </c>
      <c r="N62" s="366" t="s">
        <v>6411</v>
      </c>
      <c r="O62" s="367"/>
      <c r="P62" s="368"/>
      <c r="Q62" s="369"/>
      <c r="R62" s="370"/>
      <c r="S62" s="369"/>
      <c r="T62" s="98"/>
      <c r="U62" s="370"/>
      <c r="V62" s="98"/>
      <c r="W62" s="371"/>
      <c r="X62" s="370"/>
      <c r="Y62" s="371"/>
      <c r="Z62" s="370"/>
      <c r="AA62" s="372"/>
      <c r="AB62" s="367"/>
      <c r="AC62" s="373"/>
      <c r="AD62" s="369"/>
      <c r="AE62" s="370"/>
      <c r="AF62" s="369"/>
      <c r="AG62" s="371"/>
      <c r="AH62" s="371"/>
      <c r="AI62" s="371"/>
      <c r="AJ62" s="371"/>
      <c r="AK62" s="371"/>
      <c r="AL62" s="371"/>
      <c r="AM62" s="371"/>
      <c r="AN62" s="375"/>
      <c r="AO62" s="376" t="s">
        <v>5177</v>
      </c>
      <c r="AP62" s="377"/>
      <c r="AQ62" s="369"/>
      <c r="AR62" s="370"/>
      <c r="AS62" s="369"/>
      <c r="AT62" s="374"/>
      <c r="AU62" s="378"/>
      <c r="AV62" s="378"/>
      <c r="AW62" s="371"/>
      <c r="AX62" s="378"/>
      <c r="AY62" s="379"/>
      <c r="AZ62" s="378"/>
      <c r="BA62" s="380"/>
    </row>
    <row r="63" spans="1:53">
      <c r="A63" s="360" t="s">
        <v>6454</v>
      </c>
      <c r="B63" s="95" t="s">
        <v>1909</v>
      </c>
      <c r="C63" s="361">
        <v>872790092743600</v>
      </c>
      <c r="D63" s="104">
        <v>92743600</v>
      </c>
      <c r="E63" s="361">
        <v>8727900927436</v>
      </c>
      <c r="F63" s="362">
        <v>2027</v>
      </c>
      <c r="G63" s="98">
        <v>10000</v>
      </c>
      <c r="H63" s="364">
        <v>100</v>
      </c>
      <c r="I63" s="98">
        <v>45000</v>
      </c>
      <c r="J63" s="365">
        <v>100</v>
      </c>
      <c r="K63" s="104" t="s">
        <v>160</v>
      </c>
      <c r="L63" s="363">
        <v>2000</v>
      </c>
      <c r="M63" s="104" t="s">
        <v>4248</v>
      </c>
      <c r="N63" s="366" t="s">
        <v>6411</v>
      </c>
      <c r="O63" s="367" t="s">
        <v>5177</v>
      </c>
      <c r="P63" s="368"/>
      <c r="Q63" s="369"/>
      <c r="R63" s="370"/>
      <c r="S63" s="369"/>
      <c r="T63" s="98"/>
      <c r="U63" s="370"/>
      <c r="V63" s="98"/>
      <c r="W63" s="371"/>
      <c r="X63" s="370"/>
      <c r="Y63" s="371"/>
      <c r="Z63" s="370"/>
      <c r="AA63" s="372"/>
      <c r="AB63" s="367" t="s">
        <v>5177</v>
      </c>
      <c r="AC63" s="373"/>
      <c r="AD63" s="369"/>
      <c r="AE63" s="370"/>
      <c r="AF63" s="369"/>
      <c r="AG63" s="371"/>
      <c r="AH63" s="371"/>
      <c r="AI63" s="371"/>
      <c r="AJ63" s="371"/>
      <c r="AK63" s="371"/>
      <c r="AL63" s="371"/>
      <c r="AM63" s="371"/>
      <c r="AN63" s="375"/>
      <c r="AO63" s="376" t="s">
        <v>5177</v>
      </c>
      <c r="AP63" s="377"/>
      <c r="AQ63" s="369"/>
      <c r="AR63" s="370"/>
      <c r="AS63" s="369"/>
      <c r="AT63" s="374"/>
      <c r="AU63" s="378"/>
      <c r="AV63" s="378"/>
      <c r="AW63" s="371"/>
      <c r="AX63" s="378"/>
      <c r="AY63" s="379"/>
      <c r="AZ63" s="378"/>
      <c r="BA63" s="380"/>
    </row>
    <row r="64" spans="1:53">
      <c r="A64" s="360" t="s">
        <v>6455</v>
      </c>
      <c r="B64" s="95" t="s">
        <v>1895</v>
      </c>
      <c r="C64" s="361">
        <v>871150018225815</v>
      </c>
      <c r="D64" s="104">
        <v>18225815</v>
      </c>
      <c r="E64" s="361">
        <v>8711500182258</v>
      </c>
      <c r="F64" s="362">
        <v>2027</v>
      </c>
      <c r="G64" s="98">
        <v>9600</v>
      </c>
      <c r="H64" s="364">
        <v>101</v>
      </c>
      <c r="I64" s="98">
        <v>45000</v>
      </c>
      <c r="J64" s="365">
        <v>95.049504950495049</v>
      </c>
      <c r="K64" s="104" t="s">
        <v>160</v>
      </c>
      <c r="L64" s="363">
        <v>2000</v>
      </c>
      <c r="M64" s="104" t="s">
        <v>4248</v>
      </c>
      <c r="N64" s="366" t="s">
        <v>6411</v>
      </c>
      <c r="O64" s="367" t="s">
        <v>5177</v>
      </c>
      <c r="P64" s="368"/>
      <c r="Q64" s="369"/>
      <c r="R64" s="370"/>
      <c r="S64" s="369"/>
      <c r="T64" s="98"/>
      <c r="U64" s="370"/>
      <c r="V64" s="98"/>
      <c r="W64" s="371"/>
      <c r="X64" s="370"/>
      <c r="Y64" s="371"/>
      <c r="Z64" s="370"/>
      <c r="AA64" s="372"/>
      <c r="AB64" s="367" t="s">
        <v>5177</v>
      </c>
      <c r="AC64" s="373"/>
      <c r="AD64" s="369"/>
      <c r="AE64" s="370"/>
      <c r="AF64" s="369"/>
      <c r="AG64" s="371"/>
      <c r="AH64" s="371"/>
      <c r="AI64" s="371"/>
      <c r="AJ64" s="371"/>
      <c r="AK64" s="371"/>
      <c r="AL64" s="371"/>
      <c r="AM64" s="371"/>
      <c r="AN64" s="375"/>
      <c r="AO64" s="376" t="s">
        <v>5177</v>
      </c>
      <c r="AP64" s="377"/>
      <c r="AQ64" s="369"/>
      <c r="AR64" s="370"/>
      <c r="AS64" s="369"/>
      <c r="AT64" s="374"/>
      <c r="AU64" s="378"/>
      <c r="AV64" s="378"/>
      <c r="AW64" s="371"/>
      <c r="AX64" s="378"/>
      <c r="AY64" s="379"/>
      <c r="AZ64" s="378"/>
      <c r="BA64" s="380"/>
    </row>
    <row r="65" spans="1:53">
      <c r="A65" s="360">
        <v>928151409827</v>
      </c>
      <c r="B65" s="95" t="s">
        <v>1896</v>
      </c>
      <c r="C65" s="361">
        <v>871150018228915</v>
      </c>
      <c r="D65" s="104">
        <v>18228915</v>
      </c>
      <c r="E65" s="361">
        <v>8711500182289</v>
      </c>
      <c r="F65" s="362">
        <v>2027</v>
      </c>
      <c r="G65" s="98">
        <v>16600</v>
      </c>
      <c r="H65" s="364">
        <v>154</v>
      </c>
      <c r="I65" s="98">
        <v>45000</v>
      </c>
      <c r="J65" s="365">
        <v>107.79220779220779</v>
      </c>
      <c r="K65" s="104" t="s">
        <v>160</v>
      </c>
      <c r="L65" s="363">
        <v>2000</v>
      </c>
      <c r="M65" s="104" t="s">
        <v>4248</v>
      </c>
      <c r="N65" s="366" t="s">
        <v>6411</v>
      </c>
      <c r="O65" s="367" t="s">
        <v>5177</v>
      </c>
      <c r="P65" s="368"/>
      <c r="Q65" s="369"/>
      <c r="R65" s="370"/>
      <c r="S65" s="369"/>
      <c r="T65" s="98"/>
      <c r="U65" s="370"/>
      <c r="V65" s="98"/>
      <c r="W65" s="371"/>
      <c r="X65" s="370"/>
      <c r="Y65" s="371"/>
      <c r="Z65" s="370"/>
      <c r="AA65" s="372"/>
      <c r="AB65" s="367" t="s">
        <v>5177</v>
      </c>
      <c r="AC65" s="373"/>
      <c r="AD65" s="369"/>
      <c r="AE65" s="370"/>
      <c r="AF65" s="369"/>
      <c r="AG65" s="371"/>
      <c r="AH65" s="371"/>
      <c r="AI65" s="371"/>
      <c r="AJ65" s="371"/>
      <c r="AK65" s="371"/>
      <c r="AL65" s="371"/>
      <c r="AM65" s="371"/>
      <c r="AN65" s="375"/>
      <c r="AO65" s="376" t="s">
        <v>5177</v>
      </c>
      <c r="AP65" s="377"/>
      <c r="AQ65" s="369"/>
      <c r="AR65" s="370"/>
      <c r="AS65" s="369"/>
      <c r="AT65" s="374"/>
      <c r="AU65" s="378"/>
      <c r="AV65" s="378"/>
      <c r="AW65" s="371"/>
      <c r="AX65" s="378"/>
      <c r="AY65" s="379"/>
      <c r="AZ65" s="378"/>
      <c r="BA65" s="380"/>
    </row>
    <row r="66" spans="1:53">
      <c r="A66" s="360" t="s">
        <v>6456</v>
      </c>
      <c r="B66" s="95" t="s">
        <v>1910</v>
      </c>
      <c r="C66" s="361">
        <v>872790092745000</v>
      </c>
      <c r="D66" s="104">
        <v>92745000</v>
      </c>
      <c r="E66" s="361">
        <v>8727900927450</v>
      </c>
      <c r="F66" s="362">
        <v>2027</v>
      </c>
      <c r="G66" s="98">
        <v>17600</v>
      </c>
      <c r="H66" s="364">
        <v>154</v>
      </c>
      <c r="I66" s="98">
        <v>45000</v>
      </c>
      <c r="J66" s="365">
        <v>114.28571428571429</v>
      </c>
      <c r="K66" s="104" t="s">
        <v>160</v>
      </c>
      <c r="L66" s="363">
        <v>2000</v>
      </c>
      <c r="M66" s="104" t="s">
        <v>4248</v>
      </c>
      <c r="N66" s="366" t="s">
        <v>6411</v>
      </c>
      <c r="O66" s="367" t="s">
        <v>5177</v>
      </c>
      <c r="P66" s="368"/>
      <c r="Q66" s="369"/>
      <c r="R66" s="370"/>
      <c r="S66" s="369"/>
      <c r="T66" s="98"/>
      <c r="U66" s="370"/>
      <c r="V66" s="98" t="s">
        <v>6457</v>
      </c>
      <c r="W66" s="371"/>
      <c r="X66" s="370"/>
      <c r="Y66" s="371"/>
      <c r="Z66" s="370"/>
      <c r="AA66" s="372"/>
      <c r="AB66" s="367" t="s">
        <v>5177</v>
      </c>
      <c r="AC66" s="373"/>
      <c r="AD66" s="369"/>
      <c r="AE66" s="370"/>
      <c r="AF66" s="369"/>
      <c r="AG66" s="371"/>
      <c r="AH66" s="371"/>
      <c r="AI66" s="371"/>
      <c r="AJ66" s="371"/>
      <c r="AK66" s="371"/>
      <c r="AL66" s="371"/>
      <c r="AM66" s="371"/>
      <c r="AN66" s="375"/>
      <c r="AO66" s="376" t="s">
        <v>5177</v>
      </c>
      <c r="AP66" s="377"/>
      <c r="AQ66" s="369"/>
      <c r="AR66" s="370"/>
      <c r="AS66" s="369"/>
      <c r="AT66" s="374"/>
      <c r="AU66" s="378"/>
      <c r="AV66" s="378"/>
      <c r="AW66" s="371"/>
      <c r="AX66" s="378"/>
      <c r="AY66" s="379"/>
      <c r="AZ66" s="378"/>
      <c r="BA66" s="380"/>
    </row>
    <row r="67" spans="1:53">
      <c r="A67" s="360" t="s">
        <v>6458</v>
      </c>
      <c r="B67" s="95" t="s">
        <v>1897</v>
      </c>
      <c r="C67" s="361">
        <v>871150019344515</v>
      </c>
      <c r="D67" s="104">
        <v>19344515</v>
      </c>
      <c r="E67" s="361">
        <v>8711500193445</v>
      </c>
      <c r="F67" s="362">
        <v>2027</v>
      </c>
      <c r="G67" s="98">
        <v>30000</v>
      </c>
      <c r="H67" s="364">
        <v>250</v>
      </c>
      <c r="I67" s="98">
        <v>45000</v>
      </c>
      <c r="J67" s="365">
        <v>120</v>
      </c>
      <c r="K67" s="104" t="s">
        <v>168</v>
      </c>
      <c r="L67" s="363">
        <v>2000</v>
      </c>
      <c r="M67" s="104" t="s">
        <v>4248</v>
      </c>
      <c r="N67" s="366" t="s">
        <v>6411</v>
      </c>
      <c r="O67" s="367" t="s">
        <v>5177</v>
      </c>
      <c r="P67" s="368"/>
      <c r="Q67" s="369"/>
      <c r="R67" s="370"/>
      <c r="S67" s="369"/>
      <c r="T67" s="98"/>
      <c r="U67" s="370"/>
      <c r="V67" s="98"/>
      <c r="W67" s="371"/>
      <c r="X67" s="370"/>
      <c r="Y67" s="371"/>
      <c r="Z67" s="370"/>
      <c r="AA67" s="372"/>
      <c r="AB67" s="367" t="s">
        <v>5177</v>
      </c>
      <c r="AC67" s="373"/>
      <c r="AD67" s="369"/>
      <c r="AE67" s="370"/>
      <c r="AF67" s="369"/>
      <c r="AG67" s="371"/>
      <c r="AH67" s="371"/>
      <c r="AI67" s="371"/>
      <c r="AJ67" s="371"/>
      <c r="AK67" s="371"/>
      <c r="AL67" s="371"/>
      <c r="AM67" s="371"/>
      <c r="AN67" s="375"/>
      <c r="AO67" s="376" t="s">
        <v>5177</v>
      </c>
      <c r="AP67" s="377"/>
      <c r="AQ67" s="369"/>
      <c r="AR67" s="370"/>
      <c r="AS67" s="369"/>
      <c r="AT67" s="374"/>
      <c r="AU67" s="378"/>
      <c r="AV67" s="378"/>
      <c r="AW67" s="371"/>
      <c r="AX67" s="378"/>
      <c r="AY67" s="379"/>
      <c r="AZ67" s="378"/>
      <c r="BA67" s="380"/>
    </row>
    <row r="68" spans="1:53">
      <c r="A68" s="360">
        <v>928151019830</v>
      </c>
      <c r="B68" s="95" t="s">
        <v>6459</v>
      </c>
      <c r="C68" s="361">
        <v>872790092773300</v>
      </c>
      <c r="D68" s="104">
        <v>92773300</v>
      </c>
      <c r="E68" s="361">
        <v>8727900927733</v>
      </c>
      <c r="F68" s="362">
        <v>2027</v>
      </c>
      <c r="G68" s="98">
        <v>31400</v>
      </c>
      <c r="H68" s="364">
        <v>260</v>
      </c>
      <c r="I68" s="98">
        <v>45000</v>
      </c>
      <c r="J68" s="365">
        <v>120.76923076923077</v>
      </c>
      <c r="K68" s="104" t="s">
        <v>168</v>
      </c>
      <c r="L68" s="363">
        <v>2000</v>
      </c>
      <c r="M68" s="104" t="s">
        <v>4248</v>
      </c>
      <c r="N68" s="366" t="s">
        <v>6411</v>
      </c>
      <c r="O68" s="367" t="s">
        <v>5177</v>
      </c>
      <c r="P68" s="368"/>
      <c r="Q68" s="369"/>
      <c r="R68" s="370"/>
      <c r="S68" s="369"/>
      <c r="T68" s="98"/>
      <c r="U68" s="370"/>
      <c r="V68" s="98"/>
      <c r="W68" s="371"/>
      <c r="X68" s="370"/>
      <c r="Y68" s="371"/>
      <c r="Z68" s="370"/>
      <c r="AA68" s="372"/>
      <c r="AB68" s="367" t="s">
        <v>5177</v>
      </c>
      <c r="AC68" s="373"/>
      <c r="AD68" s="369"/>
      <c r="AE68" s="370"/>
      <c r="AF68" s="369"/>
      <c r="AG68" s="371"/>
      <c r="AH68" s="371"/>
      <c r="AI68" s="371"/>
      <c r="AJ68" s="371"/>
      <c r="AK68" s="371"/>
      <c r="AL68" s="371"/>
      <c r="AM68" s="371"/>
      <c r="AN68" s="375"/>
      <c r="AO68" s="376" t="s">
        <v>5177</v>
      </c>
      <c r="AP68" s="377"/>
      <c r="AQ68" s="369"/>
      <c r="AR68" s="370"/>
      <c r="AS68" s="369"/>
      <c r="AT68" s="374"/>
      <c r="AU68" s="378"/>
      <c r="AV68" s="378"/>
      <c r="AW68" s="371"/>
      <c r="AX68" s="378"/>
      <c r="AY68" s="379"/>
      <c r="AZ68" s="378"/>
      <c r="BA68" s="380"/>
    </row>
    <row r="69" spans="1:53">
      <c r="A69" s="360" t="s">
        <v>6460</v>
      </c>
      <c r="B69" s="95" t="s">
        <v>1898</v>
      </c>
      <c r="C69" s="361">
        <v>871150019345215</v>
      </c>
      <c r="D69" s="104">
        <v>19345215</v>
      </c>
      <c r="E69" s="361">
        <v>8711500193452</v>
      </c>
      <c r="F69" s="362">
        <v>2027</v>
      </c>
      <c r="G69" s="98">
        <v>55600</v>
      </c>
      <c r="H69" s="364">
        <v>408</v>
      </c>
      <c r="I69" s="98">
        <v>45000</v>
      </c>
      <c r="J69" s="365">
        <v>136.27450980392157</v>
      </c>
      <c r="K69" s="104" t="s">
        <v>168</v>
      </c>
      <c r="L69" s="363">
        <v>2000</v>
      </c>
      <c r="M69" s="104" t="s">
        <v>4248</v>
      </c>
      <c r="N69" s="366" t="s">
        <v>6411</v>
      </c>
      <c r="O69" s="367" t="s">
        <v>5177</v>
      </c>
      <c r="P69" s="368"/>
      <c r="Q69" s="369"/>
      <c r="R69" s="370"/>
      <c r="S69" s="369"/>
      <c r="T69" s="98"/>
      <c r="U69" s="370"/>
      <c r="V69" s="98"/>
      <c r="W69" s="371"/>
      <c r="X69" s="370"/>
      <c r="Y69" s="371"/>
      <c r="Z69" s="370"/>
      <c r="AA69" s="372"/>
      <c r="AB69" s="367" t="s">
        <v>5177</v>
      </c>
      <c r="AC69" s="373"/>
      <c r="AD69" s="369"/>
      <c r="AE69" s="370"/>
      <c r="AF69" s="369"/>
      <c r="AG69" s="371"/>
      <c r="AH69" s="371"/>
      <c r="AI69" s="371"/>
      <c r="AJ69" s="371"/>
      <c r="AK69" s="371"/>
      <c r="AL69" s="371"/>
      <c r="AM69" s="371"/>
      <c r="AN69" s="375"/>
      <c r="AO69" s="376" t="s">
        <v>5177</v>
      </c>
      <c r="AP69" s="377"/>
      <c r="AQ69" s="369"/>
      <c r="AR69" s="370"/>
      <c r="AS69" s="369"/>
      <c r="AT69" s="374"/>
      <c r="AU69" s="378"/>
      <c r="AV69" s="378"/>
      <c r="AW69" s="371"/>
      <c r="AX69" s="378"/>
      <c r="AY69" s="379"/>
      <c r="AZ69" s="378"/>
      <c r="BA69" s="380"/>
    </row>
    <row r="70" spans="1:53" ht="15" thickBot="1">
      <c r="A70" s="381">
        <v>928151119830</v>
      </c>
      <c r="B70" s="118" t="s">
        <v>6461</v>
      </c>
      <c r="C70" s="382">
        <v>872790092767200</v>
      </c>
      <c r="D70" s="127">
        <v>92767200</v>
      </c>
      <c r="E70" s="382">
        <v>8727900927672</v>
      </c>
      <c r="F70" s="383">
        <v>2027</v>
      </c>
      <c r="G70" s="121"/>
      <c r="H70" s="385"/>
      <c r="I70" s="121">
        <v>45000</v>
      </c>
      <c r="J70" s="386"/>
      <c r="K70" s="127"/>
      <c r="L70" s="384"/>
      <c r="M70" s="127"/>
      <c r="N70" s="387"/>
      <c r="O70" s="388" t="s">
        <v>5177</v>
      </c>
      <c r="P70" s="389"/>
      <c r="Q70" s="390"/>
      <c r="R70" s="391"/>
      <c r="S70" s="390"/>
      <c r="T70" s="121"/>
      <c r="U70" s="391"/>
      <c r="V70" s="121"/>
      <c r="W70" s="392"/>
      <c r="X70" s="391"/>
      <c r="Y70" s="392"/>
      <c r="Z70" s="391"/>
      <c r="AA70" s="393"/>
      <c r="AB70" s="388" t="s">
        <v>5177</v>
      </c>
      <c r="AC70" s="394"/>
      <c r="AD70" s="390"/>
      <c r="AE70" s="391"/>
      <c r="AF70" s="390"/>
      <c r="AG70" s="392"/>
      <c r="AH70" s="392"/>
      <c r="AI70" s="392"/>
      <c r="AJ70" s="392"/>
      <c r="AK70" s="392"/>
      <c r="AL70" s="392"/>
      <c r="AM70" s="392"/>
      <c r="AN70" s="396"/>
      <c r="AO70" s="397" t="s">
        <v>5177</v>
      </c>
      <c r="AP70" s="398"/>
      <c r="AQ70" s="390"/>
      <c r="AR70" s="391"/>
      <c r="AS70" s="390"/>
      <c r="AT70" s="395"/>
      <c r="AU70" s="399"/>
      <c r="AV70" s="399"/>
      <c r="AW70" s="392"/>
      <c r="AX70" s="399"/>
      <c r="AY70" s="400"/>
      <c r="AZ70" s="399"/>
      <c r="BA70" s="401"/>
    </row>
    <row r="74" spans="1:53">
      <c r="AO74" s="407"/>
      <c r="AP74" s="408"/>
      <c r="AQ74" s="409"/>
      <c r="AS74" s="409"/>
      <c r="AT74" s="410"/>
      <c r="AU74" s="412"/>
      <c r="AV74" s="410"/>
      <c r="AX74" s="412"/>
      <c r="AY74" s="411"/>
      <c r="AZ74" s="410"/>
    </row>
    <row r="75" spans="1:53">
      <c r="AO75" s="407"/>
      <c r="AP75" s="408"/>
      <c r="AQ75" s="409"/>
      <c r="AS75" s="409"/>
      <c r="AT75" s="410"/>
      <c r="AU75" s="412"/>
      <c r="AV75" s="410"/>
      <c r="AX75" s="412"/>
      <c r="AY75" s="411"/>
      <c r="AZ75" s="410"/>
    </row>
    <row r="76" spans="1:53">
      <c r="AO76" s="407"/>
      <c r="AP76" s="408"/>
      <c r="AQ76" s="409"/>
      <c r="AS76" s="409"/>
      <c r="AT76" s="410"/>
      <c r="AU76" s="412"/>
      <c r="AV76" s="410"/>
      <c r="AX76" s="412"/>
      <c r="AY76" s="411"/>
      <c r="AZ76" s="410"/>
    </row>
    <row r="77" spans="1:53">
      <c r="AO77" s="407"/>
      <c r="AP77" s="408"/>
      <c r="AQ77" s="409"/>
      <c r="AS77" s="409"/>
      <c r="AT77" s="410"/>
      <c r="AV77" s="410"/>
      <c r="AX77" s="412"/>
      <c r="AY77" s="411"/>
      <c r="AZ77" s="410"/>
    </row>
    <row r="78" spans="1:53">
      <c r="AO78" s="407"/>
      <c r="AP78" s="408"/>
      <c r="AQ78" s="409"/>
      <c r="AS78" s="409"/>
      <c r="AT78" s="410"/>
      <c r="AV78" s="410"/>
      <c r="AX78" s="412"/>
      <c r="AY78" s="411"/>
      <c r="AZ78" s="410"/>
    </row>
    <row r="79" spans="1:53">
      <c r="AO79" s="407"/>
      <c r="AP79" s="408"/>
      <c r="AQ79" s="409"/>
      <c r="AS79" s="409"/>
      <c r="AT79" s="410"/>
      <c r="AV79" s="410"/>
      <c r="AX79" s="412"/>
      <c r="AY79" s="411"/>
      <c r="AZ79" s="410"/>
    </row>
    <row r="80" spans="1:53">
      <c r="AO80" s="407"/>
      <c r="AP80" s="408"/>
      <c r="AQ80" s="409"/>
      <c r="AS80" s="409"/>
      <c r="AT80" s="410"/>
      <c r="AV80" s="410"/>
      <c r="AX80" s="412"/>
      <c r="AY80" s="411"/>
      <c r="AZ80" s="410"/>
    </row>
  </sheetData>
  <pageMargins left="0.7" right="0.7" top="0.75" bottom="0.75" header="0.3" footer="0.3"/>
  <pageSetup paperSize="9" orientation="portrait" r:id="rId1"/>
  <headerFooter>
    <oddHeader>&amp;L&amp;"Calibri"&amp;10&amp;K000000Classified&amp;1#</oddHeader>
  </headerFooter>
  <customProperties>
    <customPr name="_pios_id" r:id="rId2"/>
  </customProperties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505A02-57C6-4F1B-8C0E-8C50D02911F3}">
  <sheetPr codeName="Sheet15">
    <tabColor theme="7" tint="0.39997558519241921"/>
  </sheetPr>
  <dimension ref="A1:BA88"/>
  <sheetViews>
    <sheetView showGridLines="0" zoomScale="70" zoomScaleNormal="70" workbookViewId="0">
      <pane xSplit="2" ySplit="2" topLeftCell="C21" activePane="bottomRight" state="frozen"/>
      <selection pane="topRight" activeCell="M59" sqref="M59:M60"/>
      <selection pane="bottomLeft" activeCell="M59" sqref="M59:M60"/>
      <selection pane="bottomRight" activeCell="A21" sqref="A21"/>
    </sheetView>
  </sheetViews>
  <sheetFormatPr defaultColWidth="8.88671875" defaultRowHeight="14.4"/>
  <cols>
    <col min="1" max="1" width="19.5546875" style="338" customWidth="1"/>
    <col min="2" max="2" width="40.21875" style="333" bestFit="1" customWidth="1"/>
    <col min="3" max="3" width="17.88671875" style="333" bestFit="1" customWidth="1"/>
    <col min="4" max="4" width="12.5546875" style="333" bestFit="1" customWidth="1"/>
    <col min="5" max="5" width="15.6640625" style="333" bestFit="1" customWidth="1"/>
    <col min="6" max="6" width="11.109375" style="338" bestFit="1" customWidth="1"/>
    <col min="7" max="7" width="13.44140625" style="403" bestFit="1" customWidth="1"/>
    <col min="8" max="8" width="14.88671875" style="403" bestFit="1" customWidth="1"/>
    <col min="9" max="9" width="15" style="403" bestFit="1" customWidth="1"/>
    <col min="10" max="10" width="16.88671875" style="403" bestFit="1" customWidth="1"/>
    <col min="11" max="11" width="11.44140625" style="403" bestFit="1" customWidth="1"/>
    <col min="12" max="12" width="9.44140625" style="403" bestFit="1" customWidth="1"/>
    <col min="13" max="13" width="11.5546875" style="403" bestFit="1" customWidth="1"/>
    <col min="14" max="14" width="9.44140625" style="403" bestFit="1" customWidth="1"/>
    <col min="15" max="15" width="23.5546875" style="338" customWidth="1"/>
    <col min="16" max="16" width="34.5546875" style="333" bestFit="1" customWidth="1"/>
    <col min="17" max="17" width="16.44140625" style="338" bestFit="1" customWidth="1"/>
    <col min="18" max="18" width="15.5546875" style="338" bestFit="1" customWidth="1"/>
    <col min="19" max="19" width="14.44140625" style="338" bestFit="1" customWidth="1"/>
    <col min="20" max="20" width="13.44140625" style="404" bestFit="1" customWidth="1"/>
    <col min="21" max="21" width="14.88671875" style="404" bestFit="1" customWidth="1"/>
    <col min="22" max="22" width="15" style="404" bestFit="1" customWidth="1"/>
    <col min="23" max="23" width="16.88671875" style="404" bestFit="1" customWidth="1"/>
    <col min="24" max="24" width="11.44140625" style="404" bestFit="1" customWidth="1"/>
    <col min="25" max="25" width="9.44140625" style="404" bestFit="1" customWidth="1"/>
    <col min="26" max="26" width="11.5546875" style="404" bestFit="1" customWidth="1"/>
    <col min="27" max="27" width="19.5546875" style="404" bestFit="1" customWidth="1"/>
    <col min="28" max="28" width="19.5546875" style="480" customWidth="1"/>
    <col min="29" max="29" width="36.44140625" style="333" bestFit="1" customWidth="1"/>
    <col min="30" max="30" width="17.88671875" style="338" bestFit="1" customWidth="1"/>
    <col min="31" max="31" width="15.5546875" style="338" bestFit="1" customWidth="1"/>
    <col min="32" max="32" width="15.6640625" style="338" bestFit="1" customWidth="1"/>
    <col min="33" max="33" width="13.44140625" style="404" bestFit="1" customWidth="1"/>
    <col min="34" max="34" width="14.88671875" style="404" bestFit="1" customWidth="1"/>
    <col min="35" max="35" width="15" style="404" bestFit="1" customWidth="1"/>
    <col min="36" max="36" width="16.88671875" style="404" bestFit="1" customWidth="1"/>
    <col min="37" max="37" width="11.44140625" style="404" bestFit="1" customWidth="1"/>
    <col min="38" max="38" width="9.44140625" style="404" bestFit="1" customWidth="1"/>
    <col min="39" max="39" width="11.5546875" style="404" customWidth="1"/>
    <col min="40" max="40" width="15" style="404" bestFit="1" customWidth="1"/>
    <col min="41" max="41" width="21.109375" style="333" customWidth="1"/>
    <col min="42" max="42" width="38.88671875" style="333" bestFit="1" customWidth="1"/>
    <col min="43" max="43" width="17.88671875" style="333" bestFit="1" customWidth="1"/>
    <col min="44" max="44" width="15" style="333" customWidth="1"/>
    <col min="45" max="45" width="14.44140625" style="333" bestFit="1" customWidth="1"/>
    <col min="46" max="46" width="10.5546875" style="406" bestFit="1" customWidth="1"/>
    <col min="47" max="47" width="11.5546875" style="404" bestFit="1" customWidth="1"/>
    <col min="48" max="48" width="12.109375" style="404" bestFit="1" customWidth="1"/>
    <col min="49" max="49" width="14.44140625" style="404" bestFit="1" customWidth="1"/>
    <col min="50" max="50" width="8.44140625" style="404" bestFit="1" customWidth="1"/>
    <col min="51" max="51" width="9.44140625" style="404" bestFit="1" customWidth="1"/>
    <col min="52" max="52" width="8.5546875" style="404" bestFit="1" customWidth="1"/>
    <col min="53" max="53" width="9.44140625" style="404" customWidth="1"/>
    <col min="54" max="16384" width="8.88671875" style="333"/>
  </cols>
  <sheetData>
    <row r="1" spans="1:53" ht="103.5" customHeight="1" thickBot="1">
      <c r="A1" s="413" t="s">
        <v>6403</v>
      </c>
      <c r="B1" s="414"/>
      <c r="C1" s="414"/>
      <c r="D1" s="414"/>
      <c r="E1" s="414"/>
      <c r="F1" s="414"/>
      <c r="G1" s="415"/>
      <c r="H1" s="415"/>
      <c r="I1" s="415"/>
      <c r="J1" s="415"/>
      <c r="K1" s="415"/>
      <c r="L1" s="415"/>
      <c r="M1" s="415"/>
      <c r="N1" s="417"/>
      <c r="O1" s="413" t="s">
        <v>6462</v>
      </c>
      <c r="P1" s="414"/>
      <c r="Q1" s="414"/>
      <c r="R1" s="414"/>
      <c r="S1" s="414"/>
      <c r="T1" s="415"/>
      <c r="U1" s="415"/>
      <c r="V1" s="415"/>
      <c r="W1" s="415"/>
      <c r="X1" s="415"/>
      <c r="Y1" s="415"/>
      <c r="Z1" s="415"/>
      <c r="AA1" s="417"/>
      <c r="AB1" s="414" t="s">
        <v>6463</v>
      </c>
      <c r="AC1" s="414"/>
      <c r="AD1" s="414"/>
      <c r="AE1" s="414"/>
      <c r="AF1" s="414"/>
      <c r="AG1" s="415"/>
      <c r="AH1" s="415"/>
      <c r="AI1" s="415"/>
      <c r="AJ1" s="415"/>
      <c r="AK1" s="415"/>
      <c r="AL1" s="415"/>
      <c r="AM1" s="415"/>
      <c r="AN1" s="417"/>
      <c r="AO1" s="413" t="s">
        <v>6464</v>
      </c>
      <c r="AP1" s="414"/>
      <c r="AQ1" s="414"/>
      <c r="AR1" s="414"/>
      <c r="AS1" s="414"/>
      <c r="AT1" s="416"/>
      <c r="AU1" s="415"/>
      <c r="AV1" s="415"/>
      <c r="AW1" s="415"/>
      <c r="AX1" s="415"/>
      <c r="AY1" s="415"/>
      <c r="AZ1" s="415"/>
      <c r="BA1" s="417"/>
    </row>
    <row r="2" spans="1:53" s="619" customFormat="1" ht="72.599999999999994" thickBot="1">
      <c r="A2" s="613" t="s">
        <v>56</v>
      </c>
      <c r="B2" s="614" t="s">
        <v>60</v>
      </c>
      <c r="C2" s="614" t="s">
        <v>5163</v>
      </c>
      <c r="D2" s="614" t="s">
        <v>5164</v>
      </c>
      <c r="E2" s="614" t="s">
        <v>5165</v>
      </c>
      <c r="F2" s="615" t="s">
        <v>5166</v>
      </c>
      <c r="G2" s="616" t="s">
        <v>5167</v>
      </c>
      <c r="H2" s="616" t="s">
        <v>5168</v>
      </c>
      <c r="I2" s="616" t="s">
        <v>5169</v>
      </c>
      <c r="J2" s="616" t="s">
        <v>5170</v>
      </c>
      <c r="K2" s="616" t="s">
        <v>5171</v>
      </c>
      <c r="L2" s="616" t="s">
        <v>5172</v>
      </c>
      <c r="M2" s="616" t="s">
        <v>4108</v>
      </c>
      <c r="N2" s="616" t="s">
        <v>6407</v>
      </c>
      <c r="O2" s="526" t="s">
        <v>56</v>
      </c>
      <c r="P2" s="617" t="s">
        <v>60</v>
      </c>
      <c r="Q2" s="526" t="s">
        <v>5163</v>
      </c>
      <c r="R2" s="526" t="s">
        <v>5164</v>
      </c>
      <c r="S2" s="526" t="s">
        <v>5165</v>
      </c>
      <c r="T2" s="418" t="s">
        <v>5167</v>
      </c>
      <c r="U2" s="418" t="s">
        <v>6408</v>
      </c>
      <c r="V2" s="418" t="s">
        <v>5169</v>
      </c>
      <c r="W2" s="418" t="s">
        <v>5170</v>
      </c>
      <c r="X2" s="418" t="s">
        <v>5171</v>
      </c>
      <c r="Y2" s="418" t="s">
        <v>5172</v>
      </c>
      <c r="Z2" s="418" t="s">
        <v>4108</v>
      </c>
      <c r="AA2" s="418" t="s">
        <v>6409</v>
      </c>
      <c r="AB2" s="618" t="s">
        <v>56</v>
      </c>
      <c r="AC2" s="617" t="s">
        <v>60</v>
      </c>
      <c r="AD2" s="526" t="s">
        <v>5163</v>
      </c>
      <c r="AE2" s="526" t="s">
        <v>5164</v>
      </c>
      <c r="AF2" s="526" t="s">
        <v>5165</v>
      </c>
      <c r="AG2" s="418" t="s">
        <v>5167</v>
      </c>
      <c r="AH2" s="418" t="s">
        <v>6408</v>
      </c>
      <c r="AI2" s="418" t="s">
        <v>5169</v>
      </c>
      <c r="AJ2" s="418" t="s">
        <v>5170</v>
      </c>
      <c r="AK2" s="418" t="s">
        <v>5171</v>
      </c>
      <c r="AL2" s="418" t="s">
        <v>5172</v>
      </c>
      <c r="AM2" s="418" t="s">
        <v>4108</v>
      </c>
      <c r="AN2" s="418" t="s">
        <v>6409</v>
      </c>
      <c r="AO2" s="526" t="s">
        <v>56</v>
      </c>
      <c r="AP2" s="617" t="s">
        <v>60</v>
      </c>
      <c r="AQ2" s="526" t="s">
        <v>5163</v>
      </c>
      <c r="AR2" s="526" t="s">
        <v>5164</v>
      </c>
      <c r="AS2" s="526" t="s">
        <v>5165</v>
      </c>
      <c r="AT2" s="418" t="s">
        <v>5167</v>
      </c>
      <c r="AU2" s="418" t="s">
        <v>6408</v>
      </c>
      <c r="AV2" s="418" t="s">
        <v>5169</v>
      </c>
      <c r="AW2" s="418" t="s">
        <v>5170</v>
      </c>
      <c r="AX2" s="418" t="s">
        <v>5171</v>
      </c>
      <c r="AY2" s="418" t="s">
        <v>5172</v>
      </c>
      <c r="AZ2" s="418" t="s">
        <v>4108</v>
      </c>
      <c r="BA2" s="418" t="s">
        <v>6409</v>
      </c>
    </row>
    <row r="3" spans="1:53">
      <c r="A3" s="419" t="s">
        <v>6465</v>
      </c>
      <c r="B3" s="420" t="s">
        <v>1916</v>
      </c>
      <c r="C3" s="421">
        <v>872790093358100</v>
      </c>
      <c r="D3" s="420">
        <v>93358100</v>
      </c>
      <c r="E3" s="421">
        <v>8711500179876</v>
      </c>
      <c r="F3" s="422">
        <v>2027</v>
      </c>
      <c r="G3" s="423">
        <v>4500</v>
      </c>
      <c r="H3" s="423">
        <v>54</v>
      </c>
      <c r="I3" s="423">
        <v>38000</v>
      </c>
      <c r="J3" s="423">
        <v>83.333333333333329</v>
      </c>
      <c r="K3" s="423" t="s">
        <v>305</v>
      </c>
      <c r="L3" s="423">
        <v>1900</v>
      </c>
      <c r="M3" s="423" t="s">
        <v>4127</v>
      </c>
      <c r="N3" s="423" t="s">
        <v>6466</v>
      </c>
      <c r="O3" s="424">
        <v>929002484802</v>
      </c>
      <c r="P3" s="420" t="s">
        <v>6467</v>
      </c>
      <c r="Q3" s="424">
        <v>871951431625600</v>
      </c>
      <c r="R3" s="422">
        <v>31625600</v>
      </c>
      <c r="S3" s="424">
        <v>8719514316256</v>
      </c>
      <c r="T3" s="425">
        <v>2800</v>
      </c>
      <c r="U3" s="425">
        <v>17</v>
      </c>
      <c r="V3" s="425">
        <v>25000</v>
      </c>
      <c r="W3" s="425">
        <v>164</v>
      </c>
      <c r="X3" s="425" t="s">
        <v>322</v>
      </c>
      <c r="Y3" s="425">
        <v>3000</v>
      </c>
      <c r="Z3" s="425" t="s">
        <v>4127</v>
      </c>
      <c r="AA3" s="425" t="s">
        <v>6412</v>
      </c>
      <c r="AB3" s="426">
        <v>929003467918</v>
      </c>
      <c r="AC3" s="420" t="s">
        <v>6468</v>
      </c>
      <c r="AD3" s="427">
        <v>871951444905300</v>
      </c>
      <c r="AE3" s="422">
        <v>44905300</v>
      </c>
      <c r="AF3" s="427">
        <v>8719514449053</v>
      </c>
      <c r="AG3" s="425">
        <v>4000</v>
      </c>
      <c r="AH3" s="425">
        <v>23</v>
      </c>
      <c r="AI3" s="425">
        <v>70000</v>
      </c>
      <c r="AJ3" s="425">
        <v>173</v>
      </c>
      <c r="AK3" s="425" t="s">
        <v>322</v>
      </c>
      <c r="AL3" s="425">
        <v>4000</v>
      </c>
      <c r="AM3" s="425" t="s">
        <v>4127</v>
      </c>
      <c r="AN3" s="425" t="s">
        <v>6425</v>
      </c>
      <c r="AO3" s="428" t="s">
        <v>6469</v>
      </c>
      <c r="AP3" s="429" t="s">
        <v>407</v>
      </c>
      <c r="AQ3" s="430">
        <v>872016924029200</v>
      </c>
      <c r="AR3" s="420">
        <v>24029200</v>
      </c>
      <c r="AS3" s="431" t="s">
        <v>6470</v>
      </c>
      <c r="AT3" s="432">
        <v>3600</v>
      </c>
      <c r="AU3" s="433">
        <v>19</v>
      </c>
      <c r="AV3" s="432">
        <v>50000</v>
      </c>
      <c r="AW3" s="425">
        <v>189.47368421052633</v>
      </c>
      <c r="AX3" s="433" t="s">
        <v>398</v>
      </c>
      <c r="AY3" s="432">
        <v>2700</v>
      </c>
      <c r="AZ3" s="432" t="s">
        <v>4127</v>
      </c>
      <c r="BA3" s="434" t="s">
        <v>6425</v>
      </c>
    </row>
    <row r="4" spans="1:53">
      <c r="A4" s="435" t="s">
        <v>6465</v>
      </c>
      <c r="B4" s="436" t="s">
        <v>1916</v>
      </c>
      <c r="C4" s="437">
        <v>872790093358100</v>
      </c>
      <c r="D4" s="436">
        <v>93358100</v>
      </c>
      <c r="E4" s="437">
        <v>8711500179876</v>
      </c>
      <c r="F4" s="438">
        <v>2027</v>
      </c>
      <c r="G4" s="439">
        <v>4500</v>
      </c>
      <c r="H4" s="439">
        <v>54</v>
      </c>
      <c r="I4" s="439">
        <v>38000</v>
      </c>
      <c r="J4" s="439">
        <v>83.333333333333329</v>
      </c>
      <c r="K4" s="439" t="s">
        <v>305</v>
      </c>
      <c r="L4" s="439">
        <v>1900</v>
      </c>
      <c r="M4" s="439" t="s">
        <v>4127</v>
      </c>
      <c r="N4" s="439" t="s">
        <v>6466</v>
      </c>
      <c r="O4" s="440">
        <v>929002485102</v>
      </c>
      <c r="P4" s="436" t="s">
        <v>440</v>
      </c>
      <c r="Q4" s="440">
        <v>871951431631700</v>
      </c>
      <c r="R4" s="438">
        <v>31631700</v>
      </c>
      <c r="S4" s="440">
        <v>8719514316317</v>
      </c>
      <c r="T4" s="441">
        <v>4500</v>
      </c>
      <c r="U4" s="441">
        <v>26</v>
      </c>
      <c r="V4" s="441">
        <v>25000</v>
      </c>
      <c r="W4" s="441">
        <v>173</v>
      </c>
      <c r="X4" s="441" t="s">
        <v>322</v>
      </c>
      <c r="Y4" s="441">
        <v>4000</v>
      </c>
      <c r="Z4" s="441" t="s">
        <v>4127</v>
      </c>
      <c r="AA4" s="441" t="s">
        <v>6425</v>
      </c>
      <c r="AB4" s="443" t="s">
        <v>6471</v>
      </c>
      <c r="AC4" s="444" t="s">
        <v>397</v>
      </c>
      <c r="AD4" s="445">
        <v>871951444889600</v>
      </c>
      <c r="AE4" s="438">
        <v>44889600</v>
      </c>
      <c r="AF4" s="445">
        <v>8719514448896</v>
      </c>
      <c r="AG4" s="441">
        <v>4000</v>
      </c>
      <c r="AH4" s="441">
        <v>23</v>
      </c>
      <c r="AI4" s="441">
        <v>70000</v>
      </c>
      <c r="AJ4" s="441">
        <v>173</v>
      </c>
      <c r="AK4" s="441" t="s">
        <v>322</v>
      </c>
      <c r="AL4" s="441">
        <v>4000</v>
      </c>
      <c r="AM4" s="441" t="s">
        <v>4127</v>
      </c>
      <c r="AN4" s="441" t="s">
        <v>6425</v>
      </c>
      <c r="AO4" s="446"/>
      <c r="AP4" s="447"/>
      <c r="AQ4" s="448"/>
      <c r="AR4" s="436"/>
      <c r="AS4" s="449"/>
      <c r="AT4" s="450"/>
      <c r="AU4" s="452"/>
      <c r="AV4" s="450"/>
      <c r="AW4" s="441"/>
      <c r="AX4" s="452"/>
      <c r="AY4" s="450"/>
      <c r="AZ4" s="450"/>
      <c r="BA4" s="453"/>
    </row>
    <row r="5" spans="1:53">
      <c r="A5" s="435" t="s">
        <v>6465</v>
      </c>
      <c r="B5" s="436" t="s">
        <v>1916</v>
      </c>
      <c r="C5" s="437">
        <v>872790093358100</v>
      </c>
      <c r="D5" s="436">
        <v>93358100</v>
      </c>
      <c r="E5" s="437">
        <v>8711500179876</v>
      </c>
      <c r="F5" s="438">
        <v>2027</v>
      </c>
      <c r="G5" s="439">
        <v>4500</v>
      </c>
      <c r="H5" s="439">
        <v>54</v>
      </c>
      <c r="I5" s="439">
        <v>38000</v>
      </c>
      <c r="J5" s="439">
        <v>83.333333333333329</v>
      </c>
      <c r="K5" s="439" t="s">
        <v>305</v>
      </c>
      <c r="L5" s="439">
        <v>1900</v>
      </c>
      <c r="M5" s="439" t="s">
        <v>4127</v>
      </c>
      <c r="N5" s="439" t="s">
        <v>6466</v>
      </c>
      <c r="O5" s="440">
        <v>929002484902</v>
      </c>
      <c r="P5" s="436" t="s">
        <v>6472</v>
      </c>
      <c r="Q5" s="440">
        <v>871951431627000</v>
      </c>
      <c r="R5" s="438">
        <v>31627000</v>
      </c>
      <c r="S5" s="440">
        <v>8719514316270</v>
      </c>
      <c r="T5" s="441">
        <v>3000</v>
      </c>
      <c r="U5" s="441">
        <v>17</v>
      </c>
      <c r="V5" s="441">
        <v>25000</v>
      </c>
      <c r="W5" s="441">
        <v>176</v>
      </c>
      <c r="X5" s="441" t="s">
        <v>322</v>
      </c>
      <c r="Y5" s="441">
        <v>4000</v>
      </c>
      <c r="Z5" s="441" t="s">
        <v>4127</v>
      </c>
      <c r="AA5" s="441" t="s">
        <v>6412</v>
      </c>
      <c r="AB5" s="454">
        <v>929003467818</v>
      </c>
      <c r="AC5" s="436" t="s">
        <v>6473</v>
      </c>
      <c r="AD5" s="440">
        <v>871951444903900</v>
      </c>
      <c r="AE5" s="438">
        <v>44903900</v>
      </c>
      <c r="AF5" s="440">
        <v>8719514449039</v>
      </c>
      <c r="AG5" s="441">
        <v>3600</v>
      </c>
      <c r="AH5" s="441">
        <v>23</v>
      </c>
      <c r="AI5" s="441">
        <v>70000</v>
      </c>
      <c r="AJ5" s="441">
        <v>156</v>
      </c>
      <c r="AK5" s="441" t="s">
        <v>109</v>
      </c>
      <c r="AL5" s="441">
        <v>2700</v>
      </c>
      <c r="AM5" s="441" t="s">
        <v>4127</v>
      </c>
      <c r="AN5" s="441" t="s">
        <v>6425</v>
      </c>
      <c r="AO5" s="446" t="s">
        <v>6474</v>
      </c>
      <c r="AP5" s="447" t="s">
        <v>408</v>
      </c>
      <c r="AQ5" s="448">
        <v>872016924031500</v>
      </c>
      <c r="AR5" s="455">
        <v>24031500</v>
      </c>
      <c r="AS5" s="449" t="s">
        <v>6475</v>
      </c>
      <c r="AT5" s="450">
        <v>4000</v>
      </c>
      <c r="AU5" s="452">
        <v>19</v>
      </c>
      <c r="AV5" s="450">
        <v>50000</v>
      </c>
      <c r="AW5" s="441">
        <v>210.52631578947367</v>
      </c>
      <c r="AX5" s="452" t="s">
        <v>103</v>
      </c>
      <c r="AY5" s="450">
        <v>4000</v>
      </c>
      <c r="AZ5" s="450" t="s">
        <v>4127</v>
      </c>
      <c r="BA5" s="453" t="s">
        <v>6425</v>
      </c>
    </row>
    <row r="6" spans="1:53">
      <c r="A6" s="435" t="s">
        <v>6465</v>
      </c>
      <c r="B6" s="436" t="s">
        <v>1916</v>
      </c>
      <c r="C6" s="437">
        <v>872790093358100</v>
      </c>
      <c r="D6" s="436">
        <v>93358100</v>
      </c>
      <c r="E6" s="437">
        <v>8711500179876</v>
      </c>
      <c r="F6" s="438">
        <v>2027</v>
      </c>
      <c r="G6" s="439">
        <v>4500</v>
      </c>
      <c r="H6" s="439">
        <v>54</v>
      </c>
      <c r="I6" s="439">
        <v>38000</v>
      </c>
      <c r="J6" s="439">
        <v>83.333333333333329</v>
      </c>
      <c r="K6" s="439" t="s">
        <v>305</v>
      </c>
      <c r="L6" s="439">
        <v>1900</v>
      </c>
      <c r="M6" s="439" t="s">
        <v>4127</v>
      </c>
      <c r="N6" s="439" t="s">
        <v>6466</v>
      </c>
      <c r="O6" s="456" t="s">
        <v>6476</v>
      </c>
      <c r="P6" s="447" t="s">
        <v>435</v>
      </c>
      <c r="Q6" s="457" t="s">
        <v>6477</v>
      </c>
      <c r="R6" s="438">
        <v>26771800</v>
      </c>
      <c r="S6" s="457" t="s">
        <v>6478</v>
      </c>
      <c r="T6" s="441">
        <v>2700</v>
      </c>
      <c r="U6" s="441">
        <v>17</v>
      </c>
      <c r="V6" s="441">
        <v>25000</v>
      </c>
      <c r="W6" s="441">
        <v>158.8235294117647</v>
      </c>
      <c r="X6" s="441" t="s">
        <v>109</v>
      </c>
      <c r="Y6" s="441">
        <v>2700</v>
      </c>
      <c r="Z6" s="441" t="s">
        <v>4127</v>
      </c>
      <c r="AA6" s="441" t="s">
        <v>6412</v>
      </c>
      <c r="AB6" s="443" t="s">
        <v>6479</v>
      </c>
      <c r="AC6" s="444" t="s">
        <v>396</v>
      </c>
      <c r="AD6" s="440">
        <v>871951444887200</v>
      </c>
      <c r="AE6" s="438">
        <v>44887200</v>
      </c>
      <c r="AF6" s="458" t="s">
        <v>6480</v>
      </c>
      <c r="AG6" s="441">
        <v>3600</v>
      </c>
      <c r="AH6" s="441">
        <v>23</v>
      </c>
      <c r="AI6" s="441">
        <v>70000</v>
      </c>
      <c r="AJ6" s="441">
        <v>156</v>
      </c>
      <c r="AK6" s="441" t="s">
        <v>109</v>
      </c>
      <c r="AL6" s="441">
        <v>2700</v>
      </c>
      <c r="AM6" s="441" t="s">
        <v>4127</v>
      </c>
      <c r="AN6" s="441" t="s">
        <v>6425</v>
      </c>
      <c r="AO6" s="446"/>
      <c r="AP6" s="447"/>
      <c r="AQ6" s="448"/>
      <c r="AR6" s="436"/>
      <c r="AS6" s="449"/>
      <c r="AT6" s="450"/>
      <c r="AU6" s="452"/>
      <c r="AV6" s="450"/>
      <c r="AW6" s="441"/>
      <c r="AX6" s="452"/>
      <c r="AY6" s="450"/>
      <c r="AZ6" s="450"/>
      <c r="BA6" s="453"/>
    </row>
    <row r="7" spans="1:53">
      <c r="A7" s="435" t="s">
        <v>6465</v>
      </c>
      <c r="B7" s="436" t="s">
        <v>1916</v>
      </c>
      <c r="C7" s="437">
        <v>872790093358100</v>
      </c>
      <c r="D7" s="436">
        <v>93358100</v>
      </c>
      <c r="E7" s="437">
        <v>8711500179876</v>
      </c>
      <c r="F7" s="438">
        <v>2027</v>
      </c>
      <c r="G7" s="439">
        <v>4500</v>
      </c>
      <c r="H7" s="439">
        <v>54</v>
      </c>
      <c r="I7" s="439">
        <v>38000</v>
      </c>
      <c r="J7" s="439">
        <v>83.333333333333329</v>
      </c>
      <c r="K7" s="439" t="s">
        <v>305</v>
      </c>
      <c r="L7" s="439">
        <v>1900</v>
      </c>
      <c r="M7" s="439" t="s">
        <v>4127</v>
      </c>
      <c r="N7" s="439" t="s">
        <v>6466</v>
      </c>
      <c r="O7" s="456" t="s">
        <v>6481</v>
      </c>
      <c r="P7" s="447" t="s">
        <v>438</v>
      </c>
      <c r="Q7" s="457" t="s">
        <v>6482</v>
      </c>
      <c r="R7" s="438">
        <v>26773200</v>
      </c>
      <c r="S7" s="457" t="s">
        <v>6483</v>
      </c>
      <c r="T7" s="441">
        <v>4000</v>
      </c>
      <c r="U7" s="441">
        <v>26</v>
      </c>
      <c r="V7" s="441">
        <v>25000</v>
      </c>
      <c r="W7" s="441">
        <v>153.84615384615384</v>
      </c>
      <c r="X7" s="441" t="s">
        <v>109</v>
      </c>
      <c r="Y7" s="441">
        <v>2700</v>
      </c>
      <c r="Z7" s="441" t="s">
        <v>4127</v>
      </c>
      <c r="AA7" s="441" t="s">
        <v>6425</v>
      </c>
      <c r="AB7" s="454"/>
      <c r="AC7" s="436"/>
      <c r="AD7" s="440"/>
      <c r="AE7" s="438"/>
      <c r="AF7" s="440"/>
      <c r="AG7" s="441"/>
      <c r="AH7" s="441"/>
      <c r="AI7" s="441">
        <v>70000</v>
      </c>
      <c r="AJ7" s="441"/>
      <c r="AK7" s="441"/>
      <c r="AL7" s="441"/>
      <c r="AM7" s="441"/>
      <c r="AN7" s="441"/>
      <c r="AO7" s="446"/>
      <c r="AP7" s="447"/>
      <c r="AQ7" s="448"/>
      <c r="AR7" s="436"/>
      <c r="AS7" s="449"/>
      <c r="AT7" s="450"/>
      <c r="AU7" s="452"/>
      <c r="AV7" s="450"/>
      <c r="AW7" s="441"/>
      <c r="AX7" s="452"/>
      <c r="AY7" s="450"/>
      <c r="AZ7" s="450"/>
      <c r="BA7" s="453"/>
    </row>
    <row r="8" spans="1:53">
      <c r="A8" s="435" t="s">
        <v>6484</v>
      </c>
      <c r="B8" s="459" t="s">
        <v>1922</v>
      </c>
      <c r="C8" s="437" t="s">
        <v>6485</v>
      </c>
      <c r="D8" s="436">
        <v>19265315</v>
      </c>
      <c r="E8" s="437" t="s">
        <v>6486</v>
      </c>
      <c r="F8" s="438">
        <v>2027</v>
      </c>
      <c r="G8" s="439">
        <v>4500</v>
      </c>
      <c r="H8" s="439">
        <v>54.5</v>
      </c>
      <c r="I8" s="439">
        <v>30000</v>
      </c>
      <c r="J8" s="439">
        <v>82.568807339449535</v>
      </c>
      <c r="K8" s="439" t="s">
        <v>305</v>
      </c>
      <c r="L8" s="439">
        <v>1900</v>
      </c>
      <c r="M8" s="439" t="s">
        <v>4127</v>
      </c>
      <c r="N8" s="439" t="s">
        <v>6466</v>
      </c>
      <c r="O8" s="440">
        <v>929002484802</v>
      </c>
      <c r="P8" s="436" t="s">
        <v>6467</v>
      </c>
      <c r="Q8" s="440">
        <v>871951431625600</v>
      </c>
      <c r="R8" s="438">
        <v>31625600</v>
      </c>
      <c r="S8" s="440">
        <v>8719514316256</v>
      </c>
      <c r="T8" s="441">
        <v>2800</v>
      </c>
      <c r="U8" s="441">
        <v>17</v>
      </c>
      <c r="V8" s="441">
        <v>25000</v>
      </c>
      <c r="W8" s="441">
        <v>164</v>
      </c>
      <c r="X8" s="441" t="s">
        <v>322</v>
      </c>
      <c r="Y8" s="441">
        <v>3000</v>
      </c>
      <c r="Z8" s="441" t="s">
        <v>4127</v>
      </c>
      <c r="AA8" s="441" t="s">
        <v>6412</v>
      </c>
      <c r="AB8" s="454">
        <v>929003467918</v>
      </c>
      <c r="AC8" s="436" t="s">
        <v>6468</v>
      </c>
      <c r="AD8" s="445">
        <v>871951444905300</v>
      </c>
      <c r="AE8" s="438">
        <v>44905300</v>
      </c>
      <c r="AF8" s="445">
        <v>8719514449053</v>
      </c>
      <c r="AG8" s="441">
        <v>4000</v>
      </c>
      <c r="AH8" s="441">
        <v>23</v>
      </c>
      <c r="AI8" s="441">
        <v>70000</v>
      </c>
      <c r="AJ8" s="441">
        <v>173</v>
      </c>
      <c r="AK8" s="441" t="s">
        <v>322</v>
      </c>
      <c r="AL8" s="441">
        <v>4000</v>
      </c>
      <c r="AM8" s="441" t="s">
        <v>4127</v>
      </c>
      <c r="AN8" s="441" t="s">
        <v>6425</v>
      </c>
      <c r="AO8" s="446" t="s">
        <v>6469</v>
      </c>
      <c r="AP8" s="447" t="s">
        <v>407</v>
      </c>
      <c r="AQ8" s="448">
        <v>872016924029200</v>
      </c>
      <c r="AR8" s="436">
        <v>24029200</v>
      </c>
      <c r="AS8" s="449" t="s">
        <v>6470</v>
      </c>
      <c r="AT8" s="450">
        <v>3600</v>
      </c>
      <c r="AU8" s="452">
        <v>19</v>
      </c>
      <c r="AV8" s="450">
        <v>50000</v>
      </c>
      <c r="AW8" s="441">
        <v>189.47368421052633</v>
      </c>
      <c r="AX8" s="452" t="s">
        <v>398</v>
      </c>
      <c r="AY8" s="450">
        <v>2700</v>
      </c>
      <c r="AZ8" s="450" t="s">
        <v>4127</v>
      </c>
      <c r="BA8" s="453" t="s">
        <v>6425</v>
      </c>
    </row>
    <row r="9" spans="1:53">
      <c r="A9" s="435" t="s">
        <v>6484</v>
      </c>
      <c r="B9" s="459" t="s">
        <v>1922</v>
      </c>
      <c r="C9" s="437" t="s">
        <v>6485</v>
      </c>
      <c r="D9" s="436">
        <v>19265315</v>
      </c>
      <c r="E9" s="437" t="s">
        <v>6486</v>
      </c>
      <c r="F9" s="438">
        <v>2027</v>
      </c>
      <c r="G9" s="439">
        <v>4500</v>
      </c>
      <c r="H9" s="439">
        <v>54.5</v>
      </c>
      <c r="I9" s="439">
        <v>30000</v>
      </c>
      <c r="J9" s="439">
        <v>82.568807339449535</v>
      </c>
      <c r="K9" s="439" t="s">
        <v>305</v>
      </c>
      <c r="L9" s="439">
        <v>1900</v>
      </c>
      <c r="M9" s="439" t="s">
        <v>4127</v>
      </c>
      <c r="N9" s="439" t="s">
        <v>6466</v>
      </c>
      <c r="O9" s="456" t="s">
        <v>6487</v>
      </c>
      <c r="P9" s="447" t="s">
        <v>439</v>
      </c>
      <c r="Q9" s="457" t="s">
        <v>6488</v>
      </c>
      <c r="R9" s="438">
        <v>31629400</v>
      </c>
      <c r="S9" s="457" t="s">
        <v>6489</v>
      </c>
      <c r="T9" s="441">
        <v>4200</v>
      </c>
      <c r="U9" s="441">
        <v>26</v>
      </c>
      <c r="V9" s="441">
        <v>25000</v>
      </c>
      <c r="W9" s="441">
        <v>161.53846153846155</v>
      </c>
      <c r="X9" s="441" t="s">
        <v>322</v>
      </c>
      <c r="Y9" s="441">
        <v>3000</v>
      </c>
      <c r="Z9" s="441" t="s">
        <v>4127</v>
      </c>
      <c r="AA9" s="441" t="s">
        <v>6425</v>
      </c>
      <c r="AB9" s="443" t="s">
        <v>6471</v>
      </c>
      <c r="AC9" s="444" t="s">
        <v>397</v>
      </c>
      <c r="AD9" s="445">
        <v>871951444889600</v>
      </c>
      <c r="AE9" s="438">
        <v>44889600</v>
      </c>
      <c r="AF9" s="445">
        <v>8719514448896</v>
      </c>
      <c r="AG9" s="441">
        <v>4000</v>
      </c>
      <c r="AH9" s="441">
        <v>23</v>
      </c>
      <c r="AI9" s="441">
        <v>70000</v>
      </c>
      <c r="AJ9" s="441">
        <v>173</v>
      </c>
      <c r="AK9" s="441" t="s">
        <v>322</v>
      </c>
      <c r="AL9" s="441">
        <v>4000</v>
      </c>
      <c r="AM9" s="441" t="s">
        <v>4127</v>
      </c>
      <c r="AN9" s="441" t="s">
        <v>6425</v>
      </c>
      <c r="AO9" s="446"/>
      <c r="AP9" s="447"/>
      <c r="AQ9" s="448"/>
      <c r="AR9" s="436"/>
      <c r="AS9" s="449"/>
      <c r="AT9" s="450"/>
      <c r="AU9" s="452"/>
      <c r="AV9" s="450"/>
      <c r="AW9" s="441"/>
      <c r="AX9" s="452"/>
      <c r="AY9" s="450"/>
      <c r="AZ9" s="450"/>
      <c r="BA9" s="453"/>
    </row>
    <row r="10" spans="1:53">
      <c r="A10" s="435" t="s">
        <v>6484</v>
      </c>
      <c r="B10" s="459" t="s">
        <v>1922</v>
      </c>
      <c r="C10" s="437" t="s">
        <v>6485</v>
      </c>
      <c r="D10" s="436">
        <v>19265315</v>
      </c>
      <c r="E10" s="437" t="s">
        <v>6486</v>
      </c>
      <c r="F10" s="438">
        <v>2027</v>
      </c>
      <c r="G10" s="439">
        <v>4500</v>
      </c>
      <c r="H10" s="439">
        <v>54.5</v>
      </c>
      <c r="I10" s="439">
        <v>30000</v>
      </c>
      <c r="J10" s="439">
        <v>82.568807339449535</v>
      </c>
      <c r="K10" s="439" t="s">
        <v>305</v>
      </c>
      <c r="L10" s="439">
        <v>1900</v>
      </c>
      <c r="M10" s="439" t="s">
        <v>4127</v>
      </c>
      <c r="N10" s="439" t="s">
        <v>6466</v>
      </c>
      <c r="O10" s="440">
        <v>929002484902</v>
      </c>
      <c r="P10" s="436" t="s">
        <v>6472</v>
      </c>
      <c r="Q10" s="440">
        <v>871951431627000</v>
      </c>
      <c r="R10" s="438">
        <v>31627000</v>
      </c>
      <c r="S10" s="440">
        <v>8719514316270</v>
      </c>
      <c r="T10" s="441">
        <v>3000</v>
      </c>
      <c r="U10" s="441">
        <v>17</v>
      </c>
      <c r="V10" s="441">
        <v>25000</v>
      </c>
      <c r="W10" s="441">
        <v>176</v>
      </c>
      <c r="X10" s="441" t="s">
        <v>322</v>
      </c>
      <c r="Y10" s="441">
        <v>4000</v>
      </c>
      <c r="Z10" s="441" t="s">
        <v>4127</v>
      </c>
      <c r="AA10" s="441" t="s">
        <v>6412</v>
      </c>
      <c r="AB10" s="454">
        <v>929003467818</v>
      </c>
      <c r="AC10" s="436" t="s">
        <v>6473</v>
      </c>
      <c r="AD10" s="440">
        <v>871951444903900</v>
      </c>
      <c r="AE10" s="438">
        <v>44903900</v>
      </c>
      <c r="AF10" s="440">
        <v>8719514449039</v>
      </c>
      <c r="AG10" s="441">
        <v>3600</v>
      </c>
      <c r="AH10" s="441">
        <v>23</v>
      </c>
      <c r="AI10" s="441">
        <v>70000</v>
      </c>
      <c r="AJ10" s="441">
        <v>156</v>
      </c>
      <c r="AK10" s="441" t="s">
        <v>109</v>
      </c>
      <c r="AL10" s="441">
        <v>2700</v>
      </c>
      <c r="AM10" s="441" t="s">
        <v>4127</v>
      </c>
      <c r="AN10" s="441" t="s">
        <v>6425</v>
      </c>
      <c r="AO10" s="446" t="s">
        <v>6474</v>
      </c>
      <c r="AP10" s="447" t="s">
        <v>408</v>
      </c>
      <c r="AQ10" s="448">
        <v>872016924031500</v>
      </c>
      <c r="AR10" s="436">
        <v>24031500</v>
      </c>
      <c r="AS10" s="449" t="s">
        <v>6475</v>
      </c>
      <c r="AT10" s="450">
        <v>4000</v>
      </c>
      <c r="AU10" s="452">
        <v>19</v>
      </c>
      <c r="AV10" s="450">
        <v>50000</v>
      </c>
      <c r="AW10" s="441">
        <v>210.52631578947367</v>
      </c>
      <c r="AX10" s="452" t="s">
        <v>103</v>
      </c>
      <c r="AY10" s="450">
        <v>4000</v>
      </c>
      <c r="AZ10" s="450" t="s">
        <v>4127</v>
      </c>
      <c r="BA10" s="453" t="s">
        <v>6425</v>
      </c>
    </row>
    <row r="11" spans="1:53">
      <c r="A11" s="435" t="s">
        <v>6484</v>
      </c>
      <c r="B11" s="459" t="s">
        <v>1922</v>
      </c>
      <c r="C11" s="437" t="s">
        <v>6485</v>
      </c>
      <c r="D11" s="436">
        <v>19265315</v>
      </c>
      <c r="E11" s="437" t="s">
        <v>6486</v>
      </c>
      <c r="F11" s="438">
        <v>2027</v>
      </c>
      <c r="G11" s="439">
        <v>4500</v>
      </c>
      <c r="H11" s="439">
        <v>54.5</v>
      </c>
      <c r="I11" s="439">
        <v>30000</v>
      </c>
      <c r="J11" s="439">
        <v>82.568807339449535</v>
      </c>
      <c r="K11" s="439" t="s">
        <v>305</v>
      </c>
      <c r="L11" s="439">
        <v>1900</v>
      </c>
      <c r="M11" s="439" t="s">
        <v>4127</v>
      </c>
      <c r="N11" s="439" t="s">
        <v>6466</v>
      </c>
      <c r="O11" s="456" t="s">
        <v>6476</v>
      </c>
      <c r="P11" s="447" t="s">
        <v>435</v>
      </c>
      <c r="Q11" s="457" t="s">
        <v>6477</v>
      </c>
      <c r="R11" s="438">
        <v>26771800</v>
      </c>
      <c r="S11" s="457" t="s">
        <v>6478</v>
      </c>
      <c r="T11" s="441">
        <v>2700</v>
      </c>
      <c r="U11" s="441">
        <v>17</v>
      </c>
      <c r="V11" s="441">
        <v>25000</v>
      </c>
      <c r="W11" s="441">
        <v>158.8235294117647</v>
      </c>
      <c r="X11" s="441" t="s">
        <v>109</v>
      </c>
      <c r="Y11" s="441">
        <v>2700</v>
      </c>
      <c r="Z11" s="441" t="s">
        <v>4127</v>
      </c>
      <c r="AA11" s="441" t="s">
        <v>6412</v>
      </c>
      <c r="AB11" s="443" t="s">
        <v>6479</v>
      </c>
      <c r="AC11" s="444" t="s">
        <v>396</v>
      </c>
      <c r="AD11" s="440">
        <v>871951444887200</v>
      </c>
      <c r="AE11" s="438">
        <v>44887200</v>
      </c>
      <c r="AF11" s="458" t="s">
        <v>6480</v>
      </c>
      <c r="AG11" s="441">
        <v>3600</v>
      </c>
      <c r="AH11" s="441">
        <v>23</v>
      </c>
      <c r="AI11" s="441">
        <v>70000</v>
      </c>
      <c r="AJ11" s="441">
        <v>156</v>
      </c>
      <c r="AK11" s="441" t="s">
        <v>109</v>
      </c>
      <c r="AL11" s="441">
        <v>2700</v>
      </c>
      <c r="AM11" s="441" t="s">
        <v>4127</v>
      </c>
      <c r="AN11" s="441" t="s">
        <v>6425</v>
      </c>
      <c r="AO11" s="446"/>
      <c r="AP11" s="447"/>
      <c r="AQ11" s="448"/>
      <c r="AR11" s="436"/>
      <c r="AS11" s="449"/>
      <c r="AT11" s="450"/>
      <c r="AU11" s="452"/>
      <c r="AV11" s="450"/>
      <c r="AW11" s="441"/>
      <c r="AX11" s="452"/>
      <c r="AY11" s="450"/>
      <c r="AZ11" s="450"/>
      <c r="BA11" s="453"/>
    </row>
    <row r="12" spans="1:53">
      <c r="A12" s="435" t="s">
        <v>6484</v>
      </c>
      <c r="B12" s="459" t="s">
        <v>1922</v>
      </c>
      <c r="C12" s="437" t="s">
        <v>6485</v>
      </c>
      <c r="D12" s="436">
        <v>19265315</v>
      </c>
      <c r="E12" s="437" t="s">
        <v>6486</v>
      </c>
      <c r="F12" s="438">
        <v>2027</v>
      </c>
      <c r="G12" s="439">
        <v>4500</v>
      </c>
      <c r="H12" s="439">
        <v>54.5</v>
      </c>
      <c r="I12" s="439">
        <v>30000</v>
      </c>
      <c r="J12" s="439">
        <v>82.568807339449535</v>
      </c>
      <c r="K12" s="439" t="s">
        <v>305</v>
      </c>
      <c r="L12" s="439">
        <v>1900</v>
      </c>
      <c r="M12" s="439" t="s">
        <v>4127</v>
      </c>
      <c r="N12" s="439" t="s">
        <v>6466</v>
      </c>
      <c r="O12" s="456"/>
      <c r="P12" s="447"/>
      <c r="Q12" s="457"/>
      <c r="R12" s="438"/>
      <c r="S12" s="457"/>
      <c r="T12" s="441"/>
      <c r="U12" s="441"/>
      <c r="V12" s="441"/>
      <c r="W12" s="441"/>
      <c r="X12" s="441"/>
      <c r="Y12" s="441"/>
      <c r="Z12" s="441"/>
      <c r="AA12" s="441"/>
      <c r="AB12" s="454"/>
      <c r="AC12" s="436"/>
      <c r="AD12" s="440"/>
      <c r="AE12" s="438"/>
      <c r="AF12" s="440"/>
      <c r="AG12" s="441"/>
      <c r="AH12" s="441"/>
      <c r="AI12" s="441"/>
      <c r="AJ12" s="441"/>
      <c r="AK12" s="441"/>
      <c r="AL12" s="441"/>
      <c r="AM12" s="441"/>
      <c r="AN12" s="441"/>
      <c r="AO12" s="446"/>
      <c r="AP12" s="447"/>
      <c r="AQ12" s="448"/>
      <c r="AR12" s="436"/>
      <c r="AS12" s="449"/>
      <c r="AT12" s="450"/>
      <c r="AU12" s="452"/>
      <c r="AV12" s="450"/>
      <c r="AW12" s="441"/>
      <c r="AX12" s="452"/>
      <c r="AY12" s="450"/>
      <c r="AZ12" s="450"/>
      <c r="BA12" s="453"/>
    </row>
    <row r="13" spans="1:53">
      <c r="A13" s="435">
        <v>928082419235</v>
      </c>
      <c r="B13" s="436" t="s">
        <v>1881</v>
      </c>
      <c r="C13" s="437">
        <v>871829118561100</v>
      </c>
      <c r="D13" s="455">
        <v>18561100</v>
      </c>
      <c r="E13" s="437">
        <v>8718291185611</v>
      </c>
      <c r="F13" s="438">
        <v>2027</v>
      </c>
      <c r="G13" s="439">
        <v>5500</v>
      </c>
      <c r="H13" s="439">
        <v>53</v>
      </c>
      <c r="I13" s="439">
        <v>21000</v>
      </c>
      <c r="J13" s="439">
        <v>103.77358490566037</v>
      </c>
      <c r="K13" s="439" t="s">
        <v>160</v>
      </c>
      <c r="L13" s="439">
        <v>2800</v>
      </c>
      <c r="M13" s="439" t="s">
        <v>4127</v>
      </c>
      <c r="N13" s="439" t="s">
        <v>6466</v>
      </c>
      <c r="O13" s="440">
        <v>929002485102</v>
      </c>
      <c r="P13" s="436" t="s">
        <v>440</v>
      </c>
      <c r="Q13" s="440">
        <v>871951431631700</v>
      </c>
      <c r="R13" s="438">
        <v>31631700</v>
      </c>
      <c r="S13" s="440">
        <v>8719514316317</v>
      </c>
      <c r="T13" s="441">
        <v>4500</v>
      </c>
      <c r="U13" s="441">
        <v>26</v>
      </c>
      <c r="V13" s="441">
        <v>25000</v>
      </c>
      <c r="W13" s="441">
        <v>173</v>
      </c>
      <c r="X13" s="441" t="s">
        <v>322</v>
      </c>
      <c r="Y13" s="441">
        <v>4000</v>
      </c>
      <c r="Z13" s="441" t="s">
        <v>4127</v>
      </c>
      <c r="AA13" s="441" t="s">
        <v>6425</v>
      </c>
      <c r="AB13" s="454">
        <v>929003467918</v>
      </c>
      <c r="AC13" s="436" t="s">
        <v>6468</v>
      </c>
      <c r="AD13" s="445">
        <v>871951444905300</v>
      </c>
      <c r="AE13" s="438">
        <v>44905300</v>
      </c>
      <c r="AF13" s="445">
        <v>8719514449053</v>
      </c>
      <c r="AG13" s="441">
        <v>4000</v>
      </c>
      <c r="AH13" s="441">
        <v>23</v>
      </c>
      <c r="AI13" s="441">
        <v>70000</v>
      </c>
      <c r="AJ13" s="441">
        <v>173</v>
      </c>
      <c r="AK13" s="441" t="s">
        <v>322</v>
      </c>
      <c r="AL13" s="441">
        <v>4000</v>
      </c>
      <c r="AM13" s="441" t="s">
        <v>4127</v>
      </c>
      <c r="AN13" s="441" t="s">
        <v>6412</v>
      </c>
      <c r="AO13" s="446" t="s">
        <v>6469</v>
      </c>
      <c r="AP13" s="447" t="s">
        <v>407</v>
      </c>
      <c r="AQ13" s="448">
        <v>872016924029200</v>
      </c>
      <c r="AR13" s="436">
        <v>24029200</v>
      </c>
      <c r="AS13" s="449" t="s">
        <v>6470</v>
      </c>
      <c r="AT13" s="450">
        <v>3600</v>
      </c>
      <c r="AU13" s="452">
        <v>19</v>
      </c>
      <c r="AV13" s="450">
        <v>50000</v>
      </c>
      <c r="AW13" s="441">
        <v>189.47368421052633</v>
      </c>
      <c r="AX13" s="452" t="s">
        <v>398</v>
      </c>
      <c r="AY13" s="450">
        <v>2700</v>
      </c>
      <c r="AZ13" s="450" t="s">
        <v>4127</v>
      </c>
      <c r="BA13" s="453" t="s">
        <v>6412</v>
      </c>
    </row>
    <row r="14" spans="1:53">
      <c r="A14" s="435">
        <v>928082419235</v>
      </c>
      <c r="B14" s="436" t="s">
        <v>1881</v>
      </c>
      <c r="C14" s="437">
        <v>871829118561100</v>
      </c>
      <c r="D14" s="455">
        <v>18561100</v>
      </c>
      <c r="E14" s="437">
        <v>8718291185611</v>
      </c>
      <c r="F14" s="438">
        <v>2027</v>
      </c>
      <c r="G14" s="439">
        <v>5500</v>
      </c>
      <c r="H14" s="439">
        <v>53</v>
      </c>
      <c r="I14" s="439">
        <v>21000</v>
      </c>
      <c r="J14" s="439">
        <v>103.77358490566037</v>
      </c>
      <c r="K14" s="439" t="s">
        <v>160</v>
      </c>
      <c r="L14" s="439">
        <v>2800</v>
      </c>
      <c r="M14" s="439" t="s">
        <v>4127</v>
      </c>
      <c r="N14" s="439" t="s">
        <v>6466</v>
      </c>
      <c r="O14" s="440"/>
      <c r="P14" s="436"/>
      <c r="Q14" s="440"/>
      <c r="R14" s="438"/>
      <c r="S14" s="440"/>
      <c r="T14" s="441"/>
      <c r="U14" s="441"/>
      <c r="V14" s="441"/>
      <c r="W14" s="441"/>
      <c r="X14" s="441"/>
      <c r="Y14" s="441"/>
      <c r="Z14" s="441"/>
      <c r="AA14" s="441"/>
      <c r="AB14" s="443" t="s">
        <v>6471</v>
      </c>
      <c r="AC14" s="444" t="s">
        <v>397</v>
      </c>
      <c r="AD14" s="445">
        <v>871951444889600</v>
      </c>
      <c r="AE14" s="438">
        <v>44889600</v>
      </c>
      <c r="AF14" s="445">
        <v>8719514448896</v>
      </c>
      <c r="AG14" s="441">
        <v>4000</v>
      </c>
      <c r="AH14" s="441">
        <v>23</v>
      </c>
      <c r="AI14" s="441">
        <v>70000</v>
      </c>
      <c r="AJ14" s="441">
        <v>173</v>
      </c>
      <c r="AK14" s="441" t="s">
        <v>322</v>
      </c>
      <c r="AL14" s="441">
        <v>4000</v>
      </c>
      <c r="AM14" s="441" t="s">
        <v>4127</v>
      </c>
      <c r="AN14" s="441" t="s">
        <v>6412</v>
      </c>
      <c r="AO14" s="446"/>
      <c r="AP14" s="447"/>
      <c r="AQ14" s="448"/>
      <c r="AR14" s="436"/>
      <c r="AS14" s="449"/>
      <c r="AT14" s="450"/>
      <c r="AU14" s="452"/>
      <c r="AV14" s="450"/>
      <c r="AW14" s="441"/>
      <c r="AX14" s="452"/>
      <c r="AY14" s="450"/>
      <c r="AZ14" s="450"/>
      <c r="BA14" s="453"/>
    </row>
    <row r="15" spans="1:53">
      <c r="A15" s="435">
        <v>928082419235</v>
      </c>
      <c r="B15" s="436" t="s">
        <v>1881</v>
      </c>
      <c r="C15" s="437">
        <v>871829118561100</v>
      </c>
      <c r="D15" s="455">
        <v>18561100</v>
      </c>
      <c r="E15" s="437">
        <v>8718291185611</v>
      </c>
      <c r="F15" s="438">
        <v>2027</v>
      </c>
      <c r="G15" s="439">
        <v>5500</v>
      </c>
      <c r="H15" s="439">
        <v>53</v>
      </c>
      <c r="I15" s="439">
        <v>21000</v>
      </c>
      <c r="J15" s="439">
        <v>103.77358490566037</v>
      </c>
      <c r="K15" s="439" t="s">
        <v>160</v>
      </c>
      <c r="L15" s="439">
        <v>2800</v>
      </c>
      <c r="M15" s="439" t="s">
        <v>4127</v>
      </c>
      <c r="N15" s="439" t="s">
        <v>6466</v>
      </c>
      <c r="O15" s="456" t="s">
        <v>6487</v>
      </c>
      <c r="P15" s="447" t="s">
        <v>439</v>
      </c>
      <c r="Q15" s="457" t="s">
        <v>6488</v>
      </c>
      <c r="R15" s="438">
        <v>31629400</v>
      </c>
      <c r="S15" s="457" t="s">
        <v>6489</v>
      </c>
      <c r="T15" s="441">
        <v>4200</v>
      </c>
      <c r="U15" s="441">
        <v>26</v>
      </c>
      <c r="V15" s="441">
        <v>25000</v>
      </c>
      <c r="W15" s="441">
        <v>161.53846153846155</v>
      </c>
      <c r="X15" s="441" t="s">
        <v>322</v>
      </c>
      <c r="Y15" s="441">
        <v>3000</v>
      </c>
      <c r="Z15" s="441" t="s">
        <v>4127</v>
      </c>
      <c r="AA15" s="441" t="s">
        <v>6425</v>
      </c>
      <c r="AB15" s="454">
        <v>929003467818</v>
      </c>
      <c r="AC15" s="436" t="s">
        <v>6473</v>
      </c>
      <c r="AD15" s="440">
        <v>871951444903900</v>
      </c>
      <c r="AE15" s="438">
        <v>44903900</v>
      </c>
      <c r="AF15" s="440">
        <v>8719514449039</v>
      </c>
      <c r="AG15" s="441">
        <v>3600</v>
      </c>
      <c r="AH15" s="441">
        <v>23</v>
      </c>
      <c r="AI15" s="441">
        <v>70000</v>
      </c>
      <c r="AJ15" s="441">
        <v>156</v>
      </c>
      <c r="AK15" s="441" t="s">
        <v>109</v>
      </c>
      <c r="AL15" s="441">
        <v>2700</v>
      </c>
      <c r="AM15" s="441" t="s">
        <v>4127</v>
      </c>
      <c r="AN15" s="441" t="s">
        <v>6412</v>
      </c>
      <c r="AO15" s="446" t="s">
        <v>6474</v>
      </c>
      <c r="AP15" s="447" t="s">
        <v>408</v>
      </c>
      <c r="AQ15" s="448">
        <v>872016924031500</v>
      </c>
      <c r="AR15" s="436">
        <v>24031500</v>
      </c>
      <c r="AS15" s="449" t="s">
        <v>6475</v>
      </c>
      <c r="AT15" s="450">
        <v>4000</v>
      </c>
      <c r="AU15" s="452">
        <v>19</v>
      </c>
      <c r="AV15" s="450">
        <v>50000</v>
      </c>
      <c r="AW15" s="441">
        <v>210.52631578947367</v>
      </c>
      <c r="AX15" s="452" t="s">
        <v>103</v>
      </c>
      <c r="AY15" s="450">
        <v>4000</v>
      </c>
      <c r="AZ15" s="450" t="s">
        <v>4127</v>
      </c>
      <c r="BA15" s="453" t="s">
        <v>6412</v>
      </c>
    </row>
    <row r="16" spans="1:53">
      <c r="A16" s="435">
        <v>928082419235</v>
      </c>
      <c r="B16" s="436" t="s">
        <v>1881</v>
      </c>
      <c r="C16" s="437">
        <v>871829118561100</v>
      </c>
      <c r="D16" s="455">
        <v>18561100</v>
      </c>
      <c r="E16" s="437">
        <v>8718291185611</v>
      </c>
      <c r="F16" s="438">
        <v>2027</v>
      </c>
      <c r="G16" s="439">
        <v>5500</v>
      </c>
      <c r="H16" s="439">
        <v>53</v>
      </c>
      <c r="I16" s="439">
        <v>21000</v>
      </c>
      <c r="J16" s="439">
        <v>103.77358490566037</v>
      </c>
      <c r="K16" s="439" t="s">
        <v>160</v>
      </c>
      <c r="L16" s="439">
        <v>2800</v>
      </c>
      <c r="M16" s="439" t="s">
        <v>4127</v>
      </c>
      <c r="N16" s="439" t="s">
        <v>6466</v>
      </c>
      <c r="O16" s="456"/>
      <c r="P16" s="447"/>
      <c r="Q16" s="457"/>
      <c r="R16" s="438"/>
      <c r="S16" s="457"/>
      <c r="T16" s="441"/>
      <c r="U16" s="441"/>
      <c r="V16" s="441"/>
      <c r="W16" s="441"/>
      <c r="X16" s="441"/>
      <c r="Y16" s="441"/>
      <c r="Z16" s="441"/>
      <c r="AA16" s="441"/>
      <c r="AB16" s="443" t="s">
        <v>6479</v>
      </c>
      <c r="AC16" s="444" t="s">
        <v>396</v>
      </c>
      <c r="AD16" s="440">
        <v>871951444887200</v>
      </c>
      <c r="AE16" s="438">
        <v>44887200</v>
      </c>
      <c r="AF16" s="458" t="s">
        <v>6480</v>
      </c>
      <c r="AG16" s="441">
        <v>3600</v>
      </c>
      <c r="AH16" s="441">
        <v>23</v>
      </c>
      <c r="AI16" s="441">
        <v>70000</v>
      </c>
      <c r="AJ16" s="441">
        <v>156</v>
      </c>
      <c r="AK16" s="441" t="s">
        <v>109</v>
      </c>
      <c r="AL16" s="441">
        <v>2700</v>
      </c>
      <c r="AM16" s="441" t="s">
        <v>4127</v>
      </c>
      <c r="AN16" s="441" t="s">
        <v>6412</v>
      </c>
      <c r="AO16" s="446"/>
      <c r="AP16" s="447"/>
      <c r="AQ16" s="448"/>
      <c r="AR16" s="436"/>
      <c r="AS16" s="449"/>
      <c r="AT16" s="450"/>
      <c r="AU16" s="452"/>
      <c r="AV16" s="450"/>
      <c r="AW16" s="441"/>
      <c r="AX16" s="452"/>
      <c r="AY16" s="450"/>
      <c r="AZ16" s="450"/>
      <c r="BA16" s="453"/>
    </row>
    <row r="17" spans="1:53">
      <c r="A17" s="435">
        <v>928082419235</v>
      </c>
      <c r="B17" s="436" t="s">
        <v>1881</v>
      </c>
      <c r="C17" s="437">
        <v>871829118561100</v>
      </c>
      <c r="D17" s="455">
        <v>18561100</v>
      </c>
      <c r="E17" s="437">
        <v>8718291185611</v>
      </c>
      <c r="F17" s="438">
        <v>2027</v>
      </c>
      <c r="G17" s="439">
        <v>5500</v>
      </c>
      <c r="H17" s="439">
        <v>53</v>
      </c>
      <c r="I17" s="439">
        <v>21000</v>
      </c>
      <c r="J17" s="439">
        <v>103.77358490566037</v>
      </c>
      <c r="K17" s="439" t="s">
        <v>160</v>
      </c>
      <c r="L17" s="439">
        <v>2800</v>
      </c>
      <c r="M17" s="439" t="s">
        <v>4127</v>
      </c>
      <c r="N17" s="439" t="s">
        <v>6466</v>
      </c>
      <c r="O17" s="456" t="s">
        <v>6481</v>
      </c>
      <c r="P17" s="447" t="s">
        <v>438</v>
      </c>
      <c r="Q17" s="457" t="s">
        <v>6482</v>
      </c>
      <c r="R17" s="438">
        <v>26773200</v>
      </c>
      <c r="S17" s="457" t="s">
        <v>6483</v>
      </c>
      <c r="T17" s="441">
        <v>4000</v>
      </c>
      <c r="U17" s="441">
        <v>26</v>
      </c>
      <c r="V17" s="441">
        <v>25000</v>
      </c>
      <c r="W17" s="441">
        <v>153.84615384615384</v>
      </c>
      <c r="X17" s="441" t="s">
        <v>109</v>
      </c>
      <c r="Y17" s="441">
        <v>2700</v>
      </c>
      <c r="Z17" s="441" t="s">
        <v>4127</v>
      </c>
      <c r="AA17" s="441" t="s">
        <v>6425</v>
      </c>
      <c r="AB17" s="460"/>
      <c r="AC17" s="447"/>
      <c r="AD17" s="457"/>
      <c r="AE17" s="438"/>
      <c r="AF17" s="457"/>
      <c r="AG17" s="441"/>
      <c r="AH17" s="441"/>
      <c r="AI17" s="441"/>
      <c r="AJ17" s="441"/>
      <c r="AK17" s="441"/>
      <c r="AL17" s="441"/>
      <c r="AM17" s="441"/>
      <c r="AN17" s="441"/>
      <c r="AO17" s="446" t="s">
        <v>6490</v>
      </c>
      <c r="AP17" s="447" t="s">
        <v>410</v>
      </c>
      <c r="AQ17" s="448">
        <v>872016924035300</v>
      </c>
      <c r="AR17" s="436">
        <v>24035300</v>
      </c>
      <c r="AS17" s="449" t="s">
        <v>6491</v>
      </c>
      <c r="AT17" s="450">
        <v>6000</v>
      </c>
      <c r="AU17" s="452">
        <v>28.5</v>
      </c>
      <c r="AV17" s="450">
        <v>50000</v>
      </c>
      <c r="AW17" s="441">
        <v>210.52631578947367</v>
      </c>
      <c r="AX17" s="452" t="s">
        <v>103</v>
      </c>
      <c r="AY17" s="450">
        <v>4000</v>
      </c>
      <c r="AZ17" s="450" t="s">
        <v>4127</v>
      </c>
      <c r="BA17" s="453" t="s">
        <v>6425</v>
      </c>
    </row>
    <row r="18" spans="1:53">
      <c r="A18" s="435">
        <v>928082419235</v>
      </c>
      <c r="B18" s="436" t="s">
        <v>1881</v>
      </c>
      <c r="C18" s="437">
        <v>871829118561100</v>
      </c>
      <c r="D18" s="455">
        <v>18561100</v>
      </c>
      <c r="E18" s="437">
        <v>8718291185611</v>
      </c>
      <c r="F18" s="438">
        <v>2027</v>
      </c>
      <c r="G18" s="439">
        <v>5500</v>
      </c>
      <c r="H18" s="439">
        <v>53</v>
      </c>
      <c r="I18" s="439">
        <v>21000</v>
      </c>
      <c r="J18" s="439">
        <v>103.77358490566037</v>
      </c>
      <c r="K18" s="439" t="s">
        <v>160</v>
      </c>
      <c r="L18" s="439">
        <v>2800</v>
      </c>
      <c r="M18" s="439" t="s">
        <v>4127</v>
      </c>
      <c r="N18" s="439" t="s">
        <v>6466</v>
      </c>
      <c r="O18" s="456"/>
      <c r="P18" s="447"/>
      <c r="Q18" s="457"/>
      <c r="R18" s="438"/>
      <c r="S18" s="457"/>
      <c r="T18" s="441"/>
      <c r="U18" s="441"/>
      <c r="V18" s="441"/>
      <c r="W18" s="441"/>
      <c r="X18" s="441"/>
      <c r="Y18" s="441"/>
      <c r="Z18" s="441"/>
      <c r="AA18" s="441"/>
      <c r="AB18" s="460"/>
      <c r="AC18" s="447"/>
      <c r="AD18" s="457"/>
      <c r="AE18" s="438"/>
      <c r="AF18" s="457"/>
      <c r="AG18" s="441"/>
      <c r="AH18" s="441"/>
      <c r="AI18" s="441"/>
      <c r="AJ18" s="441"/>
      <c r="AK18" s="441"/>
      <c r="AL18" s="441"/>
      <c r="AM18" s="441"/>
      <c r="AN18" s="441"/>
      <c r="AO18" s="460"/>
      <c r="AP18" s="447"/>
      <c r="AQ18" s="448"/>
      <c r="AR18" s="438"/>
      <c r="AS18" s="449"/>
      <c r="AT18" s="441"/>
      <c r="AU18" s="441"/>
      <c r="AV18" s="441"/>
      <c r="AW18" s="441"/>
      <c r="AX18" s="441"/>
      <c r="AY18" s="441"/>
      <c r="AZ18" s="441"/>
      <c r="BA18" s="453"/>
    </row>
    <row r="19" spans="1:53">
      <c r="A19" s="435">
        <v>928483200094</v>
      </c>
      <c r="B19" s="436" t="s">
        <v>6492</v>
      </c>
      <c r="C19" s="436" t="s">
        <v>6493</v>
      </c>
      <c r="D19" s="436">
        <v>18069200</v>
      </c>
      <c r="E19" s="436" t="s">
        <v>6494</v>
      </c>
      <c r="F19" s="438">
        <v>2027</v>
      </c>
      <c r="G19" s="439">
        <v>6600</v>
      </c>
      <c r="H19" s="439">
        <v>73</v>
      </c>
      <c r="I19" s="439">
        <v>28000</v>
      </c>
      <c r="J19" s="439">
        <v>90.410958904109592</v>
      </c>
      <c r="K19" s="439" t="s">
        <v>305</v>
      </c>
      <c r="L19" s="439">
        <v>1900</v>
      </c>
      <c r="M19" s="439" t="s">
        <v>4127</v>
      </c>
      <c r="N19" s="439" t="s">
        <v>6466</v>
      </c>
      <c r="O19" s="440">
        <v>929002484902</v>
      </c>
      <c r="P19" s="436" t="s">
        <v>6472</v>
      </c>
      <c r="Q19" s="440">
        <v>871951431627000</v>
      </c>
      <c r="R19" s="438">
        <v>31627000</v>
      </c>
      <c r="S19" s="440">
        <v>8719514316270</v>
      </c>
      <c r="T19" s="441">
        <v>3000</v>
      </c>
      <c r="U19" s="441">
        <v>17</v>
      </c>
      <c r="V19" s="441">
        <v>25000</v>
      </c>
      <c r="W19" s="441">
        <v>176</v>
      </c>
      <c r="X19" s="441" t="s">
        <v>322</v>
      </c>
      <c r="Y19" s="441">
        <v>4000</v>
      </c>
      <c r="Z19" s="441" t="s">
        <v>4127</v>
      </c>
      <c r="AA19" s="441" t="s">
        <v>6412</v>
      </c>
      <c r="AB19" s="454">
        <v>929003467818</v>
      </c>
      <c r="AC19" s="436" t="s">
        <v>6473</v>
      </c>
      <c r="AD19" s="440">
        <v>871951444903900</v>
      </c>
      <c r="AE19" s="438">
        <v>44903900</v>
      </c>
      <c r="AF19" s="440">
        <v>8719514449039</v>
      </c>
      <c r="AG19" s="441">
        <v>3600</v>
      </c>
      <c r="AH19" s="441">
        <v>23</v>
      </c>
      <c r="AI19" s="441">
        <v>70000</v>
      </c>
      <c r="AJ19" s="441">
        <v>156</v>
      </c>
      <c r="AK19" s="441" t="s">
        <v>109</v>
      </c>
      <c r="AL19" s="441">
        <v>2700</v>
      </c>
      <c r="AM19" s="441" t="s">
        <v>4127</v>
      </c>
      <c r="AN19" s="441" t="s">
        <v>6412</v>
      </c>
      <c r="AO19" s="446" t="s">
        <v>6490</v>
      </c>
      <c r="AP19" s="447" t="s">
        <v>410</v>
      </c>
      <c r="AQ19" s="448">
        <v>872016924035300</v>
      </c>
      <c r="AR19" s="436">
        <v>24035300</v>
      </c>
      <c r="AS19" s="449" t="s">
        <v>6491</v>
      </c>
      <c r="AT19" s="450">
        <v>6000</v>
      </c>
      <c r="AU19" s="452">
        <v>28.5</v>
      </c>
      <c r="AV19" s="450">
        <v>50000</v>
      </c>
      <c r="AW19" s="441">
        <v>210.52631578947367</v>
      </c>
      <c r="AX19" s="452" t="s">
        <v>103</v>
      </c>
      <c r="AY19" s="450">
        <v>4000</v>
      </c>
      <c r="AZ19" s="450" t="s">
        <v>4127</v>
      </c>
      <c r="BA19" s="453" t="s">
        <v>6425</v>
      </c>
    </row>
    <row r="20" spans="1:53">
      <c r="A20" s="435" t="s">
        <v>6495</v>
      </c>
      <c r="B20" s="436" t="s">
        <v>6492</v>
      </c>
      <c r="C20" s="436" t="s">
        <v>6493</v>
      </c>
      <c r="D20" s="436">
        <v>18069200</v>
      </c>
      <c r="E20" s="436" t="s">
        <v>6494</v>
      </c>
      <c r="F20" s="438">
        <v>2027</v>
      </c>
      <c r="G20" s="439">
        <v>6600</v>
      </c>
      <c r="H20" s="439">
        <v>73</v>
      </c>
      <c r="I20" s="439">
        <v>28000</v>
      </c>
      <c r="J20" s="439">
        <v>90.410958904109592</v>
      </c>
      <c r="K20" s="439" t="s">
        <v>305</v>
      </c>
      <c r="L20" s="439">
        <v>1900</v>
      </c>
      <c r="M20" s="439" t="s">
        <v>4127</v>
      </c>
      <c r="N20" s="439" t="s">
        <v>6466</v>
      </c>
      <c r="O20" s="456" t="s">
        <v>6476</v>
      </c>
      <c r="P20" s="447" t="s">
        <v>435</v>
      </c>
      <c r="Q20" s="457" t="s">
        <v>6477</v>
      </c>
      <c r="R20" s="438">
        <v>26771800</v>
      </c>
      <c r="S20" s="457" t="s">
        <v>6478</v>
      </c>
      <c r="T20" s="441">
        <v>2700</v>
      </c>
      <c r="U20" s="441">
        <v>17</v>
      </c>
      <c r="V20" s="441">
        <v>25000</v>
      </c>
      <c r="W20" s="441">
        <v>158.8235294117647</v>
      </c>
      <c r="X20" s="441" t="s">
        <v>109</v>
      </c>
      <c r="Y20" s="441">
        <v>2700</v>
      </c>
      <c r="Z20" s="441" t="s">
        <v>4127</v>
      </c>
      <c r="AA20" s="441" t="s">
        <v>6412</v>
      </c>
      <c r="AB20" s="443" t="s">
        <v>6479</v>
      </c>
      <c r="AC20" s="444" t="s">
        <v>396</v>
      </c>
      <c r="AD20" s="440">
        <v>871951444887200</v>
      </c>
      <c r="AE20" s="438">
        <v>44887200</v>
      </c>
      <c r="AF20" s="458" t="s">
        <v>6480</v>
      </c>
      <c r="AG20" s="441">
        <v>3600</v>
      </c>
      <c r="AH20" s="441">
        <v>23</v>
      </c>
      <c r="AI20" s="441">
        <v>70000</v>
      </c>
      <c r="AJ20" s="441">
        <v>156</v>
      </c>
      <c r="AK20" s="441" t="s">
        <v>109</v>
      </c>
      <c r="AL20" s="441">
        <v>2700</v>
      </c>
      <c r="AM20" s="441" t="s">
        <v>4127</v>
      </c>
      <c r="AN20" s="441" t="s">
        <v>6412</v>
      </c>
      <c r="AO20" s="446" t="s">
        <v>6474</v>
      </c>
      <c r="AP20" s="447" t="s">
        <v>408</v>
      </c>
      <c r="AQ20" s="448">
        <v>872016924031500</v>
      </c>
      <c r="AR20" s="436">
        <v>24031500</v>
      </c>
      <c r="AS20" s="449" t="s">
        <v>6475</v>
      </c>
      <c r="AT20" s="450">
        <v>4000</v>
      </c>
      <c r="AU20" s="452">
        <v>19</v>
      </c>
      <c r="AV20" s="450">
        <v>50000</v>
      </c>
      <c r="AW20" s="441">
        <v>210.52631578947367</v>
      </c>
      <c r="AX20" s="452" t="s">
        <v>103</v>
      </c>
      <c r="AY20" s="450">
        <v>4000</v>
      </c>
      <c r="AZ20" s="450" t="s">
        <v>4127</v>
      </c>
      <c r="BA20" s="453" t="s">
        <v>6412</v>
      </c>
    </row>
    <row r="21" spans="1:53">
      <c r="A21" s="435" t="s">
        <v>6495</v>
      </c>
      <c r="B21" s="436" t="s">
        <v>6492</v>
      </c>
      <c r="C21" s="436" t="s">
        <v>6493</v>
      </c>
      <c r="D21" s="436">
        <v>18069200</v>
      </c>
      <c r="E21" s="436" t="s">
        <v>6494</v>
      </c>
      <c r="F21" s="438">
        <v>2027</v>
      </c>
      <c r="G21" s="439">
        <v>6600</v>
      </c>
      <c r="H21" s="439">
        <v>73</v>
      </c>
      <c r="I21" s="439">
        <v>28000</v>
      </c>
      <c r="J21" s="439">
        <v>90.410958904109592</v>
      </c>
      <c r="K21" s="439" t="s">
        <v>305</v>
      </c>
      <c r="L21" s="439">
        <v>1900</v>
      </c>
      <c r="M21" s="439" t="s">
        <v>4127</v>
      </c>
      <c r="N21" s="439" t="s">
        <v>6466</v>
      </c>
      <c r="O21" s="456"/>
      <c r="P21" s="447"/>
      <c r="Q21" s="457"/>
      <c r="R21" s="438"/>
      <c r="S21" s="457"/>
      <c r="T21" s="441"/>
      <c r="U21" s="441"/>
      <c r="V21" s="441"/>
      <c r="W21" s="441"/>
      <c r="X21" s="441"/>
      <c r="Y21" s="441"/>
      <c r="Z21" s="441"/>
      <c r="AA21" s="441"/>
      <c r="AB21" s="454">
        <v>929003467918</v>
      </c>
      <c r="AC21" s="436" t="s">
        <v>6468</v>
      </c>
      <c r="AD21" s="445">
        <v>871951444905300</v>
      </c>
      <c r="AE21" s="438">
        <v>44905300</v>
      </c>
      <c r="AF21" s="445">
        <v>8719514449053</v>
      </c>
      <c r="AG21" s="441">
        <v>4000</v>
      </c>
      <c r="AH21" s="441">
        <v>23</v>
      </c>
      <c r="AI21" s="441">
        <v>70000</v>
      </c>
      <c r="AJ21" s="441">
        <v>173</v>
      </c>
      <c r="AK21" s="441" t="s">
        <v>322</v>
      </c>
      <c r="AL21" s="441">
        <v>4000</v>
      </c>
      <c r="AM21" s="441" t="s">
        <v>4127</v>
      </c>
      <c r="AN21" s="441" t="s">
        <v>6412</v>
      </c>
      <c r="AO21" s="446"/>
      <c r="AP21" s="447"/>
      <c r="AQ21" s="448"/>
      <c r="AR21" s="436"/>
      <c r="AS21" s="449"/>
      <c r="AT21" s="450"/>
      <c r="AU21" s="452"/>
      <c r="AV21" s="450"/>
      <c r="AW21" s="441"/>
      <c r="AX21" s="452"/>
      <c r="AY21" s="450"/>
      <c r="AZ21" s="450"/>
      <c r="BA21" s="453"/>
    </row>
    <row r="22" spans="1:53">
      <c r="A22" s="435" t="s">
        <v>6495</v>
      </c>
      <c r="B22" s="436" t="s">
        <v>6492</v>
      </c>
      <c r="C22" s="436" t="s">
        <v>6493</v>
      </c>
      <c r="D22" s="436">
        <v>18069200</v>
      </c>
      <c r="E22" s="436" t="s">
        <v>6494</v>
      </c>
      <c r="F22" s="438">
        <v>2027</v>
      </c>
      <c r="G22" s="439">
        <v>6600</v>
      </c>
      <c r="H22" s="439">
        <v>73</v>
      </c>
      <c r="I22" s="439">
        <v>28000</v>
      </c>
      <c r="J22" s="439">
        <v>90.410958904109592</v>
      </c>
      <c r="K22" s="439" t="s">
        <v>305</v>
      </c>
      <c r="L22" s="439">
        <v>1900</v>
      </c>
      <c r="M22" s="439" t="s">
        <v>4127</v>
      </c>
      <c r="N22" s="439" t="s">
        <v>6466</v>
      </c>
      <c r="O22" s="456"/>
      <c r="P22" s="447"/>
      <c r="Q22" s="457"/>
      <c r="R22" s="438"/>
      <c r="S22" s="457"/>
      <c r="T22" s="441"/>
      <c r="U22" s="441"/>
      <c r="V22" s="441"/>
      <c r="W22" s="441"/>
      <c r="X22" s="441"/>
      <c r="Y22" s="441"/>
      <c r="Z22" s="441"/>
      <c r="AA22" s="441"/>
      <c r="AB22" s="443" t="s">
        <v>6471</v>
      </c>
      <c r="AC22" s="444" t="s">
        <v>397</v>
      </c>
      <c r="AD22" s="445">
        <v>871951444889600</v>
      </c>
      <c r="AE22" s="438">
        <v>44889600</v>
      </c>
      <c r="AF22" s="445">
        <v>8719514448896</v>
      </c>
      <c r="AG22" s="441">
        <v>4000</v>
      </c>
      <c r="AH22" s="441">
        <v>23</v>
      </c>
      <c r="AI22" s="441">
        <v>70000</v>
      </c>
      <c r="AJ22" s="441">
        <v>173</v>
      </c>
      <c r="AK22" s="441" t="s">
        <v>322</v>
      </c>
      <c r="AL22" s="441">
        <v>4000</v>
      </c>
      <c r="AM22" s="441" t="s">
        <v>4127</v>
      </c>
      <c r="AN22" s="441" t="s">
        <v>6412</v>
      </c>
      <c r="AO22" s="446"/>
      <c r="AP22" s="447"/>
      <c r="AQ22" s="448"/>
      <c r="AR22" s="436"/>
      <c r="AS22" s="449"/>
      <c r="AT22" s="450"/>
      <c r="AU22" s="452"/>
      <c r="AV22" s="450"/>
      <c r="AW22" s="441"/>
      <c r="AX22" s="452"/>
      <c r="AY22" s="450"/>
      <c r="AZ22" s="450"/>
      <c r="BA22" s="453"/>
    </row>
    <row r="23" spans="1:53">
      <c r="A23" s="435" t="s">
        <v>6495</v>
      </c>
      <c r="B23" s="436" t="s">
        <v>6492</v>
      </c>
      <c r="C23" s="436" t="s">
        <v>6493</v>
      </c>
      <c r="D23" s="436">
        <v>18069200</v>
      </c>
      <c r="E23" s="436" t="s">
        <v>6494</v>
      </c>
      <c r="F23" s="438">
        <v>2027</v>
      </c>
      <c r="G23" s="439">
        <v>6600</v>
      </c>
      <c r="H23" s="439">
        <v>73</v>
      </c>
      <c r="I23" s="439">
        <v>28000</v>
      </c>
      <c r="J23" s="439">
        <v>90.410958904109592</v>
      </c>
      <c r="K23" s="439" t="s">
        <v>305</v>
      </c>
      <c r="L23" s="439">
        <v>1900</v>
      </c>
      <c r="M23" s="439" t="s">
        <v>4127</v>
      </c>
      <c r="N23" s="439" t="s">
        <v>6466</v>
      </c>
      <c r="O23" s="440">
        <v>929002484802</v>
      </c>
      <c r="P23" s="436" t="s">
        <v>6467</v>
      </c>
      <c r="Q23" s="440">
        <v>871951431625600</v>
      </c>
      <c r="R23" s="438">
        <v>31625600</v>
      </c>
      <c r="S23" s="440">
        <v>8719514316256</v>
      </c>
      <c r="T23" s="441">
        <v>2800</v>
      </c>
      <c r="U23" s="441">
        <v>17</v>
      </c>
      <c r="V23" s="441">
        <v>25000</v>
      </c>
      <c r="W23" s="441">
        <v>164</v>
      </c>
      <c r="X23" s="441" t="s">
        <v>322</v>
      </c>
      <c r="Y23" s="441">
        <v>3000</v>
      </c>
      <c r="Z23" s="441" t="s">
        <v>4127</v>
      </c>
      <c r="AA23" s="441" t="s">
        <v>6412</v>
      </c>
      <c r="AB23" s="461" t="s">
        <v>6496</v>
      </c>
      <c r="AC23" s="436" t="s">
        <v>6497</v>
      </c>
      <c r="AD23" s="457" t="s">
        <v>6498</v>
      </c>
      <c r="AE23" s="438">
        <v>44909100</v>
      </c>
      <c r="AF23" s="440">
        <v>8719514449091</v>
      </c>
      <c r="AG23" s="441">
        <v>5500</v>
      </c>
      <c r="AH23" s="441">
        <v>34</v>
      </c>
      <c r="AI23" s="441">
        <v>70000</v>
      </c>
      <c r="AJ23" s="441">
        <v>157</v>
      </c>
      <c r="AK23" s="441" t="s">
        <v>109</v>
      </c>
      <c r="AL23" s="441">
        <v>2700</v>
      </c>
      <c r="AM23" s="441" t="s">
        <v>4127</v>
      </c>
      <c r="AN23" s="441" t="s">
        <v>6425</v>
      </c>
      <c r="AO23" s="446" t="s">
        <v>6499</v>
      </c>
      <c r="AP23" s="447" t="s">
        <v>409</v>
      </c>
      <c r="AQ23" s="448">
        <v>872016924033900</v>
      </c>
      <c r="AR23" s="436">
        <v>24033900</v>
      </c>
      <c r="AS23" s="449" t="s">
        <v>6500</v>
      </c>
      <c r="AT23" s="450">
        <v>5400</v>
      </c>
      <c r="AU23" s="452">
        <v>28.5</v>
      </c>
      <c r="AV23" s="450">
        <v>50000</v>
      </c>
      <c r="AW23" s="441">
        <v>189.47368421052633</v>
      </c>
      <c r="AX23" s="452" t="s">
        <v>398</v>
      </c>
      <c r="AY23" s="450">
        <v>2700</v>
      </c>
      <c r="AZ23" s="450" t="s">
        <v>4127</v>
      </c>
      <c r="BA23" s="453" t="s">
        <v>6412</v>
      </c>
    </row>
    <row r="24" spans="1:53">
      <c r="A24" s="435" t="s">
        <v>6495</v>
      </c>
      <c r="B24" s="436" t="s">
        <v>6492</v>
      </c>
      <c r="C24" s="436" t="s">
        <v>6493</v>
      </c>
      <c r="D24" s="436">
        <v>18069200</v>
      </c>
      <c r="E24" s="436" t="s">
        <v>6494</v>
      </c>
      <c r="F24" s="438">
        <v>2027</v>
      </c>
      <c r="G24" s="439">
        <v>6600</v>
      </c>
      <c r="H24" s="439">
        <v>73</v>
      </c>
      <c r="I24" s="439">
        <v>28000</v>
      </c>
      <c r="J24" s="439">
        <v>90.410958904109592</v>
      </c>
      <c r="K24" s="439" t="s">
        <v>305</v>
      </c>
      <c r="L24" s="439">
        <v>1900</v>
      </c>
      <c r="M24" s="439" t="s">
        <v>4127</v>
      </c>
      <c r="N24" s="439" t="s">
        <v>6466</v>
      </c>
      <c r="O24" s="440">
        <v>929002485102</v>
      </c>
      <c r="P24" s="436" t="s">
        <v>440</v>
      </c>
      <c r="Q24" s="440">
        <v>871951431631700</v>
      </c>
      <c r="R24" s="438">
        <v>31631700</v>
      </c>
      <c r="S24" s="440">
        <v>8719514316317</v>
      </c>
      <c r="T24" s="441">
        <v>4500</v>
      </c>
      <c r="U24" s="441">
        <v>26</v>
      </c>
      <c r="V24" s="441">
        <v>25000</v>
      </c>
      <c r="W24" s="441">
        <v>173</v>
      </c>
      <c r="X24" s="441" t="s">
        <v>322</v>
      </c>
      <c r="Y24" s="441">
        <v>4000</v>
      </c>
      <c r="Z24" s="441" t="s">
        <v>4127</v>
      </c>
      <c r="AA24" s="441" t="s">
        <v>6425</v>
      </c>
      <c r="AB24" s="460" t="s">
        <v>6501</v>
      </c>
      <c r="AC24" s="447" t="s">
        <v>6502</v>
      </c>
      <c r="AD24" s="457" t="s">
        <v>6503</v>
      </c>
      <c r="AE24" s="438">
        <v>44911400</v>
      </c>
      <c r="AF24" s="457" t="s">
        <v>6504</v>
      </c>
      <c r="AG24" s="441">
        <v>6000</v>
      </c>
      <c r="AH24" s="441">
        <v>34</v>
      </c>
      <c r="AI24" s="441">
        <v>70000</v>
      </c>
      <c r="AJ24" s="441">
        <v>171</v>
      </c>
      <c r="AK24" s="441" t="s">
        <v>322</v>
      </c>
      <c r="AL24" s="441">
        <v>4000</v>
      </c>
      <c r="AM24" s="441" t="s">
        <v>4127</v>
      </c>
      <c r="AN24" s="441" t="s">
        <v>6425</v>
      </c>
      <c r="AO24" s="446" t="s">
        <v>6490</v>
      </c>
      <c r="AP24" s="447" t="s">
        <v>410</v>
      </c>
      <c r="AQ24" s="448">
        <v>872016924035300</v>
      </c>
      <c r="AR24" s="436">
        <v>24035300</v>
      </c>
      <c r="AS24" s="449" t="s">
        <v>6491</v>
      </c>
      <c r="AT24" s="450">
        <v>6000</v>
      </c>
      <c r="AU24" s="452">
        <v>28.5</v>
      </c>
      <c r="AV24" s="450">
        <v>50000</v>
      </c>
      <c r="AW24" s="441">
        <v>210.52631578947367</v>
      </c>
      <c r="AX24" s="452" t="s">
        <v>103</v>
      </c>
      <c r="AY24" s="450">
        <v>4000</v>
      </c>
      <c r="AZ24" s="450" t="s">
        <v>4127</v>
      </c>
      <c r="BA24" s="453" t="s">
        <v>6425</v>
      </c>
    </row>
    <row r="25" spans="1:53">
      <c r="A25" s="435" t="s">
        <v>6495</v>
      </c>
      <c r="B25" s="436" t="s">
        <v>6492</v>
      </c>
      <c r="C25" s="436" t="s">
        <v>6493</v>
      </c>
      <c r="D25" s="436">
        <v>18069201</v>
      </c>
      <c r="E25" s="436" t="s">
        <v>6494</v>
      </c>
      <c r="F25" s="438">
        <v>2027</v>
      </c>
      <c r="G25" s="439">
        <v>6600</v>
      </c>
      <c r="H25" s="439">
        <v>73</v>
      </c>
      <c r="I25" s="439">
        <v>28000</v>
      </c>
      <c r="J25" s="439">
        <v>90.410958904109592</v>
      </c>
      <c r="K25" s="439" t="s">
        <v>305</v>
      </c>
      <c r="L25" s="439">
        <v>1900</v>
      </c>
      <c r="M25" s="439" t="s">
        <v>4127</v>
      </c>
      <c r="N25" s="439" t="s">
        <v>6466</v>
      </c>
      <c r="O25" s="440">
        <v>929002485102</v>
      </c>
      <c r="P25" s="436" t="s">
        <v>440</v>
      </c>
      <c r="Q25" s="440">
        <v>871951431631700</v>
      </c>
      <c r="R25" s="438">
        <v>31631700</v>
      </c>
      <c r="S25" s="440">
        <v>8719514316317</v>
      </c>
      <c r="T25" s="441">
        <v>4500</v>
      </c>
      <c r="U25" s="441">
        <v>26</v>
      </c>
      <c r="V25" s="441">
        <v>25000</v>
      </c>
      <c r="W25" s="441">
        <v>173</v>
      </c>
      <c r="X25" s="441" t="s">
        <v>322</v>
      </c>
      <c r="Y25" s="441">
        <v>4000</v>
      </c>
      <c r="Z25" s="441" t="s">
        <v>4127</v>
      </c>
      <c r="AA25" s="441" t="s">
        <v>6425</v>
      </c>
      <c r="AB25" s="460" t="s">
        <v>6505</v>
      </c>
      <c r="AC25" s="447" t="s">
        <v>399</v>
      </c>
      <c r="AD25" s="457" t="s">
        <v>6506</v>
      </c>
      <c r="AE25" s="438">
        <v>44891900</v>
      </c>
      <c r="AF25" s="457" t="s">
        <v>6507</v>
      </c>
      <c r="AG25" s="441">
        <v>5500</v>
      </c>
      <c r="AH25" s="441">
        <v>34</v>
      </c>
      <c r="AI25" s="441">
        <v>70000</v>
      </c>
      <c r="AJ25" s="441">
        <v>157</v>
      </c>
      <c r="AK25" s="441" t="s">
        <v>109</v>
      </c>
      <c r="AL25" s="441">
        <v>2700</v>
      </c>
      <c r="AM25" s="441" t="s">
        <v>4127</v>
      </c>
      <c r="AN25" s="441" t="s">
        <v>6425</v>
      </c>
      <c r="AO25" s="446" t="s">
        <v>6499</v>
      </c>
      <c r="AP25" s="447" t="s">
        <v>409</v>
      </c>
      <c r="AQ25" s="448" t="s">
        <v>6508</v>
      </c>
      <c r="AR25" s="436">
        <v>24033900</v>
      </c>
      <c r="AS25" s="449" t="s">
        <v>6500</v>
      </c>
      <c r="AT25" s="450">
        <v>5400</v>
      </c>
      <c r="AU25" s="452">
        <v>28.5</v>
      </c>
      <c r="AV25" s="450">
        <v>50000</v>
      </c>
      <c r="AW25" s="441">
        <v>189.47368421052633</v>
      </c>
      <c r="AX25" s="452" t="s">
        <v>398</v>
      </c>
      <c r="AY25" s="450">
        <v>2700</v>
      </c>
      <c r="AZ25" s="450" t="s">
        <v>4127</v>
      </c>
      <c r="BA25" s="453" t="s">
        <v>6425</v>
      </c>
    </row>
    <row r="26" spans="1:53">
      <c r="A26" s="435" t="s">
        <v>6495</v>
      </c>
      <c r="B26" s="436" t="s">
        <v>6492</v>
      </c>
      <c r="C26" s="436" t="s">
        <v>6493</v>
      </c>
      <c r="D26" s="436">
        <v>18069202</v>
      </c>
      <c r="E26" s="436" t="s">
        <v>6494</v>
      </c>
      <c r="F26" s="438">
        <v>2027</v>
      </c>
      <c r="G26" s="439">
        <v>6600</v>
      </c>
      <c r="H26" s="439">
        <v>73</v>
      </c>
      <c r="I26" s="439">
        <v>28000</v>
      </c>
      <c r="J26" s="439">
        <v>90.410958904109592</v>
      </c>
      <c r="K26" s="439" t="s">
        <v>305</v>
      </c>
      <c r="L26" s="439">
        <v>1900</v>
      </c>
      <c r="M26" s="439" t="s">
        <v>4127</v>
      </c>
      <c r="N26" s="439" t="s">
        <v>6466</v>
      </c>
      <c r="O26" s="456" t="s">
        <v>6481</v>
      </c>
      <c r="P26" s="447" t="s">
        <v>438</v>
      </c>
      <c r="Q26" s="457" t="s">
        <v>6482</v>
      </c>
      <c r="R26" s="438">
        <v>26773200</v>
      </c>
      <c r="S26" s="457" t="s">
        <v>6483</v>
      </c>
      <c r="T26" s="441">
        <v>4000</v>
      </c>
      <c r="U26" s="441">
        <v>26</v>
      </c>
      <c r="V26" s="441">
        <v>25000</v>
      </c>
      <c r="W26" s="441">
        <v>153.84615384615384</v>
      </c>
      <c r="X26" s="441" t="s">
        <v>109</v>
      </c>
      <c r="Y26" s="441">
        <v>2700</v>
      </c>
      <c r="Z26" s="441" t="s">
        <v>4127</v>
      </c>
      <c r="AA26" s="441" t="s">
        <v>6425</v>
      </c>
      <c r="AB26" s="460" t="s">
        <v>6509</v>
      </c>
      <c r="AC26" s="447" t="s">
        <v>401</v>
      </c>
      <c r="AD26" s="457" t="s">
        <v>6510</v>
      </c>
      <c r="AE26" s="438">
        <v>4489300</v>
      </c>
      <c r="AF26" s="457" t="s">
        <v>6511</v>
      </c>
      <c r="AG26" s="441">
        <v>6000</v>
      </c>
      <c r="AH26" s="441">
        <v>34</v>
      </c>
      <c r="AI26" s="441">
        <v>70000</v>
      </c>
      <c r="AJ26" s="441">
        <v>171</v>
      </c>
      <c r="AK26" s="441" t="s">
        <v>322</v>
      </c>
      <c r="AL26" s="441">
        <v>4000</v>
      </c>
      <c r="AM26" s="441" t="s">
        <v>4127</v>
      </c>
      <c r="AN26" s="441" t="s">
        <v>6425</v>
      </c>
      <c r="AO26" s="446" t="s">
        <v>6490</v>
      </c>
      <c r="AP26" s="447" t="s">
        <v>410</v>
      </c>
      <c r="AQ26" s="448" t="s">
        <v>6512</v>
      </c>
      <c r="AR26" s="436">
        <v>24035300</v>
      </c>
      <c r="AS26" s="449" t="s">
        <v>6491</v>
      </c>
      <c r="AT26" s="450">
        <v>6000</v>
      </c>
      <c r="AU26" s="452">
        <v>28.5</v>
      </c>
      <c r="AV26" s="450">
        <v>50000</v>
      </c>
      <c r="AW26" s="441">
        <v>210.52631578947367</v>
      </c>
      <c r="AX26" s="452" t="s">
        <v>103</v>
      </c>
      <c r="AY26" s="450">
        <v>4000</v>
      </c>
      <c r="AZ26" s="450" t="s">
        <v>4127</v>
      </c>
      <c r="BA26" s="453" t="s">
        <v>6425</v>
      </c>
    </row>
    <row r="27" spans="1:53">
      <c r="A27" s="435" t="s">
        <v>6513</v>
      </c>
      <c r="B27" s="436" t="s">
        <v>1917</v>
      </c>
      <c r="C27" s="436" t="s">
        <v>6514</v>
      </c>
      <c r="D27" s="436">
        <v>92290500</v>
      </c>
      <c r="E27" s="436" t="s">
        <v>6515</v>
      </c>
      <c r="F27" s="438">
        <v>2027</v>
      </c>
      <c r="G27" s="439">
        <v>7200</v>
      </c>
      <c r="H27" s="439">
        <v>75</v>
      </c>
      <c r="I27" s="439">
        <v>40000</v>
      </c>
      <c r="J27" s="439">
        <v>96</v>
      </c>
      <c r="K27" s="439" t="s">
        <v>160</v>
      </c>
      <c r="L27" s="439">
        <v>1900</v>
      </c>
      <c r="M27" s="439" t="s">
        <v>4127</v>
      </c>
      <c r="N27" s="439" t="s">
        <v>6466</v>
      </c>
      <c r="O27" s="440">
        <v>929002485102</v>
      </c>
      <c r="P27" s="436" t="s">
        <v>440</v>
      </c>
      <c r="Q27" s="440">
        <v>871951431631700</v>
      </c>
      <c r="R27" s="438">
        <v>31631700</v>
      </c>
      <c r="S27" s="440">
        <v>8719514316317</v>
      </c>
      <c r="T27" s="441">
        <v>4500</v>
      </c>
      <c r="U27" s="441">
        <v>26</v>
      </c>
      <c r="V27" s="441">
        <v>25000</v>
      </c>
      <c r="W27" s="441">
        <v>173</v>
      </c>
      <c r="X27" s="441" t="s">
        <v>322</v>
      </c>
      <c r="Y27" s="441">
        <v>4000</v>
      </c>
      <c r="Z27" s="441" t="s">
        <v>4127</v>
      </c>
      <c r="AA27" s="441" t="s">
        <v>6412</v>
      </c>
      <c r="AB27" s="454">
        <v>929003467818</v>
      </c>
      <c r="AC27" s="436" t="s">
        <v>6473</v>
      </c>
      <c r="AD27" s="440">
        <v>871951444903900</v>
      </c>
      <c r="AE27" s="438">
        <v>44903900</v>
      </c>
      <c r="AF27" s="440">
        <v>8719514449039</v>
      </c>
      <c r="AG27" s="441">
        <v>3600</v>
      </c>
      <c r="AH27" s="441">
        <v>23</v>
      </c>
      <c r="AI27" s="441">
        <v>70000</v>
      </c>
      <c r="AJ27" s="441">
        <v>156</v>
      </c>
      <c r="AK27" s="441" t="s">
        <v>109</v>
      </c>
      <c r="AL27" s="441">
        <v>2700</v>
      </c>
      <c r="AM27" s="441" t="s">
        <v>4127</v>
      </c>
      <c r="AN27" s="441" t="s">
        <v>6412</v>
      </c>
      <c r="AO27" s="446" t="s">
        <v>6469</v>
      </c>
      <c r="AP27" s="447" t="s">
        <v>407</v>
      </c>
      <c r="AQ27" s="448">
        <v>872016924029200</v>
      </c>
      <c r="AR27" s="436">
        <v>24029200</v>
      </c>
      <c r="AS27" s="449" t="s">
        <v>6470</v>
      </c>
      <c r="AT27" s="450">
        <v>3600</v>
      </c>
      <c r="AU27" s="452">
        <v>19</v>
      </c>
      <c r="AV27" s="450">
        <v>50000</v>
      </c>
      <c r="AW27" s="441">
        <v>189.47368421052633</v>
      </c>
      <c r="AX27" s="452" t="s">
        <v>398</v>
      </c>
      <c r="AY27" s="450">
        <v>2700</v>
      </c>
      <c r="AZ27" s="450" t="s">
        <v>4127</v>
      </c>
      <c r="BA27" s="453" t="s">
        <v>6412</v>
      </c>
    </row>
    <row r="28" spans="1:53">
      <c r="A28" s="435" t="s">
        <v>6513</v>
      </c>
      <c r="B28" s="436" t="s">
        <v>1917</v>
      </c>
      <c r="C28" s="436" t="s">
        <v>6514</v>
      </c>
      <c r="D28" s="436">
        <v>92290500</v>
      </c>
      <c r="E28" s="436" t="s">
        <v>6515</v>
      </c>
      <c r="F28" s="438">
        <v>2027</v>
      </c>
      <c r="G28" s="439">
        <v>7200</v>
      </c>
      <c r="H28" s="439">
        <v>75</v>
      </c>
      <c r="I28" s="439">
        <v>40000</v>
      </c>
      <c r="J28" s="439">
        <v>96</v>
      </c>
      <c r="K28" s="439" t="s">
        <v>160</v>
      </c>
      <c r="L28" s="439">
        <v>1900</v>
      </c>
      <c r="M28" s="439" t="s">
        <v>4127</v>
      </c>
      <c r="N28" s="439" t="s">
        <v>6466</v>
      </c>
      <c r="O28" s="456" t="s">
        <v>6487</v>
      </c>
      <c r="P28" s="447" t="s">
        <v>439</v>
      </c>
      <c r="Q28" s="457" t="s">
        <v>6488</v>
      </c>
      <c r="R28" s="438">
        <v>31629400</v>
      </c>
      <c r="S28" s="457" t="s">
        <v>6489</v>
      </c>
      <c r="T28" s="441">
        <v>4200</v>
      </c>
      <c r="U28" s="441">
        <v>26</v>
      </c>
      <c r="V28" s="441">
        <v>25000</v>
      </c>
      <c r="W28" s="441">
        <v>161.53846153846155</v>
      </c>
      <c r="X28" s="441" t="s">
        <v>322</v>
      </c>
      <c r="Y28" s="441">
        <v>3000</v>
      </c>
      <c r="Z28" s="441" t="s">
        <v>4127</v>
      </c>
      <c r="AA28" s="441" t="s">
        <v>6412</v>
      </c>
      <c r="AB28" s="443" t="s">
        <v>6479</v>
      </c>
      <c r="AC28" s="444" t="s">
        <v>396</v>
      </c>
      <c r="AD28" s="440">
        <v>871951444887200</v>
      </c>
      <c r="AE28" s="438">
        <v>44887200</v>
      </c>
      <c r="AF28" s="458" t="s">
        <v>6480</v>
      </c>
      <c r="AG28" s="441">
        <v>3600</v>
      </c>
      <c r="AH28" s="441">
        <v>23</v>
      </c>
      <c r="AI28" s="441">
        <v>70000</v>
      </c>
      <c r="AJ28" s="441">
        <v>156</v>
      </c>
      <c r="AK28" s="441" t="s">
        <v>109</v>
      </c>
      <c r="AL28" s="441">
        <v>2700</v>
      </c>
      <c r="AM28" s="441" t="s">
        <v>4127</v>
      </c>
      <c r="AN28" s="441" t="s">
        <v>6412</v>
      </c>
      <c r="AO28" s="446" t="s">
        <v>6474</v>
      </c>
      <c r="AP28" s="447" t="s">
        <v>408</v>
      </c>
      <c r="AQ28" s="448">
        <v>872016924031500</v>
      </c>
      <c r="AR28" s="436">
        <v>24031500</v>
      </c>
      <c r="AS28" s="449" t="s">
        <v>6475</v>
      </c>
      <c r="AT28" s="450">
        <v>4000</v>
      </c>
      <c r="AU28" s="452">
        <v>19</v>
      </c>
      <c r="AV28" s="450">
        <v>50000</v>
      </c>
      <c r="AW28" s="441">
        <v>210.52631578947367</v>
      </c>
      <c r="AX28" s="452" t="s">
        <v>103</v>
      </c>
      <c r="AY28" s="450">
        <v>4000</v>
      </c>
      <c r="AZ28" s="450" t="s">
        <v>4127</v>
      </c>
      <c r="BA28" s="453" t="s">
        <v>6412</v>
      </c>
    </row>
    <row r="29" spans="1:53">
      <c r="A29" s="435" t="s">
        <v>6513</v>
      </c>
      <c r="B29" s="436" t="s">
        <v>1917</v>
      </c>
      <c r="C29" s="436" t="s">
        <v>6514</v>
      </c>
      <c r="D29" s="436">
        <v>92290500</v>
      </c>
      <c r="E29" s="436" t="s">
        <v>6515</v>
      </c>
      <c r="F29" s="438">
        <v>2027</v>
      </c>
      <c r="G29" s="439">
        <v>7200</v>
      </c>
      <c r="H29" s="439">
        <v>75</v>
      </c>
      <c r="I29" s="439">
        <v>40000</v>
      </c>
      <c r="J29" s="439">
        <v>96</v>
      </c>
      <c r="K29" s="439" t="s">
        <v>160</v>
      </c>
      <c r="L29" s="439">
        <v>1900</v>
      </c>
      <c r="M29" s="439" t="s">
        <v>4127</v>
      </c>
      <c r="N29" s="439" t="s">
        <v>6466</v>
      </c>
      <c r="O29" s="456" t="s">
        <v>6481</v>
      </c>
      <c r="P29" s="447" t="s">
        <v>438</v>
      </c>
      <c r="Q29" s="457" t="s">
        <v>6482</v>
      </c>
      <c r="R29" s="438">
        <v>26773200</v>
      </c>
      <c r="S29" s="457" t="s">
        <v>6483</v>
      </c>
      <c r="T29" s="441">
        <v>4000</v>
      </c>
      <c r="U29" s="441">
        <v>26</v>
      </c>
      <c r="V29" s="441">
        <v>25000</v>
      </c>
      <c r="W29" s="441">
        <v>153.84615384615384</v>
      </c>
      <c r="X29" s="441" t="s">
        <v>109</v>
      </c>
      <c r="Y29" s="441">
        <v>2700</v>
      </c>
      <c r="Z29" s="441" t="s">
        <v>4127</v>
      </c>
      <c r="AA29" s="441" t="s">
        <v>6412</v>
      </c>
      <c r="AB29" s="454">
        <v>929003467918</v>
      </c>
      <c r="AC29" s="436" t="s">
        <v>6468</v>
      </c>
      <c r="AD29" s="445">
        <v>871951444905300</v>
      </c>
      <c r="AE29" s="438">
        <v>44905300</v>
      </c>
      <c r="AF29" s="445">
        <v>8719514449053</v>
      </c>
      <c r="AG29" s="441">
        <v>4000</v>
      </c>
      <c r="AH29" s="441">
        <v>23</v>
      </c>
      <c r="AI29" s="441">
        <v>70000</v>
      </c>
      <c r="AJ29" s="441">
        <v>173</v>
      </c>
      <c r="AK29" s="441" t="s">
        <v>322</v>
      </c>
      <c r="AL29" s="441">
        <v>4000</v>
      </c>
      <c r="AM29" s="441" t="s">
        <v>4127</v>
      </c>
      <c r="AN29" s="441" t="s">
        <v>6412</v>
      </c>
      <c r="AO29" s="446" t="s">
        <v>6499</v>
      </c>
      <c r="AP29" s="447" t="s">
        <v>409</v>
      </c>
      <c r="AQ29" s="448" t="s">
        <v>6508</v>
      </c>
      <c r="AR29" s="436">
        <v>24033900</v>
      </c>
      <c r="AS29" s="449" t="s">
        <v>6500</v>
      </c>
      <c r="AT29" s="450">
        <v>5400</v>
      </c>
      <c r="AU29" s="452">
        <v>28.5</v>
      </c>
      <c r="AV29" s="450">
        <v>50000</v>
      </c>
      <c r="AW29" s="441">
        <v>189.47368421052633</v>
      </c>
      <c r="AX29" s="452" t="s">
        <v>398</v>
      </c>
      <c r="AY29" s="450">
        <v>2700</v>
      </c>
      <c r="AZ29" s="450" t="s">
        <v>4127</v>
      </c>
      <c r="BA29" s="453" t="s">
        <v>6425</v>
      </c>
    </row>
    <row r="30" spans="1:53">
      <c r="A30" s="435" t="s">
        <v>6513</v>
      </c>
      <c r="B30" s="436" t="s">
        <v>1917</v>
      </c>
      <c r="C30" s="436" t="s">
        <v>6514</v>
      </c>
      <c r="D30" s="436">
        <v>92290500</v>
      </c>
      <c r="E30" s="436" t="s">
        <v>6515</v>
      </c>
      <c r="F30" s="438">
        <v>2027</v>
      </c>
      <c r="G30" s="439">
        <v>7200</v>
      </c>
      <c r="H30" s="439">
        <v>75</v>
      </c>
      <c r="I30" s="439">
        <v>40000</v>
      </c>
      <c r="J30" s="439">
        <v>96</v>
      </c>
      <c r="K30" s="439" t="s">
        <v>160</v>
      </c>
      <c r="L30" s="439">
        <v>1900</v>
      </c>
      <c r="M30" s="439" t="s">
        <v>4127</v>
      </c>
      <c r="N30" s="439" t="s">
        <v>6466</v>
      </c>
      <c r="O30" s="440">
        <v>929002485102</v>
      </c>
      <c r="P30" s="436" t="s">
        <v>440</v>
      </c>
      <c r="Q30" s="440">
        <v>871951431631700</v>
      </c>
      <c r="R30" s="438">
        <v>31631700</v>
      </c>
      <c r="S30" s="440">
        <v>8719514316317</v>
      </c>
      <c r="T30" s="441">
        <v>4500</v>
      </c>
      <c r="U30" s="441">
        <v>26</v>
      </c>
      <c r="V30" s="441">
        <v>25000</v>
      </c>
      <c r="W30" s="441">
        <v>173</v>
      </c>
      <c r="X30" s="441" t="s">
        <v>322</v>
      </c>
      <c r="Y30" s="441">
        <v>4000</v>
      </c>
      <c r="Z30" s="441" t="s">
        <v>4127</v>
      </c>
      <c r="AA30" s="441" t="s">
        <v>6412</v>
      </c>
      <c r="AB30" s="443" t="s">
        <v>6471</v>
      </c>
      <c r="AC30" s="444" t="s">
        <v>397</v>
      </c>
      <c r="AD30" s="445">
        <v>871951444889600</v>
      </c>
      <c r="AE30" s="438">
        <v>44889600</v>
      </c>
      <c r="AF30" s="445">
        <v>8719514448896</v>
      </c>
      <c r="AG30" s="441">
        <v>4000</v>
      </c>
      <c r="AH30" s="441">
        <v>23</v>
      </c>
      <c r="AI30" s="441">
        <v>70000</v>
      </c>
      <c r="AJ30" s="441">
        <v>173</v>
      </c>
      <c r="AK30" s="441" t="s">
        <v>322</v>
      </c>
      <c r="AL30" s="441">
        <v>4000</v>
      </c>
      <c r="AM30" s="441" t="s">
        <v>4127</v>
      </c>
      <c r="AN30" s="441" t="s">
        <v>6412</v>
      </c>
      <c r="AO30" s="446" t="s">
        <v>6490</v>
      </c>
      <c r="AP30" s="447" t="s">
        <v>410</v>
      </c>
      <c r="AQ30" s="448" t="s">
        <v>6512</v>
      </c>
      <c r="AR30" s="436">
        <v>24035300</v>
      </c>
      <c r="AS30" s="449" t="s">
        <v>6491</v>
      </c>
      <c r="AT30" s="450">
        <v>6000</v>
      </c>
      <c r="AU30" s="452">
        <v>28.5</v>
      </c>
      <c r="AV30" s="450">
        <v>50000</v>
      </c>
      <c r="AW30" s="441">
        <v>210.52631578947367</v>
      </c>
      <c r="AX30" s="452" t="s">
        <v>103</v>
      </c>
      <c r="AY30" s="450">
        <v>4000</v>
      </c>
      <c r="AZ30" s="450" t="s">
        <v>4127</v>
      </c>
      <c r="BA30" s="453" t="s">
        <v>6425</v>
      </c>
    </row>
    <row r="31" spans="1:53">
      <c r="A31" s="435" t="s">
        <v>6513</v>
      </c>
      <c r="B31" s="436" t="s">
        <v>1917</v>
      </c>
      <c r="C31" s="436" t="s">
        <v>6514</v>
      </c>
      <c r="D31" s="436">
        <v>92290501</v>
      </c>
      <c r="E31" s="436" t="s">
        <v>6515</v>
      </c>
      <c r="F31" s="438">
        <v>2027</v>
      </c>
      <c r="G31" s="439">
        <v>7200</v>
      </c>
      <c r="H31" s="439">
        <v>75</v>
      </c>
      <c r="I31" s="439">
        <v>40000</v>
      </c>
      <c r="J31" s="439">
        <v>96</v>
      </c>
      <c r="K31" s="439" t="s">
        <v>160</v>
      </c>
      <c r="L31" s="439">
        <v>1900</v>
      </c>
      <c r="M31" s="439" t="s">
        <v>4127</v>
      </c>
      <c r="N31" s="439" t="s">
        <v>6466</v>
      </c>
      <c r="O31" s="456" t="s">
        <v>6487</v>
      </c>
      <c r="P31" s="447" t="s">
        <v>439</v>
      </c>
      <c r="Q31" s="457" t="s">
        <v>6488</v>
      </c>
      <c r="R31" s="438">
        <v>31629400</v>
      </c>
      <c r="S31" s="457" t="s">
        <v>6489</v>
      </c>
      <c r="T31" s="441">
        <v>4200</v>
      </c>
      <c r="U31" s="441">
        <v>26</v>
      </c>
      <c r="V31" s="441">
        <v>25000</v>
      </c>
      <c r="W31" s="441">
        <v>161.53846153846155</v>
      </c>
      <c r="X31" s="441" t="s">
        <v>322</v>
      </c>
      <c r="Y31" s="441">
        <v>3000</v>
      </c>
      <c r="Z31" s="441" t="s">
        <v>4127</v>
      </c>
      <c r="AA31" s="441" t="s">
        <v>6412</v>
      </c>
      <c r="AB31" s="461" t="s">
        <v>6496</v>
      </c>
      <c r="AC31" s="436" t="s">
        <v>6497</v>
      </c>
      <c r="AD31" s="457" t="s">
        <v>6498</v>
      </c>
      <c r="AE31" s="438">
        <v>44909100</v>
      </c>
      <c r="AF31" s="440">
        <v>8719514449091</v>
      </c>
      <c r="AG31" s="441">
        <v>5500</v>
      </c>
      <c r="AH31" s="441">
        <v>34</v>
      </c>
      <c r="AI31" s="441">
        <v>70000</v>
      </c>
      <c r="AJ31" s="441">
        <v>157</v>
      </c>
      <c r="AK31" s="441" t="s">
        <v>109</v>
      </c>
      <c r="AL31" s="441">
        <v>2700</v>
      </c>
      <c r="AM31" s="441" t="s">
        <v>4127</v>
      </c>
      <c r="AN31" s="441" t="s">
        <v>6425</v>
      </c>
      <c r="AO31" s="446" t="s">
        <v>6499</v>
      </c>
      <c r="AP31" s="447" t="s">
        <v>409</v>
      </c>
      <c r="AQ31" s="448" t="s">
        <v>6508</v>
      </c>
      <c r="AR31" s="436">
        <v>24033900</v>
      </c>
      <c r="AS31" s="449" t="s">
        <v>6500</v>
      </c>
      <c r="AT31" s="450">
        <v>5400</v>
      </c>
      <c r="AU31" s="452">
        <v>28.5</v>
      </c>
      <c r="AV31" s="450">
        <v>50000</v>
      </c>
      <c r="AW31" s="441">
        <v>189.47368421052633</v>
      </c>
      <c r="AX31" s="452" t="s">
        <v>398</v>
      </c>
      <c r="AY31" s="450">
        <v>2700</v>
      </c>
      <c r="AZ31" s="450" t="s">
        <v>4127</v>
      </c>
      <c r="BA31" s="453" t="s">
        <v>6425</v>
      </c>
    </row>
    <row r="32" spans="1:53">
      <c r="A32" s="435" t="s">
        <v>6513</v>
      </c>
      <c r="B32" s="436" t="s">
        <v>1917</v>
      </c>
      <c r="C32" s="436" t="s">
        <v>6514</v>
      </c>
      <c r="D32" s="436">
        <v>92290502</v>
      </c>
      <c r="E32" s="436" t="s">
        <v>6515</v>
      </c>
      <c r="F32" s="438">
        <v>2027</v>
      </c>
      <c r="G32" s="439">
        <v>7200</v>
      </c>
      <c r="H32" s="439">
        <v>75</v>
      </c>
      <c r="I32" s="439">
        <v>40000</v>
      </c>
      <c r="J32" s="439">
        <v>96</v>
      </c>
      <c r="K32" s="439" t="s">
        <v>160</v>
      </c>
      <c r="L32" s="439">
        <v>1900</v>
      </c>
      <c r="M32" s="439" t="s">
        <v>4127</v>
      </c>
      <c r="N32" s="439" t="s">
        <v>6466</v>
      </c>
      <c r="O32" s="440">
        <v>929002485202</v>
      </c>
      <c r="P32" s="436" t="s">
        <v>442</v>
      </c>
      <c r="Q32" s="440">
        <v>871951431633100</v>
      </c>
      <c r="R32" s="440">
        <v>31633100</v>
      </c>
      <c r="S32" s="440">
        <v>8719514316331</v>
      </c>
      <c r="T32" s="441">
        <v>7200</v>
      </c>
      <c r="U32" s="441">
        <v>40</v>
      </c>
      <c r="V32" s="441">
        <v>25000</v>
      </c>
      <c r="W32" s="441">
        <v>180</v>
      </c>
      <c r="X32" s="441" t="s">
        <v>322</v>
      </c>
      <c r="Y32" s="441">
        <v>3000</v>
      </c>
      <c r="Z32" s="441" t="s">
        <v>4248</v>
      </c>
      <c r="AA32" s="441" t="s">
        <v>6425</v>
      </c>
      <c r="AB32" s="460" t="s">
        <v>6501</v>
      </c>
      <c r="AC32" s="447" t="s">
        <v>6502</v>
      </c>
      <c r="AD32" s="457" t="s">
        <v>6503</v>
      </c>
      <c r="AE32" s="438">
        <v>44911400</v>
      </c>
      <c r="AF32" s="457" t="s">
        <v>6504</v>
      </c>
      <c r="AG32" s="441">
        <v>6000</v>
      </c>
      <c r="AH32" s="441">
        <v>34</v>
      </c>
      <c r="AI32" s="441">
        <v>70000</v>
      </c>
      <c r="AJ32" s="441">
        <v>171</v>
      </c>
      <c r="AK32" s="441" t="s">
        <v>322</v>
      </c>
      <c r="AL32" s="441">
        <v>4000</v>
      </c>
      <c r="AM32" s="441" t="s">
        <v>4127</v>
      </c>
      <c r="AN32" s="441" t="s">
        <v>6425</v>
      </c>
      <c r="AO32" s="446" t="s">
        <v>6490</v>
      </c>
      <c r="AP32" s="447" t="s">
        <v>410</v>
      </c>
      <c r="AQ32" s="448" t="s">
        <v>6512</v>
      </c>
      <c r="AR32" s="436">
        <v>24035300</v>
      </c>
      <c r="AS32" s="449" t="s">
        <v>6491</v>
      </c>
      <c r="AT32" s="450">
        <v>6000</v>
      </c>
      <c r="AU32" s="452">
        <v>28.5</v>
      </c>
      <c r="AV32" s="450">
        <v>50000</v>
      </c>
      <c r="AW32" s="441">
        <v>210.52631578947367</v>
      </c>
      <c r="AX32" s="452" t="s">
        <v>103</v>
      </c>
      <c r="AY32" s="450">
        <v>4000</v>
      </c>
      <c r="AZ32" s="450" t="s">
        <v>4127</v>
      </c>
      <c r="BA32" s="453" t="s">
        <v>6425</v>
      </c>
    </row>
    <row r="33" spans="1:53">
      <c r="A33" s="435" t="s">
        <v>6516</v>
      </c>
      <c r="B33" s="436" t="s">
        <v>1882</v>
      </c>
      <c r="C33" s="437">
        <v>871829112030800</v>
      </c>
      <c r="D33" s="455">
        <v>12030800</v>
      </c>
      <c r="E33" s="437">
        <v>8718291120308</v>
      </c>
      <c r="F33" s="438">
        <v>2027</v>
      </c>
      <c r="G33" s="439">
        <v>7750</v>
      </c>
      <c r="H33" s="439">
        <v>73.5</v>
      </c>
      <c r="I33" s="439">
        <v>27000</v>
      </c>
      <c r="J33" s="439">
        <v>105.4421768707483</v>
      </c>
      <c r="K33" s="439" t="s">
        <v>160</v>
      </c>
      <c r="L33" s="439">
        <v>2800</v>
      </c>
      <c r="M33" s="439" t="s">
        <v>4127</v>
      </c>
      <c r="N33" s="439" t="s">
        <v>6466</v>
      </c>
      <c r="O33" s="440">
        <v>929002485302</v>
      </c>
      <c r="P33" s="436" t="s">
        <v>443</v>
      </c>
      <c r="Q33" s="440">
        <v>871951431635500</v>
      </c>
      <c r="R33" s="440">
        <v>31635500</v>
      </c>
      <c r="S33" s="440">
        <v>8719514316355</v>
      </c>
      <c r="T33" s="441">
        <v>7500</v>
      </c>
      <c r="U33" s="441">
        <v>40</v>
      </c>
      <c r="V33" s="441">
        <v>25000</v>
      </c>
      <c r="W33" s="441">
        <v>187</v>
      </c>
      <c r="X33" s="441" t="s">
        <v>398</v>
      </c>
      <c r="Y33" s="441">
        <v>4000</v>
      </c>
      <c r="Z33" s="441" t="s">
        <v>4248</v>
      </c>
      <c r="AA33" s="441" t="s">
        <v>6425</v>
      </c>
      <c r="AB33" s="460" t="s">
        <v>6505</v>
      </c>
      <c r="AC33" s="447" t="s">
        <v>399</v>
      </c>
      <c r="AD33" s="457" t="s">
        <v>6506</v>
      </c>
      <c r="AE33" s="438">
        <v>44891900</v>
      </c>
      <c r="AF33" s="457" t="s">
        <v>6507</v>
      </c>
      <c r="AG33" s="441">
        <v>5500</v>
      </c>
      <c r="AH33" s="441">
        <v>34</v>
      </c>
      <c r="AI33" s="441">
        <v>70000</v>
      </c>
      <c r="AJ33" s="441">
        <v>157</v>
      </c>
      <c r="AK33" s="441" t="s">
        <v>109</v>
      </c>
      <c r="AL33" s="441">
        <v>2700</v>
      </c>
      <c r="AM33" s="441" t="s">
        <v>4127</v>
      </c>
      <c r="AN33" s="441" t="s">
        <v>6425</v>
      </c>
      <c r="AO33" s="446" t="s">
        <v>6469</v>
      </c>
      <c r="AP33" s="447" t="s">
        <v>407</v>
      </c>
      <c r="AQ33" s="448" t="s">
        <v>6517</v>
      </c>
      <c r="AR33" s="436">
        <v>24029200</v>
      </c>
      <c r="AS33" s="449" t="s">
        <v>6470</v>
      </c>
      <c r="AT33" s="450">
        <v>3600</v>
      </c>
      <c r="AU33" s="452">
        <v>19</v>
      </c>
      <c r="AV33" s="450">
        <v>50000</v>
      </c>
      <c r="AW33" s="441">
        <v>189.47368421052633</v>
      </c>
      <c r="AX33" s="452" t="s">
        <v>398</v>
      </c>
      <c r="AY33" s="450">
        <v>2700</v>
      </c>
      <c r="AZ33" s="450" t="s">
        <v>4127</v>
      </c>
      <c r="BA33" s="453" t="s">
        <v>6412</v>
      </c>
    </row>
    <row r="34" spans="1:53">
      <c r="A34" s="435" t="s">
        <v>6516</v>
      </c>
      <c r="B34" s="436" t="s">
        <v>1882</v>
      </c>
      <c r="C34" s="437">
        <v>871829112030800</v>
      </c>
      <c r="D34" s="455">
        <v>12030800</v>
      </c>
      <c r="E34" s="437">
        <v>8718291120308</v>
      </c>
      <c r="F34" s="438">
        <v>2027</v>
      </c>
      <c r="G34" s="439">
        <v>7750</v>
      </c>
      <c r="H34" s="439">
        <v>73.5</v>
      </c>
      <c r="I34" s="439">
        <v>27000</v>
      </c>
      <c r="J34" s="439">
        <v>105.4421768707483</v>
      </c>
      <c r="K34" s="439" t="s">
        <v>160</v>
      </c>
      <c r="L34" s="439">
        <v>2800</v>
      </c>
      <c r="M34" s="439" t="s">
        <v>4127</v>
      </c>
      <c r="N34" s="439" t="s">
        <v>6466</v>
      </c>
      <c r="O34" s="456" t="s">
        <v>6518</v>
      </c>
      <c r="P34" s="447" t="s">
        <v>441</v>
      </c>
      <c r="Q34" s="457" t="s">
        <v>6519</v>
      </c>
      <c r="R34" s="440">
        <v>26775600</v>
      </c>
      <c r="S34" s="457" t="s">
        <v>6520</v>
      </c>
      <c r="T34" s="441">
        <v>6500</v>
      </c>
      <c r="U34" s="441">
        <v>40</v>
      </c>
      <c r="V34" s="441">
        <v>25000</v>
      </c>
      <c r="W34" s="441">
        <v>162.5</v>
      </c>
      <c r="X34" s="441" t="s">
        <v>322</v>
      </c>
      <c r="Y34" s="441">
        <v>2700</v>
      </c>
      <c r="Z34" s="441" t="s">
        <v>4248</v>
      </c>
      <c r="AA34" s="441" t="s">
        <v>6425</v>
      </c>
      <c r="AB34" s="460" t="s">
        <v>6509</v>
      </c>
      <c r="AC34" s="447" t="s">
        <v>401</v>
      </c>
      <c r="AD34" s="457" t="s">
        <v>6510</v>
      </c>
      <c r="AE34" s="438">
        <v>4489300</v>
      </c>
      <c r="AF34" s="457" t="s">
        <v>6511</v>
      </c>
      <c r="AG34" s="441">
        <v>6000</v>
      </c>
      <c r="AH34" s="441">
        <v>34</v>
      </c>
      <c r="AI34" s="441">
        <v>70000</v>
      </c>
      <c r="AJ34" s="441">
        <v>171</v>
      </c>
      <c r="AK34" s="441" t="s">
        <v>322</v>
      </c>
      <c r="AL34" s="441">
        <v>4000</v>
      </c>
      <c r="AM34" s="441" t="s">
        <v>4127</v>
      </c>
      <c r="AN34" s="441" t="s">
        <v>6425</v>
      </c>
      <c r="AO34" s="446" t="s">
        <v>6474</v>
      </c>
      <c r="AP34" s="447" t="s">
        <v>408</v>
      </c>
      <c r="AQ34" s="448">
        <v>872016924031500</v>
      </c>
      <c r="AR34" s="436">
        <v>24031500</v>
      </c>
      <c r="AS34" s="449" t="s">
        <v>6475</v>
      </c>
      <c r="AT34" s="450">
        <v>4000</v>
      </c>
      <c r="AU34" s="452">
        <v>19</v>
      </c>
      <c r="AV34" s="450">
        <v>50000</v>
      </c>
      <c r="AW34" s="441">
        <v>210.52631578947367</v>
      </c>
      <c r="AX34" s="452" t="s">
        <v>103</v>
      </c>
      <c r="AY34" s="450">
        <v>4000</v>
      </c>
      <c r="AZ34" s="450" t="s">
        <v>4127</v>
      </c>
      <c r="BA34" s="453" t="s">
        <v>6412</v>
      </c>
    </row>
    <row r="35" spans="1:53">
      <c r="A35" s="435" t="s">
        <v>6516</v>
      </c>
      <c r="B35" s="436" t="s">
        <v>1882</v>
      </c>
      <c r="C35" s="437">
        <v>871829112030800</v>
      </c>
      <c r="D35" s="455">
        <v>12030800</v>
      </c>
      <c r="E35" s="437">
        <v>8718291120308</v>
      </c>
      <c r="F35" s="438">
        <v>2027</v>
      </c>
      <c r="G35" s="439">
        <v>7750</v>
      </c>
      <c r="H35" s="439">
        <v>73.5</v>
      </c>
      <c r="I35" s="439">
        <v>27000</v>
      </c>
      <c r="J35" s="439">
        <v>105.4421768707483</v>
      </c>
      <c r="K35" s="439" t="s">
        <v>160</v>
      </c>
      <c r="L35" s="439">
        <v>2800</v>
      </c>
      <c r="M35" s="439" t="s">
        <v>4127</v>
      </c>
      <c r="N35" s="439" t="s">
        <v>6466</v>
      </c>
      <c r="O35" s="456"/>
      <c r="P35" s="447"/>
      <c r="Q35" s="457"/>
      <c r="R35" s="438"/>
      <c r="S35" s="457"/>
      <c r="T35" s="441"/>
      <c r="U35" s="441"/>
      <c r="V35" s="441"/>
      <c r="W35" s="441"/>
      <c r="X35" s="441"/>
      <c r="Y35" s="441"/>
      <c r="Z35" s="441"/>
      <c r="AA35" s="441"/>
      <c r="AB35" s="454">
        <v>929003467818</v>
      </c>
      <c r="AC35" s="436" t="s">
        <v>6473</v>
      </c>
      <c r="AD35" s="440">
        <v>871951444903900</v>
      </c>
      <c r="AE35" s="438">
        <v>44903900</v>
      </c>
      <c r="AF35" s="440">
        <v>8719514449039</v>
      </c>
      <c r="AG35" s="441">
        <v>3600</v>
      </c>
      <c r="AH35" s="441">
        <v>23</v>
      </c>
      <c r="AI35" s="441">
        <v>70000</v>
      </c>
      <c r="AJ35" s="441">
        <v>156</v>
      </c>
      <c r="AK35" s="441" t="s">
        <v>109</v>
      </c>
      <c r="AL35" s="441">
        <v>2700</v>
      </c>
      <c r="AM35" s="441" t="s">
        <v>4127</v>
      </c>
      <c r="AN35" s="441" t="s">
        <v>6412</v>
      </c>
      <c r="AO35" s="446"/>
      <c r="AP35" s="447"/>
      <c r="AQ35" s="462"/>
      <c r="AR35" s="436"/>
      <c r="AS35" s="449"/>
      <c r="AT35" s="450"/>
      <c r="AU35" s="452"/>
      <c r="AV35" s="450"/>
      <c r="AW35" s="441"/>
      <c r="AX35" s="452"/>
      <c r="AY35" s="450"/>
      <c r="AZ35" s="450"/>
      <c r="BA35" s="453"/>
    </row>
    <row r="36" spans="1:53">
      <c r="A36" s="435" t="s">
        <v>6516</v>
      </c>
      <c r="B36" s="436" t="s">
        <v>1882</v>
      </c>
      <c r="C36" s="437">
        <v>871829112030800</v>
      </c>
      <c r="D36" s="455">
        <v>12030800</v>
      </c>
      <c r="E36" s="437">
        <v>8718291120308</v>
      </c>
      <c r="F36" s="438">
        <v>2027</v>
      </c>
      <c r="G36" s="439">
        <v>7750</v>
      </c>
      <c r="H36" s="439">
        <v>73.5</v>
      </c>
      <c r="I36" s="439">
        <v>27000</v>
      </c>
      <c r="J36" s="439">
        <v>105.4421768707483</v>
      </c>
      <c r="K36" s="439" t="s">
        <v>160</v>
      </c>
      <c r="L36" s="439">
        <v>2800</v>
      </c>
      <c r="M36" s="439" t="s">
        <v>4127</v>
      </c>
      <c r="N36" s="439" t="s">
        <v>6466</v>
      </c>
      <c r="O36" s="456"/>
      <c r="P36" s="447"/>
      <c r="Q36" s="457"/>
      <c r="R36" s="438"/>
      <c r="S36" s="457"/>
      <c r="T36" s="441"/>
      <c r="U36" s="441"/>
      <c r="V36" s="441"/>
      <c r="W36" s="441"/>
      <c r="X36" s="441"/>
      <c r="Y36" s="441"/>
      <c r="Z36" s="441"/>
      <c r="AA36" s="441"/>
      <c r="AB36" s="443" t="s">
        <v>6479</v>
      </c>
      <c r="AC36" s="444" t="s">
        <v>396</v>
      </c>
      <c r="AD36" s="440">
        <v>871951444887200</v>
      </c>
      <c r="AE36" s="438">
        <v>44887200</v>
      </c>
      <c r="AF36" s="458" t="s">
        <v>6480</v>
      </c>
      <c r="AG36" s="441">
        <v>3600</v>
      </c>
      <c r="AH36" s="441">
        <v>23</v>
      </c>
      <c r="AI36" s="441">
        <v>70000</v>
      </c>
      <c r="AJ36" s="441">
        <v>156</v>
      </c>
      <c r="AK36" s="441" t="s">
        <v>109</v>
      </c>
      <c r="AL36" s="441">
        <v>2700</v>
      </c>
      <c r="AM36" s="441" t="s">
        <v>4127</v>
      </c>
      <c r="AN36" s="441" t="s">
        <v>6412</v>
      </c>
      <c r="AO36" s="446"/>
      <c r="AP36" s="447"/>
      <c r="AQ36" s="462"/>
      <c r="AR36" s="436"/>
      <c r="AS36" s="449"/>
      <c r="AT36" s="450"/>
      <c r="AU36" s="452"/>
      <c r="AV36" s="450"/>
      <c r="AW36" s="441"/>
      <c r="AX36" s="452"/>
      <c r="AY36" s="450"/>
      <c r="AZ36" s="450"/>
      <c r="BA36" s="453"/>
    </row>
    <row r="37" spans="1:53">
      <c r="A37" s="435" t="s">
        <v>6516</v>
      </c>
      <c r="B37" s="436" t="s">
        <v>1882</v>
      </c>
      <c r="C37" s="437">
        <v>871829112030800</v>
      </c>
      <c r="D37" s="455">
        <v>12030800</v>
      </c>
      <c r="E37" s="437">
        <v>8718291120308</v>
      </c>
      <c r="F37" s="438">
        <v>2027</v>
      </c>
      <c r="G37" s="439">
        <v>7750</v>
      </c>
      <c r="H37" s="439">
        <v>73.5</v>
      </c>
      <c r="I37" s="439">
        <v>27000</v>
      </c>
      <c r="J37" s="439">
        <v>105.4421768707483</v>
      </c>
      <c r="K37" s="439" t="s">
        <v>160</v>
      </c>
      <c r="L37" s="439">
        <v>2800</v>
      </c>
      <c r="M37" s="439" t="s">
        <v>4127</v>
      </c>
      <c r="N37" s="439" t="s">
        <v>6466</v>
      </c>
      <c r="O37" s="456"/>
      <c r="P37" s="447"/>
      <c r="Q37" s="457"/>
      <c r="R37" s="438"/>
      <c r="S37" s="457"/>
      <c r="T37" s="441"/>
      <c r="U37" s="441"/>
      <c r="V37" s="441"/>
      <c r="W37" s="441"/>
      <c r="X37" s="441"/>
      <c r="Y37" s="441"/>
      <c r="Z37" s="441"/>
      <c r="AA37" s="441"/>
      <c r="AB37" s="454">
        <v>929003467918</v>
      </c>
      <c r="AC37" s="436" t="s">
        <v>6468</v>
      </c>
      <c r="AD37" s="445">
        <v>871951444905300</v>
      </c>
      <c r="AE37" s="438">
        <v>44905300</v>
      </c>
      <c r="AF37" s="445">
        <v>8719514449053</v>
      </c>
      <c r="AG37" s="441">
        <v>4000</v>
      </c>
      <c r="AH37" s="441">
        <v>23</v>
      </c>
      <c r="AI37" s="441">
        <v>70000</v>
      </c>
      <c r="AJ37" s="441">
        <v>173</v>
      </c>
      <c r="AK37" s="441" t="s">
        <v>322</v>
      </c>
      <c r="AL37" s="441">
        <v>4000</v>
      </c>
      <c r="AM37" s="441" t="s">
        <v>4127</v>
      </c>
      <c r="AN37" s="441" t="s">
        <v>6412</v>
      </c>
      <c r="AO37" s="446"/>
      <c r="AP37" s="447"/>
      <c r="AQ37" s="462"/>
      <c r="AR37" s="436"/>
      <c r="AS37" s="449"/>
      <c r="AT37" s="450"/>
      <c r="AU37" s="452"/>
      <c r="AV37" s="450"/>
      <c r="AW37" s="441"/>
      <c r="AX37" s="452"/>
      <c r="AY37" s="450"/>
      <c r="AZ37" s="450"/>
      <c r="BA37" s="453"/>
    </row>
    <row r="38" spans="1:53">
      <c r="A38" s="435" t="s">
        <v>6516</v>
      </c>
      <c r="B38" s="436" t="s">
        <v>1882</v>
      </c>
      <c r="C38" s="437">
        <v>871829112030800</v>
      </c>
      <c r="D38" s="455">
        <v>12030800</v>
      </c>
      <c r="E38" s="437">
        <v>8718291120308</v>
      </c>
      <c r="F38" s="438">
        <v>2027</v>
      </c>
      <c r="G38" s="439">
        <v>7750</v>
      </c>
      <c r="H38" s="439">
        <v>73.5</v>
      </c>
      <c r="I38" s="439">
        <v>27000</v>
      </c>
      <c r="J38" s="439">
        <v>105.4421768707483</v>
      </c>
      <c r="K38" s="439" t="s">
        <v>160</v>
      </c>
      <c r="L38" s="439">
        <v>2800</v>
      </c>
      <c r="M38" s="439" t="s">
        <v>4127</v>
      </c>
      <c r="N38" s="439" t="s">
        <v>6466</v>
      </c>
      <c r="O38" s="456"/>
      <c r="P38" s="447"/>
      <c r="Q38" s="457"/>
      <c r="R38" s="438"/>
      <c r="S38" s="457"/>
      <c r="T38" s="441"/>
      <c r="U38" s="441"/>
      <c r="V38" s="441"/>
      <c r="W38" s="441"/>
      <c r="X38" s="441"/>
      <c r="Y38" s="441"/>
      <c r="Z38" s="441"/>
      <c r="AA38" s="441"/>
      <c r="AB38" s="443" t="s">
        <v>6471</v>
      </c>
      <c r="AC38" s="444" t="s">
        <v>397</v>
      </c>
      <c r="AD38" s="445">
        <v>871951444889600</v>
      </c>
      <c r="AE38" s="438">
        <v>44889600</v>
      </c>
      <c r="AF38" s="445">
        <v>8719514448896</v>
      </c>
      <c r="AG38" s="441">
        <v>4000</v>
      </c>
      <c r="AH38" s="441">
        <v>23</v>
      </c>
      <c r="AI38" s="441">
        <v>70000</v>
      </c>
      <c r="AJ38" s="441">
        <v>173</v>
      </c>
      <c r="AK38" s="441" t="s">
        <v>322</v>
      </c>
      <c r="AL38" s="441">
        <v>4000</v>
      </c>
      <c r="AM38" s="441" t="s">
        <v>4127</v>
      </c>
      <c r="AN38" s="441" t="s">
        <v>6412</v>
      </c>
      <c r="AO38" s="446"/>
      <c r="AP38" s="447"/>
      <c r="AQ38" s="462"/>
      <c r="AR38" s="436"/>
      <c r="AS38" s="449"/>
      <c r="AT38" s="450"/>
      <c r="AU38" s="452"/>
      <c r="AV38" s="450"/>
      <c r="AW38" s="441"/>
      <c r="AX38" s="452"/>
      <c r="AY38" s="450"/>
      <c r="AZ38" s="450"/>
      <c r="BA38" s="453"/>
    </row>
    <row r="39" spans="1:53">
      <c r="A39" s="435" t="s">
        <v>6516</v>
      </c>
      <c r="B39" s="436" t="s">
        <v>1882</v>
      </c>
      <c r="C39" s="437">
        <v>871829112030800</v>
      </c>
      <c r="D39" s="455">
        <v>12030800</v>
      </c>
      <c r="E39" s="437">
        <v>8718291120308</v>
      </c>
      <c r="F39" s="438">
        <v>2027</v>
      </c>
      <c r="G39" s="439">
        <v>7750</v>
      </c>
      <c r="H39" s="439">
        <v>73.5</v>
      </c>
      <c r="I39" s="439">
        <v>27000</v>
      </c>
      <c r="J39" s="439">
        <v>105.4421768707483</v>
      </c>
      <c r="K39" s="439" t="s">
        <v>160</v>
      </c>
      <c r="L39" s="439">
        <v>2800</v>
      </c>
      <c r="M39" s="439" t="s">
        <v>4127</v>
      </c>
      <c r="N39" s="439" t="s">
        <v>6466</v>
      </c>
      <c r="O39" s="456"/>
      <c r="P39" s="447"/>
      <c r="Q39" s="457"/>
      <c r="R39" s="438"/>
      <c r="S39" s="457"/>
      <c r="T39" s="441"/>
      <c r="U39" s="441"/>
      <c r="V39" s="441"/>
      <c r="W39" s="441"/>
      <c r="X39" s="441"/>
      <c r="Y39" s="441"/>
      <c r="Z39" s="441"/>
      <c r="AA39" s="441"/>
      <c r="AB39" s="461" t="s">
        <v>6496</v>
      </c>
      <c r="AC39" s="436" t="s">
        <v>6497</v>
      </c>
      <c r="AD39" s="457" t="s">
        <v>6498</v>
      </c>
      <c r="AE39" s="438">
        <v>44909100</v>
      </c>
      <c r="AF39" s="440">
        <v>8719514449091</v>
      </c>
      <c r="AG39" s="441">
        <v>5500</v>
      </c>
      <c r="AH39" s="441">
        <v>34</v>
      </c>
      <c r="AI39" s="441">
        <v>70000</v>
      </c>
      <c r="AJ39" s="441">
        <v>157</v>
      </c>
      <c r="AK39" s="441" t="s">
        <v>109</v>
      </c>
      <c r="AL39" s="441">
        <v>2700</v>
      </c>
      <c r="AM39" s="441" t="s">
        <v>4127</v>
      </c>
      <c r="AN39" s="441" t="s">
        <v>6425</v>
      </c>
      <c r="AO39" s="446" t="s">
        <v>6499</v>
      </c>
      <c r="AP39" s="447" t="s">
        <v>409</v>
      </c>
      <c r="AQ39" s="462" t="s">
        <v>6508</v>
      </c>
      <c r="AR39" s="436">
        <v>24033900</v>
      </c>
      <c r="AS39" s="449" t="s">
        <v>6500</v>
      </c>
      <c r="AT39" s="450">
        <v>5400</v>
      </c>
      <c r="AU39" s="452">
        <v>28.5</v>
      </c>
      <c r="AV39" s="450">
        <v>50000</v>
      </c>
      <c r="AW39" s="441">
        <v>189.47368421052633</v>
      </c>
      <c r="AX39" s="452" t="s">
        <v>398</v>
      </c>
      <c r="AY39" s="450">
        <v>2700</v>
      </c>
      <c r="AZ39" s="450" t="s">
        <v>4127</v>
      </c>
      <c r="BA39" s="453" t="s">
        <v>6425</v>
      </c>
    </row>
    <row r="40" spans="1:53">
      <c r="A40" s="435" t="s">
        <v>6516</v>
      </c>
      <c r="B40" s="436" t="s">
        <v>1882</v>
      </c>
      <c r="C40" s="437">
        <v>871829112030800</v>
      </c>
      <c r="D40" s="455">
        <v>12030800</v>
      </c>
      <c r="E40" s="437">
        <v>8718291120308</v>
      </c>
      <c r="F40" s="438">
        <v>2027</v>
      </c>
      <c r="G40" s="439">
        <v>7750</v>
      </c>
      <c r="H40" s="439">
        <v>73.5</v>
      </c>
      <c r="I40" s="439">
        <v>27000</v>
      </c>
      <c r="J40" s="439">
        <v>105.4421768707483</v>
      </c>
      <c r="K40" s="439" t="s">
        <v>160</v>
      </c>
      <c r="L40" s="439">
        <v>2800</v>
      </c>
      <c r="M40" s="439" t="s">
        <v>4127</v>
      </c>
      <c r="N40" s="439" t="s">
        <v>6466</v>
      </c>
      <c r="O40" s="463"/>
      <c r="P40" s="436"/>
      <c r="Q40" s="438"/>
      <c r="R40" s="438"/>
      <c r="S40" s="438"/>
      <c r="T40" s="441"/>
      <c r="U40" s="441"/>
      <c r="V40" s="441"/>
      <c r="W40" s="441"/>
      <c r="X40" s="441"/>
      <c r="Y40" s="441"/>
      <c r="Z40" s="441"/>
      <c r="AA40" s="441"/>
      <c r="AB40" s="460" t="s">
        <v>6501</v>
      </c>
      <c r="AC40" s="447" t="s">
        <v>6502</v>
      </c>
      <c r="AD40" s="457" t="s">
        <v>6503</v>
      </c>
      <c r="AE40" s="438">
        <v>44911400</v>
      </c>
      <c r="AF40" s="457" t="s">
        <v>6504</v>
      </c>
      <c r="AG40" s="441">
        <v>6000</v>
      </c>
      <c r="AH40" s="441">
        <v>34</v>
      </c>
      <c r="AI40" s="441">
        <v>70000</v>
      </c>
      <c r="AJ40" s="441">
        <v>171</v>
      </c>
      <c r="AK40" s="441" t="s">
        <v>322</v>
      </c>
      <c r="AL40" s="441">
        <v>4000</v>
      </c>
      <c r="AM40" s="441" t="s">
        <v>4127</v>
      </c>
      <c r="AN40" s="441" t="s">
        <v>6425</v>
      </c>
      <c r="AO40" s="446" t="s">
        <v>6490</v>
      </c>
      <c r="AP40" s="447" t="s">
        <v>410</v>
      </c>
      <c r="AQ40" s="462" t="s">
        <v>6512</v>
      </c>
      <c r="AR40" s="436">
        <v>24035300</v>
      </c>
      <c r="AS40" s="449" t="s">
        <v>6491</v>
      </c>
      <c r="AT40" s="450">
        <v>6000</v>
      </c>
      <c r="AU40" s="452">
        <v>28.5</v>
      </c>
      <c r="AV40" s="450">
        <v>50000</v>
      </c>
      <c r="AW40" s="441">
        <v>210.52631578947367</v>
      </c>
      <c r="AX40" s="452" t="s">
        <v>103</v>
      </c>
      <c r="AY40" s="450">
        <v>4000</v>
      </c>
      <c r="AZ40" s="450" t="s">
        <v>4127</v>
      </c>
      <c r="BA40" s="453" t="s">
        <v>6425</v>
      </c>
    </row>
    <row r="41" spans="1:53">
      <c r="A41" s="435" t="s">
        <v>6516</v>
      </c>
      <c r="B41" s="436" t="s">
        <v>1882</v>
      </c>
      <c r="C41" s="437">
        <v>871829112030800</v>
      </c>
      <c r="D41" s="455">
        <v>12030800</v>
      </c>
      <c r="E41" s="437">
        <v>8718291120308</v>
      </c>
      <c r="F41" s="438">
        <v>2027</v>
      </c>
      <c r="G41" s="439">
        <v>7750</v>
      </c>
      <c r="H41" s="439">
        <v>73.5</v>
      </c>
      <c r="I41" s="439">
        <v>27000</v>
      </c>
      <c r="J41" s="439">
        <v>105.4421768707483</v>
      </c>
      <c r="K41" s="439" t="s">
        <v>160</v>
      </c>
      <c r="L41" s="439">
        <v>2800</v>
      </c>
      <c r="M41" s="439" t="s">
        <v>4127</v>
      </c>
      <c r="N41" s="439" t="s">
        <v>6466</v>
      </c>
      <c r="O41" s="463"/>
      <c r="P41" s="436"/>
      <c r="Q41" s="438"/>
      <c r="R41" s="438"/>
      <c r="S41" s="438"/>
      <c r="T41" s="441"/>
      <c r="U41" s="441"/>
      <c r="V41" s="441"/>
      <c r="W41" s="441"/>
      <c r="X41" s="441"/>
      <c r="Y41" s="441"/>
      <c r="Z41" s="441"/>
      <c r="AA41" s="441"/>
      <c r="AB41" s="460" t="s">
        <v>6505</v>
      </c>
      <c r="AC41" s="447" t="s">
        <v>399</v>
      </c>
      <c r="AD41" s="457" t="s">
        <v>6506</v>
      </c>
      <c r="AE41" s="438">
        <v>44891900</v>
      </c>
      <c r="AF41" s="457" t="s">
        <v>6507</v>
      </c>
      <c r="AG41" s="441">
        <v>5500</v>
      </c>
      <c r="AH41" s="441">
        <v>34</v>
      </c>
      <c r="AI41" s="441">
        <v>70000</v>
      </c>
      <c r="AJ41" s="441">
        <v>157</v>
      </c>
      <c r="AK41" s="441" t="s">
        <v>109</v>
      </c>
      <c r="AL41" s="441">
        <v>2700</v>
      </c>
      <c r="AM41" s="441" t="s">
        <v>4127</v>
      </c>
      <c r="AN41" s="441" t="s">
        <v>6425</v>
      </c>
      <c r="AO41" s="446" t="s">
        <v>6499</v>
      </c>
      <c r="AP41" s="447" t="s">
        <v>409</v>
      </c>
      <c r="AQ41" s="462" t="s">
        <v>6508</v>
      </c>
      <c r="AR41" s="436">
        <v>24033900</v>
      </c>
      <c r="AS41" s="449" t="s">
        <v>6500</v>
      </c>
      <c r="AT41" s="450">
        <v>5400</v>
      </c>
      <c r="AU41" s="452">
        <v>28.5</v>
      </c>
      <c r="AV41" s="450">
        <v>50000</v>
      </c>
      <c r="AW41" s="441">
        <v>189.47368421052633</v>
      </c>
      <c r="AX41" s="452" t="s">
        <v>398</v>
      </c>
      <c r="AY41" s="450">
        <v>2700</v>
      </c>
      <c r="AZ41" s="450" t="s">
        <v>4127</v>
      </c>
      <c r="BA41" s="453" t="s">
        <v>6425</v>
      </c>
    </row>
    <row r="42" spans="1:53">
      <c r="A42" s="435" t="s">
        <v>6516</v>
      </c>
      <c r="B42" s="436" t="s">
        <v>1882</v>
      </c>
      <c r="C42" s="437">
        <v>871829112030800</v>
      </c>
      <c r="D42" s="455">
        <v>12030800</v>
      </c>
      <c r="E42" s="437">
        <v>8718291120308</v>
      </c>
      <c r="F42" s="438">
        <v>2027</v>
      </c>
      <c r="G42" s="439">
        <v>7750</v>
      </c>
      <c r="H42" s="439">
        <v>73.5</v>
      </c>
      <c r="I42" s="439">
        <v>27000</v>
      </c>
      <c r="J42" s="439">
        <v>105.4421768707483</v>
      </c>
      <c r="K42" s="439" t="s">
        <v>160</v>
      </c>
      <c r="L42" s="439">
        <v>2800</v>
      </c>
      <c r="M42" s="439" t="s">
        <v>4127</v>
      </c>
      <c r="N42" s="439" t="s">
        <v>6466</v>
      </c>
      <c r="O42" s="463"/>
      <c r="P42" s="436"/>
      <c r="Q42" s="438"/>
      <c r="R42" s="438"/>
      <c r="S42" s="438"/>
      <c r="T42" s="441"/>
      <c r="U42" s="441"/>
      <c r="V42" s="441"/>
      <c r="W42" s="441"/>
      <c r="X42" s="441"/>
      <c r="Y42" s="441"/>
      <c r="Z42" s="441"/>
      <c r="AA42" s="441"/>
      <c r="AB42" s="460" t="s">
        <v>6509</v>
      </c>
      <c r="AC42" s="447" t="s">
        <v>401</v>
      </c>
      <c r="AD42" s="457" t="s">
        <v>6510</v>
      </c>
      <c r="AE42" s="438">
        <v>4489300</v>
      </c>
      <c r="AF42" s="457" t="s">
        <v>6511</v>
      </c>
      <c r="AG42" s="441">
        <v>6000</v>
      </c>
      <c r="AH42" s="441">
        <v>34</v>
      </c>
      <c r="AI42" s="441">
        <v>70000</v>
      </c>
      <c r="AJ42" s="441">
        <v>171</v>
      </c>
      <c r="AK42" s="441" t="s">
        <v>322</v>
      </c>
      <c r="AL42" s="441">
        <v>4000</v>
      </c>
      <c r="AM42" s="441" t="s">
        <v>4127</v>
      </c>
      <c r="AN42" s="441" t="s">
        <v>6425</v>
      </c>
      <c r="AO42" s="460"/>
      <c r="AP42" s="447"/>
      <c r="AQ42" s="462"/>
      <c r="AR42" s="438"/>
      <c r="AS42" s="449"/>
      <c r="AT42" s="442"/>
      <c r="AU42" s="441"/>
      <c r="AV42" s="441"/>
      <c r="AW42" s="441"/>
      <c r="AX42" s="441"/>
      <c r="AY42" s="441"/>
      <c r="AZ42" s="441"/>
      <c r="BA42" s="453"/>
    </row>
    <row r="43" spans="1:53">
      <c r="A43" s="435" t="s">
        <v>6521</v>
      </c>
      <c r="B43" s="436" t="s">
        <v>6522</v>
      </c>
      <c r="C43" s="436" t="s">
        <v>6523</v>
      </c>
      <c r="D43" s="436">
        <v>18071500</v>
      </c>
      <c r="E43" s="436" t="s">
        <v>6524</v>
      </c>
      <c r="F43" s="438">
        <v>2027</v>
      </c>
      <c r="G43" s="439">
        <v>10600</v>
      </c>
      <c r="H43" s="439">
        <v>101</v>
      </c>
      <c r="I43" s="439">
        <v>28000</v>
      </c>
      <c r="J43" s="439">
        <v>104.95049504950495</v>
      </c>
      <c r="K43" s="439" t="s">
        <v>160</v>
      </c>
      <c r="L43" s="439">
        <v>2000</v>
      </c>
      <c r="M43" s="439" t="s">
        <v>4248</v>
      </c>
      <c r="N43" s="439" t="s">
        <v>6466</v>
      </c>
      <c r="O43" s="440">
        <v>929002485202</v>
      </c>
      <c r="P43" s="436" t="s">
        <v>442</v>
      </c>
      <c r="Q43" s="440">
        <v>871951431633100</v>
      </c>
      <c r="R43" s="440">
        <v>31633100</v>
      </c>
      <c r="S43" s="440">
        <v>8719514316331</v>
      </c>
      <c r="T43" s="441">
        <v>7200</v>
      </c>
      <c r="U43" s="441">
        <v>40</v>
      </c>
      <c r="V43" s="441">
        <v>25000</v>
      </c>
      <c r="W43" s="441">
        <v>180</v>
      </c>
      <c r="X43" s="441" t="s">
        <v>322</v>
      </c>
      <c r="Y43" s="441">
        <v>3000</v>
      </c>
      <c r="Z43" s="441" t="s">
        <v>4248</v>
      </c>
      <c r="AA43" s="441" t="s">
        <v>6412</v>
      </c>
      <c r="AB43" s="461"/>
      <c r="AC43" s="436"/>
      <c r="AD43" s="457"/>
      <c r="AE43" s="438"/>
      <c r="AF43" s="440"/>
      <c r="AG43" s="441"/>
      <c r="AH43" s="441"/>
      <c r="AI43" s="441"/>
      <c r="AJ43" s="441"/>
      <c r="AK43" s="441"/>
      <c r="AL43" s="441"/>
      <c r="AM43" s="441"/>
      <c r="AN43" s="441"/>
      <c r="AO43" s="446"/>
      <c r="AP43" s="447"/>
      <c r="AQ43" s="462"/>
      <c r="AR43" s="436"/>
      <c r="AS43" s="449"/>
      <c r="AT43" s="451"/>
      <c r="AU43" s="452"/>
      <c r="AV43" s="450"/>
      <c r="AW43" s="441"/>
      <c r="AX43" s="452"/>
      <c r="AY43" s="450"/>
      <c r="AZ43" s="450"/>
      <c r="BA43" s="453"/>
    </row>
    <row r="44" spans="1:53">
      <c r="A44" s="435" t="s">
        <v>6521</v>
      </c>
      <c r="B44" s="436" t="s">
        <v>6522</v>
      </c>
      <c r="C44" s="436" t="s">
        <v>6523</v>
      </c>
      <c r="D44" s="436">
        <v>18071500</v>
      </c>
      <c r="E44" s="436" t="s">
        <v>6524</v>
      </c>
      <c r="F44" s="438">
        <v>2027</v>
      </c>
      <c r="G44" s="439">
        <v>10600</v>
      </c>
      <c r="H44" s="439">
        <v>101</v>
      </c>
      <c r="I44" s="439">
        <v>28000</v>
      </c>
      <c r="J44" s="439">
        <v>104.95049504950495</v>
      </c>
      <c r="K44" s="439" t="s">
        <v>160</v>
      </c>
      <c r="L44" s="439">
        <v>2000</v>
      </c>
      <c r="M44" s="439" t="s">
        <v>4248</v>
      </c>
      <c r="N44" s="439" t="s">
        <v>6466</v>
      </c>
      <c r="O44" s="440">
        <v>929002485302</v>
      </c>
      <c r="P44" s="436" t="s">
        <v>443</v>
      </c>
      <c r="Q44" s="440">
        <v>871951431635500</v>
      </c>
      <c r="R44" s="440">
        <v>31635500</v>
      </c>
      <c r="S44" s="440">
        <v>8719514316355</v>
      </c>
      <c r="T44" s="441">
        <v>7500</v>
      </c>
      <c r="U44" s="441">
        <v>40</v>
      </c>
      <c r="V44" s="441">
        <v>25000</v>
      </c>
      <c r="W44" s="441">
        <v>187</v>
      </c>
      <c r="X44" s="441" t="s">
        <v>398</v>
      </c>
      <c r="Y44" s="441">
        <v>4000</v>
      </c>
      <c r="Z44" s="441" t="s">
        <v>4248</v>
      </c>
      <c r="AA44" s="441" t="s">
        <v>6412</v>
      </c>
      <c r="AB44" s="443" t="s">
        <v>6525</v>
      </c>
      <c r="AC44" s="444" t="s">
        <v>403</v>
      </c>
      <c r="AD44" s="440">
        <v>871951444895700</v>
      </c>
      <c r="AE44" s="438">
        <v>44895700</v>
      </c>
      <c r="AF44" s="458" t="s">
        <v>6526</v>
      </c>
      <c r="AG44" s="441">
        <v>8100</v>
      </c>
      <c r="AH44" s="441">
        <v>50</v>
      </c>
      <c r="AI44" s="441">
        <v>70000</v>
      </c>
      <c r="AJ44" s="441">
        <v>147.27272727272728</v>
      </c>
      <c r="AK44" s="441" t="s">
        <v>322</v>
      </c>
      <c r="AL44" s="441">
        <v>2700</v>
      </c>
      <c r="AM44" s="441" t="s">
        <v>4248</v>
      </c>
      <c r="AN44" s="441" t="s">
        <v>6425</v>
      </c>
      <c r="AO44" s="446"/>
      <c r="AP44" s="447"/>
      <c r="AQ44" s="462"/>
      <c r="AR44" s="436"/>
      <c r="AS44" s="449"/>
      <c r="AT44" s="451"/>
      <c r="AU44" s="452"/>
      <c r="AV44" s="450"/>
      <c r="AW44" s="441"/>
      <c r="AX44" s="452"/>
      <c r="AY44" s="450"/>
      <c r="AZ44" s="450"/>
      <c r="BA44" s="453"/>
    </row>
    <row r="45" spans="1:53">
      <c r="A45" s="435" t="s">
        <v>6521</v>
      </c>
      <c r="B45" s="436" t="s">
        <v>6522</v>
      </c>
      <c r="C45" s="436" t="s">
        <v>6523</v>
      </c>
      <c r="D45" s="436">
        <v>18071500</v>
      </c>
      <c r="E45" s="436" t="s">
        <v>6524</v>
      </c>
      <c r="F45" s="438">
        <v>2027</v>
      </c>
      <c r="G45" s="439">
        <v>10600</v>
      </c>
      <c r="H45" s="439">
        <v>101</v>
      </c>
      <c r="I45" s="439">
        <v>28000</v>
      </c>
      <c r="J45" s="439">
        <v>104.95049504950495</v>
      </c>
      <c r="K45" s="439" t="s">
        <v>160</v>
      </c>
      <c r="L45" s="439">
        <v>2000</v>
      </c>
      <c r="M45" s="439" t="s">
        <v>4248</v>
      </c>
      <c r="N45" s="439" t="s">
        <v>6466</v>
      </c>
      <c r="O45" s="456" t="s">
        <v>6518</v>
      </c>
      <c r="P45" s="447" t="s">
        <v>441</v>
      </c>
      <c r="Q45" s="457" t="s">
        <v>6519</v>
      </c>
      <c r="R45" s="440">
        <v>26775600</v>
      </c>
      <c r="S45" s="457" t="s">
        <v>6520</v>
      </c>
      <c r="T45" s="441">
        <v>6500</v>
      </c>
      <c r="U45" s="441">
        <v>40</v>
      </c>
      <c r="V45" s="441">
        <v>25000</v>
      </c>
      <c r="W45" s="441">
        <v>162.5</v>
      </c>
      <c r="X45" s="441" t="s">
        <v>322</v>
      </c>
      <c r="Y45" s="441">
        <v>2700</v>
      </c>
      <c r="Z45" s="441" t="s">
        <v>4248</v>
      </c>
      <c r="AA45" s="441" t="s">
        <v>6412</v>
      </c>
      <c r="AB45" s="443" t="s">
        <v>6527</v>
      </c>
      <c r="AC45" s="444" t="s">
        <v>404</v>
      </c>
      <c r="AD45" s="440">
        <v>871951444897100</v>
      </c>
      <c r="AE45" s="438">
        <v>44897100</v>
      </c>
      <c r="AF45" s="458" t="s">
        <v>6528</v>
      </c>
      <c r="AG45" s="441">
        <v>9000</v>
      </c>
      <c r="AH45" s="441">
        <v>50</v>
      </c>
      <c r="AI45" s="441">
        <v>70000</v>
      </c>
      <c r="AJ45" s="441">
        <v>163</v>
      </c>
      <c r="AK45" s="441" t="s">
        <v>322</v>
      </c>
      <c r="AL45" s="441">
        <v>4000</v>
      </c>
      <c r="AM45" s="441" t="s">
        <v>4248</v>
      </c>
      <c r="AN45" s="441" t="s">
        <v>6425</v>
      </c>
      <c r="AO45" s="446"/>
      <c r="AP45" s="447"/>
      <c r="AQ45" s="462"/>
      <c r="AR45" s="436"/>
      <c r="AS45" s="449"/>
      <c r="AT45" s="451"/>
      <c r="AU45" s="452"/>
      <c r="AV45" s="450"/>
      <c r="AW45" s="441"/>
      <c r="AX45" s="452"/>
      <c r="AY45" s="450"/>
      <c r="AZ45" s="450"/>
      <c r="BA45" s="453"/>
    </row>
    <row r="46" spans="1:53">
      <c r="A46" s="435" t="s">
        <v>6521</v>
      </c>
      <c r="B46" s="436" t="s">
        <v>6522</v>
      </c>
      <c r="C46" s="436" t="s">
        <v>6523</v>
      </c>
      <c r="D46" s="436">
        <v>18071500</v>
      </c>
      <c r="E46" s="436" t="s">
        <v>6524</v>
      </c>
      <c r="F46" s="438">
        <v>2027</v>
      </c>
      <c r="G46" s="439">
        <v>10600</v>
      </c>
      <c r="H46" s="439">
        <v>101</v>
      </c>
      <c r="I46" s="439">
        <v>28000</v>
      </c>
      <c r="J46" s="439">
        <v>104.95049504950495</v>
      </c>
      <c r="K46" s="439" t="s">
        <v>160</v>
      </c>
      <c r="L46" s="439">
        <v>2000</v>
      </c>
      <c r="M46" s="439" t="s">
        <v>4248</v>
      </c>
      <c r="N46" s="439" t="s">
        <v>6466</v>
      </c>
      <c r="O46" s="463"/>
      <c r="P46" s="436"/>
      <c r="Q46" s="440"/>
      <c r="R46" s="440"/>
      <c r="S46" s="440"/>
      <c r="T46" s="441"/>
      <c r="U46" s="441"/>
      <c r="V46" s="441"/>
      <c r="W46" s="441"/>
      <c r="X46" s="441"/>
      <c r="Y46" s="441"/>
      <c r="Z46" s="441"/>
      <c r="AA46" s="441"/>
      <c r="AB46" s="443" t="s">
        <v>6529</v>
      </c>
      <c r="AC46" s="444" t="s">
        <v>6530</v>
      </c>
      <c r="AD46" s="440">
        <v>871951444897100</v>
      </c>
      <c r="AE46" s="438">
        <v>44897100</v>
      </c>
      <c r="AF46" s="458" t="s">
        <v>6528</v>
      </c>
      <c r="AG46" s="441">
        <v>8100</v>
      </c>
      <c r="AH46" s="441">
        <v>50</v>
      </c>
      <c r="AI46" s="441">
        <v>70000</v>
      </c>
      <c r="AJ46" s="441">
        <v>147.27272727272728</v>
      </c>
      <c r="AK46" s="441" t="s">
        <v>322</v>
      </c>
      <c r="AL46" s="441">
        <v>2700</v>
      </c>
      <c r="AM46" s="441" t="s">
        <v>4248</v>
      </c>
      <c r="AN46" s="441" t="s">
        <v>6425</v>
      </c>
      <c r="AO46" s="446"/>
      <c r="AP46" s="447"/>
      <c r="AQ46" s="462"/>
      <c r="AR46" s="436"/>
      <c r="AS46" s="449"/>
      <c r="AT46" s="451"/>
      <c r="AU46" s="452"/>
      <c r="AV46" s="450"/>
      <c r="AW46" s="441"/>
      <c r="AX46" s="452"/>
      <c r="AY46" s="450"/>
      <c r="AZ46" s="450"/>
      <c r="BA46" s="453"/>
    </row>
    <row r="47" spans="1:53">
      <c r="A47" s="435" t="s">
        <v>6521</v>
      </c>
      <c r="B47" s="436" t="s">
        <v>6522</v>
      </c>
      <c r="C47" s="436" t="s">
        <v>6523</v>
      </c>
      <c r="D47" s="436">
        <v>18071500</v>
      </c>
      <c r="E47" s="436" t="s">
        <v>6524</v>
      </c>
      <c r="F47" s="438">
        <v>2027</v>
      </c>
      <c r="G47" s="439">
        <v>10600</v>
      </c>
      <c r="H47" s="439">
        <v>101</v>
      </c>
      <c r="I47" s="439">
        <v>28000</v>
      </c>
      <c r="J47" s="439">
        <v>104.95049504950495</v>
      </c>
      <c r="K47" s="439" t="s">
        <v>160</v>
      </c>
      <c r="L47" s="439">
        <v>2000</v>
      </c>
      <c r="M47" s="439" t="s">
        <v>4248</v>
      </c>
      <c r="N47" s="439" t="s">
        <v>6466</v>
      </c>
      <c r="O47" s="463"/>
      <c r="P47" s="436"/>
      <c r="Q47" s="440"/>
      <c r="R47" s="440"/>
      <c r="S47" s="438"/>
      <c r="T47" s="441"/>
      <c r="U47" s="441"/>
      <c r="V47" s="441"/>
      <c r="W47" s="441"/>
      <c r="X47" s="441"/>
      <c r="Y47" s="441"/>
      <c r="Z47" s="441"/>
      <c r="AA47" s="441"/>
      <c r="AB47" s="460" t="s">
        <v>6531</v>
      </c>
      <c r="AC47" s="447" t="s">
        <v>6532</v>
      </c>
      <c r="AD47" s="457" t="s">
        <v>6533</v>
      </c>
      <c r="AE47" s="438">
        <v>44917600</v>
      </c>
      <c r="AF47" s="457" t="s">
        <v>6534</v>
      </c>
      <c r="AG47" s="441">
        <v>9000</v>
      </c>
      <c r="AH47" s="441">
        <v>50</v>
      </c>
      <c r="AI47" s="441">
        <v>70000</v>
      </c>
      <c r="AJ47" s="441">
        <v>163</v>
      </c>
      <c r="AK47" s="441" t="s">
        <v>322</v>
      </c>
      <c r="AL47" s="441">
        <v>4000</v>
      </c>
      <c r="AM47" s="441" t="s">
        <v>4248</v>
      </c>
      <c r="AN47" s="441" t="s">
        <v>6425</v>
      </c>
      <c r="AO47" s="446" t="s">
        <v>6535</v>
      </c>
      <c r="AP47" s="447" t="s">
        <v>6536</v>
      </c>
      <c r="AQ47" s="448">
        <v>872016924037700</v>
      </c>
      <c r="AR47" s="436">
        <v>24037700</v>
      </c>
      <c r="AS47" s="449" t="s">
        <v>6537</v>
      </c>
      <c r="AT47" s="451" t="s">
        <v>6538</v>
      </c>
      <c r="AU47" s="452">
        <v>42.8</v>
      </c>
      <c r="AV47" s="450" t="s">
        <v>6417</v>
      </c>
      <c r="AW47" s="441">
        <v>186.9158878504673</v>
      </c>
      <c r="AX47" s="452" t="s">
        <v>398</v>
      </c>
      <c r="AY47" s="450" t="s">
        <v>6539</v>
      </c>
      <c r="AZ47" s="450" t="s">
        <v>4248</v>
      </c>
      <c r="BA47" s="453" t="s">
        <v>6425</v>
      </c>
    </row>
    <row r="48" spans="1:53">
      <c r="A48" s="435" t="s">
        <v>6521</v>
      </c>
      <c r="B48" s="436" t="s">
        <v>6522</v>
      </c>
      <c r="C48" s="436" t="s">
        <v>6523</v>
      </c>
      <c r="D48" s="436">
        <v>18071500</v>
      </c>
      <c r="E48" s="436" t="s">
        <v>6524</v>
      </c>
      <c r="F48" s="438">
        <v>2027</v>
      </c>
      <c r="G48" s="439">
        <v>10600</v>
      </c>
      <c r="H48" s="439">
        <v>101</v>
      </c>
      <c r="I48" s="439">
        <v>28000</v>
      </c>
      <c r="J48" s="439">
        <v>104.95049504950495</v>
      </c>
      <c r="K48" s="439" t="s">
        <v>160</v>
      </c>
      <c r="L48" s="439">
        <v>2000</v>
      </c>
      <c r="M48" s="439" t="s">
        <v>4248</v>
      </c>
      <c r="N48" s="439" t="s">
        <v>6466</v>
      </c>
      <c r="O48" s="463"/>
      <c r="P48" s="436"/>
      <c r="Q48" s="440"/>
      <c r="R48" s="440"/>
      <c r="S48" s="440"/>
      <c r="T48" s="441"/>
      <c r="U48" s="441"/>
      <c r="V48" s="441"/>
      <c r="W48" s="441"/>
      <c r="X48" s="441"/>
      <c r="Y48" s="441"/>
      <c r="Z48" s="441"/>
      <c r="AA48" s="441"/>
      <c r="AB48" s="460"/>
      <c r="AC48" s="447"/>
      <c r="AD48" s="457"/>
      <c r="AE48" s="438"/>
      <c r="AF48" s="457"/>
      <c r="AG48" s="441"/>
      <c r="AH48" s="441"/>
      <c r="AI48" s="441"/>
      <c r="AJ48" s="441"/>
      <c r="AK48" s="441"/>
      <c r="AL48" s="441"/>
      <c r="AM48" s="441"/>
      <c r="AN48" s="441"/>
      <c r="AO48" s="446" t="s">
        <v>6540</v>
      </c>
      <c r="AP48" s="447" t="s">
        <v>412</v>
      </c>
      <c r="AQ48" s="448">
        <v>872016924039100</v>
      </c>
      <c r="AR48" s="436">
        <v>24039100</v>
      </c>
      <c r="AS48" s="449" t="s">
        <v>6541</v>
      </c>
      <c r="AT48" s="451" t="s">
        <v>6542</v>
      </c>
      <c r="AU48" s="452">
        <v>42.8</v>
      </c>
      <c r="AV48" s="450" t="s">
        <v>6417</v>
      </c>
      <c r="AW48" s="441">
        <v>210.28037383177571</v>
      </c>
      <c r="AX48" s="452" t="s">
        <v>103</v>
      </c>
      <c r="AY48" s="450" t="s">
        <v>6433</v>
      </c>
      <c r="AZ48" s="450" t="s">
        <v>4248</v>
      </c>
      <c r="BA48" s="453" t="s">
        <v>6425</v>
      </c>
    </row>
    <row r="49" spans="1:53">
      <c r="A49" s="435" t="s">
        <v>6521</v>
      </c>
      <c r="B49" s="436" t="s">
        <v>6522</v>
      </c>
      <c r="C49" s="436" t="s">
        <v>6523</v>
      </c>
      <c r="D49" s="436">
        <v>18071500</v>
      </c>
      <c r="E49" s="436" t="s">
        <v>6524</v>
      </c>
      <c r="F49" s="438">
        <v>2027</v>
      </c>
      <c r="G49" s="439">
        <v>10600</v>
      </c>
      <c r="H49" s="439">
        <v>101</v>
      </c>
      <c r="I49" s="439">
        <v>28000</v>
      </c>
      <c r="J49" s="439">
        <v>104.95049504950495</v>
      </c>
      <c r="K49" s="439" t="s">
        <v>160</v>
      </c>
      <c r="L49" s="439">
        <v>2000</v>
      </c>
      <c r="M49" s="439" t="s">
        <v>4248</v>
      </c>
      <c r="N49" s="439" t="s">
        <v>6466</v>
      </c>
      <c r="O49" s="463"/>
      <c r="P49" s="436"/>
      <c r="Q49" s="440"/>
      <c r="R49" s="440"/>
      <c r="S49" s="440"/>
      <c r="T49" s="441"/>
      <c r="U49" s="441"/>
      <c r="V49" s="441"/>
      <c r="W49" s="441"/>
      <c r="X49" s="441"/>
      <c r="Y49" s="441"/>
      <c r="Z49" s="441"/>
      <c r="AA49" s="441"/>
      <c r="AB49" s="460"/>
      <c r="AC49" s="447"/>
      <c r="AD49" s="457"/>
      <c r="AE49" s="438"/>
      <c r="AF49" s="457"/>
      <c r="AG49" s="441"/>
      <c r="AH49" s="441"/>
      <c r="AI49" s="441"/>
      <c r="AJ49" s="441"/>
      <c r="AK49" s="441"/>
      <c r="AL49" s="441"/>
      <c r="AM49" s="441"/>
      <c r="AN49" s="441"/>
      <c r="AO49" s="446" t="s">
        <v>6540</v>
      </c>
      <c r="AP49" s="447" t="s">
        <v>412</v>
      </c>
      <c r="AQ49" s="448">
        <v>872016924039100</v>
      </c>
      <c r="AR49" s="436">
        <v>24039100</v>
      </c>
      <c r="AS49" s="449" t="s">
        <v>6541</v>
      </c>
      <c r="AT49" s="451" t="s">
        <v>6542</v>
      </c>
      <c r="AU49" s="452">
        <v>42.8</v>
      </c>
      <c r="AV49" s="450" t="s">
        <v>6417</v>
      </c>
      <c r="AW49" s="441">
        <v>210.28037383177571</v>
      </c>
      <c r="AX49" s="452" t="s">
        <v>103</v>
      </c>
      <c r="AY49" s="450" t="s">
        <v>6433</v>
      </c>
      <c r="AZ49" s="450" t="s">
        <v>4248</v>
      </c>
      <c r="BA49" s="453" t="s">
        <v>6425</v>
      </c>
    </row>
    <row r="50" spans="1:53">
      <c r="A50" s="435" t="s">
        <v>6543</v>
      </c>
      <c r="B50" s="459" t="s">
        <v>1918</v>
      </c>
      <c r="C50" s="436" t="s">
        <v>6544</v>
      </c>
      <c r="D50" s="436">
        <v>19230115</v>
      </c>
      <c r="E50" s="436" t="s">
        <v>6545</v>
      </c>
      <c r="F50" s="438">
        <v>2027</v>
      </c>
      <c r="G50" s="439">
        <v>10600</v>
      </c>
      <c r="H50" s="439">
        <v>101</v>
      </c>
      <c r="I50" s="439">
        <v>29000</v>
      </c>
      <c r="J50" s="439">
        <v>104.95049504950495</v>
      </c>
      <c r="K50" s="439" t="s">
        <v>160</v>
      </c>
      <c r="L50" s="439">
        <v>2000</v>
      </c>
      <c r="M50" s="439" t="s">
        <v>4248</v>
      </c>
      <c r="N50" s="439" t="s">
        <v>6466</v>
      </c>
      <c r="O50" s="440">
        <v>929002485202</v>
      </c>
      <c r="P50" s="436" t="s">
        <v>442</v>
      </c>
      <c r="Q50" s="440">
        <v>871951431633100</v>
      </c>
      <c r="R50" s="440">
        <v>31633100</v>
      </c>
      <c r="S50" s="440">
        <v>8719514316331</v>
      </c>
      <c r="T50" s="441">
        <v>7200</v>
      </c>
      <c r="U50" s="441">
        <v>40</v>
      </c>
      <c r="V50" s="441">
        <v>25000</v>
      </c>
      <c r="W50" s="441">
        <v>180</v>
      </c>
      <c r="X50" s="441" t="s">
        <v>322</v>
      </c>
      <c r="Y50" s="441">
        <v>3000</v>
      </c>
      <c r="Z50" s="441" t="s">
        <v>4248</v>
      </c>
      <c r="AA50" s="441" t="s">
        <v>6412</v>
      </c>
      <c r="AB50" s="460" t="s">
        <v>6531</v>
      </c>
      <c r="AC50" s="447" t="s">
        <v>6532</v>
      </c>
      <c r="AD50" s="457" t="s">
        <v>6533</v>
      </c>
      <c r="AE50" s="438">
        <v>44917600</v>
      </c>
      <c r="AF50" s="457" t="s">
        <v>6534</v>
      </c>
      <c r="AG50" s="441">
        <v>9000</v>
      </c>
      <c r="AH50" s="441">
        <v>34</v>
      </c>
      <c r="AI50" s="441">
        <v>70000</v>
      </c>
      <c r="AJ50" s="441">
        <v>157</v>
      </c>
      <c r="AK50" s="441" t="s">
        <v>109</v>
      </c>
      <c r="AL50" s="441">
        <v>4000</v>
      </c>
      <c r="AM50" s="441" t="s">
        <v>4248</v>
      </c>
      <c r="AN50" s="441" t="s">
        <v>6412</v>
      </c>
      <c r="AO50" s="446"/>
      <c r="AP50" s="447"/>
      <c r="AQ50" s="448"/>
      <c r="AR50" s="436"/>
      <c r="AS50" s="449"/>
      <c r="AT50" s="451"/>
      <c r="AU50" s="452"/>
      <c r="AV50" s="450"/>
      <c r="AW50" s="441"/>
      <c r="AX50" s="452"/>
      <c r="AY50" s="450"/>
      <c r="AZ50" s="450"/>
      <c r="BA50" s="453"/>
    </row>
    <row r="51" spans="1:53">
      <c r="A51" s="435" t="s">
        <v>6543</v>
      </c>
      <c r="B51" s="459" t="s">
        <v>1918</v>
      </c>
      <c r="C51" s="436" t="s">
        <v>6544</v>
      </c>
      <c r="D51" s="436">
        <v>19230115</v>
      </c>
      <c r="E51" s="436" t="s">
        <v>6545</v>
      </c>
      <c r="F51" s="438">
        <v>2027</v>
      </c>
      <c r="G51" s="439">
        <v>10600</v>
      </c>
      <c r="H51" s="439">
        <v>101</v>
      </c>
      <c r="I51" s="439">
        <v>29000</v>
      </c>
      <c r="J51" s="439">
        <v>104.95049504950495</v>
      </c>
      <c r="K51" s="439" t="s">
        <v>160</v>
      </c>
      <c r="L51" s="439">
        <v>2000</v>
      </c>
      <c r="M51" s="439" t="s">
        <v>4248</v>
      </c>
      <c r="N51" s="439" t="s">
        <v>6466</v>
      </c>
      <c r="O51" s="440">
        <v>929002485302</v>
      </c>
      <c r="P51" s="436" t="s">
        <v>443</v>
      </c>
      <c r="Q51" s="440">
        <v>871951431635500</v>
      </c>
      <c r="R51" s="440">
        <v>31635500</v>
      </c>
      <c r="S51" s="440">
        <v>8719514316355</v>
      </c>
      <c r="T51" s="441">
        <v>7500</v>
      </c>
      <c r="U51" s="441">
        <v>40</v>
      </c>
      <c r="V51" s="441">
        <v>25000</v>
      </c>
      <c r="W51" s="441">
        <v>187</v>
      </c>
      <c r="X51" s="441" t="s">
        <v>398</v>
      </c>
      <c r="Y51" s="441">
        <v>4000</v>
      </c>
      <c r="Z51" s="441" t="s">
        <v>4248</v>
      </c>
      <c r="AA51" s="441" t="s">
        <v>6412</v>
      </c>
      <c r="AB51" s="443" t="s">
        <v>6525</v>
      </c>
      <c r="AC51" s="444" t="s">
        <v>403</v>
      </c>
      <c r="AD51" s="440">
        <v>871951444895700</v>
      </c>
      <c r="AE51" s="438">
        <v>44895700</v>
      </c>
      <c r="AF51" s="458" t="s">
        <v>6526</v>
      </c>
      <c r="AG51" s="441">
        <v>8100</v>
      </c>
      <c r="AH51" s="441">
        <v>50</v>
      </c>
      <c r="AI51" s="441">
        <v>70000</v>
      </c>
      <c r="AJ51" s="441">
        <v>147.27272727272728</v>
      </c>
      <c r="AK51" s="441" t="s">
        <v>322</v>
      </c>
      <c r="AL51" s="441">
        <v>2700</v>
      </c>
      <c r="AM51" s="441" t="s">
        <v>4248</v>
      </c>
      <c r="AN51" s="441" t="s">
        <v>6412</v>
      </c>
      <c r="AO51" s="446"/>
      <c r="AP51" s="447"/>
      <c r="AQ51" s="448"/>
      <c r="AR51" s="436"/>
      <c r="AS51" s="449"/>
      <c r="AT51" s="451"/>
      <c r="AU51" s="452"/>
      <c r="AV51" s="450"/>
      <c r="AW51" s="441"/>
      <c r="AX51" s="452"/>
      <c r="AY51" s="450"/>
      <c r="AZ51" s="450"/>
      <c r="BA51" s="453"/>
    </row>
    <row r="52" spans="1:53">
      <c r="A52" s="435" t="s">
        <v>6543</v>
      </c>
      <c r="B52" s="459" t="s">
        <v>1918</v>
      </c>
      <c r="C52" s="436" t="s">
        <v>6544</v>
      </c>
      <c r="D52" s="436">
        <v>19230115</v>
      </c>
      <c r="E52" s="436" t="s">
        <v>6545</v>
      </c>
      <c r="F52" s="438">
        <v>2027</v>
      </c>
      <c r="G52" s="439">
        <v>10600</v>
      </c>
      <c r="H52" s="439">
        <v>101</v>
      </c>
      <c r="I52" s="439">
        <v>29000</v>
      </c>
      <c r="J52" s="439">
        <v>104.95049504950495</v>
      </c>
      <c r="K52" s="439" t="s">
        <v>160</v>
      </c>
      <c r="L52" s="439">
        <v>2000</v>
      </c>
      <c r="M52" s="439" t="s">
        <v>4248</v>
      </c>
      <c r="N52" s="439" t="s">
        <v>6466</v>
      </c>
      <c r="O52" s="456" t="s">
        <v>6518</v>
      </c>
      <c r="P52" s="447" t="s">
        <v>441</v>
      </c>
      <c r="Q52" s="457" t="s">
        <v>6519</v>
      </c>
      <c r="R52" s="440">
        <v>26775600</v>
      </c>
      <c r="S52" s="457" t="s">
        <v>6520</v>
      </c>
      <c r="T52" s="441">
        <v>6500</v>
      </c>
      <c r="U52" s="441">
        <v>40</v>
      </c>
      <c r="V52" s="441">
        <v>25000</v>
      </c>
      <c r="W52" s="441">
        <v>162.5</v>
      </c>
      <c r="X52" s="441" t="s">
        <v>322</v>
      </c>
      <c r="Y52" s="441">
        <v>2700</v>
      </c>
      <c r="Z52" s="441" t="s">
        <v>4248</v>
      </c>
      <c r="AA52" s="441" t="s">
        <v>6412</v>
      </c>
      <c r="AB52" s="443" t="s">
        <v>6527</v>
      </c>
      <c r="AC52" s="444" t="s">
        <v>404</v>
      </c>
      <c r="AD52" s="440">
        <v>871951444897100</v>
      </c>
      <c r="AE52" s="438">
        <v>44897100</v>
      </c>
      <c r="AF52" s="458" t="s">
        <v>6528</v>
      </c>
      <c r="AG52" s="441">
        <v>9000</v>
      </c>
      <c r="AH52" s="441">
        <v>50</v>
      </c>
      <c r="AI52" s="441">
        <v>70000</v>
      </c>
      <c r="AJ52" s="441">
        <v>163</v>
      </c>
      <c r="AK52" s="441" t="s">
        <v>322</v>
      </c>
      <c r="AL52" s="441">
        <v>4000</v>
      </c>
      <c r="AM52" s="441" t="s">
        <v>4248</v>
      </c>
      <c r="AN52" s="441" t="s">
        <v>6412</v>
      </c>
      <c r="AO52" s="446"/>
      <c r="AP52" s="447"/>
      <c r="AQ52" s="448"/>
      <c r="AR52" s="436"/>
      <c r="AS52" s="449"/>
      <c r="AT52" s="451"/>
      <c r="AU52" s="452"/>
      <c r="AV52" s="450"/>
      <c r="AW52" s="441"/>
      <c r="AX52" s="452"/>
      <c r="AY52" s="450"/>
      <c r="AZ52" s="450"/>
      <c r="BA52" s="453"/>
    </row>
    <row r="53" spans="1:53">
      <c r="A53" s="435" t="s">
        <v>6543</v>
      </c>
      <c r="B53" s="459" t="s">
        <v>1918</v>
      </c>
      <c r="C53" s="436" t="s">
        <v>6544</v>
      </c>
      <c r="D53" s="436">
        <v>19230115</v>
      </c>
      <c r="E53" s="436" t="s">
        <v>6545</v>
      </c>
      <c r="F53" s="438">
        <v>2027</v>
      </c>
      <c r="G53" s="439">
        <v>10600</v>
      </c>
      <c r="H53" s="439">
        <v>101</v>
      </c>
      <c r="I53" s="439">
        <v>29000</v>
      </c>
      <c r="J53" s="439">
        <v>104.95049504950495</v>
      </c>
      <c r="K53" s="439" t="s">
        <v>160</v>
      </c>
      <c r="L53" s="439">
        <v>2000</v>
      </c>
      <c r="M53" s="439" t="s">
        <v>4248</v>
      </c>
      <c r="N53" s="439" t="s">
        <v>6466</v>
      </c>
      <c r="O53" s="463"/>
      <c r="P53" s="436"/>
      <c r="Q53" s="440"/>
      <c r="R53" s="440"/>
      <c r="S53" s="440"/>
      <c r="T53" s="441"/>
      <c r="U53" s="441"/>
      <c r="V53" s="441"/>
      <c r="W53" s="441"/>
      <c r="X53" s="441"/>
      <c r="Y53" s="441"/>
      <c r="Z53" s="441"/>
      <c r="AA53" s="441"/>
      <c r="AB53" s="443" t="s">
        <v>6529</v>
      </c>
      <c r="AC53" s="444" t="s">
        <v>6530</v>
      </c>
      <c r="AD53" s="440">
        <v>871951444897100</v>
      </c>
      <c r="AE53" s="438">
        <v>44897100</v>
      </c>
      <c r="AF53" s="458" t="s">
        <v>6528</v>
      </c>
      <c r="AG53" s="441">
        <v>8100</v>
      </c>
      <c r="AH53" s="441">
        <v>50</v>
      </c>
      <c r="AI53" s="441">
        <v>70000</v>
      </c>
      <c r="AJ53" s="441">
        <v>147.27272727272728</v>
      </c>
      <c r="AK53" s="441" t="s">
        <v>322</v>
      </c>
      <c r="AL53" s="441">
        <v>2700</v>
      </c>
      <c r="AM53" s="441" t="s">
        <v>4248</v>
      </c>
      <c r="AN53" s="441" t="s">
        <v>6412</v>
      </c>
      <c r="AO53" s="446"/>
      <c r="AP53" s="447"/>
      <c r="AQ53" s="448"/>
      <c r="AR53" s="436"/>
      <c r="AS53" s="449"/>
      <c r="AT53" s="451"/>
      <c r="AU53" s="452"/>
      <c r="AV53" s="450"/>
      <c r="AW53" s="441"/>
      <c r="AX53" s="452"/>
      <c r="AY53" s="450"/>
      <c r="AZ53" s="450"/>
      <c r="BA53" s="453"/>
    </row>
    <row r="54" spans="1:53">
      <c r="A54" s="435" t="s">
        <v>6543</v>
      </c>
      <c r="B54" s="459" t="s">
        <v>1918</v>
      </c>
      <c r="C54" s="436" t="s">
        <v>6544</v>
      </c>
      <c r="D54" s="436">
        <v>19230115</v>
      </c>
      <c r="E54" s="436" t="s">
        <v>6545</v>
      </c>
      <c r="F54" s="438">
        <v>2027</v>
      </c>
      <c r="G54" s="439">
        <v>10600</v>
      </c>
      <c r="H54" s="439">
        <v>101</v>
      </c>
      <c r="I54" s="439">
        <v>29000</v>
      </c>
      <c r="J54" s="439">
        <v>104.95049504950495</v>
      </c>
      <c r="K54" s="439" t="s">
        <v>160</v>
      </c>
      <c r="L54" s="439">
        <v>2000</v>
      </c>
      <c r="M54" s="439" t="s">
        <v>4248</v>
      </c>
      <c r="N54" s="439" t="s">
        <v>6466</v>
      </c>
      <c r="O54" s="463"/>
      <c r="P54" s="436"/>
      <c r="Q54" s="440"/>
      <c r="R54" s="440"/>
      <c r="S54" s="438"/>
      <c r="T54" s="441"/>
      <c r="U54" s="441"/>
      <c r="V54" s="441"/>
      <c r="W54" s="441"/>
      <c r="X54" s="441"/>
      <c r="Y54" s="441"/>
      <c r="Z54" s="441"/>
      <c r="AA54" s="441"/>
      <c r="AB54" s="460"/>
      <c r="AC54" s="447"/>
      <c r="AD54" s="457"/>
      <c r="AE54" s="438"/>
      <c r="AF54" s="457"/>
      <c r="AG54" s="441"/>
      <c r="AH54" s="441"/>
      <c r="AI54" s="441"/>
      <c r="AJ54" s="441"/>
      <c r="AK54" s="441"/>
      <c r="AL54" s="441"/>
      <c r="AM54" s="441"/>
      <c r="AN54" s="441"/>
      <c r="AO54" s="446" t="s">
        <v>6535</v>
      </c>
      <c r="AP54" s="447" t="s">
        <v>6536</v>
      </c>
      <c r="AQ54" s="448">
        <v>872016924037700</v>
      </c>
      <c r="AR54" s="436">
        <v>24037700</v>
      </c>
      <c r="AS54" s="449" t="s">
        <v>6537</v>
      </c>
      <c r="AT54" s="451" t="s">
        <v>6538</v>
      </c>
      <c r="AU54" s="452">
        <v>42.8</v>
      </c>
      <c r="AV54" s="450" t="s">
        <v>6417</v>
      </c>
      <c r="AW54" s="441">
        <v>186.9158878504673</v>
      </c>
      <c r="AX54" s="452" t="s">
        <v>398</v>
      </c>
      <c r="AY54" s="450" t="s">
        <v>6539</v>
      </c>
      <c r="AZ54" s="450" t="s">
        <v>4248</v>
      </c>
      <c r="BA54" s="453" t="s">
        <v>6546</v>
      </c>
    </row>
    <row r="55" spans="1:53">
      <c r="A55" s="435" t="s">
        <v>6543</v>
      </c>
      <c r="B55" s="459" t="s">
        <v>1918</v>
      </c>
      <c r="C55" s="436" t="s">
        <v>6544</v>
      </c>
      <c r="D55" s="436">
        <v>19230115</v>
      </c>
      <c r="E55" s="436" t="s">
        <v>6545</v>
      </c>
      <c r="F55" s="438">
        <v>2027</v>
      </c>
      <c r="G55" s="439">
        <v>10600</v>
      </c>
      <c r="H55" s="439">
        <v>101</v>
      </c>
      <c r="I55" s="439">
        <v>29000</v>
      </c>
      <c r="J55" s="439">
        <v>104.95049504950495</v>
      </c>
      <c r="K55" s="439" t="s">
        <v>160</v>
      </c>
      <c r="L55" s="439">
        <v>2000</v>
      </c>
      <c r="M55" s="439" t="s">
        <v>4248</v>
      </c>
      <c r="N55" s="439" t="s">
        <v>6466</v>
      </c>
      <c r="O55" s="463"/>
      <c r="P55" s="436"/>
      <c r="Q55" s="440"/>
      <c r="R55" s="440"/>
      <c r="S55" s="440"/>
      <c r="T55" s="441"/>
      <c r="U55" s="441"/>
      <c r="V55" s="441"/>
      <c r="W55" s="441"/>
      <c r="X55" s="441"/>
      <c r="Y55" s="441"/>
      <c r="Z55" s="441"/>
      <c r="AA55" s="441"/>
      <c r="AB55" s="460"/>
      <c r="AC55" s="447"/>
      <c r="AD55" s="457"/>
      <c r="AE55" s="438"/>
      <c r="AF55" s="457"/>
      <c r="AG55" s="441"/>
      <c r="AH55" s="441"/>
      <c r="AI55" s="441"/>
      <c r="AJ55" s="441"/>
      <c r="AK55" s="441"/>
      <c r="AL55" s="441"/>
      <c r="AM55" s="441"/>
      <c r="AN55" s="441"/>
      <c r="AO55" s="446" t="s">
        <v>6540</v>
      </c>
      <c r="AP55" s="447" t="s">
        <v>412</v>
      </c>
      <c r="AQ55" s="448">
        <v>872016924039100</v>
      </c>
      <c r="AR55" s="436">
        <v>24039100</v>
      </c>
      <c r="AS55" s="449" t="s">
        <v>6541</v>
      </c>
      <c r="AT55" s="451" t="s">
        <v>6542</v>
      </c>
      <c r="AU55" s="452">
        <v>42.8</v>
      </c>
      <c r="AV55" s="450" t="s">
        <v>6417</v>
      </c>
      <c r="AW55" s="441">
        <v>210.28037383177571</v>
      </c>
      <c r="AX55" s="452" t="s">
        <v>103</v>
      </c>
      <c r="AY55" s="450" t="s">
        <v>6433</v>
      </c>
      <c r="AZ55" s="450" t="s">
        <v>4248</v>
      </c>
      <c r="BA55" s="453" t="s">
        <v>6546</v>
      </c>
    </row>
    <row r="56" spans="1:53">
      <c r="A56" s="435">
        <v>928151709230</v>
      </c>
      <c r="B56" s="459" t="s">
        <v>1918</v>
      </c>
      <c r="C56" s="436" t="s">
        <v>6544</v>
      </c>
      <c r="D56" s="436">
        <v>19230115</v>
      </c>
      <c r="E56" s="436" t="s">
        <v>6545</v>
      </c>
      <c r="F56" s="438">
        <v>2027</v>
      </c>
      <c r="G56" s="439">
        <v>10600</v>
      </c>
      <c r="H56" s="439">
        <v>101</v>
      </c>
      <c r="I56" s="439">
        <v>29000</v>
      </c>
      <c r="J56" s="439">
        <v>104.95049504950495</v>
      </c>
      <c r="K56" s="439" t="s">
        <v>160</v>
      </c>
      <c r="L56" s="439">
        <v>2000</v>
      </c>
      <c r="M56" s="439" t="s">
        <v>4248</v>
      </c>
      <c r="N56" s="439" t="s">
        <v>6466</v>
      </c>
      <c r="O56" s="463"/>
      <c r="P56" s="436"/>
      <c r="Q56" s="440"/>
      <c r="R56" s="440"/>
      <c r="S56" s="440"/>
      <c r="T56" s="441"/>
      <c r="U56" s="441"/>
      <c r="V56" s="441"/>
      <c r="W56" s="441"/>
      <c r="X56" s="441"/>
      <c r="Y56" s="441"/>
      <c r="Z56" s="441"/>
      <c r="AA56" s="441"/>
      <c r="AB56" s="460"/>
      <c r="AC56" s="447"/>
      <c r="AD56" s="457"/>
      <c r="AE56" s="438"/>
      <c r="AF56" s="457"/>
      <c r="AG56" s="441"/>
      <c r="AH56" s="441"/>
      <c r="AI56" s="441"/>
      <c r="AJ56" s="441"/>
      <c r="AK56" s="441"/>
      <c r="AL56" s="441"/>
      <c r="AM56" s="441"/>
      <c r="AN56" s="441"/>
      <c r="AO56" s="446" t="s">
        <v>6540</v>
      </c>
      <c r="AP56" s="447" t="s">
        <v>412</v>
      </c>
      <c r="AQ56" s="448">
        <v>872016924039100</v>
      </c>
      <c r="AR56" s="436">
        <v>24039100</v>
      </c>
      <c r="AS56" s="449" t="s">
        <v>6541</v>
      </c>
      <c r="AT56" s="451" t="s">
        <v>6542</v>
      </c>
      <c r="AU56" s="452">
        <v>42.8</v>
      </c>
      <c r="AV56" s="450" t="s">
        <v>6417</v>
      </c>
      <c r="AW56" s="441">
        <v>210.28037383177571</v>
      </c>
      <c r="AX56" s="452" t="s">
        <v>103</v>
      </c>
      <c r="AY56" s="450" t="s">
        <v>6433</v>
      </c>
      <c r="AZ56" s="450" t="s">
        <v>4248</v>
      </c>
      <c r="BA56" s="453" t="s">
        <v>6546</v>
      </c>
    </row>
    <row r="57" spans="1:53">
      <c r="A57" s="435" t="s">
        <v>6547</v>
      </c>
      <c r="B57" s="436" t="s">
        <v>1912</v>
      </c>
      <c r="C57" s="436" t="s">
        <v>6548</v>
      </c>
      <c r="D57" s="436">
        <v>18073900</v>
      </c>
      <c r="E57" s="436" t="s">
        <v>6549</v>
      </c>
      <c r="F57" s="438">
        <v>2027</v>
      </c>
      <c r="G57" s="439">
        <v>11300</v>
      </c>
      <c r="H57" s="439">
        <v>103</v>
      </c>
      <c r="I57" s="439">
        <v>40000</v>
      </c>
      <c r="J57" s="439">
        <v>109.70873786407768</v>
      </c>
      <c r="K57" s="439" t="s">
        <v>160</v>
      </c>
      <c r="L57" s="439">
        <v>2000</v>
      </c>
      <c r="M57" s="439" t="s">
        <v>4248</v>
      </c>
      <c r="N57" s="439" t="s">
        <v>6466</v>
      </c>
      <c r="O57" s="440">
        <v>929002485202</v>
      </c>
      <c r="P57" s="436" t="s">
        <v>442</v>
      </c>
      <c r="Q57" s="440">
        <v>871951431633100</v>
      </c>
      <c r="R57" s="440">
        <v>31633100</v>
      </c>
      <c r="S57" s="440">
        <v>8719514316331</v>
      </c>
      <c r="T57" s="441">
        <v>7200</v>
      </c>
      <c r="U57" s="441">
        <v>40</v>
      </c>
      <c r="V57" s="441">
        <v>25000</v>
      </c>
      <c r="W57" s="441">
        <v>180</v>
      </c>
      <c r="X57" s="441" t="s">
        <v>322</v>
      </c>
      <c r="Y57" s="441">
        <v>3000</v>
      </c>
      <c r="Z57" s="441" t="s">
        <v>4248</v>
      </c>
      <c r="AA57" s="441" t="s">
        <v>6412</v>
      </c>
      <c r="AB57" s="460" t="s">
        <v>6531</v>
      </c>
      <c r="AC57" s="447" t="s">
        <v>6532</v>
      </c>
      <c r="AD57" s="457" t="s">
        <v>6533</v>
      </c>
      <c r="AE57" s="438">
        <v>44917600</v>
      </c>
      <c r="AF57" s="457" t="s">
        <v>6534</v>
      </c>
      <c r="AG57" s="441">
        <v>9000</v>
      </c>
      <c r="AH57" s="441">
        <v>34</v>
      </c>
      <c r="AI57" s="441">
        <v>70000</v>
      </c>
      <c r="AJ57" s="441">
        <v>157</v>
      </c>
      <c r="AK57" s="441" t="s">
        <v>109</v>
      </c>
      <c r="AL57" s="441">
        <v>4000</v>
      </c>
      <c r="AM57" s="441" t="s">
        <v>4248</v>
      </c>
      <c r="AN57" s="441" t="s">
        <v>6412</v>
      </c>
      <c r="AO57" s="446"/>
      <c r="AP57" s="447"/>
      <c r="AQ57" s="462"/>
      <c r="AR57" s="436"/>
      <c r="AS57" s="449"/>
      <c r="AT57" s="451"/>
      <c r="AU57" s="452"/>
      <c r="AV57" s="450"/>
      <c r="AW57" s="441"/>
      <c r="AX57" s="452"/>
      <c r="AY57" s="450"/>
      <c r="AZ57" s="450"/>
      <c r="BA57" s="453"/>
    </row>
    <row r="58" spans="1:53">
      <c r="A58" s="435" t="s">
        <v>6547</v>
      </c>
      <c r="B58" s="436" t="s">
        <v>1912</v>
      </c>
      <c r="C58" s="436" t="s">
        <v>6548</v>
      </c>
      <c r="D58" s="436">
        <v>18073900</v>
      </c>
      <c r="E58" s="436" t="s">
        <v>6549</v>
      </c>
      <c r="F58" s="438">
        <v>2027</v>
      </c>
      <c r="G58" s="439">
        <v>11300</v>
      </c>
      <c r="H58" s="439">
        <v>103</v>
      </c>
      <c r="I58" s="439">
        <v>40000</v>
      </c>
      <c r="J58" s="439">
        <v>109.70873786407768</v>
      </c>
      <c r="K58" s="439" t="s">
        <v>160</v>
      </c>
      <c r="L58" s="439">
        <v>2000</v>
      </c>
      <c r="M58" s="439" t="s">
        <v>4248</v>
      </c>
      <c r="N58" s="439" t="s">
        <v>6466</v>
      </c>
      <c r="O58" s="440">
        <v>929002485302</v>
      </c>
      <c r="P58" s="436" t="s">
        <v>443</v>
      </c>
      <c r="Q58" s="440">
        <v>871951431635500</v>
      </c>
      <c r="R58" s="440">
        <v>31635500</v>
      </c>
      <c r="S58" s="440">
        <v>8719514316355</v>
      </c>
      <c r="T58" s="441">
        <v>7500</v>
      </c>
      <c r="U58" s="441">
        <v>40</v>
      </c>
      <c r="V58" s="441">
        <v>25000</v>
      </c>
      <c r="W58" s="441">
        <v>187</v>
      </c>
      <c r="X58" s="441" t="s">
        <v>398</v>
      </c>
      <c r="Y58" s="441">
        <v>4000</v>
      </c>
      <c r="Z58" s="441" t="s">
        <v>4248</v>
      </c>
      <c r="AA58" s="441" t="s">
        <v>6412</v>
      </c>
      <c r="AB58" s="443" t="s">
        <v>6525</v>
      </c>
      <c r="AC58" s="444" t="s">
        <v>403</v>
      </c>
      <c r="AD58" s="440">
        <v>871951444895700</v>
      </c>
      <c r="AE58" s="438">
        <v>44895700</v>
      </c>
      <c r="AF58" s="458" t="s">
        <v>6526</v>
      </c>
      <c r="AG58" s="441">
        <v>8100</v>
      </c>
      <c r="AH58" s="441">
        <v>50</v>
      </c>
      <c r="AI58" s="441">
        <v>70000</v>
      </c>
      <c r="AJ58" s="441">
        <v>147.27272727272728</v>
      </c>
      <c r="AK58" s="441" t="s">
        <v>322</v>
      </c>
      <c r="AL58" s="441">
        <v>2700</v>
      </c>
      <c r="AM58" s="441" t="s">
        <v>4248</v>
      </c>
      <c r="AN58" s="441" t="s">
        <v>6412</v>
      </c>
      <c r="AO58" s="446"/>
      <c r="AP58" s="447"/>
      <c r="AQ58" s="462"/>
      <c r="AR58" s="436"/>
      <c r="AS58" s="449"/>
      <c r="AT58" s="451"/>
      <c r="AU58" s="452"/>
      <c r="AV58" s="450"/>
      <c r="AW58" s="441"/>
      <c r="AX58" s="452"/>
      <c r="AY58" s="450"/>
      <c r="AZ58" s="450"/>
      <c r="BA58" s="453"/>
    </row>
    <row r="59" spans="1:53">
      <c r="A59" s="435" t="s">
        <v>6547</v>
      </c>
      <c r="B59" s="436" t="s">
        <v>1912</v>
      </c>
      <c r="C59" s="436" t="s">
        <v>6548</v>
      </c>
      <c r="D59" s="436">
        <v>18073900</v>
      </c>
      <c r="E59" s="436" t="s">
        <v>6549</v>
      </c>
      <c r="F59" s="438">
        <v>2027</v>
      </c>
      <c r="G59" s="439">
        <v>11300</v>
      </c>
      <c r="H59" s="439">
        <v>103</v>
      </c>
      <c r="I59" s="439">
        <v>40000</v>
      </c>
      <c r="J59" s="439">
        <v>109.70873786407768</v>
      </c>
      <c r="K59" s="439" t="s">
        <v>160</v>
      </c>
      <c r="L59" s="439">
        <v>2000</v>
      </c>
      <c r="M59" s="439" t="s">
        <v>4248</v>
      </c>
      <c r="N59" s="439" t="s">
        <v>6466</v>
      </c>
      <c r="O59" s="456" t="s">
        <v>6518</v>
      </c>
      <c r="P59" s="447" t="s">
        <v>441</v>
      </c>
      <c r="Q59" s="457" t="s">
        <v>6519</v>
      </c>
      <c r="R59" s="440">
        <v>26775600</v>
      </c>
      <c r="S59" s="457" t="s">
        <v>6520</v>
      </c>
      <c r="T59" s="441">
        <v>6500</v>
      </c>
      <c r="U59" s="441">
        <v>40</v>
      </c>
      <c r="V59" s="441">
        <v>25000</v>
      </c>
      <c r="W59" s="441">
        <v>162.5</v>
      </c>
      <c r="X59" s="441" t="s">
        <v>322</v>
      </c>
      <c r="Y59" s="441">
        <v>2700</v>
      </c>
      <c r="Z59" s="441" t="s">
        <v>4248</v>
      </c>
      <c r="AA59" s="441" t="s">
        <v>6412</v>
      </c>
      <c r="AB59" s="443" t="s">
        <v>6527</v>
      </c>
      <c r="AC59" s="444" t="s">
        <v>404</v>
      </c>
      <c r="AD59" s="440">
        <v>871951444897100</v>
      </c>
      <c r="AE59" s="438">
        <v>44897100</v>
      </c>
      <c r="AF59" s="458" t="s">
        <v>6528</v>
      </c>
      <c r="AG59" s="441">
        <v>9000</v>
      </c>
      <c r="AH59" s="441">
        <v>50</v>
      </c>
      <c r="AI59" s="441">
        <v>70000</v>
      </c>
      <c r="AJ59" s="441">
        <v>163</v>
      </c>
      <c r="AK59" s="441" t="s">
        <v>322</v>
      </c>
      <c r="AL59" s="441">
        <v>4000</v>
      </c>
      <c r="AM59" s="441" t="s">
        <v>4248</v>
      </c>
      <c r="AN59" s="441" t="s">
        <v>6412</v>
      </c>
      <c r="AO59" s="446"/>
      <c r="AP59" s="447"/>
      <c r="AQ59" s="462"/>
      <c r="AR59" s="436"/>
      <c r="AS59" s="449"/>
      <c r="AT59" s="451"/>
      <c r="AU59" s="452"/>
      <c r="AV59" s="450"/>
      <c r="AW59" s="441"/>
      <c r="AX59" s="452"/>
      <c r="AY59" s="450"/>
      <c r="AZ59" s="450"/>
      <c r="BA59" s="453"/>
    </row>
    <row r="60" spans="1:53">
      <c r="A60" s="435" t="s">
        <v>6547</v>
      </c>
      <c r="B60" s="436" t="s">
        <v>1912</v>
      </c>
      <c r="C60" s="436" t="s">
        <v>6548</v>
      </c>
      <c r="D60" s="436">
        <v>18073900</v>
      </c>
      <c r="E60" s="436" t="s">
        <v>6549</v>
      </c>
      <c r="F60" s="438">
        <v>2027</v>
      </c>
      <c r="G60" s="439">
        <v>11300</v>
      </c>
      <c r="H60" s="439">
        <v>103</v>
      </c>
      <c r="I60" s="439">
        <v>40000</v>
      </c>
      <c r="J60" s="439">
        <v>109.70873786407768</v>
      </c>
      <c r="K60" s="439" t="s">
        <v>160</v>
      </c>
      <c r="L60" s="439">
        <v>2000</v>
      </c>
      <c r="M60" s="439" t="s">
        <v>4248</v>
      </c>
      <c r="N60" s="439" t="s">
        <v>6466</v>
      </c>
      <c r="O60" s="463"/>
      <c r="P60" s="436"/>
      <c r="Q60" s="440"/>
      <c r="R60" s="440"/>
      <c r="S60" s="440"/>
      <c r="T60" s="441"/>
      <c r="U60" s="441"/>
      <c r="V60" s="441"/>
      <c r="W60" s="441"/>
      <c r="X60" s="441"/>
      <c r="Y60" s="441"/>
      <c r="Z60" s="441"/>
      <c r="AA60" s="441"/>
      <c r="AB60" s="443" t="s">
        <v>6529</v>
      </c>
      <c r="AC60" s="444" t="s">
        <v>6530</v>
      </c>
      <c r="AD60" s="440">
        <v>871951444897100</v>
      </c>
      <c r="AE60" s="438">
        <v>44897100</v>
      </c>
      <c r="AF60" s="458" t="s">
        <v>6528</v>
      </c>
      <c r="AG60" s="441">
        <v>8100</v>
      </c>
      <c r="AH60" s="441">
        <v>50</v>
      </c>
      <c r="AI60" s="441">
        <v>70000</v>
      </c>
      <c r="AJ60" s="441">
        <v>147.27272727272728</v>
      </c>
      <c r="AK60" s="441" t="s">
        <v>322</v>
      </c>
      <c r="AL60" s="441">
        <v>2700</v>
      </c>
      <c r="AM60" s="441" t="s">
        <v>4248</v>
      </c>
      <c r="AN60" s="441" t="s">
        <v>6412</v>
      </c>
      <c r="AO60" s="446"/>
      <c r="AP60" s="447"/>
      <c r="AQ60" s="462"/>
      <c r="AR60" s="436"/>
      <c r="AS60" s="449"/>
      <c r="AT60" s="451"/>
      <c r="AU60" s="452"/>
      <c r="AV60" s="450"/>
      <c r="AW60" s="441"/>
      <c r="AX60" s="452"/>
      <c r="AY60" s="450"/>
      <c r="AZ60" s="450"/>
      <c r="BA60" s="453"/>
    </row>
    <row r="61" spans="1:53">
      <c r="A61" s="435" t="s">
        <v>6547</v>
      </c>
      <c r="B61" s="436" t="s">
        <v>1912</v>
      </c>
      <c r="C61" s="436" t="s">
        <v>6548</v>
      </c>
      <c r="D61" s="436">
        <v>18073900</v>
      </c>
      <c r="E61" s="436" t="s">
        <v>6549</v>
      </c>
      <c r="F61" s="438">
        <v>2027</v>
      </c>
      <c r="G61" s="439">
        <v>11300</v>
      </c>
      <c r="H61" s="439">
        <v>103</v>
      </c>
      <c r="I61" s="439">
        <v>40000</v>
      </c>
      <c r="J61" s="439">
        <v>109.70873786407768</v>
      </c>
      <c r="K61" s="439" t="s">
        <v>160</v>
      </c>
      <c r="L61" s="439">
        <v>2000</v>
      </c>
      <c r="M61" s="439" t="s">
        <v>4248</v>
      </c>
      <c r="N61" s="439" t="s">
        <v>6466</v>
      </c>
      <c r="O61" s="463"/>
      <c r="P61" s="436"/>
      <c r="Q61" s="440"/>
      <c r="R61" s="440"/>
      <c r="S61" s="438"/>
      <c r="T61" s="441"/>
      <c r="U61" s="441"/>
      <c r="V61" s="441"/>
      <c r="W61" s="441"/>
      <c r="X61" s="441"/>
      <c r="Y61" s="441"/>
      <c r="Z61" s="441"/>
      <c r="AA61" s="441"/>
      <c r="AB61" s="460"/>
      <c r="AC61" s="447"/>
      <c r="AD61" s="457"/>
      <c r="AE61" s="438"/>
      <c r="AF61" s="457"/>
      <c r="AG61" s="441"/>
      <c r="AH61" s="441"/>
      <c r="AI61" s="441"/>
      <c r="AJ61" s="441"/>
      <c r="AK61" s="441"/>
      <c r="AL61" s="441"/>
      <c r="AM61" s="441"/>
      <c r="AN61" s="441"/>
      <c r="AO61" s="446" t="s">
        <v>6535</v>
      </c>
      <c r="AP61" s="447" t="s">
        <v>6536</v>
      </c>
      <c r="AQ61" s="462" t="s">
        <v>6550</v>
      </c>
      <c r="AR61" s="436">
        <v>24037700</v>
      </c>
      <c r="AS61" s="449" t="s">
        <v>6537</v>
      </c>
      <c r="AT61" s="451" t="s">
        <v>6538</v>
      </c>
      <c r="AU61" s="452">
        <v>42.8</v>
      </c>
      <c r="AV61" s="450" t="s">
        <v>6417</v>
      </c>
      <c r="AW61" s="441">
        <v>186.9158878504673</v>
      </c>
      <c r="AX61" s="452" t="s">
        <v>398</v>
      </c>
      <c r="AY61" s="450" t="s">
        <v>6539</v>
      </c>
      <c r="AZ61" s="450" t="s">
        <v>4248</v>
      </c>
      <c r="BA61" s="453" t="s">
        <v>6546</v>
      </c>
    </row>
    <row r="62" spans="1:53">
      <c r="A62" s="435" t="s">
        <v>6547</v>
      </c>
      <c r="B62" s="436" t="s">
        <v>1912</v>
      </c>
      <c r="C62" s="436" t="s">
        <v>6548</v>
      </c>
      <c r="D62" s="436">
        <v>18073900</v>
      </c>
      <c r="E62" s="436" t="s">
        <v>6549</v>
      </c>
      <c r="F62" s="438">
        <v>2027</v>
      </c>
      <c r="G62" s="439">
        <v>11300</v>
      </c>
      <c r="H62" s="439">
        <v>103</v>
      </c>
      <c r="I62" s="439">
        <v>40000</v>
      </c>
      <c r="J62" s="439">
        <v>109.70873786407768</v>
      </c>
      <c r="K62" s="439" t="s">
        <v>160</v>
      </c>
      <c r="L62" s="439">
        <v>2000</v>
      </c>
      <c r="M62" s="439" t="s">
        <v>4248</v>
      </c>
      <c r="N62" s="439" t="s">
        <v>6466</v>
      </c>
      <c r="O62" s="463"/>
      <c r="P62" s="436"/>
      <c r="Q62" s="440"/>
      <c r="R62" s="440"/>
      <c r="S62" s="440"/>
      <c r="T62" s="441"/>
      <c r="U62" s="441"/>
      <c r="V62" s="441"/>
      <c r="W62" s="441"/>
      <c r="X62" s="441"/>
      <c r="Y62" s="441"/>
      <c r="Z62" s="441"/>
      <c r="AA62" s="441"/>
      <c r="AB62" s="460"/>
      <c r="AC62" s="447"/>
      <c r="AD62" s="457"/>
      <c r="AE62" s="438"/>
      <c r="AF62" s="457"/>
      <c r="AG62" s="441"/>
      <c r="AH62" s="441"/>
      <c r="AI62" s="441"/>
      <c r="AJ62" s="441"/>
      <c r="AK62" s="441"/>
      <c r="AL62" s="441"/>
      <c r="AM62" s="441"/>
      <c r="AN62" s="441"/>
      <c r="AO62" s="446" t="s">
        <v>6540</v>
      </c>
      <c r="AP62" s="447" t="s">
        <v>412</v>
      </c>
      <c r="AQ62" s="462" t="s">
        <v>6551</v>
      </c>
      <c r="AR62" s="436">
        <v>24039100</v>
      </c>
      <c r="AS62" s="449" t="s">
        <v>6541</v>
      </c>
      <c r="AT62" s="451" t="s">
        <v>6542</v>
      </c>
      <c r="AU62" s="452">
        <v>42.8</v>
      </c>
      <c r="AV62" s="450" t="s">
        <v>6417</v>
      </c>
      <c r="AW62" s="441">
        <v>210.28037383177571</v>
      </c>
      <c r="AX62" s="452" t="s">
        <v>103</v>
      </c>
      <c r="AY62" s="450" t="s">
        <v>6433</v>
      </c>
      <c r="AZ62" s="450" t="s">
        <v>4248</v>
      </c>
      <c r="BA62" s="453" t="s">
        <v>6546</v>
      </c>
    </row>
    <row r="63" spans="1:53">
      <c r="A63" s="435">
        <v>928150219230</v>
      </c>
      <c r="B63" s="436" t="s">
        <v>1912</v>
      </c>
      <c r="C63" s="436" t="s">
        <v>6548</v>
      </c>
      <c r="D63" s="436">
        <v>18073900</v>
      </c>
      <c r="E63" s="436" t="s">
        <v>6549</v>
      </c>
      <c r="F63" s="438">
        <v>2027</v>
      </c>
      <c r="G63" s="439">
        <v>11300</v>
      </c>
      <c r="H63" s="439">
        <v>103</v>
      </c>
      <c r="I63" s="439">
        <v>40000</v>
      </c>
      <c r="J63" s="439">
        <v>109.70873786407768</v>
      </c>
      <c r="K63" s="439" t="s">
        <v>160</v>
      </c>
      <c r="L63" s="439">
        <v>2000</v>
      </c>
      <c r="M63" s="439" t="s">
        <v>4248</v>
      </c>
      <c r="N63" s="439" t="s">
        <v>6466</v>
      </c>
      <c r="O63" s="463"/>
      <c r="P63" s="436"/>
      <c r="Q63" s="440"/>
      <c r="R63" s="440"/>
      <c r="S63" s="440"/>
      <c r="T63" s="441"/>
      <c r="U63" s="441"/>
      <c r="V63" s="441"/>
      <c r="W63" s="441"/>
      <c r="X63" s="441"/>
      <c r="Y63" s="441"/>
      <c r="Z63" s="441"/>
      <c r="AA63" s="441"/>
      <c r="AB63" s="460"/>
      <c r="AC63" s="447"/>
      <c r="AD63" s="457"/>
      <c r="AE63" s="438"/>
      <c r="AF63" s="457"/>
      <c r="AG63" s="441"/>
      <c r="AH63" s="441"/>
      <c r="AI63" s="441"/>
      <c r="AJ63" s="441"/>
      <c r="AK63" s="441"/>
      <c r="AL63" s="441"/>
      <c r="AM63" s="441"/>
      <c r="AN63" s="441"/>
      <c r="AO63" s="446" t="s">
        <v>6540</v>
      </c>
      <c r="AP63" s="447" t="s">
        <v>412</v>
      </c>
      <c r="AQ63" s="462" t="s">
        <v>6551</v>
      </c>
      <c r="AR63" s="436">
        <v>24039100</v>
      </c>
      <c r="AS63" s="449" t="s">
        <v>6541</v>
      </c>
      <c r="AT63" s="451" t="s">
        <v>6542</v>
      </c>
      <c r="AU63" s="452">
        <v>42.8</v>
      </c>
      <c r="AV63" s="450" t="s">
        <v>6417</v>
      </c>
      <c r="AW63" s="441">
        <v>210.28037383177571</v>
      </c>
      <c r="AX63" s="452" t="s">
        <v>103</v>
      </c>
      <c r="AY63" s="450" t="s">
        <v>6433</v>
      </c>
      <c r="AZ63" s="450" t="s">
        <v>4248</v>
      </c>
      <c r="BA63" s="453" t="s">
        <v>6546</v>
      </c>
    </row>
    <row r="64" spans="1:53">
      <c r="A64" s="435" t="s">
        <v>6552</v>
      </c>
      <c r="B64" s="436" t="s">
        <v>1913</v>
      </c>
      <c r="C64" s="436" t="s">
        <v>6553</v>
      </c>
      <c r="D64" s="436">
        <v>18075300</v>
      </c>
      <c r="E64" s="436" t="s">
        <v>6554</v>
      </c>
      <c r="F64" s="438">
        <v>2027</v>
      </c>
      <c r="G64" s="439">
        <v>18200</v>
      </c>
      <c r="H64" s="439">
        <v>154</v>
      </c>
      <c r="I64" s="439">
        <v>45000</v>
      </c>
      <c r="J64" s="439">
        <v>118.18181818181819</v>
      </c>
      <c r="K64" s="439" t="s">
        <v>160</v>
      </c>
      <c r="L64" s="439">
        <v>2000</v>
      </c>
      <c r="M64" s="439" t="s">
        <v>4248</v>
      </c>
      <c r="N64" s="439" t="s">
        <v>6466</v>
      </c>
      <c r="O64" s="464" t="s">
        <v>6555</v>
      </c>
      <c r="P64" s="444" t="s">
        <v>444</v>
      </c>
      <c r="Q64" s="440">
        <v>872016929743200</v>
      </c>
      <c r="R64" s="438">
        <v>29743200</v>
      </c>
      <c r="S64" s="465" t="s">
        <v>6556</v>
      </c>
      <c r="T64" s="379" t="s">
        <v>6557</v>
      </c>
      <c r="U64" s="379" t="s">
        <v>6558</v>
      </c>
      <c r="V64" s="379" t="s">
        <v>6559</v>
      </c>
      <c r="W64" s="441">
        <v>195.55555555555554</v>
      </c>
      <c r="X64" s="441" t="s">
        <v>398</v>
      </c>
      <c r="Y64" s="441">
        <v>2700</v>
      </c>
      <c r="Z64" s="441" t="s">
        <v>4248</v>
      </c>
      <c r="AA64" s="441" t="s">
        <v>6412</v>
      </c>
      <c r="AB64" s="460" t="s">
        <v>6560</v>
      </c>
      <c r="AC64" s="447" t="s">
        <v>405</v>
      </c>
      <c r="AD64" s="457" t="s">
        <v>6561</v>
      </c>
      <c r="AE64" s="438">
        <v>44899500</v>
      </c>
      <c r="AF64" s="457" t="s">
        <v>6562</v>
      </c>
      <c r="AG64" s="441">
        <v>11200</v>
      </c>
      <c r="AH64" s="441">
        <v>65</v>
      </c>
      <c r="AI64" s="441">
        <v>70000</v>
      </c>
      <c r="AJ64" s="441">
        <v>164</v>
      </c>
      <c r="AK64" s="441" t="s">
        <v>109</v>
      </c>
      <c r="AL64" s="441">
        <v>2700</v>
      </c>
      <c r="AM64" s="441" t="s">
        <v>4248</v>
      </c>
      <c r="AN64" s="441" t="s">
        <v>6412</v>
      </c>
      <c r="AO64" s="466"/>
      <c r="AP64" s="436"/>
      <c r="AQ64" s="436"/>
      <c r="AR64" s="436"/>
      <c r="AS64" s="436"/>
      <c r="AT64" s="442"/>
      <c r="AU64" s="441"/>
      <c r="AV64" s="441"/>
      <c r="AW64" s="441"/>
      <c r="AX64" s="441"/>
      <c r="AY64" s="441"/>
      <c r="AZ64" s="441"/>
      <c r="BA64" s="453"/>
    </row>
    <row r="65" spans="1:53">
      <c r="A65" s="435" t="s">
        <v>6552</v>
      </c>
      <c r="B65" s="436" t="s">
        <v>1913</v>
      </c>
      <c r="C65" s="436" t="s">
        <v>6553</v>
      </c>
      <c r="D65" s="436">
        <v>18075300</v>
      </c>
      <c r="E65" s="436" t="s">
        <v>6554</v>
      </c>
      <c r="F65" s="438">
        <v>2027</v>
      </c>
      <c r="G65" s="439">
        <v>18200</v>
      </c>
      <c r="H65" s="439">
        <v>154</v>
      </c>
      <c r="I65" s="439">
        <v>45000</v>
      </c>
      <c r="J65" s="439">
        <v>118.18181818181819</v>
      </c>
      <c r="K65" s="439" t="s">
        <v>160</v>
      </c>
      <c r="L65" s="439">
        <v>2000</v>
      </c>
      <c r="M65" s="439" t="s">
        <v>4248</v>
      </c>
      <c r="N65" s="439" t="s">
        <v>6466</v>
      </c>
      <c r="O65" s="464" t="s">
        <v>6563</v>
      </c>
      <c r="P65" s="444" t="s">
        <v>447</v>
      </c>
      <c r="Q65" s="440">
        <v>872016929745600</v>
      </c>
      <c r="R65" s="438">
        <v>29745600</v>
      </c>
      <c r="S65" s="465" t="s">
        <v>6564</v>
      </c>
      <c r="T65" s="379" t="s">
        <v>6565</v>
      </c>
      <c r="U65" s="379" t="s">
        <v>6566</v>
      </c>
      <c r="V65" s="379" t="s">
        <v>6559</v>
      </c>
      <c r="W65" s="441">
        <v>204.08163265306123</v>
      </c>
      <c r="X65" s="441" t="s">
        <v>398</v>
      </c>
      <c r="Y65" s="441">
        <v>4000</v>
      </c>
      <c r="Z65" s="441" t="s">
        <v>4248</v>
      </c>
      <c r="AA65" s="441" t="s">
        <v>6412</v>
      </c>
      <c r="AB65" s="460" t="s">
        <v>6567</v>
      </c>
      <c r="AC65" s="447" t="s">
        <v>406</v>
      </c>
      <c r="AD65" s="457" t="s">
        <v>6568</v>
      </c>
      <c r="AE65" s="438">
        <v>44901500</v>
      </c>
      <c r="AF65" s="457" t="s">
        <v>6569</v>
      </c>
      <c r="AG65" s="441">
        <v>12000</v>
      </c>
      <c r="AH65" s="441">
        <v>65</v>
      </c>
      <c r="AI65" s="441">
        <v>70000</v>
      </c>
      <c r="AJ65" s="441">
        <v>176</v>
      </c>
      <c r="AK65" s="441" t="s">
        <v>322</v>
      </c>
      <c r="AL65" s="441">
        <v>4000</v>
      </c>
      <c r="AM65" s="441" t="s">
        <v>4248</v>
      </c>
      <c r="AN65" s="441" t="s">
        <v>6412</v>
      </c>
      <c r="AO65" s="466"/>
      <c r="AP65" s="436"/>
      <c r="AQ65" s="436"/>
      <c r="AR65" s="436"/>
      <c r="AS65" s="436"/>
      <c r="AT65" s="442"/>
      <c r="AU65" s="441"/>
      <c r="AV65" s="441"/>
      <c r="AW65" s="441"/>
      <c r="AX65" s="441"/>
      <c r="AY65" s="441"/>
      <c r="AZ65" s="441"/>
      <c r="BA65" s="453"/>
    </row>
    <row r="66" spans="1:53">
      <c r="A66" s="435" t="s">
        <v>6552</v>
      </c>
      <c r="B66" s="436" t="s">
        <v>1913</v>
      </c>
      <c r="C66" s="436" t="s">
        <v>6553</v>
      </c>
      <c r="D66" s="436">
        <v>18075300</v>
      </c>
      <c r="E66" s="436" t="s">
        <v>6554</v>
      </c>
      <c r="F66" s="438">
        <v>2027</v>
      </c>
      <c r="G66" s="439">
        <v>18200</v>
      </c>
      <c r="H66" s="439">
        <v>154</v>
      </c>
      <c r="I66" s="439">
        <v>45000</v>
      </c>
      <c r="J66" s="439">
        <v>118.18181818181819</v>
      </c>
      <c r="K66" s="439" t="s">
        <v>160</v>
      </c>
      <c r="L66" s="439">
        <v>2000</v>
      </c>
      <c r="M66" s="439" t="s">
        <v>4248</v>
      </c>
      <c r="N66" s="439" t="s">
        <v>6466</v>
      </c>
      <c r="O66" s="464" t="s">
        <v>6570</v>
      </c>
      <c r="P66" s="444" t="s">
        <v>446</v>
      </c>
      <c r="Q66" s="440">
        <v>872016929747000</v>
      </c>
      <c r="R66" s="438">
        <v>29747000</v>
      </c>
      <c r="S66" s="465" t="s">
        <v>6571</v>
      </c>
      <c r="T66" s="379" t="s">
        <v>6557</v>
      </c>
      <c r="U66" s="379" t="s">
        <v>6558</v>
      </c>
      <c r="V66" s="379" t="s">
        <v>6559</v>
      </c>
      <c r="W66" s="441">
        <v>195.55555555555554</v>
      </c>
      <c r="X66" s="441" t="s">
        <v>398</v>
      </c>
      <c r="Y66" s="441">
        <v>3000</v>
      </c>
      <c r="Z66" s="441" t="s">
        <v>4248</v>
      </c>
      <c r="AA66" s="441" t="s">
        <v>6412</v>
      </c>
      <c r="AB66" s="443" t="s">
        <v>6572</v>
      </c>
      <c r="AC66" s="444" t="s">
        <v>6573</v>
      </c>
      <c r="AD66" s="440">
        <v>871951444921300</v>
      </c>
      <c r="AE66" s="438">
        <v>44921300</v>
      </c>
      <c r="AF66" s="458" t="s">
        <v>6574</v>
      </c>
      <c r="AG66" s="441">
        <v>11200</v>
      </c>
      <c r="AH66" s="441">
        <v>65</v>
      </c>
      <c r="AI66" s="441">
        <v>70000</v>
      </c>
      <c r="AJ66" s="441">
        <v>164</v>
      </c>
      <c r="AK66" s="441" t="s">
        <v>109</v>
      </c>
      <c r="AL66" s="441">
        <v>2700</v>
      </c>
      <c r="AM66" s="441" t="s">
        <v>4248</v>
      </c>
      <c r="AN66" s="441" t="s">
        <v>6412</v>
      </c>
      <c r="AO66" s="466"/>
      <c r="AP66" s="436"/>
      <c r="AQ66" s="436"/>
      <c r="AR66" s="436"/>
      <c r="AS66" s="436"/>
      <c r="AT66" s="442"/>
      <c r="AU66" s="441"/>
      <c r="AV66" s="441"/>
      <c r="AW66" s="441"/>
      <c r="AX66" s="441"/>
      <c r="AY66" s="441"/>
      <c r="AZ66" s="441"/>
      <c r="BA66" s="453"/>
    </row>
    <row r="67" spans="1:53">
      <c r="A67" s="435" t="s">
        <v>6552</v>
      </c>
      <c r="B67" s="436" t="s">
        <v>1913</v>
      </c>
      <c r="C67" s="436" t="s">
        <v>6553</v>
      </c>
      <c r="D67" s="436">
        <v>18075300</v>
      </c>
      <c r="E67" s="436" t="s">
        <v>6554</v>
      </c>
      <c r="F67" s="438">
        <v>2027</v>
      </c>
      <c r="G67" s="439">
        <v>18200</v>
      </c>
      <c r="H67" s="439">
        <v>154</v>
      </c>
      <c r="I67" s="439">
        <v>45000</v>
      </c>
      <c r="J67" s="439">
        <v>118.18181818181819</v>
      </c>
      <c r="K67" s="439" t="s">
        <v>160</v>
      </c>
      <c r="L67" s="439">
        <v>2000</v>
      </c>
      <c r="M67" s="439" t="s">
        <v>4248</v>
      </c>
      <c r="N67" s="439" t="s">
        <v>6466</v>
      </c>
      <c r="O67" s="464" t="s">
        <v>6555</v>
      </c>
      <c r="P67" s="444" t="s">
        <v>444</v>
      </c>
      <c r="Q67" s="440">
        <v>872016929743200</v>
      </c>
      <c r="R67" s="438">
        <v>29743200</v>
      </c>
      <c r="S67" s="465" t="s">
        <v>6556</v>
      </c>
      <c r="T67" s="379" t="s">
        <v>6557</v>
      </c>
      <c r="U67" s="379" t="s">
        <v>6558</v>
      </c>
      <c r="V67" s="379" t="s">
        <v>6559</v>
      </c>
      <c r="W67" s="441">
        <v>195.55555555555554</v>
      </c>
      <c r="X67" s="441" t="s">
        <v>398</v>
      </c>
      <c r="Y67" s="441">
        <v>2700</v>
      </c>
      <c r="Z67" s="441" t="s">
        <v>4248</v>
      </c>
      <c r="AA67" s="441" t="s">
        <v>6412</v>
      </c>
      <c r="AB67" s="443" t="s">
        <v>6575</v>
      </c>
      <c r="AC67" s="444" t="s">
        <v>6576</v>
      </c>
      <c r="AD67" s="440">
        <v>871951444923700</v>
      </c>
      <c r="AE67" s="438">
        <v>44923700</v>
      </c>
      <c r="AF67" s="458" t="s">
        <v>6577</v>
      </c>
      <c r="AG67" s="441">
        <v>12000</v>
      </c>
      <c r="AH67" s="441">
        <v>65</v>
      </c>
      <c r="AI67" s="441">
        <v>70000</v>
      </c>
      <c r="AJ67" s="441">
        <v>176</v>
      </c>
      <c r="AK67" s="441" t="s">
        <v>322</v>
      </c>
      <c r="AL67" s="441">
        <v>4000</v>
      </c>
      <c r="AM67" s="441" t="s">
        <v>4248</v>
      </c>
      <c r="AN67" s="441" t="s">
        <v>6412</v>
      </c>
      <c r="AO67" s="466"/>
      <c r="AP67" s="436"/>
      <c r="AQ67" s="436"/>
      <c r="AR67" s="436"/>
      <c r="AS67" s="436"/>
      <c r="AT67" s="442"/>
      <c r="AU67" s="441"/>
      <c r="AV67" s="441"/>
      <c r="AW67" s="441"/>
      <c r="AX67" s="441"/>
      <c r="AY67" s="441"/>
      <c r="AZ67" s="441"/>
      <c r="BA67" s="453"/>
    </row>
    <row r="68" spans="1:53">
      <c r="A68" s="435" t="s">
        <v>6578</v>
      </c>
      <c r="B68" s="436" t="s">
        <v>1878</v>
      </c>
      <c r="C68" s="436" t="s">
        <v>6579</v>
      </c>
      <c r="D68" s="436">
        <v>17988315</v>
      </c>
      <c r="E68" s="436" t="s">
        <v>6580</v>
      </c>
      <c r="F68" s="438">
        <v>2027</v>
      </c>
      <c r="G68" s="439">
        <v>16400</v>
      </c>
      <c r="H68" s="439">
        <v>149</v>
      </c>
      <c r="I68" s="439">
        <v>27000</v>
      </c>
      <c r="J68" s="439">
        <v>110.06711409395973</v>
      </c>
      <c r="K68" s="439" t="s">
        <v>160</v>
      </c>
      <c r="L68" s="439">
        <v>2800</v>
      </c>
      <c r="M68" s="439" t="s">
        <v>4248</v>
      </c>
      <c r="N68" s="439" t="s">
        <v>6466</v>
      </c>
      <c r="O68" s="464" t="s">
        <v>6563</v>
      </c>
      <c r="P68" s="444" t="s">
        <v>447</v>
      </c>
      <c r="Q68" s="440">
        <v>872016929745600</v>
      </c>
      <c r="R68" s="438">
        <v>29745600</v>
      </c>
      <c r="S68" s="465" t="s">
        <v>6564</v>
      </c>
      <c r="T68" s="379" t="s">
        <v>6565</v>
      </c>
      <c r="U68" s="379" t="s">
        <v>6566</v>
      </c>
      <c r="V68" s="379" t="s">
        <v>6559</v>
      </c>
      <c r="W68" s="441">
        <v>204.08163265306123</v>
      </c>
      <c r="X68" s="441" t="s">
        <v>398</v>
      </c>
      <c r="Y68" s="441">
        <v>4000</v>
      </c>
      <c r="Z68" s="441" t="s">
        <v>4248</v>
      </c>
      <c r="AA68" s="441" t="s">
        <v>6412</v>
      </c>
      <c r="AB68" s="460" t="s">
        <v>6567</v>
      </c>
      <c r="AC68" s="447" t="s">
        <v>406</v>
      </c>
      <c r="AD68" s="457" t="s">
        <v>6568</v>
      </c>
      <c r="AE68" s="438">
        <v>44901500</v>
      </c>
      <c r="AF68" s="457" t="s">
        <v>6569</v>
      </c>
      <c r="AG68" s="441">
        <v>12000</v>
      </c>
      <c r="AH68" s="441">
        <v>65</v>
      </c>
      <c r="AI68" s="441">
        <v>70000</v>
      </c>
      <c r="AJ68" s="441">
        <v>176</v>
      </c>
      <c r="AK68" s="441" t="s">
        <v>322</v>
      </c>
      <c r="AL68" s="441">
        <v>4000</v>
      </c>
      <c r="AM68" s="441" t="s">
        <v>4248</v>
      </c>
      <c r="AN68" s="441" t="s">
        <v>6412</v>
      </c>
      <c r="AO68" s="466"/>
      <c r="AP68" s="447"/>
      <c r="AQ68" s="449"/>
      <c r="AR68" s="436"/>
      <c r="AS68" s="449"/>
      <c r="AT68" s="451"/>
      <c r="AU68" s="452"/>
      <c r="AV68" s="450"/>
      <c r="AW68" s="441"/>
      <c r="AX68" s="452"/>
      <c r="AY68" s="450"/>
      <c r="AZ68" s="450"/>
      <c r="BA68" s="453"/>
    </row>
    <row r="69" spans="1:53">
      <c r="A69" s="435" t="s">
        <v>6578</v>
      </c>
      <c r="B69" s="436" t="s">
        <v>1878</v>
      </c>
      <c r="C69" s="436" t="s">
        <v>6579</v>
      </c>
      <c r="D69" s="436">
        <v>17988315</v>
      </c>
      <c r="E69" s="436" t="s">
        <v>6580</v>
      </c>
      <c r="F69" s="438">
        <v>2027</v>
      </c>
      <c r="G69" s="439">
        <v>16400</v>
      </c>
      <c r="H69" s="439">
        <v>149</v>
      </c>
      <c r="I69" s="439">
        <v>27000</v>
      </c>
      <c r="J69" s="439">
        <v>110.06711409395973</v>
      </c>
      <c r="K69" s="439" t="s">
        <v>160</v>
      </c>
      <c r="L69" s="439">
        <v>2800</v>
      </c>
      <c r="M69" s="439" t="s">
        <v>4248</v>
      </c>
      <c r="N69" s="439" t="s">
        <v>6466</v>
      </c>
      <c r="O69" s="464" t="s">
        <v>6570</v>
      </c>
      <c r="P69" s="444" t="s">
        <v>446</v>
      </c>
      <c r="Q69" s="440">
        <v>872016929747000</v>
      </c>
      <c r="R69" s="438">
        <v>29747000</v>
      </c>
      <c r="S69" s="465" t="s">
        <v>6571</v>
      </c>
      <c r="T69" s="379" t="s">
        <v>6557</v>
      </c>
      <c r="U69" s="379" t="s">
        <v>6558</v>
      </c>
      <c r="V69" s="379" t="s">
        <v>6559</v>
      </c>
      <c r="W69" s="441">
        <v>195.55555555555554</v>
      </c>
      <c r="X69" s="441" t="s">
        <v>398</v>
      </c>
      <c r="Y69" s="441">
        <v>3000</v>
      </c>
      <c r="Z69" s="441" t="s">
        <v>4248</v>
      </c>
      <c r="AA69" s="441" t="s">
        <v>6412</v>
      </c>
      <c r="AB69" s="460" t="s">
        <v>6560</v>
      </c>
      <c r="AC69" s="447" t="s">
        <v>405</v>
      </c>
      <c r="AD69" s="457" t="s">
        <v>6561</v>
      </c>
      <c r="AE69" s="438">
        <v>44899500</v>
      </c>
      <c r="AF69" s="457" t="s">
        <v>6562</v>
      </c>
      <c r="AG69" s="441">
        <v>11200</v>
      </c>
      <c r="AH69" s="441">
        <v>65</v>
      </c>
      <c r="AI69" s="441">
        <v>70000</v>
      </c>
      <c r="AJ69" s="441">
        <v>164</v>
      </c>
      <c r="AK69" s="441" t="s">
        <v>109</v>
      </c>
      <c r="AL69" s="441">
        <v>2700</v>
      </c>
      <c r="AM69" s="441" t="s">
        <v>4248</v>
      </c>
      <c r="AN69" s="441" t="s">
        <v>6412</v>
      </c>
      <c r="AO69" s="466"/>
      <c r="AP69" s="447"/>
      <c r="AQ69" s="449"/>
      <c r="AR69" s="436"/>
      <c r="AS69" s="449"/>
      <c r="AT69" s="451"/>
      <c r="AU69" s="452"/>
      <c r="AV69" s="450"/>
      <c r="AW69" s="441"/>
      <c r="AX69" s="452"/>
      <c r="AY69" s="450"/>
      <c r="AZ69" s="450"/>
      <c r="BA69" s="453"/>
    </row>
    <row r="70" spans="1:53">
      <c r="A70" s="435" t="s">
        <v>6578</v>
      </c>
      <c r="B70" s="436" t="s">
        <v>1878</v>
      </c>
      <c r="C70" s="436" t="s">
        <v>6579</v>
      </c>
      <c r="D70" s="436">
        <v>17988315</v>
      </c>
      <c r="E70" s="436" t="s">
        <v>6580</v>
      </c>
      <c r="F70" s="438">
        <v>2027</v>
      </c>
      <c r="G70" s="439">
        <v>16400</v>
      </c>
      <c r="H70" s="439">
        <v>149</v>
      </c>
      <c r="I70" s="439">
        <v>27000</v>
      </c>
      <c r="J70" s="439">
        <v>110.06711409395973</v>
      </c>
      <c r="K70" s="439" t="s">
        <v>160</v>
      </c>
      <c r="L70" s="439">
        <v>2800</v>
      </c>
      <c r="M70" s="439" t="s">
        <v>4248</v>
      </c>
      <c r="N70" s="439" t="s">
        <v>6466</v>
      </c>
      <c r="O70" s="464" t="s">
        <v>6555</v>
      </c>
      <c r="P70" s="444" t="s">
        <v>444</v>
      </c>
      <c r="Q70" s="440">
        <v>872016929743200</v>
      </c>
      <c r="R70" s="438">
        <v>29743200</v>
      </c>
      <c r="S70" s="465" t="s">
        <v>6556</v>
      </c>
      <c r="T70" s="379" t="s">
        <v>6557</v>
      </c>
      <c r="U70" s="379" t="s">
        <v>6558</v>
      </c>
      <c r="V70" s="379" t="s">
        <v>6559</v>
      </c>
      <c r="W70" s="441">
        <v>195.55555555555554</v>
      </c>
      <c r="X70" s="441" t="s">
        <v>398</v>
      </c>
      <c r="Y70" s="441">
        <v>2700</v>
      </c>
      <c r="Z70" s="441" t="s">
        <v>4248</v>
      </c>
      <c r="AA70" s="441" t="s">
        <v>6412</v>
      </c>
      <c r="AB70" s="443" t="s">
        <v>6572</v>
      </c>
      <c r="AC70" s="444" t="s">
        <v>6573</v>
      </c>
      <c r="AD70" s="440">
        <v>871951444921300</v>
      </c>
      <c r="AE70" s="438">
        <v>44921300</v>
      </c>
      <c r="AF70" s="458" t="s">
        <v>6574</v>
      </c>
      <c r="AG70" s="441">
        <v>11200</v>
      </c>
      <c r="AH70" s="441">
        <v>65</v>
      </c>
      <c r="AI70" s="441">
        <v>70000</v>
      </c>
      <c r="AJ70" s="441">
        <v>164</v>
      </c>
      <c r="AK70" s="441" t="s">
        <v>109</v>
      </c>
      <c r="AL70" s="441">
        <v>2700</v>
      </c>
      <c r="AM70" s="441" t="s">
        <v>4248</v>
      </c>
      <c r="AN70" s="441" t="s">
        <v>6412</v>
      </c>
      <c r="AO70" s="466"/>
      <c r="AP70" s="436"/>
      <c r="AQ70" s="436"/>
      <c r="AR70" s="436"/>
      <c r="AS70" s="436"/>
      <c r="AT70" s="442"/>
      <c r="AU70" s="441"/>
      <c r="AV70" s="441"/>
      <c r="AW70" s="441"/>
      <c r="AX70" s="441"/>
      <c r="AY70" s="441"/>
      <c r="AZ70" s="441"/>
      <c r="BA70" s="453"/>
    </row>
    <row r="71" spans="1:53">
      <c r="A71" s="435" t="s">
        <v>6578</v>
      </c>
      <c r="B71" s="436" t="s">
        <v>1878</v>
      </c>
      <c r="C71" s="436" t="s">
        <v>6579</v>
      </c>
      <c r="D71" s="436">
        <v>17988315</v>
      </c>
      <c r="E71" s="436" t="s">
        <v>6580</v>
      </c>
      <c r="F71" s="438">
        <v>2027</v>
      </c>
      <c r="G71" s="439">
        <v>16400</v>
      </c>
      <c r="H71" s="439">
        <v>149</v>
      </c>
      <c r="I71" s="439">
        <v>27000</v>
      </c>
      <c r="J71" s="439">
        <v>110.06711409395973</v>
      </c>
      <c r="K71" s="439" t="s">
        <v>160</v>
      </c>
      <c r="L71" s="439">
        <v>2800</v>
      </c>
      <c r="M71" s="439" t="s">
        <v>4248</v>
      </c>
      <c r="N71" s="439" t="s">
        <v>6466</v>
      </c>
      <c r="O71" s="464" t="s">
        <v>6563</v>
      </c>
      <c r="P71" s="444" t="s">
        <v>447</v>
      </c>
      <c r="Q71" s="440">
        <v>872016929745600</v>
      </c>
      <c r="R71" s="438">
        <v>29745600</v>
      </c>
      <c r="S71" s="465" t="s">
        <v>6564</v>
      </c>
      <c r="T71" s="379" t="s">
        <v>6565</v>
      </c>
      <c r="U71" s="379" t="s">
        <v>6566</v>
      </c>
      <c r="V71" s="379" t="s">
        <v>6559</v>
      </c>
      <c r="W71" s="441">
        <v>204.08163265306123</v>
      </c>
      <c r="X71" s="441" t="s">
        <v>398</v>
      </c>
      <c r="Y71" s="441">
        <v>4000</v>
      </c>
      <c r="Z71" s="441" t="s">
        <v>4248</v>
      </c>
      <c r="AA71" s="441" t="s">
        <v>6412</v>
      </c>
      <c r="AB71" s="443" t="s">
        <v>6575</v>
      </c>
      <c r="AC71" s="444" t="s">
        <v>6576</v>
      </c>
      <c r="AD71" s="440">
        <v>871951444923700</v>
      </c>
      <c r="AE71" s="438">
        <v>44923700</v>
      </c>
      <c r="AF71" s="458" t="s">
        <v>6577</v>
      </c>
      <c r="AG71" s="441">
        <v>12000</v>
      </c>
      <c r="AH71" s="441">
        <v>65</v>
      </c>
      <c r="AI71" s="441">
        <v>70000</v>
      </c>
      <c r="AJ71" s="441">
        <v>176</v>
      </c>
      <c r="AK71" s="441" t="s">
        <v>322</v>
      </c>
      <c r="AL71" s="441">
        <v>4000</v>
      </c>
      <c r="AM71" s="441" t="s">
        <v>4248</v>
      </c>
      <c r="AN71" s="441" t="s">
        <v>6412</v>
      </c>
      <c r="AO71" s="466"/>
      <c r="AP71" s="436"/>
      <c r="AQ71" s="436"/>
      <c r="AR71" s="436"/>
      <c r="AS71" s="436"/>
      <c r="AT71" s="442"/>
      <c r="AU71" s="441"/>
      <c r="AV71" s="441"/>
      <c r="AW71" s="441"/>
      <c r="AX71" s="441"/>
      <c r="AY71" s="441"/>
      <c r="AZ71" s="441"/>
      <c r="BA71" s="453"/>
    </row>
    <row r="72" spans="1:53">
      <c r="A72" s="435">
        <v>928082519230</v>
      </c>
      <c r="B72" s="436" t="s">
        <v>1879</v>
      </c>
      <c r="C72" s="437">
        <v>871869659675300</v>
      </c>
      <c r="D72" s="436">
        <v>59675300</v>
      </c>
      <c r="E72" s="437">
        <v>8718696596753</v>
      </c>
      <c r="F72" s="438">
        <v>2027</v>
      </c>
      <c r="G72" s="439">
        <v>16100</v>
      </c>
      <c r="H72" s="439">
        <v>150</v>
      </c>
      <c r="I72" s="439">
        <v>20000</v>
      </c>
      <c r="J72" s="439">
        <v>107.33333333333333</v>
      </c>
      <c r="K72" s="439" t="s">
        <v>160</v>
      </c>
      <c r="L72" s="439">
        <v>4200</v>
      </c>
      <c r="M72" s="439" t="s">
        <v>4248</v>
      </c>
      <c r="N72" s="439" t="s">
        <v>6466</v>
      </c>
      <c r="O72" s="464" t="s">
        <v>6570</v>
      </c>
      <c r="P72" s="444" t="s">
        <v>446</v>
      </c>
      <c r="Q72" s="440">
        <v>872016929747000</v>
      </c>
      <c r="R72" s="438">
        <v>29747000</v>
      </c>
      <c r="S72" s="465" t="s">
        <v>6571</v>
      </c>
      <c r="T72" s="379" t="s">
        <v>6557</v>
      </c>
      <c r="U72" s="379" t="s">
        <v>6558</v>
      </c>
      <c r="V72" s="379" t="s">
        <v>6559</v>
      </c>
      <c r="W72" s="441">
        <v>195.55555555555554</v>
      </c>
      <c r="X72" s="441" t="s">
        <v>398</v>
      </c>
      <c r="Y72" s="441">
        <v>3000</v>
      </c>
      <c r="Z72" s="441" t="s">
        <v>4248</v>
      </c>
      <c r="AA72" s="441" t="s">
        <v>6412</v>
      </c>
      <c r="AB72" s="460" t="s">
        <v>6567</v>
      </c>
      <c r="AC72" s="447" t="s">
        <v>406</v>
      </c>
      <c r="AD72" s="457" t="s">
        <v>6568</v>
      </c>
      <c r="AE72" s="438">
        <v>44901500</v>
      </c>
      <c r="AF72" s="457" t="s">
        <v>6569</v>
      </c>
      <c r="AG72" s="441">
        <v>12000</v>
      </c>
      <c r="AH72" s="441">
        <v>65</v>
      </c>
      <c r="AI72" s="441">
        <v>70000</v>
      </c>
      <c r="AJ72" s="441">
        <v>176</v>
      </c>
      <c r="AK72" s="441" t="s">
        <v>322</v>
      </c>
      <c r="AL72" s="441">
        <v>4000</v>
      </c>
      <c r="AM72" s="441" t="s">
        <v>4248</v>
      </c>
      <c r="AN72" s="441" t="s">
        <v>6412</v>
      </c>
      <c r="AO72" s="466"/>
      <c r="AP72" s="436"/>
      <c r="AQ72" s="436"/>
      <c r="AR72" s="436"/>
      <c r="AS72" s="436"/>
      <c r="AT72" s="442"/>
      <c r="AU72" s="441"/>
      <c r="AV72" s="441"/>
      <c r="AW72" s="441"/>
      <c r="AX72" s="441"/>
      <c r="AY72" s="441"/>
      <c r="AZ72" s="441"/>
      <c r="BA72" s="453"/>
    </row>
    <row r="73" spans="1:53">
      <c r="A73" s="435">
        <v>928082519230</v>
      </c>
      <c r="B73" s="436" t="s">
        <v>1879</v>
      </c>
      <c r="C73" s="437">
        <v>871869659675300</v>
      </c>
      <c r="D73" s="436">
        <v>59675300</v>
      </c>
      <c r="E73" s="437">
        <v>8718696596753</v>
      </c>
      <c r="F73" s="438">
        <v>2027</v>
      </c>
      <c r="G73" s="439">
        <v>16100</v>
      </c>
      <c r="H73" s="439">
        <v>150</v>
      </c>
      <c r="I73" s="439">
        <v>20000</v>
      </c>
      <c r="J73" s="439">
        <v>107.33333333333333</v>
      </c>
      <c r="K73" s="439" t="s">
        <v>160</v>
      </c>
      <c r="L73" s="439">
        <v>4200</v>
      </c>
      <c r="M73" s="439" t="s">
        <v>4248</v>
      </c>
      <c r="N73" s="439" t="s">
        <v>6466</v>
      </c>
      <c r="O73" s="464" t="s">
        <v>6555</v>
      </c>
      <c r="P73" s="444" t="s">
        <v>444</v>
      </c>
      <c r="Q73" s="440">
        <v>872016929743200</v>
      </c>
      <c r="R73" s="438">
        <v>29743200</v>
      </c>
      <c r="S73" s="465" t="s">
        <v>6556</v>
      </c>
      <c r="T73" s="379" t="s">
        <v>6557</v>
      </c>
      <c r="U73" s="379" t="s">
        <v>6558</v>
      </c>
      <c r="V73" s="379" t="s">
        <v>6559</v>
      </c>
      <c r="W73" s="441">
        <v>195.55555555555554</v>
      </c>
      <c r="X73" s="441" t="s">
        <v>398</v>
      </c>
      <c r="Y73" s="441">
        <v>2700</v>
      </c>
      <c r="Z73" s="441" t="s">
        <v>4248</v>
      </c>
      <c r="AA73" s="441" t="s">
        <v>6412</v>
      </c>
      <c r="AB73" s="460" t="s">
        <v>6560</v>
      </c>
      <c r="AC73" s="447" t="s">
        <v>405</v>
      </c>
      <c r="AD73" s="457" t="s">
        <v>6561</v>
      </c>
      <c r="AE73" s="438">
        <v>44899500</v>
      </c>
      <c r="AF73" s="457" t="s">
        <v>6562</v>
      </c>
      <c r="AG73" s="441">
        <v>11200</v>
      </c>
      <c r="AH73" s="441">
        <v>65</v>
      </c>
      <c r="AI73" s="441">
        <v>70000</v>
      </c>
      <c r="AJ73" s="441">
        <v>164</v>
      </c>
      <c r="AK73" s="441" t="s">
        <v>109</v>
      </c>
      <c r="AL73" s="441">
        <v>2700</v>
      </c>
      <c r="AM73" s="441" t="s">
        <v>4248</v>
      </c>
      <c r="AN73" s="441" t="s">
        <v>6412</v>
      </c>
      <c r="AO73" s="466"/>
      <c r="AP73" s="436"/>
      <c r="AQ73" s="436"/>
      <c r="AR73" s="436"/>
      <c r="AS73" s="436"/>
      <c r="AT73" s="442"/>
      <c r="AU73" s="441"/>
      <c r="AV73" s="441"/>
      <c r="AW73" s="441"/>
      <c r="AX73" s="441"/>
      <c r="AY73" s="441"/>
      <c r="AZ73" s="441"/>
      <c r="BA73" s="453"/>
    </row>
    <row r="74" spans="1:53">
      <c r="A74" s="435">
        <v>928082519230</v>
      </c>
      <c r="B74" s="436" t="s">
        <v>1879</v>
      </c>
      <c r="C74" s="437">
        <v>871869659675300</v>
      </c>
      <c r="D74" s="436">
        <v>59675300</v>
      </c>
      <c r="E74" s="437">
        <v>8718696596753</v>
      </c>
      <c r="F74" s="438">
        <v>2027</v>
      </c>
      <c r="G74" s="439">
        <v>16100</v>
      </c>
      <c r="H74" s="439">
        <v>150</v>
      </c>
      <c r="I74" s="439">
        <v>20000</v>
      </c>
      <c r="J74" s="439">
        <v>107.33333333333333</v>
      </c>
      <c r="K74" s="439" t="s">
        <v>160</v>
      </c>
      <c r="L74" s="439">
        <v>4200</v>
      </c>
      <c r="M74" s="439" t="s">
        <v>4248</v>
      </c>
      <c r="N74" s="439" t="s">
        <v>6466</v>
      </c>
      <c r="O74" s="464" t="s">
        <v>6563</v>
      </c>
      <c r="P74" s="444" t="s">
        <v>447</v>
      </c>
      <c r="Q74" s="440">
        <v>872016929745600</v>
      </c>
      <c r="R74" s="438">
        <v>29745600</v>
      </c>
      <c r="S74" s="465" t="s">
        <v>6564</v>
      </c>
      <c r="T74" s="379" t="s">
        <v>6565</v>
      </c>
      <c r="U74" s="379" t="s">
        <v>6566</v>
      </c>
      <c r="V74" s="379" t="s">
        <v>6559</v>
      </c>
      <c r="W74" s="441">
        <v>204.08163265306123</v>
      </c>
      <c r="X74" s="441" t="s">
        <v>398</v>
      </c>
      <c r="Y74" s="441">
        <v>4000</v>
      </c>
      <c r="Z74" s="441" t="s">
        <v>4248</v>
      </c>
      <c r="AA74" s="441" t="s">
        <v>6412</v>
      </c>
      <c r="AB74" s="443" t="s">
        <v>6572</v>
      </c>
      <c r="AC74" s="444" t="s">
        <v>6573</v>
      </c>
      <c r="AD74" s="440">
        <v>871951444921300</v>
      </c>
      <c r="AE74" s="438">
        <v>44921300</v>
      </c>
      <c r="AF74" s="458" t="s">
        <v>6574</v>
      </c>
      <c r="AG74" s="441">
        <v>11200</v>
      </c>
      <c r="AH74" s="441">
        <v>65</v>
      </c>
      <c r="AI74" s="441">
        <v>70000</v>
      </c>
      <c r="AJ74" s="441">
        <v>164</v>
      </c>
      <c r="AK74" s="441" t="s">
        <v>109</v>
      </c>
      <c r="AL74" s="441">
        <v>2700</v>
      </c>
      <c r="AM74" s="441" t="s">
        <v>4248</v>
      </c>
      <c r="AN74" s="441" t="s">
        <v>6412</v>
      </c>
      <c r="AO74" s="466"/>
      <c r="AP74" s="436"/>
      <c r="AQ74" s="436"/>
      <c r="AR74" s="436"/>
      <c r="AS74" s="436"/>
      <c r="AT74" s="442"/>
      <c r="AU74" s="441"/>
      <c r="AV74" s="441"/>
      <c r="AW74" s="441"/>
      <c r="AX74" s="441"/>
      <c r="AY74" s="441"/>
      <c r="AZ74" s="441"/>
      <c r="BA74" s="453"/>
    </row>
    <row r="75" spans="1:53">
      <c r="A75" s="435">
        <v>928082519230</v>
      </c>
      <c r="B75" s="436" t="s">
        <v>1879</v>
      </c>
      <c r="C75" s="437">
        <v>871869659675300</v>
      </c>
      <c r="D75" s="436">
        <v>59675300</v>
      </c>
      <c r="E75" s="437">
        <v>8718696596753</v>
      </c>
      <c r="F75" s="438">
        <v>2027</v>
      </c>
      <c r="G75" s="439">
        <v>16100</v>
      </c>
      <c r="H75" s="439">
        <v>150</v>
      </c>
      <c r="I75" s="439">
        <v>20000</v>
      </c>
      <c r="J75" s="439">
        <v>107.33333333333333</v>
      </c>
      <c r="K75" s="439" t="s">
        <v>160</v>
      </c>
      <c r="L75" s="439">
        <v>4200</v>
      </c>
      <c r="M75" s="439" t="s">
        <v>4248</v>
      </c>
      <c r="N75" s="439" t="s">
        <v>6466</v>
      </c>
      <c r="O75" s="464" t="s">
        <v>6570</v>
      </c>
      <c r="P75" s="444" t="s">
        <v>446</v>
      </c>
      <c r="Q75" s="440">
        <v>872016929747000</v>
      </c>
      <c r="R75" s="438">
        <v>29747000</v>
      </c>
      <c r="S75" s="465" t="s">
        <v>6571</v>
      </c>
      <c r="T75" s="379" t="s">
        <v>6557</v>
      </c>
      <c r="U75" s="379" t="s">
        <v>6558</v>
      </c>
      <c r="V75" s="379" t="s">
        <v>6559</v>
      </c>
      <c r="W75" s="441">
        <v>195.55555555555554</v>
      </c>
      <c r="X75" s="441" t="s">
        <v>398</v>
      </c>
      <c r="Y75" s="441">
        <v>3000</v>
      </c>
      <c r="Z75" s="441" t="s">
        <v>4248</v>
      </c>
      <c r="AA75" s="441" t="s">
        <v>6412</v>
      </c>
      <c r="AB75" s="443" t="s">
        <v>6575</v>
      </c>
      <c r="AC75" s="444" t="s">
        <v>6576</v>
      </c>
      <c r="AD75" s="440">
        <v>871951444923700</v>
      </c>
      <c r="AE75" s="438">
        <v>44923700</v>
      </c>
      <c r="AF75" s="458" t="s">
        <v>6577</v>
      </c>
      <c r="AG75" s="441">
        <v>12000</v>
      </c>
      <c r="AH75" s="441">
        <v>65</v>
      </c>
      <c r="AI75" s="441">
        <v>70000</v>
      </c>
      <c r="AJ75" s="441">
        <v>176</v>
      </c>
      <c r="AK75" s="441" t="s">
        <v>322</v>
      </c>
      <c r="AL75" s="441">
        <v>4000</v>
      </c>
      <c r="AM75" s="441" t="s">
        <v>4248</v>
      </c>
      <c r="AN75" s="441" t="s">
        <v>6412</v>
      </c>
      <c r="AO75" s="466"/>
      <c r="AP75" s="436"/>
      <c r="AQ75" s="436"/>
      <c r="AR75" s="436"/>
      <c r="AS75" s="436"/>
      <c r="AT75" s="442"/>
      <c r="AU75" s="441"/>
      <c r="AV75" s="441"/>
      <c r="AW75" s="441"/>
      <c r="AX75" s="441"/>
      <c r="AY75" s="441"/>
      <c r="AZ75" s="441"/>
      <c r="BA75" s="453"/>
    </row>
    <row r="76" spans="1:53">
      <c r="A76" s="435">
        <v>928483400095</v>
      </c>
      <c r="B76" s="436" t="s">
        <v>6581</v>
      </c>
      <c r="C76" s="437">
        <v>871829118073900</v>
      </c>
      <c r="D76" s="436">
        <v>18073900</v>
      </c>
      <c r="E76" s="437">
        <v>8718291180739</v>
      </c>
      <c r="F76" s="438">
        <v>2027</v>
      </c>
      <c r="G76" s="439">
        <v>17800</v>
      </c>
      <c r="H76" s="439">
        <v>155</v>
      </c>
      <c r="I76" s="439">
        <v>32000</v>
      </c>
      <c r="J76" s="439">
        <v>114.83870967741936</v>
      </c>
      <c r="K76" s="439" t="s">
        <v>160</v>
      </c>
      <c r="L76" s="439">
        <v>2000</v>
      </c>
      <c r="M76" s="439" t="s">
        <v>4248</v>
      </c>
      <c r="N76" s="439" t="s">
        <v>6466</v>
      </c>
      <c r="O76" s="464" t="s">
        <v>6555</v>
      </c>
      <c r="P76" s="444" t="s">
        <v>444</v>
      </c>
      <c r="Q76" s="440">
        <v>872016929743200</v>
      </c>
      <c r="R76" s="438">
        <v>29743200</v>
      </c>
      <c r="S76" s="465" t="s">
        <v>6556</v>
      </c>
      <c r="T76" s="379" t="s">
        <v>6557</v>
      </c>
      <c r="U76" s="379" t="s">
        <v>6558</v>
      </c>
      <c r="V76" s="379" t="s">
        <v>6559</v>
      </c>
      <c r="W76" s="441">
        <v>195.55555555555554</v>
      </c>
      <c r="X76" s="441" t="s">
        <v>398</v>
      </c>
      <c r="Y76" s="441">
        <v>2700</v>
      </c>
      <c r="Z76" s="441" t="s">
        <v>4248</v>
      </c>
      <c r="AA76" s="441" t="s">
        <v>6412</v>
      </c>
      <c r="AB76" s="460" t="s">
        <v>6560</v>
      </c>
      <c r="AC76" s="447" t="s">
        <v>405</v>
      </c>
      <c r="AD76" s="457" t="s">
        <v>6561</v>
      </c>
      <c r="AE76" s="438">
        <v>44899500</v>
      </c>
      <c r="AF76" s="457" t="s">
        <v>6562</v>
      </c>
      <c r="AG76" s="441">
        <v>11200</v>
      </c>
      <c r="AH76" s="441">
        <v>65</v>
      </c>
      <c r="AI76" s="441">
        <v>70000</v>
      </c>
      <c r="AJ76" s="441">
        <v>164</v>
      </c>
      <c r="AK76" s="441" t="s">
        <v>109</v>
      </c>
      <c r="AL76" s="441">
        <v>2700</v>
      </c>
      <c r="AM76" s="441" t="s">
        <v>4248</v>
      </c>
      <c r="AN76" s="441" t="s">
        <v>6412</v>
      </c>
      <c r="AO76" s="466"/>
      <c r="AP76" s="436"/>
      <c r="AQ76" s="436"/>
      <c r="AR76" s="436"/>
      <c r="AS76" s="436"/>
      <c r="AT76" s="442"/>
      <c r="AU76" s="441"/>
      <c r="AV76" s="441"/>
      <c r="AW76" s="441"/>
      <c r="AX76" s="441"/>
      <c r="AY76" s="441"/>
      <c r="AZ76" s="441"/>
      <c r="BA76" s="453"/>
    </row>
    <row r="77" spans="1:53">
      <c r="A77" s="435" t="s">
        <v>6582</v>
      </c>
      <c r="B77" s="436" t="s">
        <v>6581</v>
      </c>
      <c r="C77" s="437">
        <v>871829118073900</v>
      </c>
      <c r="D77" s="436">
        <v>18073900</v>
      </c>
      <c r="E77" s="437">
        <v>8718291180739</v>
      </c>
      <c r="F77" s="438">
        <v>2027</v>
      </c>
      <c r="G77" s="439">
        <v>17800</v>
      </c>
      <c r="H77" s="439">
        <v>155</v>
      </c>
      <c r="I77" s="439">
        <v>32000</v>
      </c>
      <c r="J77" s="439">
        <v>114.83870967741936</v>
      </c>
      <c r="K77" s="439" t="s">
        <v>160</v>
      </c>
      <c r="L77" s="439">
        <v>2000</v>
      </c>
      <c r="M77" s="439" t="s">
        <v>4248</v>
      </c>
      <c r="N77" s="439" t="s">
        <v>6466</v>
      </c>
      <c r="O77" s="464" t="s">
        <v>6563</v>
      </c>
      <c r="P77" s="444" t="s">
        <v>447</v>
      </c>
      <c r="Q77" s="440">
        <v>872016929745600</v>
      </c>
      <c r="R77" s="438">
        <v>29745600</v>
      </c>
      <c r="S77" s="465" t="s">
        <v>6564</v>
      </c>
      <c r="T77" s="379" t="s">
        <v>6565</v>
      </c>
      <c r="U77" s="379" t="s">
        <v>6566</v>
      </c>
      <c r="V77" s="379" t="s">
        <v>6559</v>
      </c>
      <c r="W77" s="441">
        <v>204.08163265306123</v>
      </c>
      <c r="X77" s="441" t="s">
        <v>398</v>
      </c>
      <c r="Y77" s="441">
        <v>4000</v>
      </c>
      <c r="Z77" s="441" t="s">
        <v>4248</v>
      </c>
      <c r="AA77" s="441" t="s">
        <v>6412</v>
      </c>
      <c r="AB77" s="460" t="s">
        <v>6567</v>
      </c>
      <c r="AC77" s="447" t="s">
        <v>406</v>
      </c>
      <c r="AD77" s="457" t="s">
        <v>6568</v>
      </c>
      <c r="AE77" s="438">
        <v>44901500</v>
      </c>
      <c r="AF77" s="457" t="s">
        <v>6569</v>
      </c>
      <c r="AG77" s="441">
        <v>12000</v>
      </c>
      <c r="AH77" s="441">
        <v>65</v>
      </c>
      <c r="AI77" s="441">
        <v>70000</v>
      </c>
      <c r="AJ77" s="441">
        <v>176</v>
      </c>
      <c r="AK77" s="441" t="s">
        <v>322</v>
      </c>
      <c r="AL77" s="441">
        <v>4000</v>
      </c>
      <c r="AM77" s="441" t="s">
        <v>4248</v>
      </c>
      <c r="AN77" s="441" t="s">
        <v>6412</v>
      </c>
      <c r="AO77" s="466"/>
      <c r="AP77" s="436"/>
      <c r="AQ77" s="436"/>
      <c r="AR77" s="436"/>
      <c r="AS77" s="436"/>
      <c r="AT77" s="442"/>
      <c r="AU77" s="441"/>
      <c r="AV77" s="441"/>
      <c r="AW77" s="441"/>
      <c r="AX77" s="441"/>
      <c r="AY77" s="441"/>
      <c r="AZ77" s="441"/>
      <c r="BA77" s="453"/>
    </row>
    <row r="78" spans="1:53">
      <c r="A78" s="435">
        <v>928150909230</v>
      </c>
      <c r="B78" s="459" t="s">
        <v>1919</v>
      </c>
      <c r="C78" s="437">
        <v>871150019229515</v>
      </c>
      <c r="D78" s="436">
        <v>19229515</v>
      </c>
      <c r="E78" s="437">
        <v>8711500192295</v>
      </c>
      <c r="F78" s="438">
        <v>2027</v>
      </c>
      <c r="G78" s="439">
        <v>17800</v>
      </c>
      <c r="H78" s="439">
        <v>155</v>
      </c>
      <c r="I78" s="439">
        <v>32000</v>
      </c>
      <c r="J78" s="439">
        <v>114.83870967741936</v>
      </c>
      <c r="K78" s="439" t="s">
        <v>160</v>
      </c>
      <c r="L78" s="439">
        <v>2000</v>
      </c>
      <c r="M78" s="439" t="s">
        <v>4248</v>
      </c>
      <c r="N78" s="439" t="s">
        <v>6466</v>
      </c>
      <c r="O78" s="464" t="s">
        <v>6570</v>
      </c>
      <c r="P78" s="444" t="s">
        <v>446</v>
      </c>
      <c r="Q78" s="440">
        <v>872016929747000</v>
      </c>
      <c r="R78" s="438">
        <v>29747000</v>
      </c>
      <c r="S78" s="465" t="s">
        <v>6571</v>
      </c>
      <c r="T78" s="379" t="s">
        <v>6557</v>
      </c>
      <c r="U78" s="379" t="s">
        <v>6558</v>
      </c>
      <c r="V78" s="379" t="s">
        <v>6559</v>
      </c>
      <c r="W78" s="441">
        <v>195.55555555555554</v>
      </c>
      <c r="X78" s="441" t="s">
        <v>398</v>
      </c>
      <c r="Y78" s="441">
        <v>3000</v>
      </c>
      <c r="Z78" s="441" t="s">
        <v>4248</v>
      </c>
      <c r="AA78" s="441" t="s">
        <v>6412</v>
      </c>
      <c r="AB78" s="443" t="s">
        <v>6572</v>
      </c>
      <c r="AC78" s="444" t="s">
        <v>6573</v>
      </c>
      <c r="AD78" s="440">
        <v>871951444921300</v>
      </c>
      <c r="AE78" s="438">
        <v>44921300</v>
      </c>
      <c r="AF78" s="458" t="s">
        <v>6574</v>
      </c>
      <c r="AG78" s="441">
        <v>11200</v>
      </c>
      <c r="AH78" s="441">
        <v>65</v>
      </c>
      <c r="AI78" s="441">
        <v>70000</v>
      </c>
      <c r="AJ78" s="441">
        <v>164</v>
      </c>
      <c r="AK78" s="441" t="s">
        <v>109</v>
      </c>
      <c r="AL78" s="441">
        <v>2700</v>
      </c>
      <c r="AM78" s="441" t="s">
        <v>4248</v>
      </c>
      <c r="AN78" s="441" t="s">
        <v>6412</v>
      </c>
      <c r="AO78" s="466"/>
      <c r="AP78" s="436"/>
      <c r="AQ78" s="436"/>
      <c r="AR78" s="436"/>
      <c r="AS78" s="436"/>
      <c r="AT78" s="442"/>
      <c r="AU78" s="441"/>
      <c r="AV78" s="441"/>
      <c r="AW78" s="441"/>
      <c r="AX78" s="441"/>
      <c r="AY78" s="441"/>
      <c r="AZ78" s="441"/>
      <c r="BA78" s="453"/>
    </row>
    <row r="79" spans="1:53">
      <c r="A79" s="435">
        <v>928150909230</v>
      </c>
      <c r="B79" s="459" t="s">
        <v>1919</v>
      </c>
      <c r="C79" s="437">
        <v>871150019229515</v>
      </c>
      <c r="D79" s="436">
        <v>19229515</v>
      </c>
      <c r="E79" s="437">
        <v>8711500192295</v>
      </c>
      <c r="F79" s="438">
        <v>2027</v>
      </c>
      <c r="G79" s="439">
        <v>17800</v>
      </c>
      <c r="H79" s="439">
        <v>155</v>
      </c>
      <c r="I79" s="439">
        <v>32000</v>
      </c>
      <c r="J79" s="439">
        <v>114.83870967741936</v>
      </c>
      <c r="K79" s="439" t="s">
        <v>160</v>
      </c>
      <c r="L79" s="439">
        <v>2000</v>
      </c>
      <c r="M79" s="439" t="s">
        <v>4248</v>
      </c>
      <c r="N79" s="439" t="s">
        <v>6466</v>
      </c>
      <c r="O79" s="464" t="s">
        <v>6563</v>
      </c>
      <c r="P79" s="444" t="s">
        <v>447</v>
      </c>
      <c r="Q79" s="440">
        <v>872016929745600</v>
      </c>
      <c r="R79" s="438">
        <v>29745600</v>
      </c>
      <c r="S79" s="465" t="s">
        <v>6564</v>
      </c>
      <c r="T79" s="379" t="s">
        <v>6565</v>
      </c>
      <c r="U79" s="379" t="s">
        <v>6566</v>
      </c>
      <c r="V79" s="379" t="s">
        <v>6559</v>
      </c>
      <c r="W79" s="441">
        <v>204.08163265306123</v>
      </c>
      <c r="X79" s="441" t="s">
        <v>398</v>
      </c>
      <c r="Y79" s="441">
        <v>4000</v>
      </c>
      <c r="Z79" s="441" t="s">
        <v>4248</v>
      </c>
      <c r="AA79" s="441" t="s">
        <v>6412</v>
      </c>
      <c r="AB79" s="443" t="s">
        <v>6575</v>
      </c>
      <c r="AC79" s="444" t="s">
        <v>6576</v>
      </c>
      <c r="AD79" s="440">
        <v>871951444923700</v>
      </c>
      <c r="AE79" s="438">
        <v>44923700</v>
      </c>
      <c r="AF79" s="458" t="s">
        <v>6577</v>
      </c>
      <c r="AG79" s="441">
        <v>12000</v>
      </c>
      <c r="AH79" s="441">
        <v>65</v>
      </c>
      <c r="AI79" s="441">
        <v>70000</v>
      </c>
      <c r="AJ79" s="441">
        <v>176</v>
      </c>
      <c r="AK79" s="441" t="s">
        <v>322</v>
      </c>
      <c r="AL79" s="441">
        <v>4000</v>
      </c>
      <c r="AM79" s="441" t="s">
        <v>4248</v>
      </c>
      <c r="AN79" s="441" t="s">
        <v>6412</v>
      </c>
      <c r="AO79" s="466"/>
      <c r="AP79" s="436"/>
      <c r="AQ79" s="436"/>
      <c r="AR79" s="436"/>
      <c r="AS79" s="436"/>
      <c r="AT79" s="442"/>
      <c r="AU79" s="441"/>
      <c r="AV79" s="441"/>
      <c r="AW79" s="441"/>
      <c r="AX79" s="441"/>
      <c r="AY79" s="441"/>
      <c r="AZ79" s="441"/>
      <c r="BA79" s="453"/>
    </row>
    <row r="80" spans="1:53">
      <c r="A80" s="435">
        <v>928082319230</v>
      </c>
      <c r="B80" s="459" t="s">
        <v>1880</v>
      </c>
      <c r="C80" s="467">
        <v>871829112197800</v>
      </c>
      <c r="D80" s="436">
        <v>12197800</v>
      </c>
      <c r="E80" s="437">
        <v>8718291121978</v>
      </c>
      <c r="F80" s="438">
        <v>2027</v>
      </c>
      <c r="G80" s="439">
        <v>28400</v>
      </c>
      <c r="H80" s="439">
        <v>250</v>
      </c>
      <c r="I80" s="439">
        <v>23000</v>
      </c>
      <c r="J80" s="439">
        <v>113</v>
      </c>
      <c r="K80" s="439" t="s">
        <v>160</v>
      </c>
      <c r="L80" s="439">
        <v>3000</v>
      </c>
      <c r="M80" s="439" t="s">
        <v>4248</v>
      </c>
      <c r="N80" s="439" t="s">
        <v>6466</v>
      </c>
      <c r="O80" s="468" t="s">
        <v>5177</v>
      </c>
      <c r="P80" s="436"/>
      <c r="Q80" s="438"/>
      <c r="R80" s="438"/>
      <c r="S80" s="438"/>
      <c r="T80" s="441"/>
      <c r="U80" s="441"/>
      <c r="V80" s="441"/>
      <c r="W80" s="441"/>
      <c r="X80" s="441"/>
      <c r="Y80" s="441"/>
      <c r="Z80" s="441"/>
      <c r="AA80" s="441"/>
      <c r="AB80" s="620" t="s">
        <v>5177</v>
      </c>
      <c r="AC80" s="444"/>
      <c r="AD80" s="440"/>
      <c r="AE80" s="438"/>
      <c r="AF80" s="458"/>
      <c r="AG80" s="441"/>
      <c r="AH80" s="441"/>
      <c r="AI80" s="441"/>
      <c r="AJ80" s="441"/>
      <c r="AK80" s="441"/>
      <c r="AL80" s="441"/>
      <c r="AM80" s="441"/>
      <c r="AN80" s="441"/>
      <c r="AO80" s="466"/>
      <c r="AP80" s="436"/>
      <c r="AQ80" s="436"/>
      <c r="AR80" s="436"/>
      <c r="AS80" s="436"/>
      <c r="AT80" s="442"/>
      <c r="AU80" s="441"/>
      <c r="AV80" s="441"/>
      <c r="AW80" s="441"/>
      <c r="AX80" s="441"/>
      <c r="AY80" s="441"/>
      <c r="AZ80" s="441"/>
      <c r="BA80" s="453"/>
    </row>
    <row r="81" spans="1:53">
      <c r="A81" s="435" t="s">
        <v>6583</v>
      </c>
      <c r="B81" s="436" t="s">
        <v>1914</v>
      </c>
      <c r="C81" s="437">
        <v>872790092737500</v>
      </c>
      <c r="D81" s="436">
        <v>92737500</v>
      </c>
      <c r="E81" s="437">
        <v>8727900927375</v>
      </c>
      <c r="F81" s="438">
        <v>2027</v>
      </c>
      <c r="G81" s="439">
        <v>33700</v>
      </c>
      <c r="H81" s="439">
        <v>255</v>
      </c>
      <c r="I81" s="439">
        <v>45000</v>
      </c>
      <c r="J81" s="439">
        <v>132.15686274509804</v>
      </c>
      <c r="K81" s="439" t="s">
        <v>168</v>
      </c>
      <c r="L81" s="439">
        <v>2000</v>
      </c>
      <c r="M81" s="439" t="s">
        <v>4248</v>
      </c>
      <c r="N81" s="439" t="s">
        <v>6466</v>
      </c>
      <c r="O81" s="468" t="s">
        <v>5177</v>
      </c>
      <c r="P81" s="436"/>
      <c r="Q81" s="438"/>
      <c r="R81" s="438"/>
      <c r="S81" s="438"/>
      <c r="T81" s="441"/>
      <c r="U81" s="441"/>
      <c r="V81" s="441"/>
      <c r="W81" s="441"/>
      <c r="X81" s="441"/>
      <c r="Y81" s="441"/>
      <c r="Z81" s="441"/>
      <c r="AA81" s="441"/>
      <c r="AB81" s="620" t="s">
        <v>5177</v>
      </c>
      <c r="AC81" s="436"/>
      <c r="AD81" s="438"/>
      <c r="AE81" s="438"/>
      <c r="AF81" s="438"/>
      <c r="AG81" s="441"/>
      <c r="AH81" s="441"/>
      <c r="AI81" s="441"/>
      <c r="AJ81" s="441"/>
      <c r="AK81" s="441"/>
      <c r="AL81" s="441"/>
      <c r="AM81" s="441"/>
      <c r="AN81" s="441"/>
      <c r="AO81" s="466" t="s">
        <v>5177</v>
      </c>
      <c r="AP81" s="436"/>
      <c r="AQ81" s="436"/>
      <c r="AR81" s="436"/>
      <c r="AS81" s="436"/>
      <c r="AT81" s="442"/>
      <c r="AU81" s="441"/>
      <c r="AV81" s="441"/>
      <c r="AW81" s="441"/>
      <c r="AX81" s="441"/>
      <c r="AY81" s="441"/>
      <c r="AZ81" s="441"/>
      <c r="BA81" s="453"/>
    </row>
    <row r="82" spans="1:53">
      <c r="A82" s="435" t="s">
        <v>6584</v>
      </c>
      <c r="B82" s="436" t="s">
        <v>1920</v>
      </c>
      <c r="C82" s="437">
        <v>871150017987615</v>
      </c>
      <c r="D82" s="436">
        <v>17987615</v>
      </c>
      <c r="E82" s="437">
        <v>8711500179876</v>
      </c>
      <c r="F82" s="438">
        <v>2027</v>
      </c>
      <c r="G82" s="439">
        <v>32100</v>
      </c>
      <c r="H82" s="439">
        <v>257</v>
      </c>
      <c r="I82" s="439">
        <v>45000</v>
      </c>
      <c r="J82" s="439">
        <v>124.90272373540856</v>
      </c>
      <c r="K82" s="439" t="s">
        <v>168</v>
      </c>
      <c r="L82" s="439">
        <v>2000</v>
      </c>
      <c r="M82" s="439" t="s">
        <v>4248</v>
      </c>
      <c r="N82" s="439" t="s">
        <v>6466</v>
      </c>
      <c r="O82" s="468" t="s">
        <v>5177</v>
      </c>
      <c r="P82" s="436"/>
      <c r="Q82" s="438"/>
      <c r="R82" s="438"/>
      <c r="S82" s="438"/>
      <c r="T82" s="441"/>
      <c r="U82" s="441"/>
      <c r="V82" s="441"/>
      <c r="W82" s="441"/>
      <c r="X82" s="441"/>
      <c r="Y82" s="441"/>
      <c r="Z82" s="441"/>
      <c r="AA82" s="441"/>
      <c r="AB82" s="620" t="s">
        <v>5177</v>
      </c>
      <c r="AC82" s="436"/>
      <c r="AD82" s="438"/>
      <c r="AE82" s="438"/>
      <c r="AF82" s="438"/>
      <c r="AG82" s="441"/>
      <c r="AH82" s="441"/>
      <c r="AI82" s="441"/>
      <c r="AJ82" s="441"/>
      <c r="AK82" s="441"/>
      <c r="AL82" s="441"/>
      <c r="AM82" s="441"/>
      <c r="AN82" s="441"/>
      <c r="AO82" s="466" t="s">
        <v>5177</v>
      </c>
      <c r="AP82" s="436"/>
      <c r="AQ82" s="436"/>
      <c r="AR82" s="436"/>
      <c r="AS82" s="436"/>
      <c r="AT82" s="442"/>
      <c r="AU82" s="441"/>
      <c r="AV82" s="441"/>
      <c r="AW82" s="441"/>
      <c r="AX82" s="441"/>
      <c r="AY82" s="441"/>
      <c r="AZ82" s="441"/>
      <c r="BA82" s="453"/>
    </row>
    <row r="83" spans="1:53">
      <c r="A83" s="435">
        <v>928144709293</v>
      </c>
      <c r="B83" s="436" t="s">
        <v>6585</v>
      </c>
      <c r="C83" s="437">
        <v>871829118075300</v>
      </c>
      <c r="D83" s="436">
        <v>18075300</v>
      </c>
      <c r="E83" s="437">
        <v>8718291180753</v>
      </c>
      <c r="F83" s="438">
        <v>2027</v>
      </c>
      <c r="G83" s="439">
        <v>32100</v>
      </c>
      <c r="H83" s="439">
        <v>257</v>
      </c>
      <c r="I83" s="439">
        <v>45000</v>
      </c>
      <c r="J83" s="439">
        <v>124.90272373540856</v>
      </c>
      <c r="K83" s="439" t="s">
        <v>168</v>
      </c>
      <c r="L83" s="439">
        <v>2000</v>
      </c>
      <c r="M83" s="439" t="s">
        <v>4248</v>
      </c>
      <c r="N83" s="439" t="s">
        <v>6466</v>
      </c>
      <c r="O83" s="468" t="s">
        <v>5177</v>
      </c>
      <c r="P83" s="436"/>
      <c r="Q83" s="438"/>
      <c r="R83" s="438"/>
      <c r="S83" s="438"/>
      <c r="T83" s="441"/>
      <c r="U83" s="441"/>
      <c r="V83" s="441"/>
      <c r="W83" s="441"/>
      <c r="X83" s="441"/>
      <c r="Y83" s="441"/>
      <c r="Z83" s="441"/>
      <c r="AA83" s="441"/>
      <c r="AB83" s="620" t="s">
        <v>5177</v>
      </c>
      <c r="AC83" s="436"/>
      <c r="AD83" s="438"/>
      <c r="AE83" s="438"/>
      <c r="AF83" s="438"/>
      <c r="AG83" s="441"/>
      <c r="AH83" s="441"/>
      <c r="AI83" s="441"/>
      <c r="AJ83" s="441"/>
      <c r="AK83" s="441"/>
      <c r="AL83" s="441"/>
      <c r="AM83" s="441"/>
      <c r="AN83" s="441"/>
      <c r="AO83" s="466" t="s">
        <v>5177</v>
      </c>
      <c r="AP83" s="436"/>
      <c r="AQ83" s="436"/>
      <c r="AR83" s="436"/>
      <c r="AS83" s="436"/>
      <c r="AT83" s="442"/>
      <c r="AU83" s="441"/>
      <c r="AV83" s="441"/>
      <c r="AW83" s="441"/>
      <c r="AX83" s="441"/>
      <c r="AY83" s="441"/>
      <c r="AZ83" s="441"/>
      <c r="BA83" s="453"/>
    </row>
    <row r="84" spans="1:53">
      <c r="A84" s="435" t="s">
        <v>6586</v>
      </c>
      <c r="B84" s="436" t="s">
        <v>1915</v>
      </c>
      <c r="C84" s="437">
        <v>872790092741200</v>
      </c>
      <c r="D84" s="436">
        <v>92741200</v>
      </c>
      <c r="E84" s="437">
        <v>8727900927412</v>
      </c>
      <c r="F84" s="438">
        <v>2027</v>
      </c>
      <c r="G84" s="439">
        <v>55400</v>
      </c>
      <c r="H84" s="439">
        <v>397</v>
      </c>
      <c r="I84" s="439">
        <v>45000</v>
      </c>
      <c r="J84" s="439">
        <v>139.54659949622166</v>
      </c>
      <c r="K84" s="439" t="s">
        <v>168</v>
      </c>
      <c r="L84" s="439">
        <v>2000</v>
      </c>
      <c r="M84" s="439" t="s">
        <v>4248</v>
      </c>
      <c r="N84" s="439" t="s">
        <v>6466</v>
      </c>
      <c r="O84" s="468" t="s">
        <v>5177</v>
      </c>
      <c r="P84" s="436"/>
      <c r="Q84" s="438"/>
      <c r="R84" s="438"/>
      <c r="S84" s="438"/>
      <c r="T84" s="441"/>
      <c r="U84" s="441"/>
      <c r="V84" s="441"/>
      <c r="W84" s="441"/>
      <c r="X84" s="441"/>
      <c r="Y84" s="441"/>
      <c r="Z84" s="441"/>
      <c r="AA84" s="441"/>
      <c r="AB84" s="620" t="s">
        <v>5177</v>
      </c>
      <c r="AC84" s="436"/>
      <c r="AD84" s="438"/>
      <c r="AE84" s="438"/>
      <c r="AF84" s="438"/>
      <c r="AG84" s="441"/>
      <c r="AH84" s="441"/>
      <c r="AI84" s="441"/>
      <c r="AJ84" s="441"/>
      <c r="AK84" s="441"/>
      <c r="AL84" s="441"/>
      <c r="AM84" s="441"/>
      <c r="AN84" s="441"/>
      <c r="AO84" s="466" t="s">
        <v>5177</v>
      </c>
      <c r="AP84" s="436"/>
      <c r="AQ84" s="436"/>
      <c r="AR84" s="436"/>
      <c r="AS84" s="436"/>
      <c r="AT84" s="442"/>
      <c r="AU84" s="441"/>
      <c r="AV84" s="441"/>
      <c r="AW84" s="441"/>
      <c r="AX84" s="441"/>
      <c r="AY84" s="441"/>
      <c r="AZ84" s="441"/>
      <c r="BA84" s="453"/>
    </row>
    <row r="85" spans="1:53">
      <c r="A85" s="435">
        <v>928144809227</v>
      </c>
      <c r="B85" s="436" t="s">
        <v>1921</v>
      </c>
      <c r="C85" s="437">
        <v>871150017988315</v>
      </c>
      <c r="D85" s="436">
        <v>17988315</v>
      </c>
      <c r="E85" s="437">
        <v>8711500179883</v>
      </c>
      <c r="F85" s="438">
        <v>2027</v>
      </c>
      <c r="G85" s="439">
        <v>55900</v>
      </c>
      <c r="H85" s="439">
        <v>408</v>
      </c>
      <c r="I85" s="439">
        <v>45000</v>
      </c>
      <c r="J85" s="439">
        <v>137.00980392156862</v>
      </c>
      <c r="K85" s="439" t="s">
        <v>168</v>
      </c>
      <c r="L85" s="439">
        <v>2000</v>
      </c>
      <c r="M85" s="439" t="s">
        <v>4248</v>
      </c>
      <c r="N85" s="439" t="s">
        <v>6466</v>
      </c>
      <c r="O85" s="468" t="s">
        <v>5177</v>
      </c>
      <c r="P85" s="436"/>
      <c r="Q85" s="438"/>
      <c r="R85" s="438"/>
      <c r="S85" s="438"/>
      <c r="T85" s="441"/>
      <c r="U85" s="441"/>
      <c r="V85" s="441"/>
      <c r="W85" s="441"/>
      <c r="X85" s="441"/>
      <c r="Y85" s="441"/>
      <c r="Z85" s="441"/>
      <c r="AA85" s="441"/>
      <c r="AB85" s="620" t="s">
        <v>5177</v>
      </c>
      <c r="AC85" s="436"/>
      <c r="AD85" s="438"/>
      <c r="AE85" s="438"/>
      <c r="AF85" s="438"/>
      <c r="AG85" s="441"/>
      <c r="AH85" s="441"/>
      <c r="AI85" s="441"/>
      <c r="AJ85" s="441"/>
      <c r="AK85" s="441"/>
      <c r="AL85" s="441"/>
      <c r="AM85" s="441"/>
      <c r="AN85" s="441"/>
      <c r="AO85" s="466" t="s">
        <v>5177</v>
      </c>
      <c r="AP85" s="436"/>
      <c r="AQ85" s="436"/>
      <c r="AR85" s="436"/>
      <c r="AS85" s="436"/>
      <c r="AT85" s="442"/>
      <c r="AU85" s="441"/>
      <c r="AV85" s="441"/>
      <c r="AW85" s="441"/>
      <c r="AX85" s="441"/>
      <c r="AY85" s="441"/>
      <c r="AZ85" s="441"/>
      <c r="BA85" s="453"/>
    </row>
    <row r="86" spans="1:53">
      <c r="A86" s="469">
        <v>928144809293</v>
      </c>
      <c r="B86" s="436" t="s">
        <v>6587</v>
      </c>
      <c r="C86" s="437">
        <v>871829118077700</v>
      </c>
      <c r="D86" s="436">
        <v>18077700</v>
      </c>
      <c r="E86" s="437">
        <v>8718291180777</v>
      </c>
      <c r="F86" s="438">
        <v>2027</v>
      </c>
      <c r="G86" s="439">
        <v>55900</v>
      </c>
      <c r="H86" s="439">
        <v>408</v>
      </c>
      <c r="I86" s="439">
        <v>45000</v>
      </c>
      <c r="J86" s="439">
        <v>137.00980392156862</v>
      </c>
      <c r="K86" s="439" t="s">
        <v>168</v>
      </c>
      <c r="L86" s="439">
        <v>2000</v>
      </c>
      <c r="M86" s="439" t="s">
        <v>4248</v>
      </c>
      <c r="N86" s="439" t="s">
        <v>6466</v>
      </c>
      <c r="O86" s="468" t="s">
        <v>5177</v>
      </c>
      <c r="P86" s="436"/>
      <c r="Q86" s="438"/>
      <c r="R86" s="438"/>
      <c r="S86" s="438"/>
      <c r="T86" s="441"/>
      <c r="U86" s="441"/>
      <c r="V86" s="441"/>
      <c r="W86" s="441"/>
      <c r="X86" s="441"/>
      <c r="Y86" s="441"/>
      <c r="Z86" s="441"/>
      <c r="AA86" s="441"/>
      <c r="AB86" s="620" t="s">
        <v>5177</v>
      </c>
      <c r="AC86" s="436"/>
      <c r="AD86" s="438"/>
      <c r="AE86" s="438"/>
      <c r="AF86" s="438"/>
      <c r="AG86" s="441"/>
      <c r="AH86" s="441"/>
      <c r="AI86" s="441"/>
      <c r="AJ86" s="441"/>
      <c r="AK86" s="441"/>
      <c r="AL86" s="441"/>
      <c r="AM86" s="441"/>
      <c r="AN86" s="441"/>
      <c r="AO86" s="466" t="s">
        <v>5177</v>
      </c>
      <c r="AP86" s="436"/>
      <c r="AQ86" s="436"/>
      <c r="AR86" s="436"/>
      <c r="AS86" s="436"/>
      <c r="AT86" s="442"/>
      <c r="AU86" s="441"/>
      <c r="AV86" s="441"/>
      <c r="AW86" s="441"/>
      <c r="AX86" s="441"/>
      <c r="AY86" s="441"/>
      <c r="AZ86" s="441"/>
      <c r="BA86" s="453"/>
    </row>
    <row r="87" spans="1:53">
      <c r="A87" s="470">
        <v>928158409227</v>
      </c>
      <c r="B87" s="471" t="s">
        <v>1923</v>
      </c>
      <c r="C87" s="437">
        <v>871150019742915</v>
      </c>
      <c r="D87" s="436">
        <v>19742915</v>
      </c>
      <c r="E87" s="437">
        <v>8711500197429</v>
      </c>
      <c r="F87" s="438">
        <v>2027</v>
      </c>
      <c r="G87" s="439">
        <v>89400</v>
      </c>
      <c r="H87" s="439">
        <v>600</v>
      </c>
      <c r="I87" s="439">
        <v>30000</v>
      </c>
      <c r="J87" s="439">
        <v>149</v>
      </c>
      <c r="K87" s="439" t="s">
        <v>168</v>
      </c>
      <c r="L87" s="439">
        <v>2000</v>
      </c>
      <c r="M87" s="439" t="s">
        <v>4248</v>
      </c>
      <c r="N87" s="439" t="s">
        <v>6466</v>
      </c>
      <c r="O87" s="468" t="s">
        <v>5177</v>
      </c>
      <c r="P87" s="368"/>
      <c r="Q87" s="370"/>
      <c r="R87" s="370"/>
      <c r="S87" s="370"/>
      <c r="T87" s="371"/>
      <c r="U87" s="371"/>
      <c r="V87" s="371"/>
      <c r="W87" s="371"/>
      <c r="X87" s="371"/>
      <c r="Y87" s="371"/>
      <c r="Z87" s="371"/>
      <c r="AA87" s="371"/>
      <c r="AB87" s="620" t="s">
        <v>5177</v>
      </c>
      <c r="AC87" s="368"/>
      <c r="AD87" s="370"/>
      <c r="AE87" s="370"/>
      <c r="AF87" s="370"/>
      <c r="AG87" s="371"/>
      <c r="AH87" s="371"/>
      <c r="AI87" s="371"/>
      <c r="AJ87" s="371"/>
      <c r="AK87" s="371"/>
      <c r="AL87" s="371"/>
      <c r="AM87" s="371"/>
      <c r="AN87" s="371"/>
      <c r="AO87" s="466" t="s">
        <v>5177</v>
      </c>
      <c r="AP87" s="368"/>
      <c r="AQ87" s="368"/>
      <c r="AR87" s="368"/>
      <c r="AS87" s="368"/>
      <c r="AT87" s="374"/>
      <c r="AU87" s="371"/>
      <c r="AV87" s="371"/>
      <c r="AW87" s="371"/>
      <c r="AX87" s="371"/>
      <c r="AY87" s="371"/>
      <c r="AZ87" s="371"/>
      <c r="BA87" s="375"/>
    </row>
    <row r="88" spans="1:53" ht="15" thickBot="1">
      <c r="A88" s="472">
        <v>928154509228</v>
      </c>
      <c r="B88" s="473" t="s">
        <v>1927</v>
      </c>
      <c r="C88" s="474">
        <v>871150018412245</v>
      </c>
      <c r="D88" s="475">
        <v>18412245</v>
      </c>
      <c r="E88" s="474">
        <v>8711500184122</v>
      </c>
      <c r="F88" s="476">
        <v>2027</v>
      </c>
      <c r="G88" s="477">
        <v>130000</v>
      </c>
      <c r="H88" s="477">
        <v>1000</v>
      </c>
      <c r="I88" s="477">
        <v>20000</v>
      </c>
      <c r="J88" s="477">
        <v>130</v>
      </c>
      <c r="K88" s="477" t="s">
        <v>168</v>
      </c>
      <c r="L88" s="477">
        <v>2000</v>
      </c>
      <c r="M88" s="477" t="s">
        <v>4248</v>
      </c>
      <c r="N88" s="477" t="s">
        <v>6466</v>
      </c>
      <c r="O88" s="478" t="s">
        <v>5177</v>
      </c>
      <c r="P88" s="389"/>
      <c r="Q88" s="391"/>
      <c r="R88" s="391"/>
      <c r="S88" s="391"/>
      <c r="T88" s="392"/>
      <c r="U88" s="392"/>
      <c r="V88" s="392"/>
      <c r="W88" s="392"/>
      <c r="X88" s="392"/>
      <c r="Y88" s="392"/>
      <c r="Z88" s="392"/>
      <c r="AA88" s="392"/>
      <c r="AB88" s="621" t="s">
        <v>5177</v>
      </c>
      <c r="AC88" s="389"/>
      <c r="AD88" s="391"/>
      <c r="AE88" s="391"/>
      <c r="AF88" s="391"/>
      <c r="AG88" s="392"/>
      <c r="AH88" s="392"/>
      <c r="AI88" s="392"/>
      <c r="AJ88" s="392"/>
      <c r="AK88" s="392"/>
      <c r="AL88" s="392"/>
      <c r="AM88" s="392"/>
      <c r="AN88" s="392"/>
      <c r="AO88" s="479" t="s">
        <v>5177</v>
      </c>
      <c r="AP88" s="389"/>
      <c r="AQ88" s="389"/>
      <c r="AR88" s="389"/>
      <c r="AS88" s="389"/>
      <c r="AT88" s="395"/>
      <c r="AU88" s="392"/>
      <c r="AV88" s="392"/>
      <c r="AW88" s="392"/>
      <c r="AX88" s="392"/>
      <c r="AY88" s="392"/>
      <c r="AZ88" s="392"/>
      <c r="BA88" s="396"/>
    </row>
  </sheetData>
  <conditionalFormatting sqref="O6:O7">
    <cfRule type="expression" dxfId="230" priority="22">
      <formula>NOT(ISNUMBER(0+O6))</formula>
    </cfRule>
  </conditionalFormatting>
  <conditionalFormatting sqref="O9">
    <cfRule type="expression" dxfId="229" priority="17">
      <formula>NOT(ISNUMBER(0+O9))</formula>
    </cfRule>
  </conditionalFormatting>
  <conditionalFormatting sqref="O11:O12">
    <cfRule type="expression" dxfId="228" priority="146">
      <formula>NOT(ISNUMBER(0+O11))</formula>
    </cfRule>
  </conditionalFormatting>
  <conditionalFormatting sqref="O15:O18">
    <cfRule type="expression" dxfId="227" priority="141">
      <formula>NOT(ISNUMBER(0+O15))</formula>
    </cfRule>
  </conditionalFormatting>
  <conditionalFormatting sqref="O20:O22">
    <cfRule type="expression" dxfId="226" priority="136">
      <formula>NOT(ISNUMBER(0+O20))</formula>
    </cfRule>
  </conditionalFormatting>
  <conditionalFormatting sqref="O26">
    <cfRule type="expression" dxfId="225" priority="131">
      <formula>NOT(ISNUMBER(0+O26))</formula>
    </cfRule>
  </conditionalFormatting>
  <conditionalFormatting sqref="O28:O29">
    <cfRule type="expression" dxfId="224" priority="126">
      <formula>NOT(ISNUMBER(0+O28))</formula>
    </cfRule>
  </conditionalFormatting>
  <conditionalFormatting sqref="O31">
    <cfRule type="expression" dxfId="223" priority="149">
      <formula>NOT(ISNUMBER(0+O31))</formula>
    </cfRule>
  </conditionalFormatting>
  <conditionalFormatting sqref="O34:O39">
    <cfRule type="expression" dxfId="222" priority="12">
      <formula>NOT(ISNUMBER(0+O34))</formula>
    </cfRule>
  </conditionalFormatting>
  <conditionalFormatting sqref="O45">
    <cfRule type="expression" dxfId="221" priority="121">
      <formula>NOT(ISNUMBER(0+O45))</formula>
    </cfRule>
  </conditionalFormatting>
  <conditionalFormatting sqref="O52">
    <cfRule type="expression" dxfId="220" priority="116">
      <formula>NOT(ISNUMBER(0+O52))</formula>
    </cfRule>
  </conditionalFormatting>
  <conditionalFormatting sqref="O59">
    <cfRule type="expression" dxfId="219" priority="111">
      <formula>NOT(ISNUMBER(0+O59))</formula>
    </cfRule>
  </conditionalFormatting>
  <conditionalFormatting sqref="O64:O79">
    <cfRule type="expression" dxfId="218" priority="3">
      <formula>NOT(ISNUMBER(0+O64))</formula>
    </cfRule>
  </conditionalFormatting>
  <conditionalFormatting sqref="P64:P79">
    <cfRule type="expression" dxfId="217" priority="4">
      <formula>$C64&lt;&gt;"New"</formula>
    </cfRule>
    <cfRule type="expression" dxfId="216" priority="5">
      <formula>$C64="New"</formula>
    </cfRule>
  </conditionalFormatting>
  <conditionalFormatting sqref="P6:Q7 AC61:AD65 AC68:AD69 AC74:AC75 AC76:AD77">
    <cfRule type="expression" dxfId="215" priority="18">
      <formula>$D6&lt;&gt;"New"</formula>
    </cfRule>
    <cfRule type="expression" dxfId="214" priority="19">
      <formula>$D6="New"</formula>
    </cfRule>
  </conditionalFormatting>
  <conditionalFormatting sqref="P9:Q9">
    <cfRule type="expression" dxfId="213" priority="14">
      <formula>$D9="New"</formula>
    </cfRule>
    <cfRule type="expression" dxfId="212" priority="13">
      <formula>$D9&lt;&gt;"New"</formula>
    </cfRule>
  </conditionalFormatting>
  <conditionalFormatting sqref="P11:Q12">
    <cfRule type="expression" dxfId="211" priority="142">
      <formula>$D11&lt;&gt;"New"</formula>
    </cfRule>
    <cfRule type="expression" dxfId="210" priority="143">
      <formula>$D11="New"</formula>
    </cfRule>
  </conditionalFormatting>
  <conditionalFormatting sqref="P15:Q18">
    <cfRule type="expression" dxfId="209" priority="138">
      <formula>$D15="New"</formula>
    </cfRule>
    <cfRule type="expression" dxfId="208" priority="137">
      <formula>$D15&lt;&gt;"New"</formula>
    </cfRule>
  </conditionalFormatting>
  <conditionalFormatting sqref="P20:Q22">
    <cfRule type="expression" dxfId="207" priority="133">
      <formula>$D20="New"</formula>
    </cfRule>
    <cfRule type="expression" dxfId="206" priority="132">
      <formula>$D20&lt;&gt;"New"</formula>
    </cfRule>
  </conditionalFormatting>
  <conditionalFormatting sqref="P26:Q26">
    <cfRule type="expression" dxfId="205" priority="128">
      <formula>$D26="New"</formula>
    </cfRule>
    <cfRule type="expression" dxfId="204" priority="127">
      <formula>$D26&lt;&gt;"New"</formula>
    </cfRule>
  </conditionalFormatting>
  <conditionalFormatting sqref="P28:Q29 P31:Q31 S31">
    <cfRule type="expression" dxfId="203" priority="123">
      <formula>$D31="New"</formula>
    </cfRule>
    <cfRule type="expression" dxfId="202" priority="122">
      <formula>$D31&lt;&gt;"New"</formula>
    </cfRule>
  </conditionalFormatting>
  <conditionalFormatting sqref="P34:Q39">
    <cfRule type="expression" dxfId="201" priority="9">
      <formula>$D34="New"</formula>
    </cfRule>
    <cfRule type="expression" dxfId="200" priority="8">
      <formula>$D34&lt;&gt;"New"</formula>
    </cfRule>
  </conditionalFormatting>
  <conditionalFormatting sqref="P45:Q45">
    <cfRule type="expression" dxfId="199" priority="117">
      <formula>$D45&lt;&gt;"New"</formula>
    </cfRule>
    <cfRule type="expression" dxfId="198" priority="118">
      <formula>$D45="New"</formula>
    </cfRule>
  </conditionalFormatting>
  <conditionalFormatting sqref="P52:Q52">
    <cfRule type="expression" dxfId="197" priority="113">
      <formula>$D52="New"</formula>
    </cfRule>
    <cfRule type="expression" dxfId="196" priority="112">
      <formula>$D52&lt;&gt;"New"</formula>
    </cfRule>
  </conditionalFormatting>
  <conditionalFormatting sqref="P59:Q59">
    <cfRule type="expression" dxfId="195" priority="108">
      <formula>$D59="New"</formula>
    </cfRule>
    <cfRule type="expression" dxfId="194" priority="107">
      <formula>$D59&lt;&gt;"New"</formula>
    </cfRule>
  </conditionalFormatting>
  <conditionalFormatting sqref="S6:S7">
    <cfRule type="expression" dxfId="193" priority="21">
      <formula>$D6="New"</formula>
    </cfRule>
    <cfRule type="expression" dxfId="192" priority="20">
      <formula>$D6&lt;&gt;"New"</formula>
    </cfRule>
  </conditionalFormatting>
  <conditionalFormatting sqref="S9">
    <cfRule type="expression" dxfId="191" priority="15">
      <formula>$D9&lt;&gt;"New"</formula>
    </cfRule>
    <cfRule type="expression" dxfId="190" priority="16">
      <formula>$D9="New"</formula>
    </cfRule>
  </conditionalFormatting>
  <conditionalFormatting sqref="S11:S12">
    <cfRule type="expression" dxfId="189" priority="145">
      <formula>$D11="New"</formula>
    </cfRule>
    <cfRule type="expression" dxfId="188" priority="144">
      <formula>$D11&lt;&gt;"New"</formula>
    </cfRule>
  </conditionalFormatting>
  <conditionalFormatting sqref="S15:S18">
    <cfRule type="expression" dxfId="187" priority="140">
      <formula>$D15="New"</formula>
    </cfRule>
    <cfRule type="expression" dxfId="186" priority="139">
      <formula>$D15&lt;&gt;"New"</formula>
    </cfRule>
  </conditionalFormatting>
  <conditionalFormatting sqref="S20:S22">
    <cfRule type="expression" dxfId="185" priority="135">
      <formula>$D20="New"</formula>
    </cfRule>
    <cfRule type="expression" dxfId="184" priority="134">
      <formula>$D20&lt;&gt;"New"</formula>
    </cfRule>
  </conditionalFormatting>
  <conditionalFormatting sqref="S26">
    <cfRule type="expression" dxfId="183" priority="130">
      <formula>$D26="New"</formula>
    </cfRule>
    <cfRule type="expression" dxfId="182" priority="129">
      <formula>$D26&lt;&gt;"New"</formula>
    </cfRule>
  </conditionalFormatting>
  <conditionalFormatting sqref="S28:S29">
    <cfRule type="expression" dxfId="181" priority="125">
      <formula>$D31="New"</formula>
    </cfRule>
    <cfRule type="expression" dxfId="180" priority="124">
      <formula>$D31&lt;&gt;"New"</formula>
    </cfRule>
  </conditionalFormatting>
  <conditionalFormatting sqref="S34:S39">
    <cfRule type="expression" dxfId="179" priority="10">
      <formula>$D34&lt;&gt;"New"</formula>
    </cfRule>
    <cfRule type="expression" dxfId="178" priority="11">
      <formula>$D34="New"</formula>
    </cfRule>
  </conditionalFormatting>
  <conditionalFormatting sqref="S45">
    <cfRule type="expression" dxfId="177" priority="120">
      <formula>$D45="New"</formula>
    </cfRule>
    <cfRule type="expression" dxfId="176" priority="119">
      <formula>$D45&lt;&gt;"New"</formula>
    </cfRule>
  </conditionalFormatting>
  <conditionalFormatting sqref="S52">
    <cfRule type="expression" dxfId="175" priority="114">
      <formula>$D52&lt;&gt;"New"</formula>
    </cfRule>
    <cfRule type="expression" dxfId="174" priority="115">
      <formula>$D52="New"</formula>
    </cfRule>
  </conditionalFormatting>
  <conditionalFormatting sqref="S59">
    <cfRule type="expression" dxfId="173" priority="110">
      <formula>$D59="New"</formula>
    </cfRule>
    <cfRule type="expression" dxfId="172" priority="109">
      <formula>$D59&lt;&gt;"New"</formula>
    </cfRule>
  </conditionalFormatting>
  <conditionalFormatting sqref="S64:S79">
    <cfRule type="expression" dxfId="171" priority="2">
      <formula>$C64="New"</formula>
    </cfRule>
    <cfRule type="expression" dxfId="170" priority="1">
      <formula>$C64&lt;&gt;"New"</formula>
    </cfRule>
  </conditionalFormatting>
  <conditionalFormatting sqref="AB4">
    <cfRule type="expression" dxfId="169" priority="92">
      <formula>NOT(ISNUMBER(0+AB4))</formula>
    </cfRule>
  </conditionalFormatting>
  <conditionalFormatting sqref="AB6">
    <cfRule type="expression" dxfId="168" priority="89">
      <formula>NOT(ISNUMBER(0+AB6))</formula>
    </cfRule>
  </conditionalFormatting>
  <conditionalFormatting sqref="AB9">
    <cfRule type="expression" dxfId="167" priority="84">
      <formula>NOT(ISNUMBER(0+AB9))</formula>
    </cfRule>
  </conditionalFormatting>
  <conditionalFormatting sqref="AB11">
    <cfRule type="expression" dxfId="166" priority="81">
      <formula>NOT(ISNUMBER(0+AB11))</formula>
    </cfRule>
  </conditionalFormatting>
  <conditionalFormatting sqref="AB14">
    <cfRule type="expression" dxfId="165" priority="76">
      <formula>NOT(ISNUMBER(0+AB14))</formula>
    </cfRule>
  </conditionalFormatting>
  <conditionalFormatting sqref="AB16:AB18">
    <cfRule type="expression" dxfId="164" priority="73">
      <formula>NOT(ISNUMBER(0+AB16))</formula>
    </cfRule>
  </conditionalFormatting>
  <conditionalFormatting sqref="AB20">
    <cfRule type="expression" dxfId="163" priority="65">
      <formula>NOT(ISNUMBER(0+AB20))</formula>
    </cfRule>
  </conditionalFormatting>
  <conditionalFormatting sqref="AB22">
    <cfRule type="expression" dxfId="162" priority="68">
      <formula>NOT(ISNUMBER(0+AB22))</formula>
    </cfRule>
  </conditionalFormatting>
  <conditionalFormatting sqref="AB24:AB26">
    <cfRule type="expression" dxfId="161" priority="163">
      <formula>NOT(ISNUMBER(0+AB24))</formula>
    </cfRule>
  </conditionalFormatting>
  <conditionalFormatting sqref="AB28">
    <cfRule type="expression" dxfId="160" priority="48">
      <formula>NOT(ISNUMBER(0+AB28))</formula>
    </cfRule>
  </conditionalFormatting>
  <conditionalFormatting sqref="AB30">
    <cfRule type="expression" dxfId="159" priority="51">
      <formula>NOT(ISNUMBER(0+AB30))</formula>
    </cfRule>
  </conditionalFormatting>
  <conditionalFormatting sqref="AB32:AB34">
    <cfRule type="expression" dxfId="158" priority="58">
      <formula>NOT(ISNUMBER(0+AB32))</formula>
    </cfRule>
  </conditionalFormatting>
  <conditionalFormatting sqref="AB36">
    <cfRule type="expression" dxfId="157" priority="40">
      <formula>NOT(ISNUMBER(0+AB36))</formula>
    </cfRule>
  </conditionalFormatting>
  <conditionalFormatting sqref="AB38">
    <cfRule type="expression" dxfId="156" priority="43">
      <formula>NOT(ISNUMBER(0+AB38))</formula>
    </cfRule>
  </conditionalFormatting>
  <conditionalFormatting sqref="AB40:AB42">
    <cfRule type="expression" dxfId="155" priority="156">
      <formula>NOT(ISNUMBER(0+AB40))</formula>
    </cfRule>
  </conditionalFormatting>
  <conditionalFormatting sqref="AB44:AB79">
    <cfRule type="expression" dxfId="154" priority="25">
      <formula>NOT(ISNUMBER(0+AB44))</formula>
    </cfRule>
  </conditionalFormatting>
  <conditionalFormatting sqref="AC4">
    <cfRule type="expression" dxfId="153" priority="93">
      <formula>$D4&lt;&gt;"New"</formula>
    </cfRule>
    <cfRule type="expression" dxfId="152" priority="94">
      <formula>$D4="New"</formula>
    </cfRule>
  </conditionalFormatting>
  <conditionalFormatting sqref="AC6">
    <cfRule type="expression" dxfId="151" priority="91">
      <formula>$D6="New"</formula>
    </cfRule>
    <cfRule type="expression" dxfId="150" priority="90">
      <formula>$D6&lt;&gt;"New"</formula>
    </cfRule>
  </conditionalFormatting>
  <conditionalFormatting sqref="AC9">
    <cfRule type="expression" dxfId="149" priority="85">
      <formula>$D9&lt;&gt;"New"</formula>
    </cfRule>
    <cfRule type="expression" dxfId="148" priority="86">
      <formula>$D9="New"</formula>
    </cfRule>
  </conditionalFormatting>
  <conditionalFormatting sqref="AC11">
    <cfRule type="expression" dxfId="147" priority="83">
      <formula>$D11="New"</formula>
    </cfRule>
    <cfRule type="expression" dxfId="146" priority="82">
      <formula>$D11&lt;&gt;"New"</formula>
    </cfRule>
  </conditionalFormatting>
  <conditionalFormatting sqref="AC14">
    <cfRule type="expression" dxfId="145" priority="78">
      <formula>$D14="New"</formula>
    </cfRule>
    <cfRule type="expression" dxfId="144" priority="77">
      <formula>$D14&lt;&gt;"New"</formula>
    </cfRule>
  </conditionalFormatting>
  <conditionalFormatting sqref="AC16">
    <cfRule type="expression" dxfId="143" priority="74">
      <formula>$D16&lt;&gt;"New"</formula>
    </cfRule>
    <cfRule type="expression" dxfId="142" priority="75">
      <formula>$D16="New"</formula>
    </cfRule>
  </conditionalFormatting>
  <conditionalFormatting sqref="AC20">
    <cfRule type="expression" dxfId="141" priority="66">
      <formula>$D20&lt;&gt;"New"</formula>
    </cfRule>
    <cfRule type="expression" dxfId="140" priority="67">
      <formula>$D20="New"</formula>
    </cfRule>
  </conditionalFormatting>
  <conditionalFormatting sqref="AC22">
    <cfRule type="expression" dxfId="139" priority="69">
      <formula>$D22&lt;&gt;"New"</formula>
    </cfRule>
    <cfRule type="expression" dxfId="138" priority="70">
      <formula>$D22="New"</formula>
    </cfRule>
  </conditionalFormatting>
  <conditionalFormatting sqref="AC24:AC26">
    <cfRule type="expression" dxfId="137" priority="164">
      <formula>$D24&lt;&gt;"New"</formula>
    </cfRule>
  </conditionalFormatting>
  <conditionalFormatting sqref="AC26">
    <cfRule type="expression" dxfId="136" priority="165">
      <formula>$D26="New"</formula>
    </cfRule>
  </conditionalFormatting>
  <conditionalFormatting sqref="AC28">
    <cfRule type="expression" dxfId="135" priority="50">
      <formula>$D28="New"</formula>
    </cfRule>
    <cfRule type="expression" dxfId="134" priority="49">
      <formula>$D28&lt;&gt;"New"</formula>
    </cfRule>
  </conditionalFormatting>
  <conditionalFormatting sqref="AC30">
    <cfRule type="expression" dxfId="133" priority="53">
      <formula>$D30="New"</formula>
    </cfRule>
    <cfRule type="expression" dxfId="132" priority="52">
      <formula>$D30&lt;&gt;"New"</formula>
    </cfRule>
  </conditionalFormatting>
  <conditionalFormatting sqref="AC32:AC34">
    <cfRule type="expression" dxfId="131" priority="59">
      <formula>$D32&lt;&gt;"New"</formula>
    </cfRule>
  </conditionalFormatting>
  <conditionalFormatting sqref="AC34">
    <cfRule type="expression" dxfId="130" priority="60">
      <formula>$D34="New"</formula>
    </cfRule>
  </conditionalFormatting>
  <conditionalFormatting sqref="AC36">
    <cfRule type="expression" dxfId="129" priority="41">
      <formula>$D36&lt;&gt;"New"</formula>
    </cfRule>
    <cfRule type="expression" dxfId="128" priority="42">
      <formula>$D36="New"</formula>
    </cfRule>
  </conditionalFormatting>
  <conditionalFormatting sqref="AC38">
    <cfRule type="expression" dxfId="127" priority="45">
      <formula>$D38="New"</formula>
    </cfRule>
    <cfRule type="expression" dxfId="126" priority="44">
      <formula>$D38&lt;&gt;"New"</formula>
    </cfRule>
  </conditionalFormatting>
  <conditionalFormatting sqref="AC40:AC42">
    <cfRule type="expression" dxfId="125" priority="157">
      <formula>$D40&lt;&gt;"New"</formula>
    </cfRule>
    <cfRule type="expression" dxfId="124" priority="158">
      <formula>$D40="New"</formula>
    </cfRule>
  </conditionalFormatting>
  <conditionalFormatting sqref="AC44:AC46">
    <cfRule type="expression" dxfId="123" priority="37">
      <formula>$D44="New"</formula>
    </cfRule>
    <cfRule type="expression" dxfId="122" priority="36">
      <formula>$D44&lt;&gt;"New"</formula>
    </cfRule>
  </conditionalFormatting>
  <conditionalFormatting sqref="AC51:AC53">
    <cfRule type="expression" dxfId="121" priority="35">
      <formula>$D51="New"</formula>
    </cfRule>
    <cfRule type="expression" dxfId="120" priority="34">
      <formula>$D51&lt;&gt;"New"</formula>
    </cfRule>
  </conditionalFormatting>
  <conditionalFormatting sqref="AC58:AC60">
    <cfRule type="expression" dxfId="119" priority="32">
      <formula>$D58&lt;&gt;"New"</formula>
    </cfRule>
    <cfRule type="expression" dxfId="118" priority="33">
      <formula>$D58="New"</formula>
    </cfRule>
  </conditionalFormatting>
  <conditionalFormatting sqref="AC66:AC67">
    <cfRule type="expression" dxfId="117" priority="31">
      <formula>$D66="New"</formula>
    </cfRule>
    <cfRule type="expression" dxfId="116" priority="30">
      <formula>$D66&lt;&gt;"New"</formula>
    </cfRule>
  </conditionalFormatting>
  <conditionalFormatting sqref="AC70:AC71">
    <cfRule type="expression" dxfId="115" priority="29">
      <formula>$D70="New"</formula>
    </cfRule>
    <cfRule type="expression" dxfId="114" priority="28">
      <formula>$D70&lt;&gt;"New"</formula>
    </cfRule>
  </conditionalFormatting>
  <conditionalFormatting sqref="AC78:AC80">
    <cfRule type="expression" dxfId="113" priority="27">
      <formula>$D78="New"</formula>
    </cfRule>
    <cfRule type="expression" dxfId="112" priority="26">
      <formula>$D78&lt;&gt;"New"</formula>
    </cfRule>
  </conditionalFormatting>
  <conditionalFormatting sqref="AC17:AD18">
    <cfRule type="expression" dxfId="111" priority="105">
      <formula>$D17&lt;&gt;"New"</formula>
    </cfRule>
    <cfRule type="expression" dxfId="110" priority="106">
      <formula>$D17="New"</formula>
    </cfRule>
  </conditionalFormatting>
  <conditionalFormatting sqref="AC24:AD25">
    <cfRule type="expression" dxfId="109" priority="166">
      <formula>$D24="New"</formula>
    </cfRule>
  </conditionalFormatting>
  <conditionalFormatting sqref="AC32:AD33">
    <cfRule type="expression" dxfId="108" priority="61">
      <formula>$D32="New"</formula>
    </cfRule>
  </conditionalFormatting>
  <conditionalFormatting sqref="AC47:AD50">
    <cfRule type="expression" dxfId="107" priority="150">
      <formula>$D47&lt;&gt;"New"</formula>
    </cfRule>
    <cfRule type="expression" dxfId="106" priority="151">
      <formula>$D47="New"</formula>
    </cfRule>
  </conditionalFormatting>
  <conditionalFormatting sqref="AC54:AD57">
    <cfRule type="expression" dxfId="105" priority="147">
      <formula>$D54&lt;&gt;"New"</formula>
    </cfRule>
    <cfRule type="expression" dxfId="104" priority="148">
      <formula>$D54="New"</formula>
    </cfRule>
  </conditionalFormatting>
  <conditionalFormatting sqref="AC72:AD73">
    <cfRule type="expression" dxfId="103" priority="7">
      <formula>$D72="New"</formula>
    </cfRule>
    <cfRule type="expression" dxfId="102" priority="6">
      <formula>$D72&lt;&gt;"New"</formula>
    </cfRule>
  </conditionalFormatting>
  <conditionalFormatting sqref="AD23">
    <cfRule type="expression" dxfId="101" priority="167">
      <formula>$D23="New"</formula>
    </cfRule>
  </conditionalFormatting>
  <conditionalFormatting sqref="AD23:AD26">
    <cfRule type="expression" dxfId="100" priority="159">
      <formula>$D23&lt;&gt;"New"</formula>
    </cfRule>
  </conditionalFormatting>
  <conditionalFormatting sqref="AD26">
    <cfRule type="expression" dxfId="99" priority="160">
      <formula>$D26="New"</formula>
    </cfRule>
  </conditionalFormatting>
  <conditionalFormatting sqref="AD31">
    <cfRule type="expression" dxfId="98" priority="62">
      <formula>$D31="New"</formula>
    </cfRule>
  </conditionalFormatting>
  <conditionalFormatting sqref="AD31:AD34">
    <cfRule type="expression" dxfId="97" priority="54">
      <formula>$D31&lt;&gt;"New"</formula>
    </cfRule>
  </conditionalFormatting>
  <conditionalFormatting sqref="AD34">
    <cfRule type="expression" dxfId="96" priority="55">
      <formula>$D34="New"</formula>
    </cfRule>
  </conditionalFormatting>
  <conditionalFormatting sqref="AD39:AD43">
    <cfRule type="expression" dxfId="95" priority="153">
      <formula>$D39="New"</formula>
    </cfRule>
    <cfRule type="expression" dxfId="94" priority="152">
      <formula>$D39&lt;&gt;"New"</formula>
    </cfRule>
  </conditionalFormatting>
  <conditionalFormatting sqref="AF6">
    <cfRule type="expression" dxfId="93" priority="87">
      <formula>$D6&lt;&gt;"New"</formula>
    </cfRule>
    <cfRule type="expression" dxfId="92" priority="88">
      <formula>$D6="New"</formula>
    </cfRule>
  </conditionalFormatting>
  <conditionalFormatting sqref="AF11">
    <cfRule type="expression" dxfId="91" priority="79">
      <formula>$D11&lt;&gt;"New"</formula>
    </cfRule>
    <cfRule type="expression" dxfId="90" priority="80">
      <formula>$D11="New"</formula>
    </cfRule>
  </conditionalFormatting>
  <conditionalFormatting sqref="AF16:AF18">
    <cfRule type="expression" dxfId="89" priority="72">
      <formula>$D16="New"</formula>
    </cfRule>
    <cfRule type="expression" dxfId="88" priority="71">
      <formula>$D16&lt;&gt;"New"</formula>
    </cfRule>
  </conditionalFormatting>
  <conditionalFormatting sqref="AF20">
    <cfRule type="expression" dxfId="87" priority="64">
      <formula>$D20="New"</formula>
    </cfRule>
    <cfRule type="expression" dxfId="86" priority="63">
      <formula>$D20&lt;&gt;"New"</formula>
    </cfRule>
  </conditionalFormatting>
  <conditionalFormatting sqref="AF24:AF26">
    <cfRule type="expression" dxfId="85" priority="161">
      <formula>$D24&lt;&gt;"New"</formula>
    </cfRule>
    <cfRule type="expression" dxfId="84" priority="162">
      <formula>$D24="New"</formula>
    </cfRule>
  </conditionalFormatting>
  <conditionalFormatting sqref="AF28">
    <cfRule type="expression" dxfId="83" priority="47">
      <formula>$D28="New"</formula>
    </cfRule>
    <cfRule type="expression" dxfId="82" priority="46">
      <formula>$D28&lt;&gt;"New"</formula>
    </cfRule>
  </conditionalFormatting>
  <conditionalFormatting sqref="AF32:AF34">
    <cfRule type="expression" dxfId="81" priority="57">
      <formula>$D32="New"</formula>
    </cfRule>
    <cfRule type="expression" dxfId="80" priority="56">
      <formula>$D32&lt;&gt;"New"</formula>
    </cfRule>
  </conditionalFormatting>
  <conditionalFormatting sqref="AF36">
    <cfRule type="expression" dxfId="79" priority="39">
      <formula>$D36="New"</formula>
    </cfRule>
    <cfRule type="expression" dxfId="78" priority="38">
      <formula>$D36&lt;&gt;"New"</formula>
    </cfRule>
  </conditionalFormatting>
  <conditionalFormatting sqref="AF40:AF42">
    <cfRule type="expression" dxfId="77" priority="154">
      <formula>$D40&lt;&gt;"New"</formula>
    </cfRule>
    <cfRule type="expression" dxfId="76" priority="155">
      <formula>$D40="New"</formula>
    </cfRule>
  </conditionalFormatting>
  <conditionalFormatting sqref="AF44:AF80">
    <cfRule type="expression" dxfId="75" priority="23">
      <formula>$D44&lt;&gt;"New"</formula>
    </cfRule>
    <cfRule type="expression" dxfId="74" priority="24">
      <formula>$D44="New"</formula>
    </cfRule>
  </conditionalFormatting>
  <conditionalFormatting sqref="AO18">
    <cfRule type="expression" dxfId="73" priority="99">
      <formula>NOT(ISNUMBER(0+AO18))</formula>
    </cfRule>
  </conditionalFormatting>
  <conditionalFormatting sqref="AO42">
    <cfRule type="expression" dxfId="72" priority="104">
      <formula>NOT(ISNUMBER(0+AO42))</formula>
    </cfRule>
  </conditionalFormatting>
  <conditionalFormatting sqref="AP18:AQ18">
    <cfRule type="expression" dxfId="71" priority="95">
      <formula>$D18&lt;&gt;"New"</formula>
    </cfRule>
    <cfRule type="expression" dxfId="70" priority="96">
      <formula>$D18="New"</formula>
    </cfRule>
  </conditionalFormatting>
  <conditionalFormatting sqref="AP42:AQ42">
    <cfRule type="expression" dxfId="69" priority="100">
      <formula>$D42&lt;&gt;"New"</formula>
    </cfRule>
    <cfRule type="expression" dxfId="68" priority="101">
      <formula>$D42="New"</formula>
    </cfRule>
  </conditionalFormatting>
  <conditionalFormatting sqref="AS18">
    <cfRule type="expression" dxfId="67" priority="97">
      <formula>$D18&lt;&gt;"New"</formula>
    </cfRule>
    <cfRule type="expression" dxfId="66" priority="98">
      <formula>$D18="New"</formula>
    </cfRule>
  </conditionalFormatting>
  <conditionalFormatting sqref="AS42">
    <cfRule type="expression" dxfId="65" priority="102">
      <formula>$D42&lt;&gt;"New"</formula>
    </cfRule>
    <cfRule type="expression" dxfId="64" priority="103">
      <formula>$D42="New"</formula>
    </cfRule>
  </conditionalFormatting>
  <pageMargins left="0.7" right="0.7" top="0.75" bottom="0.75" header="0.3" footer="0.3"/>
  <pageSetup paperSize="9" orientation="portrait" r:id="rId1"/>
  <headerFooter>
    <oddHeader>&amp;L&amp;"Calibri"&amp;10&amp;K000000Classified&amp;1#</oddHeader>
  </headerFooter>
  <customProperties>
    <customPr name="_pios_id" r:id="rId2"/>
  </customProperties>
  <drawing r:id="rId3"/>
  <legacyDrawing r:id="rId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68688B-17F2-491C-8A36-DCAAA665E373}">
  <sheetPr codeName="Sheet16">
    <tabColor theme="7" tint="0.39997558519241921"/>
  </sheetPr>
  <dimension ref="A1:BA37"/>
  <sheetViews>
    <sheetView showGridLines="0" zoomScale="70" zoomScaleNormal="70" workbookViewId="0">
      <pane xSplit="2" ySplit="2" topLeftCell="C3" activePane="bottomRight" state="frozen"/>
      <selection pane="topRight" activeCell="M59" sqref="M59:M60"/>
      <selection pane="bottomLeft" activeCell="M59" sqref="M59:M60"/>
      <selection pane="bottomRight" activeCell="G1" sqref="G1"/>
    </sheetView>
  </sheetViews>
  <sheetFormatPr defaultColWidth="8.88671875" defaultRowHeight="14.4"/>
  <cols>
    <col min="1" max="1" width="16.5546875" style="338" customWidth="1"/>
    <col min="2" max="2" width="30.109375" style="333" bestFit="1" customWidth="1"/>
    <col min="3" max="3" width="17.44140625" style="333" bestFit="1" customWidth="1"/>
    <col min="4" max="4" width="9.44140625" style="333" bestFit="1" customWidth="1"/>
    <col min="5" max="5" width="15.6640625" style="333" bestFit="1" customWidth="1"/>
    <col min="6" max="6" width="8" style="338" bestFit="1" customWidth="1"/>
    <col min="7" max="7" width="10.5546875" style="333" bestFit="1" customWidth="1"/>
    <col min="8" max="8" width="17.5546875" style="333" bestFit="1" customWidth="1"/>
    <col min="9" max="9" width="12.109375" style="333" bestFit="1" customWidth="1"/>
    <col min="10" max="10" width="14.44140625" style="333" bestFit="1" customWidth="1"/>
    <col min="11" max="11" width="8.44140625" style="333" bestFit="1" customWidth="1"/>
    <col min="12" max="12" width="7.21875" style="333" bestFit="1" customWidth="1"/>
    <col min="13" max="13" width="8.5546875" style="338" bestFit="1" customWidth="1"/>
    <col min="14" max="14" width="6.44140625" style="338" bestFit="1" customWidth="1"/>
    <col min="15" max="15" width="23" style="333" customWidth="1"/>
    <col min="16" max="16" width="32.5546875" style="333" bestFit="1" customWidth="1"/>
    <col min="17" max="17" width="17.44140625" style="333" bestFit="1" customWidth="1"/>
    <col min="18" max="18" width="9.44140625" style="333" bestFit="1" customWidth="1"/>
    <col min="19" max="19" width="15.6640625" style="333" bestFit="1" customWidth="1"/>
    <col min="20" max="20" width="10.5546875" style="333" bestFit="1" customWidth="1"/>
    <col min="21" max="21" width="13.109375" style="404" bestFit="1" customWidth="1"/>
    <col min="22" max="22" width="13.5546875" style="404" bestFit="1" customWidth="1"/>
    <col min="23" max="23" width="15.5546875" style="404" bestFit="1" customWidth="1"/>
    <col min="24" max="24" width="9.5546875" style="404" bestFit="1" customWidth="1"/>
    <col min="25" max="25" width="7.5546875" style="404" bestFit="1" customWidth="1"/>
    <col min="26" max="26" width="10.109375" style="404" bestFit="1" customWidth="1"/>
    <col min="27" max="27" width="16.5546875" style="404" bestFit="1" customWidth="1"/>
    <col min="28" max="28" width="20.44140625" style="333" customWidth="1"/>
    <col min="29" max="29" width="33.5546875" style="333" bestFit="1" customWidth="1"/>
    <col min="30" max="30" width="17.44140625" style="333" bestFit="1" customWidth="1"/>
    <col min="31" max="31" width="9.44140625" style="333" bestFit="1" customWidth="1"/>
    <col min="32" max="32" width="15.6640625" style="333" bestFit="1" customWidth="1"/>
    <col min="33" max="33" width="12" style="404" bestFit="1" customWidth="1"/>
    <col min="34" max="34" width="13.109375" style="404" bestFit="1" customWidth="1"/>
    <col min="35" max="35" width="13.5546875" style="404" bestFit="1" customWidth="1"/>
    <col min="36" max="36" width="15.5546875" style="404" bestFit="1" customWidth="1"/>
    <col min="37" max="37" width="9.5546875" style="404" bestFit="1" customWidth="1"/>
    <col min="38" max="38" width="7.5546875" style="404" bestFit="1" customWidth="1"/>
    <col min="39" max="39" width="10.109375" style="404" bestFit="1" customWidth="1"/>
    <col min="40" max="40" width="16.5546875" style="404" bestFit="1" customWidth="1"/>
    <col min="41" max="41" width="26.5546875" style="333" bestFit="1" customWidth="1"/>
    <col min="42" max="42" width="37.5546875" style="333" bestFit="1" customWidth="1"/>
    <col min="43" max="43" width="17.44140625" style="333" bestFit="1" customWidth="1"/>
    <col min="44" max="44" width="10.44140625" style="333" bestFit="1" customWidth="1"/>
    <col min="45" max="45" width="14.44140625" style="333" bestFit="1" customWidth="1"/>
    <col min="46" max="46" width="10.5546875" style="404" bestFit="1" customWidth="1"/>
    <col min="47" max="47" width="11.5546875" style="404" bestFit="1" customWidth="1"/>
    <col min="48" max="48" width="12.109375" style="404" bestFit="1" customWidth="1"/>
    <col min="49" max="49" width="14.44140625" style="404" bestFit="1" customWidth="1"/>
    <col min="50" max="50" width="8.44140625" style="404" bestFit="1" customWidth="1"/>
    <col min="51" max="51" width="9.44140625" style="404" bestFit="1" customWidth="1"/>
    <col min="52" max="52" width="8.5546875" style="404" bestFit="1" customWidth="1"/>
    <col min="53" max="53" width="16.44140625" style="404" bestFit="1" customWidth="1"/>
    <col min="54" max="16384" width="8.88671875" style="333"/>
  </cols>
  <sheetData>
    <row r="1" spans="1:53" s="405" customFormat="1" ht="150" customHeight="1" thickBot="1">
      <c r="A1" s="484" t="s">
        <v>6403</v>
      </c>
      <c r="B1" s="481"/>
      <c r="C1" s="481"/>
      <c r="D1" s="481"/>
      <c r="E1" s="481"/>
      <c r="F1" s="482"/>
      <c r="G1" s="481"/>
      <c r="H1" s="481"/>
      <c r="I1" s="481"/>
      <c r="J1" s="481"/>
      <c r="K1" s="481"/>
      <c r="L1" s="481"/>
      <c r="M1" s="482"/>
      <c r="N1" s="483"/>
      <c r="O1" s="484" t="s">
        <v>6588</v>
      </c>
      <c r="P1" s="481"/>
      <c r="Q1" s="481"/>
      <c r="R1" s="481"/>
      <c r="S1" s="481"/>
      <c r="T1" s="481"/>
      <c r="U1" s="485"/>
      <c r="V1" s="485"/>
      <c r="W1" s="485"/>
      <c r="X1" s="485"/>
      <c r="Y1" s="485"/>
      <c r="Z1" s="485"/>
      <c r="AA1" s="486"/>
      <c r="AB1" s="484" t="s">
        <v>6589</v>
      </c>
      <c r="AC1" s="481"/>
      <c r="AD1" s="481"/>
      <c r="AE1" s="481"/>
      <c r="AF1" s="481"/>
      <c r="AG1" s="485"/>
      <c r="AH1" s="485"/>
      <c r="AI1" s="485"/>
      <c r="AJ1" s="485"/>
      <c r="AK1" s="485"/>
      <c r="AL1" s="485"/>
      <c r="AM1" s="485"/>
      <c r="AN1" s="486"/>
      <c r="AO1" s="484" t="s">
        <v>6406</v>
      </c>
      <c r="AP1" s="481"/>
      <c r="AQ1" s="481"/>
      <c r="AR1" s="481"/>
      <c r="AS1" s="481"/>
      <c r="AT1" s="485"/>
      <c r="AU1" s="485"/>
      <c r="AV1" s="485"/>
      <c r="AW1" s="485"/>
      <c r="AX1" s="485"/>
      <c r="AY1" s="485"/>
      <c r="AZ1" s="485"/>
      <c r="BA1" s="486"/>
    </row>
    <row r="2" spans="1:53" ht="42.75" customHeight="1" thickBot="1">
      <c r="A2" s="613" t="s">
        <v>56</v>
      </c>
      <c r="B2" s="614" t="s">
        <v>60</v>
      </c>
      <c r="C2" s="614" t="s">
        <v>5163</v>
      </c>
      <c r="D2" s="614" t="s">
        <v>5164</v>
      </c>
      <c r="E2" s="614" t="s">
        <v>5165</v>
      </c>
      <c r="F2" s="615" t="s">
        <v>5166</v>
      </c>
      <c r="G2" s="616" t="s">
        <v>5167</v>
      </c>
      <c r="H2" s="616" t="s">
        <v>5168</v>
      </c>
      <c r="I2" s="616" t="s">
        <v>5169</v>
      </c>
      <c r="J2" s="616" t="s">
        <v>5170</v>
      </c>
      <c r="K2" s="616" t="s">
        <v>5171</v>
      </c>
      <c r="L2" s="616" t="s">
        <v>5172</v>
      </c>
      <c r="M2" s="616" t="s">
        <v>4108</v>
      </c>
      <c r="N2" s="616" t="s">
        <v>6407</v>
      </c>
      <c r="O2" s="526" t="s">
        <v>56</v>
      </c>
      <c r="P2" s="617" t="s">
        <v>60</v>
      </c>
      <c r="Q2" s="526" t="s">
        <v>5163</v>
      </c>
      <c r="R2" s="526" t="s">
        <v>5164</v>
      </c>
      <c r="S2" s="526" t="s">
        <v>5165</v>
      </c>
      <c r="T2" s="418" t="s">
        <v>5167</v>
      </c>
      <c r="U2" s="418" t="s">
        <v>6408</v>
      </c>
      <c r="V2" s="418" t="s">
        <v>5169</v>
      </c>
      <c r="W2" s="418" t="s">
        <v>5170</v>
      </c>
      <c r="X2" s="418" t="s">
        <v>5171</v>
      </c>
      <c r="Y2" s="418" t="s">
        <v>5172</v>
      </c>
      <c r="Z2" s="418" t="s">
        <v>4108</v>
      </c>
      <c r="AA2" s="418" t="s">
        <v>6409</v>
      </c>
      <c r="AB2" s="526" t="s">
        <v>56</v>
      </c>
      <c r="AC2" s="617" t="s">
        <v>60</v>
      </c>
      <c r="AD2" s="526" t="s">
        <v>5163</v>
      </c>
      <c r="AE2" s="526" t="s">
        <v>5164</v>
      </c>
      <c r="AF2" s="526" t="s">
        <v>5165</v>
      </c>
      <c r="AG2" s="418" t="s">
        <v>5167</v>
      </c>
      <c r="AH2" s="418" t="s">
        <v>6408</v>
      </c>
      <c r="AI2" s="418" t="s">
        <v>5169</v>
      </c>
      <c r="AJ2" s="418" t="s">
        <v>5170</v>
      </c>
      <c r="AK2" s="418" t="s">
        <v>5171</v>
      </c>
      <c r="AL2" s="418" t="s">
        <v>5172</v>
      </c>
      <c r="AM2" s="418" t="s">
        <v>4108</v>
      </c>
      <c r="AN2" s="418" t="s">
        <v>6409</v>
      </c>
      <c r="AO2" s="526" t="s">
        <v>56</v>
      </c>
      <c r="AP2" s="617" t="s">
        <v>60</v>
      </c>
      <c r="AQ2" s="526" t="s">
        <v>5163</v>
      </c>
      <c r="AR2" s="526" t="s">
        <v>5164</v>
      </c>
      <c r="AS2" s="526" t="s">
        <v>5165</v>
      </c>
      <c r="AT2" s="418" t="s">
        <v>5167</v>
      </c>
      <c r="AU2" s="418" t="s">
        <v>6408</v>
      </c>
      <c r="AV2" s="418" t="s">
        <v>5169</v>
      </c>
      <c r="AW2" s="418" t="s">
        <v>5170</v>
      </c>
      <c r="AX2" s="418" t="s">
        <v>5171</v>
      </c>
      <c r="AY2" s="418" t="s">
        <v>5172</v>
      </c>
      <c r="AZ2" s="418" t="s">
        <v>4108</v>
      </c>
      <c r="BA2" s="418" t="s">
        <v>6409</v>
      </c>
    </row>
    <row r="3" spans="1:53">
      <c r="A3" s="346">
        <v>928050507360</v>
      </c>
      <c r="B3" s="487" t="s">
        <v>6590</v>
      </c>
      <c r="C3" s="487">
        <v>871150017991330</v>
      </c>
      <c r="D3" s="347">
        <v>17991330</v>
      </c>
      <c r="E3" s="487">
        <v>8711500179913</v>
      </c>
      <c r="F3" s="349">
        <v>2015</v>
      </c>
      <c r="G3" s="488">
        <v>1770</v>
      </c>
      <c r="H3" s="488">
        <v>50</v>
      </c>
      <c r="I3" s="488">
        <v>20000</v>
      </c>
      <c r="J3" s="347">
        <v>35.4</v>
      </c>
      <c r="K3" s="347" t="s">
        <v>305</v>
      </c>
      <c r="L3" s="488">
        <v>4200</v>
      </c>
      <c r="M3" s="349" t="s">
        <v>4127</v>
      </c>
      <c r="N3" s="351" t="s">
        <v>6411</v>
      </c>
      <c r="O3" s="489">
        <v>929003731102</v>
      </c>
      <c r="P3" s="347" t="s">
        <v>420</v>
      </c>
      <c r="Q3" s="490">
        <v>872016926777000</v>
      </c>
      <c r="R3" s="352">
        <v>26777000</v>
      </c>
      <c r="S3" s="491" t="s">
        <v>6591</v>
      </c>
      <c r="T3" s="492">
        <v>1800</v>
      </c>
      <c r="U3" s="358">
        <v>13</v>
      </c>
      <c r="V3" s="358">
        <v>25000</v>
      </c>
      <c r="W3" s="350">
        <v>138.46153846153845</v>
      </c>
      <c r="X3" s="358" t="s">
        <v>109</v>
      </c>
      <c r="Y3" s="358">
        <v>2700</v>
      </c>
      <c r="Z3" s="350" t="s">
        <v>4127</v>
      </c>
      <c r="AA3" s="354" t="s">
        <v>6425</v>
      </c>
      <c r="AB3" s="493">
        <v>929002006102</v>
      </c>
      <c r="AC3" s="347" t="s">
        <v>6413</v>
      </c>
      <c r="AD3" s="490">
        <v>871869963814600</v>
      </c>
      <c r="AE3" s="347">
        <v>63814600</v>
      </c>
      <c r="AF3" s="490">
        <v>8718699638146</v>
      </c>
      <c r="AG3" s="350">
        <v>2850</v>
      </c>
      <c r="AH3" s="350">
        <v>21</v>
      </c>
      <c r="AI3" s="350">
        <v>50000</v>
      </c>
      <c r="AJ3" s="350">
        <v>135</v>
      </c>
      <c r="AK3" s="350" t="s">
        <v>109</v>
      </c>
      <c r="AL3" s="350">
        <v>3000</v>
      </c>
      <c r="AM3" s="350" t="s">
        <v>4127</v>
      </c>
      <c r="AN3" s="354" t="s">
        <v>6425</v>
      </c>
      <c r="AO3" s="494"/>
      <c r="AP3" s="347"/>
      <c r="AQ3" s="347"/>
      <c r="AR3" s="347"/>
      <c r="AS3" s="347"/>
      <c r="AT3" s="350"/>
      <c r="AU3" s="350"/>
      <c r="AV3" s="350"/>
      <c r="AW3" s="350"/>
      <c r="AX3" s="350"/>
      <c r="AY3" s="350"/>
      <c r="AZ3" s="350"/>
      <c r="BA3" s="354"/>
    </row>
    <row r="4" spans="1:53">
      <c r="A4" s="367">
        <v>928050507360</v>
      </c>
      <c r="B4" s="495" t="s">
        <v>6590</v>
      </c>
      <c r="C4" s="495">
        <v>871150017991330</v>
      </c>
      <c r="D4" s="368">
        <v>17991330</v>
      </c>
      <c r="E4" s="495">
        <v>8711500179913</v>
      </c>
      <c r="F4" s="370">
        <v>2015</v>
      </c>
      <c r="G4" s="496">
        <v>1770</v>
      </c>
      <c r="H4" s="496">
        <v>50</v>
      </c>
      <c r="I4" s="496">
        <v>20000</v>
      </c>
      <c r="J4" s="497">
        <v>35.4</v>
      </c>
      <c r="K4" s="368" t="s">
        <v>305</v>
      </c>
      <c r="L4" s="496">
        <v>4200</v>
      </c>
      <c r="M4" s="370" t="s">
        <v>4127</v>
      </c>
      <c r="N4" s="372" t="s">
        <v>6411</v>
      </c>
      <c r="O4" s="498">
        <v>929002349702</v>
      </c>
      <c r="P4" s="368" t="s">
        <v>421</v>
      </c>
      <c r="Q4" s="499">
        <v>871869975025100</v>
      </c>
      <c r="R4" s="373">
        <v>75025100</v>
      </c>
      <c r="S4" s="465" t="s">
        <v>6592</v>
      </c>
      <c r="T4" s="500">
        <v>2000</v>
      </c>
      <c r="U4" s="379">
        <v>13</v>
      </c>
      <c r="V4" s="379">
        <v>25000</v>
      </c>
      <c r="W4" s="371">
        <v>153.84615384615384</v>
      </c>
      <c r="X4" s="379" t="s">
        <v>109</v>
      </c>
      <c r="Y4" s="379">
        <v>3000</v>
      </c>
      <c r="Z4" s="371" t="s">
        <v>4127</v>
      </c>
      <c r="AA4" s="375" t="s">
        <v>6425</v>
      </c>
      <c r="AB4" s="501">
        <v>929002006202</v>
      </c>
      <c r="AC4" s="368" t="s">
        <v>6419</v>
      </c>
      <c r="AD4" s="499">
        <v>871869963816000</v>
      </c>
      <c r="AE4" s="368">
        <v>63816000</v>
      </c>
      <c r="AF4" s="499">
        <v>8718699638160</v>
      </c>
      <c r="AG4" s="371">
        <v>3000</v>
      </c>
      <c r="AH4" s="371">
        <v>21</v>
      </c>
      <c r="AI4" s="371">
        <v>50000</v>
      </c>
      <c r="AJ4" s="371">
        <v>142</v>
      </c>
      <c r="AK4" s="371" t="s">
        <v>109</v>
      </c>
      <c r="AL4" s="371">
        <v>4000</v>
      </c>
      <c r="AM4" s="371" t="s">
        <v>4127</v>
      </c>
      <c r="AN4" s="375" t="s">
        <v>6425</v>
      </c>
      <c r="AO4" s="502"/>
      <c r="AP4" s="368"/>
      <c r="AQ4" s="368"/>
      <c r="AR4" s="368"/>
      <c r="AS4" s="368"/>
      <c r="AT4" s="371"/>
      <c r="AU4" s="371"/>
      <c r="AV4" s="371"/>
      <c r="AW4" s="371"/>
      <c r="AX4" s="371"/>
      <c r="AY4" s="371"/>
      <c r="AZ4" s="371"/>
      <c r="BA4" s="375"/>
    </row>
    <row r="5" spans="1:53">
      <c r="A5" s="367">
        <v>928050507360</v>
      </c>
      <c r="B5" s="495" t="s">
        <v>6590</v>
      </c>
      <c r="C5" s="495">
        <v>871150017991330</v>
      </c>
      <c r="D5" s="368">
        <v>17991330</v>
      </c>
      <c r="E5" s="495">
        <v>8711500179913</v>
      </c>
      <c r="F5" s="370">
        <v>2015</v>
      </c>
      <c r="G5" s="496">
        <v>1770</v>
      </c>
      <c r="H5" s="496">
        <v>50</v>
      </c>
      <c r="I5" s="496">
        <v>20000</v>
      </c>
      <c r="J5" s="497">
        <v>35.4</v>
      </c>
      <c r="K5" s="368" t="s">
        <v>305</v>
      </c>
      <c r="L5" s="496">
        <v>4200</v>
      </c>
      <c r="M5" s="370" t="s">
        <v>4127</v>
      </c>
      <c r="N5" s="372" t="s">
        <v>6411</v>
      </c>
      <c r="O5" s="503" t="s">
        <v>6593</v>
      </c>
      <c r="P5" s="444" t="s">
        <v>422</v>
      </c>
      <c r="Q5" s="499">
        <v>871869975027500</v>
      </c>
      <c r="R5" s="373">
        <v>75027500</v>
      </c>
      <c r="S5" s="465" t="s">
        <v>6594</v>
      </c>
      <c r="T5" s="500">
        <v>2000</v>
      </c>
      <c r="U5" s="379">
        <v>13</v>
      </c>
      <c r="V5" s="379">
        <v>25000</v>
      </c>
      <c r="W5" s="371">
        <v>153.84615384615384</v>
      </c>
      <c r="X5" s="379" t="s">
        <v>109</v>
      </c>
      <c r="Y5" s="379">
        <v>4000</v>
      </c>
      <c r="Z5" s="371" t="s">
        <v>4127</v>
      </c>
      <c r="AA5" s="375" t="s">
        <v>6425</v>
      </c>
      <c r="AB5" s="501"/>
      <c r="AC5" s="368"/>
      <c r="AD5" s="499"/>
      <c r="AE5" s="368"/>
      <c r="AF5" s="499"/>
      <c r="AG5" s="371"/>
      <c r="AH5" s="371"/>
      <c r="AI5" s="371"/>
      <c r="AJ5" s="371"/>
      <c r="AK5" s="371"/>
      <c r="AL5" s="371"/>
      <c r="AM5" s="371"/>
      <c r="AN5" s="375"/>
      <c r="AO5" s="502"/>
      <c r="AP5" s="368"/>
      <c r="AQ5" s="368"/>
      <c r="AR5" s="368"/>
      <c r="AS5" s="368"/>
      <c r="AT5" s="371"/>
      <c r="AU5" s="371"/>
      <c r="AV5" s="371"/>
      <c r="AW5" s="371"/>
      <c r="AX5" s="371"/>
      <c r="AY5" s="371"/>
      <c r="AZ5" s="371"/>
      <c r="BA5" s="375"/>
    </row>
    <row r="6" spans="1:53">
      <c r="A6" s="367">
        <v>928051007360</v>
      </c>
      <c r="B6" s="495" t="s">
        <v>6595</v>
      </c>
      <c r="C6" s="495">
        <v>871150017997530</v>
      </c>
      <c r="D6" s="504">
        <v>17997530</v>
      </c>
      <c r="E6" s="495">
        <v>8711500179975</v>
      </c>
      <c r="F6" s="370">
        <v>2015</v>
      </c>
      <c r="G6" s="496">
        <v>3600</v>
      </c>
      <c r="H6" s="496">
        <v>80</v>
      </c>
      <c r="I6" s="496">
        <v>20000</v>
      </c>
      <c r="J6" s="497">
        <v>45</v>
      </c>
      <c r="K6" s="368" t="s">
        <v>305</v>
      </c>
      <c r="L6" s="496">
        <v>4200</v>
      </c>
      <c r="M6" s="370" t="s">
        <v>4127</v>
      </c>
      <c r="N6" s="372" t="s">
        <v>6411</v>
      </c>
      <c r="O6" s="498">
        <v>929003731102</v>
      </c>
      <c r="P6" s="368" t="s">
        <v>420</v>
      </c>
      <c r="Q6" s="499">
        <v>872016926777000</v>
      </c>
      <c r="R6" s="373">
        <v>26777000</v>
      </c>
      <c r="S6" s="465" t="s">
        <v>6591</v>
      </c>
      <c r="T6" s="500">
        <v>1800</v>
      </c>
      <c r="U6" s="379">
        <v>13</v>
      </c>
      <c r="V6" s="379">
        <v>25000</v>
      </c>
      <c r="W6" s="371">
        <v>138.46153846153845</v>
      </c>
      <c r="X6" s="379" t="s">
        <v>109</v>
      </c>
      <c r="Y6" s="379">
        <v>2700</v>
      </c>
      <c r="Z6" s="371" t="s">
        <v>4127</v>
      </c>
      <c r="AA6" s="375" t="s">
        <v>6412</v>
      </c>
      <c r="AB6" s="501">
        <v>929002006102</v>
      </c>
      <c r="AC6" s="368" t="s">
        <v>6413</v>
      </c>
      <c r="AD6" s="499">
        <v>871869963814600</v>
      </c>
      <c r="AE6" s="368">
        <v>63814600</v>
      </c>
      <c r="AF6" s="499">
        <v>8718699638146</v>
      </c>
      <c r="AG6" s="371">
        <v>2850</v>
      </c>
      <c r="AH6" s="371">
        <v>21</v>
      </c>
      <c r="AI6" s="371">
        <v>50000</v>
      </c>
      <c r="AJ6" s="371">
        <v>135</v>
      </c>
      <c r="AK6" s="371" t="s">
        <v>109</v>
      </c>
      <c r="AL6" s="371">
        <v>3000</v>
      </c>
      <c r="AM6" s="371" t="s">
        <v>4127</v>
      </c>
      <c r="AN6" s="375" t="s">
        <v>6425</v>
      </c>
      <c r="AO6" s="505" t="s">
        <v>6414</v>
      </c>
      <c r="AP6" s="444" t="s">
        <v>386</v>
      </c>
      <c r="AQ6" s="499">
        <v>871951445193300</v>
      </c>
      <c r="AR6" s="368">
        <v>445193300</v>
      </c>
      <c r="AS6" s="499" t="s">
        <v>6415</v>
      </c>
      <c r="AT6" s="371">
        <v>2850</v>
      </c>
      <c r="AU6" s="379">
        <v>19</v>
      </c>
      <c r="AV6" s="379">
        <v>50000</v>
      </c>
      <c r="AW6" s="371">
        <v>150</v>
      </c>
      <c r="AX6" s="379" t="s">
        <v>109</v>
      </c>
      <c r="AY6" s="379">
        <v>3000</v>
      </c>
      <c r="AZ6" s="379" t="s">
        <v>4127</v>
      </c>
      <c r="BA6" s="375" t="s">
        <v>6425</v>
      </c>
    </row>
    <row r="7" spans="1:53">
      <c r="A7" s="367">
        <v>928051007360</v>
      </c>
      <c r="B7" s="495" t="s">
        <v>6595</v>
      </c>
      <c r="C7" s="495">
        <v>871150017997530</v>
      </c>
      <c r="D7" s="504">
        <v>17997530</v>
      </c>
      <c r="E7" s="495">
        <v>8711500179975</v>
      </c>
      <c r="F7" s="370">
        <v>2015</v>
      </c>
      <c r="G7" s="496">
        <v>3600</v>
      </c>
      <c r="H7" s="496">
        <v>80</v>
      </c>
      <c r="I7" s="496">
        <v>20000</v>
      </c>
      <c r="J7" s="497">
        <v>45</v>
      </c>
      <c r="K7" s="368" t="s">
        <v>305</v>
      </c>
      <c r="L7" s="496">
        <v>4200</v>
      </c>
      <c r="M7" s="370" t="s">
        <v>4127</v>
      </c>
      <c r="N7" s="372" t="s">
        <v>6411</v>
      </c>
      <c r="O7" s="498">
        <v>929002349702</v>
      </c>
      <c r="P7" s="368" t="s">
        <v>421</v>
      </c>
      <c r="Q7" s="499">
        <v>871869975025100</v>
      </c>
      <c r="R7" s="373">
        <v>75025100</v>
      </c>
      <c r="S7" s="465" t="s">
        <v>6592</v>
      </c>
      <c r="T7" s="500">
        <v>2000</v>
      </c>
      <c r="U7" s="379">
        <v>13</v>
      </c>
      <c r="V7" s="379">
        <v>25000</v>
      </c>
      <c r="W7" s="371">
        <v>153.84615384615384</v>
      </c>
      <c r="X7" s="379" t="s">
        <v>109</v>
      </c>
      <c r="Y7" s="379">
        <v>3000</v>
      </c>
      <c r="Z7" s="371" t="s">
        <v>4127</v>
      </c>
      <c r="AA7" s="375" t="s">
        <v>6412</v>
      </c>
      <c r="AB7" s="501">
        <v>929002006202</v>
      </c>
      <c r="AC7" s="368" t="s">
        <v>6419</v>
      </c>
      <c r="AD7" s="499">
        <v>871869963816000</v>
      </c>
      <c r="AE7" s="368">
        <v>63816000</v>
      </c>
      <c r="AF7" s="499">
        <v>8718699638160</v>
      </c>
      <c r="AG7" s="371">
        <v>3000</v>
      </c>
      <c r="AH7" s="371">
        <v>21</v>
      </c>
      <c r="AI7" s="371">
        <v>50000</v>
      </c>
      <c r="AJ7" s="371">
        <v>142</v>
      </c>
      <c r="AK7" s="371" t="s">
        <v>109</v>
      </c>
      <c r="AL7" s="371">
        <v>4000</v>
      </c>
      <c r="AM7" s="371" t="s">
        <v>4127</v>
      </c>
      <c r="AN7" s="375" t="s">
        <v>6425</v>
      </c>
      <c r="AO7" s="505" t="s">
        <v>6420</v>
      </c>
      <c r="AP7" s="444" t="s">
        <v>390</v>
      </c>
      <c r="AQ7" s="499">
        <v>871951445195700</v>
      </c>
      <c r="AR7" s="368">
        <v>445195700</v>
      </c>
      <c r="AS7" s="499" t="s">
        <v>6421</v>
      </c>
      <c r="AT7" s="371">
        <v>3100</v>
      </c>
      <c r="AU7" s="379">
        <v>19</v>
      </c>
      <c r="AV7" s="379">
        <v>50000</v>
      </c>
      <c r="AW7" s="371">
        <v>163.15789473684211</v>
      </c>
      <c r="AX7" s="379" t="s">
        <v>322</v>
      </c>
      <c r="AY7" s="379">
        <v>4000</v>
      </c>
      <c r="AZ7" s="379" t="s">
        <v>4127</v>
      </c>
      <c r="BA7" s="375" t="s">
        <v>6425</v>
      </c>
    </row>
    <row r="8" spans="1:53">
      <c r="A8" s="367">
        <v>928051007360</v>
      </c>
      <c r="B8" s="495" t="s">
        <v>6595</v>
      </c>
      <c r="C8" s="495">
        <v>871150017997530</v>
      </c>
      <c r="D8" s="504">
        <v>17997530</v>
      </c>
      <c r="E8" s="495">
        <v>8711500179975</v>
      </c>
      <c r="F8" s="370">
        <v>2015</v>
      </c>
      <c r="G8" s="496">
        <v>3600</v>
      </c>
      <c r="H8" s="496">
        <v>80</v>
      </c>
      <c r="I8" s="496">
        <v>20000</v>
      </c>
      <c r="J8" s="497">
        <v>45</v>
      </c>
      <c r="K8" s="368" t="s">
        <v>305</v>
      </c>
      <c r="L8" s="496">
        <v>4200</v>
      </c>
      <c r="M8" s="370" t="s">
        <v>4127</v>
      </c>
      <c r="N8" s="372" t="s">
        <v>6411</v>
      </c>
      <c r="O8" s="503" t="s">
        <v>6593</v>
      </c>
      <c r="P8" s="444" t="s">
        <v>422</v>
      </c>
      <c r="Q8" s="499">
        <v>871869975027500</v>
      </c>
      <c r="R8" s="373">
        <v>75027500</v>
      </c>
      <c r="S8" s="465" t="s">
        <v>6594</v>
      </c>
      <c r="T8" s="500">
        <v>2000</v>
      </c>
      <c r="U8" s="379">
        <v>13</v>
      </c>
      <c r="V8" s="379">
        <v>25000</v>
      </c>
      <c r="W8" s="371">
        <v>153.84615384615384</v>
      </c>
      <c r="X8" s="379" t="s">
        <v>109</v>
      </c>
      <c r="Y8" s="379">
        <v>4000</v>
      </c>
      <c r="Z8" s="371" t="s">
        <v>4127</v>
      </c>
      <c r="AA8" s="375" t="s">
        <v>6412</v>
      </c>
      <c r="AB8" s="501"/>
      <c r="AC8" s="368"/>
      <c r="AD8" s="499"/>
      <c r="AE8" s="368"/>
      <c r="AF8" s="499"/>
      <c r="AG8" s="371"/>
      <c r="AH8" s="371"/>
      <c r="AI8" s="371"/>
      <c r="AJ8" s="371"/>
      <c r="AK8" s="371"/>
      <c r="AL8" s="371"/>
      <c r="AM8" s="371"/>
      <c r="AN8" s="375"/>
      <c r="AO8" s="505"/>
      <c r="AP8" s="444"/>
      <c r="AQ8" s="499"/>
      <c r="AR8" s="368"/>
      <c r="AS8" s="499"/>
      <c r="AT8" s="371"/>
      <c r="AU8" s="379"/>
      <c r="AV8" s="379"/>
      <c r="AW8" s="371"/>
      <c r="AX8" s="379"/>
      <c r="AY8" s="379"/>
      <c r="AZ8" s="379"/>
      <c r="BA8" s="375"/>
    </row>
    <row r="9" spans="1:53">
      <c r="A9" s="367">
        <v>928051007360</v>
      </c>
      <c r="B9" s="495" t="s">
        <v>6595</v>
      </c>
      <c r="C9" s="495">
        <v>871150017997530</v>
      </c>
      <c r="D9" s="504">
        <v>17997530</v>
      </c>
      <c r="E9" s="495">
        <v>8711500179975</v>
      </c>
      <c r="F9" s="370">
        <v>2015</v>
      </c>
      <c r="G9" s="496">
        <v>3600</v>
      </c>
      <c r="H9" s="496">
        <v>80</v>
      </c>
      <c r="I9" s="496">
        <v>20000</v>
      </c>
      <c r="J9" s="497">
        <v>45</v>
      </c>
      <c r="K9" s="368" t="s">
        <v>305</v>
      </c>
      <c r="L9" s="496">
        <v>4200</v>
      </c>
      <c r="M9" s="370" t="s">
        <v>4127</v>
      </c>
      <c r="N9" s="372" t="s">
        <v>6411</v>
      </c>
      <c r="O9" s="503" t="s">
        <v>6596</v>
      </c>
      <c r="P9" s="444" t="s">
        <v>423</v>
      </c>
      <c r="Q9" s="499">
        <v>872016926779400</v>
      </c>
      <c r="R9" s="373">
        <v>26779400</v>
      </c>
      <c r="S9" s="465" t="s">
        <v>6597</v>
      </c>
      <c r="T9" s="506">
        <v>2600</v>
      </c>
      <c r="U9" s="379">
        <v>18</v>
      </c>
      <c r="V9" s="379">
        <v>25000</v>
      </c>
      <c r="W9" s="371">
        <v>144.44444444444446</v>
      </c>
      <c r="X9" s="379" t="s">
        <v>109</v>
      </c>
      <c r="Y9" s="379">
        <v>2700</v>
      </c>
      <c r="Z9" s="371" t="s">
        <v>4127</v>
      </c>
      <c r="AA9" s="375" t="s">
        <v>6425</v>
      </c>
      <c r="AB9" s="501"/>
      <c r="AC9" s="368"/>
      <c r="AD9" s="499"/>
      <c r="AE9" s="368"/>
      <c r="AF9" s="499"/>
      <c r="AG9" s="371"/>
      <c r="AH9" s="371"/>
      <c r="AI9" s="371"/>
      <c r="AJ9" s="371"/>
      <c r="AK9" s="371"/>
      <c r="AL9" s="371"/>
      <c r="AM9" s="371"/>
      <c r="AN9" s="375"/>
      <c r="AO9" s="505"/>
      <c r="AP9" s="444"/>
      <c r="AQ9" s="499"/>
      <c r="AR9" s="368"/>
      <c r="AS9" s="499"/>
      <c r="AT9" s="371"/>
      <c r="AU9" s="379"/>
      <c r="AV9" s="379"/>
      <c r="AW9" s="371"/>
      <c r="AX9" s="379"/>
      <c r="AY9" s="379"/>
      <c r="AZ9" s="379"/>
      <c r="BA9" s="375"/>
    </row>
    <row r="10" spans="1:53">
      <c r="A10" s="367">
        <v>928051007360</v>
      </c>
      <c r="B10" s="495" t="s">
        <v>6595</v>
      </c>
      <c r="C10" s="495">
        <v>871150017997530</v>
      </c>
      <c r="D10" s="504">
        <v>17997530</v>
      </c>
      <c r="E10" s="495">
        <v>8711500179975</v>
      </c>
      <c r="F10" s="370">
        <v>2015</v>
      </c>
      <c r="G10" s="496">
        <v>3600</v>
      </c>
      <c r="H10" s="496">
        <v>80</v>
      </c>
      <c r="I10" s="496">
        <v>20000</v>
      </c>
      <c r="J10" s="497">
        <v>45</v>
      </c>
      <c r="K10" s="368" t="s">
        <v>305</v>
      </c>
      <c r="L10" s="496">
        <v>4200</v>
      </c>
      <c r="M10" s="370" t="s">
        <v>4127</v>
      </c>
      <c r="N10" s="372" t="s">
        <v>6411</v>
      </c>
      <c r="O10" s="507">
        <v>929002349902</v>
      </c>
      <c r="P10" s="368" t="s">
        <v>424</v>
      </c>
      <c r="Q10" s="499">
        <v>871869975029900</v>
      </c>
      <c r="R10" s="373">
        <v>75029900</v>
      </c>
      <c r="S10" s="499">
        <v>8718699750299</v>
      </c>
      <c r="T10" s="508">
        <v>3000</v>
      </c>
      <c r="U10" s="371">
        <v>18</v>
      </c>
      <c r="V10" s="371">
        <v>25000</v>
      </c>
      <c r="W10" s="371">
        <v>166</v>
      </c>
      <c r="X10" s="371" t="s">
        <v>322</v>
      </c>
      <c r="Y10" s="371">
        <v>3000</v>
      </c>
      <c r="Z10" s="371" t="s">
        <v>4127</v>
      </c>
      <c r="AA10" s="375" t="s">
        <v>6425</v>
      </c>
      <c r="AB10" s="509"/>
      <c r="AC10" s="368"/>
      <c r="AD10" s="499"/>
      <c r="AE10" s="368"/>
      <c r="AF10" s="499"/>
      <c r="AG10" s="371"/>
      <c r="AH10" s="371"/>
      <c r="AI10" s="371"/>
      <c r="AJ10" s="371"/>
      <c r="AK10" s="371"/>
      <c r="AL10" s="371"/>
      <c r="AM10" s="371"/>
      <c r="AN10" s="375"/>
      <c r="AO10" s="502"/>
      <c r="AP10" s="368"/>
      <c r="AQ10" s="368"/>
      <c r="AR10" s="368"/>
      <c r="AS10" s="368"/>
      <c r="AT10" s="371"/>
      <c r="AU10" s="371"/>
      <c r="AV10" s="371"/>
      <c r="AW10" s="371"/>
      <c r="AX10" s="371"/>
      <c r="AY10" s="371"/>
      <c r="AZ10" s="371"/>
      <c r="BA10" s="375"/>
    </row>
    <row r="11" spans="1:53">
      <c r="A11" s="367">
        <v>928051007360</v>
      </c>
      <c r="B11" s="495" t="s">
        <v>6595</v>
      </c>
      <c r="C11" s="495">
        <v>871150017997530</v>
      </c>
      <c r="D11" s="504">
        <v>17997530</v>
      </c>
      <c r="E11" s="495">
        <v>8711500179975</v>
      </c>
      <c r="F11" s="370">
        <v>2015</v>
      </c>
      <c r="G11" s="496">
        <v>3600</v>
      </c>
      <c r="H11" s="496">
        <v>80</v>
      </c>
      <c r="I11" s="496">
        <v>20000</v>
      </c>
      <c r="J11" s="497">
        <v>45</v>
      </c>
      <c r="K11" s="368" t="s">
        <v>305</v>
      </c>
      <c r="L11" s="496">
        <v>4200</v>
      </c>
      <c r="M11" s="370" t="s">
        <v>4127</v>
      </c>
      <c r="N11" s="372" t="s">
        <v>6411</v>
      </c>
      <c r="O11" s="507">
        <v>929002350002</v>
      </c>
      <c r="P11" s="444" t="s">
        <v>425</v>
      </c>
      <c r="Q11" s="499">
        <v>871869975031200</v>
      </c>
      <c r="R11" s="373">
        <v>75031200</v>
      </c>
      <c r="S11" s="499">
        <v>8718699750312</v>
      </c>
      <c r="T11" s="508">
        <v>3000</v>
      </c>
      <c r="U11" s="371">
        <v>18</v>
      </c>
      <c r="V11" s="371">
        <v>25000</v>
      </c>
      <c r="W11" s="371">
        <v>166</v>
      </c>
      <c r="X11" s="371" t="s">
        <v>322</v>
      </c>
      <c r="Y11" s="371">
        <v>4000</v>
      </c>
      <c r="Z11" s="371" t="s">
        <v>4127</v>
      </c>
      <c r="AA11" s="375" t="s">
        <v>6425</v>
      </c>
      <c r="AB11" s="509"/>
      <c r="AC11" s="368"/>
      <c r="AD11" s="499"/>
      <c r="AE11" s="368"/>
      <c r="AF11" s="499"/>
      <c r="AG11" s="371"/>
      <c r="AH11" s="371"/>
      <c r="AI11" s="371"/>
      <c r="AJ11" s="371"/>
      <c r="AK11" s="371"/>
      <c r="AL11" s="371"/>
      <c r="AM11" s="371"/>
      <c r="AN11" s="375"/>
      <c r="AO11" s="502"/>
      <c r="AP11" s="368"/>
      <c r="AQ11" s="368"/>
      <c r="AR11" s="368"/>
      <c r="AS11" s="368"/>
      <c r="AT11" s="371"/>
      <c r="AU11" s="371"/>
      <c r="AV11" s="371"/>
      <c r="AW11" s="371"/>
      <c r="AX11" s="371"/>
      <c r="AY11" s="371"/>
      <c r="AZ11" s="371"/>
      <c r="BA11" s="375"/>
    </row>
    <row r="12" spans="1:53">
      <c r="A12" s="367">
        <v>928052007360</v>
      </c>
      <c r="B12" s="495" t="s">
        <v>6598</v>
      </c>
      <c r="C12" s="495">
        <v>871150018012430</v>
      </c>
      <c r="D12" s="504">
        <v>18012430</v>
      </c>
      <c r="E12" s="495">
        <v>8711500180124</v>
      </c>
      <c r="F12" s="370">
        <v>2015</v>
      </c>
      <c r="G12" s="496">
        <v>6200</v>
      </c>
      <c r="H12" s="496">
        <v>125</v>
      </c>
      <c r="I12" s="496">
        <v>16000</v>
      </c>
      <c r="J12" s="497">
        <v>49.6</v>
      </c>
      <c r="K12" s="368" t="s">
        <v>305</v>
      </c>
      <c r="L12" s="496">
        <v>4200</v>
      </c>
      <c r="M12" s="370" t="s">
        <v>4127</v>
      </c>
      <c r="N12" s="372" t="s">
        <v>6411</v>
      </c>
      <c r="O12" s="503" t="s">
        <v>6596</v>
      </c>
      <c r="P12" s="444" t="s">
        <v>423</v>
      </c>
      <c r="Q12" s="499">
        <v>872016926779400</v>
      </c>
      <c r="R12" s="373">
        <v>26779400</v>
      </c>
      <c r="S12" s="465" t="s">
        <v>6597</v>
      </c>
      <c r="T12" s="506">
        <v>2600</v>
      </c>
      <c r="U12" s="510">
        <v>18</v>
      </c>
      <c r="V12" s="379">
        <v>25000</v>
      </c>
      <c r="W12" s="371">
        <v>144.44444444444446</v>
      </c>
      <c r="X12" s="510" t="s">
        <v>109</v>
      </c>
      <c r="Y12" s="379">
        <v>2700</v>
      </c>
      <c r="Z12" s="371" t="s">
        <v>4127</v>
      </c>
      <c r="AA12" s="375" t="s">
        <v>6412</v>
      </c>
      <c r="AB12" s="509"/>
      <c r="AC12" s="368"/>
      <c r="AD12" s="499"/>
      <c r="AE12" s="368"/>
      <c r="AF12" s="499"/>
      <c r="AG12" s="371"/>
      <c r="AH12" s="371"/>
      <c r="AI12" s="371"/>
      <c r="AJ12" s="371"/>
      <c r="AK12" s="371"/>
      <c r="AL12" s="371"/>
      <c r="AM12" s="371"/>
      <c r="AN12" s="375"/>
      <c r="AO12" s="502"/>
      <c r="AP12" s="368"/>
      <c r="AQ12" s="368"/>
      <c r="AR12" s="368"/>
      <c r="AS12" s="368"/>
      <c r="AT12" s="371"/>
      <c r="AU12" s="371"/>
      <c r="AV12" s="371"/>
      <c r="AW12" s="371"/>
      <c r="AX12" s="371"/>
      <c r="AY12" s="371"/>
      <c r="AZ12" s="371"/>
      <c r="BA12" s="375"/>
    </row>
    <row r="13" spans="1:53">
      <c r="A13" s="367">
        <v>928052007360</v>
      </c>
      <c r="B13" s="495" t="s">
        <v>6598</v>
      </c>
      <c r="C13" s="495">
        <v>871150018012430</v>
      </c>
      <c r="D13" s="504">
        <v>18012430</v>
      </c>
      <c r="E13" s="495">
        <v>8711500180124</v>
      </c>
      <c r="F13" s="370">
        <v>2015</v>
      </c>
      <c r="G13" s="496">
        <v>6200</v>
      </c>
      <c r="H13" s="496">
        <v>125</v>
      </c>
      <c r="I13" s="496">
        <v>16000</v>
      </c>
      <c r="J13" s="497">
        <v>49.6</v>
      </c>
      <c r="K13" s="368" t="s">
        <v>305</v>
      </c>
      <c r="L13" s="496">
        <v>4200</v>
      </c>
      <c r="M13" s="370" t="s">
        <v>4127</v>
      </c>
      <c r="N13" s="372" t="s">
        <v>6411</v>
      </c>
      <c r="O13" s="507">
        <v>929002349902</v>
      </c>
      <c r="P13" s="368" t="s">
        <v>424</v>
      </c>
      <c r="Q13" s="499">
        <v>871869975029900</v>
      </c>
      <c r="R13" s="373">
        <v>75029900</v>
      </c>
      <c r="S13" s="499">
        <v>8718699750299</v>
      </c>
      <c r="T13" s="508">
        <v>3000</v>
      </c>
      <c r="U13" s="371">
        <v>18</v>
      </c>
      <c r="V13" s="371">
        <v>25000</v>
      </c>
      <c r="W13" s="371">
        <v>166</v>
      </c>
      <c r="X13" s="371" t="s">
        <v>322</v>
      </c>
      <c r="Y13" s="371">
        <v>3000</v>
      </c>
      <c r="Z13" s="371" t="s">
        <v>4127</v>
      </c>
      <c r="AA13" s="375" t="s">
        <v>6412</v>
      </c>
      <c r="AB13" s="501">
        <v>929002006302</v>
      </c>
      <c r="AC13" s="368" t="s">
        <v>6424</v>
      </c>
      <c r="AD13" s="499">
        <v>871869963818400</v>
      </c>
      <c r="AE13" s="368">
        <v>63818400</v>
      </c>
      <c r="AF13" s="499">
        <v>8718699638184</v>
      </c>
      <c r="AG13" s="371">
        <v>3800</v>
      </c>
      <c r="AH13" s="371">
        <v>28</v>
      </c>
      <c r="AI13" s="371">
        <v>50000</v>
      </c>
      <c r="AJ13" s="371">
        <v>135</v>
      </c>
      <c r="AK13" s="371" t="s">
        <v>109</v>
      </c>
      <c r="AL13" s="371">
        <v>3000</v>
      </c>
      <c r="AM13" s="371" t="s">
        <v>4127</v>
      </c>
      <c r="AN13" s="375" t="s">
        <v>6412</v>
      </c>
      <c r="AO13" s="505" t="s">
        <v>6426</v>
      </c>
      <c r="AP13" s="444" t="s">
        <v>389</v>
      </c>
      <c r="AQ13" s="499">
        <v>871951445197100</v>
      </c>
      <c r="AR13" s="368">
        <v>445197100</v>
      </c>
      <c r="AS13" s="499" t="s">
        <v>6427</v>
      </c>
      <c r="AT13" s="371">
        <v>3850</v>
      </c>
      <c r="AU13" s="510">
        <v>24</v>
      </c>
      <c r="AV13" s="379">
        <v>50000</v>
      </c>
      <c r="AW13" s="371">
        <v>160.41666666666666</v>
      </c>
      <c r="AX13" s="510" t="s">
        <v>322</v>
      </c>
      <c r="AY13" s="379">
        <v>3000</v>
      </c>
      <c r="AZ13" s="379" t="s">
        <v>4127</v>
      </c>
      <c r="BA13" s="375" t="s">
        <v>6412</v>
      </c>
    </row>
    <row r="14" spans="1:53">
      <c r="A14" s="367">
        <v>928052007360</v>
      </c>
      <c r="B14" s="495" t="s">
        <v>6598</v>
      </c>
      <c r="C14" s="495">
        <v>871150018012430</v>
      </c>
      <c r="D14" s="504">
        <v>18012430</v>
      </c>
      <c r="E14" s="495">
        <v>8711500180124</v>
      </c>
      <c r="F14" s="370">
        <v>2015</v>
      </c>
      <c r="G14" s="496">
        <v>6200</v>
      </c>
      <c r="H14" s="496">
        <v>125</v>
      </c>
      <c r="I14" s="496">
        <v>16000</v>
      </c>
      <c r="J14" s="497">
        <v>49.6</v>
      </c>
      <c r="K14" s="368" t="s">
        <v>305</v>
      </c>
      <c r="L14" s="496">
        <v>4200</v>
      </c>
      <c r="M14" s="370" t="s">
        <v>4127</v>
      </c>
      <c r="N14" s="372" t="s">
        <v>6411</v>
      </c>
      <c r="O14" s="507">
        <v>929002350002</v>
      </c>
      <c r="P14" s="444" t="s">
        <v>425</v>
      </c>
      <c r="Q14" s="499">
        <v>871869975031200</v>
      </c>
      <c r="R14" s="373">
        <v>75031200</v>
      </c>
      <c r="S14" s="499">
        <v>8718699750312</v>
      </c>
      <c r="T14" s="508">
        <v>3000</v>
      </c>
      <c r="U14" s="371">
        <v>18</v>
      </c>
      <c r="V14" s="371">
        <v>25000</v>
      </c>
      <c r="W14" s="371">
        <v>166</v>
      </c>
      <c r="X14" s="371" t="s">
        <v>322</v>
      </c>
      <c r="Y14" s="371">
        <v>4000</v>
      </c>
      <c r="Z14" s="371" t="s">
        <v>4127</v>
      </c>
      <c r="AA14" s="375" t="s">
        <v>6412</v>
      </c>
      <c r="AB14" s="501">
        <v>929002006402</v>
      </c>
      <c r="AC14" s="368" t="s">
        <v>6430</v>
      </c>
      <c r="AD14" s="499">
        <v>871869963820700</v>
      </c>
      <c r="AE14" s="368">
        <v>63820700</v>
      </c>
      <c r="AF14" s="499">
        <v>8718699638207</v>
      </c>
      <c r="AG14" s="371">
        <v>4000</v>
      </c>
      <c r="AH14" s="371">
        <v>28</v>
      </c>
      <c r="AI14" s="371">
        <v>50000</v>
      </c>
      <c r="AJ14" s="371">
        <v>142</v>
      </c>
      <c r="AK14" s="371" t="s">
        <v>109</v>
      </c>
      <c r="AL14" s="371">
        <v>4000</v>
      </c>
      <c r="AM14" s="371" t="s">
        <v>4127</v>
      </c>
      <c r="AN14" s="375" t="s">
        <v>6412</v>
      </c>
      <c r="AO14" s="505" t="s">
        <v>6431</v>
      </c>
      <c r="AP14" s="444" t="s">
        <v>391</v>
      </c>
      <c r="AQ14" s="499">
        <v>871951445199500</v>
      </c>
      <c r="AR14" s="368">
        <v>445199500</v>
      </c>
      <c r="AS14" s="499" t="s">
        <v>6432</v>
      </c>
      <c r="AT14" s="371">
        <v>4000</v>
      </c>
      <c r="AU14" s="510">
        <v>24</v>
      </c>
      <c r="AV14" s="379">
        <v>50000</v>
      </c>
      <c r="AW14" s="371">
        <v>166.66666666666666</v>
      </c>
      <c r="AX14" s="510" t="s">
        <v>322</v>
      </c>
      <c r="AY14" s="379">
        <v>4000</v>
      </c>
      <c r="AZ14" s="379" t="s">
        <v>4127</v>
      </c>
      <c r="BA14" s="375" t="s">
        <v>6412</v>
      </c>
    </row>
    <row r="15" spans="1:53">
      <c r="A15" s="367">
        <v>928052007360</v>
      </c>
      <c r="B15" s="495" t="s">
        <v>6598</v>
      </c>
      <c r="C15" s="495">
        <v>871150018012430</v>
      </c>
      <c r="D15" s="504">
        <v>18012430</v>
      </c>
      <c r="E15" s="495">
        <v>8711500180124</v>
      </c>
      <c r="F15" s="370">
        <v>2015</v>
      </c>
      <c r="G15" s="496">
        <v>6200</v>
      </c>
      <c r="H15" s="496">
        <v>125</v>
      </c>
      <c r="I15" s="496">
        <v>16000</v>
      </c>
      <c r="J15" s="497">
        <v>49.6</v>
      </c>
      <c r="K15" s="368" t="s">
        <v>305</v>
      </c>
      <c r="L15" s="496">
        <v>4200</v>
      </c>
      <c r="M15" s="370" t="s">
        <v>4127</v>
      </c>
      <c r="N15" s="372" t="s">
        <v>6411</v>
      </c>
      <c r="O15" s="503" t="s">
        <v>6599</v>
      </c>
      <c r="P15" s="444" t="s">
        <v>426</v>
      </c>
      <c r="Q15" s="499">
        <v>872016926781700</v>
      </c>
      <c r="R15" s="373">
        <v>26781700</v>
      </c>
      <c r="S15" s="465" t="s">
        <v>6600</v>
      </c>
      <c r="T15" s="508">
        <v>3600</v>
      </c>
      <c r="U15" s="371">
        <v>26</v>
      </c>
      <c r="V15" s="371">
        <v>25000</v>
      </c>
      <c r="W15" s="371">
        <v>138.46153846153845</v>
      </c>
      <c r="X15" s="371" t="s">
        <v>109</v>
      </c>
      <c r="Y15" s="371">
        <v>2700</v>
      </c>
      <c r="Z15" s="371" t="s">
        <v>4127</v>
      </c>
      <c r="AA15" s="375" t="s">
        <v>6412</v>
      </c>
      <c r="AB15" s="501"/>
      <c r="AC15" s="368" t="s">
        <v>6601</v>
      </c>
      <c r="AD15" s="499"/>
      <c r="AE15" s="368"/>
      <c r="AF15" s="499"/>
      <c r="AG15" s="371"/>
      <c r="AH15" s="371"/>
      <c r="AI15" s="371"/>
      <c r="AJ15" s="371"/>
      <c r="AK15" s="371"/>
      <c r="AL15" s="371"/>
      <c r="AM15" s="371"/>
      <c r="AN15" s="375"/>
      <c r="AO15" s="505" t="s">
        <v>6444</v>
      </c>
      <c r="AP15" s="444" t="s">
        <v>394</v>
      </c>
      <c r="AQ15" s="499">
        <v>871951445203900</v>
      </c>
      <c r="AR15" s="368">
        <v>445203900</v>
      </c>
      <c r="AS15" s="465" t="s">
        <v>6445</v>
      </c>
      <c r="AT15" s="371">
        <v>6000</v>
      </c>
      <c r="AU15" s="371">
        <v>33.5</v>
      </c>
      <c r="AV15" s="379">
        <v>50000</v>
      </c>
      <c r="AW15" s="371">
        <v>179.1044776119403</v>
      </c>
      <c r="AX15" s="510" t="s">
        <v>322</v>
      </c>
      <c r="AY15" s="379">
        <v>4000</v>
      </c>
      <c r="AZ15" s="379" t="s">
        <v>4127</v>
      </c>
      <c r="BA15" s="375" t="s">
        <v>6425</v>
      </c>
    </row>
    <row r="16" spans="1:53">
      <c r="A16" s="367">
        <v>928052007360</v>
      </c>
      <c r="B16" s="495" t="s">
        <v>6598</v>
      </c>
      <c r="C16" s="495">
        <v>871150018012430</v>
      </c>
      <c r="D16" s="504">
        <v>18012430</v>
      </c>
      <c r="E16" s="495">
        <v>8711500180124</v>
      </c>
      <c r="F16" s="370">
        <v>2015</v>
      </c>
      <c r="G16" s="496">
        <v>6200</v>
      </c>
      <c r="H16" s="496">
        <v>125</v>
      </c>
      <c r="I16" s="496">
        <v>16000</v>
      </c>
      <c r="J16" s="497">
        <v>49.6</v>
      </c>
      <c r="K16" s="368" t="s">
        <v>305</v>
      </c>
      <c r="L16" s="496">
        <v>4200</v>
      </c>
      <c r="M16" s="370" t="s">
        <v>4127</v>
      </c>
      <c r="N16" s="372" t="s">
        <v>6411</v>
      </c>
      <c r="O16" s="507">
        <v>929002350102</v>
      </c>
      <c r="P16" s="373" t="s">
        <v>6423</v>
      </c>
      <c r="Q16" s="499">
        <v>871869975033600</v>
      </c>
      <c r="R16" s="373">
        <v>75033600</v>
      </c>
      <c r="S16" s="499">
        <v>8718699750336</v>
      </c>
      <c r="T16" s="508">
        <v>4000</v>
      </c>
      <c r="U16" s="371">
        <v>26</v>
      </c>
      <c r="V16" s="371">
        <v>25000</v>
      </c>
      <c r="W16" s="371">
        <v>153</v>
      </c>
      <c r="X16" s="371" t="s">
        <v>109</v>
      </c>
      <c r="Y16" s="371">
        <v>3000</v>
      </c>
      <c r="Z16" s="371" t="s">
        <v>4127</v>
      </c>
      <c r="AA16" s="375" t="s">
        <v>6412</v>
      </c>
      <c r="AB16" s="511"/>
      <c r="AC16" s="368"/>
      <c r="AD16" s="368"/>
      <c r="AE16" s="368"/>
      <c r="AF16" s="368"/>
      <c r="AG16" s="371"/>
      <c r="AH16" s="371"/>
      <c r="AI16" s="371"/>
      <c r="AJ16" s="371"/>
      <c r="AK16" s="371"/>
      <c r="AL16" s="371"/>
      <c r="AM16" s="371"/>
      <c r="AN16" s="375"/>
      <c r="AO16" s="505" t="s">
        <v>6441</v>
      </c>
      <c r="AP16" s="444" t="s">
        <v>392</v>
      </c>
      <c r="AQ16" s="499">
        <v>871951445201500</v>
      </c>
      <c r="AR16" s="368">
        <v>445201500</v>
      </c>
      <c r="AS16" s="465" t="s">
        <v>6442</v>
      </c>
      <c r="AT16" s="371">
        <v>5600</v>
      </c>
      <c r="AU16" s="371">
        <v>33.5</v>
      </c>
      <c r="AV16" s="379">
        <v>50000</v>
      </c>
      <c r="AW16" s="371">
        <v>167.16417910447763</v>
      </c>
      <c r="AX16" s="510" t="s">
        <v>322</v>
      </c>
      <c r="AY16" s="379">
        <v>3000</v>
      </c>
      <c r="AZ16" s="379" t="s">
        <v>4127</v>
      </c>
      <c r="BA16" s="375" t="s">
        <v>6425</v>
      </c>
    </row>
    <row r="17" spans="1:53">
      <c r="A17" s="367">
        <v>928052007360</v>
      </c>
      <c r="B17" s="495" t="s">
        <v>6598</v>
      </c>
      <c r="C17" s="495">
        <v>871150018012430</v>
      </c>
      <c r="D17" s="504">
        <v>18012430</v>
      </c>
      <c r="E17" s="495">
        <v>8711500180124</v>
      </c>
      <c r="F17" s="370">
        <v>2015</v>
      </c>
      <c r="G17" s="496">
        <v>6200</v>
      </c>
      <c r="H17" s="496">
        <v>125</v>
      </c>
      <c r="I17" s="496">
        <v>16000</v>
      </c>
      <c r="J17" s="497">
        <v>49.6</v>
      </c>
      <c r="K17" s="368" t="s">
        <v>305</v>
      </c>
      <c r="L17" s="496">
        <v>4200</v>
      </c>
      <c r="M17" s="370" t="s">
        <v>4127</v>
      </c>
      <c r="N17" s="372" t="s">
        <v>6411</v>
      </c>
      <c r="O17" s="507">
        <v>929002350202</v>
      </c>
      <c r="P17" s="373" t="s">
        <v>6423</v>
      </c>
      <c r="Q17" s="499">
        <v>871869975035000</v>
      </c>
      <c r="R17" s="373">
        <v>75035000</v>
      </c>
      <c r="S17" s="499">
        <v>8718699750350</v>
      </c>
      <c r="T17" s="508">
        <v>4000</v>
      </c>
      <c r="U17" s="371">
        <v>26</v>
      </c>
      <c r="V17" s="371">
        <v>25000</v>
      </c>
      <c r="W17" s="371">
        <v>153</v>
      </c>
      <c r="X17" s="371" t="s">
        <v>109</v>
      </c>
      <c r="Y17" s="371">
        <v>4000</v>
      </c>
      <c r="Z17" s="371" t="s">
        <v>4127</v>
      </c>
      <c r="AA17" s="375" t="s">
        <v>6412</v>
      </c>
      <c r="AB17" s="511"/>
      <c r="AC17" s="368"/>
      <c r="AD17" s="368"/>
      <c r="AE17" s="368"/>
      <c r="AF17" s="368"/>
      <c r="AG17" s="371"/>
      <c r="AH17" s="371"/>
      <c r="AI17" s="371"/>
      <c r="AJ17" s="371"/>
      <c r="AK17" s="371"/>
      <c r="AL17" s="371"/>
      <c r="AM17" s="371"/>
      <c r="AN17" s="375"/>
      <c r="AO17" s="505" t="s">
        <v>6602</v>
      </c>
      <c r="AP17" s="444" t="s">
        <v>393</v>
      </c>
      <c r="AQ17" s="499">
        <v>871951445205300</v>
      </c>
      <c r="AR17" s="368">
        <v>445205300</v>
      </c>
      <c r="AS17" s="465" t="s">
        <v>6603</v>
      </c>
      <c r="AT17" s="371">
        <v>5600</v>
      </c>
      <c r="AU17" s="371">
        <v>33.5</v>
      </c>
      <c r="AV17" s="379">
        <v>50000</v>
      </c>
      <c r="AW17" s="371">
        <v>167.16417910447763</v>
      </c>
      <c r="AX17" s="510" t="s">
        <v>322</v>
      </c>
      <c r="AY17" s="379">
        <v>3000</v>
      </c>
      <c r="AZ17" s="379" t="s">
        <v>4248</v>
      </c>
      <c r="BA17" s="375" t="s">
        <v>6425</v>
      </c>
    </row>
    <row r="18" spans="1:53">
      <c r="A18" s="367">
        <v>928052307431</v>
      </c>
      <c r="B18" s="495" t="s">
        <v>6604</v>
      </c>
      <c r="C18" s="495">
        <v>871150018012430</v>
      </c>
      <c r="D18" s="504">
        <v>18012430</v>
      </c>
      <c r="E18" s="495">
        <v>8711500180124</v>
      </c>
      <c r="F18" s="370">
        <v>2015</v>
      </c>
      <c r="G18" s="496">
        <v>6200</v>
      </c>
      <c r="H18" s="496">
        <v>125</v>
      </c>
      <c r="I18" s="496">
        <v>20000</v>
      </c>
      <c r="J18" s="497">
        <v>49.6</v>
      </c>
      <c r="K18" s="368" t="s">
        <v>305</v>
      </c>
      <c r="L18" s="496">
        <v>4100</v>
      </c>
      <c r="M18" s="370" t="s">
        <v>4248</v>
      </c>
      <c r="N18" s="372" t="s">
        <v>6411</v>
      </c>
      <c r="O18" s="512"/>
      <c r="P18" s="368"/>
      <c r="Q18" s="368"/>
      <c r="R18" s="368"/>
      <c r="S18" s="368"/>
      <c r="T18" s="496"/>
      <c r="U18" s="371"/>
      <c r="V18" s="371"/>
      <c r="W18" s="371"/>
      <c r="X18" s="371"/>
      <c r="Y18" s="371"/>
      <c r="Z18" s="371"/>
      <c r="AA18" s="375"/>
      <c r="AB18" s="512"/>
      <c r="AC18" s="368"/>
      <c r="AD18" s="368"/>
      <c r="AE18" s="368"/>
      <c r="AF18" s="368"/>
      <c r="AG18" s="371"/>
      <c r="AH18" s="371"/>
      <c r="AI18" s="371"/>
      <c r="AJ18" s="371"/>
      <c r="AK18" s="371"/>
      <c r="AL18" s="371"/>
      <c r="AM18" s="371"/>
      <c r="AN18" s="375"/>
      <c r="AO18" s="505" t="s">
        <v>6605</v>
      </c>
      <c r="AP18" s="444" t="s">
        <v>395</v>
      </c>
      <c r="AQ18" s="499">
        <v>871951445207700</v>
      </c>
      <c r="AR18" s="368">
        <v>445207700</v>
      </c>
      <c r="AS18" s="465" t="s">
        <v>6606</v>
      </c>
      <c r="AT18" s="371">
        <v>6000</v>
      </c>
      <c r="AU18" s="371">
        <v>33.5</v>
      </c>
      <c r="AV18" s="379">
        <v>50000</v>
      </c>
      <c r="AW18" s="371">
        <v>179.1044776119403</v>
      </c>
      <c r="AX18" s="510" t="s">
        <v>322</v>
      </c>
      <c r="AY18" s="379">
        <v>4000</v>
      </c>
      <c r="AZ18" s="379" t="s">
        <v>4248</v>
      </c>
      <c r="BA18" s="375" t="s">
        <v>6425</v>
      </c>
    </row>
    <row r="19" spans="1:53">
      <c r="A19" s="367">
        <v>928053007422</v>
      </c>
      <c r="B19" s="495" t="s">
        <v>6607</v>
      </c>
      <c r="C19" s="495">
        <v>871150018060515</v>
      </c>
      <c r="D19" s="504">
        <v>18060515</v>
      </c>
      <c r="E19" s="495">
        <v>8711500180605</v>
      </c>
      <c r="F19" s="370">
        <v>2015</v>
      </c>
      <c r="G19" s="496">
        <v>12700</v>
      </c>
      <c r="H19" s="496">
        <v>250</v>
      </c>
      <c r="I19" s="496">
        <v>16000</v>
      </c>
      <c r="J19" s="497">
        <v>50.8</v>
      </c>
      <c r="K19" s="368" t="s">
        <v>305</v>
      </c>
      <c r="L19" s="496">
        <v>4100</v>
      </c>
      <c r="M19" s="370" t="s">
        <v>4248</v>
      </c>
      <c r="N19" s="372" t="s">
        <v>6411</v>
      </c>
      <c r="O19" s="503" t="s">
        <v>6608</v>
      </c>
      <c r="P19" s="444" t="s">
        <v>430</v>
      </c>
      <c r="Q19" s="499">
        <v>871951429927600</v>
      </c>
      <c r="R19" s="373">
        <v>29927600</v>
      </c>
      <c r="S19" s="465" t="s">
        <v>6609</v>
      </c>
      <c r="T19" s="500">
        <v>5500</v>
      </c>
      <c r="U19" s="379">
        <v>36</v>
      </c>
      <c r="V19" s="379">
        <v>25000</v>
      </c>
      <c r="W19" s="371">
        <v>152.77777777777777</v>
      </c>
      <c r="X19" s="379" t="s">
        <v>109</v>
      </c>
      <c r="Y19" s="379">
        <v>3000</v>
      </c>
      <c r="Z19" s="371" t="s">
        <v>4127</v>
      </c>
      <c r="AA19" s="375" t="s">
        <v>6412</v>
      </c>
      <c r="AB19" s="501" t="s">
        <v>6610</v>
      </c>
      <c r="AC19" s="368" t="s">
        <v>460</v>
      </c>
      <c r="AD19" s="499">
        <v>871869963822100</v>
      </c>
      <c r="AE19" s="368">
        <v>63822100</v>
      </c>
      <c r="AF19" s="499" t="s">
        <v>6611</v>
      </c>
      <c r="AG19" s="371">
        <v>5700</v>
      </c>
      <c r="AH19" s="371">
        <v>42</v>
      </c>
      <c r="AI19" s="371">
        <v>50000</v>
      </c>
      <c r="AJ19" s="371">
        <v>135.71428571428572</v>
      </c>
      <c r="AK19" s="371" t="s">
        <v>109</v>
      </c>
      <c r="AL19" s="371">
        <v>3000</v>
      </c>
      <c r="AM19" s="371" t="s">
        <v>4127</v>
      </c>
      <c r="AN19" s="375" t="s">
        <v>6412</v>
      </c>
      <c r="AO19" s="505" t="s">
        <v>5177</v>
      </c>
      <c r="AP19" s="444"/>
      <c r="AQ19" s="499"/>
      <c r="AR19" s="368"/>
      <c r="AS19" s="499"/>
      <c r="AT19" s="371"/>
      <c r="AU19" s="379"/>
      <c r="AV19" s="379"/>
      <c r="AW19" s="371"/>
      <c r="AX19" s="379"/>
      <c r="AY19" s="379"/>
      <c r="AZ19" s="379"/>
      <c r="BA19" s="375"/>
    </row>
    <row r="20" spans="1:53">
      <c r="A20" s="367">
        <v>928053007422</v>
      </c>
      <c r="B20" s="495" t="s">
        <v>6607</v>
      </c>
      <c r="C20" s="495">
        <v>871150018060515</v>
      </c>
      <c r="D20" s="504">
        <v>18060515</v>
      </c>
      <c r="E20" s="495">
        <v>8711500180605</v>
      </c>
      <c r="F20" s="370">
        <v>2015</v>
      </c>
      <c r="G20" s="496">
        <v>12700</v>
      </c>
      <c r="H20" s="496">
        <v>250</v>
      </c>
      <c r="I20" s="496">
        <v>16000</v>
      </c>
      <c r="J20" s="497">
        <v>50.8</v>
      </c>
      <c r="K20" s="368" t="s">
        <v>305</v>
      </c>
      <c r="L20" s="496">
        <v>4100</v>
      </c>
      <c r="M20" s="370" t="s">
        <v>4248</v>
      </c>
      <c r="N20" s="372" t="s">
        <v>6411</v>
      </c>
      <c r="O20" s="503" t="s">
        <v>6612</v>
      </c>
      <c r="P20" s="444" t="s">
        <v>431</v>
      </c>
      <c r="Q20" s="499">
        <v>871951429929000</v>
      </c>
      <c r="R20" s="373">
        <v>29929000</v>
      </c>
      <c r="S20" s="465" t="s">
        <v>6613</v>
      </c>
      <c r="T20" s="500">
        <v>6000</v>
      </c>
      <c r="U20" s="379">
        <v>36</v>
      </c>
      <c r="V20" s="379">
        <v>25000</v>
      </c>
      <c r="W20" s="371">
        <v>166.66666666666666</v>
      </c>
      <c r="X20" s="379" t="s">
        <v>322</v>
      </c>
      <c r="Y20" s="379">
        <v>4000</v>
      </c>
      <c r="Z20" s="371" t="s">
        <v>4127</v>
      </c>
      <c r="AA20" s="375" t="s">
        <v>6412</v>
      </c>
      <c r="AB20" s="501" t="s">
        <v>6614</v>
      </c>
      <c r="AC20" s="368" t="s">
        <v>462</v>
      </c>
      <c r="AD20" s="499">
        <v>871869963824500</v>
      </c>
      <c r="AE20" s="368">
        <v>63824500</v>
      </c>
      <c r="AF20" s="499" t="s">
        <v>6615</v>
      </c>
      <c r="AG20" s="371">
        <v>6000</v>
      </c>
      <c r="AH20" s="371">
        <v>42</v>
      </c>
      <c r="AI20" s="371">
        <v>50000</v>
      </c>
      <c r="AJ20" s="371">
        <v>142.85714285714286</v>
      </c>
      <c r="AK20" s="371" t="s">
        <v>109</v>
      </c>
      <c r="AL20" s="371">
        <v>4000</v>
      </c>
      <c r="AM20" s="371" t="s">
        <v>4127</v>
      </c>
      <c r="AN20" s="375" t="s">
        <v>6412</v>
      </c>
      <c r="AO20" s="505" t="s">
        <v>5177</v>
      </c>
      <c r="AP20" s="444"/>
      <c r="AQ20" s="499"/>
      <c r="AR20" s="368"/>
      <c r="AS20" s="499"/>
      <c r="AT20" s="371"/>
      <c r="AU20" s="379"/>
      <c r="AV20" s="379"/>
      <c r="AW20" s="371"/>
      <c r="AX20" s="379"/>
      <c r="AY20" s="379"/>
      <c r="AZ20" s="379"/>
      <c r="BA20" s="375"/>
    </row>
    <row r="21" spans="1:53">
      <c r="A21" s="367">
        <v>928053007422</v>
      </c>
      <c r="B21" s="495" t="s">
        <v>6607</v>
      </c>
      <c r="C21" s="495">
        <v>871150018060515</v>
      </c>
      <c r="D21" s="504">
        <v>18060515</v>
      </c>
      <c r="E21" s="495">
        <v>8711500180605</v>
      </c>
      <c r="F21" s="370">
        <v>2015</v>
      </c>
      <c r="G21" s="496">
        <v>12700</v>
      </c>
      <c r="H21" s="496">
        <v>250</v>
      </c>
      <c r="I21" s="496">
        <v>16000</v>
      </c>
      <c r="J21" s="497">
        <v>50.8</v>
      </c>
      <c r="K21" s="368" t="s">
        <v>305</v>
      </c>
      <c r="L21" s="496">
        <v>4100</v>
      </c>
      <c r="M21" s="370" t="s">
        <v>4248</v>
      </c>
      <c r="N21" s="372" t="s">
        <v>6411</v>
      </c>
      <c r="O21" s="503" t="s">
        <v>6616</v>
      </c>
      <c r="P21" s="444" t="s">
        <v>433</v>
      </c>
      <c r="Q21" s="499">
        <v>871951429931300</v>
      </c>
      <c r="R21" s="373">
        <v>29931300</v>
      </c>
      <c r="S21" s="465" t="s">
        <v>6617</v>
      </c>
      <c r="T21" s="500">
        <v>5500</v>
      </c>
      <c r="U21" s="379">
        <v>36</v>
      </c>
      <c r="V21" s="379">
        <v>25000</v>
      </c>
      <c r="W21" s="371">
        <v>152.77777777777777</v>
      </c>
      <c r="X21" s="379" t="s">
        <v>109</v>
      </c>
      <c r="Y21" s="379">
        <v>3000</v>
      </c>
      <c r="Z21" s="371" t="s">
        <v>4248</v>
      </c>
      <c r="AA21" s="375" t="s">
        <v>6412</v>
      </c>
      <c r="AB21" s="501" t="s">
        <v>6618</v>
      </c>
      <c r="AC21" s="368" t="s">
        <v>461</v>
      </c>
      <c r="AD21" s="499">
        <v>871869963826900</v>
      </c>
      <c r="AE21" s="368">
        <v>63826900</v>
      </c>
      <c r="AF21" s="499" t="s">
        <v>6619</v>
      </c>
      <c r="AG21" s="371">
        <v>5700</v>
      </c>
      <c r="AH21" s="371">
        <v>42</v>
      </c>
      <c r="AI21" s="371">
        <v>50000</v>
      </c>
      <c r="AJ21" s="371">
        <v>135.71428571428572</v>
      </c>
      <c r="AK21" s="371" t="s">
        <v>109</v>
      </c>
      <c r="AL21" s="371">
        <v>3000</v>
      </c>
      <c r="AM21" s="371" t="s">
        <v>4248</v>
      </c>
      <c r="AN21" s="375" t="s">
        <v>6412</v>
      </c>
      <c r="AO21" s="505" t="s">
        <v>5177</v>
      </c>
      <c r="AP21" s="444"/>
      <c r="AQ21" s="499"/>
      <c r="AR21" s="368"/>
      <c r="AS21" s="499"/>
      <c r="AT21" s="371"/>
      <c r="AU21" s="379"/>
      <c r="AV21" s="379"/>
      <c r="AW21" s="371"/>
      <c r="AX21" s="379"/>
      <c r="AY21" s="379"/>
      <c r="AZ21" s="379"/>
      <c r="BA21" s="375"/>
    </row>
    <row r="22" spans="1:53">
      <c r="A22" s="367">
        <v>928053007422</v>
      </c>
      <c r="B22" s="495" t="s">
        <v>6607</v>
      </c>
      <c r="C22" s="495">
        <v>871150018060515</v>
      </c>
      <c r="D22" s="504">
        <v>18060515</v>
      </c>
      <c r="E22" s="495">
        <v>8711500180605</v>
      </c>
      <c r="F22" s="370">
        <v>2015</v>
      </c>
      <c r="G22" s="496">
        <v>12700</v>
      </c>
      <c r="H22" s="496">
        <v>250</v>
      </c>
      <c r="I22" s="496">
        <v>16000</v>
      </c>
      <c r="J22" s="497">
        <v>50.8</v>
      </c>
      <c r="K22" s="368" t="s">
        <v>305</v>
      </c>
      <c r="L22" s="496">
        <v>4100</v>
      </c>
      <c r="M22" s="370" t="s">
        <v>4248</v>
      </c>
      <c r="N22" s="372" t="s">
        <v>6411</v>
      </c>
      <c r="O22" s="503" t="s">
        <v>6620</v>
      </c>
      <c r="P22" s="444" t="s">
        <v>434</v>
      </c>
      <c r="Q22" s="499">
        <v>871951429933700</v>
      </c>
      <c r="R22" s="373">
        <v>29933700</v>
      </c>
      <c r="S22" s="465" t="s">
        <v>6621</v>
      </c>
      <c r="T22" s="500">
        <v>6000</v>
      </c>
      <c r="U22" s="379">
        <v>36</v>
      </c>
      <c r="V22" s="379">
        <v>25000</v>
      </c>
      <c r="W22" s="371">
        <v>166.66666666666666</v>
      </c>
      <c r="X22" s="379" t="s">
        <v>322</v>
      </c>
      <c r="Y22" s="379">
        <v>4000</v>
      </c>
      <c r="Z22" s="371" t="s">
        <v>4248</v>
      </c>
      <c r="AA22" s="375" t="s">
        <v>6412</v>
      </c>
      <c r="AB22" s="501" t="s">
        <v>6622</v>
      </c>
      <c r="AC22" s="368" t="s">
        <v>463</v>
      </c>
      <c r="AD22" s="499">
        <v>871869963828300</v>
      </c>
      <c r="AE22" s="368">
        <v>63828300</v>
      </c>
      <c r="AF22" s="499" t="s">
        <v>6623</v>
      </c>
      <c r="AG22" s="371">
        <v>6000</v>
      </c>
      <c r="AH22" s="371">
        <v>42</v>
      </c>
      <c r="AI22" s="371">
        <v>50000</v>
      </c>
      <c r="AJ22" s="371">
        <v>142.85714285714286</v>
      </c>
      <c r="AK22" s="371" t="s">
        <v>109</v>
      </c>
      <c r="AL22" s="371">
        <v>4000</v>
      </c>
      <c r="AM22" s="371" t="s">
        <v>4248</v>
      </c>
      <c r="AN22" s="375" t="s">
        <v>6412</v>
      </c>
      <c r="AO22" s="505" t="s">
        <v>5177</v>
      </c>
      <c r="AP22" s="444"/>
      <c r="AQ22" s="499"/>
      <c r="AR22" s="368"/>
      <c r="AS22" s="499"/>
      <c r="AT22" s="371"/>
      <c r="AU22" s="379"/>
      <c r="AV22" s="379"/>
      <c r="AW22" s="371"/>
      <c r="AX22" s="379"/>
      <c r="AY22" s="379"/>
      <c r="AZ22" s="379"/>
      <c r="BA22" s="375"/>
    </row>
    <row r="23" spans="1:53">
      <c r="A23" s="367">
        <v>928053007422</v>
      </c>
      <c r="B23" s="495" t="s">
        <v>6607</v>
      </c>
      <c r="C23" s="495">
        <v>871150018060515</v>
      </c>
      <c r="D23" s="504">
        <v>18060515</v>
      </c>
      <c r="E23" s="495">
        <v>8711500180605</v>
      </c>
      <c r="F23" s="370">
        <v>2015</v>
      </c>
      <c r="G23" s="496">
        <v>12700</v>
      </c>
      <c r="H23" s="496">
        <v>250</v>
      </c>
      <c r="I23" s="496">
        <v>16000</v>
      </c>
      <c r="J23" s="497">
        <v>50.8</v>
      </c>
      <c r="K23" s="368" t="s">
        <v>305</v>
      </c>
      <c r="L23" s="496">
        <v>4100</v>
      </c>
      <c r="M23" s="370" t="s">
        <v>4248</v>
      </c>
      <c r="N23" s="372" t="s">
        <v>6411</v>
      </c>
      <c r="O23" s="503" t="s">
        <v>6624</v>
      </c>
      <c r="P23" s="444" t="s">
        <v>432</v>
      </c>
      <c r="Q23" s="499">
        <v>872016926785500</v>
      </c>
      <c r="R23" s="373">
        <v>26785500</v>
      </c>
      <c r="S23" s="465" t="s">
        <v>6625</v>
      </c>
      <c r="T23" s="500">
        <v>5300</v>
      </c>
      <c r="U23" s="379">
        <v>36</v>
      </c>
      <c r="V23" s="379">
        <v>25000</v>
      </c>
      <c r="W23" s="371">
        <v>147.22222222222223</v>
      </c>
      <c r="X23" s="379" t="s">
        <v>109</v>
      </c>
      <c r="Y23" s="379">
        <v>2700</v>
      </c>
      <c r="Z23" s="371" t="s">
        <v>4127</v>
      </c>
      <c r="AA23" s="375" t="s">
        <v>6412</v>
      </c>
      <c r="AB23" s="501"/>
      <c r="AC23" s="368"/>
      <c r="AD23" s="499"/>
      <c r="AE23" s="368"/>
      <c r="AF23" s="499"/>
      <c r="AG23" s="371"/>
      <c r="AH23" s="371"/>
      <c r="AI23" s="371"/>
      <c r="AJ23" s="371"/>
      <c r="AK23" s="371"/>
      <c r="AL23" s="371"/>
      <c r="AM23" s="371"/>
      <c r="AN23" s="375"/>
      <c r="AO23" s="505" t="s">
        <v>5177</v>
      </c>
      <c r="AP23" s="444"/>
      <c r="AQ23" s="499"/>
      <c r="AR23" s="368"/>
      <c r="AS23" s="499"/>
      <c r="AT23" s="371"/>
      <c r="AU23" s="379"/>
      <c r="AV23" s="379"/>
      <c r="AW23" s="371"/>
      <c r="AX23" s="379"/>
      <c r="AY23" s="379"/>
      <c r="AZ23" s="379"/>
      <c r="BA23" s="375"/>
    </row>
    <row r="24" spans="1:53">
      <c r="A24" s="367">
        <v>928053007422</v>
      </c>
      <c r="B24" s="495" t="s">
        <v>6607</v>
      </c>
      <c r="C24" s="495">
        <v>871150018060515</v>
      </c>
      <c r="D24" s="504">
        <v>18060515</v>
      </c>
      <c r="E24" s="495">
        <v>8711500180605</v>
      </c>
      <c r="F24" s="370">
        <v>2015</v>
      </c>
      <c r="G24" s="496">
        <v>12700</v>
      </c>
      <c r="H24" s="496">
        <v>250</v>
      </c>
      <c r="I24" s="496">
        <v>16000</v>
      </c>
      <c r="J24" s="497">
        <v>50.8</v>
      </c>
      <c r="K24" s="368" t="s">
        <v>305</v>
      </c>
      <c r="L24" s="496">
        <v>4100</v>
      </c>
      <c r="M24" s="370" t="s">
        <v>4248</v>
      </c>
      <c r="N24" s="372" t="s">
        <v>6411</v>
      </c>
      <c r="O24" s="503" t="s">
        <v>6626</v>
      </c>
      <c r="P24" s="444" t="s">
        <v>429</v>
      </c>
      <c r="Q24" s="499">
        <v>872016926783100</v>
      </c>
      <c r="R24" s="373">
        <v>26783100</v>
      </c>
      <c r="S24" s="465" t="s">
        <v>6627</v>
      </c>
      <c r="T24" s="500">
        <v>5300</v>
      </c>
      <c r="U24" s="379">
        <v>36</v>
      </c>
      <c r="V24" s="379">
        <v>25000</v>
      </c>
      <c r="W24" s="371">
        <v>147.22222222222223</v>
      </c>
      <c r="X24" s="379" t="s">
        <v>109</v>
      </c>
      <c r="Y24" s="379">
        <v>2700</v>
      </c>
      <c r="Z24" s="371" t="s">
        <v>4127</v>
      </c>
      <c r="AA24" s="375" t="s">
        <v>6412</v>
      </c>
      <c r="AB24" s="501"/>
      <c r="AC24" s="368"/>
      <c r="AD24" s="499"/>
      <c r="AE24" s="368"/>
      <c r="AF24" s="499"/>
      <c r="AG24" s="371"/>
      <c r="AH24" s="371"/>
      <c r="AI24" s="371"/>
      <c r="AJ24" s="371"/>
      <c r="AK24" s="371"/>
      <c r="AL24" s="371"/>
      <c r="AM24" s="371"/>
      <c r="AN24" s="375"/>
      <c r="AO24" s="505" t="s">
        <v>5177</v>
      </c>
      <c r="AP24" s="444"/>
      <c r="AQ24" s="499"/>
      <c r="AR24" s="368"/>
      <c r="AS24" s="499"/>
      <c r="AT24" s="371"/>
      <c r="AU24" s="379"/>
      <c r="AV24" s="379"/>
      <c r="AW24" s="371"/>
      <c r="AX24" s="379"/>
      <c r="AY24" s="379"/>
      <c r="AZ24" s="379"/>
      <c r="BA24" s="375"/>
    </row>
    <row r="25" spans="1:53">
      <c r="A25" s="367">
        <v>928053507422</v>
      </c>
      <c r="B25" s="495" t="s">
        <v>6628</v>
      </c>
      <c r="C25" s="495">
        <v>871150018045210</v>
      </c>
      <c r="D25" s="504">
        <v>18045210</v>
      </c>
      <c r="E25" s="495">
        <v>8711500180452</v>
      </c>
      <c r="F25" s="370">
        <v>2015</v>
      </c>
      <c r="G25" s="496">
        <v>22000</v>
      </c>
      <c r="H25" s="496">
        <v>400</v>
      </c>
      <c r="I25" s="496">
        <v>16000</v>
      </c>
      <c r="J25" s="497">
        <v>55</v>
      </c>
      <c r="K25" s="368" t="s">
        <v>305</v>
      </c>
      <c r="L25" s="496">
        <v>4200</v>
      </c>
      <c r="M25" s="370" t="s">
        <v>4248</v>
      </c>
      <c r="N25" s="372" t="s">
        <v>6411</v>
      </c>
      <c r="O25" s="512" t="s">
        <v>5177</v>
      </c>
      <c r="P25" s="368"/>
      <c r="Q25" s="368"/>
      <c r="R25" s="368"/>
      <c r="S25" s="368"/>
      <c r="T25" s="496"/>
      <c r="U25" s="371"/>
      <c r="V25" s="371"/>
      <c r="W25" s="371"/>
      <c r="X25" s="371"/>
      <c r="Y25" s="371"/>
      <c r="Z25" s="371"/>
      <c r="AA25" s="375"/>
      <c r="AB25" s="512" t="s">
        <v>5177</v>
      </c>
      <c r="AC25" s="368"/>
      <c r="AD25" s="368"/>
      <c r="AE25" s="368"/>
      <c r="AF25" s="368"/>
      <c r="AG25" s="371"/>
      <c r="AH25" s="371"/>
      <c r="AI25" s="371"/>
      <c r="AJ25" s="371"/>
      <c r="AK25" s="371"/>
      <c r="AL25" s="371"/>
      <c r="AM25" s="371"/>
      <c r="AN25" s="375"/>
      <c r="AO25" s="513" t="s">
        <v>5177</v>
      </c>
      <c r="AP25" s="368"/>
      <c r="AQ25" s="368"/>
      <c r="AR25" s="368"/>
      <c r="AS25" s="368"/>
      <c r="AT25" s="371"/>
      <c r="AU25" s="371"/>
      <c r="AV25" s="371"/>
      <c r="AW25" s="371"/>
      <c r="AX25" s="371"/>
      <c r="AY25" s="371"/>
      <c r="AZ25" s="371"/>
      <c r="BA25" s="375"/>
    </row>
    <row r="26" spans="1:53">
      <c r="A26" s="367">
        <v>928054107428</v>
      </c>
      <c r="B26" s="495" t="s">
        <v>6629</v>
      </c>
      <c r="C26" s="495">
        <v>871150018391010</v>
      </c>
      <c r="D26" s="504">
        <v>18391010</v>
      </c>
      <c r="E26" s="495">
        <v>8711500183910</v>
      </c>
      <c r="F26" s="370">
        <v>2015</v>
      </c>
      <c r="G26" s="496">
        <v>38500</v>
      </c>
      <c r="H26" s="496">
        <v>700</v>
      </c>
      <c r="I26" s="496">
        <v>12000</v>
      </c>
      <c r="J26" s="497">
        <v>55</v>
      </c>
      <c r="K26" s="368" t="s">
        <v>305</v>
      </c>
      <c r="L26" s="496">
        <v>3900</v>
      </c>
      <c r="M26" s="370" t="s">
        <v>4248</v>
      </c>
      <c r="N26" s="372" t="s">
        <v>6411</v>
      </c>
      <c r="O26" s="512" t="s">
        <v>5177</v>
      </c>
      <c r="P26" s="368"/>
      <c r="Q26" s="368"/>
      <c r="R26" s="368"/>
      <c r="S26" s="368"/>
      <c r="T26" s="368"/>
      <c r="U26" s="371"/>
      <c r="V26" s="371"/>
      <c r="W26" s="371"/>
      <c r="X26" s="371"/>
      <c r="Y26" s="371"/>
      <c r="Z26" s="371"/>
      <c r="AA26" s="375"/>
      <c r="AB26" s="512" t="s">
        <v>5177</v>
      </c>
      <c r="AC26" s="368"/>
      <c r="AD26" s="368"/>
      <c r="AE26" s="368"/>
      <c r="AF26" s="368"/>
      <c r="AG26" s="371"/>
      <c r="AH26" s="371"/>
      <c r="AI26" s="371"/>
      <c r="AJ26" s="371"/>
      <c r="AK26" s="371"/>
      <c r="AL26" s="371"/>
      <c r="AM26" s="371"/>
      <c r="AN26" s="375"/>
      <c r="AO26" s="513" t="s">
        <v>5177</v>
      </c>
      <c r="AP26" s="368"/>
      <c r="AQ26" s="368"/>
      <c r="AR26" s="368"/>
      <c r="AS26" s="368"/>
      <c r="AT26" s="371"/>
      <c r="AU26" s="371"/>
      <c r="AV26" s="371"/>
      <c r="AW26" s="371"/>
      <c r="AX26" s="371"/>
      <c r="AY26" s="371"/>
      <c r="AZ26" s="371"/>
      <c r="BA26" s="375"/>
    </row>
    <row r="27" spans="1:53" ht="15" thickBot="1">
      <c r="A27" s="388">
        <v>928054507428</v>
      </c>
      <c r="B27" s="514" t="s">
        <v>6630</v>
      </c>
      <c r="C27" s="514">
        <v>871150018403010</v>
      </c>
      <c r="D27" s="389">
        <v>18403010</v>
      </c>
      <c r="E27" s="514">
        <v>8711500184030</v>
      </c>
      <c r="F27" s="391">
        <v>2015</v>
      </c>
      <c r="G27" s="515">
        <v>58500</v>
      </c>
      <c r="H27" s="515">
        <v>1000</v>
      </c>
      <c r="I27" s="515">
        <v>12000</v>
      </c>
      <c r="J27" s="516">
        <v>58.5</v>
      </c>
      <c r="K27" s="389" t="s">
        <v>305</v>
      </c>
      <c r="L27" s="515">
        <v>3900</v>
      </c>
      <c r="M27" s="391" t="s">
        <v>4248</v>
      </c>
      <c r="N27" s="393" t="s">
        <v>6411</v>
      </c>
      <c r="O27" s="517" t="s">
        <v>5177</v>
      </c>
      <c r="P27" s="389"/>
      <c r="Q27" s="389"/>
      <c r="R27" s="389"/>
      <c r="S27" s="389"/>
      <c r="T27" s="389"/>
      <c r="U27" s="392"/>
      <c r="V27" s="392"/>
      <c r="W27" s="392"/>
      <c r="X27" s="392"/>
      <c r="Y27" s="392"/>
      <c r="Z27" s="392"/>
      <c r="AA27" s="396"/>
      <c r="AB27" s="517" t="s">
        <v>5177</v>
      </c>
      <c r="AC27" s="389"/>
      <c r="AD27" s="389"/>
      <c r="AE27" s="389"/>
      <c r="AF27" s="389"/>
      <c r="AG27" s="392"/>
      <c r="AH27" s="392"/>
      <c r="AI27" s="392"/>
      <c r="AJ27" s="392"/>
      <c r="AK27" s="392"/>
      <c r="AL27" s="392"/>
      <c r="AM27" s="392"/>
      <c r="AN27" s="396"/>
      <c r="AO27" s="518" t="s">
        <v>5177</v>
      </c>
      <c r="AP27" s="389"/>
      <c r="AQ27" s="389"/>
      <c r="AR27" s="389"/>
      <c r="AS27" s="389"/>
      <c r="AT27" s="392"/>
      <c r="AU27" s="392"/>
      <c r="AV27" s="392"/>
      <c r="AW27" s="392"/>
      <c r="AX27" s="392"/>
      <c r="AY27" s="392"/>
      <c r="AZ27" s="392"/>
      <c r="BA27" s="396"/>
    </row>
    <row r="35" spans="41:43">
      <c r="AO35" s="519"/>
      <c r="AP35" s="520"/>
      <c r="AQ35" s="521"/>
    </row>
    <row r="36" spans="41:43">
      <c r="AO36" s="519"/>
      <c r="AP36" s="520"/>
      <c r="AQ36" s="521"/>
    </row>
    <row r="37" spans="41:43">
      <c r="AO37" s="519"/>
      <c r="AP37" s="520"/>
      <c r="AQ37" s="521"/>
    </row>
  </sheetData>
  <conditionalFormatting sqref="O5">
    <cfRule type="expression" dxfId="63" priority="35">
      <formula>NOT(ISNUMBER(0+O5))</formula>
    </cfRule>
  </conditionalFormatting>
  <conditionalFormatting sqref="O8:O9">
    <cfRule type="expression" dxfId="62" priority="30">
      <formula>NOT(ISNUMBER(0+O8))</formula>
    </cfRule>
  </conditionalFormatting>
  <conditionalFormatting sqref="O12">
    <cfRule type="expression" dxfId="61" priority="25">
      <formula>NOT(ISNUMBER(0+O12))</formula>
    </cfRule>
  </conditionalFormatting>
  <conditionalFormatting sqref="O15">
    <cfRule type="expression" dxfId="60" priority="20">
      <formula>NOT(ISNUMBER(0+O15))</formula>
    </cfRule>
  </conditionalFormatting>
  <conditionalFormatting sqref="O19:O24">
    <cfRule type="expression" dxfId="59" priority="3">
      <formula>NOT(ISNUMBER(0+O19))</formula>
    </cfRule>
  </conditionalFormatting>
  <conditionalFormatting sqref="P5">
    <cfRule type="expression" dxfId="58" priority="33">
      <formula>$D5&lt;&gt;"New"</formula>
    </cfRule>
    <cfRule type="expression" dxfId="57" priority="34">
      <formula>$D5="New"</formula>
    </cfRule>
  </conditionalFormatting>
  <conditionalFormatting sqref="P8:P9">
    <cfRule type="expression" dxfId="56" priority="32">
      <formula>$D8="New"</formula>
    </cfRule>
    <cfRule type="expression" dxfId="55" priority="31">
      <formula>$D8&lt;&gt;"New"</formula>
    </cfRule>
  </conditionalFormatting>
  <conditionalFormatting sqref="P11:P12">
    <cfRule type="expression" dxfId="54" priority="27">
      <formula>$D11="New"</formula>
    </cfRule>
    <cfRule type="expression" dxfId="53" priority="26">
      <formula>$D11&lt;&gt;"New"</formula>
    </cfRule>
  </conditionalFormatting>
  <conditionalFormatting sqref="P14:P15">
    <cfRule type="expression" dxfId="52" priority="21">
      <formula>$D14&lt;&gt;"New"</formula>
    </cfRule>
    <cfRule type="expression" dxfId="51" priority="22">
      <formula>$D14="New"</formula>
    </cfRule>
  </conditionalFormatting>
  <conditionalFormatting sqref="P19:P24">
    <cfRule type="expression" dxfId="50" priority="4">
      <formula>$D19&lt;&gt;"New"</formula>
    </cfRule>
    <cfRule type="expression" dxfId="49" priority="5">
      <formula>$D19="New"</formula>
    </cfRule>
  </conditionalFormatting>
  <conditionalFormatting sqref="S3:S9">
    <cfRule type="expression" dxfId="48" priority="29">
      <formula>$D3="New"</formula>
    </cfRule>
    <cfRule type="expression" dxfId="47" priority="28">
      <formula>$D3&lt;&gt;"New"</formula>
    </cfRule>
  </conditionalFormatting>
  <conditionalFormatting sqref="S12">
    <cfRule type="expression" dxfId="46" priority="24">
      <formula>$D12="New"</formula>
    </cfRule>
    <cfRule type="expression" dxfId="45" priority="23">
      <formula>$D12&lt;&gt;"New"</formula>
    </cfRule>
  </conditionalFormatting>
  <conditionalFormatting sqref="S15">
    <cfRule type="expression" dxfId="44" priority="18">
      <formula>$D15&lt;&gt;"New"</formula>
    </cfRule>
    <cfRule type="expression" dxfId="43" priority="19">
      <formula>$D15="New"</formula>
    </cfRule>
  </conditionalFormatting>
  <conditionalFormatting sqref="S19:S24">
    <cfRule type="expression" dxfId="42" priority="2">
      <formula>$D19="New"</formula>
    </cfRule>
    <cfRule type="expression" dxfId="41" priority="1">
      <formula>$D19&lt;&gt;"New"</formula>
    </cfRule>
  </conditionalFormatting>
  <conditionalFormatting sqref="AO6:AO9">
    <cfRule type="expression" dxfId="40" priority="40">
      <formula>NOT(ISNUMBER(0+AO6))</formula>
    </cfRule>
  </conditionalFormatting>
  <conditionalFormatting sqref="AO13:AO24">
    <cfRule type="expression" dxfId="39" priority="8">
      <formula>NOT(ISNUMBER(0+AO13))</formula>
    </cfRule>
  </conditionalFormatting>
  <conditionalFormatting sqref="AO35:AO37">
    <cfRule type="expression" dxfId="38" priority="13">
      <formula>NOT(ISNUMBER(0+AO35))</formula>
    </cfRule>
  </conditionalFormatting>
  <conditionalFormatting sqref="AP6">
    <cfRule type="expression" dxfId="37" priority="38">
      <formula>$D1048470&lt;&gt;"New"</formula>
    </cfRule>
    <cfRule type="expression" dxfId="36" priority="39">
      <formula>$D1048470="New"</formula>
    </cfRule>
  </conditionalFormatting>
  <conditionalFormatting sqref="AP7:AP9">
    <cfRule type="expression" dxfId="35" priority="36">
      <formula>$D1048417="New"</formula>
    </cfRule>
    <cfRule type="expression" dxfId="34" priority="37">
      <formula>$D1048417&lt;&gt;"New"</formula>
    </cfRule>
  </conditionalFormatting>
  <conditionalFormatting sqref="AP13:AP14">
    <cfRule type="expression" dxfId="33" priority="17">
      <formula>$D1048418&lt;&gt;"New"</formula>
    </cfRule>
    <cfRule type="expression" dxfId="32" priority="16">
      <formula>$D1048418="New"</formula>
    </cfRule>
  </conditionalFormatting>
  <conditionalFormatting sqref="AP15:AP18">
    <cfRule type="expression" dxfId="31" priority="12">
      <formula>#REF!="New"</formula>
    </cfRule>
    <cfRule type="expression" dxfId="30" priority="11">
      <formula>#REF!&lt;&gt;"New"</formula>
    </cfRule>
  </conditionalFormatting>
  <conditionalFormatting sqref="AP19:AP24">
    <cfRule type="expression" dxfId="29" priority="7">
      <formula>$D1048429&lt;&gt;"New"</formula>
    </cfRule>
    <cfRule type="expression" dxfId="28" priority="6">
      <formula>$D1048429="New"</formula>
    </cfRule>
  </conditionalFormatting>
  <conditionalFormatting sqref="AP35:AQ37">
    <cfRule type="expression" dxfId="27" priority="15">
      <formula>#REF!="New"</formula>
    </cfRule>
    <cfRule type="expression" dxfId="26" priority="14">
      <formula>#REF!&lt;&gt;"New"</formula>
    </cfRule>
  </conditionalFormatting>
  <conditionalFormatting sqref="AS15:AS18">
    <cfRule type="expression" dxfId="25" priority="10">
      <formula>#REF!="New"</formula>
    </cfRule>
    <cfRule type="expression" dxfId="24" priority="9">
      <formula>#REF!&lt;&gt;"New"</formula>
    </cfRule>
  </conditionalFormatting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BC35AE-9BF2-453B-A16D-C5B256C65D49}">
  <sheetPr codeName="Sheet17">
    <tabColor theme="7" tint="0.39997558519241921"/>
  </sheetPr>
  <dimension ref="A1:AO15"/>
  <sheetViews>
    <sheetView showGridLines="0" zoomScale="70" zoomScaleNormal="70" workbookViewId="0">
      <pane xSplit="2" ySplit="2" topLeftCell="C3" activePane="bottomRight" state="frozen"/>
      <selection pane="topRight" activeCell="M59" sqref="M59:M60"/>
      <selection pane="bottomLeft" activeCell="M59" sqref="M59:M60"/>
      <selection pane="bottomRight" activeCell="A3" sqref="A3"/>
    </sheetView>
  </sheetViews>
  <sheetFormatPr defaultColWidth="8.88671875" defaultRowHeight="14.4"/>
  <cols>
    <col min="1" max="1" width="18.44140625" style="338" customWidth="1"/>
    <col min="2" max="2" width="40.21875" style="333" bestFit="1" customWidth="1"/>
    <col min="3" max="3" width="17.88671875" style="333" bestFit="1" customWidth="1"/>
    <col min="4" max="4" width="9.44140625" style="333" bestFit="1" customWidth="1"/>
    <col min="5" max="5" width="15.6640625" style="333" bestFit="1" customWidth="1"/>
    <col min="6" max="6" width="14.5546875" style="333" customWidth="1"/>
    <col min="7" max="7" width="11.33203125" style="333" bestFit="1" customWidth="1"/>
    <col min="8" max="8" width="17.5546875" style="333" bestFit="1" customWidth="1"/>
    <col min="9" max="9" width="12.109375" style="333" bestFit="1" customWidth="1"/>
    <col min="10" max="10" width="14.44140625" style="333" bestFit="1" customWidth="1"/>
    <col min="11" max="11" width="8.44140625" style="333" bestFit="1" customWidth="1"/>
    <col min="12" max="12" width="8.6640625" style="333" customWidth="1"/>
    <col min="13" max="13" width="8.5546875" style="338" bestFit="1" customWidth="1"/>
    <col min="14" max="14" width="7.44140625" style="333" bestFit="1" customWidth="1"/>
    <col min="15" max="15" width="21.109375" style="333" customWidth="1"/>
    <col min="16" max="16" width="39.88671875" style="333" bestFit="1" customWidth="1"/>
    <col min="17" max="17" width="17.88671875" style="333" bestFit="1" customWidth="1"/>
    <col min="18" max="18" width="10.44140625" style="333" bestFit="1" customWidth="1"/>
    <col min="19" max="21" width="14.44140625" style="333" bestFit="1" customWidth="1"/>
    <col min="22" max="22" width="11.5546875" style="333" bestFit="1" customWidth="1"/>
    <col min="23" max="23" width="12.109375" style="333" bestFit="1" customWidth="1"/>
    <col min="24" max="24" width="14.44140625" style="333" bestFit="1" customWidth="1"/>
    <col min="25" max="25" width="8.44140625" style="333" bestFit="1" customWidth="1"/>
    <col min="26" max="26" width="6.44140625" style="333" bestFit="1" customWidth="1"/>
    <col min="27" max="27" width="8.5546875" style="333" bestFit="1" customWidth="1"/>
    <col min="28" max="28" width="16.5546875" style="333" bestFit="1" customWidth="1"/>
    <col min="29" max="29" width="19.109375" style="333" customWidth="1"/>
    <col min="30" max="30" width="32.44140625" style="333" bestFit="1" customWidth="1"/>
    <col min="31" max="31" width="16.44140625" style="333" bestFit="1" customWidth="1"/>
    <col min="32" max="32" width="9.44140625" style="333" bestFit="1" customWidth="1"/>
    <col min="33" max="33" width="14.44140625" style="333" bestFit="1" customWidth="1"/>
    <col min="34" max="34" width="10.5546875" style="544" bestFit="1" customWidth="1"/>
    <col min="35" max="35" width="11.5546875" style="544" bestFit="1" customWidth="1"/>
    <col min="36" max="36" width="12.44140625" style="544" bestFit="1" customWidth="1"/>
    <col min="37" max="37" width="14.44140625" style="544" bestFit="1" customWidth="1"/>
    <col min="38" max="38" width="8.44140625" style="544" bestFit="1" customWidth="1"/>
    <col min="39" max="39" width="9.44140625" style="544" bestFit="1" customWidth="1"/>
    <col min="40" max="40" width="8.5546875" style="544" bestFit="1" customWidth="1"/>
    <col min="41" max="41" width="16.5546875" style="544" bestFit="1" customWidth="1"/>
    <col min="42" max="16384" width="8.88671875" style="333"/>
  </cols>
  <sheetData>
    <row r="1" spans="1:41" ht="111" customHeight="1" thickBot="1">
      <c r="A1" s="484" t="s">
        <v>6403</v>
      </c>
      <c r="B1" s="522"/>
      <c r="C1" s="522"/>
      <c r="D1" s="522"/>
      <c r="E1" s="522"/>
      <c r="F1" s="522"/>
      <c r="G1" s="522"/>
      <c r="H1" s="522"/>
      <c r="I1" s="522"/>
      <c r="J1" s="523"/>
      <c r="K1" s="522"/>
      <c r="L1" s="522"/>
      <c r="M1" s="482"/>
      <c r="N1" s="522"/>
      <c r="O1" s="524" t="s">
        <v>6631</v>
      </c>
      <c r="P1" s="522"/>
      <c r="Q1" s="522"/>
      <c r="R1" s="522"/>
      <c r="S1" s="522"/>
      <c r="T1" s="522"/>
      <c r="U1" s="522"/>
      <c r="V1" s="522"/>
      <c r="W1" s="522"/>
      <c r="X1" s="522"/>
      <c r="Y1" s="522"/>
      <c r="Z1" s="522"/>
      <c r="AA1" s="522"/>
      <c r="AB1" s="525"/>
      <c r="AC1" s="524" t="s">
        <v>6632</v>
      </c>
      <c r="AD1" s="522"/>
      <c r="AE1" s="522"/>
      <c r="AF1" s="522"/>
      <c r="AG1" s="522"/>
      <c r="AH1" s="485"/>
      <c r="AI1" s="485"/>
      <c r="AJ1" s="485"/>
      <c r="AK1" s="485"/>
      <c r="AL1" s="485"/>
      <c r="AM1" s="485"/>
      <c r="AN1" s="485"/>
      <c r="AO1" s="486"/>
    </row>
    <row r="2" spans="1:41" ht="51" customHeight="1" thickBot="1">
      <c r="A2" s="613" t="s">
        <v>56</v>
      </c>
      <c r="B2" s="614" t="s">
        <v>60</v>
      </c>
      <c r="C2" s="614" t="s">
        <v>5163</v>
      </c>
      <c r="D2" s="614" t="s">
        <v>5164</v>
      </c>
      <c r="E2" s="614" t="s">
        <v>5165</v>
      </c>
      <c r="F2" s="615" t="s">
        <v>5166</v>
      </c>
      <c r="G2" s="616" t="s">
        <v>5167</v>
      </c>
      <c r="H2" s="616" t="s">
        <v>5168</v>
      </c>
      <c r="I2" s="616" t="s">
        <v>5169</v>
      </c>
      <c r="J2" s="616" t="s">
        <v>5170</v>
      </c>
      <c r="K2" s="616" t="s">
        <v>5171</v>
      </c>
      <c r="L2" s="616" t="s">
        <v>5172</v>
      </c>
      <c r="M2" s="622" t="s">
        <v>4108</v>
      </c>
      <c r="N2" s="616" t="s">
        <v>6407</v>
      </c>
      <c r="O2" s="526" t="s">
        <v>56</v>
      </c>
      <c r="P2" s="617" t="s">
        <v>60</v>
      </c>
      <c r="Q2" s="526" t="s">
        <v>5163</v>
      </c>
      <c r="R2" s="526" t="s">
        <v>5164</v>
      </c>
      <c r="S2" s="526" t="s">
        <v>5165</v>
      </c>
      <c r="T2" s="418" t="s">
        <v>5167</v>
      </c>
      <c r="U2" s="418" t="s">
        <v>6408</v>
      </c>
      <c r="V2" s="418" t="s">
        <v>5169</v>
      </c>
      <c r="W2" s="418" t="s">
        <v>5170</v>
      </c>
      <c r="X2" s="418" t="s">
        <v>5171</v>
      </c>
      <c r="Y2" s="418" t="s">
        <v>5172</v>
      </c>
      <c r="Z2" s="418" t="s">
        <v>4108</v>
      </c>
      <c r="AA2" s="418" t="s">
        <v>6409</v>
      </c>
      <c r="AB2" s="527" t="s">
        <v>6409</v>
      </c>
      <c r="AC2" s="526" t="s">
        <v>56</v>
      </c>
      <c r="AD2" s="617" t="s">
        <v>60</v>
      </c>
      <c r="AE2" s="526" t="s">
        <v>5163</v>
      </c>
      <c r="AF2" s="526" t="s">
        <v>5164</v>
      </c>
      <c r="AG2" s="526" t="s">
        <v>5165</v>
      </c>
      <c r="AH2" s="418" t="s">
        <v>5167</v>
      </c>
      <c r="AI2" s="418" t="s">
        <v>6408</v>
      </c>
      <c r="AJ2" s="418" t="s">
        <v>5169</v>
      </c>
      <c r="AK2" s="418" t="s">
        <v>5170</v>
      </c>
      <c r="AL2" s="418" t="s">
        <v>5171</v>
      </c>
      <c r="AM2" s="418" t="s">
        <v>5172</v>
      </c>
      <c r="AN2" s="418" t="s">
        <v>4108</v>
      </c>
      <c r="AO2" s="418" t="s">
        <v>6409</v>
      </c>
    </row>
    <row r="3" spans="1:41">
      <c r="A3" s="528">
        <v>928154908835</v>
      </c>
      <c r="B3" s="347" t="s">
        <v>1874</v>
      </c>
      <c r="C3" s="487">
        <v>871829115881300</v>
      </c>
      <c r="D3" s="347">
        <v>15881300</v>
      </c>
      <c r="E3" s="487">
        <v>8718291158813</v>
      </c>
      <c r="F3" s="347">
        <v>2027</v>
      </c>
      <c r="G3" s="488">
        <v>15400</v>
      </c>
      <c r="H3" s="347">
        <v>143</v>
      </c>
      <c r="I3" s="347">
        <v>12000</v>
      </c>
      <c r="J3" s="347">
        <v>108</v>
      </c>
      <c r="K3" s="347" t="s">
        <v>160</v>
      </c>
      <c r="L3" s="347">
        <v>2800</v>
      </c>
      <c r="M3" s="349" t="s">
        <v>4248</v>
      </c>
      <c r="N3" s="529" t="s">
        <v>6411</v>
      </c>
      <c r="O3" s="530" t="s">
        <v>6633</v>
      </c>
      <c r="P3" s="531" t="s">
        <v>464</v>
      </c>
      <c r="Q3" s="532">
        <v>871951442121900</v>
      </c>
      <c r="R3" s="347">
        <v>442121900</v>
      </c>
      <c r="S3" s="491" t="s">
        <v>6634</v>
      </c>
      <c r="T3" s="488">
        <v>8109</v>
      </c>
      <c r="U3" s="347">
        <v>7622.4599999999991</v>
      </c>
      <c r="V3" s="347">
        <v>65</v>
      </c>
      <c r="W3" s="347">
        <v>25000</v>
      </c>
      <c r="X3" s="487">
        <v>117.69230769230769</v>
      </c>
      <c r="Y3" s="347" t="s">
        <v>109</v>
      </c>
      <c r="Z3" s="347">
        <v>4000</v>
      </c>
      <c r="AA3" s="347" t="s">
        <v>4248</v>
      </c>
      <c r="AB3" s="533" t="s">
        <v>6412</v>
      </c>
      <c r="AC3" s="534"/>
      <c r="AD3" s="347"/>
      <c r="AE3" s="347"/>
      <c r="AF3" s="347"/>
      <c r="AG3" s="347"/>
      <c r="AH3" s="350"/>
      <c r="AI3" s="350"/>
      <c r="AJ3" s="350"/>
      <c r="AK3" s="350"/>
      <c r="AL3" s="350"/>
      <c r="AM3" s="350"/>
      <c r="AN3" s="350"/>
      <c r="AO3" s="354"/>
    </row>
    <row r="4" spans="1:41">
      <c r="A4" s="535">
        <v>928154908835</v>
      </c>
      <c r="B4" s="368" t="s">
        <v>1874</v>
      </c>
      <c r="C4" s="495">
        <v>871829115881300</v>
      </c>
      <c r="D4" s="368">
        <v>15881300</v>
      </c>
      <c r="E4" s="495">
        <v>8718291158813</v>
      </c>
      <c r="F4" s="495">
        <v>2027</v>
      </c>
      <c r="G4" s="496">
        <v>15400</v>
      </c>
      <c r="H4" s="368">
        <v>143</v>
      </c>
      <c r="I4" s="368">
        <v>12000</v>
      </c>
      <c r="J4" s="368">
        <v>108</v>
      </c>
      <c r="K4" s="368" t="s">
        <v>160</v>
      </c>
      <c r="L4" s="368">
        <v>2800</v>
      </c>
      <c r="M4" s="370" t="s">
        <v>4248</v>
      </c>
      <c r="N4" s="536" t="s">
        <v>6411</v>
      </c>
      <c r="O4" s="537" t="s">
        <v>6635</v>
      </c>
      <c r="P4" s="444" t="s">
        <v>465</v>
      </c>
      <c r="Q4" s="538">
        <v>871951442123300</v>
      </c>
      <c r="R4" s="368">
        <v>442123300</v>
      </c>
      <c r="S4" s="465" t="s">
        <v>6636</v>
      </c>
      <c r="T4" s="496">
        <v>14407.499999999998</v>
      </c>
      <c r="U4" s="368">
        <v>13543.049999999997</v>
      </c>
      <c r="V4" s="368">
        <v>105</v>
      </c>
      <c r="W4" s="368">
        <v>25000</v>
      </c>
      <c r="X4" s="495">
        <v>121.42857142857143</v>
      </c>
      <c r="Y4" s="368" t="s">
        <v>109</v>
      </c>
      <c r="Z4" s="368">
        <v>4000</v>
      </c>
      <c r="AA4" s="368" t="s">
        <v>4248</v>
      </c>
      <c r="AB4" s="539" t="s">
        <v>6425</v>
      </c>
      <c r="AC4" s="509"/>
      <c r="AD4" s="368"/>
      <c r="AE4" s="368"/>
      <c r="AF4" s="368"/>
      <c r="AG4" s="368"/>
      <c r="AH4" s="371"/>
      <c r="AI4" s="371"/>
      <c r="AJ4" s="371"/>
      <c r="AK4" s="371"/>
      <c r="AL4" s="371"/>
      <c r="AM4" s="371"/>
      <c r="AN4" s="371"/>
      <c r="AO4" s="375"/>
    </row>
    <row r="5" spans="1:41">
      <c r="A5" s="535">
        <v>928076709891</v>
      </c>
      <c r="B5" s="540" t="s">
        <v>6637</v>
      </c>
      <c r="C5" s="495">
        <v>871150018114515</v>
      </c>
      <c r="D5" s="368">
        <v>18114515</v>
      </c>
      <c r="E5" s="495">
        <v>8711500181145</v>
      </c>
      <c r="F5" s="495">
        <v>2027</v>
      </c>
      <c r="G5" s="496">
        <v>16896</v>
      </c>
      <c r="H5" s="368">
        <v>256</v>
      </c>
      <c r="I5" s="368">
        <v>10000</v>
      </c>
      <c r="J5" s="368">
        <v>66</v>
      </c>
      <c r="K5" s="368" t="s">
        <v>305</v>
      </c>
      <c r="L5" s="368">
        <v>4500</v>
      </c>
      <c r="M5" s="370" t="s">
        <v>4248</v>
      </c>
      <c r="N5" s="536" t="s">
        <v>6411</v>
      </c>
      <c r="O5" s="512" t="s">
        <v>5177</v>
      </c>
      <c r="P5" s="368"/>
      <c r="Q5" s="368"/>
      <c r="R5" s="368"/>
      <c r="S5" s="368"/>
      <c r="T5" s="368"/>
      <c r="U5" s="368"/>
      <c r="V5" s="368"/>
      <c r="W5" s="368"/>
      <c r="X5" s="368"/>
      <c r="Y5" s="368"/>
      <c r="Z5" s="368"/>
      <c r="AA5" s="368"/>
      <c r="AB5" s="539"/>
      <c r="AC5" s="537" t="s">
        <v>6638</v>
      </c>
      <c r="AD5" s="444" t="s">
        <v>448</v>
      </c>
      <c r="AE5" s="465" t="s">
        <v>6639</v>
      </c>
      <c r="AF5" s="368"/>
      <c r="AG5" s="465" t="s">
        <v>6640</v>
      </c>
      <c r="AH5" s="371">
        <v>13000</v>
      </c>
      <c r="AI5" s="371">
        <v>95</v>
      </c>
      <c r="AJ5" s="371">
        <v>50000</v>
      </c>
      <c r="AK5" s="371">
        <v>136</v>
      </c>
      <c r="AL5" s="371" t="s">
        <v>160</v>
      </c>
      <c r="AM5" s="371">
        <v>4000</v>
      </c>
      <c r="AN5" s="371" t="s">
        <v>4248</v>
      </c>
      <c r="AO5" s="375" t="s">
        <v>6425</v>
      </c>
    </row>
    <row r="6" spans="1:41">
      <c r="A6" s="535">
        <v>928076709891</v>
      </c>
      <c r="B6" s="540" t="s">
        <v>6637</v>
      </c>
      <c r="C6" s="495">
        <v>871150018114515</v>
      </c>
      <c r="D6" s="368">
        <v>18114515</v>
      </c>
      <c r="E6" s="495">
        <v>8711500181145</v>
      </c>
      <c r="F6" s="495">
        <v>2027</v>
      </c>
      <c r="G6" s="496">
        <v>16896</v>
      </c>
      <c r="H6" s="368">
        <v>256</v>
      </c>
      <c r="I6" s="368">
        <v>10000</v>
      </c>
      <c r="J6" s="368">
        <v>66</v>
      </c>
      <c r="K6" s="368" t="s">
        <v>305</v>
      </c>
      <c r="L6" s="368">
        <v>4500</v>
      </c>
      <c r="M6" s="370" t="s">
        <v>4248</v>
      </c>
      <c r="N6" s="536" t="s">
        <v>6411</v>
      </c>
      <c r="O6" s="512" t="s">
        <v>5177</v>
      </c>
      <c r="P6" s="368"/>
      <c r="Q6" s="368"/>
      <c r="R6" s="368"/>
      <c r="S6" s="368"/>
      <c r="T6" s="368"/>
      <c r="U6" s="368"/>
      <c r="V6" s="368"/>
      <c r="W6" s="368"/>
      <c r="X6" s="368"/>
      <c r="Y6" s="368"/>
      <c r="Z6" s="368"/>
      <c r="AA6" s="368"/>
      <c r="AB6" s="539"/>
      <c r="AC6" s="537" t="s">
        <v>6641</v>
      </c>
      <c r="AD6" s="444" t="s">
        <v>450</v>
      </c>
      <c r="AE6" s="465" t="s">
        <v>6642</v>
      </c>
      <c r="AF6" s="368"/>
      <c r="AG6" s="465" t="s">
        <v>6643</v>
      </c>
      <c r="AH6" s="371">
        <v>13000</v>
      </c>
      <c r="AI6" s="371">
        <v>95</v>
      </c>
      <c r="AJ6" s="371">
        <v>50000</v>
      </c>
      <c r="AK6" s="371">
        <v>136</v>
      </c>
      <c r="AL6" s="371" t="s">
        <v>160</v>
      </c>
      <c r="AM6" s="371">
        <v>4000</v>
      </c>
      <c r="AN6" s="371" t="s">
        <v>4248</v>
      </c>
      <c r="AO6" s="375" t="s">
        <v>6425</v>
      </c>
    </row>
    <row r="7" spans="1:41">
      <c r="A7" s="535">
        <v>928074309891</v>
      </c>
      <c r="B7" s="540" t="s">
        <v>6644</v>
      </c>
      <c r="C7" s="495">
        <v>871150018252410</v>
      </c>
      <c r="D7" s="368">
        <v>18252410</v>
      </c>
      <c r="E7" s="495">
        <v>8711500182524</v>
      </c>
      <c r="F7" s="495">
        <v>2027</v>
      </c>
      <c r="G7" s="496">
        <v>32400</v>
      </c>
      <c r="H7" s="368">
        <v>405</v>
      </c>
      <c r="I7" s="368">
        <v>10000</v>
      </c>
      <c r="J7" s="368">
        <v>80</v>
      </c>
      <c r="K7" s="368" t="s">
        <v>305</v>
      </c>
      <c r="L7" s="368">
        <v>4500</v>
      </c>
      <c r="M7" s="370" t="s">
        <v>4248</v>
      </c>
      <c r="N7" s="536" t="s">
        <v>6411</v>
      </c>
      <c r="O7" s="512" t="s">
        <v>5177</v>
      </c>
      <c r="P7" s="368"/>
      <c r="Q7" s="368"/>
      <c r="R7" s="368"/>
      <c r="S7" s="368"/>
      <c r="T7" s="368"/>
      <c r="U7" s="368"/>
      <c r="V7" s="368"/>
      <c r="W7" s="368"/>
      <c r="X7" s="368"/>
      <c r="Y7" s="368"/>
      <c r="Z7" s="368"/>
      <c r="AA7" s="368"/>
      <c r="AB7" s="539"/>
      <c r="AC7" s="537" t="s">
        <v>6645</v>
      </c>
      <c r="AD7" s="444" t="s">
        <v>452</v>
      </c>
      <c r="AE7" s="465" t="s">
        <v>6646</v>
      </c>
      <c r="AF7" s="368"/>
      <c r="AG7" s="465" t="s">
        <v>6647</v>
      </c>
      <c r="AH7" s="371">
        <v>20000</v>
      </c>
      <c r="AI7" s="371">
        <v>140</v>
      </c>
      <c r="AJ7" s="371">
        <v>50000</v>
      </c>
      <c r="AK7" s="371">
        <v>142</v>
      </c>
      <c r="AL7" s="371" t="s">
        <v>160</v>
      </c>
      <c r="AM7" s="371">
        <v>4000</v>
      </c>
      <c r="AN7" s="371" t="s">
        <v>4248</v>
      </c>
      <c r="AO7" s="375" t="s">
        <v>6425</v>
      </c>
    </row>
    <row r="8" spans="1:41">
      <c r="A8" s="535">
        <v>928074309891</v>
      </c>
      <c r="B8" s="540" t="s">
        <v>6644</v>
      </c>
      <c r="C8" s="495">
        <v>871150018252410</v>
      </c>
      <c r="D8" s="368">
        <v>18252410</v>
      </c>
      <c r="E8" s="495">
        <v>8711500182524</v>
      </c>
      <c r="F8" s="495">
        <v>2027</v>
      </c>
      <c r="G8" s="496">
        <v>32400</v>
      </c>
      <c r="H8" s="368">
        <v>405</v>
      </c>
      <c r="I8" s="368">
        <v>10000</v>
      </c>
      <c r="J8" s="368">
        <v>80</v>
      </c>
      <c r="K8" s="368" t="s">
        <v>305</v>
      </c>
      <c r="L8" s="368">
        <v>4500</v>
      </c>
      <c r="M8" s="370" t="s">
        <v>4248</v>
      </c>
      <c r="N8" s="536" t="s">
        <v>6411</v>
      </c>
      <c r="O8" s="512" t="s">
        <v>5177</v>
      </c>
      <c r="P8" s="368"/>
      <c r="Q8" s="368"/>
      <c r="R8" s="368"/>
      <c r="S8" s="368"/>
      <c r="T8" s="368"/>
      <c r="U8" s="368"/>
      <c r="V8" s="368"/>
      <c r="W8" s="368"/>
      <c r="X8" s="368"/>
      <c r="Y8" s="368"/>
      <c r="Z8" s="368"/>
      <c r="AA8" s="368"/>
      <c r="AB8" s="539"/>
      <c r="AC8" s="537" t="s">
        <v>6648</v>
      </c>
      <c r="AD8" s="444" t="s">
        <v>454</v>
      </c>
      <c r="AE8" s="465" t="s">
        <v>6649</v>
      </c>
      <c r="AF8" s="368"/>
      <c r="AG8" s="465" t="s">
        <v>6650</v>
      </c>
      <c r="AH8" s="371">
        <v>20000</v>
      </c>
      <c r="AI8" s="371">
        <v>140</v>
      </c>
      <c r="AJ8" s="371">
        <v>50000</v>
      </c>
      <c r="AK8" s="371">
        <v>142</v>
      </c>
      <c r="AL8" s="371" t="s">
        <v>160</v>
      </c>
      <c r="AM8" s="371">
        <v>4000</v>
      </c>
      <c r="AN8" s="371" t="s">
        <v>4248</v>
      </c>
      <c r="AO8" s="375" t="s">
        <v>6425</v>
      </c>
    </row>
    <row r="9" spans="1:41">
      <c r="A9" s="535">
        <v>928074309891</v>
      </c>
      <c r="B9" s="540" t="s">
        <v>6644</v>
      </c>
      <c r="C9" s="495">
        <v>871150018252410</v>
      </c>
      <c r="D9" s="368">
        <v>18252410</v>
      </c>
      <c r="E9" s="495">
        <v>8711500182524</v>
      </c>
      <c r="F9" s="495">
        <v>2027</v>
      </c>
      <c r="G9" s="496">
        <v>32400</v>
      </c>
      <c r="H9" s="368">
        <v>405</v>
      </c>
      <c r="I9" s="368">
        <v>10000</v>
      </c>
      <c r="J9" s="368">
        <v>80</v>
      </c>
      <c r="K9" s="368" t="s">
        <v>305</v>
      </c>
      <c r="L9" s="368">
        <v>4500</v>
      </c>
      <c r="M9" s="370" t="s">
        <v>4248</v>
      </c>
      <c r="N9" s="536" t="s">
        <v>6411</v>
      </c>
      <c r="O9" s="512" t="s">
        <v>5177</v>
      </c>
      <c r="P9" s="368"/>
      <c r="Q9" s="368"/>
      <c r="R9" s="368"/>
      <c r="S9" s="368"/>
      <c r="T9" s="368"/>
      <c r="U9" s="368"/>
      <c r="V9" s="368"/>
      <c r="W9" s="368"/>
      <c r="X9" s="368"/>
      <c r="Y9" s="368"/>
      <c r="Z9" s="368"/>
      <c r="AA9" s="368"/>
      <c r="AB9" s="539"/>
      <c r="AC9" s="541" t="s">
        <v>6651</v>
      </c>
      <c r="AD9" s="444" t="s">
        <v>6652</v>
      </c>
      <c r="AE9" s="465" t="s">
        <v>6653</v>
      </c>
      <c r="AF9" s="368"/>
      <c r="AG9" s="465" t="s">
        <v>6654</v>
      </c>
      <c r="AH9" s="371">
        <v>13000</v>
      </c>
      <c r="AI9" s="371">
        <v>140</v>
      </c>
      <c r="AJ9" s="371">
        <v>50000</v>
      </c>
      <c r="AK9" s="371">
        <v>92.857142857142861</v>
      </c>
      <c r="AL9" s="371" t="s">
        <v>160</v>
      </c>
      <c r="AM9" s="379">
        <v>4000</v>
      </c>
      <c r="AN9" s="371" t="s">
        <v>4248</v>
      </c>
      <c r="AO9" s="375" t="s">
        <v>6412</v>
      </c>
    </row>
    <row r="10" spans="1:41">
      <c r="A10" s="535">
        <v>928074309891</v>
      </c>
      <c r="B10" s="540" t="s">
        <v>6644</v>
      </c>
      <c r="C10" s="495">
        <v>871150018252410</v>
      </c>
      <c r="D10" s="368">
        <v>18252410</v>
      </c>
      <c r="E10" s="495">
        <v>8711500182524</v>
      </c>
      <c r="F10" s="495">
        <v>2027</v>
      </c>
      <c r="G10" s="496">
        <v>32400</v>
      </c>
      <c r="H10" s="368">
        <v>405</v>
      </c>
      <c r="I10" s="368">
        <v>10000</v>
      </c>
      <c r="J10" s="368">
        <v>80</v>
      </c>
      <c r="K10" s="368" t="s">
        <v>305</v>
      </c>
      <c r="L10" s="368">
        <v>4500</v>
      </c>
      <c r="M10" s="370" t="s">
        <v>4248</v>
      </c>
      <c r="N10" s="536" t="s">
        <v>6411</v>
      </c>
      <c r="O10" s="512" t="s">
        <v>5177</v>
      </c>
      <c r="P10" s="368"/>
      <c r="Q10" s="368"/>
      <c r="R10" s="368"/>
      <c r="S10" s="368"/>
      <c r="T10" s="368"/>
      <c r="U10" s="368"/>
      <c r="V10" s="368"/>
      <c r="W10" s="368"/>
      <c r="X10" s="368"/>
      <c r="Y10" s="368"/>
      <c r="Z10" s="368"/>
      <c r="AA10" s="368"/>
      <c r="AB10" s="539"/>
      <c r="AC10" s="541" t="s">
        <v>6655</v>
      </c>
      <c r="AD10" s="444" t="s">
        <v>6656</v>
      </c>
      <c r="AE10" s="465" t="s">
        <v>6657</v>
      </c>
      <c r="AF10" s="368"/>
      <c r="AG10" s="465" t="s">
        <v>6658</v>
      </c>
      <c r="AH10" s="371">
        <v>16200</v>
      </c>
      <c r="AI10" s="371">
        <v>140</v>
      </c>
      <c r="AJ10" s="371">
        <v>50000</v>
      </c>
      <c r="AK10" s="371">
        <v>115.71428571428571</v>
      </c>
      <c r="AL10" s="371" t="s">
        <v>160</v>
      </c>
      <c r="AM10" s="379">
        <v>4000</v>
      </c>
      <c r="AN10" s="371" t="s">
        <v>4248</v>
      </c>
      <c r="AO10" s="375" t="s">
        <v>6412</v>
      </c>
    </row>
    <row r="11" spans="1:41">
      <c r="A11" s="535">
        <v>928074309891</v>
      </c>
      <c r="B11" s="540" t="s">
        <v>6644</v>
      </c>
      <c r="C11" s="495">
        <v>871150018252410</v>
      </c>
      <c r="D11" s="368">
        <v>18252410</v>
      </c>
      <c r="E11" s="495">
        <v>8711500182524</v>
      </c>
      <c r="F11" s="495">
        <v>2027</v>
      </c>
      <c r="G11" s="496">
        <v>32400</v>
      </c>
      <c r="H11" s="368">
        <v>405</v>
      </c>
      <c r="I11" s="368">
        <v>10000</v>
      </c>
      <c r="J11" s="368">
        <v>80</v>
      </c>
      <c r="K11" s="368" t="s">
        <v>305</v>
      </c>
      <c r="L11" s="368">
        <v>4500</v>
      </c>
      <c r="M11" s="370" t="s">
        <v>4248</v>
      </c>
      <c r="N11" s="536" t="s">
        <v>6411</v>
      </c>
      <c r="O11" s="512" t="s">
        <v>5177</v>
      </c>
      <c r="P11" s="368"/>
      <c r="Q11" s="368"/>
      <c r="R11" s="368"/>
      <c r="S11" s="368"/>
      <c r="T11" s="368"/>
      <c r="U11" s="368"/>
      <c r="V11" s="368"/>
      <c r="W11" s="368"/>
      <c r="X11" s="368"/>
      <c r="Y11" s="368"/>
      <c r="Z11" s="368"/>
      <c r="AA11" s="368"/>
      <c r="AB11" s="539"/>
      <c r="AC11" s="541" t="s">
        <v>6659</v>
      </c>
      <c r="AD11" s="444" t="s">
        <v>6660</v>
      </c>
      <c r="AE11" s="465" t="s">
        <v>6661</v>
      </c>
      <c r="AF11" s="368"/>
      <c r="AG11" s="465" t="s">
        <v>6662</v>
      </c>
      <c r="AH11" s="371">
        <v>13000</v>
      </c>
      <c r="AI11" s="371">
        <v>140</v>
      </c>
      <c r="AJ11" s="371">
        <v>50000</v>
      </c>
      <c r="AK11" s="371">
        <v>92.857142857142861</v>
      </c>
      <c r="AL11" s="371" t="s">
        <v>160</v>
      </c>
      <c r="AM11" s="379">
        <v>6500</v>
      </c>
      <c r="AN11" s="371" t="s">
        <v>4248</v>
      </c>
      <c r="AO11" s="375" t="s">
        <v>6412</v>
      </c>
    </row>
    <row r="12" spans="1:41">
      <c r="A12" s="535">
        <v>928074309891</v>
      </c>
      <c r="B12" s="540" t="s">
        <v>6644</v>
      </c>
      <c r="C12" s="495">
        <v>871150018252410</v>
      </c>
      <c r="D12" s="368">
        <v>18252410</v>
      </c>
      <c r="E12" s="495">
        <v>8711500182524</v>
      </c>
      <c r="F12" s="495">
        <v>2027</v>
      </c>
      <c r="G12" s="496">
        <v>32400</v>
      </c>
      <c r="H12" s="368">
        <v>405</v>
      </c>
      <c r="I12" s="368">
        <v>10000</v>
      </c>
      <c r="J12" s="368">
        <v>80</v>
      </c>
      <c r="K12" s="368" t="s">
        <v>305</v>
      </c>
      <c r="L12" s="368">
        <v>4500</v>
      </c>
      <c r="M12" s="370" t="s">
        <v>4248</v>
      </c>
      <c r="N12" s="536" t="s">
        <v>6411</v>
      </c>
      <c r="O12" s="512" t="s">
        <v>5177</v>
      </c>
      <c r="P12" s="368"/>
      <c r="Q12" s="368"/>
      <c r="R12" s="368"/>
      <c r="S12" s="368"/>
      <c r="T12" s="368"/>
      <c r="U12" s="368"/>
      <c r="V12" s="368"/>
      <c r="W12" s="368"/>
      <c r="X12" s="368"/>
      <c r="Y12" s="368"/>
      <c r="Z12" s="368"/>
      <c r="AA12" s="368"/>
      <c r="AB12" s="539"/>
      <c r="AC12" s="537" t="s">
        <v>6663</v>
      </c>
      <c r="AD12" s="444" t="s">
        <v>6664</v>
      </c>
      <c r="AE12" s="465" t="s">
        <v>6665</v>
      </c>
      <c r="AF12" s="368"/>
      <c r="AG12" s="465" t="s">
        <v>6666</v>
      </c>
      <c r="AH12" s="371">
        <v>16200</v>
      </c>
      <c r="AI12" s="371">
        <v>140</v>
      </c>
      <c r="AJ12" s="371">
        <v>50000</v>
      </c>
      <c r="AK12" s="371">
        <v>115.71428571428571</v>
      </c>
      <c r="AL12" s="371" t="s">
        <v>160</v>
      </c>
      <c r="AM12" s="379">
        <v>6500</v>
      </c>
      <c r="AN12" s="371" t="s">
        <v>4248</v>
      </c>
      <c r="AO12" s="375" t="s">
        <v>6412</v>
      </c>
    </row>
    <row r="13" spans="1:41">
      <c r="A13" s="470">
        <v>928482600096</v>
      </c>
      <c r="B13" s="471" t="s">
        <v>1870</v>
      </c>
      <c r="C13" s="495">
        <v>871150018373645</v>
      </c>
      <c r="D13" s="368">
        <v>18373645</v>
      </c>
      <c r="E13" s="495">
        <v>8711500183736</v>
      </c>
      <c r="F13" s="495">
        <v>2027</v>
      </c>
      <c r="G13" s="496">
        <v>83000</v>
      </c>
      <c r="H13" s="495">
        <v>1000</v>
      </c>
      <c r="I13" s="368">
        <v>12000</v>
      </c>
      <c r="J13" s="368">
        <v>83</v>
      </c>
      <c r="K13" s="368" t="s">
        <v>305</v>
      </c>
      <c r="L13" s="368">
        <v>4300</v>
      </c>
      <c r="M13" s="370" t="s">
        <v>4248</v>
      </c>
      <c r="N13" s="536" t="s">
        <v>6466</v>
      </c>
      <c r="O13" s="512" t="s">
        <v>5177</v>
      </c>
      <c r="P13" s="368"/>
      <c r="Q13" s="368"/>
      <c r="R13" s="368"/>
      <c r="S13" s="368"/>
      <c r="T13" s="368"/>
      <c r="U13" s="368"/>
      <c r="V13" s="368"/>
      <c r="W13" s="368"/>
      <c r="X13" s="368"/>
      <c r="Y13" s="368"/>
      <c r="Z13" s="368"/>
      <c r="AA13" s="368"/>
      <c r="AB13" s="539"/>
      <c r="AC13" s="512" t="s">
        <v>5177</v>
      </c>
      <c r="AD13" s="368"/>
      <c r="AE13" s="368"/>
      <c r="AF13" s="368"/>
      <c r="AG13" s="368"/>
      <c r="AH13" s="371"/>
      <c r="AI13" s="371"/>
      <c r="AJ13" s="371"/>
      <c r="AK13" s="371"/>
      <c r="AL13" s="371"/>
      <c r="AM13" s="371"/>
      <c r="AN13" s="371"/>
      <c r="AO13" s="375"/>
    </row>
    <row r="14" spans="1:41">
      <c r="A14" s="470">
        <v>928074209228</v>
      </c>
      <c r="B14" s="471" t="s">
        <v>1871</v>
      </c>
      <c r="C14" s="495">
        <v>871150020235245</v>
      </c>
      <c r="D14" s="368">
        <v>20235245</v>
      </c>
      <c r="E14" s="495">
        <v>8711500202352</v>
      </c>
      <c r="F14" s="495">
        <v>2027</v>
      </c>
      <c r="G14" s="496">
        <v>200000</v>
      </c>
      <c r="H14" s="495">
        <v>2000</v>
      </c>
      <c r="I14" s="368">
        <v>12000</v>
      </c>
      <c r="J14" s="368">
        <v>101</v>
      </c>
      <c r="K14" s="368" t="s">
        <v>160</v>
      </c>
      <c r="L14" s="368">
        <v>4200</v>
      </c>
      <c r="M14" s="370" t="s">
        <v>4248</v>
      </c>
      <c r="N14" s="536" t="s">
        <v>6466</v>
      </c>
      <c r="O14" s="512" t="s">
        <v>5177</v>
      </c>
      <c r="P14" s="368"/>
      <c r="Q14" s="368"/>
      <c r="R14" s="368"/>
      <c r="S14" s="368"/>
      <c r="T14" s="368"/>
      <c r="U14" s="368"/>
      <c r="V14" s="368"/>
      <c r="W14" s="368"/>
      <c r="X14" s="368"/>
      <c r="Y14" s="368"/>
      <c r="Z14" s="368"/>
      <c r="AA14" s="368"/>
      <c r="AB14" s="539"/>
      <c r="AC14" s="512" t="s">
        <v>5177</v>
      </c>
      <c r="AD14" s="368"/>
      <c r="AE14" s="368"/>
      <c r="AF14" s="368"/>
      <c r="AG14" s="368"/>
      <c r="AH14" s="371"/>
      <c r="AI14" s="371"/>
      <c r="AJ14" s="371"/>
      <c r="AK14" s="371"/>
      <c r="AL14" s="371"/>
      <c r="AM14" s="371"/>
      <c r="AN14" s="371"/>
      <c r="AO14" s="375"/>
    </row>
    <row r="15" spans="1:41" ht="15" thickBot="1">
      <c r="A15" s="472">
        <v>928073609231</v>
      </c>
      <c r="B15" s="473" t="s">
        <v>1872</v>
      </c>
      <c r="C15" s="514">
        <v>871150018376745</v>
      </c>
      <c r="D15" s="389">
        <v>18376745</v>
      </c>
      <c r="E15" s="514">
        <v>8711500183767</v>
      </c>
      <c r="F15" s="514">
        <v>2027</v>
      </c>
      <c r="G15" s="515">
        <v>95000</v>
      </c>
      <c r="H15" s="514">
        <v>2000</v>
      </c>
      <c r="I15" s="389">
        <v>12000</v>
      </c>
      <c r="J15" s="389">
        <v>95</v>
      </c>
      <c r="K15" s="389" t="s">
        <v>305</v>
      </c>
      <c r="L15" s="389">
        <v>4600</v>
      </c>
      <c r="M15" s="391" t="s">
        <v>4248</v>
      </c>
      <c r="N15" s="542" t="s">
        <v>6466</v>
      </c>
      <c r="O15" s="517" t="s">
        <v>5177</v>
      </c>
      <c r="P15" s="389"/>
      <c r="Q15" s="389"/>
      <c r="R15" s="389"/>
      <c r="S15" s="389"/>
      <c r="T15" s="389"/>
      <c r="U15" s="389"/>
      <c r="V15" s="389"/>
      <c r="W15" s="389"/>
      <c r="X15" s="389"/>
      <c r="Y15" s="389"/>
      <c r="Z15" s="389"/>
      <c r="AA15" s="389"/>
      <c r="AB15" s="543"/>
      <c r="AC15" s="517" t="s">
        <v>5177</v>
      </c>
      <c r="AD15" s="389"/>
      <c r="AE15" s="389"/>
      <c r="AF15" s="389"/>
      <c r="AG15" s="389"/>
      <c r="AH15" s="392"/>
      <c r="AI15" s="392"/>
      <c r="AJ15" s="392"/>
      <c r="AK15" s="392"/>
      <c r="AL15" s="392"/>
      <c r="AM15" s="392"/>
      <c r="AN15" s="392"/>
      <c r="AO15" s="396"/>
    </row>
  </sheetData>
  <conditionalFormatting sqref="O3:O4">
    <cfRule type="expression" dxfId="23" priority="19">
      <formula>NOT(ISNUMBER(0+O3))</formula>
    </cfRule>
  </conditionalFormatting>
  <conditionalFormatting sqref="P3:P4">
    <cfRule type="expression" dxfId="22" priority="17">
      <formula>$D3&lt;&gt;"New"</formula>
    </cfRule>
    <cfRule type="expression" dxfId="21" priority="18">
      <formula>$D3="New"</formula>
    </cfRule>
  </conditionalFormatting>
  <conditionalFormatting sqref="Q3:Q4">
    <cfRule type="expression" dxfId="20" priority="14">
      <formula>NOT(ISNUMBER(0+Q3))</formula>
    </cfRule>
  </conditionalFormatting>
  <conditionalFormatting sqref="S3:S4">
    <cfRule type="expression" dxfId="19" priority="15">
      <formula>$D3&lt;&gt;"New"</formula>
    </cfRule>
    <cfRule type="expression" dxfId="18" priority="16">
      <formula>$D3="New"</formula>
    </cfRule>
  </conditionalFormatting>
  <conditionalFormatting sqref="AC5:AC12">
    <cfRule type="expression" dxfId="17" priority="7">
      <formula>NOT(ISNUMBER(0+AC5))</formula>
    </cfRule>
  </conditionalFormatting>
  <conditionalFormatting sqref="AD5:AE6">
    <cfRule type="expression" dxfId="16" priority="12">
      <formula>$D3&lt;&gt;"New"</formula>
    </cfRule>
    <cfRule type="expression" dxfId="15" priority="13">
      <formula>$D3="New"</formula>
    </cfRule>
  </conditionalFormatting>
  <conditionalFormatting sqref="AD7:AE12">
    <cfRule type="expression" dxfId="14" priority="3">
      <formula>$D7&lt;&gt;"New"</formula>
    </cfRule>
    <cfRule type="expression" dxfId="13" priority="4">
      <formula>$D7="New"</formula>
    </cfRule>
  </conditionalFormatting>
  <conditionalFormatting sqref="AE9:AE12">
    <cfRule type="expression" dxfId="12" priority="1">
      <formula>$D9&lt;&gt;"New"</formula>
    </cfRule>
    <cfRule type="expression" dxfId="11" priority="2">
      <formula>$D9="New"</formula>
    </cfRule>
  </conditionalFormatting>
  <conditionalFormatting sqref="AG5:AG6">
    <cfRule type="expression" dxfId="10" priority="10">
      <formula>$D3&lt;&gt;"New"</formula>
    </cfRule>
    <cfRule type="expression" dxfId="9" priority="11">
      <formula>$D3="New"</formula>
    </cfRule>
  </conditionalFormatting>
  <conditionalFormatting sqref="AG6">
    <cfRule type="expression" dxfId="8" priority="8">
      <formula>$D4&lt;&gt;"New"</formula>
    </cfRule>
    <cfRule type="expression" dxfId="7" priority="9">
      <formula>$D4="New"</formula>
    </cfRule>
  </conditionalFormatting>
  <conditionalFormatting sqref="AG7:AG12">
    <cfRule type="expression" dxfId="6" priority="5">
      <formula>$D7&lt;&gt;"New"</formula>
    </cfRule>
    <cfRule type="expression" dxfId="5" priority="6">
      <formula>$D7="New"</formula>
    </cfRule>
  </conditionalFormatting>
  <pageMargins left="0.7" right="0.7" top="0.75" bottom="0.75" header="0.3" footer="0.3"/>
  <customProperties>
    <customPr name="_pios_id" r:id="rId1"/>
  </customPropertie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C8CA92-2DCF-4DF9-BF6E-48B977B682D2}">
  <sheetPr codeName="Sheet18"/>
  <dimension ref="A1:C790"/>
  <sheetViews>
    <sheetView workbookViewId="0">
      <selection activeCell="A786" sqref="A786:C790"/>
    </sheetView>
  </sheetViews>
  <sheetFormatPr defaultRowHeight="14.4"/>
  <cols>
    <col min="1" max="1" width="13.109375" bestFit="1" customWidth="1"/>
    <col min="2" max="2" width="127.44140625" bestFit="1" customWidth="1"/>
    <col min="3" max="3" width="111.5546875" bestFit="1" customWidth="1"/>
  </cols>
  <sheetData>
    <row r="1" spans="1:3">
      <c r="A1" s="39" t="s">
        <v>56</v>
      </c>
      <c r="B1" s="40" t="s">
        <v>4105</v>
      </c>
      <c r="C1" s="38" t="s">
        <v>4126</v>
      </c>
    </row>
    <row r="2" spans="1:3">
      <c r="A2" s="8">
        <v>929001977901</v>
      </c>
      <c r="B2" s="44" t="s">
        <v>6667</v>
      </c>
      <c r="C2" s="44" t="s">
        <v>6668</v>
      </c>
    </row>
    <row r="3" spans="1:3">
      <c r="A3" s="8">
        <v>929001977801</v>
      </c>
      <c r="B3" s="44" t="s">
        <v>6669</v>
      </c>
      <c r="C3" s="44" t="s">
        <v>6670</v>
      </c>
    </row>
    <row r="4" spans="1:3">
      <c r="A4" s="8">
        <v>929001978001</v>
      </c>
      <c r="B4" s="44" t="s">
        <v>6671</v>
      </c>
      <c r="C4" s="44" t="s">
        <v>6672</v>
      </c>
    </row>
    <row r="5" spans="1:3">
      <c r="A5" s="37">
        <v>929003691502</v>
      </c>
      <c r="B5" s="44" t="s">
        <v>6673</v>
      </c>
      <c r="C5" s="44" t="s">
        <v>6674</v>
      </c>
    </row>
    <row r="6" spans="1:3">
      <c r="A6" s="8">
        <v>929003691602</v>
      </c>
      <c r="B6" s="44" t="s">
        <v>6675</v>
      </c>
      <c r="C6" s="44" t="s">
        <v>6676</v>
      </c>
    </row>
    <row r="7" spans="1:3">
      <c r="A7" s="25">
        <v>929003691702</v>
      </c>
      <c r="B7" s="44" t="s">
        <v>6673</v>
      </c>
      <c r="C7" s="44" t="s">
        <v>6677</v>
      </c>
    </row>
    <row r="8" spans="1:3">
      <c r="A8" s="8">
        <v>929003691802</v>
      </c>
      <c r="B8" s="44" t="s">
        <v>6675</v>
      </c>
      <c r="C8" s="44" t="s">
        <v>6678</v>
      </c>
    </row>
    <row r="9" spans="1:3">
      <c r="A9" s="8">
        <v>929003009982</v>
      </c>
      <c r="B9" s="44" t="s">
        <v>6679</v>
      </c>
      <c r="C9" s="44" t="s">
        <v>6680</v>
      </c>
    </row>
    <row r="10" spans="1:3">
      <c r="A10" s="8">
        <v>929003010002</v>
      </c>
      <c r="B10" s="44" t="s">
        <v>6681</v>
      </c>
      <c r="C10" s="44" t="s">
        <v>6682</v>
      </c>
    </row>
    <row r="11" spans="1:3">
      <c r="A11" s="8">
        <v>929003010382</v>
      </c>
      <c r="B11" s="44" t="s">
        <v>6683</v>
      </c>
      <c r="C11" s="44" t="s">
        <v>6684</v>
      </c>
    </row>
    <row r="12" spans="1:3">
      <c r="A12" s="8">
        <v>929003010402</v>
      </c>
      <c r="B12" s="44" t="s">
        <v>6681</v>
      </c>
      <c r="C12" s="44" t="s">
        <v>6685</v>
      </c>
    </row>
    <row r="13" spans="1:3">
      <c r="A13" s="8">
        <v>929003011182</v>
      </c>
      <c r="B13" s="44" t="s">
        <v>6686</v>
      </c>
      <c r="C13" s="44" t="s">
        <v>6687</v>
      </c>
    </row>
    <row r="14" spans="1:3">
      <c r="A14" s="8">
        <v>929003011302</v>
      </c>
      <c r="B14" s="44" t="s">
        <v>6681</v>
      </c>
      <c r="C14" s="44" t="s">
        <v>6688</v>
      </c>
    </row>
    <row r="15" spans="1:3">
      <c r="A15" s="25">
        <v>929003011582</v>
      </c>
      <c r="B15" s="44" t="s">
        <v>6689</v>
      </c>
      <c r="C15" s="44" t="s">
        <v>6690</v>
      </c>
    </row>
    <row r="16" spans="1:3">
      <c r="A16" s="8">
        <v>929003011702</v>
      </c>
      <c r="B16" s="44" t="s">
        <v>6681</v>
      </c>
      <c r="C16" s="44" t="s">
        <v>6691</v>
      </c>
    </row>
    <row r="17" spans="1:3">
      <c r="A17" s="8">
        <v>929003622702</v>
      </c>
      <c r="B17" s="44" t="s">
        <v>6692</v>
      </c>
      <c r="C17" s="44" t="s">
        <v>6693</v>
      </c>
    </row>
    <row r="18" spans="1:3">
      <c r="A18" s="8">
        <v>929003622902</v>
      </c>
      <c r="B18" s="44" t="s">
        <v>6694</v>
      </c>
      <c r="C18" s="44" t="s">
        <v>6695</v>
      </c>
    </row>
    <row r="19" spans="1:3">
      <c r="A19" s="8">
        <v>929003702502</v>
      </c>
      <c r="B19" s="44" t="s">
        <v>6692</v>
      </c>
      <c r="C19" s="44" t="s">
        <v>6696</v>
      </c>
    </row>
    <row r="20" spans="1:3">
      <c r="A20" s="25">
        <v>929003702702</v>
      </c>
      <c r="B20" s="44" t="s">
        <v>6694</v>
      </c>
      <c r="C20" s="44" t="s">
        <v>6697</v>
      </c>
    </row>
    <row r="21" spans="1:3">
      <c r="A21" s="8">
        <v>929003623102</v>
      </c>
      <c r="B21" s="44" t="s">
        <v>6698</v>
      </c>
      <c r="C21" s="44" t="s">
        <v>6699</v>
      </c>
    </row>
    <row r="22" spans="1:3">
      <c r="A22" s="8">
        <v>929003623302</v>
      </c>
      <c r="B22" s="44" t="s">
        <v>6694</v>
      </c>
      <c r="C22" s="44" t="s">
        <v>6700</v>
      </c>
    </row>
    <row r="23" spans="1:3">
      <c r="A23" s="8">
        <v>929003066402</v>
      </c>
      <c r="B23" s="44" t="s">
        <v>6701</v>
      </c>
      <c r="C23" s="44" t="s">
        <v>6702</v>
      </c>
    </row>
    <row r="24" spans="1:3">
      <c r="A24" s="8">
        <v>929003066502</v>
      </c>
      <c r="B24" s="44" t="s">
        <v>6703</v>
      </c>
      <c r="C24" s="44" t="s">
        <v>6704</v>
      </c>
    </row>
    <row r="25" spans="1:3">
      <c r="A25" s="8">
        <v>929003623502</v>
      </c>
      <c r="B25" s="44" t="s">
        <v>6705</v>
      </c>
      <c r="C25" s="44" t="s">
        <v>6706</v>
      </c>
    </row>
    <row r="26" spans="1:3">
      <c r="A26" s="8">
        <v>929003623702</v>
      </c>
      <c r="B26" s="44" t="s">
        <v>6694</v>
      </c>
      <c r="C26" s="44" t="s">
        <v>6707</v>
      </c>
    </row>
    <row r="27" spans="1:3">
      <c r="A27" s="8">
        <v>929003642502</v>
      </c>
      <c r="B27" s="44" t="s">
        <v>6708</v>
      </c>
      <c r="C27" s="44" t="s">
        <v>6709</v>
      </c>
    </row>
    <row r="28" spans="1:3">
      <c r="A28" s="8">
        <v>929003642402</v>
      </c>
      <c r="B28" s="44" t="s">
        <v>6710</v>
      </c>
      <c r="C28" s="44" t="s">
        <v>6711</v>
      </c>
    </row>
    <row r="29" spans="1:3">
      <c r="A29" s="8">
        <v>929003066702</v>
      </c>
      <c r="B29" s="44" t="s">
        <v>6712</v>
      </c>
      <c r="C29" s="44" t="s">
        <v>6713</v>
      </c>
    </row>
    <row r="30" spans="1:3">
      <c r="A30" s="8">
        <v>929003702902</v>
      </c>
      <c r="B30" s="44" t="s">
        <v>6705</v>
      </c>
      <c r="C30" s="44" t="s">
        <v>6714</v>
      </c>
    </row>
    <row r="31" spans="1:3">
      <c r="A31" s="8">
        <v>929003703102</v>
      </c>
      <c r="B31" s="44" t="s">
        <v>6694</v>
      </c>
      <c r="C31" s="44" t="s">
        <v>6715</v>
      </c>
    </row>
    <row r="32" spans="1:3">
      <c r="A32" s="8">
        <v>929003480002</v>
      </c>
      <c r="B32" s="44" t="s">
        <v>6694</v>
      </c>
      <c r="C32" s="44" t="s">
        <v>6716</v>
      </c>
    </row>
    <row r="33" spans="1:3">
      <c r="A33" s="8">
        <v>929003066802</v>
      </c>
      <c r="B33" s="44" t="s">
        <v>6717</v>
      </c>
      <c r="C33" s="44" t="s">
        <v>6718</v>
      </c>
    </row>
    <row r="34" spans="1:3">
      <c r="A34" s="8">
        <v>929003623902</v>
      </c>
      <c r="B34" s="44" t="s">
        <v>6719</v>
      </c>
      <c r="C34" s="44" t="s">
        <v>6720</v>
      </c>
    </row>
    <row r="35" spans="1:3">
      <c r="A35" s="8">
        <v>929003624102</v>
      </c>
      <c r="B35" s="44" t="s">
        <v>6694</v>
      </c>
      <c r="C35" s="44" t="s">
        <v>6721</v>
      </c>
    </row>
    <row r="36" spans="1:3">
      <c r="A36" s="8">
        <v>929003480102</v>
      </c>
      <c r="B36" s="44" t="s">
        <v>6694</v>
      </c>
      <c r="C36" s="44" t="s">
        <v>6722</v>
      </c>
    </row>
    <row r="37" spans="1:3">
      <c r="A37" s="8">
        <v>929003642602</v>
      </c>
      <c r="B37" s="44" t="s">
        <v>6723</v>
      </c>
      <c r="C37" s="44" t="s">
        <v>6724</v>
      </c>
    </row>
    <row r="38" spans="1:3">
      <c r="A38" s="8">
        <v>929003624302</v>
      </c>
      <c r="B38" s="44" t="s">
        <v>6725</v>
      </c>
      <c r="C38" s="44" t="s">
        <v>6726</v>
      </c>
    </row>
    <row r="39" spans="1:3">
      <c r="A39" s="8">
        <v>929003624502</v>
      </c>
      <c r="B39" s="44" t="s">
        <v>6694</v>
      </c>
      <c r="C39" s="44" t="s">
        <v>6727</v>
      </c>
    </row>
    <row r="40" spans="1:3">
      <c r="A40" s="8">
        <v>929003703302</v>
      </c>
      <c r="B40" s="44" t="s">
        <v>6725</v>
      </c>
      <c r="C40" s="44" t="s">
        <v>6728</v>
      </c>
    </row>
    <row r="41" spans="1:3">
      <c r="A41" s="8">
        <v>929003703502</v>
      </c>
      <c r="B41" s="44" t="s">
        <v>6694</v>
      </c>
      <c r="C41" s="44" t="s">
        <v>6729</v>
      </c>
    </row>
    <row r="42" spans="1:3">
      <c r="A42" s="8">
        <v>929003480402</v>
      </c>
      <c r="B42" s="44" t="s">
        <v>6730</v>
      </c>
      <c r="C42" s="44" t="s">
        <v>6731</v>
      </c>
    </row>
    <row r="43" spans="1:3">
      <c r="A43" s="8">
        <v>929003624702</v>
      </c>
      <c r="B43" s="44" t="s">
        <v>6732</v>
      </c>
      <c r="C43" s="44" t="s">
        <v>6733</v>
      </c>
    </row>
    <row r="44" spans="1:3">
      <c r="A44" s="8">
        <v>929003624902</v>
      </c>
      <c r="B44" s="44" t="s">
        <v>6694</v>
      </c>
      <c r="C44" s="44" t="s">
        <v>6734</v>
      </c>
    </row>
    <row r="45" spans="1:3">
      <c r="A45" s="8">
        <v>929003480502</v>
      </c>
      <c r="B45" s="44" t="s">
        <v>6730</v>
      </c>
      <c r="C45" s="44" t="s">
        <v>6735</v>
      </c>
    </row>
    <row r="46" spans="1:3">
      <c r="A46" s="8">
        <v>929003625102</v>
      </c>
      <c r="B46" s="44" t="s">
        <v>6736</v>
      </c>
      <c r="C46" s="44" t="s">
        <v>6737</v>
      </c>
    </row>
    <row r="47" spans="1:3">
      <c r="A47" s="8">
        <v>929003625302</v>
      </c>
      <c r="B47" s="44" t="s">
        <v>6694</v>
      </c>
      <c r="C47" s="44" t="s">
        <v>6738</v>
      </c>
    </row>
    <row r="48" spans="1:3">
      <c r="A48" s="8">
        <v>929003703702</v>
      </c>
      <c r="B48" s="44" t="s">
        <v>6736</v>
      </c>
      <c r="C48" s="44" t="s">
        <v>6739</v>
      </c>
    </row>
    <row r="49" spans="1:3">
      <c r="A49" s="8">
        <v>929003703902</v>
      </c>
      <c r="B49" s="44" t="s">
        <v>6694</v>
      </c>
      <c r="C49" s="44" t="s">
        <v>6740</v>
      </c>
    </row>
    <row r="50" spans="1:3">
      <c r="A50" s="25">
        <v>929003625502</v>
      </c>
      <c r="B50" s="44" t="s">
        <v>6741</v>
      </c>
      <c r="C50" s="44" t="s">
        <v>6742</v>
      </c>
    </row>
    <row r="51" spans="1:3">
      <c r="A51" s="8">
        <v>929003625702</v>
      </c>
      <c r="B51" s="44" t="s">
        <v>6694</v>
      </c>
      <c r="C51" s="44" t="s">
        <v>6743</v>
      </c>
    </row>
    <row r="52" spans="1:3">
      <c r="A52" s="8">
        <v>929003480602</v>
      </c>
      <c r="B52" s="44" t="s">
        <v>6744</v>
      </c>
      <c r="C52" s="44" t="s">
        <v>6745</v>
      </c>
    </row>
    <row r="53" spans="1:3">
      <c r="A53" s="8">
        <v>929003480202</v>
      </c>
      <c r="B53" s="44" t="s">
        <v>6746</v>
      </c>
      <c r="C53" s="44" t="s">
        <v>6747</v>
      </c>
    </row>
    <row r="54" spans="1:3">
      <c r="A54" s="8">
        <v>929003480702</v>
      </c>
      <c r="B54" s="44" t="s">
        <v>6744</v>
      </c>
      <c r="C54" s="44" t="s">
        <v>6748</v>
      </c>
    </row>
    <row r="55" spans="1:3">
      <c r="A55" s="8">
        <v>929003480302</v>
      </c>
      <c r="B55" s="44" t="s">
        <v>6746</v>
      </c>
      <c r="C55" s="44" t="s">
        <v>6749</v>
      </c>
    </row>
    <row r="56" spans="1:3">
      <c r="A56" s="8">
        <v>929003070502</v>
      </c>
      <c r="B56" s="44" t="s">
        <v>6750</v>
      </c>
      <c r="C56" s="44" t="s">
        <v>6751</v>
      </c>
    </row>
    <row r="57" spans="1:3">
      <c r="A57" s="8">
        <v>929003070702</v>
      </c>
      <c r="B57" s="44" t="s">
        <v>6681</v>
      </c>
      <c r="C57" s="44" t="s">
        <v>6752</v>
      </c>
    </row>
    <row r="58" spans="1:3">
      <c r="A58" s="8">
        <v>929003526602</v>
      </c>
      <c r="B58" s="44" t="s">
        <v>6750</v>
      </c>
      <c r="C58" s="44" t="s">
        <v>6753</v>
      </c>
    </row>
    <row r="59" spans="1:3">
      <c r="A59" s="8">
        <v>929003527002</v>
      </c>
      <c r="B59" s="44" t="s">
        <v>6681</v>
      </c>
      <c r="C59" s="44" t="s">
        <v>6754</v>
      </c>
    </row>
    <row r="60" spans="1:3">
      <c r="A60" s="8">
        <v>929002982802</v>
      </c>
      <c r="B60" s="44" t="s">
        <v>6755</v>
      </c>
      <c r="C60" s="44" t="s">
        <v>6756</v>
      </c>
    </row>
    <row r="61" spans="1:3">
      <c r="A61" s="8">
        <v>929002983002</v>
      </c>
      <c r="B61" s="44" t="s">
        <v>6757</v>
      </c>
      <c r="C61" s="44" t="s">
        <v>6758</v>
      </c>
    </row>
    <row r="62" spans="1:3">
      <c r="A62" s="8">
        <v>929003526702</v>
      </c>
      <c r="B62" s="44" t="s">
        <v>6759</v>
      </c>
      <c r="C62" s="44" t="s">
        <v>6760</v>
      </c>
    </row>
    <row r="63" spans="1:3">
      <c r="A63" s="8">
        <v>929003527102</v>
      </c>
      <c r="B63" s="44" t="s">
        <v>6681</v>
      </c>
      <c r="C63" s="44" t="s">
        <v>6761</v>
      </c>
    </row>
    <row r="64" spans="1:3">
      <c r="A64" s="8">
        <v>929003057502</v>
      </c>
      <c r="B64" s="44" t="s">
        <v>6759</v>
      </c>
      <c r="C64" s="44" t="s">
        <v>6762</v>
      </c>
    </row>
    <row r="65" spans="1:3">
      <c r="A65" s="8">
        <v>929003057702</v>
      </c>
      <c r="B65" s="44" t="s">
        <v>6681</v>
      </c>
      <c r="C65" s="44" t="s">
        <v>6763</v>
      </c>
    </row>
    <row r="66" spans="1:3">
      <c r="A66" s="8">
        <v>929003059302</v>
      </c>
      <c r="B66" s="44" t="s">
        <v>6764</v>
      </c>
      <c r="C66" s="44" t="s">
        <v>6765</v>
      </c>
    </row>
    <row r="67" spans="1:3">
      <c r="A67" s="8">
        <v>929003059402</v>
      </c>
      <c r="B67" s="44" t="s">
        <v>6766</v>
      </c>
      <c r="C67" s="44" t="s">
        <v>6767</v>
      </c>
    </row>
    <row r="68" spans="1:3">
      <c r="A68" s="8">
        <v>929002412802</v>
      </c>
      <c r="B68" s="44" t="s">
        <v>6768</v>
      </c>
      <c r="C68" s="44" t="s">
        <v>6769</v>
      </c>
    </row>
    <row r="69" spans="1:3">
      <c r="A69" s="8">
        <v>929003526802</v>
      </c>
      <c r="B69" s="44" t="s">
        <v>6770</v>
      </c>
      <c r="C69" s="44" t="s">
        <v>6771</v>
      </c>
    </row>
    <row r="70" spans="1:3">
      <c r="A70" s="8">
        <v>929003527202</v>
      </c>
      <c r="B70" s="44" t="s">
        <v>6681</v>
      </c>
      <c r="C70" s="44" t="s">
        <v>6772</v>
      </c>
    </row>
    <row r="71" spans="1:3">
      <c r="A71" s="8">
        <v>929003057902</v>
      </c>
      <c r="B71" s="44" t="s">
        <v>6770</v>
      </c>
      <c r="C71" s="44" t="s">
        <v>6773</v>
      </c>
    </row>
    <row r="72" spans="1:3">
      <c r="A72" s="8">
        <v>929003058102</v>
      </c>
      <c r="B72" s="44" t="s">
        <v>6681</v>
      </c>
      <c r="C72" s="44" t="s">
        <v>6774</v>
      </c>
    </row>
    <row r="73" spans="1:3">
      <c r="A73" s="8">
        <v>929003058302</v>
      </c>
      <c r="B73" s="44" t="s">
        <v>6775</v>
      </c>
      <c r="C73" s="44" t="s">
        <v>6776</v>
      </c>
    </row>
    <row r="74" spans="1:3">
      <c r="A74" s="8">
        <v>929003058502</v>
      </c>
      <c r="B74" s="44" t="s">
        <v>6681</v>
      </c>
      <c r="C74" s="44" t="s">
        <v>6777</v>
      </c>
    </row>
    <row r="75" spans="1:3">
      <c r="A75" s="8">
        <v>929003526902</v>
      </c>
      <c r="B75" s="44" t="s">
        <v>6775</v>
      </c>
      <c r="C75" s="44" t="s">
        <v>6778</v>
      </c>
    </row>
    <row r="76" spans="1:3">
      <c r="A76" s="8">
        <v>929003527302</v>
      </c>
      <c r="B76" s="44" t="s">
        <v>6681</v>
      </c>
      <c r="C76" s="44" t="s">
        <v>6779</v>
      </c>
    </row>
    <row r="77" spans="1:3">
      <c r="A77" s="8">
        <v>929003564131</v>
      </c>
      <c r="B77" s="44"/>
      <c r="C77" s="44"/>
    </row>
    <row r="78" spans="1:3">
      <c r="A78" s="8">
        <v>929003540251</v>
      </c>
      <c r="B78" s="44"/>
      <c r="C78" s="44"/>
    </row>
    <row r="79" spans="1:3">
      <c r="A79" s="8">
        <v>929002306251</v>
      </c>
      <c r="B79" s="44" t="s">
        <v>6780</v>
      </c>
      <c r="C79" s="44"/>
    </row>
    <row r="80" spans="1:3">
      <c r="A80" s="37">
        <v>929002306451</v>
      </c>
      <c r="B80" s="44" t="s">
        <v>6780</v>
      </c>
      <c r="C80" s="44"/>
    </row>
    <row r="81" spans="1:3">
      <c r="A81" s="8">
        <v>929002306331</v>
      </c>
      <c r="B81" s="44" t="s">
        <v>6781</v>
      </c>
      <c r="C81" s="44" t="s">
        <v>6782</v>
      </c>
    </row>
    <row r="82" spans="1:3">
      <c r="A82" s="8">
        <v>929002306231</v>
      </c>
      <c r="B82" s="44" t="s">
        <v>6780</v>
      </c>
      <c r="C82" s="44" t="s">
        <v>6783</v>
      </c>
    </row>
    <row r="83" spans="1:3">
      <c r="A83" s="8">
        <v>929002306551</v>
      </c>
      <c r="B83" s="44" t="s">
        <v>6784</v>
      </c>
      <c r="C83" s="44"/>
    </row>
    <row r="84" spans="1:3">
      <c r="A84" s="8">
        <v>929002306631</v>
      </c>
      <c r="B84" s="44" t="s">
        <v>6785</v>
      </c>
      <c r="C84" s="44" t="s">
        <v>6786</v>
      </c>
    </row>
    <row r="85" spans="1:3">
      <c r="A85" s="8">
        <v>929002306531</v>
      </c>
      <c r="B85" s="44" t="s">
        <v>6785</v>
      </c>
      <c r="C85" s="44" t="s">
        <v>6787</v>
      </c>
    </row>
    <row r="86" spans="1:3">
      <c r="A86" s="8">
        <v>929002306851</v>
      </c>
      <c r="B86" s="44" t="s">
        <v>6788</v>
      </c>
      <c r="C86" s="44"/>
    </row>
    <row r="87" spans="1:3">
      <c r="A87" s="8">
        <v>929002306931</v>
      </c>
      <c r="B87" s="44" t="s">
        <v>6789</v>
      </c>
      <c r="C87" s="44" t="s">
        <v>6790</v>
      </c>
    </row>
    <row r="88" spans="1:3">
      <c r="A88" s="8">
        <v>929002306831</v>
      </c>
      <c r="B88" s="44" t="s">
        <v>6789</v>
      </c>
      <c r="C88" s="44" t="s">
        <v>6791</v>
      </c>
    </row>
    <row r="89" spans="1:3">
      <c r="A89" s="8">
        <v>929003112931</v>
      </c>
      <c r="B89" s="44" t="s">
        <v>6792</v>
      </c>
      <c r="C89" s="44" t="s">
        <v>6793</v>
      </c>
    </row>
    <row r="90" spans="1:3">
      <c r="A90" s="8">
        <v>929002062231</v>
      </c>
      <c r="B90" s="44" t="s">
        <v>6792</v>
      </c>
      <c r="C90" s="44" t="s">
        <v>6794</v>
      </c>
    </row>
    <row r="91" spans="1:3">
      <c r="A91" s="8">
        <v>929003597131</v>
      </c>
      <c r="B91" s="44" t="s">
        <v>6795</v>
      </c>
      <c r="C91" s="44" t="s">
        <v>6796</v>
      </c>
    </row>
    <row r="92" spans="1:3">
      <c r="A92" s="8">
        <v>929003597231</v>
      </c>
      <c r="B92" s="44" t="s">
        <v>6795</v>
      </c>
      <c r="C92" s="44" t="s">
        <v>6797</v>
      </c>
    </row>
    <row r="93" spans="1:3">
      <c r="A93" s="8">
        <v>929001890031</v>
      </c>
      <c r="B93" s="44" t="s">
        <v>6798</v>
      </c>
      <c r="C93" s="44" t="s">
        <v>6799</v>
      </c>
    </row>
    <row r="94" spans="1:3">
      <c r="A94" s="8">
        <v>929001901402</v>
      </c>
      <c r="B94" s="44" t="s">
        <v>6800</v>
      </c>
      <c r="C94" s="44" t="s">
        <v>6801</v>
      </c>
    </row>
    <row r="95" spans="1:3">
      <c r="A95" s="8">
        <v>929001901502</v>
      </c>
      <c r="B95" s="44" t="s">
        <v>6800</v>
      </c>
      <c r="C95" s="44" t="s">
        <v>6802</v>
      </c>
    </row>
    <row r="96" spans="1:3">
      <c r="A96" s="8">
        <v>929001890092</v>
      </c>
      <c r="B96" s="44" t="s">
        <v>6798</v>
      </c>
      <c r="C96" s="44" t="s">
        <v>6803</v>
      </c>
    </row>
    <row r="97" spans="1:3">
      <c r="A97" s="8">
        <v>929001242992</v>
      </c>
      <c r="B97" s="44" t="s">
        <v>6681</v>
      </c>
      <c r="C97" s="44" t="s">
        <v>6804</v>
      </c>
    </row>
    <row r="98" spans="1:3">
      <c r="A98" s="8">
        <v>929003540208</v>
      </c>
      <c r="B98" s="44" t="s">
        <v>6789</v>
      </c>
      <c r="C98" s="44"/>
    </row>
    <row r="99" spans="1:3">
      <c r="A99" s="8">
        <v>929003560908</v>
      </c>
      <c r="B99" s="44" t="s">
        <v>6789</v>
      </c>
      <c r="C99" s="44"/>
    </row>
    <row r="100" spans="1:3">
      <c r="A100" s="8">
        <v>929003564108</v>
      </c>
      <c r="B100" s="44" t="s">
        <v>6789</v>
      </c>
      <c r="C100" s="44"/>
    </row>
    <row r="101" spans="1:3">
      <c r="A101" s="8">
        <v>929003604208</v>
      </c>
      <c r="B101" s="44" t="s">
        <v>6789</v>
      </c>
      <c r="C101" s="44"/>
    </row>
    <row r="102" spans="1:3">
      <c r="A102" s="8">
        <v>929001243002</v>
      </c>
      <c r="B102" s="44" t="s">
        <v>6805</v>
      </c>
      <c r="C102" s="44" t="s">
        <v>6806</v>
      </c>
    </row>
    <row r="103" spans="1:3">
      <c r="A103" s="8">
        <v>929001387992</v>
      </c>
      <c r="B103" s="44" t="s">
        <v>6807</v>
      </c>
      <c r="C103" s="44" t="s">
        <v>6808</v>
      </c>
    </row>
    <row r="104" spans="1:3">
      <c r="A104" s="8">
        <v>929001387692</v>
      </c>
      <c r="B104" s="44" t="s">
        <v>6809</v>
      </c>
      <c r="C104" s="44" t="s">
        <v>6810</v>
      </c>
    </row>
    <row r="105" spans="1:3">
      <c r="A105" s="8">
        <v>929001387362</v>
      </c>
      <c r="B105" s="44" t="s">
        <v>6811</v>
      </c>
      <c r="C105" s="44" t="s">
        <v>6812</v>
      </c>
    </row>
    <row r="106" spans="1:3">
      <c r="A106" s="8">
        <v>929001323592</v>
      </c>
      <c r="B106" s="44" t="s">
        <v>6681</v>
      </c>
      <c r="C106" s="44" t="s">
        <v>6813</v>
      </c>
    </row>
    <row r="107" spans="1:3">
      <c r="A107" s="8">
        <v>929002306208</v>
      </c>
      <c r="B107" s="44" t="s">
        <v>6781</v>
      </c>
      <c r="C107" s="44" t="s">
        <v>6814</v>
      </c>
    </row>
    <row r="108" spans="1:3">
      <c r="A108" s="22">
        <v>929003607408</v>
      </c>
      <c r="B108" s="44" t="s">
        <v>6781</v>
      </c>
      <c r="C108" s="44" t="s">
        <v>6815</v>
      </c>
    </row>
    <row r="109" spans="1:3">
      <c r="A109" s="25">
        <v>929002306308</v>
      </c>
      <c r="B109" s="44" t="s">
        <v>6781</v>
      </c>
      <c r="C109" s="44" t="s">
        <v>6816</v>
      </c>
    </row>
    <row r="110" spans="1:3">
      <c r="A110" s="25">
        <v>929002306408</v>
      </c>
      <c r="B110" s="44" t="s">
        <v>6781</v>
      </c>
      <c r="C110" s="44" t="s">
        <v>6817</v>
      </c>
    </row>
    <row r="111" spans="1:3">
      <c r="A111" s="8">
        <v>929002025702</v>
      </c>
      <c r="B111" s="44" t="s">
        <v>6681</v>
      </c>
      <c r="C111" s="44" t="s">
        <v>6818</v>
      </c>
    </row>
    <row r="112" spans="1:3">
      <c r="A112" s="8">
        <v>929002025492</v>
      </c>
      <c r="B112" s="44" t="s">
        <v>6819</v>
      </c>
      <c r="C112" s="44" t="s">
        <v>6820</v>
      </c>
    </row>
    <row r="113" spans="1:3">
      <c r="A113" s="8">
        <v>929002025892</v>
      </c>
      <c r="B113" s="44" t="s">
        <v>6681</v>
      </c>
      <c r="C113" s="44" t="s">
        <v>6821</v>
      </c>
    </row>
    <row r="114" spans="1:3">
      <c r="A114" s="8">
        <v>929002025592</v>
      </c>
      <c r="B114" s="44" t="s">
        <v>6819</v>
      </c>
      <c r="C114" s="44" t="s">
        <v>6822</v>
      </c>
    </row>
    <row r="115" spans="1:3">
      <c r="A115" s="25">
        <v>929002306508</v>
      </c>
      <c r="B115" s="44" t="s">
        <v>6785</v>
      </c>
      <c r="C115" s="44" t="s">
        <v>6823</v>
      </c>
    </row>
    <row r="116" spans="1:3">
      <c r="A116" s="25">
        <v>929003607508</v>
      </c>
      <c r="B116" s="44" t="s">
        <v>6785</v>
      </c>
      <c r="C116" s="44" t="s">
        <v>6824</v>
      </c>
    </row>
    <row r="117" spans="1:3">
      <c r="A117" s="8">
        <v>929002306608</v>
      </c>
      <c r="B117" s="44" t="s">
        <v>6785</v>
      </c>
      <c r="C117" s="44" t="s">
        <v>6825</v>
      </c>
    </row>
    <row r="118" spans="1:3">
      <c r="A118" s="25">
        <v>929002306708</v>
      </c>
      <c r="B118" s="44" t="s">
        <v>6785</v>
      </c>
      <c r="C118" s="44" t="s">
        <v>6826</v>
      </c>
    </row>
    <row r="119" spans="1:3">
      <c r="A119" s="25">
        <v>929002026192</v>
      </c>
      <c r="B119" s="44" t="s">
        <v>6827</v>
      </c>
      <c r="C119" s="44" t="s">
        <v>6828</v>
      </c>
    </row>
    <row r="120" spans="1:3">
      <c r="A120" s="8">
        <v>929002026402</v>
      </c>
      <c r="B120" s="44" t="s">
        <v>6829</v>
      </c>
      <c r="C120" s="44" t="s">
        <v>6830</v>
      </c>
    </row>
    <row r="121" spans="1:3">
      <c r="A121" s="8">
        <v>929002026592</v>
      </c>
      <c r="B121" s="44" t="s">
        <v>6829</v>
      </c>
      <c r="C121" s="44" t="s">
        <v>6831</v>
      </c>
    </row>
    <row r="122" spans="1:3">
      <c r="A122" s="25">
        <v>929002026292</v>
      </c>
      <c r="B122" s="44" t="s">
        <v>6827</v>
      </c>
      <c r="C122" s="44" t="s">
        <v>6832</v>
      </c>
    </row>
    <row r="123" spans="1:3">
      <c r="A123" s="22">
        <v>929002306808</v>
      </c>
      <c r="B123" s="44" t="s">
        <v>6789</v>
      </c>
      <c r="C123" s="44" t="s">
        <v>6833</v>
      </c>
    </row>
    <row r="124" spans="1:3">
      <c r="A124" s="25">
        <v>929003607608</v>
      </c>
      <c r="B124" s="44" t="s">
        <v>6789</v>
      </c>
      <c r="C124" s="44" t="s">
        <v>6834</v>
      </c>
    </row>
    <row r="125" spans="1:3">
      <c r="A125" s="25">
        <v>929002306908</v>
      </c>
      <c r="B125" s="44" t="s">
        <v>6789</v>
      </c>
      <c r="C125" s="44" t="s">
        <v>6835</v>
      </c>
    </row>
    <row r="126" spans="1:3">
      <c r="A126" s="25">
        <v>929002307008</v>
      </c>
      <c r="B126" s="44" t="s">
        <v>6789</v>
      </c>
      <c r="C126" s="44" t="s">
        <v>6836</v>
      </c>
    </row>
    <row r="127" spans="1:3">
      <c r="A127" s="8">
        <v>929002055092</v>
      </c>
      <c r="B127" s="44" t="s">
        <v>6837</v>
      </c>
      <c r="C127" s="44" t="s">
        <v>6838</v>
      </c>
    </row>
    <row r="128" spans="1:3">
      <c r="A128" s="8">
        <v>929002371502</v>
      </c>
      <c r="B128" s="44" t="s">
        <v>6839</v>
      </c>
      <c r="C128" s="44" t="s">
        <v>6840</v>
      </c>
    </row>
    <row r="129" spans="1:3">
      <c r="A129" s="8">
        <v>929002371802</v>
      </c>
      <c r="B129" s="44" t="s">
        <v>6841</v>
      </c>
      <c r="C129" s="44" t="s">
        <v>6842</v>
      </c>
    </row>
    <row r="130" spans="1:3">
      <c r="A130" s="8">
        <v>929002371902</v>
      </c>
      <c r="B130" s="44" t="s">
        <v>6841</v>
      </c>
      <c r="C130" s="44" t="s">
        <v>6843</v>
      </c>
    </row>
    <row r="131" spans="1:3">
      <c r="A131" s="8">
        <v>929002372002</v>
      </c>
      <c r="B131" s="44" t="s">
        <v>6844</v>
      </c>
      <c r="C131" s="44" t="s">
        <v>6845</v>
      </c>
    </row>
    <row r="132" spans="1:3">
      <c r="A132" s="8">
        <v>929002372602</v>
      </c>
      <c r="B132" s="44" t="s">
        <v>6844</v>
      </c>
      <c r="C132" s="44" t="s">
        <v>6846</v>
      </c>
    </row>
    <row r="133" spans="1:3">
      <c r="A133" s="8">
        <v>929002372402</v>
      </c>
      <c r="B133" s="44" t="s">
        <v>6837</v>
      </c>
      <c r="C133" s="44" t="s">
        <v>6847</v>
      </c>
    </row>
    <row r="134" spans="1:3">
      <c r="A134" s="8">
        <v>929002372702</v>
      </c>
      <c r="B134" s="44" t="s">
        <v>6844</v>
      </c>
      <c r="C134" s="44" t="s">
        <v>6848</v>
      </c>
    </row>
    <row r="135" spans="1:3">
      <c r="A135" s="8">
        <v>929002372802</v>
      </c>
      <c r="B135" s="44" t="s">
        <v>6844</v>
      </c>
      <c r="C135" s="44" t="s">
        <v>6849</v>
      </c>
    </row>
    <row r="136" spans="1:3">
      <c r="A136" s="8">
        <v>929002372902</v>
      </c>
      <c r="B136" s="44" t="s">
        <v>6850</v>
      </c>
      <c r="C136" s="44" t="s">
        <v>6851</v>
      </c>
    </row>
    <row r="137" spans="1:3">
      <c r="A137" s="8">
        <v>929002373002</v>
      </c>
      <c r="B137" s="44" t="s">
        <v>6850</v>
      </c>
      <c r="C137" s="44" t="s">
        <v>6852</v>
      </c>
    </row>
    <row r="138" spans="1:3">
      <c r="A138" s="8">
        <v>929002373102</v>
      </c>
      <c r="B138" s="44" t="s">
        <v>6850</v>
      </c>
      <c r="C138" s="44" t="s">
        <v>6853</v>
      </c>
    </row>
    <row r="139" spans="1:3">
      <c r="A139" s="8">
        <v>929001325702</v>
      </c>
      <c r="B139" s="44" t="s">
        <v>6854</v>
      </c>
      <c r="C139" s="44" t="s">
        <v>6855</v>
      </c>
    </row>
    <row r="140" spans="1:3">
      <c r="A140" s="8">
        <v>929001304803</v>
      </c>
      <c r="B140" s="44"/>
      <c r="C140" s="44"/>
    </row>
    <row r="141" spans="1:3">
      <c r="A141" s="8">
        <v>929001234304</v>
      </c>
      <c r="B141" s="44"/>
      <c r="C141" s="44"/>
    </row>
    <row r="142" spans="1:3">
      <c r="A142" s="8">
        <v>929001234704</v>
      </c>
      <c r="B142" s="44"/>
      <c r="C142" s="44"/>
    </row>
    <row r="143" spans="1:3">
      <c r="A143" s="8">
        <v>929001234803</v>
      </c>
      <c r="B143" s="44"/>
      <c r="C143" s="44"/>
    </row>
    <row r="144" spans="1:3">
      <c r="A144" s="8">
        <v>929001234404</v>
      </c>
      <c r="B144" s="44"/>
      <c r="C144" s="44"/>
    </row>
    <row r="145" spans="1:3">
      <c r="A145" s="8">
        <v>929001234504</v>
      </c>
      <c r="B145" s="44"/>
      <c r="C145" s="44"/>
    </row>
    <row r="146" spans="1:3">
      <c r="A146" s="8">
        <v>929001312403</v>
      </c>
      <c r="B146" s="44"/>
      <c r="C146" s="44"/>
    </row>
    <row r="147" spans="1:3">
      <c r="A147" s="8">
        <v>929002380801</v>
      </c>
      <c r="B147" s="44" t="s">
        <v>6856</v>
      </c>
      <c r="C147" s="44" t="s">
        <v>6857</v>
      </c>
    </row>
    <row r="148" spans="1:3">
      <c r="A148" s="8">
        <v>929002380701</v>
      </c>
      <c r="B148" s="44" t="s">
        <v>6858</v>
      </c>
      <c r="C148" s="44" t="s">
        <v>6859</v>
      </c>
    </row>
    <row r="149" spans="1:3">
      <c r="A149" s="8">
        <v>929002380601</v>
      </c>
      <c r="B149" s="44" t="s">
        <v>6860</v>
      </c>
      <c r="C149" s="44" t="s">
        <v>6861</v>
      </c>
    </row>
    <row r="150" spans="1:3">
      <c r="A150" s="8">
        <v>929002380501</v>
      </c>
      <c r="B150" s="44" t="s">
        <v>6862</v>
      </c>
      <c r="C150" s="44" t="s">
        <v>6863</v>
      </c>
    </row>
    <row r="151" spans="1:3">
      <c r="A151" s="8">
        <v>929001949028</v>
      </c>
      <c r="B151" s="44"/>
      <c r="C151" s="44"/>
    </row>
    <row r="152" spans="1:3">
      <c r="A152" s="8">
        <v>929001956728</v>
      </c>
      <c r="B152" s="44"/>
      <c r="C152" s="44"/>
    </row>
    <row r="153" spans="1:3">
      <c r="A153" s="8">
        <v>929002370801</v>
      </c>
      <c r="B153" s="44" t="s">
        <v>6864</v>
      </c>
      <c r="C153" s="44" t="s">
        <v>6865</v>
      </c>
    </row>
    <row r="154" spans="1:3">
      <c r="A154" s="8">
        <v>929002372101</v>
      </c>
      <c r="B154" s="44" t="s">
        <v>6866</v>
      </c>
      <c r="C154" s="44" t="s">
        <v>6867</v>
      </c>
    </row>
    <row r="155" spans="1:3">
      <c r="A155" s="8">
        <v>929001888655</v>
      </c>
      <c r="B155" s="44" t="s">
        <v>6868</v>
      </c>
      <c r="C155" s="44" t="s">
        <v>6869</v>
      </c>
    </row>
    <row r="156" spans="1:3">
      <c r="A156" s="8">
        <v>929002445517</v>
      </c>
      <c r="B156" s="44" t="s">
        <v>6681</v>
      </c>
      <c r="C156" s="44" t="s">
        <v>6870</v>
      </c>
    </row>
    <row r="157" spans="1:3">
      <c r="A157" s="8">
        <v>929002983801</v>
      </c>
      <c r="B157" s="44" t="s">
        <v>6871</v>
      </c>
      <c r="C157" s="44" t="s">
        <v>6872</v>
      </c>
    </row>
    <row r="158" spans="1:3">
      <c r="A158" s="8">
        <v>929002983901</v>
      </c>
      <c r="B158" s="44" t="s">
        <v>6873</v>
      </c>
      <c r="C158" s="44" t="s">
        <v>6874</v>
      </c>
    </row>
    <row r="159" spans="1:3">
      <c r="A159" s="8">
        <v>929002983501</v>
      </c>
      <c r="B159" s="44" t="s">
        <v>6875</v>
      </c>
      <c r="C159" s="44" t="s">
        <v>6876</v>
      </c>
    </row>
    <row r="160" spans="1:3">
      <c r="A160" s="8">
        <v>929002983601</v>
      </c>
      <c r="B160" s="44" t="s">
        <v>6877</v>
      </c>
      <c r="C160" s="44" t="s">
        <v>6878</v>
      </c>
    </row>
    <row r="161" spans="1:3">
      <c r="A161" s="8">
        <v>929002983701</v>
      </c>
      <c r="B161" s="44" t="s">
        <v>6879</v>
      </c>
      <c r="C161" s="44" t="s">
        <v>6880</v>
      </c>
    </row>
    <row r="162" spans="1:3">
      <c r="A162" s="8">
        <v>929002982701</v>
      </c>
      <c r="B162" s="44" t="s">
        <v>6881</v>
      </c>
      <c r="C162" s="44" t="s">
        <v>6882</v>
      </c>
    </row>
    <row r="163" spans="1:3">
      <c r="A163" s="8">
        <v>929002982601</v>
      </c>
      <c r="B163" s="44" t="s">
        <v>6883</v>
      </c>
      <c r="C163" s="44" t="s">
        <v>6884</v>
      </c>
    </row>
    <row r="164" spans="1:3">
      <c r="A164" s="8">
        <v>929002982501</v>
      </c>
      <c r="B164" s="44" t="s">
        <v>6885</v>
      </c>
      <c r="C164" s="44" t="s">
        <v>6886</v>
      </c>
    </row>
    <row r="165" spans="1:3">
      <c r="A165" s="8">
        <v>929002058731</v>
      </c>
      <c r="B165" s="44"/>
      <c r="C165" s="44"/>
    </row>
    <row r="166" spans="1:3">
      <c r="A166" s="8">
        <v>929003628301</v>
      </c>
      <c r="B166" s="44"/>
      <c r="C166" s="44"/>
    </row>
    <row r="167" spans="1:3">
      <c r="A167" s="8">
        <v>929003628601</v>
      </c>
      <c r="B167" s="44"/>
      <c r="C167" s="44"/>
    </row>
    <row r="168" spans="1:3">
      <c r="A168" s="8">
        <v>929003627801</v>
      </c>
      <c r="B168" s="44"/>
      <c r="C168" s="44"/>
    </row>
    <row r="169" spans="1:3">
      <c r="A169" s="8">
        <v>929003628401</v>
      </c>
      <c r="B169" s="44"/>
      <c r="C169" s="44"/>
    </row>
    <row r="170" spans="1:3">
      <c r="A170" s="8">
        <v>929003627601</v>
      </c>
      <c r="B170" s="44"/>
      <c r="C170" s="44"/>
    </row>
    <row r="171" spans="1:3">
      <c r="A171" s="8">
        <v>929003011982</v>
      </c>
      <c r="B171" s="44" t="s">
        <v>6887</v>
      </c>
      <c r="C171" s="44" t="s">
        <v>6888</v>
      </c>
    </row>
    <row r="172" spans="1:3">
      <c r="A172" s="8">
        <v>929003071302</v>
      </c>
      <c r="B172" s="44" t="s">
        <v>6889</v>
      </c>
      <c r="C172" s="44" t="s">
        <v>6890</v>
      </c>
    </row>
    <row r="173" spans="1:3">
      <c r="A173" s="8">
        <v>929003012282</v>
      </c>
      <c r="B173" s="44" t="s">
        <v>6891</v>
      </c>
      <c r="C173" s="44" t="s">
        <v>6892</v>
      </c>
    </row>
    <row r="174" spans="1:3">
      <c r="A174" s="8">
        <v>929003013082</v>
      </c>
      <c r="B174" s="44" t="s">
        <v>6893</v>
      </c>
      <c r="C174" s="44" t="s">
        <v>6894</v>
      </c>
    </row>
    <row r="175" spans="1:3">
      <c r="A175" s="8">
        <v>929003012382</v>
      </c>
      <c r="B175" s="44" t="s">
        <v>6895</v>
      </c>
      <c r="C175" s="44" t="s">
        <v>6896</v>
      </c>
    </row>
    <row r="176" spans="1:3">
      <c r="A176" s="8">
        <v>929003013982</v>
      </c>
      <c r="B176" s="44" t="s">
        <v>6891</v>
      </c>
      <c r="C176" s="44" t="s">
        <v>6897</v>
      </c>
    </row>
    <row r="177" spans="1:3">
      <c r="A177" s="8">
        <v>929003625902</v>
      </c>
      <c r="B177" s="44" t="s">
        <v>6898</v>
      </c>
      <c r="C177" s="44" t="s">
        <v>6899</v>
      </c>
    </row>
    <row r="178" spans="1:3">
      <c r="A178" s="8">
        <v>929003480902</v>
      </c>
      <c r="B178" s="44" t="s">
        <v>6900</v>
      </c>
      <c r="C178" s="44" t="s">
        <v>6901</v>
      </c>
    </row>
    <row r="179" spans="1:3">
      <c r="A179" s="8">
        <v>929003012082</v>
      </c>
      <c r="B179" s="44" t="s">
        <v>6902</v>
      </c>
      <c r="C179" s="44" t="s">
        <v>6903</v>
      </c>
    </row>
    <row r="180" spans="1:3">
      <c r="A180" s="8">
        <v>929003012182</v>
      </c>
      <c r="B180" s="44" t="s">
        <v>6904</v>
      </c>
      <c r="C180" s="44" t="s">
        <v>6905</v>
      </c>
    </row>
    <row r="181" spans="1:3">
      <c r="A181" s="8">
        <v>929003013182</v>
      </c>
      <c r="B181" s="44" t="s">
        <v>6906</v>
      </c>
      <c r="C181" s="44" t="s">
        <v>6907</v>
      </c>
    </row>
    <row r="182" spans="1:3">
      <c r="A182" s="8">
        <v>929003013282</v>
      </c>
      <c r="B182" s="44" t="s">
        <v>6908</v>
      </c>
      <c r="C182" s="44" t="s">
        <v>6909</v>
      </c>
    </row>
    <row r="183" spans="1:3">
      <c r="A183" s="8">
        <v>929003013682</v>
      </c>
      <c r="B183" s="44" t="s">
        <v>6910</v>
      </c>
      <c r="C183" s="44" t="s">
        <v>6911</v>
      </c>
    </row>
    <row r="184" spans="1:3">
      <c r="A184" s="25">
        <v>929003014182</v>
      </c>
      <c r="B184" s="44" t="s">
        <v>6906</v>
      </c>
      <c r="C184" s="44" t="s">
        <v>6912</v>
      </c>
    </row>
    <row r="185" spans="1:3">
      <c r="A185" s="8">
        <v>929003014382</v>
      </c>
      <c r="B185" s="44" t="s">
        <v>6908</v>
      </c>
      <c r="C185" s="44" t="s">
        <v>6913</v>
      </c>
    </row>
    <row r="186" spans="1:3">
      <c r="A186" s="8">
        <v>929003626102</v>
      </c>
      <c r="B186" s="44" t="s">
        <v>6914</v>
      </c>
      <c r="C186" s="44" t="s">
        <v>6915</v>
      </c>
    </row>
    <row r="187" spans="1:3">
      <c r="A187" s="8">
        <v>929003626402</v>
      </c>
      <c r="B187" s="44" t="s">
        <v>6916</v>
      </c>
      <c r="C187" s="44" t="s">
        <v>6917</v>
      </c>
    </row>
    <row r="188" spans="1:3">
      <c r="A188" s="37">
        <v>929003626202</v>
      </c>
      <c r="B188" s="44" t="s">
        <v>6918</v>
      </c>
      <c r="C188" s="44" t="s">
        <v>6919</v>
      </c>
    </row>
    <row r="189" spans="1:3">
      <c r="A189" s="25">
        <v>929003626502</v>
      </c>
      <c r="B189" s="44" t="s">
        <v>6920</v>
      </c>
      <c r="C189" s="44" t="s">
        <v>6921</v>
      </c>
    </row>
    <row r="190" spans="1:3">
      <c r="A190" s="8">
        <v>929003059502</v>
      </c>
      <c r="B190" s="44" t="s">
        <v>6922</v>
      </c>
      <c r="C190" s="44" t="s">
        <v>6923</v>
      </c>
    </row>
    <row r="191" spans="1:3">
      <c r="A191" s="8">
        <v>929003060202</v>
      </c>
      <c r="B191" s="44" t="s">
        <v>6924</v>
      </c>
      <c r="C191" s="44" t="s">
        <v>6925</v>
      </c>
    </row>
    <row r="192" spans="1:3">
      <c r="A192" s="8">
        <v>929003060602</v>
      </c>
      <c r="B192" s="44" t="s">
        <v>6910</v>
      </c>
      <c r="C192" s="44" t="s">
        <v>6926</v>
      </c>
    </row>
    <row r="193" spans="1:3">
      <c r="A193" s="8">
        <v>929002966831</v>
      </c>
      <c r="B193" s="44" t="s">
        <v>6927</v>
      </c>
      <c r="C193" s="44"/>
    </row>
    <row r="194" spans="1:3">
      <c r="A194" s="8">
        <v>929003604031</v>
      </c>
      <c r="B194" s="44" t="s">
        <v>6928</v>
      </c>
      <c r="C194" s="44" t="s">
        <v>6929</v>
      </c>
    </row>
    <row r="195" spans="1:3">
      <c r="A195" s="25">
        <v>929002968431</v>
      </c>
      <c r="B195" s="44" t="s">
        <v>6927</v>
      </c>
      <c r="C195" s="44"/>
    </row>
    <row r="196" spans="1:3">
      <c r="A196" s="8">
        <v>929003541151</v>
      </c>
      <c r="B196" s="44"/>
      <c r="C196" s="44"/>
    </row>
    <row r="197" spans="1:3">
      <c r="A197" s="8">
        <v>929003541141</v>
      </c>
      <c r="B197" s="44"/>
      <c r="C197" s="44"/>
    </row>
    <row r="198" spans="1:3">
      <c r="A198" s="8">
        <v>929003540731</v>
      </c>
      <c r="B198" s="44" t="s">
        <v>6930</v>
      </c>
      <c r="C198" s="44" t="s">
        <v>6931</v>
      </c>
    </row>
    <row r="199" spans="1:3">
      <c r="A199" s="8">
        <v>929003540531</v>
      </c>
      <c r="B199" s="44" t="s">
        <v>6932</v>
      </c>
      <c r="C199" s="44"/>
    </row>
    <row r="200" spans="1:3">
      <c r="A200" s="8">
        <v>929003540831</v>
      </c>
      <c r="B200" s="44" t="s">
        <v>6933</v>
      </c>
      <c r="C200" s="44" t="s">
        <v>6934</v>
      </c>
    </row>
    <row r="201" spans="1:3">
      <c r="A201" s="8">
        <v>929003540631</v>
      </c>
      <c r="B201" s="44" t="s">
        <v>6935</v>
      </c>
      <c r="C201" s="44"/>
    </row>
    <row r="202" spans="1:3">
      <c r="A202" s="8">
        <v>929002972531</v>
      </c>
      <c r="B202" s="44" t="s">
        <v>6936</v>
      </c>
      <c r="C202" s="44"/>
    </row>
    <row r="203" spans="1:3">
      <c r="A203" s="8">
        <v>929001889731</v>
      </c>
      <c r="B203" s="44" t="s">
        <v>6937</v>
      </c>
      <c r="C203" s="44" t="s">
        <v>6938</v>
      </c>
    </row>
    <row r="204" spans="1:3">
      <c r="A204" s="8">
        <v>929003035931</v>
      </c>
      <c r="B204" s="44" t="s">
        <v>6939</v>
      </c>
      <c r="C204" s="44" t="s">
        <v>6940</v>
      </c>
    </row>
    <row r="205" spans="1:3">
      <c r="A205" s="8">
        <v>929002966802</v>
      </c>
      <c r="B205" s="44" t="s">
        <v>6941</v>
      </c>
      <c r="C205" s="44" t="s">
        <v>6942</v>
      </c>
    </row>
    <row r="206" spans="1:3">
      <c r="A206" s="8">
        <v>929002968402</v>
      </c>
      <c r="B206" s="44" t="s">
        <v>6941</v>
      </c>
      <c r="C206" s="44" t="s">
        <v>6943</v>
      </c>
    </row>
    <row r="207" spans="1:3">
      <c r="A207" s="8">
        <v>929002968802</v>
      </c>
      <c r="B207" s="44" t="s">
        <v>6941</v>
      </c>
      <c r="C207" s="44" t="s">
        <v>6944</v>
      </c>
    </row>
    <row r="208" spans="1:3">
      <c r="A208" s="8">
        <v>929002969202</v>
      </c>
      <c r="B208" s="44" t="s">
        <v>6941</v>
      </c>
      <c r="C208" s="44" t="s">
        <v>6945</v>
      </c>
    </row>
    <row r="209" spans="1:3">
      <c r="A209" s="8">
        <v>929002972502</v>
      </c>
      <c r="B209" s="44" t="s">
        <v>6936</v>
      </c>
      <c r="C209" s="44" t="s">
        <v>6946</v>
      </c>
    </row>
    <row r="210" spans="1:3">
      <c r="A210" s="8">
        <v>929002972702</v>
      </c>
      <c r="B210" s="44" t="s">
        <v>6936</v>
      </c>
      <c r="C210" s="44" t="s">
        <v>6947</v>
      </c>
    </row>
    <row r="211" spans="1:3">
      <c r="A211" s="8">
        <v>929002972902</v>
      </c>
      <c r="B211" s="44" t="s">
        <v>6936</v>
      </c>
      <c r="C211" s="44" t="s">
        <v>6948</v>
      </c>
    </row>
    <row r="212" spans="1:3">
      <c r="A212" s="8">
        <v>929001345292</v>
      </c>
      <c r="B212" s="44" t="s">
        <v>6949</v>
      </c>
      <c r="C212" s="44" t="s">
        <v>6950</v>
      </c>
    </row>
    <row r="213" spans="1:3">
      <c r="A213" s="8">
        <v>929001238392</v>
      </c>
      <c r="B213" s="44" t="s">
        <v>6951</v>
      </c>
      <c r="C213" s="44" t="s">
        <v>6952</v>
      </c>
    </row>
    <row r="214" spans="1:3">
      <c r="A214" s="8">
        <v>929001238492</v>
      </c>
      <c r="B214" s="44" t="s">
        <v>6953</v>
      </c>
      <c r="C214" s="44" t="s">
        <v>6954</v>
      </c>
    </row>
    <row r="215" spans="1:3">
      <c r="A215" s="8">
        <v>929001238592</v>
      </c>
      <c r="B215" s="44" t="s">
        <v>6955</v>
      </c>
      <c r="C215" s="44" t="s">
        <v>6956</v>
      </c>
    </row>
    <row r="216" spans="1:3">
      <c r="A216" s="8">
        <v>929001889792</v>
      </c>
      <c r="B216" s="44" t="s">
        <v>6937</v>
      </c>
      <c r="C216" s="44" t="s">
        <v>6957</v>
      </c>
    </row>
    <row r="217" spans="1:3">
      <c r="A217" s="8">
        <v>929001345392</v>
      </c>
      <c r="B217" s="44" t="s">
        <v>6958</v>
      </c>
      <c r="C217" s="44" t="s">
        <v>6959</v>
      </c>
    </row>
    <row r="218" spans="1:3">
      <c r="A218" s="8">
        <v>929002024392</v>
      </c>
      <c r="B218" s="44" t="s">
        <v>6960</v>
      </c>
      <c r="C218" s="44" t="s">
        <v>6961</v>
      </c>
    </row>
    <row r="219" spans="1:3">
      <c r="A219" s="8">
        <v>929002028292</v>
      </c>
      <c r="B219" s="44" t="s">
        <v>6949</v>
      </c>
      <c r="C219" s="44" t="s">
        <v>6962</v>
      </c>
    </row>
    <row r="220" spans="1:3">
      <c r="A220" s="8">
        <v>929002028092</v>
      </c>
      <c r="B220" s="44" t="s">
        <v>6963</v>
      </c>
      <c r="C220" s="44" t="s">
        <v>6964</v>
      </c>
    </row>
    <row r="221" spans="1:3">
      <c r="A221" s="8">
        <v>929002028192</v>
      </c>
      <c r="B221" s="44" t="s">
        <v>6963</v>
      </c>
      <c r="C221" s="44" t="s">
        <v>6965</v>
      </c>
    </row>
    <row r="222" spans="1:3">
      <c r="A222" s="8">
        <v>929002028392</v>
      </c>
      <c r="B222" s="44" t="s">
        <v>6949</v>
      </c>
      <c r="C222" s="44" t="s">
        <v>6966</v>
      </c>
    </row>
    <row r="223" spans="1:3">
      <c r="A223" s="8">
        <v>929001345492</v>
      </c>
      <c r="B223" s="44" t="s">
        <v>6924</v>
      </c>
      <c r="C223" s="44" t="s">
        <v>6967</v>
      </c>
    </row>
    <row r="224" spans="1:3">
      <c r="A224" s="8">
        <v>929001345692</v>
      </c>
      <c r="B224" s="44" t="s">
        <v>6910</v>
      </c>
      <c r="C224" s="44" t="s">
        <v>6968</v>
      </c>
    </row>
    <row r="225" spans="1:3">
      <c r="A225" s="8">
        <v>929001238692</v>
      </c>
      <c r="B225" s="44" t="s">
        <v>6969</v>
      </c>
      <c r="C225" s="44" t="s">
        <v>6970</v>
      </c>
    </row>
    <row r="226" spans="1:3">
      <c r="A226" s="8">
        <v>929001238792</v>
      </c>
      <c r="B226" s="44" t="s">
        <v>6971</v>
      </c>
      <c r="C226" s="44" t="s">
        <v>6972</v>
      </c>
    </row>
    <row r="227" spans="1:3">
      <c r="A227" s="25">
        <v>929001890492</v>
      </c>
      <c r="B227" s="44" t="s">
        <v>6973</v>
      </c>
      <c r="C227" s="44" t="s">
        <v>6974</v>
      </c>
    </row>
    <row r="228" spans="1:3">
      <c r="A228" s="8">
        <v>929001345592</v>
      </c>
      <c r="B228" s="44" t="s">
        <v>6924</v>
      </c>
      <c r="C228" s="44" t="s">
        <v>6975</v>
      </c>
    </row>
    <row r="229" spans="1:3">
      <c r="A229" s="8">
        <v>929001890592</v>
      </c>
      <c r="B229" s="44" t="s">
        <v>6976</v>
      </c>
      <c r="C229" s="44" t="s">
        <v>6977</v>
      </c>
    </row>
    <row r="230" spans="1:3">
      <c r="A230" s="8">
        <v>929001345792</v>
      </c>
      <c r="B230" s="44" t="s">
        <v>6910</v>
      </c>
      <c r="C230" s="44" t="s">
        <v>6978</v>
      </c>
    </row>
    <row r="231" spans="1:3">
      <c r="A231" s="8">
        <v>929002028592</v>
      </c>
      <c r="B231" s="44" t="s">
        <v>6979</v>
      </c>
      <c r="C231" s="44" t="s">
        <v>6980</v>
      </c>
    </row>
    <row r="232" spans="1:3">
      <c r="A232" s="8">
        <v>929002028792</v>
      </c>
      <c r="B232" s="44" t="s">
        <v>6924</v>
      </c>
      <c r="C232" s="44" t="s">
        <v>6981</v>
      </c>
    </row>
    <row r="233" spans="1:3">
      <c r="A233" s="8">
        <v>929002028692</v>
      </c>
      <c r="B233" s="44" t="s">
        <v>6979</v>
      </c>
      <c r="C233" s="44" t="s">
        <v>6982</v>
      </c>
    </row>
    <row r="234" spans="1:3">
      <c r="A234" s="8">
        <v>929002028892</v>
      </c>
      <c r="B234" s="44" t="s">
        <v>6924</v>
      </c>
      <c r="C234" s="44" t="s">
        <v>6983</v>
      </c>
    </row>
    <row r="235" spans="1:3">
      <c r="A235" s="8">
        <v>929002029092</v>
      </c>
      <c r="B235" s="44" t="s">
        <v>6984</v>
      </c>
      <c r="C235" s="44" t="s">
        <v>6985</v>
      </c>
    </row>
    <row r="236" spans="1:3">
      <c r="A236" s="8">
        <v>929002029292</v>
      </c>
      <c r="B236" s="44" t="s">
        <v>6910</v>
      </c>
      <c r="C236" s="44" t="s">
        <v>6986</v>
      </c>
    </row>
    <row r="237" spans="1:3">
      <c r="A237" s="8">
        <v>929002029392</v>
      </c>
      <c r="B237" s="44" t="s">
        <v>6910</v>
      </c>
      <c r="C237" s="44" t="s">
        <v>6987</v>
      </c>
    </row>
    <row r="238" spans="1:3">
      <c r="A238" s="8">
        <v>929002966902</v>
      </c>
      <c r="B238" s="44" t="s">
        <v>6988</v>
      </c>
      <c r="C238" s="44" t="s">
        <v>6989</v>
      </c>
    </row>
    <row r="239" spans="1:3">
      <c r="A239" s="8">
        <v>929002967102</v>
      </c>
      <c r="B239" s="44" t="s">
        <v>6990</v>
      </c>
      <c r="C239" s="44" t="s">
        <v>6991</v>
      </c>
    </row>
    <row r="240" spans="1:3">
      <c r="A240" s="8">
        <v>929002969602</v>
      </c>
      <c r="B240" s="44" t="s">
        <v>6990</v>
      </c>
      <c r="C240" s="44" t="s">
        <v>6992</v>
      </c>
    </row>
    <row r="241" spans="1:3">
      <c r="A241" s="8">
        <v>929002970002</v>
      </c>
      <c r="B241" s="44" t="s">
        <v>6990</v>
      </c>
      <c r="C241" s="44" t="s">
        <v>6993</v>
      </c>
    </row>
    <row r="242" spans="1:3">
      <c r="A242" s="8">
        <v>929002970402</v>
      </c>
      <c r="B242" s="44" t="s">
        <v>6990</v>
      </c>
      <c r="C242" s="44" t="s">
        <v>6994</v>
      </c>
    </row>
    <row r="243" spans="1:3">
      <c r="A243" s="8">
        <v>929002969402</v>
      </c>
      <c r="B243" s="44" t="s">
        <v>6995</v>
      </c>
      <c r="C243" s="44" t="s">
        <v>6996</v>
      </c>
    </row>
    <row r="244" spans="1:3">
      <c r="A244" s="8">
        <v>929002973102</v>
      </c>
      <c r="B244" s="44" t="s">
        <v>6997</v>
      </c>
      <c r="C244" s="44" t="s">
        <v>6998</v>
      </c>
    </row>
    <row r="245" spans="1:3">
      <c r="A245" s="8">
        <v>929002973302</v>
      </c>
      <c r="B245" s="44" t="s">
        <v>6997</v>
      </c>
      <c r="C245" s="44" t="s">
        <v>6999</v>
      </c>
    </row>
    <row r="246" spans="1:3">
      <c r="A246" s="8">
        <v>929002973502</v>
      </c>
      <c r="B246" s="44" t="s">
        <v>6997</v>
      </c>
      <c r="C246" s="44" t="s">
        <v>7000</v>
      </c>
    </row>
    <row r="247" spans="1:3">
      <c r="A247" s="8">
        <v>929002973002</v>
      </c>
      <c r="B247" s="44" t="s">
        <v>7001</v>
      </c>
      <c r="C247" s="44" t="s">
        <v>7002</v>
      </c>
    </row>
    <row r="248" spans="1:3">
      <c r="A248" s="8">
        <v>929002973202</v>
      </c>
      <c r="B248" s="44" t="s">
        <v>7001</v>
      </c>
      <c r="C248" s="44" t="s">
        <v>7003</v>
      </c>
    </row>
    <row r="249" spans="1:3">
      <c r="A249" s="8">
        <v>929002977018</v>
      </c>
      <c r="B249" s="44"/>
      <c r="C249" s="44"/>
    </row>
    <row r="250" spans="1:3">
      <c r="A250" s="8">
        <v>929002977518</v>
      </c>
      <c r="B250" s="44"/>
      <c r="C250" s="44"/>
    </row>
    <row r="251" spans="1:3">
      <c r="A251" s="8">
        <v>929002977318</v>
      </c>
      <c r="B251" s="44"/>
      <c r="C251" s="44"/>
    </row>
    <row r="252" spans="1:3">
      <c r="A252" s="8">
        <v>929003541118</v>
      </c>
      <c r="B252" s="44"/>
      <c r="C252" s="44"/>
    </row>
    <row r="253" spans="1:3">
      <c r="A253" s="8">
        <v>929003546518</v>
      </c>
      <c r="B253" s="44"/>
      <c r="C253" s="44"/>
    </row>
    <row r="254" spans="1:3">
      <c r="A254" s="8">
        <v>929001888855</v>
      </c>
      <c r="B254" s="44" t="s">
        <v>7004</v>
      </c>
      <c r="C254" s="44" t="s">
        <v>7005</v>
      </c>
    </row>
    <row r="255" spans="1:3">
      <c r="A255" s="8">
        <v>929003426480</v>
      </c>
      <c r="B255" s="44"/>
      <c r="C255" s="44"/>
    </row>
    <row r="256" spans="1:3">
      <c r="A256" s="8">
        <v>929003426580</v>
      </c>
      <c r="B256" s="44"/>
      <c r="C256" s="44"/>
    </row>
    <row r="257" spans="1:3">
      <c r="A257" s="8">
        <v>929003426680</v>
      </c>
      <c r="B257" s="44"/>
      <c r="C257" s="44"/>
    </row>
    <row r="258" spans="1:3">
      <c r="A258" s="8">
        <v>929003426780</v>
      </c>
      <c r="B258" s="44"/>
      <c r="C258" s="44"/>
    </row>
    <row r="259" spans="1:3">
      <c r="A259" s="8">
        <v>929002105580</v>
      </c>
      <c r="B259" s="44"/>
      <c r="C259" s="44"/>
    </row>
    <row r="260" spans="1:3">
      <c r="A260" s="8">
        <v>929002105680</v>
      </c>
      <c r="B260" s="44"/>
      <c r="C260" s="44"/>
    </row>
    <row r="261" spans="1:3">
      <c r="A261" s="8">
        <v>913710032267</v>
      </c>
      <c r="B261" s="44"/>
      <c r="C261" s="44"/>
    </row>
    <row r="262" spans="1:3">
      <c r="A262" s="8">
        <v>913710032567</v>
      </c>
      <c r="B262" s="44"/>
      <c r="C262" s="44"/>
    </row>
    <row r="263" spans="1:3">
      <c r="A263" s="8">
        <v>929002105980</v>
      </c>
      <c r="B263" s="44"/>
      <c r="C263" s="44"/>
    </row>
    <row r="264" spans="1:3">
      <c r="A264" s="8">
        <v>929003530702</v>
      </c>
      <c r="B264" s="44" t="s">
        <v>7006</v>
      </c>
      <c r="C264" s="44" t="s">
        <v>7007</v>
      </c>
    </row>
    <row r="265" spans="1:3">
      <c r="A265" s="8">
        <v>929003530902</v>
      </c>
      <c r="B265" s="44" t="s">
        <v>7008</v>
      </c>
      <c r="C265" s="44" t="s">
        <v>7009</v>
      </c>
    </row>
    <row r="266" spans="1:3">
      <c r="A266" s="8">
        <v>929003530802</v>
      </c>
      <c r="B266" s="44" t="s">
        <v>7006</v>
      </c>
      <c r="C266" s="44" t="s">
        <v>7010</v>
      </c>
    </row>
    <row r="267" spans="1:3">
      <c r="A267" s="8">
        <v>929003531002</v>
      </c>
      <c r="B267" s="44" t="s">
        <v>7008</v>
      </c>
      <c r="C267" s="44" t="s">
        <v>7011</v>
      </c>
    </row>
    <row r="268" spans="1:3">
      <c r="A268" s="8">
        <v>929003531102</v>
      </c>
      <c r="B268" s="44" t="s">
        <v>7008</v>
      </c>
      <c r="C268" s="44" t="s">
        <v>7012</v>
      </c>
    </row>
    <row r="269" spans="1:3">
      <c r="A269" s="8">
        <v>929003531302</v>
      </c>
      <c r="B269" s="44" t="s">
        <v>7013</v>
      </c>
      <c r="C269" s="44" t="s">
        <v>7014</v>
      </c>
    </row>
    <row r="270" spans="1:3">
      <c r="A270" s="8">
        <v>929003531202</v>
      </c>
      <c r="B270" s="44" t="s">
        <v>7008</v>
      </c>
      <c r="C270" s="44" t="s">
        <v>7015</v>
      </c>
    </row>
    <row r="271" spans="1:3">
      <c r="A271" s="8">
        <v>929003531402</v>
      </c>
      <c r="B271" s="44" t="s">
        <v>7013</v>
      </c>
      <c r="C271" s="44" t="s">
        <v>7016</v>
      </c>
    </row>
    <row r="272" spans="1:3">
      <c r="A272" s="8">
        <v>929003467012</v>
      </c>
      <c r="B272" s="44" t="s">
        <v>7017</v>
      </c>
      <c r="C272" s="44" t="s">
        <v>7018</v>
      </c>
    </row>
    <row r="273" spans="1:3">
      <c r="A273" s="8">
        <v>929003467112</v>
      </c>
      <c r="B273" s="44" t="s">
        <v>7017</v>
      </c>
      <c r="C273" s="44" t="s">
        <v>7019</v>
      </c>
    </row>
    <row r="274" spans="1:3">
      <c r="A274" s="8">
        <v>929003467212</v>
      </c>
      <c r="B274" s="44" t="s">
        <v>7020</v>
      </c>
      <c r="C274" s="44" t="s">
        <v>7021</v>
      </c>
    </row>
    <row r="275" spans="1:3">
      <c r="A275" s="8">
        <v>929003467312</v>
      </c>
      <c r="B275" s="44" t="s">
        <v>7020</v>
      </c>
      <c r="C275" s="44" t="s">
        <v>7022</v>
      </c>
    </row>
    <row r="276" spans="1:3">
      <c r="A276" s="8">
        <v>929003467412</v>
      </c>
      <c r="B276" s="44" t="s">
        <v>7023</v>
      </c>
      <c r="C276" s="44" t="s">
        <v>7024</v>
      </c>
    </row>
    <row r="277" spans="1:3">
      <c r="A277" s="8">
        <v>929003467512</v>
      </c>
      <c r="B277" s="44" t="s">
        <v>7023</v>
      </c>
      <c r="C277" s="44" t="s">
        <v>7025</v>
      </c>
    </row>
    <row r="278" spans="1:3">
      <c r="A278" s="25">
        <v>929003467612</v>
      </c>
      <c r="B278" s="44" t="s">
        <v>7026</v>
      </c>
      <c r="C278" s="44" t="s">
        <v>7027</v>
      </c>
    </row>
    <row r="279" spans="1:3">
      <c r="A279" s="25">
        <v>929003467712</v>
      </c>
      <c r="B279" s="44" t="s">
        <v>7026</v>
      </c>
      <c r="C279" s="44" t="s">
        <v>7028</v>
      </c>
    </row>
    <row r="280" spans="1:3">
      <c r="A280" s="8">
        <v>929003677102</v>
      </c>
      <c r="B280" s="44" t="s">
        <v>7029</v>
      </c>
      <c r="C280" s="44" t="s">
        <v>7030</v>
      </c>
    </row>
    <row r="281" spans="1:3">
      <c r="A281" s="8">
        <v>929003677202</v>
      </c>
      <c r="B281" s="44" t="s">
        <v>7029</v>
      </c>
      <c r="C281" s="44" t="s">
        <v>7031</v>
      </c>
    </row>
    <row r="282" spans="1:3">
      <c r="A282" s="8">
        <v>929003677302</v>
      </c>
      <c r="B282" s="44" t="s">
        <v>7032</v>
      </c>
      <c r="C282" s="44" t="s">
        <v>7033</v>
      </c>
    </row>
    <row r="283" spans="1:3">
      <c r="A283" s="8">
        <v>929003677402</v>
      </c>
      <c r="B283" s="44" t="s">
        <v>7032</v>
      </c>
      <c r="C283" s="44" t="s">
        <v>7034</v>
      </c>
    </row>
    <row r="284" spans="1:3">
      <c r="A284" s="22">
        <v>929003677502</v>
      </c>
      <c r="B284" s="44" t="s">
        <v>7035</v>
      </c>
      <c r="C284" s="44" t="s">
        <v>7036</v>
      </c>
    </row>
    <row r="285" spans="1:3">
      <c r="A285" s="25">
        <v>929003677602</v>
      </c>
      <c r="B285" s="44" t="s">
        <v>7035</v>
      </c>
      <c r="C285" s="44" t="s">
        <v>7037</v>
      </c>
    </row>
    <row r="286" spans="1:3">
      <c r="A286" s="25">
        <v>929002405702</v>
      </c>
      <c r="B286" s="44" t="s">
        <v>7038</v>
      </c>
      <c r="C286" s="44" t="s">
        <v>7039</v>
      </c>
    </row>
    <row r="287" spans="1:3">
      <c r="A287" s="25">
        <v>929002405802</v>
      </c>
      <c r="B287" s="44" t="s">
        <v>7038</v>
      </c>
      <c r="C287" s="44" t="s">
        <v>7040</v>
      </c>
    </row>
    <row r="288" spans="1:3">
      <c r="A288" s="8">
        <v>929002406302</v>
      </c>
      <c r="B288" s="44" t="s">
        <v>7041</v>
      </c>
      <c r="C288" s="44" t="s">
        <v>7042</v>
      </c>
    </row>
    <row r="289" spans="1:3">
      <c r="A289" s="8">
        <v>929002406402</v>
      </c>
      <c r="B289" s="44" t="s">
        <v>7041</v>
      </c>
      <c r="C289" s="44" t="s">
        <v>7043</v>
      </c>
    </row>
    <row r="290" spans="1:3">
      <c r="A290" s="8">
        <v>929002406602</v>
      </c>
      <c r="B290" s="44" t="s">
        <v>7044</v>
      </c>
      <c r="C290" s="44" t="s">
        <v>7045</v>
      </c>
    </row>
    <row r="291" spans="1:3">
      <c r="A291" s="8">
        <v>929002406702</v>
      </c>
      <c r="B291" s="44" t="s">
        <v>7044</v>
      </c>
      <c r="C291" s="44" t="s">
        <v>7046</v>
      </c>
    </row>
    <row r="292" spans="1:3">
      <c r="A292" s="8">
        <v>929003731102</v>
      </c>
      <c r="B292" s="44" t="s">
        <v>7047</v>
      </c>
      <c r="C292" s="44" t="s">
        <v>7048</v>
      </c>
    </row>
    <row r="293" spans="1:3">
      <c r="A293" s="8">
        <v>929002349702</v>
      </c>
      <c r="B293" s="44" t="s">
        <v>7047</v>
      </c>
      <c r="C293" s="44" t="s">
        <v>7049</v>
      </c>
    </row>
    <row r="294" spans="1:3">
      <c r="A294" s="8">
        <v>929002349802</v>
      </c>
      <c r="B294" s="44" t="s">
        <v>7047</v>
      </c>
      <c r="C294" s="44" t="s">
        <v>7050</v>
      </c>
    </row>
    <row r="295" spans="1:3">
      <c r="A295" s="8">
        <v>929003731202</v>
      </c>
      <c r="B295" s="44" t="s">
        <v>7047</v>
      </c>
      <c r="C295" s="44" t="s">
        <v>7051</v>
      </c>
    </row>
    <row r="296" spans="1:3">
      <c r="A296" s="8">
        <v>929002349902</v>
      </c>
      <c r="B296" s="44" t="s">
        <v>7047</v>
      </c>
      <c r="C296" s="44" t="s">
        <v>7052</v>
      </c>
    </row>
    <row r="297" spans="1:3">
      <c r="A297" s="8">
        <v>929002350002</v>
      </c>
      <c r="B297" s="44" t="s">
        <v>7047</v>
      </c>
      <c r="C297" s="44" t="s">
        <v>7053</v>
      </c>
    </row>
    <row r="298" spans="1:3">
      <c r="A298" s="8">
        <v>929003731302</v>
      </c>
      <c r="B298" s="44" t="s">
        <v>7054</v>
      </c>
      <c r="C298" s="44" t="s">
        <v>7055</v>
      </c>
    </row>
    <row r="299" spans="1:3">
      <c r="A299" s="8">
        <v>929002350102</v>
      </c>
      <c r="B299" s="44" t="s">
        <v>7054</v>
      </c>
      <c r="C299" s="44" t="s">
        <v>7056</v>
      </c>
    </row>
    <row r="300" spans="1:3">
      <c r="A300" s="25">
        <v>929002350202</v>
      </c>
      <c r="B300" s="44" t="s">
        <v>7054</v>
      </c>
      <c r="C300" s="44" t="s">
        <v>7057</v>
      </c>
    </row>
    <row r="301" spans="1:3">
      <c r="A301" s="8">
        <v>929003731402</v>
      </c>
      <c r="B301" s="44" t="s">
        <v>7054</v>
      </c>
      <c r="C301" s="44" t="s">
        <v>7058</v>
      </c>
    </row>
    <row r="302" spans="1:3">
      <c r="A302" s="25">
        <v>929002481202</v>
      </c>
      <c r="B302" s="44" t="s">
        <v>7054</v>
      </c>
      <c r="C302" s="44" t="s">
        <v>7059</v>
      </c>
    </row>
    <row r="303" spans="1:3">
      <c r="A303" s="25">
        <v>929002481302</v>
      </c>
      <c r="B303" s="44" t="s">
        <v>7054</v>
      </c>
      <c r="C303" s="44" t="s">
        <v>7060</v>
      </c>
    </row>
    <row r="304" spans="1:3">
      <c r="A304" s="8">
        <v>929003731502</v>
      </c>
      <c r="B304" s="44" t="s">
        <v>7054</v>
      </c>
      <c r="C304" s="44" t="s">
        <v>7061</v>
      </c>
    </row>
    <row r="305" spans="1:3">
      <c r="A305" s="8">
        <v>929002481402</v>
      </c>
      <c r="B305" s="44" t="s">
        <v>7054</v>
      </c>
      <c r="C305" s="44" t="s">
        <v>7062</v>
      </c>
    </row>
    <row r="306" spans="1:3">
      <c r="A306" s="8">
        <v>929002481502</v>
      </c>
      <c r="B306" s="44" t="s">
        <v>7054</v>
      </c>
      <c r="C306" s="44" t="s">
        <v>7063</v>
      </c>
    </row>
    <row r="307" spans="1:3">
      <c r="A307" s="8">
        <v>929003730802</v>
      </c>
      <c r="B307" s="44" t="s">
        <v>7064</v>
      </c>
      <c r="C307" s="44" t="s">
        <v>7065</v>
      </c>
    </row>
    <row r="308" spans="1:3">
      <c r="A308" s="8">
        <v>929002484802</v>
      </c>
      <c r="B308" s="44" t="s">
        <v>7064</v>
      </c>
      <c r="C308" s="44" t="s">
        <v>7066</v>
      </c>
    </row>
    <row r="309" spans="1:3">
      <c r="A309" s="8">
        <v>929002484902</v>
      </c>
      <c r="B309" s="44" t="s">
        <v>7064</v>
      </c>
      <c r="C309" s="44" t="s">
        <v>7067</v>
      </c>
    </row>
    <row r="310" spans="1:3">
      <c r="A310" s="8">
        <v>929003730902</v>
      </c>
      <c r="B310" s="44" t="s">
        <v>7068</v>
      </c>
      <c r="C310" s="44" t="s">
        <v>7069</v>
      </c>
    </row>
    <row r="311" spans="1:3">
      <c r="A311" s="8">
        <v>929002485002</v>
      </c>
      <c r="B311" s="44" t="s">
        <v>7068</v>
      </c>
      <c r="C311" s="44" t="s">
        <v>7070</v>
      </c>
    </row>
    <row r="312" spans="1:3">
      <c r="A312" s="8">
        <v>929002485102</v>
      </c>
      <c r="B312" s="44" t="s">
        <v>7068</v>
      </c>
      <c r="C312" s="44" t="s">
        <v>7071</v>
      </c>
    </row>
    <row r="313" spans="1:3">
      <c r="A313" s="8">
        <v>929003731002</v>
      </c>
      <c r="B313" s="44" t="s">
        <v>7072</v>
      </c>
      <c r="C313" s="44" t="s">
        <v>7073</v>
      </c>
    </row>
    <row r="314" spans="1:3">
      <c r="A314" s="8">
        <v>929002485202</v>
      </c>
      <c r="B314" s="44" t="s">
        <v>7072</v>
      </c>
      <c r="C314" s="44" t="s">
        <v>7074</v>
      </c>
    </row>
    <row r="315" spans="1:3">
      <c r="A315" s="8">
        <v>929002485302</v>
      </c>
      <c r="B315" s="44" t="s">
        <v>7072</v>
      </c>
      <c r="C315" s="44" t="s">
        <v>7075</v>
      </c>
    </row>
    <row r="316" spans="1:3">
      <c r="A316" s="8">
        <v>929003775602</v>
      </c>
      <c r="B316" s="44" t="s">
        <v>7035</v>
      </c>
      <c r="C316" s="44"/>
    </row>
    <row r="317" spans="1:3">
      <c r="A317" s="8">
        <v>929003778802</v>
      </c>
      <c r="B317" s="44" t="s">
        <v>7035</v>
      </c>
      <c r="C317" s="44" t="s">
        <v>7076</v>
      </c>
    </row>
    <row r="318" spans="1:3">
      <c r="A318" s="8">
        <v>929003775702</v>
      </c>
      <c r="B318" s="44" t="s">
        <v>7035</v>
      </c>
      <c r="C318" s="44" t="s">
        <v>7077</v>
      </c>
    </row>
    <row r="319" spans="1:3">
      <c r="A319" s="25">
        <v>929002350702</v>
      </c>
      <c r="B319" s="44" t="s">
        <v>7078</v>
      </c>
      <c r="C319" s="44" t="s">
        <v>7079</v>
      </c>
    </row>
    <row r="320" spans="1:3">
      <c r="A320" s="25">
        <v>929002350802</v>
      </c>
      <c r="B320" s="44" t="s">
        <v>7078</v>
      </c>
      <c r="C320" s="44" t="s">
        <v>7080</v>
      </c>
    </row>
    <row r="321" spans="1:3">
      <c r="A321" s="25">
        <v>929002350902</v>
      </c>
      <c r="B321" s="44" t="s">
        <v>7078</v>
      </c>
      <c r="C321" s="44" t="s">
        <v>7081</v>
      </c>
    </row>
    <row r="322" spans="1:3">
      <c r="A322" s="25">
        <v>929002351002</v>
      </c>
      <c r="B322" s="44" t="s">
        <v>7078</v>
      </c>
      <c r="C322" s="44" t="s">
        <v>7082</v>
      </c>
    </row>
    <row r="323" spans="1:3">
      <c r="A323" s="8">
        <v>929002006102</v>
      </c>
      <c r="B323" s="44" t="s">
        <v>7083</v>
      </c>
      <c r="C323" s="44" t="s">
        <v>7084</v>
      </c>
    </row>
    <row r="324" spans="1:3">
      <c r="A324" s="8">
        <v>929002006202</v>
      </c>
      <c r="B324" s="44" t="s">
        <v>7083</v>
      </c>
      <c r="C324" s="44" t="s">
        <v>7085</v>
      </c>
    </row>
    <row r="325" spans="1:3">
      <c r="A325" s="8">
        <v>929002006302</v>
      </c>
      <c r="B325" s="44" t="s">
        <v>7083</v>
      </c>
      <c r="C325" s="44" t="s">
        <v>7086</v>
      </c>
    </row>
    <row r="326" spans="1:3">
      <c r="A326" s="8">
        <v>929002006402</v>
      </c>
      <c r="B326" s="44" t="s">
        <v>7083</v>
      </c>
      <c r="C326" s="44" t="s">
        <v>7087</v>
      </c>
    </row>
    <row r="327" spans="1:3">
      <c r="A327" s="8">
        <v>929002006502</v>
      </c>
      <c r="B327" s="44" t="s">
        <v>7088</v>
      </c>
      <c r="C327" s="44" t="s">
        <v>7089</v>
      </c>
    </row>
    <row r="328" spans="1:3">
      <c r="A328" s="8">
        <v>929002006702</v>
      </c>
      <c r="B328" s="44" t="s">
        <v>7090</v>
      </c>
      <c r="C328" s="44" t="s">
        <v>7091</v>
      </c>
    </row>
    <row r="329" spans="1:3">
      <c r="A329" s="8">
        <v>929002006602</v>
      </c>
      <c r="B329" s="44" t="s">
        <v>7088</v>
      </c>
      <c r="C329" s="44" t="s">
        <v>7092</v>
      </c>
    </row>
    <row r="330" spans="1:3">
      <c r="A330" s="8">
        <v>929002006802</v>
      </c>
      <c r="B330" s="44" t="s">
        <v>7090</v>
      </c>
      <c r="C330" s="44" t="s">
        <v>7093</v>
      </c>
    </row>
    <row r="331" spans="1:3">
      <c r="A331" s="8">
        <v>929003161602</v>
      </c>
      <c r="B331" s="44" t="s">
        <v>7094</v>
      </c>
      <c r="C331" s="44" t="s">
        <v>7095</v>
      </c>
    </row>
    <row r="332" spans="1:3">
      <c r="A332" s="8">
        <v>929003161702</v>
      </c>
      <c r="B332" s="44" t="s">
        <v>7096</v>
      </c>
      <c r="C332" s="44" t="s">
        <v>7097</v>
      </c>
    </row>
    <row r="333" spans="1:3">
      <c r="A333" s="8">
        <v>929002495202</v>
      </c>
      <c r="B333" s="44" t="s">
        <v>7098</v>
      </c>
      <c r="C333" s="44" t="s">
        <v>7099</v>
      </c>
    </row>
    <row r="334" spans="1:3">
      <c r="A334" s="8">
        <v>929002495302</v>
      </c>
      <c r="B334" s="44" t="s">
        <v>7098</v>
      </c>
      <c r="C334" s="44" t="s">
        <v>7100</v>
      </c>
    </row>
    <row r="335" spans="1:3">
      <c r="A335" s="8">
        <v>929002495502</v>
      </c>
      <c r="B335" s="44" t="s">
        <v>7101</v>
      </c>
      <c r="C335" s="44" t="s">
        <v>7102</v>
      </c>
    </row>
    <row r="336" spans="1:3">
      <c r="A336" s="8">
        <v>929002495602</v>
      </c>
      <c r="B336" s="44" t="s">
        <v>7101</v>
      </c>
      <c r="C336" s="44" t="s">
        <v>7103</v>
      </c>
    </row>
    <row r="337" spans="1:3">
      <c r="A337" s="8">
        <v>929002055102</v>
      </c>
      <c r="B337" s="44" t="s">
        <v>7104</v>
      </c>
      <c r="C337" s="44" t="s">
        <v>7105</v>
      </c>
    </row>
    <row r="338" spans="1:3">
      <c r="A338" s="8">
        <v>929002059802</v>
      </c>
      <c r="B338" s="44" t="s">
        <v>7104</v>
      </c>
      <c r="C338" s="44" t="s">
        <v>7106</v>
      </c>
    </row>
    <row r="339" spans="1:3">
      <c r="A339" s="8">
        <v>929003779002</v>
      </c>
      <c r="B339" s="44" t="s">
        <v>7107</v>
      </c>
      <c r="C339" s="44" t="s">
        <v>7108</v>
      </c>
    </row>
    <row r="340" spans="1:3">
      <c r="A340" s="8">
        <v>929002389002</v>
      </c>
      <c r="B340" s="44" t="s">
        <v>7109</v>
      </c>
      <c r="C340" s="44" t="s">
        <v>7110</v>
      </c>
    </row>
    <row r="341" spans="1:3">
      <c r="A341" s="8">
        <v>929002389102</v>
      </c>
      <c r="B341" s="44" t="s">
        <v>7109</v>
      </c>
      <c r="C341" s="44" t="s">
        <v>7111</v>
      </c>
    </row>
    <row r="342" spans="1:3">
      <c r="A342" s="25">
        <v>929002389702</v>
      </c>
      <c r="B342" s="44" t="s">
        <v>7112</v>
      </c>
      <c r="C342" s="44" t="s">
        <v>7113</v>
      </c>
    </row>
    <row r="343" spans="1:3">
      <c r="A343" s="37">
        <v>929002389802</v>
      </c>
      <c r="B343" s="44" t="s">
        <v>7112</v>
      </c>
      <c r="C343" s="44" t="s">
        <v>7114</v>
      </c>
    </row>
    <row r="344" spans="1:3">
      <c r="A344" s="8">
        <v>929003778902</v>
      </c>
      <c r="B344" s="44" t="s">
        <v>7115</v>
      </c>
      <c r="C344" s="44" t="s">
        <v>7116</v>
      </c>
    </row>
    <row r="345" spans="1:3">
      <c r="A345" s="8">
        <v>929002388902</v>
      </c>
      <c r="B345" s="44" t="s">
        <v>7117</v>
      </c>
      <c r="C345" s="44" t="s">
        <v>7118</v>
      </c>
    </row>
    <row r="346" spans="1:3">
      <c r="A346" s="8">
        <v>929002389402</v>
      </c>
      <c r="B346" s="44" t="s">
        <v>7119</v>
      </c>
      <c r="C346" s="44" t="s">
        <v>7120</v>
      </c>
    </row>
    <row r="347" spans="1:3">
      <c r="A347" s="8">
        <v>929003779102</v>
      </c>
      <c r="B347" s="44" t="s">
        <v>7121</v>
      </c>
      <c r="C347" s="44" t="s">
        <v>7122</v>
      </c>
    </row>
    <row r="348" spans="1:3">
      <c r="A348" s="8">
        <v>929002389302</v>
      </c>
      <c r="B348" s="44" t="s">
        <v>7119</v>
      </c>
      <c r="C348" s="44" t="s">
        <v>7123</v>
      </c>
    </row>
    <row r="349" spans="1:3">
      <c r="A349" s="8">
        <v>929003609002</v>
      </c>
      <c r="B349" s="44" t="s">
        <v>7124</v>
      </c>
      <c r="C349" s="44" t="s">
        <v>7125</v>
      </c>
    </row>
    <row r="350" spans="1:3">
      <c r="A350" s="8">
        <v>929002389902</v>
      </c>
      <c r="B350" s="44" t="s">
        <v>7126</v>
      </c>
      <c r="C350" s="44" t="s">
        <v>7127</v>
      </c>
    </row>
    <row r="351" spans="1:3">
      <c r="A351" s="8">
        <v>929002390002</v>
      </c>
      <c r="B351" s="44" t="s">
        <v>7128</v>
      </c>
      <c r="C351" s="44" t="s">
        <v>7129</v>
      </c>
    </row>
    <row r="352" spans="1:3">
      <c r="A352" s="8">
        <v>929001353702</v>
      </c>
      <c r="B352" s="44" t="s">
        <v>7130</v>
      </c>
      <c r="C352" s="44" t="s">
        <v>7131</v>
      </c>
    </row>
    <row r="353" spans="1:3">
      <c r="A353" s="8">
        <v>929001353602</v>
      </c>
      <c r="B353" s="44" t="s">
        <v>7130</v>
      </c>
      <c r="C353" s="44" t="s">
        <v>7132</v>
      </c>
    </row>
    <row r="354" spans="1:3">
      <c r="A354" s="25">
        <v>929002495002</v>
      </c>
      <c r="B354" s="44" t="s">
        <v>7133</v>
      </c>
      <c r="C354" s="44" t="s">
        <v>7134</v>
      </c>
    </row>
    <row r="355" spans="1:3">
      <c r="A355" s="25">
        <v>929002495102</v>
      </c>
      <c r="B355" s="44" t="s">
        <v>7135</v>
      </c>
      <c r="C355" s="44" t="s">
        <v>7136</v>
      </c>
    </row>
    <row r="356" spans="1:3">
      <c r="A356" s="8">
        <v>929001243802</v>
      </c>
      <c r="B356" s="44" t="s">
        <v>7137</v>
      </c>
      <c r="C356" s="44" t="s">
        <v>7138</v>
      </c>
    </row>
    <row r="357" spans="1:3">
      <c r="A357" s="8">
        <v>929001243702</v>
      </c>
      <c r="B357" s="44" t="s">
        <v>7139</v>
      </c>
      <c r="C357" s="44" t="s">
        <v>7140</v>
      </c>
    </row>
    <row r="358" spans="1:3">
      <c r="A358" s="8">
        <v>929001339102</v>
      </c>
      <c r="B358" s="44" t="s">
        <v>7141</v>
      </c>
      <c r="C358" s="44" t="s">
        <v>7142</v>
      </c>
    </row>
    <row r="359" spans="1:3">
      <c r="A359" s="8">
        <v>929001339002</v>
      </c>
      <c r="B359" s="44" t="s">
        <v>7141</v>
      </c>
      <c r="C359" s="44" t="s">
        <v>7143</v>
      </c>
    </row>
    <row r="360" spans="1:3">
      <c r="A360" s="8">
        <v>929003791502</v>
      </c>
      <c r="B360" s="44" t="s">
        <v>7144</v>
      </c>
      <c r="C360" s="44" t="s">
        <v>7145</v>
      </c>
    </row>
    <row r="361" spans="1:3">
      <c r="A361" s="8">
        <v>929003043402</v>
      </c>
      <c r="B361" s="44" t="s">
        <v>7146</v>
      </c>
      <c r="C361" s="44" t="s">
        <v>7147</v>
      </c>
    </row>
    <row r="362" spans="1:3">
      <c r="A362" s="8">
        <v>929003043202</v>
      </c>
      <c r="B362" s="44" t="s">
        <v>7148</v>
      </c>
      <c r="C362" s="44" t="s">
        <v>7149</v>
      </c>
    </row>
    <row r="363" spans="1:3">
      <c r="A363" s="8">
        <v>929003043502</v>
      </c>
      <c r="B363" s="44" t="s">
        <v>7148</v>
      </c>
      <c r="C363" s="44" t="s">
        <v>7150</v>
      </c>
    </row>
    <row r="364" spans="1:3">
      <c r="A364" s="8">
        <v>929003043302</v>
      </c>
      <c r="B364" s="44" t="s">
        <v>7146</v>
      </c>
      <c r="C364" s="44" t="s">
        <v>7151</v>
      </c>
    </row>
    <row r="365" spans="1:3">
      <c r="A365" s="8">
        <v>929003043602</v>
      </c>
      <c r="B365" s="44" t="s">
        <v>7146</v>
      </c>
      <c r="C365" s="44" t="s">
        <v>7152</v>
      </c>
    </row>
    <row r="366" spans="1:3">
      <c r="A366" s="8">
        <v>929003043702</v>
      </c>
      <c r="B366" s="44" t="s">
        <v>7146</v>
      </c>
      <c r="C366" s="44" t="s">
        <v>7153</v>
      </c>
    </row>
    <row r="367" spans="1:3">
      <c r="A367" s="8">
        <v>929003042602</v>
      </c>
      <c r="B367" s="44" t="s">
        <v>7146</v>
      </c>
      <c r="C367" s="44" t="s">
        <v>7154</v>
      </c>
    </row>
    <row r="368" spans="1:3">
      <c r="A368" s="25">
        <v>929003042702</v>
      </c>
      <c r="B368" s="44" t="s">
        <v>7146</v>
      </c>
      <c r="C368" s="44" t="s">
        <v>7155</v>
      </c>
    </row>
    <row r="369" spans="1:3">
      <c r="A369" s="25">
        <v>929003042802</v>
      </c>
      <c r="B369" s="44" t="s">
        <v>7146</v>
      </c>
      <c r="C369" s="44" t="s">
        <v>7156</v>
      </c>
    </row>
    <row r="370" spans="1:3">
      <c r="A370" s="25">
        <v>929003042902</v>
      </c>
      <c r="B370" s="44" t="s">
        <v>7146</v>
      </c>
      <c r="C370" s="44" t="s">
        <v>7157</v>
      </c>
    </row>
    <row r="371" spans="1:3">
      <c r="A371" s="25">
        <v>929003043002</v>
      </c>
      <c r="B371" s="44" t="s">
        <v>7146</v>
      </c>
      <c r="C371" s="44" t="s">
        <v>7158</v>
      </c>
    </row>
    <row r="372" spans="1:3">
      <c r="A372" s="25">
        <v>929003043102</v>
      </c>
      <c r="B372" s="44" t="s">
        <v>7146</v>
      </c>
      <c r="C372" s="44" t="s">
        <v>7159</v>
      </c>
    </row>
    <row r="373" spans="1:3">
      <c r="A373" s="8">
        <v>929001346402</v>
      </c>
      <c r="B373" s="44" t="s">
        <v>7160</v>
      </c>
      <c r="C373" s="44" t="s">
        <v>7161</v>
      </c>
    </row>
    <row r="374" spans="1:3">
      <c r="A374" s="8">
        <v>929001346702</v>
      </c>
      <c r="B374" s="44" t="s">
        <v>7160</v>
      </c>
      <c r="C374" s="44" t="s">
        <v>7162</v>
      </c>
    </row>
    <row r="375" spans="1:3">
      <c r="A375" s="8">
        <v>929001346802</v>
      </c>
      <c r="B375" s="44" t="s">
        <v>7160</v>
      </c>
      <c r="C375" s="44" t="s">
        <v>7163</v>
      </c>
    </row>
    <row r="376" spans="1:3">
      <c r="A376" s="8">
        <v>929001347002</v>
      </c>
      <c r="B376" s="44" t="s">
        <v>7160</v>
      </c>
      <c r="C376" s="44" t="s">
        <v>7164</v>
      </c>
    </row>
    <row r="377" spans="1:3">
      <c r="A377" s="8">
        <v>929001347302</v>
      </c>
      <c r="B377" s="44" t="s">
        <v>7160</v>
      </c>
      <c r="C377" s="44" t="s">
        <v>7165</v>
      </c>
    </row>
    <row r="378" spans="1:3">
      <c r="A378" s="25">
        <v>929001347102</v>
      </c>
      <c r="B378" s="44" t="s">
        <v>7160</v>
      </c>
      <c r="C378" s="44" t="s">
        <v>7166</v>
      </c>
    </row>
    <row r="379" spans="1:3">
      <c r="A379" s="8">
        <v>929001347402</v>
      </c>
      <c r="B379" s="44" t="s">
        <v>7160</v>
      </c>
      <c r="C379" s="44" t="s">
        <v>7167</v>
      </c>
    </row>
    <row r="380" spans="1:3">
      <c r="A380" s="25">
        <v>929001347502</v>
      </c>
      <c r="B380" s="44" t="s">
        <v>7160</v>
      </c>
      <c r="C380" s="44" t="s">
        <v>7168</v>
      </c>
    </row>
    <row r="381" spans="1:3">
      <c r="A381" s="8">
        <v>929003079502</v>
      </c>
      <c r="B381" s="44" t="s">
        <v>7169</v>
      </c>
      <c r="C381" s="44" t="s">
        <v>7170</v>
      </c>
    </row>
    <row r="382" spans="1:3">
      <c r="A382" s="8">
        <v>929003078802</v>
      </c>
      <c r="B382" s="44" t="s">
        <v>7171</v>
      </c>
      <c r="C382" s="44" t="s">
        <v>7172</v>
      </c>
    </row>
    <row r="383" spans="1:3">
      <c r="A383" s="8">
        <v>929003079102</v>
      </c>
      <c r="B383" s="44" t="s">
        <v>7169</v>
      </c>
      <c r="C383" s="44" t="s">
        <v>7173</v>
      </c>
    </row>
    <row r="384" spans="1:3">
      <c r="A384" s="8">
        <v>929003078902</v>
      </c>
      <c r="B384" s="44" t="s">
        <v>7171</v>
      </c>
      <c r="C384" s="44" t="s">
        <v>7174</v>
      </c>
    </row>
    <row r="385" spans="1:3">
      <c r="A385" s="8">
        <v>929003079202</v>
      </c>
      <c r="B385" s="44" t="s">
        <v>7169</v>
      </c>
      <c r="C385" s="44" t="s">
        <v>7175</v>
      </c>
    </row>
    <row r="386" spans="1:3">
      <c r="A386" s="8">
        <v>929003080102</v>
      </c>
      <c r="B386" s="44" t="s">
        <v>7171</v>
      </c>
      <c r="C386" s="44" t="s">
        <v>7176</v>
      </c>
    </row>
    <row r="387" spans="1:3">
      <c r="A387" s="8">
        <v>929003080202</v>
      </c>
      <c r="B387" s="44" t="s">
        <v>7171</v>
      </c>
      <c r="C387" s="44" t="s">
        <v>7177</v>
      </c>
    </row>
    <row r="388" spans="1:3">
      <c r="A388" s="25">
        <v>929002979402</v>
      </c>
      <c r="B388" s="44" t="s">
        <v>7178</v>
      </c>
      <c r="C388" s="44" t="s">
        <v>7179</v>
      </c>
    </row>
    <row r="389" spans="1:3">
      <c r="A389" s="25">
        <v>929002979802</v>
      </c>
      <c r="B389" s="44" t="s">
        <v>7178</v>
      </c>
      <c r="C389" s="44" t="s">
        <v>7180</v>
      </c>
    </row>
    <row r="390" spans="1:3">
      <c r="A390" s="8">
        <v>929001348302</v>
      </c>
      <c r="B390" s="44" t="s">
        <v>7181</v>
      </c>
      <c r="C390" s="44" t="s">
        <v>7182</v>
      </c>
    </row>
    <row r="391" spans="1:3">
      <c r="A391" s="25">
        <v>929002979902</v>
      </c>
      <c r="B391" s="44" t="s">
        <v>7178</v>
      </c>
      <c r="C391" s="44" t="s">
        <v>7183</v>
      </c>
    </row>
    <row r="392" spans="1:3">
      <c r="A392" s="8">
        <v>929002980102</v>
      </c>
      <c r="B392" s="44" t="s">
        <v>7178</v>
      </c>
      <c r="C392" s="44" t="s">
        <v>7184</v>
      </c>
    </row>
    <row r="393" spans="1:3">
      <c r="A393" s="8">
        <v>929001349102</v>
      </c>
      <c r="B393" s="44" t="s">
        <v>7181</v>
      </c>
      <c r="C393" s="44" t="s">
        <v>7185</v>
      </c>
    </row>
    <row r="394" spans="1:3">
      <c r="A394" s="8">
        <v>929001348902</v>
      </c>
      <c r="B394" s="44" t="s">
        <v>7181</v>
      </c>
      <c r="C394" s="44" t="s">
        <v>7186</v>
      </c>
    </row>
    <row r="395" spans="1:3">
      <c r="A395" s="8">
        <v>929001349202</v>
      </c>
      <c r="B395" s="44" t="s">
        <v>7181</v>
      </c>
      <c r="C395" s="44" t="s">
        <v>7187</v>
      </c>
    </row>
    <row r="396" spans="1:3">
      <c r="A396" s="8">
        <v>929001349002</v>
      </c>
      <c r="B396" s="44" t="s">
        <v>7181</v>
      </c>
      <c r="C396" s="44" t="s">
        <v>7188</v>
      </c>
    </row>
    <row r="397" spans="1:3">
      <c r="A397" s="8">
        <v>929001349302</v>
      </c>
      <c r="B397" s="44" t="s">
        <v>7181</v>
      </c>
      <c r="C397" s="44" t="s">
        <v>7189</v>
      </c>
    </row>
    <row r="398" spans="1:3">
      <c r="A398" s="8">
        <v>929002492502</v>
      </c>
      <c r="B398" s="44" t="s">
        <v>7190</v>
      </c>
      <c r="C398" s="44" t="s">
        <v>7191</v>
      </c>
    </row>
    <row r="399" spans="1:3">
      <c r="A399" s="8">
        <v>929002492802</v>
      </c>
      <c r="B399" s="44" t="s">
        <v>7190</v>
      </c>
      <c r="C399" s="44" t="s">
        <v>7192</v>
      </c>
    </row>
    <row r="400" spans="1:3">
      <c r="A400" s="8">
        <v>929002492602</v>
      </c>
      <c r="B400" s="44" t="s">
        <v>7190</v>
      </c>
      <c r="C400" s="44" t="s">
        <v>7193</v>
      </c>
    </row>
    <row r="401" spans="1:3">
      <c r="A401" s="8">
        <v>929002492902</v>
      </c>
      <c r="B401" s="44" t="s">
        <v>7190</v>
      </c>
      <c r="C401" s="44" t="s">
        <v>7194</v>
      </c>
    </row>
    <row r="402" spans="1:3">
      <c r="A402" s="8">
        <v>929002492702</v>
      </c>
      <c r="B402" s="44" t="s">
        <v>7190</v>
      </c>
      <c r="C402" s="44" t="s">
        <v>7195</v>
      </c>
    </row>
    <row r="403" spans="1:3">
      <c r="A403" s="8">
        <v>929002493002</v>
      </c>
      <c r="B403" s="44" t="s">
        <v>7190</v>
      </c>
      <c r="C403" s="44" t="s">
        <v>7196</v>
      </c>
    </row>
    <row r="404" spans="1:3">
      <c r="A404" s="8">
        <v>929002068402</v>
      </c>
      <c r="B404" s="44" t="s">
        <v>7197</v>
      </c>
      <c r="C404" s="44" t="s">
        <v>7198</v>
      </c>
    </row>
    <row r="405" spans="1:3">
      <c r="A405" s="8">
        <v>929002066002</v>
      </c>
      <c r="B405" s="44" t="s">
        <v>7197</v>
      </c>
      <c r="C405" s="44" t="s">
        <v>7199</v>
      </c>
    </row>
    <row r="406" spans="1:3">
      <c r="A406" s="8">
        <v>929002210002</v>
      </c>
      <c r="B406" s="44" t="s">
        <v>7197</v>
      </c>
      <c r="C406" s="44" t="s">
        <v>7200</v>
      </c>
    </row>
    <row r="407" spans="1:3">
      <c r="A407" s="8">
        <v>929002210102</v>
      </c>
      <c r="B407" s="44" t="s">
        <v>7197</v>
      </c>
      <c r="C407" s="44" t="s">
        <v>7201</v>
      </c>
    </row>
    <row r="408" spans="1:3">
      <c r="A408" s="8">
        <v>929002210202</v>
      </c>
      <c r="B408" s="44" t="s">
        <v>7197</v>
      </c>
      <c r="C408" s="44" t="s">
        <v>7202</v>
      </c>
    </row>
    <row r="409" spans="1:3">
      <c r="A409" s="8">
        <v>929002493202</v>
      </c>
      <c r="B409" s="44" t="s">
        <v>7190</v>
      </c>
      <c r="C409" s="44" t="s">
        <v>7203</v>
      </c>
    </row>
    <row r="410" spans="1:3">
      <c r="A410" s="8">
        <v>929002493502</v>
      </c>
      <c r="B410" s="44" t="s">
        <v>7204</v>
      </c>
      <c r="C410" s="44" t="s">
        <v>7205</v>
      </c>
    </row>
    <row r="411" spans="1:3">
      <c r="A411" s="8">
        <v>929002493302</v>
      </c>
      <c r="B411" s="44" t="s">
        <v>7190</v>
      </c>
      <c r="C411" s="44" t="s">
        <v>7206</v>
      </c>
    </row>
    <row r="412" spans="1:3">
      <c r="A412" s="8">
        <v>929002493602</v>
      </c>
      <c r="B412" s="44" t="s">
        <v>7204</v>
      </c>
      <c r="C412" s="44" t="s">
        <v>7207</v>
      </c>
    </row>
    <row r="413" spans="1:3">
      <c r="A413" s="8">
        <v>929002493402</v>
      </c>
      <c r="B413" s="44" t="s">
        <v>7190</v>
      </c>
      <c r="C413" s="44" t="s">
        <v>7208</v>
      </c>
    </row>
    <row r="414" spans="1:3">
      <c r="A414" s="8">
        <v>929002493702</v>
      </c>
      <c r="B414" s="44" t="s">
        <v>7204</v>
      </c>
      <c r="C414" s="44" t="s">
        <v>7209</v>
      </c>
    </row>
    <row r="415" spans="1:3">
      <c r="A415" s="8">
        <v>929002979702</v>
      </c>
      <c r="B415" s="44" t="s">
        <v>7178</v>
      </c>
      <c r="C415" s="44" t="s">
        <v>7210</v>
      </c>
    </row>
    <row r="416" spans="1:3">
      <c r="A416" s="8">
        <v>929001350302</v>
      </c>
      <c r="B416" s="44" t="s">
        <v>7181</v>
      </c>
      <c r="C416" s="44" t="s">
        <v>7211</v>
      </c>
    </row>
    <row r="417" spans="1:3">
      <c r="A417" s="8">
        <v>929003478602</v>
      </c>
      <c r="B417" s="44" t="s">
        <v>7146</v>
      </c>
      <c r="C417" s="44" t="s">
        <v>7212</v>
      </c>
    </row>
    <row r="418" spans="1:3">
      <c r="A418" s="8">
        <v>929003478902</v>
      </c>
      <c r="B418" s="44" t="s">
        <v>7146</v>
      </c>
      <c r="C418" s="44" t="s">
        <v>7213</v>
      </c>
    </row>
    <row r="419" spans="1:3">
      <c r="A419" s="8">
        <v>929003478702</v>
      </c>
      <c r="B419" s="44" t="s">
        <v>7146</v>
      </c>
      <c r="C419" s="44" t="s">
        <v>7214</v>
      </c>
    </row>
    <row r="420" spans="1:3">
      <c r="A420" s="8">
        <v>929003479002</v>
      </c>
      <c r="B420" s="44" t="s">
        <v>7146</v>
      </c>
      <c r="C420" s="44" t="s">
        <v>7215</v>
      </c>
    </row>
    <row r="421" spans="1:3">
      <c r="A421" s="8">
        <v>929003478802</v>
      </c>
      <c r="B421" s="44" t="s">
        <v>7146</v>
      </c>
      <c r="C421" s="44" t="s">
        <v>7216</v>
      </c>
    </row>
    <row r="422" spans="1:3">
      <c r="A422" s="8">
        <v>929003479102</v>
      </c>
      <c r="B422" s="44" t="s">
        <v>7146</v>
      </c>
      <c r="C422" s="44" t="s">
        <v>7217</v>
      </c>
    </row>
    <row r="423" spans="1:3">
      <c r="A423" s="8">
        <v>929003163102</v>
      </c>
      <c r="B423" s="44" t="s">
        <v>7218</v>
      </c>
      <c r="C423" s="44" t="s">
        <v>7219</v>
      </c>
    </row>
    <row r="424" spans="1:3">
      <c r="A424" s="8">
        <v>929003163202</v>
      </c>
      <c r="B424" s="44" t="s">
        <v>7218</v>
      </c>
      <c r="C424" s="44" t="s">
        <v>7220</v>
      </c>
    </row>
    <row r="425" spans="1:3">
      <c r="A425" s="8">
        <v>929003485202</v>
      </c>
      <c r="B425" s="44" t="s">
        <v>7221</v>
      </c>
      <c r="C425" s="44" t="s">
        <v>7222</v>
      </c>
    </row>
    <row r="426" spans="1:3">
      <c r="A426" s="8">
        <v>929003485702</v>
      </c>
      <c r="B426" s="44" t="s">
        <v>7223</v>
      </c>
      <c r="C426" s="44" t="s">
        <v>7224</v>
      </c>
    </row>
    <row r="427" spans="1:3">
      <c r="A427" s="8">
        <v>929003486002</v>
      </c>
      <c r="B427" s="44" t="s">
        <v>7223</v>
      </c>
      <c r="C427" s="44" t="s">
        <v>7225</v>
      </c>
    </row>
    <row r="428" spans="1:3">
      <c r="A428" s="8">
        <v>929003485802</v>
      </c>
      <c r="B428" s="44" t="s">
        <v>7223</v>
      </c>
      <c r="C428" s="44" t="s">
        <v>7226</v>
      </c>
    </row>
    <row r="429" spans="1:3">
      <c r="A429" s="8">
        <v>929003486102</v>
      </c>
      <c r="B429" s="44" t="s">
        <v>7223</v>
      </c>
      <c r="C429" s="44" t="s">
        <v>7227</v>
      </c>
    </row>
    <row r="430" spans="1:3">
      <c r="A430" s="8">
        <v>929003485902</v>
      </c>
      <c r="B430" s="44" t="s">
        <v>7223</v>
      </c>
      <c r="C430" s="44" t="s">
        <v>7228</v>
      </c>
    </row>
    <row r="431" spans="1:3">
      <c r="A431" s="8">
        <v>929003486202</v>
      </c>
      <c r="B431" s="44" t="s">
        <v>7223</v>
      </c>
      <c r="C431" s="44" t="s">
        <v>7229</v>
      </c>
    </row>
    <row r="432" spans="1:3">
      <c r="A432" s="8">
        <v>929003485402</v>
      </c>
      <c r="B432" s="44" t="s">
        <v>7230</v>
      </c>
      <c r="C432" s="44" t="s">
        <v>7231</v>
      </c>
    </row>
    <row r="433" spans="1:3">
      <c r="A433" s="8">
        <v>929003485502</v>
      </c>
      <c r="B433" s="44" t="s">
        <v>7230</v>
      </c>
      <c r="C433" s="44" t="s">
        <v>7232</v>
      </c>
    </row>
    <row r="434" spans="1:3">
      <c r="A434" s="8">
        <v>929003485602</v>
      </c>
      <c r="B434" s="44" t="s">
        <v>7230</v>
      </c>
      <c r="C434" s="44" t="s">
        <v>7233</v>
      </c>
    </row>
    <row r="435" spans="1:3">
      <c r="A435" s="8">
        <v>929003087002</v>
      </c>
      <c r="B435" s="44" t="s">
        <v>7234</v>
      </c>
      <c r="C435" s="44" t="s">
        <v>7235</v>
      </c>
    </row>
    <row r="436" spans="1:3">
      <c r="A436" s="8">
        <v>929003634602</v>
      </c>
      <c r="B436" s="44" t="s">
        <v>7236</v>
      </c>
      <c r="C436" s="44" t="s">
        <v>7237</v>
      </c>
    </row>
    <row r="437" spans="1:3">
      <c r="A437" s="8">
        <v>929003610002</v>
      </c>
      <c r="B437" s="44" t="s">
        <v>7236</v>
      </c>
      <c r="C437" s="44" t="s">
        <v>7238</v>
      </c>
    </row>
    <row r="438" spans="1:3">
      <c r="A438" s="8">
        <v>929003610102</v>
      </c>
      <c r="B438" s="44" t="s">
        <v>7236</v>
      </c>
      <c r="C438" s="44" t="s">
        <v>7239</v>
      </c>
    </row>
    <row r="439" spans="1:3">
      <c r="A439" s="8">
        <v>929002491902</v>
      </c>
      <c r="B439" s="44" t="s">
        <v>7240</v>
      </c>
      <c r="C439" s="44" t="s">
        <v>7241</v>
      </c>
    </row>
    <row r="440" spans="1:3">
      <c r="A440" s="8">
        <v>929002492002</v>
      </c>
      <c r="B440" s="44" t="s">
        <v>7240</v>
      </c>
      <c r="C440" s="44" t="s">
        <v>7242</v>
      </c>
    </row>
    <row r="441" spans="1:3">
      <c r="A441" s="8">
        <v>929002492102</v>
      </c>
      <c r="B441" s="44" t="s">
        <v>7240</v>
      </c>
      <c r="C441" s="44" t="s">
        <v>7243</v>
      </c>
    </row>
    <row r="442" spans="1:3">
      <c r="A442" s="8">
        <v>929002492202</v>
      </c>
      <c r="B442" s="44" t="s">
        <v>7240</v>
      </c>
      <c r="C442" s="44" t="s">
        <v>7244</v>
      </c>
    </row>
    <row r="443" spans="1:3">
      <c r="A443" s="8">
        <v>929002492302</v>
      </c>
      <c r="B443" s="44" t="s">
        <v>7240</v>
      </c>
      <c r="C443" s="44" t="s">
        <v>7245</v>
      </c>
    </row>
    <row r="444" spans="1:3">
      <c r="A444" s="8">
        <v>929002492402</v>
      </c>
      <c r="B444" s="44" t="s">
        <v>7240</v>
      </c>
      <c r="C444" s="44" t="s">
        <v>7246</v>
      </c>
    </row>
    <row r="445" spans="1:3">
      <c r="A445" s="8">
        <v>929002253702</v>
      </c>
      <c r="B445" s="44" t="s">
        <v>7247</v>
      </c>
      <c r="C445" s="44" t="s">
        <v>7248</v>
      </c>
    </row>
    <row r="446" spans="1:3">
      <c r="A446" s="8">
        <v>929002253802</v>
      </c>
      <c r="B446" s="44" t="s">
        <v>7247</v>
      </c>
      <c r="C446" s="44" t="s">
        <v>7249</v>
      </c>
    </row>
    <row r="447" spans="1:3">
      <c r="A447" s="8">
        <v>929002253902</v>
      </c>
      <c r="B447" s="44" t="s">
        <v>7247</v>
      </c>
      <c r="C447" s="44" t="s">
        <v>7250</v>
      </c>
    </row>
    <row r="448" spans="1:3">
      <c r="A448" s="8">
        <v>929003038531</v>
      </c>
      <c r="B448" s="44" t="s">
        <v>7251</v>
      </c>
      <c r="C448" s="44"/>
    </row>
    <row r="449" spans="1:3">
      <c r="A449" s="8">
        <v>929001210931</v>
      </c>
      <c r="B449" s="44" t="s">
        <v>7252</v>
      </c>
      <c r="C449" s="44" t="s">
        <v>7253</v>
      </c>
    </row>
    <row r="450" spans="1:3">
      <c r="A450" s="37">
        <v>929001358631</v>
      </c>
      <c r="B450" s="44" t="s">
        <v>7254</v>
      </c>
      <c r="C450" s="44" t="s">
        <v>7255</v>
      </c>
    </row>
    <row r="451" spans="1:3">
      <c r="A451" s="37">
        <v>929001372031</v>
      </c>
      <c r="B451" s="44" t="s">
        <v>7254</v>
      </c>
      <c r="C451" s="44" t="s">
        <v>7256</v>
      </c>
    </row>
    <row r="452" spans="1:3">
      <c r="A452" s="8">
        <v>929003038651</v>
      </c>
      <c r="B452" s="44" t="s">
        <v>7251</v>
      </c>
      <c r="C452" s="44"/>
    </row>
    <row r="453" spans="1:3">
      <c r="A453" s="8">
        <v>929003038351</v>
      </c>
      <c r="B453" s="44" t="s">
        <v>7251</v>
      </c>
      <c r="C453" s="44"/>
    </row>
    <row r="454" spans="1:3">
      <c r="A454" s="25">
        <v>929003038331</v>
      </c>
      <c r="B454" s="44" t="s">
        <v>7251</v>
      </c>
      <c r="C454" s="44"/>
    </row>
    <row r="455" spans="1:3">
      <c r="A455" s="8">
        <v>929001912331</v>
      </c>
      <c r="B455" s="44" t="s">
        <v>7257</v>
      </c>
      <c r="C455" s="44" t="s">
        <v>7258</v>
      </c>
    </row>
    <row r="456" spans="1:3">
      <c r="A456" s="8">
        <v>929003038631</v>
      </c>
      <c r="B456" s="44" t="s">
        <v>7251</v>
      </c>
      <c r="C456" s="44"/>
    </row>
    <row r="457" spans="1:3">
      <c r="A457" s="8">
        <v>929002404731</v>
      </c>
      <c r="B457" s="44" t="s">
        <v>7259</v>
      </c>
      <c r="C457" s="44" t="s">
        <v>7260</v>
      </c>
    </row>
    <row r="458" spans="1:3">
      <c r="A458" s="8">
        <v>929001371231</v>
      </c>
      <c r="B458" s="44" t="s">
        <v>7261</v>
      </c>
      <c r="C458" s="44" t="s">
        <v>7262</v>
      </c>
    </row>
    <row r="459" spans="1:3">
      <c r="A459" s="8">
        <v>929003038831</v>
      </c>
      <c r="B459" s="44" t="s">
        <v>7261</v>
      </c>
      <c r="C459" s="44"/>
    </row>
    <row r="460" spans="1:3">
      <c r="A460" s="8">
        <v>929003597531</v>
      </c>
      <c r="B460" s="44" t="s">
        <v>7263</v>
      </c>
      <c r="C460" s="44" t="s">
        <v>7264</v>
      </c>
    </row>
    <row r="461" spans="1:3">
      <c r="A461" s="8">
        <v>929001358541</v>
      </c>
      <c r="B461" s="44" t="s">
        <v>7263</v>
      </c>
      <c r="C461" s="44" t="s">
        <v>7265</v>
      </c>
    </row>
    <row r="462" spans="1:3">
      <c r="A462" s="8">
        <v>929003597431</v>
      </c>
      <c r="B462" s="44" t="s">
        <v>7263</v>
      </c>
      <c r="C462" s="44" t="s">
        <v>7266</v>
      </c>
    </row>
    <row r="463" spans="1:3">
      <c r="A463" s="8">
        <v>929002093431</v>
      </c>
      <c r="B463" s="44" t="s">
        <v>7263</v>
      </c>
      <c r="C463" s="44"/>
    </row>
    <row r="464" spans="1:3">
      <c r="A464" s="8">
        <v>929002066402</v>
      </c>
      <c r="B464" s="44" t="s">
        <v>7267</v>
      </c>
      <c r="C464" s="44" t="s">
        <v>7268</v>
      </c>
    </row>
    <row r="465" spans="1:3">
      <c r="A465" s="25">
        <v>929002494502</v>
      </c>
      <c r="B465" s="44" t="s">
        <v>7269</v>
      </c>
      <c r="C465" s="44" t="s">
        <v>7270</v>
      </c>
    </row>
    <row r="466" spans="1:3">
      <c r="A466" s="8">
        <v>929002494602</v>
      </c>
      <c r="B466" s="44" t="s">
        <v>7271</v>
      </c>
      <c r="C466" s="44" t="s">
        <v>7272</v>
      </c>
    </row>
    <row r="467" spans="1:3">
      <c r="A467" s="8">
        <v>929002494702</v>
      </c>
      <c r="B467" s="44" t="s">
        <v>7271</v>
      </c>
      <c r="C467" s="44" t="s">
        <v>7273</v>
      </c>
    </row>
    <row r="468" spans="1:3">
      <c r="A468" s="8">
        <v>929001904802</v>
      </c>
      <c r="B468" s="44" t="s">
        <v>7274</v>
      </c>
      <c r="C468" s="44" t="s">
        <v>7275</v>
      </c>
    </row>
    <row r="469" spans="1:3">
      <c r="A469" s="8">
        <v>929001905002</v>
      </c>
      <c r="B469" s="44" t="s">
        <v>7274</v>
      </c>
      <c r="C469" s="44" t="s">
        <v>7276</v>
      </c>
    </row>
    <row r="470" spans="1:3">
      <c r="A470" s="25">
        <v>929002965002</v>
      </c>
      <c r="B470" s="44" t="s">
        <v>7277</v>
      </c>
      <c r="C470" s="44" t="s">
        <v>7278</v>
      </c>
    </row>
    <row r="471" spans="1:3">
      <c r="A471" s="8">
        <v>929003485302</v>
      </c>
      <c r="B471" s="44" t="s">
        <v>7221</v>
      </c>
      <c r="C471" s="44" t="s">
        <v>7279</v>
      </c>
    </row>
    <row r="472" spans="1:3">
      <c r="A472" s="8">
        <v>929002965202</v>
      </c>
      <c r="B472" s="44" t="s">
        <v>7277</v>
      </c>
      <c r="C472" s="44" t="s">
        <v>7280</v>
      </c>
    </row>
    <row r="473" spans="1:3">
      <c r="A473" s="8">
        <v>929001891002</v>
      </c>
      <c r="B473" s="44" t="s">
        <v>7281</v>
      </c>
      <c r="C473" s="44" t="s">
        <v>7282</v>
      </c>
    </row>
    <row r="474" spans="1:3">
      <c r="A474" s="8">
        <v>929001890902</v>
      </c>
      <c r="B474" s="44" t="s">
        <v>7283</v>
      </c>
      <c r="C474" s="44" t="s">
        <v>7284</v>
      </c>
    </row>
    <row r="475" spans="1:3">
      <c r="A475" s="8">
        <v>929001891102</v>
      </c>
      <c r="B475" s="44" t="s">
        <v>7281</v>
      </c>
      <c r="C475" s="44" t="s">
        <v>7285</v>
      </c>
    </row>
    <row r="476" spans="1:3">
      <c r="A476" s="8">
        <v>929001891302</v>
      </c>
      <c r="B476" s="44" t="s">
        <v>7286</v>
      </c>
      <c r="C476" s="44" t="s">
        <v>7287</v>
      </c>
    </row>
    <row r="477" spans="1:3">
      <c r="A477" s="8">
        <v>929001891502</v>
      </c>
      <c r="B477" s="44" t="s">
        <v>7288</v>
      </c>
      <c r="C477" s="44" t="s">
        <v>7289</v>
      </c>
    </row>
    <row r="478" spans="1:3">
      <c r="A478" s="8">
        <v>929001891202</v>
      </c>
      <c r="B478" s="44" t="s">
        <v>7281</v>
      </c>
      <c r="C478" s="44" t="s">
        <v>7290</v>
      </c>
    </row>
    <row r="479" spans="1:3">
      <c r="A479" s="8">
        <v>929001891402</v>
      </c>
      <c r="B479" s="44" t="s">
        <v>7286</v>
      </c>
      <c r="C479" s="44" t="s">
        <v>7291</v>
      </c>
    </row>
    <row r="480" spans="1:3">
      <c r="A480" s="8">
        <v>929001891602</v>
      </c>
      <c r="B480" s="44" t="s">
        <v>7288</v>
      </c>
      <c r="C480" s="44" t="s">
        <v>7292</v>
      </c>
    </row>
    <row r="481" spans="1:3">
      <c r="A481" s="8">
        <v>929002996902</v>
      </c>
      <c r="B481" s="44" t="s">
        <v>7288</v>
      </c>
      <c r="C481" s="44" t="s">
        <v>7293</v>
      </c>
    </row>
    <row r="482" spans="1:3">
      <c r="A482" s="8">
        <v>929001217532</v>
      </c>
      <c r="B482" s="44" t="s">
        <v>7294</v>
      </c>
      <c r="C482" s="44" t="s">
        <v>7295</v>
      </c>
    </row>
    <row r="483" spans="1:3">
      <c r="A483" s="8">
        <v>929001217602</v>
      </c>
      <c r="B483" s="44" t="s">
        <v>7296</v>
      </c>
      <c r="C483" s="44" t="s">
        <v>7297</v>
      </c>
    </row>
    <row r="484" spans="1:3">
      <c r="A484" s="8">
        <v>929001217702</v>
      </c>
      <c r="B484" s="44" t="s">
        <v>7296</v>
      </c>
      <c r="C484" s="44" t="s">
        <v>7298</v>
      </c>
    </row>
    <row r="485" spans="1:3">
      <c r="A485" s="8">
        <v>929002495802</v>
      </c>
      <c r="B485" s="44" t="s">
        <v>7197</v>
      </c>
      <c r="C485" s="44" t="s">
        <v>7299</v>
      </c>
    </row>
    <row r="486" spans="1:3">
      <c r="A486" s="8">
        <v>929002068202</v>
      </c>
      <c r="B486" s="44" t="s">
        <v>7197</v>
      </c>
      <c r="C486" s="44" t="s">
        <v>7300</v>
      </c>
    </row>
    <row r="487" spans="1:3">
      <c r="A487" s="8">
        <v>929002065602</v>
      </c>
      <c r="B487" s="44" t="s">
        <v>7197</v>
      </c>
      <c r="C487" s="44" t="s">
        <v>7301</v>
      </c>
    </row>
    <row r="488" spans="1:3">
      <c r="A488" s="8">
        <v>929001217862</v>
      </c>
      <c r="B488" s="44" t="s">
        <v>7294</v>
      </c>
      <c r="C488" s="44" t="s">
        <v>7302</v>
      </c>
    </row>
    <row r="489" spans="1:3">
      <c r="A489" s="8">
        <v>929001217902</v>
      </c>
      <c r="B489" s="44" t="s">
        <v>7296</v>
      </c>
      <c r="C489" s="44" t="s">
        <v>7303</v>
      </c>
    </row>
    <row r="490" spans="1:3">
      <c r="A490" s="8">
        <v>929001218002</v>
      </c>
      <c r="B490" s="44" t="s">
        <v>7296</v>
      </c>
      <c r="C490" s="44" t="s">
        <v>7304</v>
      </c>
    </row>
    <row r="491" spans="1:3">
      <c r="A491" s="25">
        <v>929002495902</v>
      </c>
      <c r="B491" s="44" t="s">
        <v>7197</v>
      </c>
      <c r="C491" s="44" t="s">
        <v>7305</v>
      </c>
    </row>
    <row r="492" spans="1:3">
      <c r="A492" s="8">
        <v>929002068302</v>
      </c>
      <c r="B492" s="44" t="s">
        <v>7306</v>
      </c>
      <c r="C492" s="44" t="s">
        <v>7307</v>
      </c>
    </row>
    <row r="493" spans="1:3">
      <c r="A493" s="8">
        <v>929002065802</v>
      </c>
      <c r="B493" s="44" t="s">
        <v>7306</v>
      </c>
      <c r="C493" s="44" t="s">
        <v>7308</v>
      </c>
    </row>
    <row r="494" spans="1:3">
      <c r="A494" s="8">
        <v>929001215232</v>
      </c>
      <c r="B494" s="44" t="s">
        <v>7294</v>
      </c>
      <c r="C494" s="44" t="s">
        <v>7309</v>
      </c>
    </row>
    <row r="495" spans="1:3">
      <c r="A495" s="8">
        <v>929001218102</v>
      </c>
      <c r="B495" s="44" t="s">
        <v>7296</v>
      </c>
      <c r="C495" s="44" t="s">
        <v>7310</v>
      </c>
    </row>
    <row r="496" spans="1:3">
      <c r="A496" s="8">
        <v>929001218202</v>
      </c>
      <c r="B496" s="44" t="s">
        <v>7296</v>
      </c>
      <c r="C496" s="44" t="s">
        <v>7311</v>
      </c>
    </row>
    <row r="497" spans="1:3">
      <c r="A497" s="8">
        <v>929001218302</v>
      </c>
      <c r="B497" s="44" t="s">
        <v>7296</v>
      </c>
      <c r="C497" s="44" t="s">
        <v>7312</v>
      </c>
    </row>
    <row r="498" spans="1:3">
      <c r="A498" s="8">
        <v>929002981002</v>
      </c>
      <c r="B498" s="44" t="s">
        <v>7306</v>
      </c>
      <c r="C498" s="44" t="s">
        <v>7313</v>
      </c>
    </row>
    <row r="499" spans="1:3">
      <c r="A499" s="8">
        <v>929002981102</v>
      </c>
      <c r="B499" s="44" t="s">
        <v>7306</v>
      </c>
      <c r="C499" s="44" t="s">
        <v>7314</v>
      </c>
    </row>
    <row r="500" spans="1:3">
      <c r="A500" s="8">
        <v>929002981202</v>
      </c>
      <c r="B500" s="44" t="s">
        <v>7315</v>
      </c>
      <c r="C500" s="44" t="s">
        <v>7316</v>
      </c>
    </row>
    <row r="501" spans="1:3">
      <c r="A501" s="8">
        <v>929002981402</v>
      </c>
      <c r="B501" s="44" t="s">
        <v>7315</v>
      </c>
      <c r="C501" s="44" t="s">
        <v>7317</v>
      </c>
    </row>
    <row r="502" spans="1:3">
      <c r="A502" s="8">
        <v>929002981302</v>
      </c>
      <c r="B502" s="44" t="s">
        <v>7315</v>
      </c>
      <c r="C502" s="44" t="s">
        <v>7318</v>
      </c>
    </row>
    <row r="503" spans="1:3">
      <c r="A503" s="8">
        <v>929002466702</v>
      </c>
      <c r="B503" s="44" t="s">
        <v>7319</v>
      </c>
      <c r="C503" s="44" t="s">
        <v>7320</v>
      </c>
    </row>
    <row r="504" spans="1:3">
      <c r="A504" s="8">
        <v>929002466802</v>
      </c>
      <c r="B504" s="44" t="s">
        <v>7319</v>
      </c>
      <c r="C504" s="44" t="s">
        <v>7321</v>
      </c>
    </row>
    <row r="505" spans="1:3">
      <c r="A505" s="8">
        <v>929002981855</v>
      </c>
      <c r="B505" s="44" t="s">
        <v>7296</v>
      </c>
      <c r="C505" s="44" t="s">
        <v>7322</v>
      </c>
    </row>
    <row r="506" spans="1:3">
      <c r="A506" s="8">
        <v>929001264503</v>
      </c>
      <c r="B506" s="44"/>
      <c r="C506" s="44"/>
    </row>
    <row r="507" spans="1:3">
      <c r="A507" s="8">
        <v>929001364655</v>
      </c>
      <c r="B507" s="44" t="s">
        <v>7323</v>
      </c>
      <c r="C507" s="44" t="s">
        <v>7324</v>
      </c>
    </row>
    <row r="508" spans="1:3">
      <c r="A508" s="8">
        <v>929003044102</v>
      </c>
      <c r="B508" s="44" t="s">
        <v>7325</v>
      </c>
      <c r="C508" s="44" t="s">
        <v>7326</v>
      </c>
    </row>
    <row r="509" spans="1:3">
      <c r="A509" s="8">
        <v>929003044202</v>
      </c>
      <c r="B509" s="44" t="s">
        <v>7325</v>
      </c>
      <c r="C509" s="44" t="s">
        <v>7327</v>
      </c>
    </row>
    <row r="510" spans="1:3">
      <c r="A510" s="8">
        <v>929003044302</v>
      </c>
      <c r="B510" s="44" t="s">
        <v>7325</v>
      </c>
      <c r="C510" s="44" t="s">
        <v>7328</v>
      </c>
    </row>
    <row r="511" spans="1:3">
      <c r="A511" s="8">
        <v>929001307002</v>
      </c>
      <c r="B511" s="44" t="s">
        <v>7329</v>
      </c>
      <c r="C511" s="44" t="s">
        <v>7330</v>
      </c>
    </row>
    <row r="512" spans="1:3">
      <c r="A512" s="8">
        <v>929001307102</v>
      </c>
      <c r="B512" s="44" t="s">
        <v>7329</v>
      </c>
      <c r="C512" s="44" t="s">
        <v>7331</v>
      </c>
    </row>
    <row r="513" spans="1:3">
      <c r="A513" s="8">
        <v>929001307202</v>
      </c>
      <c r="B513" s="44" t="s">
        <v>7329</v>
      </c>
      <c r="C513" s="44" t="s">
        <v>7332</v>
      </c>
    </row>
    <row r="514" spans="1:3">
      <c r="A514" s="25">
        <v>929003734302</v>
      </c>
      <c r="B514" s="44" t="s">
        <v>7325</v>
      </c>
      <c r="C514" s="44" t="s">
        <v>7333</v>
      </c>
    </row>
    <row r="515" spans="1:3">
      <c r="A515" s="25">
        <v>929003734402</v>
      </c>
      <c r="B515" s="44" t="s">
        <v>7325</v>
      </c>
      <c r="C515" s="44" t="s">
        <v>7334</v>
      </c>
    </row>
    <row r="516" spans="1:3">
      <c r="A516" s="25">
        <v>929003734502</v>
      </c>
      <c r="B516" s="44" t="s">
        <v>7325</v>
      </c>
      <c r="C516" s="44" t="s">
        <v>7335</v>
      </c>
    </row>
    <row r="517" spans="1:3">
      <c r="A517" s="25">
        <v>929003734002</v>
      </c>
      <c r="B517" s="44" t="s">
        <v>7325</v>
      </c>
      <c r="C517" s="44" t="s">
        <v>7336</v>
      </c>
    </row>
    <row r="518" spans="1:3">
      <c r="A518" s="25">
        <v>929003734102</v>
      </c>
      <c r="B518" s="44" t="s">
        <v>7325</v>
      </c>
      <c r="C518" s="44" t="s">
        <v>7337</v>
      </c>
    </row>
    <row r="519" spans="1:3">
      <c r="A519" s="25">
        <v>929003734202</v>
      </c>
      <c r="B519" s="44" t="s">
        <v>7325</v>
      </c>
      <c r="C519" s="44" t="s">
        <v>7338</v>
      </c>
    </row>
    <row r="520" spans="1:3">
      <c r="A520" s="8">
        <v>929001298402</v>
      </c>
      <c r="B520" s="44" t="s">
        <v>7329</v>
      </c>
      <c r="C520" s="44" t="s">
        <v>7339</v>
      </c>
    </row>
    <row r="521" spans="1:3">
      <c r="A521" s="8">
        <v>929001298502</v>
      </c>
      <c r="B521" s="44" t="s">
        <v>7329</v>
      </c>
      <c r="C521" s="44" t="s">
        <v>7340</v>
      </c>
    </row>
    <row r="522" spans="1:3">
      <c r="A522" s="8">
        <v>929003734602</v>
      </c>
      <c r="B522" s="44" t="s">
        <v>7325</v>
      </c>
      <c r="C522" s="44" t="s">
        <v>7341</v>
      </c>
    </row>
    <row r="523" spans="1:3">
      <c r="A523" s="8">
        <v>929003734702</v>
      </c>
      <c r="B523" s="44" t="s">
        <v>7325</v>
      </c>
      <c r="C523" s="44" t="s">
        <v>7342</v>
      </c>
    </row>
    <row r="524" spans="1:3">
      <c r="A524" s="25">
        <v>929003734802</v>
      </c>
      <c r="B524" s="44" t="s">
        <v>7325</v>
      </c>
      <c r="C524" s="44" t="s">
        <v>7343</v>
      </c>
    </row>
    <row r="525" spans="1:3">
      <c r="A525" s="8">
        <v>929003044402</v>
      </c>
      <c r="B525" s="44" t="s">
        <v>7325</v>
      </c>
      <c r="C525" s="44" t="s">
        <v>7344</v>
      </c>
    </row>
    <row r="526" spans="1:3">
      <c r="A526" s="8">
        <v>929003044502</v>
      </c>
      <c r="B526" s="44" t="s">
        <v>7325</v>
      </c>
      <c r="C526" s="44" t="s">
        <v>7345</v>
      </c>
    </row>
    <row r="527" spans="1:3">
      <c r="A527" s="8">
        <v>929003044602</v>
      </c>
      <c r="B527" s="44" t="s">
        <v>7325</v>
      </c>
      <c r="C527" s="44" t="s">
        <v>7346</v>
      </c>
    </row>
    <row r="528" spans="1:3">
      <c r="A528" s="8">
        <v>929001922602</v>
      </c>
      <c r="B528" s="44" t="s">
        <v>7347</v>
      </c>
      <c r="C528" s="44" t="s">
        <v>7348</v>
      </c>
    </row>
    <row r="529" spans="1:3">
      <c r="A529" s="8">
        <v>929001922702</v>
      </c>
      <c r="B529" s="44" t="s">
        <v>7347</v>
      </c>
      <c r="C529" s="44" t="s">
        <v>7349</v>
      </c>
    </row>
    <row r="530" spans="1:3">
      <c r="A530" s="8">
        <v>929001922802</v>
      </c>
      <c r="B530" s="44" t="s">
        <v>7347</v>
      </c>
      <c r="C530" s="44" t="s">
        <v>7350</v>
      </c>
    </row>
    <row r="531" spans="1:3">
      <c r="A531" s="8">
        <v>929001908502</v>
      </c>
      <c r="B531" s="44" t="s">
        <v>7325</v>
      </c>
      <c r="C531" s="44" t="s">
        <v>7351</v>
      </c>
    </row>
    <row r="532" spans="1:3">
      <c r="A532" s="8">
        <v>929001908602</v>
      </c>
      <c r="B532" s="44" t="s">
        <v>7325</v>
      </c>
      <c r="C532" s="44" t="s">
        <v>7352</v>
      </c>
    </row>
    <row r="533" spans="1:3">
      <c r="A533" s="8">
        <v>929001908702</v>
      </c>
      <c r="B533" s="44" t="s">
        <v>7325</v>
      </c>
      <c r="C533" s="44" t="s">
        <v>7353</v>
      </c>
    </row>
    <row r="534" spans="1:3">
      <c r="A534" s="25">
        <v>929003482202</v>
      </c>
      <c r="B534" s="44" t="s">
        <v>7354</v>
      </c>
      <c r="C534" s="44" t="s">
        <v>7355</v>
      </c>
    </row>
    <row r="535" spans="1:3">
      <c r="A535" s="8">
        <v>929003731802</v>
      </c>
      <c r="B535" s="44" t="s">
        <v>7354</v>
      </c>
      <c r="C535" s="44" t="s">
        <v>7356</v>
      </c>
    </row>
    <row r="536" spans="1:3">
      <c r="A536" s="8">
        <v>929003745102</v>
      </c>
      <c r="B536" s="44" t="s">
        <v>7354</v>
      </c>
      <c r="C536" s="44" t="s">
        <v>7357</v>
      </c>
    </row>
    <row r="537" spans="1:3">
      <c r="A537" s="8">
        <v>929003067002</v>
      </c>
      <c r="B537" s="44" t="s">
        <v>7354</v>
      </c>
      <c r="C537" s="44" t="s">
        <v>7358</v>
      </c>
    </row>
    <row r="538" spans="1:3">
      <c r="A538" s="8">
        <v>929003067102</v>
      </c>
      <c r="B538" s="44" t="s">
        <v>7354</v>
      </c>
      <c r="C538" s="44" t="s">
        <v>7359</v>
      </c>
    </row>
    <row r="539" spans="1:3">
      <c r="A539" s="8">
        <v>929002998202</v>
      </c>
      <c r="B539" s="44" t="s">
        <v>7360</v>
      </c>
      <c r="C539" s="44" t="s">
        <v>7361</v>
      </c>
    </row>
    <row r="540" spans="1:3">
      <c r="A540" s="8">
        <v>929002998302</v>
      </c>
      <c r="B540" s="44" t="s">
        <v>7360</v>
      </c>
      <c r="C540" s="44" t="s">
        <v>7362</v>
      </c>
    </row>
    <row r="541" spans="1:3">
      <c r="A541" s="8">
        <v>929002998402</v>
      </c>
      <c r="B541" s="44" t="s">
        <v>7360</v>
      </c>
      <c r="C541" s="44" t="s">
        <v>7363</v>
      </c>
    </row>
    <row r="542" spans="1:3">
      <c r="A542" s="8">
        <v>929002421202</v>
      </c>
      <c r="B542" s="44" t="s">
        <v>7325</v>
      </c>
      <c r="C542" s="44" t="s">
        <v>7364</v>
      </c>
    </row>
    <row r="543" spans="1:3">
      <c r="A543" s="8">
        <v>929002421302</v>
      </c>
      <c r="B543" s="44" t="s">
        <v>7325</v>
      </c>
      <c r="C543" s="44" t="s">
        <v>7365</v>
      </c>
    </row>
    <row r="544" spans="1:3">
      <c r="A544" s="8">
        <v>929002421402</v>
      </c>
      <c r="B544" s="44" t="s">
        <v>7325</v>
      </c>
      <c r="C544" s="44" t="s">
        <v>7366</v>
      </c>
    </row>
    <row r="545" spans="1:3">
      <c r="A545" s="8">
        <v>929001922902</v>
      </c>
      <c r="B545" s="44" t="s">
        <v>7347</v>
      </c>
      <c r="C545" s="44" t="s">
        <v>7367</v>
      </c>
    </row>
    <row r="546" spans="1:3">
      <c r="A546" s="8">
        <v>929001923002</v>
      </c>
      <c r="B546" s="44" t="s">
        <v>7347</v>
      </c>
      <c r="C546" s="44" t="s">
        <v>7368</v>
      </c>
    </row>
    <row r="547" spans="1:3">
      <c r="A547" s="8">
        <v>929001923102</v>
      </c>
      <c r="B547" s="44" t="s">
        <v>7347</v>
      </c>
      <c r="C547" s="44" t="s">
        <v>7369</v>
      </c>
    </row>
    <row r="548" spans="1:3">
      <c r="A548" s="8">
        <v>929001908802</v>
      </c>
      <c r="B548" s="44" t="s">
        <v>7325</v>
      </c>
      <c r="C548" s="44" t="s">
        <v>7370</v>
      </c>
    </row>
    <row r="549" spans="1:3">
      <c r="A549" s="8">
        <v>929001908902</v>
      </c>
      <c r="B549" s="44" t="s">
        <v>7325</v>
      </c>
      <c r="C549" s="44" t="s">
        <v>7371</v>
      </c>
    </row>
    <row r="550" spans="1:3">
      <c r="A550" s="8">
        <v>929001909002</v>
      </c>
      <c r="B550" s="44" t="s">
        <v>7325</v>
      </c>
      <c r="C550" s="44" t="s">
        <v>7372</v>
      </c>
    </row>
    <row r="551" spans="1:3">
      <c r="A551" s="8">
        <v>929003482302</v>
      </c>
      <c r="B551" s="44" t="s">
        <v>7354</v>
      </c>
      <c r="C551" s="44" t="s">
        <v>7373</v>
      </c>
    </row>
    <row r="552" spans="1:3">
      <c r="A552" s="8">
        <v>929003731902</v>
      </c>
      <c r="B552" s="44" t="s">
        <v>7354</v>
      </c>
      <c r="C552" s="44" t="s">
        <v>7374</v>
      </c>
    </row>
    <row r="553" spans="1:3">
      <c r="A553" s="8">
        <v>929003745202</v>
      </c>
      <c r="B553" s="44" t="s">
        <v>7354</v>
      </c>
      <c r="C553" s="44" t="s">
        <v>7375</v>
      </c>
    </row>
    <row r="554" spans="1:3">
      <c r="A554" s="8">
        <v>929003067202</v>
      </c>
      <c r="B554" s="44" t="s">
        <v>7354</v>
      </c>
      <c r="C554" s="44" t="s">
        <v>7376</v>
      </c>
    </row>
    <row r="555" spans="1:3">
      <c r="A555" s="8">
        <v>929003067302</v>
      </c>
      <c r="B555" s="44" t="s">
        <v>7354</v>
      </c>
      <c r="C555" s="44" t="s">
        <v>7377</v>
      </c>
    </row>
    <row r="556" spans="1:3">
      <c r="A556" s="8">
        <v>929002998502</v>
      </c>
      <c r="B556" s="44" t="s">
        <v>7360</v>
      </c>
      <c r="C556" s="44" t="s">
        <v>7378</v>
      </c>
    </row>
    <row r="557" spans="1:3">
      <c r="A557" s="8">
        <v>929002998602</v>
      </c>
      <c r="B557" s="44" t="s">
        <v>7360</v>
      </c>
      <c r="C557" s="44" t="s">
        <v>7379</v>
      </c>
    </row>
    <row r="558" spans="1:3">
      <c r="A558" s="8">
        <v>929002998702</v>
      </c>
      <c r="B558" s="44" t="s">
        <v>7360</v>
      </c>
      <c r="C558" s="44" t="s">
        <v>7380</v>
      </c>
    </row>
    <row r="559" spans="1:3">
      <c r="A559" s="8">
        <v>929002474802</v>
      </c>
      <c r="B559" s="44" t="s">
        <v>7381</v>
      </c>
      <c r="C559" s="44" t="s">
        <v>7382</v>
      </c>
    </row>
    <row r="560" spans="1:3">
      <c r="A560" s="8">
        <v>929002474902</v>
      </c>
      <c r="B560" s="44" t="s">
        <v>7381</v>
      </c>
      <c r="C560" s="44" t="s">
        <v>7383</v>
      </c>
    </row>
    <row r="561" spans="1:3">
      <c r="A561" s="8">
        <v>929002475002</v>
      </c>
      <c r="B561" s="44" t="s">
        <v>7381</v>
      </c>
      <c r="C561" s="44" t="s">
        <v>7384</v>
      </c>
    </row>
    <row r="562" spans="1:3">
      <c r="A562" s="8">
        <v>929001391002</v>
      </c>
      <c r="B562" s="44" t="s">
        <v>7385</v>
      </c>
      <c r="C562" s="44" t="s">
        <v>7386</v>
      </c>
    </row>
    <row r="563" spans="1:3">
      <c r="A563" s="8">
        <v>929001391102</v>
      </c>
      <c r="B563" s="44" t="s">
        <v>7385</v>
      </c>
      <c r="C563" s="44" t="s">
        <v>7387</v>
      </c>
    </row>
    <row r="564" spans="1:3">
      <c r="A564" s="8">
        <v>929001391202</v>
      </c>
      <c r="B564" s="44" t="s">
        <v>7385</v>
      </c>
      <c r="C564" s="44" t="s">
        <v>7388</v>
      </c>
    </row>
    <row r="565" spans="1:3">
      <c r="A565" s="8">
        <v>929003553402</v>
      </c>
      <c r="B565" s="44" t="s">
        <v>7389</v>
      </c>
      <c r="C565" s="44" t="s">
        <v>7390</v>
      </c>
    </row>
    <row r="566" spans="1:3">
      <c r="A566" s="8">
        <v>929003553502</v>
      </c>
      <c r="B566" s="44" t="s">
        <v>7389</v>
      </c>
      <c r="C566" s="44" t="s">
        <v>7391</v>
      </c>
    </row>
    <row r="567" spans="1:3">
      <c r="A567" s="8">
        <v>929003553602</v>
      </c>
      <c r="B567" s="44" t="s">
        <v>7389</v>
      </c>
      <c r="C567" s="44" t="s">
        <v>7392</v>
      </c>
    </row>
    <row r="568" spans="1:3">
      <c r="A568" s="8">
        <v>929002352002</v>
      </c>
      <c r="B568" s="44" t="s">
        <v>7393</v>
      </c>
      <c r="C568" s="44" t="s">
        <v>7394</v>
      </c>
    </row>
    <row r="569" spans="1:3">
      <c r="A569" s="8">
        <v>929002352102</v>
      </c>
      <c r="B569" s="44" t="s">
        <v>7393</v>
      </c>
      <c r="C569" s="44" t="s">
        <v>7395</v>
      </c>
    </row>
    <row r="570" spans="1:3">
      <c r="A570" s="8">
        <v>929002352202</v>
      </c>
      <c r="B570" s="44" t="s">
        <v>7393</v>
      </c>
      <c r="C570" s="44" t="s">
        <v>7396</v>
      </c>
    </row>
    <row r="571" spans="1:3">
      <c r="A571" s="8">
        <v>929003554002</v>
      </c>
      <c r="B571" s="44" t="s">
        <v>7389</v>
      </c>
      <c r="C571" s="44" t="s">
        <v>7397</v>
      </c>
    </row>
    <row r="572" spans="1:3">
      <c r="A572" s="8">
        <v>929003554102</v>
      </c>
      <c r="B572" s="44" t="s">
        <v>7389</v>
      </c>
      <c r="C572" s="44" t="s">
        <v>7398</v>
      </c>
    </row>
    <row r="573" spans="1:3">
      <c r="A573" s="8">
        <v>929003554202</v>
      </c>
      <c r="B573" s="44" t="s">
        <v>7389</v>
      </c>
      <c r="C573" s="44" t="s">
        <v>7399</v>
      </c>
    </row>
    <row r="574" spans="1:3">
      <c r="A574" s="8">
        <v>929001391302</v>
      </c>
      <c r="B574" s="44" t="s">
        <v>7385</v>
      </c>
      <c r="C574" s="44" t="s">
        <v>7400</v>
      </c>
    </row>
    <row r="575" spans="1:3">
      <c r="A575" s="8">
        <v>929001391402</v>
      </c>
      <c r="B575" s="44" t="s">
        <v>7385</v>
      </c>
      <c r="C575" s="44" t="s">
        <v>7401</v>
      </c>
    </row>
    <row r="576" spans="1:3">
      <c r="A576" s="8">
        <v>929003553702</v>
      </c>
      <c r="B576" s="44" t="s">
        <v>7389</v>
      </c>
      <c r="C576" s="44" t="s">
        <v>7402</v>
      </c>
    </row>
    <row r="577" spans="1:3">
      <c r="A577" s="8">
        <v>929003553802</v>
      </c>
      <c r="B577" s="44" t="s">
        <v>7389</v>
      </c>
      <c r="C577" s="44" t="s">
        <v>7403</v>
      </c>
    </row>
    <row r="578" spans="1:3">
      <c r="A578" s="8">
        <v>929003553902</v>
      </c>
      <c r="B578" s="44" t="s">
        <v>7389</v>
      </c>
      <c r="C578" s="44" t="s">
        <v>7404</v>
      </c>
    </row>
    <row r="579" spans="1:3">
      <c r="A579" s="8">
        <v>929002352302</v>
      </c>
      <c r="B579" s="44" t="s">
        <v>7393</v>
      </c>
      <c r="C579" s="44" t="s">
        <v>7405</v>
      </c>
    </row>
    <row r="580" spans="1:3">
      <c r="A580" s="25">
        <v>929002352402</v>
      </c>
      <c r="B580" s="44" t="s">
        <v>7393</v>
      </c>
      <c r="C580" s="44" t="s">
        <v>7406</v>
      </c>
    </row>
    <row r="581" spans="1:3">
      <c r="A581" s="8">
        <v>929002352502</v>
      </c>
      <c r="B581" s="44" t="s">
        <v>7393</v>
      </c>
      <c r="C581" s="44" t="s">
        <v>7407</v>
      </c>
    </row>
    <row r="582" spans="1:3">
      <c r="A582" s="8">
        <v>929003554302</v>
      </c>
      <c r="B582" s="44" t="s">
        <v>7389</v>
      </c>
      <c r="C582" s="44" t="s">
        <v>7408</v>
      </c>
    </row>
    <row r="583" spans="1:3">
      <c r="A583" s="8">
        <v>929003554402</v>
      </c>
      <c r="B583" s="44" t="s">
        <v>7389</v>
      </c>
      <c r="C583" s="44" t="s">
        <v>7409</v>
      </c>
    </row>
    <row r="584" spans="1:3">
      <c r="A584" s="8">
        <v>929003554502</v>
      </c>
      <c r="B584" s="44" t="s">
        <v>7389</v>
      </c>
      <c r="C584" s="44" t="s">
        <v>7410</v>
      </c>
    </row>
    <row r="585" spans="1:3">
      <c r="A585" s="8">
        <v>929003153902</v>
      </c>
      <c r="B585" s="44" t="s">
        <v>7411</v>
      </c>
      <c r="C585" s="44" t="s">
        <v>7412</v>
      </c>
    </row>
    <row r="586" spans="1:3">
      <c r="A586" s="8">
        <v>929003154002</v>
      </c>
      <c r="B586" s="44" t="s">
        <v>7411</v>
      </c>
      <c r="C586" s="44" t="s">
        <v>7413</v>
      </c>
    </row>
    <row r="587" spans="1:3">
      <c r="A587" s="8">
        <v>929003154102</v>
      </c>
      <c r="B587" s="44" t="s">
        <v>7411</v>
      </c>
      <c r="C587" s="44" t="s">
        <v>7414</v>
      </c>
    </row>
    <row r="588" spans="1:3">
      <c r="A588" s="8">
        <v>929001390702</v>
      </c>
      <c r="B588" s="44" t="s">
        <v>7385</v>
      </c>
      <c r="C588" s="44" t="s">
        <v>7415</v>
      </c>
    </row>
    <row r="589" spans="1:3">
      <c r="A589" s="8">
        <v>929001390802</v>
      </c>
      <c r="B589" s="44" t="s">
        <v>7385</v>
      </c>
      <c r="C589" s="44" t="s">
        <v>7416</v>
      </c>
    </row>
    <row r="590" spans="1:3">
      <c r="A590" s="8">
        <v>929001390902</v>
      </c>
      <c r="B590" s="44" t="s">
        <v>7385</v>
      </c>
      <c r="C590" s="44" t="s">
        <v>7417</v>
      </c>
    </row>
    <row r="591" spans="1:3">
      <c r="A591" s="8">
        <v>929003596202</v>
      </c>
      <c r="B591" s="44" t="s">
        <v>7385</v>
      </c>
      <c r="C591" s="44" t="s">
        <v>7418</v>
      </c>
    </row>
    <row r="592" spans="1:3">
      <c r="A592" s="8">
        <v>929003596302</v>
      </c>
      <c r="B592" s="44" t="s">
        <v>7385</v>
      </c>
      <c r="C592" s="44" t="s">
        <v>7419</v>
      </c>
    </row>
    <row r="593" spans="1:3">
      <c r="A593" s="8">
        <v>929003596402</v>
      </c>
      <c r="B593" s="44" t="s">
        <v>7385</v>
      </c>
      <c r="C593" s="44" t="s">
        <v>7420</v>
      </c>
    </row>
    <row r="594" spans="1:3">
      <c r="A594" s="8">
        <v>929001393132</v>
      </c>
      <c r="B594" s="44" t="s">
        <v>7421</v>
      </c>
      <c r="C594" s="44" t="s">
        <v>7422</v>
      </c>
    </row>
    <row r="595" spans="1:3">
      <c r="A595" s="8">
        <v>929001393232</v>
      </c>
      <c r="B595" s="44" t="s">
        <v>7421</v>
      </c>
      <c r="C595" s="44" t="s">
        <v>7423</v>
      </c>
    </row>
    <row r="596" spans="1:3">
      <c r="A596" s="8">
        <v>929001393332</v>
      </c>
      <c r="B596" s="44" t="s">
        <v>7421</v>
      </c>
      <c r="C596" s="44" t="s">
        <v>7424</v>
      </c>
    </row>
    <row r="597" spans="1:3">
      <c r="A597" s="8">
        <v>929003596802</v>
      </c>
      <c r="B597" s="44" t="s">
        <v>7385</v>
      </c>
      <c r="C597" s="44" t="s">
        <v>7425</v>
      </c>
    </row>
    <row r="598" spans="1:3">
      <c r="A598" s="8">
        <v>929003596902</v>
      </c>
      <c r="B598" s="44" t="s">
        <v>7385</v>
      </c>
      <c r="C598" s="44" t="s">
        <v>7426</v>
      </c>
    </row>
    <row r="599" spans="1:3">
      <c r="A599" s="8">
        <v>929003597002</v>
      </c>
      <c r="B599" s="44" t="s">
        <v>7385</v>
      </c>
      <c r="C599" s="44" t="s">
        <v>7427</v>
      </c>
    </row>
    <row r="600" spans="1:3">
      <c r="A600" s="8">
        <v>929003596502</v>
      </c>
      <c r="B600" s="44" t="s">
        <v>7385</v>
      </c>
      <c r="C600" s="44" t="s">
        <v>7428</v>
      </c>
    </row>
    <row r="601" spans="1:3">
      <c r="A601" s="8">
        <v>929003596602</v>
      </c>
      <c r="B601" s="44" t="s">
        <v>7385</v>
      </c>
      <c r="C601" s="44" t="s">
        <v>7429</v>
      </c>
    </row>
    <row r="602" spans="1:3">
      <c r="A602" s="8">
        <v>929003596702</v>
      </c>
      <c r="B602" s="44" t="s">
        <v>7385</v>
      </c>
      <c r="C602" s="44" t="s">
        <v>7430</v>
      </c>
    </row>
    <row r="603" spans="1:3">
      <c r="A603" s="8">
        <v>929002021102</v>
      </c>
      <c r="B603" s="44" t="s">
        <v>7431</v>
      </c>
      <c r="C603" s="44" t="s">
        <v>7432</v>
      </c>
    </row>
    <row r="604" spans="1:3">
      <c r="A604" s="8">
        <v>929002021202</v>
      </c>
      <c r="B604" s="44" t="s">
        <v>7431</v>
      </c>
      <c r="C604" s="44" t="s">
        <v>7433</v>
      </c>
    </row>
    <row r="605" spans="1:3">
      <c r="A605" s="8">
        <v>929002021302</v>
      </c>
      <c r="B605" s="44" t="s">
        <v>7431</v>
      </c>
      <c r="C605" s="44" t="s">
        <v>7434</v>
      </c>
    </row>
    <row r="606" spans="1:3">
      <c r="A606" s="8">
        <v>929002021402</v>
      </c>
      <c r="B606" s="44" t="s">
        <v>7435</v>
      </c>
      <c r="C606" s="44" t="s">
        <v>7436</v>
      </c>
    </row>
    <row r="607" spans="1:3">
      <c r="A607" s="8">
        <v>929002021502</v>
      </c>
      <c r="B607" s="44" t="s">
        <v>7435</v>
      </c>
      <c r="C607" s="44" t="s">
        <v>7437</v>
      </c>
    </row>
    <row r="608" spans="1:3">
      <c r="A608" s="8">
        <v>929002021602</v>
      </c>
      <c r="B608" s="44" t="s">
        <v>7435</v>
      </c>
      <c r="C608" s="44" t="s">
        <v>7438</v>
      </c>
    </row>
    <row r="609" spans="1:3">
      <c r="A609" s="8">
        <v>929002997602</v>
      </c>
      <c r="B609" s="44" t="s">
        <v>7435</v>
      </c>
      <c r="C609" s="44" t="s">
        <v>7439</v>
      </c>
    </row>
    <row r="610" spans="1:3">
      <c r="A610" s="8">
        <v>929002997702</v>
      </c>
      <c r="B610" s="44" t="s">
        <v>7435</v>
      </c>
      <c r="C610" s="44" t="s">
        <v>7440</v>
      </c>
    </row>
    <row r="611" spans="1:3">
      <c r="A611" s="8">
        <v>929002997802</v>
      </c>
      <c r="B611" s="44" t="s">
        <v>7435</v>
      </c>
      <c r="C611" s="44" t="s">
        <v>7441</v>
      </c>
    </row>
    <row r="612" spans="1:3">
      <c r="A612" s="8">
        <v>929002021702</v>
      </c>
      <c r="B612" s="44" t="s">
        <v>7442</v>
      </c>
      <c r="C612" s="44" t="s">
        <v>7443</v>
      </c>
    </row>
    <row r="613" spans="1:3">
      <c r="A613" s="8">
        <v>929002021802</v>
      </c>
      <c r="B613" s="44" t="s">
        <v>7442</v>
      </c>
      <c r="C613" s="44" t="s">
        <v>7444</v>
      </c>
    </row>
    <row r="614" spans="1:3">
      <c r="A614" s="8">
        <v>929002021902</v>
      </c>
      <c r="B614" s="44" t="s">
        <v>7442</v>
      </c>
      <c r="C614" s="44" t="s">
        <v>7445</v>
      </c>
    </row>
    <row r="615" spans="1:3">
      <c r="A615" s="8">
        <v>929002997902</v>
      </c>
      <c r="B615" s="44" t="s">
        <v>7435</v>
      </c>
      <c r="C615" s="44" t="s">
        <v>7446</v>
      </c>
    </row>
    <row r="616" spans="1:3">
      <c r="A616" s="8">
        <v>929002998002</v>
      </c>
      <c r="B616" s="44" t="s">
        <v>7435</v>
      </c>
      <c r="C616" s="44" t="s">
        <v>7447</v>
      </c>
    </row>
    <row r="617" spans="1:3">
      <c r="A617" s="8">
        <v>929002998102</v>
      </c>
      <c r="B617" s="44" t="s">
        <v>7435</v>
      </c>
      <c r="C617" s="44" t="s">
        <v>7448</v>
      </c>
    </row>
    <row r="618" spans="1:3">
      <c r="A618" s="8">
        <v>929002997002</v>
      </c>
      <c r="B618" s="44" t="s">
        <v>7449</v>
      </c>
      <c r="C618" s="44" t="s">
        <v>7450</v>
      </c>
    </row>
    <row r="619" spans="1:3">
      <c r="A619" s="8">
        <v>929002997102</v>
      </c>
      <c r="B619" s="44" t="s">
        <v>7449</v>
      </c>
      <c r="C619" s="44" t="s">
        <v>7451</v>
      </c>
    </row>
    <row r="620" spans="1:3">
      <c r="A620" s="8">
        <v>929002997202</v>
      </c>
      <c r="B620" s="44" t="s">
        <v>7449</v>
      </c>
      <c r="C620" s="44" t="s">
        <v>7452</v>
      </c>
    </row>
    <row r="621" spans="1:3">
      <c r="A621" s="8">
        <v>929002997302</v>
      </c>
      <c r="B621" s="44" t="s">
        <v>7449</v>
      </c>
      <c r="C621" s="44" t="s">
        <v>7453</v>
      </c>
    </row>
    <row r="622" spans="1:3">
      <c r="A622" s="8">
        <v>929002997402</v>
      </c>
      <c r="B622" s="44" t="s">
        <v>7449</v>
      </c>
      <c r="C622" s="44" t="s">
        <v>7454</v>
      </c>
    </row>
    <row r="623" spans="1:3">
      <c r="A623" s="8">
        <v>929002997502</v>
      </c>
      <c r="B623" s="44" t="s">
        <v>7449</v>
      </c>
      <c r="C623" s="44" t="s">
        <v>7455</v>
      </c>
    </row>
    <row r="624" spans="1:3">
      <c r="A624" s="8">
        <v>929002295302</v>
      </c>
      <c r="B624" s="44" t="s">
        <v>7456</v>
      </c>
      <c r="C624" s="44" t="s">
        <v>7457</v>
      </c>
    </row>
    <row r="625" spans="1:3">
      <c r="A625" s="8">
        <v>929002295402</v>
      </c>
      <c r="B625" s="44" t="s">
        <v>7456</v>
      </c>
      <c r="C625" s="44" t="s">
        <v>7458</v>
      </c>
    </row>
    <row r="626" spans="1:3">
      <c r="A626" s="8">
        <v>929002210402</v>
      </c>
      <c r="B626" s="44" t="s">
        <v>7456</v>
      </c>
      <c r="C626" s="44" t="s">
        <v>7459</v>
      </c>
    </row>
    <row r="627" spans="1:3">
      <c r="A627" s="8">
        <v>929002210502</v>
      </c>
      <c r="B627" s="44" t="s">
        <v>7456</v>
      </c>
      <c r="C627" s="44" t="s">
        <v>7460</v>
      </c>
    </row>
    <row r="628" spans="1:3">
      <c r="A628" s="8">
        <v>929002210802</v>
      </c>
      <c r="B628" s="44" t="s">
        <v>7456</v>
      </c>
      <c r="C628" s="44" t="s">
        <v>7461</v>
      </c>
    </row>
    <row r="629" spans="1:3">
      <c r="A629" s="8">
        <v>929002210902</v>
      </c>
      <c r="B629" s="44" t="s">
        <v>7456</v>
      </c>
      <c r="C629" s="44" t="s">
        <v>7462</v>
      </c>
    </row>
    <row r="630" spans="1:3">
      <c r="A630" s="8">
        <v>929003130902</v>
      </c>
      <c r="B630" s="44" t="s">
        <v>7463</v>
      </c>
      <c r="C630" s="44"/>
    </row>
    <row r="631" spans="1:3">
      <c r="A631" s="8">
        <v>929003131002</v>
      </c>
      <c r="B631" s="44" t="s">
        <v>7463</v>
      </c>
      <c r="C631" s="44"/>
    </row>
    <row r="632" spans="1:3">
      <c r="A632" s="8">
        <v>929003131102</v>
      </c>
      <c r="B632" s="44" t="s">
        <v>7463</v>
      </c>
      <c r="C632" s="44"/>
    </row>
    <row r="633" spans="1:3">
      <c r="A633" s="8">
        <v>929003131202</v>
      </c>
      <c r="B633" s="44" t="s">
        <v>7463</v>
      </c>
      <c r="C633" s="44"/>
    </row>
    <row r="634" spans="1:3">
      <c r="A634" s="8">
        <v>929003131302</v>
      </c>
      <c r="B634" s="44" t="s">
        <v>7463</v>
      </c>
      <c r="C634" s="44"/>
    </row>
    <row r="635" spans="1:3">
      <c r="A635" s="8">
        <v>929003131402</v>
      </c>
      <c r="B635" s="44" t="s">
        <v>7463</v>
      </c>
      <c r="C635" s="44"/>
    </row>
    <row r="636" spans="1:3">
      <c r="A636" s="8">
        <v>929003577132</v>
      </c>
      <c r="B636" s="44" t="s">
        <v>7464</v>
      </c>
      <c r="C636" s="44" t="s">
        <v>7465</v>
      </c>
    </row>
    <row r="637" spans="1:3">
      <c r="A637" s="8">
        <v>929003022102</v>
      </c>
      <c r="B637" s="44" t="s">
        <v>7464</v>
      </c>
      <c r="C637" s="44" t="s">
        <v>7466</v>
      </c>
    </row>
    <row r="638" spans="1:3">
      <c r="A638" s="8">
        <v>929003547202</v>
      </c>
      <c r="B638" s="44" t="s">
        <v>7464</v>
      </c>
      <c r="C638" s="44" t="s">
        <v>7467</v>
      </c>
    </row>
    <row r="639" spans="1:3">
      <c r="A639" s="8">
        <v>929003022202</v>
      </c>
      <c r="B639" s="44" t="s">
        <v>7464</v>
      </c>
      <c r="C639" s="44" t="s">
        <v>7468</v>
      </c>
    </row>
    <row r="640" spans="1:3">
      <c r="A640" s="8">
        <v>929003547302</v>
      </c>
      <c r="B640" s="44" t="s">
        <v>7464</v>
      </c>
      <c r="C640" s="44" t="s">
        <v>7469</v>
      </c>
    </row>
    <row r="641" spans="1:3">
      <c r="A641" s="8">
        <v>929003577402</v>
      </c>
      <c r="B641" s="44" t="s">
        <v>7464</v>
      </c>
      <c r="C641" s="44" t="s">
        <v>7470</v>
      </c>
    </row>
    <row r="642" spans="1:3">
      <c r="A642" s="8">
        <v>929003158602</v>
      </c>
      <c r="B642" s="44" t="s">
        <v>7464</v>
      </c>
      <c r="C642" s="44" t="s">
        <v>7471</v>
      </c>
    </row>
    <row r="643" spans="1:3">
      <c r="A643" s="8">
        <v>929003158702</v>
      </c>
      <c r="B643" s="44" t="s">
        <v>7464</v>
      </c>
      <c r="C643" s="44" t="s">
        <v>7472</v>
      </c>
    </row>
    <row r="644" spans="1:3">
      <c r="A644" s="8">
        <v>929003577232</v>
      </c>
      <c r="B644" s="44" t="s">
        <v>7464</v>
      </c>
      <c r="C644" s="44" t="s">
        <v>7473</v>
      </c>
    </row>
    <row r="645" spans="1:3">
      <c r="A645" s="8">
        <v>929003519702</v>
      </c>
      <c r="B645" s="44" t="s">
        <v>7464</v>
      </c>
      <c r="C645" s="44" t="s">
        <v>7474</v>
      </c>
    </row>
    <row r="646" spans="1:3">
      <c r="A646" s="8">
        <v>929003519802</v>
      </c>
      <c r="B646" s="44" t="s">
        <v>7464</v>
      </c>
      <c r="C646" s="44" t="s">
        <v>7475</v>
      </c>
    </row>
    <row r="647" spans="1:3">
      <c r="A647" s="8">
        <v>929003577532</v>
      </c>
      <c r="B647" s="44" t="s">
        <v>7464</v>
      </c>
      <c r="C647" s="44" t="s">
        <v>7476</v>
      </c>
    </row>
    <row r="648" spans="1:3">
      <c r="A648" s="8">
        <v>929001874932</v>
      </c>
      <c r="B648" s="44" t="s">
        <v>7464</v>
      </c>
      <c r="C648" s="44" t="s">
        <v>7477</v>
      </c>
    </row>
    <row r="649" spans="1:3">
      <c r="A649" s="8">
        <v>929001874902</v>
      </c>
      <c r="B649" s="44" t="s">
        <v>7464</v>
      </c>
      <c r="C649" s="44" t="s">
        <v>7478</v>
      </c>
    </row>
    <row r="650" spans="1:3">
      <c r="A650" s="8">
        <v>929001874832</v>
      </c>
      <c r="B650" s="44" t="s">
        <v>7464</v>
      </c>
      <c r="C650" s="44" t="s">
        <v>7479</v>
      </c>
    </row>
    <row r="651" spans="1:3">
      <c r="A651" s="8">
        <v>929001874802</v>
      </c>
      <c r="B651" s="44" t="s">
        <v>7464</v>
      </c>
      <c r="C651" s="44" t="s">
        <v>7480</v>
      </c>
    </row>
    <row r="652" spans="1:3">
      <c r="A652" s="8">
        <v>929003577702</v>
      </c>
      <c r="B652" s="44" t="s">
        <v>7464</v>
      </c>
      <c r="C652" s="44" t="s">
        <v>7481</v>
      </c>
    </row>
    <row r="653" spans="1:3">
      <c r="A653" s="8">
        <v>929003154202</v>
      </c>
      <c r="B653" s="44" t="s">
        <v>7464</v>
      </c>
      <c r="C653" s="44" t="s">
        <v>7482</v>
      </c>
    </row>
    <row r="654" spans="1:3">
      <c r="A654" s="8">
        <v>929003154302</v>
      </c>
      <c r="B654" s="44" t="s">
        <v>7464</v>
      </c>
      <c r="C654" s="44" t="s">
        <v>7483</v>
      </c>
    </row>
    <row r="655" spans="1:3">
      <c r="A655" s="8">
        <v>929003577332</v>
      </c>
      <c r="B655" s="44" t="s">
        <v>7464</v>
      </c>
      <c r="C655" s="44" t="s">
        <v>7484</v>
      </c>
    </row>
    <row r="656" spans="1:3">
      <c r="A656" s="8">
        <v>929003022502</v>
      </c>
      <c r="B656" s="44" t="s">
        <v>7464</v>
      </c>
      <c r="C656" s="44" t="s">
        <v>7485</v>
      </c>
    </row>
    <row r="657" spans="1:3">
      <c r="A657" s="8">
        <v>929003547402</v>
      </c>
      <c r="B657" s="44" t="s">
        <v>7464</v>
      </c>
      <c r="C657" s="44" t="s">
        <v>7486</v>
      </c>
    </row>
    <row r="658" spans="1:3">
      <c r="A658" s="8">
        <v>929003022602</v>
      </c>
      <c r="B658" s="44" t="s">
        <v>7464</v>
      </c>
      <c r="C658" s="44" t="s">
        <v>7487</v>
      </c>
    </row>
    <row r="659" spans="1:3">
      <c r="A659" s="8">
        <v>929003547502</v>
      </c>
      <c r="B659" s="44" t="s">
        <v>7464</v>
      </c>
      <c r="C659" s="44" t="s">
        <v>7488</v>
      </c>
    </row>
    <row r="660" spans="1:3">
      <c r="A660" s="8">
        <v>929003577632</v>
      </c>
      <c r="B660" s="44" t="s">
        <v>7464</v>
      </c>
      <c r="C660" s="44" t="s">
        <v>7489</v>
      </c>
    </row>
    <row r="661" spans="1:3">
      <c r="A661" s="8">
        <v>929001875132</v>
      </c>
      <c r="B661" s="44" t="s">
        <v>7464</v>
      </c>
      <c r="C661" s="44" t="s">
        <v>7490</v>
      </c>
    </row>
    <row r="662" spans="1:3">
      <c r="A662" s="8">
        <v>929001875102</v>
      </c>
      <c r="B662" s="44" t="s">
        <v>7464</v>
      </c>
      <c r="C662" s="44" t="s">
        <v>7491</v>
      </c>
    </row>
    <row r="663" spans="1:3">
      <c r="A663" s="8">
        <v>929001875032</v>
      </c>
      <c r="B663" s="44" t="s">
        <v>7464</v>
      </c>
      <c r="C663" s="44" t="s">
        <v>7492</v>
      </c>
    </row>
    <row r="664" spans="1:3">
      <c r="A664" s="8">
        <v>929001875002</v>
      </c>
      <c r="B664" s="44" t="s">
        <v>7464</v>
      </c>
      <c r="C664" s="44" t="s">
        <v>7493</v>
      </c>
    </row>
    <row r="665" spans="1:3">
      <c r="A665" s="8">
        <v>929003577802</v>
      </c>
      <c r="B665" s="44" t="s">
        <v>7464</v>
      </c>
      <c r="C665" s="44" t="s">
        <v>7494</v>
      </c>
    </row>
    <row r="666" spans="1:3">
      <c r="A666" s="8">
        <v>929003154402</v>
      </c>
      <c r="B666" s="44" t="s">
        <v>7464</v>
      </c>
      <c r="C666" s="44" t="s">
        <v>7495</v>
      </c>
    </row>
    <row r="667" spans="1:3">
      <c r="A667" s="8">
        <v>929003774102</v>
      </c>
      <c r="B667" s="44" t="s">
        <v>7496</v>
      </c>
      <c r="C667" s="44" t="s">
        <v>7497</v>
      </c>
    </row>
    <row r="668" spans="1:3">
      <c r="A668" s="8">
        <v>929003774202</v>
      </c>
      <c r="B668" s="44" t="s">
        <v>7496</v>
      </c>
      <c r="C668" s="44" t="s">
        <v>7498</v>
      </c>
    </row>
    <row r="669" spans="1:3">
      <c r="A669" s="8">
        <v>929003774302</v>
      </c>
      <c r="B669" s="44" t="s">
        <v>7496</v>
      </c>
      <c r="C669" s="44" t="s">
        <v>7499</v>
      </c>
    </row>
    <row r="670" spans="1:3">
      <c r="A670" s="8">
        <v>929003774402</v>
      </c>
      <c r="B670" s="44" t="s">
        <v>7500</v>
      </c>
      <c r="C670" s="44" t="s">
        <v>7501</v>
      </c>
    </row>
    <row r="671" spans="1:3">
      <c r="A671" s="8">
        <v>929003774502</v>
      </c>
      <c r="B671" s="44" t="s">
        <v>7500</v>
      </c>
      <c r="C671" s="44" t="s">
        <v>7502</v>
      </c>
    </row>
    <row r="672" spans="1:3">
      <c r="A672" s="8">
        <v>929003774602</v>
      </c>
      <c r="B672" s="44" t="s">
        <v>7500</v>
      </c>
      <c r="C672" s="44" t="s">
        <v>7503</v>
      </c>
    </row>
    <row r="673" spans="1:3">
      <c r="A673" s="8">
        <v>929003775002</v>
      </c>
      <c r="B673" s="44" t="s">
        <v>7500</v>
      </c>
      <c r="C673" s="44" t="s">
        <v>7504</v>
      </c>
    </row>
    <row r="674" spans="1:3">
      <c r="A674" s="8">
        <v>929003775102</v>
      </c>
      <c r="B674" s="44" t="s">
        <v>7500</v>
      </c>
      <c r="C674" s="44" t="s">
        <v>7505</v>
      </c>
    </row>
    <row r="675" spans="1:3">
      <c r="A675" s="8">
        <v>929003775202</v>
      </c>
      <c r="B675" s="44" t="s">
        <v>7500</v>
      </c>
      <c r="C675" s="44" t="s">
        <v>7506</v>
      </c>
    </row>
    <row r="676" spans="1:3">
      <c r="A676" s="8">
        <v>929003774702</v>
      </c>
      <c r="B676" s="44" t="s">
        <v>7507</v>
      </c>
      <c r="C676" s="44" t="s">
        <v>7508</v>
      </c>
    </row>
    <row r="677" spans="1:3">
      <c r="A677" s="8">
        <v>929003774802</v>
      </c>
      <c r="B677" s="44" t="s">
        <v>7507</v>
      </c>
      <c r="C677" s="44" t="s">
        <v>7509</v>
      </c>
    </row>
    <row r="678" spans="1:3">
      <c r="A678" s="8">
        <v>929003774902</v>
      </c>
      <c r="B678" s="44" t="s">
        <v>7507</v>
      </c>
      <c r="C678" s="44" t="s">
        <v>7510</v>
      </c>
    </row>
    <row r="679" spans="1:3">
      <c r="A679" s="8">
        <v>929003775302</v>
      </c>
      <c r="B679" s="44" t="s">
        <v>7507</v>
      </c>
      <c r="C679" s="44" t="s">
        <v>7511</v>
      </c>
    </row>
    <row r="680" spans="1:3">
      <c r="A680" s="8">
        <v>929003775402</v>
      </c>
      <c r="B680" s="44" t="s">
        <v>7507</v>
      </c>
      <c r="C680" s="44" t="s">
        <v>7512</v>
      </c>
    </row>
    <row r="681" spans="1:3">
      <c r="A681" s="8">
        <v>929003775502</v>
      </c>
      <c r="B681" s="44" t="s">
        <v>7507</v>
      </c>
      <c r="C681" s="44" t="s">
        <v>7513</v>
      </c>
    </row>
    <row r="682" spans="1:3">
      <c r="A682" s="8">
        <v>929002419802</v>
      </c>
      <c r="B682" s="44" t="s">
        <v>7514</v>
      </c>
      <c r="C682" s="44" t="s">
        <v>7515</v>
      </c>
    </row>
    <row r="683" spans="1:3">
      <c r="A683" s="8">
        <v>929002419902</v>
      </c>
      <c r="B683" s="44" t="s">
        <v>7514</v>
      </c>
      <c r="C683" s="44" t="s">
        <v>7516</v>
      </c>
    </row>
    <row r="684" spans="1:3">
      <c r="A684" s="8">
        <v>929002420002</v>
      </c>
      <c r="B684" s="44" t="s">
        <v>7514</v>
      </c>
      <c r="C684" s="44" t="s">
        <v>7517</v>
      </c>
    </row>
    <row r="685" spans="1:3">
      <c r="A685" s="8">
        <v>929001869202</v>
      </c>
      <c r="B685" s="44" t="s">
        <v>7514</v>
      </c>
      <c r="C685" s="44" t="s">
        <v>7518</v>
      </c>
    </row>
    <row r="686" spans="1:3">
      <c r="A686" s="8">
        <v>929001869302</v>
      </c>
      <c r="B686" s="44" t="s">
        <v>7514</v>
      </c>
      <c r="C686" s="44" t="s">
        <v>7519</v>
      </c>
    </row>
    <row r="687" spans="1:3">
      <c r="A687" s="8">
        <v>929001869402</v>
      </c>
      <c r="B687" s="44" t="s">
        <v>7514</v>
      </c>
      <c r="C687" s="44" t="s">
        <v>7520</v>
      </c>
    </row>
    <row r="688" spans="1:3">
      <c r="A688" s="25">
        <v>929003648102</v>
      </c>
      <c r="B688" s="44" t="s">
        <v>7514</v>
      </c>
      <c r="C688" s="44" t="s">
        <v>7521</v>
      </c>
    </row>
    <row r="689" spans="1:3">
      <c r="A689" s="8">
        <v>929003648202</v>
      </c>
      <c r="B689" s="44" t="s">
        <v>7514</v>
      </c>
      <c r="C689" s="44" t="s">
        <v>7522</v>
      </c>
    </row>
    <row r="690" spans="1:3">
      <c r="A690" s="8">
        <v>929003648302</v>
      </c>
      <c r="B690" s="44" t="s">
        <v>7514</v>
      </c>
      <c r="C690" s="44" t="s">
        <v>7523</v>
      </c>
    </row>
    <row r="691" spans="1:3">
      <c r="A691" s="8">
        <v>929001869502</v>
      </c>
      <c r="B691" s="44" t="s">
        <v>7514</v>
      </c>
      <c r="C691" s="44" t="s">
        <v>7524</v>
      </c>
    </row>
    <row r="692" spans="1:3">
      <c r="A692" s="8">
        <v>929001869602</v>
      </c>
      <c r="B692" s="44" t="s">
        <v>7514</v>
      </c>
      <c r="C692" s="44" t="s">
        <v>7525</v>
      </c>
    </row>
    <row r="693" spans="1:3">
      <c r="A693" s="8">
        <v>929001869702</v>
      </c>
      <c r="B693" s="44" t="s">
        <v>7514</v>
      </c>
      <c r="C693" s="44" t="s">
        <v>7526</v>
      </c>
    </row>
    <row r="694" spans="1:3">
      <c r="A694" s="25">
        <v>929003648402</v>
      </c>
      <c r="B694" s="44" t="s">
        <v>7514</v>
      </c>
      <c r="C694" s="44" t="s">
        <v>7527</v>
      </c>
    </row>
    <row r="695" spans="1:3">
      <c r="A695" s="8">
        <v>929003648502</v>
      </c>
      <c r="B695" s="44" t="s">
        <v>7514</v>
      </c>
      <c r="C695" s="44" t="s">
        <v>7528</v>
      </c>
    </row>
    <row r="696" spans="1:3">
      <c r="A696" s="8">
        <v>929003648602</v>
      </c>
      <c r="B696" s="44" t="s">
        <v>7514</v>
      </c>
      <c r="C696" s="44" t="s">
        <v>7529</v>
      </c>
    </row>
    <row r="697" spans="1:3">
      <c r="A697" s="8">
        <v>929003130502</v>
      </c>
      <c r="B697" s="44" t="s">
        <v>7530</v>
      </c>
      <c r="C697" s="44" t="s">
        <v>7531</v>
      </c>
    </row>
    <row r="698" spans="1:3">
      <c r="A698" s="8">
        <v>929003130602</v>
      </c>
      <c r="B698" s="44" t="s">
        <v>7530</v>
      </c>
      <c r="C698" s="44" t="s">
        <v>7532</v>
      </c>
    </row>
    <row r="699" spans="1:3">
      <c r="A699" s="8">
        <v>929003130702</v>
      </c>
      <c r="B699" s="44" t="s">
        <v>7530</v>
      </c>
      <c r="C699" s="44" t="s">
        <v>7533</v>
      </c>
    </row>
    <row r="700" spans="1:3">
      <c r="A700" s="8">
        <v>929002444201</v>
      </c>
      <c r="B700" s="44" t="s">
        <v>7534</v>
      </c>
      <c r="C700" s="44" t="s">
        <v>7535</v>
      </c>
    </row>
    <row r="701" spans="1:3">
      <c r="A701" s="8">
        <v>929002444101</v>
      </c>
      <c r="B701" s="44" t="s">
        <v>7536</v>
      </c>
      <c r="C701" s="44" t="s">
        <v>7537</v>
      </c>
    </row>
    <row r="702" spans="1:3">
      <c r="A702" s="8">
        <v>929002444301</v>
      </c>
      <c r="B702" s="44" t="s">
        <v>7538</v>
      </c>
      <c r="C702" s="44" t="s">
        <v>7539</v>
      </c>
    </row>
    <row r="703" spans="1:3">
      <c r="A703" s="8">
        <v>929003576302</v>
      </c>
      <c r="B703" s="44" t="s">
        <v>7540</v>
      </c>
      <c r="C703" s="44" t="s">
        <v>7541</v>
      </c>
    </row>
    <row r="704" spans="1:3">
      <c r="A704" s="8">
        <v>929003576402</v>
      </c>
      <c r="B704" s="44" t="s">
        <v>7540</v>
      </c>
      <c r="C704" s="44" t="s">
        <v>7542</v>
      </c>
    </row>
    <row r="705" spans="1:3">
      <c r="A705" s="8">
        <v>929003576502</v>
      </c>
      <c r="B705" s="44" t="s">
        <v>7543</v>
      </c>
      <c r="C705" s="44" t="s">
        <v>7544</v>
      </c>
    </row>
    <row r="706" spans="1:3">
      <c r="A706" s="8">
        <v>929003576602</v>
      </c>
      <c r="B706" s="44" t="s">
        <v>7543</v>
      </c>
      <c r="C706" s="44" t="s">
        <v>7545</v>
      </c>
    </row>
    <row r="707" spans="1:3">
      <c r="A707" s="8">
        <v>929003576902</v>
      </c>
      <c r="B707" s="44" t="s">
        <v>7546</v>
      </c>
      <c r="C707" s="44" t="s">
        <v>7547</v>
      </c>
    </row>
    <row r="708" spans="1:3">
      <c r="A708" s="8">
        <v>929003577002</v>
      </c>
      <c r="B708" s="44" t="s">
        <v>7546</v>
      </c>
      <c r="C708" s="44" t="s">
        <v>7548</v>
      </c>
    </row>
    <row r="709" spans="1:3">
      <c r="A709" s="8">
        <v>929001201002</v>
      </c>
      <c r="B709" s="44" t="s">
        <v>7549</v>
      </c>
      <c r="C709" s="44" t="s">
        <v>7550</v>
      </c>
    </row>
    <row r="710" spans="1:3">
      <c r="A710" s="8">
        <v>929001201102</v>
      </c>
      <c r="B710" s="44" t="s">
        <v>7549</v>
      </c>
      <c r="C710" s="44" t="s">
        <v>7551</v>
      </c>
    </row>
    <row r="711" spans="1:3">
      <c r="A711" s="25">
        <v>929003576702</v>
      </c>
      <c r="B711" s="44" t="s">
        <v>7552</v>
      </c>
      <c r="C711" s="44" t="s">
        <v>7553</v>
      </c>
    </row>
    <row r="712" spans="1:3">
      <c r="A712" s="25">
        <v>929003576802</v>
      </c>
      <c r="B712" s="44" t="s">
        <v>7552</v>
      </c>
      <c r="C712" s="44" t="s">
        <v>7554</v>
      </c>
    </row>
    <row r="713" spans="1:3">
      <c r="A713" s="8">
        <v>929001200802</v>
      </c>
      <c r="B713" s="44" t="s">
        <v>7555</v>
      </c>
      <c r="C713" s="44" t="s">
        <v>7556</v>
      </c>
    </row>
    <row r="714" spans="1:3">
      <c r="A714" s="8">
        <v>929001200902</v>
      </c>
      <c r="B714" s="44" t="s">
        <v>7555</v>
      </c>
      <c r="C714" s="44" t="s">
        <v>7557</v>
      </c>
    </row>
    <row r="715" spans="1:3">
      <c r="A715" s="25">
        <v>929003592802</v>
      </c>
      <c r="B715" s="44" t="s">
        <v>7558</v>
      </c>
      <c r="C715" s="44" t="s">
        <v>7559</v>
      </c>
    </row>
    <row r="716" spans="1:3">
      <c r="A716" s="25">
        <v>929003592902</v>
      </c>
      <c r="B716" s="44" t="s">
        <v>7558</v>
      </c>
      <c r="C716" s="44" t="s">
        <v>7560</v>
      </c>
    </row>
    <row r="717" spans="1:3">
      <c r="A717" s="8">
        <v>929003592402</v>
      </c>
      <c r="B717" s="44" t="s">
        <v>7561</v>
      </c>
      <c r="C717" s="44" t="s">
        <v>7562</v>
      </c>
    </row>
    <row r="718" spans="1:3">
      <c r="A718" s="8">
        <v>929003592502</v>
      </c>
      <c r="B718" s="44" t="s">
        <v>7561</v>
      </c>
      <c r="C718" s="44" t="s">
        <v>7563</v>
      </c>
    </row>
    <row r="719" spans="1:3">
      <c r="A719" s="8">
        <v>929001381502</v>
      </c>
      <c r="B719" s="44" t="s">
        <v>7564</v>
      </c>
      <c r="C719" s="44" t="s">
        <v>7565</v>
      </c>
    </row>
    <row r="720" spans="1:3">
      <c r="A720" s="8">
        <v>929001381602</v>
      </c>
      <c r="B720" s="44" t="s">
        <v>7564</v>
      </c>
      <c r="C720" s="44" t="s">
        <v>7566</v>
      </c>
    </row>
    <row r="721" spans="1:3">
      <c r="A721" s="8">
        <v>929003592202</v>
      </c>
      <c r="B721" s="44" t="s">
        <v>7567</v>
      </c>
      <c r="C721" s="44" t="s">
        <v>7568</v>
      </c>
    </row>
    <row r="722" spans="1:3">
      <c r="A722" s="8">
        <v>929003592302</v>
      </c>
      <c r="B722" s="44" t="s">
        <v>7567</v>
      </c>
      <c r="C722" s="44" t="s">
        <v>7569</v>
      </c>
    </row>
    <row r="723" spans="1:3">
      <c r="A723" s="8">
        <v>929003592602</v>
      </c>
      <c r="B723" s="44" t="s">
        <v>7564</v>
      </c>
      <c r="C723" s="44" t="s">
        <v>7570</v>
      </c>
    </row>
    <row r="724" spans="1:3">
      <c r="A724" s="25">
        <v>929003592702</v>
      </c>
      <c r="B724" s="44" t="s">
        <v>7564</v>
      </c>
      <c r="C724" s="44" t="s">
        <v>7571</v>
      </c>
    </row>
    <row r="725" spans="1:3">
      <c r="A725" s="8">
        <v>929003578802</v>
      </c>
      <c r="B725" s="44" t="s">
        <v>7567</v>
      </c>
      <c r="C725" s="44" t="s">
        <v>7572</v>
      </c>
    </row>
    <row r="726" spans="1:3">
      <c r="A726" s="8">
        <v>929003578902</v>
      </c>
      <c r="B726" s="44" t="s">
        <v>7567</v>
      </c>
      <c r="C726" s="44" t="s">
        <v>7573</v>
      </c>
    </row>
    <row r="727" spans="1:3">
      <c r="A727" s="8">
        <v>929003579002</v>
      </c>
      <c r="B727" s="44" t="s">
        <v>7561</v>
      </c>
      <c r="C727" s="44" t="s">
        <v>7574</v>
      </c>
    </row>
    <row r="728" spans="1:3">
      <c r="A728" s="8">
        <v>929003579102</v>
      </c>
      <c r="B728" s="44" t="s">
        <v>7561</v>
      </c>
      <c r="C728" s="44" t="s">
        <v>7575</v>
      </c>
    </row>
    <row r="729" spans="1:3">
      <c r="A729" s="8">
        <v>929001920402</v>
      </c>
      <c r="B729" s="44" t="s">
        <v>7558</v>
      </c>
      <c r="C729" s="44" t="s">
        <v>7576</v>
      </c>
    </row>
    <row r="730" spans="1:3">
      <c r="A730" s="8">
        <v>929001920502</v>
      </c>
      <c r="B730" s="44" t="s">
        <v>7558</v>
      </c>
      <c r="C730" s="44" t="s">
        <v>7577</v>
      </c>
    </row>
    <row r="731" spans="1:3">
      <c r="A731" s="8">
        <v>929003756602</v>
      </c>
      <c r="B731" s="44" t="s">
        <v>7578</v>
      </c>
      <c r="C731" s="44"/>
    </row>
    <row r="732" spans="1:3">
      <c r="A732" s="8">
        <v>929003756702</v>
      </c>
      <c r="B732" s="44" t="s">
        <v>7578</v>
      </c>
      <c r="C732" s="44" t="s">
        <v>7579</v>
      </c>
    </row>
    <row r="733" spans="1:3">
      <c r="A733" s="8">
        <v>929003756802</v>
      </c>
      <c r="B733" s="44" t="s">
        <v>7580</v>
      </c>
      <c r="C733" s="44" t="s">
        <v>7581</v>
      </c>
    </row>
    <row r="734" spans="1:3">
      <c r="A734" s="8">
        <v>929003756902</v>
      </c>
      <c r="B734" s="44" t="s">
        <v>7580</v>
      </c>
      <c r="C734" s="44" t="s">
        <v>7582</v>
      </c>
    </row>
    <row r="735" spans="1:3">
      <c r="A735" s="8">
        <v>929003758202</v>
      </c>
      <c r="B735" s="44" t="s">
        <v>7583</v>
      </c>
      <c r="C735" s="44" t="s">
        <v>7584</v>
      </c>
    </row>
    <row r="736" spans="1:3">
      <c r="A736" s="8">
        <v>929003758302</v>
      </c>
      <c r="B736" s="44" t="s">
        <v>7583</v>
      </c>
      <c r="C736" s="44" t="s">
        <v>7585</v>
      </c>
    </row>
    <row r="737" spans="1:3">
      <c r="A737" s="8">
        <v>929003758402</v>
      </c>
      <c r="B737" s="44" t="s">
        <v>7586</v>
      </c>
      <c r="C737" s="44" t="s">
        <v>7587</v>
      </c>
    </row>
    <row r="738" spans="1:3">
      <c r="A738" s="8">
        <v>929003758502</v>
      </c>
      <c r="B738" s="44" t="s">
        <v>7586</v>
      </c>
      <c r="C738" s="44" t="s">
        <v>7588</v>
      </c>
    </row>
    <row r="739" spans="1:3">
      <c r="A739" s="8">
        <v>929003757002</v>
      </c>
      <c r="B739" s="44" t="s">
        <v>7589</v>
      </c>
      <c r="C739" s="44" t="s">
        <v>7590</v>
      </c>
    </row>
    <row r="740" spans="1:3">
      <c r="A740" s="8">
        <v>929003757102</v>
      </c>
      <c r="B740" s="44" t="s">
        <v>7589</v>
      </c>
      <c r="C740" s="44" t="s">
        <v>7591</v>
      </c>
    </row>
    <row r="741" spans="1:3">
      <c r="A741" s="8">
        <v>929003757202</v>
      </c>
      <c r="B741" s="44" t="s">
        <v>7592</v>
      </c>
      <c r="C741" s="44" t="s">
        <v>7593</v>
      </c>
    </row>
    <row r="742" spans="1:3">
      <c r="A742" s="8">
        <v>929003757302</v>
      </c>
      <c r="B742" s="44" t="s">
        <v>7592</v>
      </c>
      <c r="C742" s="44" t="s">
        <v>7594</v>
      </c>
    </row>
    <row r="743" spans="1:3">
      <c r="A743" s="8">
        <v>929003757402</v>
      </c>
      <c r="B743" s="44" t="s">
        <v>7595</v>
      </c>
      <c r="C743" s="44" t="s">
        <v>7596</v>
      </c>
    </row>
    <row r="744" spans="1:3">
      <c r="A744" s="8">
        <v>929003757502</v>
      </c>
      <c r="B744" s="44" t="s">
        <v>7595</v>
      </c>
      <c r="C744" s="44" t="s">
        <v>7597</v>
      </c>
    </row>
    <row r="745" spans="1:3">
      <c r="A745" s="8">
        <v>929002696302</v>
      </c>
      <c r="B745" s="44" t="s">
        <v>7598</v>
      </c>
      <c r="C745" s="44"/>
    </row>
    <row r="746" spans="1:3">
      <c r="A746" s="8">
        <v>929002696402</v>
      </c>
      <c r="B746" s="44" t="s">
        <v>7598</v>
      </c>
      <c r="C746" s="44"/>
    </row>
    <row r="747" spans="1:3">
      <c r="A747" s="8">
        <v>929002696502</v>
      </c>
      <c r="B747" s="44" t="s">
        <v>7598</v>
      </c>
      <c r="C747" s="44" t="s">
        <v>7599</v>
      </c>
    </row>
    <row r="748" spans="1:3">
      <c r="A748" s="8">
        <v>929002696602</v>
      </c>
      <c r="B748" s="44" t="s">
        <v>7598</v>
      </c>
      <c r="C748" s="44"/>
    </row>
    <row r="749" spans="1:3">
      <c r="A749" s="8">
        <v>929002696702</v>
      </c>
      <c r="B749" s="44" t="s">
        <v>7598</v>
      </c>
      <c r="C749" s="44"/>
    </row>
    <row r="750" spans="1:3">
      <c r="A750" s="8">
        <v>929002696802</v>
      </c>
      <c r="B750" s="44" t="s">
        <v>7598</v>
      </c>
      <c r="C750" s="44"/>
    </row>
    <row r="751" spans="1:3">
      <c r="A751" s="8">
        <v>929002696902</v>
      </c>
      <c r="B751" s="44" t="s">
        <v>7598</v>
      </c>
      <c r="C751" s="44"/>
    </row>
    <row r="752" spans="1:3">
      <c r="A752" s="8">
        <v>929002697002</v>
      </c>
      <c r="B752" s="44" t="s">
        <v>7598</v>
      </c>
      <c r="C752" s="44"/>
    </row>
    <row r="753" spans="1:3">
      <c r="A753" s="8">
        <v>929002697102</v>
      </c>
      <c r="B753" s="44" t="s">
        <v>7598</v>
      </c>
      <c r="C753" s="44"/>
    </row>
    <row r="754" spans="1:3">
      <c r="A754" s="8">
        <v>929002697202</v>
      </c>
      <c r="B754" s="44" t="s">
        <v>7598</v>
      </c>
      <c r="C754" s="44" t="s">
        <v>7600</v>
      </c>
    </row>
    <row r="755" spans="1:3">
      <c r="A755" s="8">
        <v>929002697302</v>
      </c>
      <c r="B755" s="44" t="s">
        <v>7598</v>
      </c>
      <c r="C755" s="44" t="s">
        <v>7601</v>
      </c>
    </row>
    <row r="756" spans="1:3">
      <c r="A756" s="8">
        <v>929002697402</v>
      </c>
      <c r="B756" s="44" t="s">
        <v>7598</v>
      </c>
      <c r="C756" s="44" t="s">
        <v>7602</v>
      </c>
    </row>
    <row r="757" spans="1:3">
      <c r="A757" s="8">
        <v>929002697502</v>
      </c>
      <c r="B757" s="44" t="s">
        <v>7598</v>
      </c>
      <c r="C757" s="44"/>
    </row>
    <row r="758" spans="1:3">
      <c r="A758" s="8">
        <v>929002697602</v>
      </c>
      <c r="B758" s="44" t="s">
        <v>7598</v>
      </c>
      <c r="C758" s="44"/>
    </row>
    <row r="759" spans="1:3">
      <c r="A759" s="8">
        <v>929002697702</v>
      </c>
      <c r="B759" s="44" t="s">
        <v>7598</v>
      </c>
      <c r="C759" s="44"/>
    </row>
    <row r="760" spans="1:3">
      <c r="A760" s="8">
        <v>929002697802</v>
      </c>
      <c r="B760" s="44" t="s">
        <v>7598</v>
      </c>
      <c r="C760" s="44" t="s">
        <v>7603</v>
      </c>
    </row>
    <row r="761" spans="1:3">
      <c r="A761" s="8">
        <v>929002697902</v>
      </c>
      <c r="B761" s="44" t="s">
        <v>7598</v>
      </c>
      <c r="C761" s="44"/>
    </row>
    <row r="762" spans="1:3">
      <c r="A762" s="8">
        <v>929002698002</v>
      </c>
      <c r="B762" s="44" t="s">
        <v>7598</v>
      </c>
      <c r="C762" s="44" t="s">
        <v>7604</v>
      </c>
    </row>
    <row r="763" spans="1:3">
      <c r="A763" s="8">
        <v>929002698102</v>
      </c>
      <c r="B763" s="44" t="s">
        <v>7598</v>
      </c>
      <c r="C763" s="44"/>
    </row>
    <row r="764" spans="1:3">
      <c r="A764" s="8">
        <v>929002698202</v>
      </c>
      <c r="B764" s="44" t="s">
        <v>7598</v>
      </c>
      <c r="C764" s="44"/>
    </row>
    <row r="765" spans="1:3">
      <c r="A765" s="8">
        <v>929002694702</v>
      </c>
      <c r="B765" s="44" t="s">
        <v>7605</v>
      </c>
      <c r="C765" s="44" t="s">
        <v>7606</v>
      </c>
    </row>
    <row r="766" spans="1:3">
      <c r="A766" s="8">
        <v>929002694802</v>
      </c>
      <c r="B766" s="44" t="s">
        <v>7605</v>
      </c>
      <c r="C766" s="44" t="s">
        <v>7607</v>
      </c>
    </row>
    <row r="767" spans="1:3">
      <c r="A767" s="8">
        <v>929002694902</v>
      </c>
      <c r="B767" s="44" t="s">
        <v>7605</v>
      </c>
      <c r="C767" s="44" t="s">
        <v>7608</v>
      </c>
    </row>
    <row r="768" spans="1:3">
      <c r="A768" s="8">
        <v>929002695002</v>
      </c>
      <c r="B768" s="44" t="s">
        <v>7605</v>
      </c>
      <c r="C768" s="44" t="s">
        <v>7609</v>
      </c>
    </row>
    <row r="769" spans="1:3">
      <c r="A769" s="8">
        <v>929002695102</v>
      </c>
      <c r="B769" s="44" t="s">
        <v>7605</v>
      </c>
      <c r="C769" s="44" t="s">
        <v>7610</v>
      </c>
    </row>
    <row r="770" spans="1:3">
      <c r="A770" s="8">
        <v>929002695202</v>
      </c>
      <c r="B770" s="44" t="s">
        <v>7605</v>
      </c>
      <c r="C770" s="44" t="s">
        <v>7611</v>
      </c>
    </row>
    <row r="771" spans="1:3">
      <c r="A771" s="8">
        <v>929002695302</v>
      </c>
      <c r="B771" s="44" t="s">
        <v>7605</v>
      </c>
      <c r="C771" s="44" t="s">
        <v>7612</v>
      </c>
    </row>
    <row r="772" spans="1:3">
      <c r="A772" s="8">
        <v>929002695402</v>
      </c>
      <c r="B772" s="44" t="s">
        <v>7605</v>
      </c>
      <c r="C772" s="44" t="s">
        <v>7613</v>
      </c>
    </row>
    <row r="773" spans="1:3">
      <c r="A773" s="8">
        <v>929002695502</v>
      </c>
      <c r="B773" s="44" t="s">
        <v>7605</v>
      </c>
      <c r="C773" s="44" t="s">
        <v>7614</v>
      </c>
    </row>
    <row r="774" spans="1:3">
      <c r="A774" s="8">
        <v>929002695602</v>
      </c>
      <c r="B774" s="44" t="s">
        <v>7605</v>
      </c>
      <c r="C774" s="44" t="s">
        <v>7615</v>
      </c>
    </row>
    <row r="775" spans="1:3">
      <c r="A775" s="8">
        <v>929002695702</v>
      </c>
      <c r="B775" s="44" t="s">
        <v>7605</v>
      </c>
      <c r="C775" s="44" t="s">
        <v>7616</v>
      </c>
    </row>
    <row r="776" spans="1:3">
      <c r="A776" s="8">
        <v>929002695802</v>
      </c>
      <c r="B776" s="44" t="s">
        <v>7605</v>
      </c>
      <c r="C776" s="44" t="s">
        <v>7617</v>
      </c>
    </row>
    <row r="777" spans="1:3">
      <c r="A777" s="8">
        <v>929002695902</v>
      </c>
      <c r="B777" s="44" t="s">
        <v>7605</v>
      </c>
      <c r="C777" s="44" t="s">
        <v>7618</v>
      </c>
    </row>
    <row r="778" spans="1:3">
      <c r="A778" s="8">
        <v>929002696002</v>
      </c>
      <c r="B778" s="44" t="s">
        <v>7605</v>
      </c>
      <c r="C778" s="44" t="s">
        <v>7619</v>
      </c>
    </row>
    <row r="779" spans="1:3">
      <c r="A779" s="8">
        <v>929002696102</v>
      </c>
      <c r="B779" s="44" t="s">
        <v>7605</v>
      </c>
      <c r="C779" s="44" t="s">
        <v>7620</v>
      </c>
    </row>
    <row r="780" spans="1:3">
      <c r="A780" s="8">
        <v>929002696202</v>
      </c>
      <c r="B780" s="44" t="s">
        <v>7605</v>
      </c>
      <c r="C780" s="44" t="s">
        <v>7621</v>
      </c>
    </row>
    <row r="781" spans="1:3">
      <c r="A781" s="8">
        <v>929003481702</v>
      </c>
      <c r="B781" s="44" t="s">
        <v>7622</v>
      </c>
      <c r="C781" s="44" t="s">
        <v>7623</v>
      </c>
    </row>
    <row r="782" spans="1:3">
      <c r="A782" s="8">
        <v>929003167602</v>
      </c>
      <c r="B782" s="44" t="s">
        <v>7624</v>
      </c>
      <c r="C782" s="44" t="s">
        <v>7625</v>
      </c>
    </row>
    <row r="783" spans="1:3">
      <c r="A783" s="8">
        <v>929003167702</v>
      </c>
      <c r="B783" s="44" t="s">
        <v>7626</v>
      </c>
      <c r="C783" s="44" t="s">
        <v>7627</v>
      </c>
    </row>
    <row r="784" spans="1:3">
      <c r="A784" s="8">
        <v>929003167802</v>
      </c>
      <c r="B784" s="44" t="s">
        <v>7628</v>
      </c>
      <c r="C784" s="44" t="s">
        <v>7629</v>
      </c>
    </row>
    <row r="785" spans="1:3">
      <c r="A785" s="8">
        <v>929003167902</v>
      </c>
      <c r="B785" s="44" t="s">
        <v>7630</v>
      </c>
      <c r="C785" s="44" t="s">
        <v>7631</v>
      </c>
    </row>
    <row r="786" spans="1:3">
      <c r="A786" s="8">
        <v>929001163803</v>
      </c>
      <c r="B786" s="44"/>
      <c r="C786" s="44"/>
    </row>
    <row r="787" spans="1:3">
      <c r="A787" s="8">
        <v>929001312503</v>
      </c>
      <c r="B787" s="44"/>
      <c r="C787" s="44"/>
    </row>
    <row r="788" spans="1:3">
      <c r="A788" s="8">
        <v>929002978655</v>
      </c>
      <c r="B788" s="44"/>
      <c r="C788" s="44"/>
    </row>
    <row r="789" spans="1:3">
      <c r="A789" s="8">
        <v>929002978955</v>
      </c>
      <c r="B789" s="44"/>
      <c r="C789" s="44"/>
    </row>
    <row r="790" spans="1:3">
      <c r="A790" s="8">
        <v>929002979055</v>
      </c>
      <c r="B790" s="44"/>
      <c r="C790" s="44"/>
    </row>
  </sheetData>
  <autoFilter ref="A1:C785" xr:uid="{24C8CA92-2DCF-4DF9-BF6E-48B977B682D2}"/>
  <conditionalFormatting sqref="A1">
    <cfRule type="duplicateValues" dxfId="4" priority="1"/>
  </conditionalFormatting>
  <conditionalFormatting sqref="A2:A503 A505:A790">
    <cfRule type="duplicateValues" dxfId="3" priority="3"/>
  </conditionalFormatting>
  <conditionalFormatting sqref="A504">
    <cfRule type="duplicateValues" dxfId="2" priority="2"/>
  </conditionalFormatting>
  <pageMargins left="0.7" right="0.7" top="0.75" bottom="0.75" header="0.3" footer="0.3"/>
  <customProperties>
    <customPr name="_pios_id" r:id="rId1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125CE0-5544-461E-9E05-CAFF1311191E}">
  <sheetPr codeName="Sheet19"/>
  <dimension ref="A1:C724"/>
  <sheetViews>
    <sheetView topLeftCell="A13" workbookViewId="0">
      <selection activeCell="F22" sqref="F22"/>
    </sheetView>
  </sheetViews>
  <sheetFormatPr defaultRowHeight="14.4"/>
  <cols>
    <col min="1" max="1" width="15.5546875" bestFit="1" customWidth="1"/>
    <col min="2" max="2" width="119.88671875" bestFit="1" customWidth="1"/>
    <col min="3" max="3" width="76.5546875" bestFit="1" customWidth="1"/>
  </cols>
  <sheetData>
    <row r="1" spans="1:3">
      <c r="A1" s="39" t="s">
        <v>56</v>
      </c>
      <c r="B1" s="40" t="s">
        <v>4105</v>
      </c>
      <c r="C1" s="38" t="s">
        <v>4126</v>
      </c>
    </row>
    <row r="2" spans="1:3">
      <c r="A2" s="8">
        <v>911401841882</v>
      </c>
      <c r="B2" s="48" t="s">
        <v>7632</v>
      </c>
      <c r="C2" s="44" t="s">
        <v>7633</v>
      </c>
    </row>
    <row r="3" spans="1:3">
      <c r="A3" s="8">
        <v>911401841782</v>
      </c>
      <c r="B3" s="48" t="s">
        <v>7634</v>
      </c>
      <c r="C3" s="44" t="s">
        <v>7635</v>
      </c>
    </row>
    <row r="4" spans="1:3">
      <c r="A4" s="8">
        <v>911401842082</v>
      </c>
      <c r="B4" s="44" t="s">
        <v>7632</v>
      </c>
      <c r="C4" s="44" t="s">
        <v>7636</v>
      </c>
    </row>
    <row r="5" spans="1:3">
      <c r="A5" s="8">
        <v>911401841982</v>
      </c>
      <c r="B5" s="44" t="s">
        <v>7632</v>
      </c>
      <c r="C5" s="44" t="s">
        <v>7637</v>
      </c>
    </row>
    <row r="6" spans="1:3">
      <c r="A6" s="8">
        <v>911401842282</v>
      </c>
      <c r="B6" s="44" t="s">
        <v>7632</v>
      </c>
      <c r="C6" s="44" t="s">
        <v>7638</v>
      </c>
    </row>
    <row r="7" spans="1:3">
      <c r="A7" s="8">
        <v>911401842182</v>
      </c>
      <c r="B7" s="44" t="s">
        <v>7632</v>
      </c>
      <c r="C7" s="44" t="s">
        <v>7639</v>
      </c>
    </row>
    <row r="8" spans="1:3">
      <c r="A8" s="8">
        <v>911401842482</v>
      </c>
      <c r="B8" s="44" t="s">
        <v>7640</v>
      </c>
      <c r="C8" s="44" t="s">
        <v>7641</v>
      </c>
    </row>
    <row r="9" spans="1:3">
      <c r="A9" s="8">
        <v>911401842382</v>
      </c>
      <c r="B9" s="44" t="s">
        <v>7640</v>
      </c>
      <c r="C9" s="44" t="s">
        <v>7642</v>
      </c>
    </row>
    <row r="10" spans="1:3">
      <c r="A10" s="8">
        <v>911401842682</v>
      </c>
      <c r="B10" s="44" t="s">
        <v>7640</v>
      </c>
      <c r="C10" s="44" t="s">
        <v>7643</v>
      </c>
    </row>
    <row r="11" spans="1:3">
      <c r="A11" s="8">
        <v>911401842582</v>
      </c>
      <c r="B11" s="44" t="s">
        <v>7640</v>
      </c>
      <c r="C11" s="44" t="s">
        <v>7644</v>
      </c>
    </row>
    <row r="12" spans="1:3">
      <c r="A12" s="8">
        <v>911401833684</v>
      </c>
      <c r="B12" t="s">
        <v>7645</v>
      </c>
      <c r="C12" s="44" t="s">
        <v>7646</v>
      </c>
    </row>
    <row r="13" spans="1:3">
      <c r="A13" s="25">
        <v>911401833584</v>
      </c>
      <c r="B13" t="s">
        <v>7645</v>
      </c>
      <c r="C13" s="44" t="s">
        <v>7647</v>
      </c>
    </row>
    <row r="14" spans="1:3">
      <c r="A14" s="8">
        <v>911401833884</v>
      </c>
      <c r="B14" t="s">
        <v>7648</v>
      </c>
      <c r="C14" s="44" t="s">
        <v>7649</v>
      </c>
    </row>
    <row r="15" spans="1:3">
      <c r="A15" s="8">
        <v>911401833784</v>
      </c>
      <c r="B15" t="s">
        <v>7648</v>
      </c>
      <c r="C15" s="44" t="s">
        <v>7650</v>
      </c>
    </row>
    <row r="16" spans="1:3">
      <c r="A16" s="25">
        <v>911401834484</v>
      </c>
      <c r="B16" t="s">
        <v>7651</v>
      </c>
      <c r="C16" s="44" t="s">
        <v>7652</v>
      </c>
    </row>
    <row r="17" spans="1:3">
      <c r="A17" s="25">
        <v>911401834384</v>
      </c>
      <c r="B17" t="s">
        <v>7651</v>
      </c>
      <c r="C17" s="44" t="s">
        <v>7653</v>
      </c>
    </row>
    <row r="18" spans="1:3">
      <c r="A18" s="25">
        <v>911401834084</v>
      </c>
      <c r="B18" t="s">
        <v>7651</v>
      </c>
      <c r="C18" s="44" t="s">
        <v>7654</v>
      </c>
    </row>
    <row r="19" spans="1:3">
      <c r="A19" s="25">
        <v>911401833984</v>
      </c>
      <c r="B19" t="s">
        <v>7648</v>
      </c>
      <c r="C19" s="44" t="s">
        <v>7655</v>
      </c>
    </row>
    <row r="20" spans="1:3">
      <c r="A20" s="8">
        <v>911401834684</v>
      </c>
      <c r="B20" t="s">
        <v>7651</v>
      </c>
      <c r="C20" s="44" t="s">
        <v>7656</v>
      </c>
    </row>
    <row r="21" spans="1:3">
      <c r="A21" s="8">
        <v>911401834584</v>
      </c>
      <c r="B21" s="44" t="s">
        <v>7651</v>
      </c>
      <c r="C21" s="44" t="s">
        <v>7657</v>
      </c>
    </row>
    <row r="22" spans="1:3">
      <c r="A22" s="25">
        <v>911401834284</v>
      </c>
      <c r="B22" s="44" t="s">
        <v>7648</v>
      </c>
      <c r="C22" s="44" t="s">
        <v>7658</v>
      </c>
    </row>
    <row r="23" spans="1:3">
      <c r="A23" s="25">
        <v>911401835084</v>
      </c>
      <c r="B23" s="44" t="s">
        <v>7659</v>
      </c>
      <c r="C23" s="44" t="s">
        <v>7660</v>
      </c>
    </row>
    <row r="24" spans="1:3">
      <c r="A24" s="8">
        <v>910505103404</v>
      </c>
      <c r="B24" s="44" t="s">
        <v>7648</v>
      </c>
      <c r="C24" s="44" t="s">
        <v>7661</v>
      </c>
    </row>
    <row r="25" spans="1:3">
      <c r="A25" s="25">
        <v>911401834184</v>
      </c>
      <c r="B25" s="44" t="s">
        <v>7648</v>
      </c>
      <c r="C25" s="44" t="s">
        <v>7662</v>
      </c>
    </row>
    <row r="26" spans="1:3">
      <c r="A26" s="25">
        <v>911401834984</v>
      </c>
      <c r="B26" s="44" t="s">
        <v>7659</v>
      </c>
      <c r="C26" s="44" t="s">
        <v>7663</v>
      </c>
    </row>
    <row r="27" spans="1:3">
      <c r="A27" s="25">
        <v>911401834884</v>
      </c>
      <c r="B27" s="44" t="s">
        <v>7651</v>
      </c>
      <c r="C27" s="44" t="s">
        <v>7664</v>
      </c>
    </row>
    <row r="28" spans="1:3">
      <c r="A28" s="8">
        <v>910505103405</v>
      </c>
      <c r="B28" s="44" t="s">
        <v>7651</v>
      </c>
      <c r="C28" s="44" t="s">
        <v>7665</v>
      </c>
    </row>
    <row r="29" spans="1:3">
      <c r="A29" s="8">
        <v>910505103382</v>
      </c>
      <c r="B29" s="44" t="s">
        <v>7651</v>
      </c>
      <c r="C29" s="44" t="s">
        <v>7666</v>
      </c>
    </row>
    <row r="30" spans="1:3">
      <c r="A30" s="25">
        <v>911401834784</v>
      </c>
      <c r="B30" s="44" t="s">
        <v>7651</v>
      </c>
      <c r="C30" s="44" t="s">
        <v>7667</v>
      </c>
    </row>
    <row r="31" spans="1:3">
      <c r="A31" s="25">
        <v>911401835284</v>
      </c>
      <c r="B31" s="44" t="s">
        <v>7659</v>
      </c>
      <c r="C31" s="44" t="s">
        <v>7668</v>
      </c>
    </row>
    <row r="32" spans="1:3">
      <c r="A32" s="25">
        <v>911401835184</v>
      </c>
      <c r="B32" s="44" t="s">
        <v>7659</v>
      </c>
      <c r="C32" s="44" t="s">
        <v>7669</v>
      </c>
    </row>
    <row r="33" spans="1:3">
      <c r="A33" s="8">
        <v>911401735152</v>
      </c>
      <c r="B33" s="44" t="s">
        <v>7670</v>
      </c>
      <c r="C33" s="44"/>
    </row>
    <row r="34" spans="1:3">
      <c r="A34" s="22">
        <v>911401742412</v>
      </c>
      <c r="B34" s="44" t="s">
        <v>7671</v>
      </c>
      <c r="C34" s="44" t="s">
        <v>7672</v>
      </c>
    </row>
    <row r="35" spans="1:3">
      <c r="A35" s="22">
        <v>911401742402</v>
      </c>
      <c r="B35" s="44" t="s">
        <v>7673</v>
      </c>
      <c r="C35" s="44" t="s">
        <v>7674</v>
      </c>
    </row>
    <row r="36" spans="1:3">
      <c r="A36" s="22">
        <v>911401742382</v>
      </c>
      <c r="B36" s="44" t="s">
        <v>7675</v>
      </c>
      <c r="C36" s="44" t="s">
        <v>7676</v>
      </c>
    </row>
    <row r="37" spans="1:3">
      <c r="A37" s="22">
        <v>911401742332</v>
      </c>
      <c r="B37" s="44" t="s">
        <v>7675</v>
      </c>
      <c r="C37" s="44" t="s">
        <v>7677</v>
      </c>
    </row>
    <row r="38" spans="1:3">
      <c r="A38" s="22">
        <v>911401742352</v>
      </c>
      <c r="B38" s="44" t="s">
        <v>7675</v>
      </c>
      <c r="C38" s="44" t="s">
        <v>7678</v>
      </c>
    </row>
    <row r="39" spans="1:3">
      <c r="A39" s="22">
        <v>911401742392</v>
      </c>
      <c r="B39" s="44" t="s">
        <v>7679</v>
      </c>
      <c r="C39" s="44" t="s">
        <v>7680</v>
      </c>
    </row>
    <row r="40" spans="1:3">
      <c r="A40" s="22">
        <v>911401742342</v>
      </c>
      <c r="B40" s="44" t="s">
        <v>7679</v>
      </c>
      <c r="C40" s="44" t="s">
        <v>7681</v>
      </c>
    </row>
    <row r="41" spans="1:3">
      <c r="A41" s="22">
        <v>911401742362</v>
      </c>
      <c r="B41" s="44" t="s">
        <v>7679</v>
      </c>
      <c r="C41" s="44" t="s">
        <v>7682</v>
      </c>
    </row>
    <row r="42" spans="1:3">
      <c r="A42" s="25">
        <v>911401736313</v>
      </c>
      <c r="B42" s="44" t="s">
        <v>7683</v>
      </c>
      <c r="C42" s="44" t="s">
        <v>7684</v>
      </c>
    </row>
    <row r="43" spans="1:3">
      <c r="A43" s="22">
        <v>911401736353</v>
      </c>
      <c r="B43" s="44" t="s">
        <v>7683</v>
      </c>
      <c r="C43" s="44" t="s">
        <v>7685</v>
      </c>
    </row>
    <row r="44" spans="1:3">
      <c r="A44" s="22">
        <v>911401736393</v>
      </c>
      <c r="B44" s="44" t="s">
        <v>7683</v>
      </c>
      <c r="C44" s="44" t="s">
        <v>7686</v>
      </c>
    </row>
    <row r="45" spans="1:3">
      <c r="A45" s="22">
        <v>911401736673</v>
      </c>
      <c r="B45" s="44" t="s">
        <v>7683</v>
      </c>
      <c r="C45" s="44" t="s">
        <v>7687</v>
      </c>
    </row>
    <row r="46" spans="1:3">
      <c r="A46" s="8">
        <v>911401745433</v>
      </c>
      <c r="B46" s="44" t="s">
        <v>7688</v>
      </c>
      <c r="C46" s="44" t="s">
        <v>7689</v>
      </c>
    </row>
    <row r="47" spans="1:3">
      <c r="A47" s="8">
        <v>824110104102</v>
      </c>
      <c r="B47" s="44" t="s">
        <v>7688</v>
      </c>
      <c r="C47" s="44"/>
    </row>
    <row r="48" spans="1:3">
      <c r="A48" s="8">
        <v>911401745443</v>
      </c>
      <c r="B48" s="44" t="s">
        <v>7688</v>
      </c>
      <c r="C48" s="44" t="s">
        <v>7690</v>
      </c>
    </row>
    <row r="49" spans="1:3">
      <c r="A49" s="8">
        <v>824110108281</v>
      </c>
      <c r="B49" s="44" t="s">
        <v>7688</v>
      </c>
      <c r="C49" s="44"/>
    </row>
    <row r="50" spans="1:3">
      <c r="A50" s="8">
        <v>911401745503</v>
      </c>
      <c r="B50" s="44" t="s">
        <v>7688</v>
      </c>
      <c r="C50" s="44" t="s">
        <v>7691</v>
      </c>
    </row>
    <row r="51" spans="1:3">
      <c r="A51" s="8">
        <v>824110108291</v>
      </c>
      <c r="B51" s="44" t="s">
        <v>7688</v>
      </c>
      <c r="C51" s="44"/>
    </row>
    <row r="52" spans="1:3">
      <c r="A52" s="8">
        <v>911401746513</v>
      </c>
      <c r="B52" s="44" t="s">
        <v>7692</v>
      </c>
      <c r="C52" s="44" t="s">
        <v>7693</v>
      </c>
    </row>
    <row r="53" spans="1:3">
      <c r="A53" s="8">
        <v>824110108301</v>
      </c>
      <c r="B53" s="44" t="s">
        <v>7692</v>
      </c>
      <c r="C53" s="44"/>
    </row>
    <row r="54" spans="1:3">
      <c r="A54" s="8">
        <v>911401746523</v>
      </c>
      <c r="B54" s="44" t="s">
        <v>7692</v>
      </c>
      <c r="C54" s="44" t="s">
        <v>7694</v>
      </c>
    </row>
    <row r="55" spans="1:3">
      <c r="A55" s="8">
        <v>824110108032</v>
      </c>
      <c r="B55" s="44" t="s">
        <v>7692</v>
      </c>
      <c r="C55" s="44"/>
    </row>
    <row r="56" spans="1:3">
      <c r="A56" s="8">
        <v>911401746583</v>
      </c>
      <c r="B56" s="44" t="s">
        <v>7692</v>
      </c>
      <c r="C56" s="44" t="s">
        <v>7695</v>
      </c>
    </row>
    <row r="57" spans="1:3">
      <c r="A57" s="8">
        <v>824110107682</v>
      </c>
      <c r="B57" s="44" t="s">
        <v>7692</v>
      </c>
      <c r="C57" s="44"/>
    </row>
    <row r="58" spans="1:3">
      <c r="A58" s="25">
        <v>911401737313</v>
      </c>
      <c r="B58" s="44" t="s">
        <v>7696</v>
      </c>
      <c r="C58" s="44" t="s">
        <v>7697</v>
      </c>
    </row>
    <row r="59" spans="1:3">
      <c r="A59" s="25">
        <v>911401737333</v>
      </c>
      <c r="B59" s="44" t="s">
        <v>7696</v>
      </c>
      <c r="C59" s="44" t="s">
        <v>7698</v>
      </c>
    </row>
    <row r="60" spans="1:3">
      <c r="A60" s="25">
        <v>911401737343</v>
      </c>
      <c r="B60" s="44" t="s">
        <v>7699</v>
      </c>
      <c r="C60" s="44" t="s">
        <v>7700</v>
      </c>
    </row>
    <row r="61" spans="1:3">
      <c r="A61" s="8">
        <v>912300024255</v>
      </c>
      <c r="B61" s="44" t="s">
        <v>7701</v>
      </c>
      <c r="C61" s="44" t="s">
        <v>7702</v>
      </c>
    </row>
    <row r="62" spans="1:3">
      <c r="A62" s="8">
        <v>912300024253</v>
      </c>
      <c r="B62" s="44" t="s">
        <v>7701</v>
      </c>
      <c r="C62" s="44" t="s">
        <v>7703</v>
      </c>
    </row>
    <row r="63" spans="1:3">
      <c r="A63" s="8">
        <v>912300024257</v>
      </c>
      <c r="B63" s="44" t="s">
        <v>7701</v>
      </c>
      <c r="C63" s="44" t="s">
        <v>7704</v>
      </c>
    </row>
    <row r="64" spans="1:3">
      <c r="A64" s="8">
        <v>912300024262</v>
      </c>
      <c r="B64" s="44" t="s">
        <v>7701</v>
      </c>
      <c r="C64" s="44" t="s">
        <v>7705</v>
      </c>
    </row>
    <row r="65" spans="1:3">
      <c r="A65" s="8">
        <v>912300024260</v>
      </c>
      <c r="B65" s="44" t="s">
        <v>7701</v>
      </c>
      <c r="C65" s="44" t="s">
        <v>7706</v>
      </c>
    </row>
    <row r="66" spans="1:3">
      <c r="A66" s="8">
        <v>912300024264</v>
      </c>
      <c r="B66" s="44" t="s">
        <v>7701</v>
      </c>
      <c r="C66" s="44" t="s">
        <v>7707</v>
      </c>
    </row>
    <row r="67" spans="1:3">
      <c r="A67" s="8">
        <v>912300024261</v>
      </c>
      <c r="B67" s="44" t="s">
        <v>7701</v>
      </c>
      <c r="C67" s="44" t="s">
        <v>7708</v>
      </c>
    </row>
    <row r="68" spans="1:3">
      <c r="A68" s="8">
        <v>912300024259</v>
      </c>
      <c r="B68" s="44" t="s">
        <v>7701</v>
      </c>
      <c r="C68" s="44" t="s">
        <v>7709</v>
      </c>
    </row>
    <row r="69" spans="1:3">
      <c r="A69" s="8">
        <v>912300024263</v>
      </c>
      <c r="B69" s="44" t="s">
        <v>7701</v>
      </c>
      <c r="C69" s="44" t="s">
        <v>7710</v>
      </c>
    </row>
    <row r="70" spans="1:3">
      <c r="A70" s="8">
        <v>912300024268</v>
      </c>
      <c r="B70" s="44" t="s">
        <v>7701</v>
      </c>
      <c r="C70" s="44" t="s">
        <v>7711</v>
      </c>
    </row>
    <row r="71" spans="1:3">
      <c r="A71" s="8">
        <v>912300024266</v>
      </c>
      <c r="B71" s="44" t="s">
        <v>7701</v>
      </c>
      <c r="C71" s="44" t="s">
        <v>7712</v>
      </c>
    </row>
    <row r="72" spans="1:3">
      <c r="A72" s="8">
        <v>912300024270</v>
      </c>
      <c r="B72" s="44" t="s">
        <v>7701</v>
      </c>
      <c r="C72" s="44" t="s">
        <v>7713</v>
      </c>
    </row>
    <row r="73" spans="1:3">
      <c r="A73" s="8">
        <v>912300024267</v>
      </c>
      <c r="B73" s="44" t="s">
        <v>7701</v>
      </c>
      <c r="C73" s="44" t="s">
        <v>7714</v>
      </c>
    </row>
    <row r="74" spans="1:3">
      <c r="A74" s="8">
        <v>912300024265</v>
      </c>
      <c r="B74" s="44" t="s">
        <v>7701</v>
      </c>
      <c r="C74" s="44" t="s">
        <v>7715</v>
      </c>
    </row>
    <row r="75" spans="1:3">
      <c r="A75" s="8">
        <v>912300024269</v>
      </c>
      <c r="B75" s="44" t="s">
        <v>7701</v>
      </c>
      <c r="C75" s="44" t="s">
        <v>7716</v>
      </c>
    </row>
    <row r="76" spans="1:3">
      <c r="A76" s="8">
        <v>911401755262</v>
      </c>
      <c r="B76" s="44" t="s">
        <v>7717</v>
      </c>
      <c r="C76" s="44" t="s">
        <v>7718</v>
      </c>
    </row>
    <row r="77" spans="1:3">
      <c r="A77" s="8">
        <v>824110182241</v>
      </c>
      <c r="B77" s="44" t="s">
        <v>7719</v>
      </c>
      <c r="C77" s="44"/>
    </row>
    <row r="78" spans="1:3">
      <c r="A78" s="8">
        <v>911401755272</v>
      </c>
      <c r="B78" s="44" t="s">
        <v>7719</v>
      </c>
      <c r="C78" s="44" t="s">
        <v>7720</v>
      </c>
    </row>
    <row r="79" spans="1:3">
      <c r="A79" s="8">
        <v>824110187151</v>
      </c>
      <c r="B79" s="44" t="s">
        <v>7721</v>
      </c>
      <c r="C79" s="44"/>
    </row>
    <row r="80" spans="1:3">
      <c r="A80" s="8">
        <v>911401755282</v>
      </c>
      <c r="B80" s="44" t="s">
        <v>7721</v>
      </c>
      <c r="C80" s="44" t="s">
        <v>7722</v>
      </c>
    </row>
    <row r="81" spans="1:3">
      <c r="A81" s="8">
        <v>911401826382</v>
      </c>
      <c r="B81" s="44" t="s">
        <v>7723</v>
      </c>
      <c r="C81" s="44" t="s">
        <v>7724</v>
      </c>
    </row>
    <row r="82" spans="1:3">
      <c r="A82" s="8">
        <v>911401826482</v>
      </c>
      <c r="B82" s="44" t="s">
        <v>7723</v>
      </c>
      <c r="C82" s="44" t="s">
        <v>7725</v>
      </c>
    </row>
    <row r="83" spans="1:3">
      <c r="A83" s="8">
        <v>911401826582</v>
      </c>
      <c r="B83" s="44" t="s">
        <v>7723</v>
      </c>
      <c r="C83" s="44" t="s">
        <v>7726</v>
      </c>
    </row>
    <row r="84" spans="1:3">
      <c r="A84" s="8">
        <v>911401826782</v>
      </c>
      <c r="B84" s="44" t="s">
        <v>7723</v>
      </c>
      <c r="C84" s="44" t="s">
        <v>7727</v>
      </c>
    </row>
    <row r="85" spans="1:3">
      <c r="A85" s="8">
        <v>911401826682</v>
      </c>
      <c r="B85" s="44" t="s">
        <v>7723</v>
      </c>
      <c r="C85" s="44" t="s">
        <v>7728</v>
      </c>
    </row>
    <row r="86" spans="1:3">
      <c r="A86" s="8">
        <v>911401826882</v>
      </c>
      <c r="B86" s="44" t="s">
        <v>7723</v>
      </c>
      <c r="C86" s="44" t="s">
        <v>7729</v>
      </c>
    </row>
    <row r="87" spans="1:3">
      <c r="A87" s="8">
        <v>911401851582</v>
      </c>
      <c r="B87" s="44" t="s">
        <v>7730</v>
      </c>
      <c r="C87" s="44" t="s">
        <v>7731</v>
      </c>
    </row>
    <row r="88" spans="1:3">
      <c r="A88" s="22">
        <v>911401847382</v>
      </c>
      <c r="B88" s="44" t="s">
        <v>7730</v>
      </c>
      <c r="C88" s="44" t="s">
        <v>7732</v>
      </c>
    </row>
    <row r="89" spans="1:3">
      <c r="A89" s="8">
        <v>911401851682</v>
      </c>
      <c r="B89" s="44" t="s">
        <v>7730</v>
      </c>
      <c r="C89" s="44" t="s">
        <v>7733</v>
      </c>
    </row>
    <row r="90" spans="1:3">
      <c r="A90" s="22">
        <v>911401847482</v>
      </c>
      <c r="B90" s="44" t="s">
        <v>7730</v>
      </c>
      <c r="C90" s="44" t="s">
        <v>7734</v>
      </c>
    </row>
    <row r="91" spans="1:3">
      <c r="A91" s="8">
        <v>911401851782</v>
      </c>
      <c r="B91" s="44" t="s">
        <v>7730</v>
      </c>
      <c r="C91" s="44" t="s">
        <v>7735</v>
      </c>
    </row>
    <row r="92" spans="1:3">
      <c r="A92" s="8">
        <v>911401847982</v>
      </c>
      <c r="B92" s="44" t="s">
        <v>7730</v>
      </c>
      <c r="C92" s="44" t="s">
        <v>7736</v>
      </c>
    </row>
    <row r="93" spans="1:3">
      <c r="A93" s="8">
        <v>911401847582</v>
      </c>
      <c r="B93" s="44" t="s">
        <v>7730</v>
      </c>
      <c r="C93" s="44" t="s">
        <v>7737</v>
      </c>
    </row>
    <row r="94" spans="1:3">
      <c r="A94" s="8">
        <v>911401851882</v>
      </c>
      <c r="B94" s="44" t="s">
        <v>7730</v>
      </c>
      <c r="C94" s="44" t="s">
        <v>7738</v>
      </c>
    </row>
    <row r="95" spans="1:3">
      <c r="A95" s="8">
        <v>911401848082</v>
      </c>
      <c r="B95" s="44" t="s">
        <v>7730</v>
      </c>
      <c r="C95" s="44" t="s">
        <v>7739</v>
      </c>
    </row>
    <row r="96" spans="1:3">
      <c r="A96" s="8">
        <v>911401847682</v>
      </c>
      <c r="B96" s="44" t="s">
        <v>7730</v>
      </c>
      <c r="C96" s="44" t="s">
        <v>7740</v>
      </c>
    </row>
    <row r="97" spans="1:3">
      <c r="A97" s="8">
        <v>911401851982</v>
      </c>
      <c r="B97" s="44" t="s">
        <v>7730</v>
      </c>
      <c r="C97" s="44" t="s">
        <v>7741</v>
      </c>
    </row>
    <row r="98" spans="1:3">
      <c r="A98" s="22">
        <v>911401847782</v>
      </c>
      <c r="B98" s="44" t="s">
        <v>7730</v>
      </c>
      <c r="C98" s="44" t="s">
        <v>7742</v>
      </c>
    </row>
    <row r="99" spans="1:3">
      <c r="A99" s="8">
        <v>911401852082</v>
      </c>
      <c r="B99" s="44" t="s">
        <v>7730</v>
      </c>
      <c r="C99" s="44" t="s">
        <v>7743</v>
      </c>
    </row>
    <row r="100" spans="1:3">
      <c r="A100" s="22">
        <v>911401847882</v>
      </c>
      <c r="B100" s="44" t="s">
        <v>7730</v>
      </c>
      <c r="C100" s="44" t="s">
        <v>7744</v>
      </c>
    </row>
    <row r="101" spans="1:3">
      <c r="A101" s="8">
        <v>911401774752</v>
      </c>
      <c r="B101" s="44" t="s">
        <v>7745</v>
      </c>
      <c r="C101" s="44"/>
    </row>
    <row r="102" spans="1:3">
      <c r="A102" s="37">
        <v>911401735132</v>
      </c>
      <c r="B102" s="44" t="s">
        <v>7746</v>
      </c>
      <c r="C102" s="44"/>
    </row>
    <row r="103" spans="1:3">
      <c r="A103" s="25">
        <v>911401735142</v>
      </c>
      <c r="B103" s="44" t="s">
        <v>7747</v>
      </c>
      <c r="C103" s="44"/>
    </row>
    <row r="104" spans="1:3">
      <c r="A104" s="22">
        <v>911401774762</v>
      </c>
      <c r="B104" s="44" t="s">
        <v>7748</v>
      </c>
      <c r="C104" s="44"/>
    </row>
    <row r="105" spans="1:3">
      <c r="A105" s="8">
        <v>915005778323</v>
      </c>
      <c r="B105" s="44" t="s">
        <v>7749</v>
      </c>
      <c r="C105" s="44"/>
    </row>
    <row r="106" spans="1:3">
      <c r="A106" s="8">
        <v>915005778923</v>
      </c>
      <c r="B106" s="44" t="s">
        <v>7749</v>
      </c>
      <c r="C106" s="44"/>
    </row>
    <row r="107" spans="1:3">
      <c r="A107" s="8">
        <v>929004100723</v>
      </c>
      <c r="B107" s="44"/>
      <c r="C107" s="44"/>
    </row>
    <row r="108" spans="1:3">
      <c r="A108" s="8">
        <v>929004100823</v>
      </c>
      <c r="B108" s="44"/>
      <c r="C108" s="44"/>
    </row>
    <row r="109" spans="1:3">
      <c r="A109" s="8">
        <v>929004100923</v>
      </c>
      <c r="B109" s="44"/>
      <c r="C109" s="44"/>
    </row>
    <row r="110" spans="1:3">
      <c r="A110" s="8">
        <v>929004101023</v>
      </c>
      <c r="B110" s="44"/>
      <c r="C110" s="44"/>
    </row>
    <row r="111" spans="1:3">
      <c r="A111" s="8">
        <v>929002222647</v>
      </c>
      <c r="B111" s="44" t="s">
        <v>7750</v>
      </c>
      <c r="C111" s="44" t="s">
        <v>7751</v>
      </c>
    </row>
    <row r="112" spans="1:3">
      <c r="A112" s="8">
        <v>929002222747</v>
      </c>
      <c r="B112" s="44" t="s">
        <v>7750</v>
      </c>
      <c r="C112" s="44" t="s">
        <v>7752</v>
      </c>
    </row>
    <row r="113" spans="1:3">
      <c r="A113" s="8">
        <v>929002664232</v>
      </c>
      <c r="B113" s="44" t="s">
        <v>7753</v>
      </c>
      <c r="C113" s="44" t="s">
        <v>7754</v>
      </c>
    </row>
    <row r="114" spans="1:3">
      <c r="A114" s="8">
        <v>929002664332</v>
      </c>
      <c r="B114" s="44" t="s">
        <v>7753</v>
      </c>
      <c r="C114" s="44" t="s">
        <v>7755</v>
      </c>
    </row>
    <row r="115" spans="1:3">
      <c r="A115" s="8">
        <v>929003311602</v>
      </c>
      <c r="B115" s="44" t="s">
        <v>7756</v>
      </c>
      <c r="C115" s="44"/>
    </row>
    <row r="116" spans="1:3">
      <c r="A116" s="8">
        <v>929003311702</v>
      </c>
      <c r="B116" s="44" t="s">
        <v>7756</v>
      </c>
      <c r="C116" s="44"/>
    </row>
    <row r="117" spans="1:3">
      <c r="A117" s="8">
        <v>929003313002</v>
      </c>
      <c r="B117" s="44" t="s">
        <v>7757</v>
      </c>
      <c r="C117" s="44"/>
    </row>
    <row r="118" spans="1:3">
      <c r="A118" s="8">
        <v>929003313102</v>
      </c>
      <c r="B118" s="44" t="s">
        <v>7757</v>
      </c>
      <c r="C118" s="44"/>
    </row>
    <row r="119" spans="1:3">
      <c r="A119" s="8">
        <v>929004083532</v>
      </c>
      <c r="B119" s="44" t="s">
        <v>7758</v>
      </c>
      <c r="C119" s="44" t="s">
        <v>7759</v>
      </c>
    </row>
    <row r="120" spans="1:3">
      <c r="A120" s="8">
        <v>929004083632</v>
      </c>
      <c r="B120" s="44" t="s">
        <v>7758</v>
      </c>
      <c r="C120" s="44" t="s">
        <v>7760</v>
      </c>
    </row>
    <row r="121" spans="1:3">
      <c r="A121" s="8">
        <v>929003250532</v>
      </c>
      <c r="B121" s="44" t="s">
        <v>7761</v>
      </c>
      <c r="C121" s="44" t="s">
        <v>7762</v>
      </c>
    </row>
    <row r="122" spans="1:3">
      <c r="A122" s="25">
        <v>929003251132</v>
      </c>
      <c r="B122" s="44" t="s">
        <v>7753</v>
      </c>
      <c r="C122" s="44" t="s">
        <v>7763</v>
      </c>
    </row>
    <row r="123" spans="1:3">
      <c r="A123" s="8">
        <v>929003250632</v>
      </c>
      <c r="B123" s="44" t="s">
        <v>7761</v>
      </c>
      <c r="C123" s="44" t="s">
        <v>7764</v>
      </c>
    </row>
    <row r="124" spans="1:3">
      <c r="A124" s="25">
        <v>929003251232</v>
      </c>
      <c r="B124" s="44" t="s">
        <v>7753</v>
      </c>
      <c r="C124" s="44" t="s">
        <v>7765</v>
      </c>
    </row>
    <row r="125" spans="1:3">
      <c r="A125" s="8">
        <v>929003250832</v>
      </c>
      <c r="B125" s="44" t="s">
        <v>7761</v>
      </c>
      <c r="C125" s="44" t="s">
        <v>7766</v>
      </c>
    </row>
    <row r="126" spans="1:3">
      <c r="A126" s="8">
        <v>929003250932</v>
      </c>
      <c r="B126" s="44" t="s">
        <v>7761</v>
      </c>
      <c r="C126" s="44" t="s">
        <v>7767</v>
      </c>
    </row>
    <row r="127" spans="1:3">
      <c r="A127" s="8">
        <v>929002664532</v>
      </c>
      <c r="B127" s="44" t="s">
        <v>7768</v>
      </c>
      <c r="C127" s="44" t="s">
        <v>7769</v>
      </c>
    </row>
    <row r="128" spans="1:3">
      <c r="A128" s="8">
        <v>929002664632</v>
      </c>
      <c r="B128" s="44" t="s">
        <v>7768</v>
      </c>
      <c r="C128" s="44" t="s">
        <v>7770</v>
      </c>
    </row>
    <row r="129" spans="1:3">
      <c r="A129" s="8">
        <v>929003251532</v>
      </c>
      <c r="B129" s="44" t="s">
        <v>7768</v>
      </c>
      <c r="C129" s="44" t="s">
        <v>7771</v>
      </c>
    </row>
    <row r="130" spans="1:3">
      <c r="A130" s="8">
        <v>929003251632</v>
      </c>
      <c r="B130" s="44" t="s">
        <v>7768</v>
      </c>
      <c r="C130" s="44" t="s">
        <v>7772</v>
      </c>
    </row>
    <row r="131" spans="1:3">
      <c r="A131" s="8">
        <v>929003251732</v>
      </c>
      <c r="B131" s="44" t="s">
        <v>7768</v>
      </c>
      <c r="C131" s="44" t="s">
        <v>7773</v>
      </c>
    </row>
    <row r="132" spans="1:3">
      <c r="A132" s="8">
        <v>929003251832</v>
      </c>
      <c r="B132" s="44" t="s">
        <v>7768</v>
      </c>
      <c r="C132" s="44" t="s">
        <v>7774</v>
      </c>
    </row>
    <row r="133" spans="1:3">
      <c r="A133" s="8">
        <v>911401632005</v>
      </c>
      <c r="B133" s="44" t="s">
        <v>7775</v>
      </c>
      <c r="C133" s="44" t="s">
        <v>7776</v>
      </c>
    </row>
    <row r="134" spans="1:3">
      <c r="A134" s="8">
        <v>911401631205</v>
      </c>
      <c r="B134" s="44" t="s">
        <v>7777</v>
      </c>
      <c r="C134" s="44" t="s">
        <v>7778</v>
      </c>
    </row>
    <row r="135" spans="1:3">
      <c r="A135" s="22">
        <v>911401631305</v>
      </c>
      <c r="B135" s="44" t="s">
        <v>7777</v>
      </c>
      <c r="C135" s="44" t="s">
        <v>7779</v>
      </c>
    </row>
    <row r="136" spans="1:3">
      <c r="A136" s="8">
        <v>911401631605</v>
      </c>
      <c r="B136" s="44" t="s">
        <v>7780</v>
      </c>
      <c r="C136" s="44" t="s">
        <v>7781</v>
      </c>
    </row>
    <row r="137" spans="1:3">
      <c r="A137" s="8">
        <v>910505103588</v>
      </c>
      <c r="B137" s="44" t="s">
        <v>7782</v>
      </c>
      <c r="C137" s="44" t="s">
        <v>7783</v>
      </c>
    </row>
    <row r="138" spans="1:3">
      <c r="A138" s="22">
        <v>910505103586</v>
      </c>
      <c r="B138" s="44" t="s">
        <v>7784</v>
      </c>
      <c r="C138" s="44" t="s">
        <v>7785</v>
      </c>
    </row>
    <row r="139" spans="1:3">
      <c r="A139" s="8">
        <v>911401551232</v>
      </c>
      <c r="B139" s="44" t="s">
        <v>7782</v>
      </c>
      <c r="C139" s="44" t="s">
        <v>7786</v>
      </c>
    </row>
    <row r="140" spans="1:3">
      <c r="A140" s="8">
        <v>911401551032</v>
      </c>
      <c r="B140" s="44" t="s">
        <v>7784</v>
      </c>
      <c r="C140" s="44" t="s">
        <v>7787</v>
      </c>
    </row>
    <row r="141" spans="1:3">
      <c r="A141" s="22">
        <v>910505103592</v>
      </c>
      <c r="B141" s="44" t="s">
        <v>7782</v>
      </c>
      <c r="C141" s="44" t="s">
        <v>7788</v>
      </c>
    </row>
    <row r="142" spans="1:3">
      <c r="A142" s="8">
        <v>910505103590</v>
      </c>
      <c r="B142" s="44" t="s">
        <v>7784</v>
      </c>
      <c r="C142" s="44" t="s">
        <v>7789</v>
      </c>
    </row>
    <row r="143" spans="1:3">
      <c r="A143" s="8">
        <v>911401551632</v>
      </c>
      <c r="B143" s="44" t="s">
        <v>7782</v>
      </c>
      <c r="C143" s="44" t="s">
        <v>7790</v>
      </c>
    </row>
    <row r="144" spans="1:3">
      <c r="A144" s="8">
        <v>911401551432</v>
      </c>
      <c r="B144" s="44" t="s">
        <v>7784</v>
      </c>
      <c r="C144" s="44" t="s">
        <v>7791</v>
      </c>
    </row>
    <row r="145" spans="1:3">
      <c r="A145" s="8">
        <v>910505103596</v>
      </c>
      <c r="B145" s="44" t="s">
        <v>7792</v>
      </c>
      <c r="C145" s="44" t="s">
        <v>7793</v>
      </c>
    </row>
    <row r="146" spans="1:3">
      <c r="A146" s="22">
        <v>910505103594</v>
      </c>
      <c r="B146" s="44" t="s">
        <v>7794</v>
      </c>
      <c r="C146" s="44" t="s">
        <v>7795</v>
      </c>
    </row>
    <row r="147" spans="1:3">
      <c r="A147" s="8">
        <v>911401552032</v>
      </c>
      <c r="B147" s="44" t="s">
        <v>7792</v>
      </c>
      <c r="C147" s="44" t="s">
        <v>7796</v>
      </c>
    </row>
    <row r="148" spans="1:3">
      <c r="A148" s="22">
        <v>911401551832</v>
      </c>
      <c r="B148" s="44" t="s">
        <v>7794</v>
      </c>
      <c r="C148" s="44" t="s">
        <v>7797</v>
      </c>
    </row>
    <row r="149" spans="1:3">
      <c r="A149" s="25">
        <v>910505103601</v>
      </c>
      <c r="B149" s="44" t="s">
        <v>7792</v>
      </c>
      <c r="C149" s="44" t="s">
        <v>7798</v>
      </c>
    </row>
    <row r="150" spans="1:3">
      <c r="A150" s="22">
        <v>910505103598</v>
      </c>
      <c r="B150" s="44" t="s">
        <v>7794</v>
      </c>
      <c r="C150" s="44" t="s">
        <v>7799</v>
      </c>
    </row>
    <row r="151" spans="1:3">
      <c r="A151" s="8">
        <v>911401552432</v>
      </c>
      <c r="B151" s="44" t="s">
        <v>7792</v>
      </c>
      <c r="C151" s="44" t="s">
        <v>7800</v>
      </c>
    </row>
    <row r="152" spans="1:3">
      <c r="A152" s="8">
        <v>911401552232</v>
      </c>
      <c r="B152" s="44" t="s">
        <v>7794</v>
      </c>
      <c r="C152" s="44" t="s">
        <v>7801</v>
      </c>
    </row>
    <row r="153" spans="1:3">
      <c r="A153" s="8">
        <v>910500465901</v>
      </c>
      <c r="B153" s="44" t="s">
        <v>7802</v>
      </c>
      <c r="C153" s="44" t="s">
        <v>7803</v>
      </c>
    </row>
    <row r="154" spans="1:3">
      <c r="A154" s="8">
        <v>911401805980</v>
      </c>
      <c r="B154" s="44" t="s">
        <v>7802</v>
      </c>
      <c r="C154" s="44" t="s">
        <v>7804</v>
      </c>
    </row>
    <row r="155" spans="1:3">
      <c r="A155" s="8">
        <v>910500465902</v>
      </c>
      <c r="B155" s="44" t="s">
        <v>7802</v>
      </c>
      <c r="C155" s="44" t="s">
        <v>7805</v>
      </c>
    </row>
    <row r="156" spans="1:3">
      <c r="A156" s="8">
        <v>911401806080</v>
      </c>
      <c r="B156" s="44" t="s">
        <v>7802</v>
      </c>
      <c r="C156" s="44" t="s">
        <v>7806</v>
      </c>
    </row>
    <row r="157" spans="1:3">
      <c r="A157" s="8">
        <v>910500465903</v>
      </c>
      <c r="B157" s="44" t="s">
        <v>7807</v>
      </c>
      <c r="C157" s="44" t="s">
        <v>7808</v>
      </c>
    </row>
    <row r="158" spans="1:3">
      <c r="A158" s="8">
        <v>911401806180</v>
      </c>
      <c r="B158" s="44" t="s">
        <v>7807</v>
      </c>
      <c r="C158" s="44" t="s">
        <v>7809</v>
      </c>
    </row>
    <row r="159" spans="1:3">
      <c r="A159" s="25">
        <v>910500465904</v>
      </c>
      <c r="B159" s="44" t="s">
        <v>7807</v>
      </c>
      <c r="C159" s="44" t="s">
        <v>7810</v>
      </c>
    </row>
    <row r="160" spans="1:3">
      <c r="A160" s="8">
        <v>911401806280</v>
      </c>
      <c r="B160" s="44" t="s">
        <v>7807</v>
      </c>
      <c r="C160" s="44" t="s">
        <v>7811</v>
      </c>
    </row>
    <row r="161" spans="1:3">
      <c r="A161" s="8">
        <v>911401806380</v>
      </c>
      <c r="B161" s="44" t="s">
        <v>7812</v>
      </c>
      <c r="C161" s="44" t="s">
        <v>7813</v>
      </c>
    </row>
    <row r="162" spans="1:3">
      <c r="A162" s="8">
        <v>911401806480</v>
      </c>
      <c r="B162" s="44" t="s">
        <v>7812</v>
      </c>
      <c r="C162" s="44" t="s">
        <v>7814</v>
      </c>
    </row>
    <row r="163" spans="1:3">
      <c r="A163" s="8">
        <v>911401806580</v>
      </c>
      <c r="B163" s="44" t="s">
        <v>7815</v>
      </c>
      <c r="C163" s="44" t="s">
        <v>7816</v>
      </c>
    </row>
    <row r="164" spans="1:3">
      <c r="A164" s="8">
        <v>911401806680</v>
      </c>
      <c r="B164" s="44" t="s">
        <v>7815</v>
      </c>
      <c r="C164" s="44" t="s">
        <v>7817</v>
      </c>
    </row>
    <row r="165" spans="1:3">
      <c r="A165" s="8">
        <v>929002083582</v>
      </c>
      <c r="B165" s="44" t="s">
        <v>7818</v>
      </c>
      <c r="C165" s="44"/>
    </row>
    <row r="166" spans="1:3">
      <c r="A166" s="8">
        <v>929003279882</v>
      </c>
      <c r="B166" s="44"/>
      <c r="C166" s="44"/>
    </row>
    <row r="167" spans="1:3">
      <c r="A167" s="8">
        <v>929003279982</v>
      </c>
      <c r="B167" s="44"/>
      <c r="C167" s="44"/>
    </row>
    <row r="168" spans="1:3">
      <c r="A168" s="8">
        <v>929002668382</v>
      </c>
      <c r="B168" s="44" t="s">
        <v>7819</v>
      </c>
      <c r="C168" s="44"/>
    </row>
    <row r="169" spans="1:3">
      <c r="A169" s="8">
        <v>929002668482</v>
      </c>
      <c r="B169" s="44" t="s">
        <v>7819</v>
      </c>
      <c r="C169" s="44"/>
    </row>
    <row r="170" spans="1:3">
      <c r="A170" s="8">
        <v>929003280482</v>
      </c>
      <c r="B170" s="44"/>
      <c r="C170" s="44"/>
    </row>
    <row r="171" spans="1:3">
      <c r="A171" s="8">
        <v>929003280582</v>
      </c>
      <c r="B171" s="44"/>
      <c r="C171" s="44"/>
    </row>
    <row r="172" spans="1:3">
      <c r="A172" s="8">
        <v>929002668682</v>
      </c>
      <c r="B172" s="44" t="s">
        <v>7819</v>
      </c>
      <c r="C172" s="44"/>
    </row>
    <row r="173" spans="1:3">
      <c r="A173" s="8">
        <v>929003165332</v>
      </c>
      <c r="B173" s="44" t="s">
        <v>7820</v>
      </c>
      <c r="C173" s="44"/>
    </row>
    <row r="174" spans="1:3">
      <c r="A174" s="8">
        <v>929003165432</v>
      </c>
      <c r="B174" s="44" t="s">
        <v>7820</v>
      </c>
      <c r="C174" s="44"/>
    </row>
    <row r="175" spans="1:3">
      <c r="A175" s="8">
        <v>929003165532</v>
      </c>
      <c r="B175" s="44" t="s">
        <v>7820</v>
      </c>
      <c r="C175" s="44"/>
    </row>
    <row r="176" spans="1:3">
      <c r="A176" s="8">
        <v>929003165632</v>
      </c>
      <c r="B176" s="44" t="s">
        <v>7820</v>
      </c>
      <c r="C176" s="44"/>
    </row>
    <row r="177" spans="1:3">
      <c r="A177" s="8">
        <v>929002669732</v>
      </c>
      <c r="B177" s="44" t="s">
        <v>7821</v>
      </c>
      <c r="C177" s="44" t="s">
        <v>7822</v>
      </c>
    </row>
    <row r="178" spans="1:3">
      <c r="A178" s="8">
        <v>929002669832</v>
      </c>
      <c r="B178" s="44" t="s">
        <v>7821</v>
      </c>
      <c r="C178" s="44" t="s">
        <v>7823</v>
      </c>
    </row>
    <row r="179" spans="1:3">
      <c r="A179" s="8">
        <v>929002670032</v>
      </c>
      <c r="B179" s="44" t="s">
        <v>7824</v>
      </c>
      <c r="C179" s="44" t="s">
        <v>7825</v>
      </c>
    </row>
    <row r="180" spans="1:3">
      <c r="A180" s="8">
        <v>929002670132</v>
      </c>
      <c r="B180" s="44" t="s">
        <v>7824</v>
      </c>
      <c r="C180" s="44" t="s">
        <v>7826</v>
      </c>
    </row>
    <row r="181" spans="1:3">
      <c r="A181" s="8">
        <v>912401483032</v>
      </c>
      <c r="B181" s="44" t="s">
        <v>7827</v>
      </c>
      <c r="C181" s="44" t="s">
        <v>7828</v>
      </c>
    </row>
    <row r="182" spans="1:3">
      <c r="A182" s="8">
        <v>912401483033</v>
      </c>
      <c r="B182" s="44" t="s">
        <v>7827</v>
      </c>
      <c r="C182" s="44" t="s">
        <v>7829</v>
      </c>
    </row>
    <row r="183" spans="1:3">
      <c r="A183" s="8">
        <v>912401483041</v>
      </c>
      <c r="B183" s="44" t="s">
        <v>7830</v>
      </c>
      <c r="C183" s="44" t="s">
        <v>7831</v>
      </c>
    </row>
    <row r="184" spans="1:3">
      <c r="A184" s="8">
        <v>912401483048</v>
      </c>
      <c r="B184" s="44" t="s">
        <v>7832</v>
      </c>
      <c r="C184" s="44" t="s">
        <v>7833</v>
      </c>
    </row>
    <row r="185" spans="1:3">
      <c r="A185" s="8">
        <v>912401483049</v>
      </c>
      <c r="B185" s="44" t="s">
        <v>7832</v>
      </c>
      <c r="C185" s="44" t="s">
        <v>7834</v>
      </c>
    </row>
    <row r="186" spans="1:3">
      <c r="A186" s="8">
        <v>912401483035</v>
      </c>
      <c r="B186" s="44" t="s">
        <v>7830</v>
      </c>
      <c r="C186" s="44" t="s">
        <v>7835</v>
      </c>
    </row>
    <row r="187" spans="1:3">
      <c r="A187" s="8">
        <v>912401483036</v>
      </c>
      <c r="B187" s="44" t="s">
        <v>7830</v>
      </c>
      <c r="C187" s="44" t="s">
        <v>7836</v>
      </c>
    </row>
    <row r="188" spans="1:3">
      <c r="A188" s="8">
        <v>912401483037</v>
      </c>
      <c r="B188" s="44" t="s">
        <v>7830</v>
      </c>
      <c r="C188" s="44" t="s">
        <v>7837</v>
      </c>
    </row>
    <row r="189" spans="1:3">
      <c r="A189" s="8">
        <v>912401483038</v>
      </c>
      <c r="B189" s="44" t="s">
        <v>7830</v>
      </c>
      <c r="C189" s="44" t="s">
        <v>7838</v>
      </c>
    </row>
    <row r="190" spans="1:3">
      <c r="A190" s="8">
        <v>911401899382</v>
      </c>
      <c r="B190" s="44" t="s">
        <v>7839</v>
      </c>
      <c r="C190" s="44" t="s">
        <v>7840</v>
      </c>
    </row>
    <row r="191" spans="1:3">
      <c r="A191" s="8">
        <v>911401899482</v>
      </c>
      <c r="B191" s="44" t="s">
        <v>7839</v>
      </c>
      <c r="C191" s="44" t="s">
        <v>7841</v>
      </c>
    </row>
    <row r="192" spans="1:3">
      <c r="A192" s="8">
        <v>911401898982</v>
      </c>
      <c r="B192" s="44" t="s">
        <v>7839</v>
      </c>
      <c r="C192" s="44" t="s">
        <v>7842</v>
      </c>
    </row>
    <row r="193" spans="1:3">
      <c r="A193" s="8">
        <v>911401899082</v>
      </c>
      <c r="B193" s="44" t="s">
        <v>7839</v>
      </c>
      <c r="C193" s="44" t="s">
        <v>7843</v>
      </c>
    </row>
    <row r="194" spans="1:3">
      <c r="A194" s="8">
        <v>911401899182</v>
      </c>
      <c r="B194" s="44" t="s">
        <v>7839</v>
      </c>
      <c r="C194" s="44" t="s">
        <v>7844</v>
      </c>
    </row>
    <row r="195" spans="1:3">
      <c r="A195" s="8">
        <v>911401899282</v>
      </c>
      <c r="B195" s="44" t="s">
        <v>7839</v>
      </c>
      <c r="C195" s="44" t="s">
        <v>7845</v>
      </c>
    </row>
    <row r="196" spans="1:3">
      <c r="A196" s="8">
        <v>911401810784</v>
      </c>
      <c r="B196" s="44" t="s">
        <v>7846</v>
      </c>
      <c r="C196" s="44" t="s">
        <v>7847</v>
      </c>
    </row>
    <row r="197" spans="1:3">
      <c r="A197" s="8">
        <v>911401824584</v>
      </c>
      <c r="B197" s="44" t="s">
        <v>7846</v>
      </c>
      <c r="C197" s="44" t="s">
        <v>7848</v>
      </c>
    </row>
    <row r="198" spans="1:3">
      <c r="A198" s="8">
        <v>911401810584</v>
      </c>
      <c r="B198" s="44" t="s">
        <v>7846</v>
      </c>
      <c r="C198" s="44" t="s">
        <v>7849</v>
      </c>
    </row>
    <row r="199" spans="1:3">
      <c r="A199" s="8">
        <v>911401824484</v>
      </c>
      <c r="B199" s="44" t="s">
        <v>7846</v>
      </c>
      <c r="C199" s="44" t="s">
        <v>7850</v>
      </c>
    </row>
    <row r="200" spans="1:3">
      <c r="A200" s="8">
        <v>911401810684</v>
      </c>
      <c r="B200" s="44" t="s">
        <v>7846</v>
      </c>
      <c r="C200" s="44" t="s">
        <v>7851</v>
      </c>
    </row>
    <row r="201" spans="1:3">
      <c r="A201" s="8">
        <v>911401811784</v>
      </c>
      <c r="B201" s="44" t="s">
        <v>7852</v>
      </c>
      <c r="C201" s="44" t="s">
        <v>7853</v>
      </c>
    </row>
    <row r="202" spans="1:3">
      <c r="A202" s="8">
        <v>911401811884</v>
      </c>
      <c r="B202" s="44" t="s">
        <v>7854</v>
      </c>
      <c r="C202" s="44" t="s">
        <v>7855</v>
      </c>
    </row>
    <row r="203" spans="1:3">
      <c r="A203" s="8">
        <v>911401811684</v>
      </c>
      <c r="B203" s="44" t="s">
        <v>7856</v>
      </c>
      <c r="C203" s="44" t="s">
        <v>7857</v>
      </c>
    </row>
    <row r="204" spans="1:3">
      <c r="A204" s="22">
        <v>911401812284</v>
      </c>
      <c r="B204" s="44" t="s">
        <v>7856</v>
      </c>
      <c r="C204" s="44" t="s">
        <v>7858</v>
      </c>
    </row>
    <row r="205" spans="1:3">
      <c r="A205" s="8">
        <v>911401811584</v>
      </c>
      <c r="B205" s="44" t="s">
        <v>7859</v>
      </c>
      <c r="C205" s="44" t="s">
        <v>7860</v>
      </c>
    </row>
    <row r="206" spans="1:3">
      <c r="A206" s="25">
        <v>911401811484</v>
      </c>
      <c r="B206" s="44" t="s">
        <v>7861</v>
      </c>
      <c r="C206" s="44" t="s">
        <v>7862</v>
      </c>
    </row>
    <row r="207" spans="1:3">
      <c r="A207" s="8">
        <v>911401811384</v>
      </c>
      <c r="B207" s="44" t="s">
        <v>7863</v>
      </c>
      <c r="C207" s="44" t="s">
        <v>7864</v>
      </c>
    </row>
    <row r="208" spans="1:3">
      <c r="A208" s="8">
        <v>911401812084</v>
      </c>
      <c r="B208" s="44" t="s">
        <v>7865</v>
      </c>
      <c r="C208" s="44" t="s">
        <v>7866</v>
      </c>
    </row>
    <row r="209" spans="1:3">
      <c r="A209" s="8">
        <v>911401811984</v>
      </c>
      <c r="B209" s="44" t="s">
        <v>7867</v>
      </c>
      <c r="C209" s="44" t="s">
        <v>7868</v>
      </c>
    </row>
    <row r="210" spans="1:3">
      <c r="A210" s="8">
        <v>911401899582</v>
      </c>
      <c r="B210" s="44" t="s">
        <v>7869</v>
      </c>
      <c r="C210" s="44" t="s">
        <v>7870</v>
      </c>
    </row>
    <row r="211" spans="1:3">
      <c r="A211" s="8">
        <v>911401899682</v>
      </c>
      <c r="B211" s="44" t="s">
        <v>7869</v>
      </c>
      <c r="C211" s="44" t="s">
        <v>7871</v>
      </c>
    </row>
    <row r="212" spans="1:3">
      <c r="A212" s="8">
        <v>911401899782</v>
      </c>
      <c r="B212" s="44" t="s">
        <v>7869</v>
      </c>
      <c r="C212" s="44" t="s">
        <v>7872</v>
      </c>
    </row>
    <row r="213" spans="1:3">
      <c r="A213" s="8">
        <v>911401899882</v>
      </c>
      <c r="B213" s="44" t="s">
        <v>7869</v>
      </c>
      <c r="C213" s="44" t="s">
        <v>7873</v>
      </c>
    </row>
    <row r="214" spans="1:3">
      <c r="A214" s="8">
        <v>911401899982</v>
      </c>
      <c r="B214" s="44" t="s">
        <v>7869</v>
      </c>
      <c r="C214" s="44" t="s">
        <v>7874</v>
      </c>
    </row>
    <row r="215" spans="1:3">
      <c r="A215" s="8">
        <v>911401898782</v>
      </c>
      <c r="B215" s="44" t="s">
        <v>7832</v>
      </c>
      <c r="C215" s="44" t="s">
        <v>7875</v>
      </c>
    </row>
    <row r="216" spans="1:3">
      <c r="A216" s="8">
        <v>911401898382</v>
      </c>
      <c r="B216" s="44" t="s">
        <v>7832</v>
      </c>
      <c r="C216" s="44" t="s">
        <v>7876</v>
      </c>
    </row>
    <row r="217" spans="1:3">
      <c r="A217" s="8">
        <v>911401898282</v>
      </c>
      <c r="B217" s="44" t="s">
        <v>7830</v>
      </c>
      <c r="C217" s="44" t="s">
        <v>7877</v>
      </c>
    </row>
    <row r="218" spans="1:3">
      <c r="A218" s="8">
        <v>911401898582</v>
      </c>
      <c r="B218" s="44" t="s">
        <v>7830</v>
      </c>
      <c r="C218" s="44" t="s">
        <v>7878</v>
      </c>
    </row>
    <row r="219" spans="1:3">
      <c r="A219" s="8">
        <v>911401898882</v>
      </c>
      <c r="B219" s="44" t="s">
        <v>7830</v>
      </c>
      <c r="C219" s="44" t="s">
        <v>7879</v>
      </c>
    </row>
    <row r="220" spans="1:3">
      <c r="A220" s="8">
        <v>911401898482</v>
      </c>
      <c r="B220" s="44" t="s">
        <v>7830</v>
      </c>
      <c r="C220" s="44" t="s">
        <v>7880</v>
      </c>
    </row>
    <row r="221" spans="1:3">
      <c r="A221" s="8">
        <v>911401898682</v>
      </c>
      <c r="B221" s="44" t="s">
        <v>7830</v>
      </c>
      <c r="C221" s="44" t="s">
        <v>7881</v>
      </c>
    </row>
    <row r="222" spans="1:3">
      <c r="A222" s="8">
        <v>911401897882</v>
      </c>
      <c r="B222" s="44" t="s">
        <v>7832</v>
      </c>
      <c r="C222" s="44" t="s">
        <v>7882</v>
      </c>
    </row>
    <row r="223" spans="1:3">
      <c r="A223" s="8">
        <v>911401897582</v>
      </c>
      <c r="B223" s="44" t="s">
        <v>7832</v>
      </c>
      <c r="C223" s="44" t="s">
        <v>7883</v>
      </c>
    </row>
    <row r="224" spans="1:3">
      <c r="A224" s="8">
        <v>911401897482</v>
      </c>
      <c r="B224" s="44" t="s">
        <v>7830</v>
      </c>
      <c r="C224" s="44" t="s">
        <v>7884</v>
      </c>
    </row>
    <row r="225" spans="1:3">
      <c r="A225" s="8">
        <v>911401897782</v>
      </c>
      <c r="B225" s="44" t="s">
        <v>7832</v>
      </c>
      <c r="C225" s="44" t="s">
        <v>7885</v>
      </c>
    </row>
    <row r="226" spans="1:3">
      <c r="A226" s="8">
        <v>911401897682</v>
      </c>
      <c r="B226" s="44" t="s">
        <v>7830</v>
      </c>
      <c r="C226" s="44" t="s">
        <v>7886</v>
      </c>
    </row>
    <row r="227" spans="1:3">
      <c r="A227" s="8">
        <v>911401898082</v>
      </c>
      <c r="B227" s="44" t="s">
        <v>7832</v>
      </c>
      <c r="C227" s="44" t="s">
        <v>7887</v>
      </c>
    </row>
    <row r="228" spans="1:3">
      <c r="A228" s="8">
        <v>911401897982</v>
      </c>
      <c r="B228" s="44" t="s">
        <v>7830</v>
      </c>
      <c r="C228" s="44" t="s">
        <v>7888</v>
      </c>
    </row>
    <row r="229" spans="1:3">
      <c r="A229" s="8">
        <v>911401898182</v>
      </c>
      <c r="B229" s="44" t="s">
        <v>7830</v>
      </c>
      <c r="C229" s="44" t="s">
        <v>7889</v>
      </c>
    </row>
    <row r="230" spans="1:3">
      <c r="A230" s="8">
        <v>911401810484</v>
      </c>
      <c r="B230" s="44" t="s">
        <v>7832</v>
      </c>
      <c r="C230" s="44" t="s">
        <v>7890</v>
      </c>
    </row>
    <row r="231" spans="1:3">
      <c r="A231" s="8">
        <v>911401811284</v>
      </c>
      <c r="B231" s="44" t="s">
        <v>7830</v>
      </c>
      <c r="C231" s="44" t="s">
        <v>7891</v>
      </c>
    </row>
    <row r="232" spans="1:3">
      <c r="A232" s="8">
        <v>911401810384</v>
      </c>
      <c r="B232" s="44" t="s">
        <v>7832</v>
      </c>
      <c r="C232" s="44" t="s">
        <v>7892</v>
      </c>
    </row>
    <row r="233" spans="1:3">
      <c r="A233" s="8">
        <v>929003322602</v>
      </c>
      <c r="B233" s="44" t="s">
        <v>7893</v>
      </c>
      <c r="C233" s="44" t="s">
        <v>7894</v>
      </c>
    </row>
    <row r="234" spans="1:3">
      <c r="A234" s="8">
        <v>929003322502</v>
      </c>
      <c r="B234" s="44" t="s">
        <v>7895</v>
      </c>
      <c r="C234" s="44" t="s">
        <v>7896</v>
      </c>
    </row>
    <row r="235" spans="1:3">
      <c r="A235" s="8">
        <v>929003322802</v>
      </c>
      <c r="B235" s="44" t="s">
        <v>7897</v>
      </c>
      <c r="C235" s="44" t="s">
        <v>7898</v>
      </c>
    </row>
    <row r="236" spans="1:3">
      <c r="A236" s="8">
        <v>929003322702</v>
      </c>
      <c r="B236" s="44" t="s">
        <v>7899</v>
      </c>
      <c r="C236" s="44" t="s">
        <v>7900</v>
      </c>
    </row>
    <row r="237" spans="1:3">
      <c r="A237" s="8">
        <v>929003322902</v>
      </c>
      <c r="B237" s="44" t="s">
        <v>7901</v>
      </c>
      <c r="C237" s="44" t="s">
        <v>7902</v>
      </c>
    </row>
    <row r="238" spans="1:3">
      <c r="A238" s="8">
        <v>929003323002</v>
      </c>
      <c r="B238" s="44" t="s">
        <v>7903</v>
      </c>
      <c r="C238" s="44" t="s">
        <v>7904</v>
      </c>
    </row>
    <row r="239" spans="1:3">
      <c r="A239" s="25">
        <v>911401642407</v>
      </c>
      <c r="B239" s="44" t="s">
        <v>7905</v>
      </c>
      <c r="C239" s="44" t="s">
        <v>7906</v>
      </c>
    </row>
    <row r="240" spans="1:3">
      <c r="A240" s="8">
        <v>911401657907</v>
      </c>
      <c r="B240" s="44" t="s">
        <v>7907</v>
      </c>
      <c r="C240" s="44" t="s">
        <v>7908</v>
      </c>
    </row>
    <row r="241" spans="1:3">
      <c r="A241" s="25">
        <v>911401642307</v>
      </c>
      <c r="B241" s="44" t="s">
        <v>7909</v>
      </c>
      <c r="C241" s="44" t="s">
        <v>7910</v>
      </c>
    </row>
    <row r="242" spans="1:3">
      <c r="A242" s="8">
        <v>911401658007</v>
      </c>
      <c r="B242" s="44" t="s">
        <v>7911</v>
      </c>
      <c r="C242" s="44" t="s">
        <v>7912</v>
      </c>
    </row>
    <row r="243" spans="1:3">
      <c r="A243" s="25">
        <v>911401671107</v>
      </c>
      <c r="B243" s="44" t="s">
        <v>7913</v>
      </c>
      <c r="C243" s="44" t="s">
        <v>7914</v>
      </c>
    </row>
    <row r="244" spans="1:3">
      <c r="A244" s="8">
        <v>911401676807</v>
      </c>
      <c r="B244" s="44" t="s">
        <v>7915</v>
      </c>
      <c r="C244" s="44" t="s">
        <v>7916</v>
      </c>
    </row>
    <row r="245" spans="1:3">
      <c r="A245" s="8">
        <v>911401646207</v>
      </c>
      <c r="B245" s="44" t="s">
        <v>7913</v>
      </c>
      <c r="C245" s="44" t="s">
        <v>7917</v>
      </c>
    </row>
    <row r="246" spans="1:3">
      <c r="A246" s="8">
        <v>911401677107</v>
      </c>
      <c r="B246" s="44" t="s">
        <v>7918</v>
      </c>
      <c r="C246" s="44" t="s">
        <v>7919</v>
      </c>
    </row>
    <row r="247" spans="1:3">
      <c r="A247" s="25">
        <v>911401646307</v>
      </c>
      <c r="B247" s="44" t="s">
        <v>7913</v>
      </c>
      <c r="C247" s="44" t="s">
        <v>7920</v>
      </c>
    </row>
    <row r="248" spans="1:3">
      <c r="A248" s="8">
        <v>911401677207</v>
      </c>
      <c r="B248" s="44" t="s">
        <v>7921</v>
      </c>
      <c r="C248" s="44" t="s">
        <v>7922</v>
      </c>
    </row>
    <row r="249" spans="1:3">
      <c r="A249" s="25">
        <v>911401629208</v>
      </c>
      <c r="B249" s="44" t="s">
        <v>7923</v>
      </c>
      <c r="C249" s="44" t="s">
        <v>7924</v>
      </c>
    </row>
    <row r="250" spans="1:3">
      <c r="A250" s="8">
        <v>911401629308</v>
      </c>
      <c r="B250" s="44" t="s">
        <v>7923</v>
      </c>
      <c r="C250" s="44" t="s">
        <v>7925</v>
      </c>
    </row>
    <row r="251" spans="1:3">
      <c r="A251" s="25">
        <v>911401630008</v>
      </c>
      <c r="B251" s="44" t="s">
        <v>7923</v>
      </c>
      <c r="C251" s="44" t="s">
        <v>7926</v>
      </c>
    </row>
    <row r="252" spans="1:3">
      <c r="A252" s="8">
        <v>911401630108</v>
      </c>
      <c r="B252" s="44" t="s">
        <v>7923</v>
      </c>
      <c r="C252" s="44" t="s">
        <v>7927</v>
      </c>
    </row>
    <row r="253" spans="1:3">
      <c r="A253" s="8">
        <v>911401632208</v>
      </c>
      <c r="B253" s="44" t="s">
        <v>7923</v>
      </c>
      <c r="C253" s="44" t="s">
        <v>7928</v>
      </c>
    </row>
    <row r="254" spans="1:3">
      <c r="A254" s="25">
        <v>911401632308</v>
      </c>
      <c r="B254" s="44" t="s">
        <v>7923</v>
      </c>
      <c r="C254" s="44" t="s">
        <v>7929</v>
      </c>
    </row>
    <row r="255" spans="1:3">
      <c r="A255" s="22">
        <v>911401629608</v>
      </c>
      <c r="B255" s="44" t="s">
        <v>7930</v>
      </c>
      <c r="C255" s="44" t="s">
        <v>7931</v>
      </c>
    </row>
    <row r="256" spans="1:3">
      <c r="A256" s="22">
        <v>911401629708</v>
      </c>
      <c r="B256" s="44" t="s">
        <v>7930</v>
      </c>
      <c r="C256" s="44" t="s">
        <v>7932</v>
      </c>
    </row>
    <row r="257" spans="1:3">
      <c r="A257" s="8">
        <v>911401630408</v>
      </c>
      <c r="B257" s="44" t="s">
        <v>7930</v>
      </c>
      <c r="C257" s="44" t="s">
        <v>7933</v>
      </c>
    </row>
    <row r="258" spans="1:3">
      <c r="A258" s="22">
        <v>911401630508</v>
      </c>
      <c r="B258" s="44" t="s">
        <v>7930</v>
      </c>
      <c r="C258" s="44" t="s">
        <v>7934</v>
      </c>
    </row>
    <row r="259" spans="1:3">
      <c r="A259" s="8">
        <v>911401632408</v>
      </c>
      <c r="B259" s="44" t="s">
        <v>7930</v>
      </c>
      <c r="C259" s="44" t="s">
        <v>7935</v>
      </c>
    </row>
    <row r="260" spans="1:3">
      <c r="A260" s="22">
        <v>911401632508</v>
      </c>
      <c r="B260" s="44" t="s">
        <v>7930</v>
      </c>
      <c r="C260" s="44" t="s">
        <v>7936</v>
      </c>
    </row>
    <row r="261" spans="1:3">
      <c r="A261" s="8">
        <v>911401629808</v>
      </c>
      <c r="B261" s="44" t="s">
        <v>7930</v>
      </c>
      <c r="C261" s="44" t="s">
        <v>7937</v>
      </c>
    </row>
    <row r="262" spans="1:3">
      <c r="A262" s="25">
        <v>911401629908</v>
      </c>
      <c r="B262" s="44" t="s">
        <v>7930</v>
      </c>
      <c r="C262" s="44" t="s">
        <v>7938</v>
      </c>
    </row>
    <row r="263" spans="1:3">
      <c r="A263" s="25">
        <v>911401629408</v>
      </c>
      <c r="B263" s="44" t="s">
        <v>7930</v>
      </c>
      <c r="C263" s="44" t="s">
        <v>7939</v>
      </c>
    </row>
    <row r="264" spans="1:3">
      <c r="A264" s="25">
        <v>911401629508</v>
      </c>
      <c r="B264" s="44" t="s">
        <v>7930</v>
      </c>
      <c r="C264" s="44" t="s">
        <v>7940</v>
      </c>
    </row>
    <row r="265" spans="1:3">
      <c r="A265" s="8">
        <v>911401630608</v>
      </c>
      <c r="B265" s="44" t="s">
        <v>7930</v>
      </c>
      <c r="C265" s="44" t="s">
        <v>7941</v>
      </c>
    </row>
    <row r="266" spans="1:3">
      <c r="A266" s="8">
        <v>911401630708</v>
      </c>
      <c r="B266" s="44" t="s">
        <v>7930</v>
      </c>
      <c r="C266" s="44" t="s">
        <v>7942</v>
      </c>
    </row>
    <row r="267" spans="1:3">
      <c r="A267" s="25">
        <v>911401630208</v>
      </c>
      <c r="B267" s="44" t="s">
        <v>7930</v>
      </c>
      <c r="C267" s="44" t="s">
        <v>7943</v>
      </c>
    </row>
    <row r="268" spans="1:3">
      <c r="A268" s="25">
        <v>911401630308</v>
      </c>
      <c r="B268" s="44" t="s">
        <v>7930</v>
      </c>
      <c r="C268" s="44" t="s">
        <v>7944</v>
      </c>
    </row>
    <row r="269" spans="1:3">
      <c r="A269" s="8">
        <v>911401631208</v>
      </c>
      <c r="B269" s="44" t="s">
        <v>7945</v>
      </c>
      <c r="C269" s="44" t="s">
        <v>7946</v>
      </c>
    </row>
    <row r="270" spans="1:3">
      <c r="A270" s="8">
        <v>911401631308</v>
      </c>
      <c r="B270" s="44" t="s">
        <v>7945</v>
      </c>
      <c r="C270" s="44" t="s">
        <v>7947</v>
      </c>
    </row>
    <row r="271" spans="1:3">
      <c r="A271" s="25">
        <v>911401630808</v>
      </c>
      <c r="B271" s="44" t="s">
        <v>7945</v>
      </c>
      <c r="C271" s="44" t="s">
        <v>7948</v>
      </c>
    </row>
    <row r="272" spans="1:3">
      <c r="A272" s="25">
        <v>911401630908</v>
      </c>
      <c r="B272" s="44" t="s">
        <v>7945</v>
      </c>
      <c r="C272" s="44" t="s">
        <v>7949</v>
      </c>
    </row>
    <row r="273" spans="1:3">
      <c r="A273" s="22">
        <v>911401631408</v>
      </c>
      <c r="B273" s="44" t="s">
        <v>7945</v>
      </c>
      <c r="C273" s="44" t="s">
        <v>7950</v>
      </c>
    </row>
    <row r="274" spans="1:3">
      <c r="A274" s="8">
        <v>911401631508</v>
      </c>
      <c r="B274" s="44" t="s">
        <v>7945</v>
      </c>
      <c r="C274" s="44" t="s">
        <v>7951</v>
      </c>
    </row>
    <row r="275" spans="1:3">
      <c r="A275" s="25">
        <v>911401631008</v>
      </c>
      <c r="B275" s="44" t="s">
        <v>7945</v>
      </c>
      <c r="C275" s="44" t="s">
        <v>7952</v>
      </c>
    </row>
    <row r="276" spans="1:3">
      <c r="A276" s="25">
        <v>911401631108</v>
      </c>
      <c r="B276" s="44" t="s">
        <v>7945</v>
      </c>
      <c r="C276" s="44" t="s">
        <v>7953</v>
      </c>
    </row>
    <row r="277" spans="1:3">
      <c r="A277" s="22">
        <v>911401632808</v>
      </c>
      <c r="B277" s="44" t="s">
        <v>7945</v>
      </c>
      <c r="C277" s="44" t="s">
        <v>7954</v>
      </c>
    </row>
    <row r="278" spans="1:3">
      <c r="A278" s="8">
        <v>911401632908</v>
      </c>
      <c r="B278" s="44" t="s">
        <v>7945</v>
      </c>
      <c r="C278" s="44" t="s">
        <v>7955</v>
      </c>
    </row>
    <row r="279" spans="1:3">
      <c r="A279" s="25">
        <v>911401632608</v>
      </c>
      <c r="B279" s="44" t="s">
        <v>7945</v>
      </c>
      <c r="C279" s="44" t="s">
        <v>7956</v>
      </c>
    </row>
    <row r="280" spans="1:3">
      <c r="A280" s="25">
        <v>911401632708</v>
      </c>
      <c r="B280" s="44" t="s">
        <v>7945</v>
      </c>
      <c r="C280" s="44" t="s">
        <v>7957</v>
      </c>
    </row>
    <row r="281" spans="1:3">
      <c r="A281" s="8">
        <v>911401877884</v>
      </c>
      <c r="B281" s="44"/>
      <c r="C281" s="44"/>
    </row>
    <row r="282" spans="1:3">
      <c r="A282" s="8">
        <v>911401877984</v>
      </c>
      <c r="B282" s="44"/>
      <c r="C282" s="44"/>
    </row>
    <row r="283" spans="1:3">
      <c r="A283" s="8">
        <v>911401878084</v>
      </c>
      <c r="B283" s="44"/>
      <c r="C283" s="44"/>
    </row>
    <row r="284" spans="1:3">
      <c r="A284" s="22">
        <v>911401846982</v>
      </c>
      <c r="B284" s="44" t="s">
        <v>7958</v>
      </c>
      <c r="C284" s="44" t="s">
        <v>7959</v>
      </c>
    </row>
    <row r="285" spans="1:3">
      <c r="A285" s="22">
        <v>911401847182</v>
      </c>
      <c r="B285" s="44" t="s">
        <v>7960</v>
      </c>
      <c r="C285" s="44" t="s">
        <v>7961</v>
      </c>
    </row>
    <row r="286" spans="1:3">
      <c r="A286" s="22">
        <v>911401846882</v>
      </c>
      <c r="B286" s="44" t="s">
        <v>7960</v>
      </c>
      <c r="C286" s="44" t="s">
        <v>7962</v>
      </c>
    </row>
    <row r="287" spans="1:3">
      <c r="A287" s="22">
        <v>911401847082</v>
      </c>
      <c r="B287" s="44" t="s">
        <v>7958</v>
      </c>
      <c r="C287" s="44" t="s">
        <v>7963</v>
      </c>
    </row>
    <row r="288" spans="1:3">
      <c r="A288" s="22">
        <v>911401846582</v>
      </c>
      <c r="B288" s="44" t="s">
        <v>7958</v>
      </c>
      <c r="C288" s="44" t="s">
        <v>7964</v>
      </c>
    </row>
    <row r="289" spans="1:3">
      <c r="A289" s="8">
        <v>911401846782</v>
      </c>
      <c r="B289" s="44" t="s">
        <v>7960</v>
      </c>
      <c r="C289" s="44" t="s">
        <v>7965</v>
      </c>
    </row>
    <row r="290" spans="1:3">
      <c r="A290" s="8">
        <v>911401846682</v>
      </c>
      <c r="B290" s="44" t="s">
        <v>7958</v>
      </c>
      <c r="C290" s="44" t="s">
        <v>7966</v>
      </c>
    </row>
    <row r="291" spans="1:3">
      <c r="A291" s="8">
        <v>911401847282</v>
      </c>
      <c r="B291" s="44" t="s">
        <v>7960</v>
      </c>
      <c r="C291" s="44" t="s">
        <v>7967</v>
      </c>
    </row>
    <row r="292" spans="1:3">
      <c r="A292" s="8">
        <v>910500188415</v>
      </c>
      <c r="B292" s="44" t="s">
        <v>7968</v>
      </c>
      <c r="C292" s="44" t="s">
        <v>7969</v>
      </c>
    </row>
    <row r="293" spans="1:3">
      <c r="A293" s="8">
        <v>910930013218</v>
      </c>
      <c r="B293" s="44" t="s">
        <v>7970</v>
      </c>
      <c r="C293" s="44" t="s">
        <v>7971</v>
      </c>
    </row>
    <row r="294" spans="1:3">
      <c r="A294" s="8">
        <v>910500188815</v>
      </c>
      <c r="B294" s="44" t="s">
        <v>7972</v>
      </c>
      <c r="C294" s="44" t="s">
        <v>7973</v>
      </c>
    </row>
    <row r="295" spans="1:3">
      <c r="A295" s="8">
        <v>910500188515</v>
      </c>
      <c r="B295" s="44" t="s">
        <v>7968</v>
      </c>
      <c r="C295" s="44" t="s">
        <v>7974</v>
      </c>
    </row>
    <row r="296" spans="1:3">
      <c r="A296" s="25">
        <v>910930013318</v>
      </c>
      <c r="B296" s="44" t="s">
        <v>7970</v>
      </c>
      <c r="C296" s="44" t="s">
        <v>7975</v>
      </c>
    </row>
    <row r="297" spans="1:3">
      <c r="A297" s="8">
        <v>910500188915</v>
      </c>
      <c r="B297" s="44" t="s">
        <v>7972</v>
      </c>
      <c r="C297" s="44" t="s">
        <v>7976</v>
      </c>
    </row>
    <row r="298" spans="1:3">
      <c r="A298" s="22">
        <v>910500188615</v>
      </c>
      <c r="B298" s="44" t="s">
        <v>7968</v>
      </c>
      <c r="C298" s="44" t="s">
        <v>7977</v>
      </c>
    </row>
    <row r="299" spans="1:3">
      <c r="A299" s="22">
        <v>910930013418</v>
      </c>
      <c r="B299" s="44" t="s">
        <v>7970</v>
      </c>
      <c r="C299" s="44" t="s">
        <v>7978</v>
      </c>
    </row>
    <row r="300" spans="1:3">
      <c r="A300" s="22">
        <v>910500189015</v>
      </c>
      <c r="B300" s="44" t="s">
        <v>7972</v>
      </c>
      <c r="C300" s="44" t="s">
        <v>7979</v>
      </c>
    </row>
    <row r="301" spans="1:3">
      <c r="A301" s="8">
        <v>910500188715</v>
      </c>
      <c r="B301" s="44" t="s">
        <v>7968</v>
      </c>
      <c r="C301" s="44" t="s">
        <v>7980</v>
      </c>
    </row>
    <row r="302" spans="1:3">
      <c r="A302" s="8">
        <v>910930013518</v>
      </c>
      <c r="B302" s="44" t="s">
        <v>7970</v>
      </c>
      <c r="C302" s="44" t="s">
        <v>7981</v>
      </c>
    </row>
    <row r="303" spans="1:3">
      <c r="A303" s="8">
        <v>910500189115</v>
      </c>
      <c r="B303" s="44" t="s">
        <v>7972</v>
      </c>
      <c r="C303" s="44" t="s">
        <v>7982</v>
      </c>
    </row>
    <row r="304" spans="1:3">
      <c r="A304" s="8">
        <v>910930009618</v>
      </c>
      <c r="B304" s="44" t="s">
        <v>7983</v>
      </c>
      <c r="C304" s="44" t="s">
        <v>7984</v>
      </c>
    </row>
    <row r="305" spans="1:3">
      <c r="A305" s="8">
        <v>910930009718</v>
      </c>
      <c r="B305" s="44" t="s">
        <v>7985</v>
      </c>
      <c r="C305" s="44" t="s">
        <v>7986</v>
      </c>
    </row>
    <row r="306" spans="1:3">
      <c r="A306" s="25">
        <v>910930009818</v>
      </c>
      <c r="B306" s="44" t="s">
        <v>7987</v>
      </c>
      <c r="C306" s="44" t="s">
        <v>7988</v>
      </c>
    </row>
    <row r="307" spans="1:3">
      <c r="A307" s="8">
        <v>910930009918</v>
      </c>
      <c r="B307" s="44" t="s">
        <v>7989</v>
      </c>
      <c r="C307" s="44" t="s">
        <v>7990</v>
      </c>
    </row>
    <row r="308" spans="1:3">
      <c r="A308" s="8">
        <v>914770011815</v>
      </c>
      <c r="B308" s="44" t="s">
        <v>7991</v>
      </c>
      <c r="C308" s="44" t="s">
        <v>7992</v>
      </c>
    </row>
    <row r="309" spans="1:3">
      <c r="A309" s="8">
        <v>914770011915</v>
      </c>
      <c r="B309" s="44" t="s">
        <v>7993</v>
      </c>
      <c r="C309" s="44" t="s">
        <v>7994</v>
      </c>
    </row>
    <row r="310" spans="1:3">
      <c r="A310" s="8">
        <v>910500188315</v>
      </c>
      <c r="B310" s="44" t="s">
        <v>7995</v>
      </c>
      <c r="C310" s="44" t="s">
        <v>7996</v>
      </c>
    </row>
    <row r="311" spans="1:3">
      <c r="A311" s="25">
        <v>910502558818</v>
      </c>
      <c r="B311" s="44" t="s">
        <v>7997</v>
      </c>
      <c r="C311" s="44" t="s">
        <v>7998</v>
      </c>
    </row>
    <row r="312" spans="1:3">
      <c r="A312" s="25">
        <v>910500187915</v>
      </c>
      <c r="B312" s="44" t="s">
        <v>7999</v>
      </c>
      <c r="C312" s="44" t="s">
        <v>8000</v>
      </c>
    </row>
    <row r="313" spans="1:3">
      <c r="A313" s="8">
        <v>910502558918</v>
      </c>
      <c r="B313" s="44" t="s">
        <v>7997</v>
      </c>
      <c r="C313" s="44" t="s">
        <v>8001</v>
      </c>
    </row>
    <row r="314" spans="1:3">
      <c r="A314" s="25">
        <v>910500187815</v>
      </c>
      <c r="B314" s="44" t="s">
        <v>8002</v>
      </c>
      <c r="C314" s="44" t="s">
        <v>8003</v>
      </c>
    </row>
    <row r="315" spans="1:3">
      <c r="A315" s="22">
        <v>910930013618</v>
      </c>
      <c r="B315" s="44" t="s">
        <v>8004</v>
      </c>
      <c r="C315" s="44" t="s">
        <v>8005</v>
      </c>
    </row>
    <row r="316" spans="1:3">
      <c r="A316" s="25">
        <v>910500187515</v>
      </c>
      <c r="B316" s="44" t="s">
        <v>8006</v>
      </c>
      <c r="C316" s="44" t="s">
        <v>8007</v>
      </c>
    </row>
    <row r="317" spans="1:3">
      <c r="A317" s="25">
        <v>910502559118</v>
      </c>
      <c r="B317" s="44" t="s">
        <v>8008</v>
      </c>
      <c r="C317" s="44" t="s">
        <v>8009</v>
      </c>
    </row>
    <row r="318" spans="1:3">
      <c r="A318" s="25">
        <v>910500187615</v>
      </c>
      <c r="B318" s="44" t="s">
        <v>8010</v>
      </c>
      <c r="C318" s="44" t="s">
        <v>8011</v>
      </c>
    </row>
    <row r="319" spans="1:3">
      <c r="A319" s="8">
        <v>910502558618</v>
      </c>
      <c r="B319" s="44" t="s">
        <v>8012</v>
      </c>
      <c r="C319" s="44" t="s">
        <v>8013</v>
      </c>
    </row>
    <row r="320" spans="1:3">
      <c r="A320" s="25">
        <v>910500187715</v>
      </c>
      <c r="B320" s="44" t="s">
        <v>8014</v>
      </c>
      <c r="C320" s="44" t="s">
        <v>8015</v>
      </c>
    </row>
    <row r="321" spans="1:3">
      <c r="A321" s="8">
        <v>910502558418</v>
      </c>
      <c r="B321" s="44" t="s">
        <v>8016</v>
      </c>
      <c r="C321" s="44" t="s">
        <v>8017</v>
      </c>
    </row>
    <row r="322" spans="1:3">
      <c r="A322" s="8">
        <v>910500187315</v>
      </c>
      <c r="B322" s="44" t="s">
        <v>8018</v>
      </c>
      <c r="C322" s="44" t="s">
        <v>8019</v>
      </c>
    </row>
    <row r="323" spans="1:3">
      <c r="A323" s="8">
        <v>910502558518</v>
      </c>
      <c r="B323" s="44" t="s">
        <v>8020</v>
      </c>
      <c r="C323" s="44" t="s">
        <v>8021</v>
      </c>
    </row>
    <row r="324" spans="1:3">
      <c r="A324" s="8">
        <v>910500187215</v>
      </c>
      <c r="B324" s="44" t="s">
        <v>8022</v>
      </c>
      <c r="C324" s="44" t="s">
        <v>8023</v>
      </c>
    </row>
    <row r="325" spans="1:3">
      <c r="A325" s="8">
        <v>910502558718</v>
      </c>
      <c r="B325" s="44" t="s">
        <v>8024</v>
      </c>
      <c r="C325" s="44" t="s">
        <v>8025</v>
      </c>
    </row>
    <row r="326" spans="1:3">
      <c r="A326" s="8">
        <v>910500187415</v>
      </c>
      <c r="B326" s="44" t="s">
        <v>8026</v>
      </c>
      <c r="C326" s="44" t="s">
        <v>8027</v>
      </c>
    </row>
    <row r="327" spans="1:3">
      <c r="A327" s="22">
        <v>910500188115</v>
      </c>
      <c r="B327" s="44" t="s">
        <v>8028</v>
      </c>
      <c r="C327" s="44" t="s">
        <v>8029</v>
      </c>
    </row>
    <row r="328" spans="1:3">
      <c r="A328" s="25">
        <v>910500188015</v>
      </c>
      <c r="B328" s="44" t="s">
        <v>8030</v>
      </c>
      <c r="C328" s="44" t="s">
        <v>8031</v>
      </c>
    </row>
    <row r="329" spans="1:3">
      <c r="A329" s="25">
        <v>911401808087</v>
      </c>
      <c r="B329" s="44" t="s">
        <v>8032</v>
      </c>
      <c r="C329" s="44" t="s">
        <v>8033</v>
      </c>
    </row>
    <row r="330" spans="1:3">
      <c r="A330" s="25">
        <v>911401808287</v>
      </c>
      <c r="B330" s="44" t="s">
        <v>8034</v>
      </c>
      <c r="C330" s="44" t="s">
        <v>8035</v>
      </c>
    </row>
    <row r="331" spans="1:3">
      <c r="A331" s="25">
        <v>911401808387</v>
      </c>
      <c r="B331" s="44" t="s">
        <v>8036</v>
      </c>
      <c r="C331" s="44" t="s">
        <v>8037</v>
      </c>
    </row>
    <row r="332" spans="1:3">
      <c r="A332" s="8">
        <v>911401805681</v>
      </c>
      <c r="B332" s="44" t="s">
        <v>8038</v>
      </c>
      <c r="C332" s="44" t="s">
        <v>8039</v>
      </c>
    </row>
    <row r="333" spans="1:3">
      <c r="A333" s="37">
        <v>911401892680</v>
      </c>
      <c r="B333" s="44" t="s">
        <v>8040</v>
      </c>
      <c r="C333" s="44" t="s">
        <v>8041</v>
      </c>
    </row>
    <row r="334" spans="1:3">
      <c r="A334" s="8">
        <v>911401866882</v>
      </c>
      <c r="B334" s="44"/>
      <c r="C334" s="44"/>
    </row>
    <row r="335" spans="1:3">
      <c r="A335" s="8">
        <v>911401866982</v>
      </c>
      <c r="B335" s="44"/>
      <c r="C335" s="44"/>
    </row>
    <row r="336" spans="1:3">
      <c r="A336" s="25">
        <v>911401862982</v>
      </c>
      <c r="B336" s="44" t="s">
        <v>8042</v>
      </c>
      <c r="C336" s="44"/>
    </row>
    <row r="337" spans="1:3">
      <c r="A337" s="8">
        <v>911401562943</v>
      </c>
      <c r="B337" s="44" t="s">
        <v>8043</v>
      </c>
      <c r="C337" s="44" t="s">
        <v>8044</v>
      </c>
    </row>
    <row r="338" spans="1:3">
      <c r="A338" s="8">
        <v>911401563143</v>
      </c>
      <c r="B338" s="44" t="s">
        <v>8045</v>
      </c>
      <c r="C338" s="44" t="s">
        <v>8046</v>
      </c>
    </row>
    <row r="339" spans="1:3">
      <c r="A339" s="8">
        <v>911401842380</v>
      </c>
      <c r="B339" s="44" t="s">
        <v>8047</v>
      </c>
      <c r="C339" s="44" t="s">
        <v>8048</v>
      </c>
    </row>
    <row r="340" spans="1:3">
      <c r="A340" s="8">
        <v>911401877485</v>
      </c>
      <c r="B340" s="44" t="s">
        <v>8049</v>
      </c>
      <c r="C340" s="44" t="s">
        <v>8050</v>
      </c>
    </row>
    <row r="341" spans="1:3">
      <c r="A341" s="8">
        <v>911401877585</v>
      </c>
      <c r="B341" s="44" t="s">
        <v>8051</v>
      </c>
      <c r="C341" s="44" t="s">
        <v>8052</v>
      </c>
    </row>
    <row r="342" spans="1:3">
      <c r="A342" s="8">
        <v>911401877385</v>
      </c>
      <c r="B342" s="44" t="s">
        <v>8053</v>
      </c>
      <c r="C342" s="44" t="s">
        <v>8054</v>
      </c>
    </row>
    <row r="343" spans="1:3">
      <c r="A343" s="8">
        <v>911401877285</v>
      </c>
      <c r="B343" s="44" t="s">
        <v>8055</v>
      </c>
      <c r="C343" s="44" t="s">
        <v>8056</v>
      </c>
    </row>
    <row r="344" spans="1:3">
      <c r="A344" s="8">
        <v>911401875785</v>
      </c>
      <c r="B344" s="44" t="s">
        <v>8057</v>
      </c>
      <c r="C344" s="44" t="s">
        <v>8058</v>
      </c>
    </row>
    <row r="345" spans="1:3">
      <c r="A345" s="8">
        <v>911401875485</v>
      </c>
      <c r="B345" s="44" t="s">
        <v>8057</v>
      </c>
      <c r="C345" s="44" t="s">
        <v>8059</v>
      </c>
    </row>
    <row r="346" spans="1:3">
      <c r="A346" s="8">
        <v>911401875585</v>
      </c>
      <c r="B346" s="44" t="s">
        <v>8057</v>
      </c>
      <c r="C346" s="44"/>
    </row>
    <row r="347" spans="1:3">
      <c r="A347" s="8">
        <v>911401885080</v>
      </c>
      <c r="B347" s="44" t="s">
        <v>8060</v>
      </c>
      <c r="C347" s="44" t="s">
        <v>8061</v>
      </c>
    </row>
    <row r="348" spans="1:3">
      <c r="A348" s="25">
        <v>911401820385</v>
      </c>
      <c r="B348" s="44" t="s">
        <v>8062</v>
      </c>
      <c r="C348" s="44" t="s">
        <v>8063</v>
      </c>
    </row>
    <row r="349" spans="1:3">
      <c r="A349" s="8">
        <v>911401875185</v>
      </c>
      <c r="B349" s="44" t="s">
        <v>8057</v>
      </c>
      <c r="C349" s="44" t="s">
        <v>8064</v>
      </c>
    </row>
    <row r="350" spans="1:3">
      <c r="A350" s="8">
        <v>911401875285</v>
      </c>
      <c r="B350" s="44" t="s">
        <v>8057</v>
      </c>
      <c r="C350" s="44" t="s">
        <v>8065</v>
      </c>
    </row>
    <row r="351" spans="1:3">
      <c r="A351" s="8">
        <v>911401875685</v>
      </c>
      <c r="B351" s="44" t="s">
        <v>8057</v>
      </c>
      <c r="C351" s="44" t="s">
        <v>8066</v>
      </c>
    </row>
    <row r="352" spans="1:3">
      <c r="A352" s="8">
        <v>911401875385</v>
      </c>
      <c r="B352" s="44" t="s">
        <v>8057</v>
      </c>
      <c r="C352" s="44" t="s">
        <v>8067</v>
      </c>
    </row>
    <row r="353" spans="1:3">
      <c r="A353" s="8">
        <v>911401875985</v>
      </c>
      <c r="B353" s="44" t="s">
        <v>8057</v>
      </c>
      <c r="C353" s="44" t="s">
        <v>8068</v>
      </c>
    </row>
    <row r="354" spans="1:3">
      <c r="A354" s="8">
        <v>911401876085</v>
      </c>
      <c r="B354" s="44" t="s">
        <v>8057</v>
      </c>
      <c r="C354" s="44" t="s">
        <v>8069</v>
      </c>
    </row>
    <row r="355" spans="1:3">
      <c r="A355" s="8">
        <v>911401876985</v>
      </c>
      <c r="B355" s="44" t="s">
        <v>8070</v>
      </c>
      <c r="C355" s="44" t="s">
        <v>8071</v>
      </c>
    </row>
    <row r="356" spans="1:3">
      <c r="A356" s="8">
        <v>911401823781</v>
      </c>
      <c r="B356" s="44" t="s">
        <v>8072</v>
      </c>
      <c r="C356" s="44" t="s">
        <v>8073</v>
      </c>
    </row>
    <row r="357" spans="1:3">
      <c r="A357" s="8">
        <v>911401860884</v>
      </c>
      <c r="B357" s="44" t="s">
        <v>8074</v>
      </c>
      <c r="C357" s="44" t="s">
        <v>8075</v>
      </c>
    </row>
    <row r="358" spans="1:3">
      <c r="A358" s="37">
        <v>911401861284</v>
      </c>
      <c r="B358" s="44" t="s">
        <v>8076</v>
      </c>
      <c r="C358" s="44" t="s">
        <v>8077</v>
      </c>
    </row>
    <row r="359" spans="1:3">
      <c r="A359" s="8">
        <v>911401861384</v>
      </c>
      <c r="B359" s="44" t="s">
        <v>8076</v>
      </c>
      <c r="C359" s="44" t="s">
        <v>8078</v>
      </c>
    </row>
    <row r="360" spans="1:3">
      <c r="A360" s="37">
        <v>911401843684</v>
      </c>
      <c r="B360" s="44" t="s">
        <v>8079</v>
      </c>
      <c r="C360" s="44" t="s">
        <v>8080</v>
      </c>
    </row>
    <row r="361" spans="1:3">
      <c r="A361" s="8">
        <v>911401844184</v>
      </c>
      <c r="B361" s="44" t="s">
        <v>8081</v>
      </c>
      <c r="C361" s="44" t="s">
        <v>8082</v>
      </c>
    </row>
    <row r="362" spans="1:3">
      <c r="A362" s="8">
        <v>911401840584</v>
      </c>
      <c r="B362" s="44" t="s">
        <v>8083</v>
      </c>
      <c r="C362" s="44" t="s">
        <v>8084</v>
      </c>
    </row>
    <row r="363" spans="1:3">
      <c r="A363" s="37">
        <v>911401841084</v>
      </c>
      <c r="B363" s="44" t="s">
        <v>8083</v>
      </c>
      <c r="C363" s="44" t="s">
        <v>8085</v>
      </c>
    </row>
    <row r="364" spans="1:3">
      <c r="A364" s="8">
        <v>911401841584</v>
      </c>
      <c r="B364" s="44" t="s">
        <v>8083</v>
      </c>
      <c r="C364" s="44" t="s">
        <v>8086</v>
      </c>
    </row>
    <row r="365" spans="1:3">
      <c r="A365" s="8">
        <v>910505102347</v>
      </c>
      <c r="B365" s="44" t="s">
        <v>8083</v>
      </c>
      <c r="C365" s="44" t="s">
        <v>8087</v>
      </c>
    </row>
    <row r="366" spans="1:3">
      <c r="A366" s="8">
        <v>911401840684</v>
      </c>
      <c r="B366" s="44" t="s">
        <v>8083</v>
      </c>
      <c r="C366" s="44" t="s">
        <v>8088</v>
      </c>
    </row>
    <row r="367" spans="1:3">
      <c r="A367" s="8">
        <v>910505102353</v>
      </c>
      <c r="B367" s="44" t="s">
        <v>8083</v>
      </c>
      <c r="C367" s="44" t="s">
        <v>8089</v>
      </c>
    </row>
    <row r="368" spans="1:3">
      <c r="A368" s="8">
        <v>911401841184</v>
      </c>
      <c r="B368" s="44" t="s">
        <v>8083</v>
      </c>
      <c r="C368" s="44" t="s">
        <v>8090</v>
      </c>
    </row>
    <row r="369" spans="1:3">
      <c r="A369" s="8">
        <v>911401841684</v>
      </c>
      <c r="B369" s="44" t="s">
        <v>8083</v>
      </c>
      <c r="C369" s="44" t="s">
        <v>8091</v>
      </c>
    </row>
    <row r="370" spans="1:3">
      <c r="A370" s="8">
        <v>911401891285</v>
      </c>
      <c r="B370" s="44" t="s">
        <v>8092</v>
      </c>
      <c r="C370" s="44" t="s">
        <v>8093</v>
      </c>
    </row>
    <row r="371" spans="1:3">
      <c r="A371" s="8">
        <v>911401801187</v>
      </c>
      <c r="B371" s="44" t="s">
        <v>8094</v>
      </c>
      <c r="C371" s="44" t="s">
        <v>8095</v>
      </c>
    </row>
    <row r="372" spans="1:3">
      <c r="A372" s="8">
        <v>911401891185</v>
      </c>
      <c r="B372" s="44" t="s">
        <v>8092</v>
      </c>
      <c r="C372" s="44"/>
    </row>
    <row r="373" spans="1:3">
      <c r="A373" s="8">
        <v>911401801287</v>
      </c>
      <c r="B373" s="44" t="s">
        <v>8092</v>
      </c>
      <c r="C373" s="44" t="s">
        <v>8096</v>
      </c>
    </row>
    <row r="374" spans="1:3">
      <c r="A374" s="8">
        <v>911401801787</v>
      </c>
      <c r="B374" s="44" t="s">
        <v>8097</v>
      </c>
      <c r="C374" s="44" t="s">
        <v>8098</v>
      </c>
    </row>
    <row r="375" spans="1:3">
      <c r="A375" s="8">
        <v>911401807587</v>
      </c>
      <c r="B375" s="44" t="s">
        <v>8099</v>
      </c>
      <c r="C375" s="44"/>
    </row>
    <row r="376" spans="1:3">
      <c r="A376" s="8">
        <v>911401807687</v>
      </c>
      <c r="B376" s="44" t="s">
        <v>8099</v>
      </c>
      <c r="C376" s="44"/>
    </row>
    <row r="377" spans="1:3">
      <c r="A377" s="8">
        <v>911401891085</v>
      </c>
      <c r="B377" s="44" t="s">
        <v>8100</v>
      </c>
      <c r="C377" s="44"/>
    </row>
    <row r="378" spans="1:3">
      <c r="A378" s="8">
        <v>911401890885</v>
      </c>
      <c r="B378" s="44" t="s">
        <v>8099</v>
      </c>
      <c r="C378" s="44" t="s">
        <v>8101</v>
      </c>
    </row>
    <row r="379" spans="1:3">
      <c r="A379" s="8">
        <v>911401890485</v>
      </c>
      <c r="B379" s="44" t="s">
        <v>8100</v>
      </c>
      <c r="C379" s="44" t="s">
        <v>8102</v>
      </c>
    </row>
    <row r="380" spans="1:3">
      <c r="A380" s="8">
        <v>911401890785</v>
      </c>
      <c r="B380" s="44" t="s">
        <v>8100</v>
      </c>
      <c r="C380" s="44" t="s">
        <v>8103</v>
      </c>
    </row>
    <row r="381" spans="1:3">
      <c r="A381" s="8">
        <v>911401890285</v>
      </c>
      <c r="B381" s="44" t="s">
        <v>8099</v>
      </c>
      <c r="C381" s="44" t="s">
        <v>8104</v>
      </c>
    </row>
    <row r="382" spans="1:3">
      <c r="A382" s="8">
        <v>911401890585</v>
      </c>
      <c r="B382" s="44" t="s">
        <v>8099</v>
      </c>
      <c r="C382" s="44" t="s">
        <v>8105</v>
      </c>
    </row>
    <row r="383" spans="1:3">
      <c r="A383" s="8">
        <v>911401800687</v>
      </c>
      <c r="B383" s="44" t="s">
        <v>8099</v>
      </c>
      <c r="C383" s="44"/>
    </row>
    <row r="384" spans="1:3">
      <c r="A384" s="8">
        <v>911401800887</v>
      </c>
      <c r="B384" s="44" t="s">
        <v>8099</v>
      </c>
      <c r="C384" s="44" t="s">
        <v>8106</v>
      </c>
    </row>
    <row r="385" spans="1:3">
      <c r="A385" s="8">
        <v>911401800287</v>
      </c>
      <c r="B385" s="44" t="s">
        <v>8099</v>
      </c>
      <c r="C385" s="44" t="s">
        <v>8107</v>
      </c>
    </row>
    <row r="386" spans="1:3">
      <c r="A386" s="8">
        <v>911401800087</v>
      </c>
      <c r="B386" s="44" t="s">
        <v>8099</v>
      </c>
      <c r="C386" s="44" t="s">
        <v>8108</v>
      </c>
    </row>
    <row r="387" spans="1:3">
      <c r="A387" s="8">
        <v>911401800187</v>
      </c>
      <c r="B387" s="44" t="s">
        <v>8099</v>
      </c>
      <c r="C387" s="44" t="s">
        <v>8109</v>
      </c>
    </row>
    <row r="388" spans="1:3">
      <c r="A388" s="8">
        <v>911401807087</v>
      </c>
      <c r="B388" s="44" t="s">
        <v>8099</v>
      </c>
      <c r="C388" s="44" t="s">
        <v>8110</v>
      </c>
    </row>
    <row r="389" spans="1:3">
      <c r="A389" s="8">
        <v>911401806987</v>
      </c>
      <c r="B389" s="44" t="s">
        <v>8099</v>
      </c>
      <c r="C389" s="44"/>
    </row>
    <row r="390" spans="1:3">
      <c r="A390" s="8">
        <v>911401800387</v>
      </c>
      <c r="B390" s="44" t="s">
        <v>8099</v>
      </c>
      <c r="C390" s="44" t="s">
        <v>8111</v>
      </c>
    </row>
    <row r="391" spans="1:3">
      <c r="A391" s="8">
        <v>911401807187</v>
      </c>
      <c r="B391" s="44" t="s">
        <v>8099</v>
      </c>
      <c r="C391" s="44" t="s">
        <v>8112</v>
      </c>
    </row>
    <row r="392" spans="1:3">
      <c r="A392" s="8">
        <v>911401860984</v>
      </c>
      <c r="B392" s="44" t="s">
        <v>8113</v>
      </c>
      <c r="C392" s="44" t="s">
        <v>8114</v>
      </c>
    </row>
    <row r="393" spans="1:3">
      <c r="A393" s="8">
        <v>911401801487</v>
      </c>
      <c r="B393" s="44" t="s">
        <v>8115</v>
      </c>
      <c r="C393" s="44" t="s">
        <v>8116</v>
      </c>
    </row>
    <row r="394" spans="1:3">
      <c r="A394" s="8">
        <v>911401801387</v>
      </c>
      <c r="B394" s="44" t="s">
        <v>8115</v>
      </c>
      <c r="C394" s="44" t="s">
        <v>8117</v>
      </c>
    </row>
    <row r="395" spans="1:3">
      <c r="A395" s="22">
        <v>911401880881</v>
      </c>
      <c r="B395" s="44" t="s">
        <v>8118</v>
      </c>
      <c r="C395" s="44" t="s">
        <v>8119</v>
      </c>
    </row>
    <row r="396" spans="1:3">
      <c r="A396" s="8">
        <v>910505101244</v>
      </c>
      <c r="B396" s="44" t="s">
        <v>8120</v>
      </c>
      <c r="C396" s="44" t="s">
        <v>8121</v>
      </c>
    </row>
    <row r="397" spans="1:3">
      <c r="A397" s="8">
        <v>911401880681</v>
      </c>
      <c r="B397" s="44" t="s">
        <v>8122</v>
      </c>
      <c r="C397" s="44" t="s">
        <v>8123</v>
      </c>
    </row>
    <row r="398" spans="1:3">
      <c r="A398" s="8">
        <v>911401880281</v>
      </c>
      <c r="B398" s="44" t="s">
        <v>8124</v>
      </c>
      <c r="C398" s="44" t="s">
        <v>8125</v>
      </c>
    </row>
    <row r="399" spans="1:3">
      <c r="A399" s="22">
        <v>911401880981</v>
      </c>
      <c r="B399" s="44" t="s">
        <v>8126</v>
      </c>
      <c r="C399" s="44" t="s">
        <v>8127</v>
      </c>
    </row>
    <row r="400" spans="1:3">
      <c r="A400" s="8">
        <v>910505101245</v>
      </c>
      <c r="B400" s="44" t="s">
        <v>8120</v>
      </c>
      <c r="C400" s="44" t="s">
        <v>8128</v>
      </c>
    </row>
    <row r="401" spans="1:3">
      <c r="A401" s="8">
        <v>911401880581</v>
      </c>
      <c r="B401" s="44" t="s">
        <v>8129</v>
      </c>
      <c r="C401" s="44" t="s">
        <v>8130</v>
      </c>
    </row>
    <row r="402" spans="1:3">
      <c r="A402" s="8">
        <v>911401880781</v>
      </c>
      <c r="B402" s="44" t="s">
        <v>8131</v>
      </c>
      <c r="C402" s="44" t="s">
        <v>8132</v>
      </c>
    </row>
    <row r="403" spans="1:3">
      <c r="A403" s="8">
        <v>910505101241</v>
      </c>
      <c r="B403" s="44" t="s">
        <v>8133</v>
      </c>
      <c r="C403" s="44" t="s">
        <v>8134</v>
      </c>
    </row>
    <row r="404" spans="1:3">
      <c r="A404" s="8">
        <v>910505101243</v>
      </c>
      <c r="B404" s="44" t="s">
        <v>8133</v>
      </c>
      <c r="C404" s="44" t="s">
        <v>8135</v>
      </c>
    </row>
    <row r="405" spans="1:3">
      <c r="A405" s="8">
        <v>911401880381</v>
      </c>
      <c r="B405" s="44" t="s">
        <v>8136</v>
      </c>
      <c r="C405" s="44" t="s">
        <v>8137</v>
      </c>
    </row>
    <row r="406" spans="1:3">
      <c r="A406" s="8">
        <v>911401880481</v>
      </c>
      <c r="B406" s="44" t="s">
        <v>8138</v>
      </c>
      <c r="C406" s="44" t="s">
        <v>8139</v>
      </c>
    </row>
    <row r="407" spans="1:3">
      <c r="A407" s="8">
        <v>910505101242</v>
      </c>
      <c r="B407" s="44" t="s">
        <v>8133</v>
      </c>
      <c r="C407" s="44" t="s">
        <v>8140</v>
      </c>
    </row>
    <row r="408" spans="1:3">
      <c r="A408" s="8">
        <v>911401808385</v>
      </c>
      <c r="B408" s="44" t="s">
        <v>8133</v>
      </c>
      <c r="C408" s="44" t="s">
        <v>8141</v>
      </c>
    </row>
    <row r="409" spans="1:3">
      <c r="A409" s="8">
        <v>911401808285</v>
      </c>
      <c r="B409" s="44" t="s">
        <v>8133</v>
      </c>
      <c r="C409" s="44" t="s">
        <v>8142</v>
      </c>
    </row>
    <row r="410" spans="1:3">
      <c r="A410" s="8">
        <v>911401807787</v>
      </c>
      <c r="B410" s="44" t="s">
        <v>8143</v>
      </c>
      <c r="C410" s="44" t="s">
        <v>8144</v>
      </c>
    </row>
    <row r="411" spans="1:3">
      <c r="A411" s="8">
        <v>911401807987</v>
      </c>
      <c r="B411" s="44" t="s">
        <v>8145</v>
      </c>
      <c r="C411" s="44" t="s">
        <v>8146</v>
      </c>
    </row>
    <row r="412" spans="1:3">
      <c r="A412" s="8">
        <v>911401809187</v>
      </c>
      <c r="B412" s="44" t="s">
        <v>8147</v>
      </c>
      <c r="C412" s="44" t="s">
        <v>8148</v>
      </c>
    </row>
    <row r="413" spans="1:3">
      <c r="A413" s="8">
        <v>911401809287</v>
      </c>
      <c r="B413" s="44" t="s">
        <v>8149</v>
      </c>
      <c r="C413" s="44" t="s">
        <v>8150</v>
      </c>
    </row>
    <row r="414" spans="1:3">
      <c r="A414" s="8">
        <v>911401809387</v>
      </c>
      <c r="B414" s="44" t="s">
        <v>8151</v>
      </c>
      <c r="C414" s="44" t="s">
        <v>8152</v>
      </c>
    </row>
    <row r="415" spans="1:3">
      <c r="A415" s="8">
        <v>911401809487</v>
      </c>
      <c r="B415" s="44" t="s">
        <v>8153</v>
      </c>
      <c r="C415" s="44" t="s">
        <v>8154</v>
      </c>
    </row>
    <row r="416" spans="1:3">
      <c r="A416" s="8">
        <v>911401809587</v>
      </c>
      <c r="B416" s="44" t="s">
        <v>8155</v>
      </c>
      <c r="C416" s="44" t="s">
        <v>8156</v>
      </c>
    </row>
    <row r="417" spans="1:3">
      <c r="A417" s="8">
        <v>911401801180</v>
      </c>
      <c r="B417" s="44" t="s">
        <v>8157</v>
      </c>
      <c r="C417" s="44"/>
    </row>
    <row r="418" spans="1:3">
      <c r="A418" s="8">
        <v>911401879584</v>
      </c>
      <c r="B418" s="44" t="s">
        <v>8158</v>
      </c>
      <c r="C418" s="44"/>
    </row>
    <row r="419" spans="1:3">
      <c r="A419" s="8">
        <v>911401879684</v>
      </c>
      <c r="B419" s="44" t="s">
        <v>8158</v>
      </c>
      <c r="C419" s="44"/>
    </row>
    <row r="420" spans="1:3">
      <c r="A420" s="8">
        <v>911401562743</v>
      </c>
      <c r="B420" s="44" t="s">
        <v>8159</v>
      </c>
      <c r="C420" s="44" t="s">
        <v>8160</v>
      </c>
    </row>
    <row r="421" spans="1:3">
      <c r="A421" s="8">
        <v>911401562843</v>
      </c>
      <c r="B421" s="44" t="s">
        <v>8161</v>
      </c>
      <c r="C421" s="44" t="s">
        <v>8162</v>
      </c>
    </row>
    <row r="422" spans="1:3">
      <c r="A422" s="8">
        <v>911401877685</v>
      </c>
      <c r="B422" s="44" t="s">
        <v>8163</v>
      </c>
      <c r="C422" s="44" t="s">
        <v>8164</v>
      </c>
    </row>
    <row r="423" spans="1:3">
      <c r="A423" s="8">
        <v>910925227912</v>
      </c>
      <c r="B423" s="44" t="s">
        <v>8165</v>
      </c>
      <c r="C423" s="44" t="s">
        <v>8166</v>
      </c>
    </row>
    <row r="424" spans="1:3">
      <c r="A424" s="8">
        <v>910925868646</v>
      </c>
      <c r="B424" s="44" t="s">
        <v>8167</v>
      </c>
      <c r="C424" s="44" t="s">
        <v>8168</v>
      </c>
    </row>
    <row r="425" spans="1:3">
      <c r="A425" s="8">
        <v>910770234489</v>
      </c>
      <c r="B425" s="44" t="s">
        <v>8169</v>
      </c>
      <c r="C425" s="44"/>
    </row>
    <row r="426" spans="1:3">
      <c r="A426" s="8">
        <v>910770234490</v>
      </c>
      <c r="B426" s="44" t="s">
        <v>8169</v>
      </c>
      <c r="C426" s="44"/>
    </row>
    <row r="427" spans="1:3">
      <c r="A427" s="8">
        <v>910770234491</v>
      </c>
      <c r="B427" s="44" t="s">
        <v>8169</v>
      </c>
      <c r="C427" s="44"/>
    </row>
    <row r="428" spans="1:3">
      <c r="A428" s="8">
        <v>910770234492</v>
      </c>
      <c r="B428" s="44" t="s">
        <v>8169</v>
      </c>
      <c r="C428" s="44"/>
    </row>
    <row r="429" spans="1:3">
      <c r="A429" s="8">
        <v>910770234493</v>
      </c>
      <c r="B429" s="44" t="s">
        <v>8169</v>
      </c>
      <c r="C429" s="44"/>
    </row>
    <row r="430" spans="1:3">
      <c r="A430" s="8">
        <v>919515814269</v>
      </c>
      <c r="B430" s="44" t="s">
        <v>8170</v>
      </c>
      <c r="C430" s="44" t="s">
        <v>8171</v>
      </c>
    </row>
    <row r="431" spans="1:3">
      <c r="A431" s="8">
        <v>919515814272</v>
      </c>
      <c r="B431" s="44" t="s">
        <v>8170</v>
      </c>
      <c r="C431" s="44" t="s">
        <v>8172</v>
      </c>
    </row>
    <row r="432" spans="1:3">
      <c r="A432" s="25">
        <v>910770213162</v>
      </c>
      <c r="B432" s="44" t="s">
        <v>8173</v>
      </c>
      <c r="C432" s="44"/>
    </row>
    <row r="433" spans="1:3">
      <c r="A433" s="8">
        <v>910925869868</v>
      </c>
      <c r="B433" s="44" t="s">
        <v>8173</v>
      </c>
      <c r="C433" s="44" t="s">
        <v>8174</v>
      </c>
    </row>
    <row r="434" spans="1:3">
      <c r="A434" s="8">
        <v>910925869855</v>
      </c>
      <c r="B434" s="44" t="s">
        <v>8173</v>
      </c>
      <c r="C434" s="44" t="s">
        <v>8175</v>
      </c>
    </row>
    <row r="435" spans="1:3">
      <c r="A435" s="8">
        <v>910925869856</v>
      </c>
      <c r="B435" s="44" t="s">
        <v>8173</v>
      </c>
      <c r="C435" s="44" t="s">
        <v>8176</v>
      </c>
    </row>
    <row r="436" spans="1:3">
      <c r="A436" s="8">
        <v>910770213163</v>
      </c>
      <c r="B436" s="44" t="s">
        <v>8173</v>
      </c>
      <c r="C436" s="44"/>
    </row>
    <row r="437" spans="1:3">
      <c r="A437" s="8">
        <v>910925869870</v>
      </c>
      <c r="B437" s="44" t="s">
        <v>8173</v>
      </c>
      <c r="C437" s="44" t="s">
        <v>8177</v>
      </c>
    </row>
    <row r="438" spans="1:3">
      <c r="A438" s="8">
        <v>910925865340</v>
      </c>
      <c r="B438" s="44" t="s">
        <v>8173</v>
      </c>
      <c r="C438" s="44" t="s">
        <v>8178</v>
      </c>
    </row>
    <row r="439" spans="1:3">
      <c r="A439" s="8">
        <v>910925865341</v>
      </c>
      <c r="B439" s="44" t="s">
        <v>8173</v>
      </c>
      <c r="C439" s="44" t="s">
        <v>8179</v>
      </c>
    </row>
    <row r="440" spans="1:3">
      <c r="A440" s="8">
        <v>910925869859</v>
      </c>
      <c r="B440" s="44" t="s">
        <v>8173</v>
      </c>
      <c r="C440" s="44" t="s">
        <v>8180</v>
      </c>
    </row>
    <row r="441" spans="1:3">
      <c r="A441" s="8">
        <v>910925869860</v>
      </c>
      <c r="B441" s="44" t="s">
        <v>8173</v>
      </c>
      <c r="C441" s="44" t="s">
        <v>8181</v>
      </c>
    </row>
    <row r="442" spans="1:3">
      <c r="A442" s="8">
        <v>910925869871</v>
      </c>
      <c r="B442" s="44" t="s">
        <v>8173</v>
      </c>
      <c r="C442" s="44" t="s">
        <v>8182</v>
      </c>
    </row>
    <row r="443" spans="1:3">
      <c r="A443" s="8">
        <v>910770213164</v>
      </c>
      <c r="B443" s="44" t="s">
        <v>8173</v>
      </c>
      <c r="C443" s="44"/>
    </row>
    <row r="444" spans="1:3">
      <c r="A444" s="8">
        <v>910925869861</v>
      </c>
      <c r="B444" s="44" t="s">
        <v>8173</v>
      </c>
      <c r="C444" s="44" t="s">
        <v>8183</v>
      </c>
    </row>
    <row r="445" spans="1:3">
      <c r="A445" s="8">
        <v>910925869862</v>
      </c>
      <c r="B445" s="44" t="s">
        <v>8173</v>
      </c>
      <c r="C445" s="44" t="s">
        <v>8184</v>
      </c>
    </row>
    <row r="446" spans="1:3">
      <c r="A446" s="25">
        <v>910925865342</v>
      </c>
      <c r="B446" s="44" t="s">
        <v>8173</v>
      </c>
      <c r="C446" s="44" t="s">
        <v>8185</v>
      </c>
    </row>
    <row r="447" spans="1:3">
      <c r="A447" s="8">
        <v>910925865343</v>
      </c>
      <c r="B447" s="44" t="s">
        <v>8173</v>
      </c>
      <c r="C447" s="44" t="s">
        <v>8186</v>
      </c>
    </row>
    <row r="448" spans="1:3">
      <c r="A448" s="8">
        <v>910925869875</v>
      </c>
      <c r="B448" s="44" t="s">
        <v>8173</v>
      </c>
      <c r="C448" s="44" t="s">
        <v>8187</v>
      </c>
    </row>
    <row r="449" spans="1:3">
      <c r="A449" s="8">
        <v>910770213165</v>
      </c>
      <c r="B449" s="44" t="s">
        <v>8173</v>
      </c>
      <c r="C449" s="44"/>
    </row>
    <row r="450" spans="1:3">
      <c r="A450" s="8">
        <v>910925869863</v>
      </c>
      <c r="B450" s="44" t="s">
        <v>8173</v>
      </c>
      <c r="C450" s="44" t="s">
        <v>8188</v>
      </c>
    </row>
    <row r="451" spans="1:3">
      <c r="A451" s="8">
        <v>910925869864</v>
      </c>
      <c r="B451" s="44" t="s">
        <v>8173</v>
      </c>
      <c r="C451" s="44" t="s">
        <v>8189</v>
      </c>
    </row>
    <row r="452" spans="1:3">
      <c r="A452" s="8">
        <v>911401663403</v>
      </c>
      <c r="B452" s="44" t="s">
        <v>8190</v>
      </c>
      <c r="C452" s="44" t="s">
        <v>8191</v>
      </c>
    </row>
    <row r="453" spans="1:3">
      <c r="A453" s="8">
        <v>911401663503</v>
      </c>
      <c r="B453" s="44" t="s">
        <v>8190</v>
      </c>
      <c r="C453" s="44" t="s">
        <v>8192</v>
      </c>
    </row>
    <row r="454" spans="1:3">
      <c r="A454" s="22">
        <v>910925866298</v>
      </c>
      <c r="B454" s="44" t="s">
        <v>8193</v>
      </c>
      <c r="C454" s="44" t="s">
        <v>8194</v>
      </c>
    </row>
    <row r="455" spans="1:3">
      <c r="A455" s="8">
        <v>910925866299</v>
      </c>
      <c r="B455" s="44" t="s">
        <v>8193</v>
      </c>
      <c r="C455" s="44" t="s">
        <v>8195</v>
      </c>
    </row>
    <row r="456" spans="1:3">
      <c r="A456" s="25">
        <v>910925866301</v>
      </c>
      <c r="B456" s="44" t="s">
        <v>8193</v>
      </c>
      <c r="C456" s="44" t="s">
        <v>8196</v>
      </c>
    </row>
    <row r="457" spans="1:3">
      <c r="A457" s="8">
        <v>910925866286</v>
      </c>
      <c r="B457" s="44" t="s">
        <v>8193</v>
      </c>
      <c r="C457" s="44" t="s">
        <v>8197</v>
      </c>
    </row>
    <row r="458" spans="1:3">
      <c r="A458" s="25">
        <v>910925866273</v>
      </c>
      <c r="B458" s="44" t="s">
        <v>8193</v>
      </c>
      <c r="C458" s="44" t="s">
        <v>8198</v>
      </c>
    </row>
    <row r="459" spans="1:3">
      <c r="A459" s="22">
        <v>910925866287</v>
      </c>
      <c r="B459" s="44" t="s">
        <v>8193</v>
      </c>
      <c r="C459" s="44" t="s">
        <v>8199</v>
      </c>
    </row>
    <row r="460" spans="1:3">
      <c r="A460" s="8">
        <v>910925866297</v>
      </c>
      <c r="B460" s="44" t="s">
        <v>8193</v>
      </c>
      <c r="C460" s="44" t="s">
        <v>8200</v>
      </c>
    </row>
    <row r="461" spans="1:3">
      <c r="A461" s="8">
        <v>911401881602</v>
      </c>
      <c r="B461" s="44" t="s">
        <v>8201</v>
      </c>
      <c r="C461" s="44" t="s">
        <v>8202</v>
      </c>
    </row>
    <row r="462" spans="1:3">
      <c r="A462" s="8">
        <v>911401881702</v>
      </c>
      <c r="B462" s="44" t="s">
        <v>8203</v>
      </c>
      <c r="C462" s="44" t="s">
        <v>8204</v>
      </c>
    </row>
    <row r="463" spans="1:3">
      <c r="A463" s="8">
        <v>911401881802</v>
      </c>
      <c r="B463" s="44" t="s">
        <v>8203</v>
      </c>
      <c r="C463" s="44" t="s">
        <v>8205</v>
      </c>
    </row>
    <row r="464" spans="1:3">
      <c r="A464" s="8">
        <v>911401881902</v>
      </c>
      <c r="B464" s="44" t="s">
        <v>8206</v>
      </c>
      <c r="C464" s="44" t="s">
        <v>8207</v>
      </c>
    </row>
    <row r="465" spans="1:3">
      <c r="A465" s="8">
        <v>911401882002</v>
      </c>
      <c r="B465" s="44" t="s">
        <v>8206</v>
      </c>
      <c r="C465" s="44" t="s">
        <v>8208</v>
      </c>
    </row>
    <row r="466" spans="1:3">
      <c r="A466" s="8">
        <v>911401882102</v>
      </c>
      <c r="B466" s="44" t="s">
        <v>8209</v>
      </c>
      <c r="C466" s="44" t="s">
        <v>8210</v>
      </c>
    </row>
    <row r="467" spans="1:3">
      <c r="A467" s="8">
        <v>911401882202</v>
      </c>
      <c r="B467" s="44" t="s">
        <v>8209</v>
      </c>
      <c r="C467" s="44" t="s">
        <v>8211</v>
      </c>
    </row>
    <row r="468" spans="1:3">
      <c r="A468" s="25">
        <v>912300060468</v>
      </c>
      <c r="B468" s="44" t="s">
        <v>8212</v>
      </c>
      <c r="C468" s="44" t="s">
        <v>8213</v>
      </c>
    </row>
    <row r="469" spans="1:3">
      <c r="A469" s="25">
        <v>912300060470</v>
      </c>
      <c r="B469" s="44" t="s">
        <v>8212</v>
      </c>
      <c r="C469" s="44" t="s">
        <v>8214</v>
      </c>
    </row>
    <row r="470" spans="1:3">
      <c r="A470" s="25">
        <v>912300060466</v>
      </c>
      <c r="B470" s="44" t="s">
        <v>8212</v>
      </c>
      <c r="C470" s="44" t="s">
        <v>8215</v>
      </c>
    </row>
    <row r="471" spans="1:3">
      <c r="A471" s="22">
        <v>912300060467</v>
      </c>
      <c r="B471" s="44" t="s">
        <v>8212</v>
      </c>
      <c r="C471" s="44" t="s">
        <v>8216</v>
      </c>
    </row>
    <row r="472" spans="1:3">
      <c r="A472" s="22">
        <v>912300060469</v>
      </c>
      <c r="B472" s="44" t="s">
        <v>8212</v>
      </c>
      <c r="C472" s="44" t="s">
        <v>8217</v>
      </c>
    </row>
    <row r="473" spans="1:3">
      <c r="A473" s="8">
        <v>912300024003</v>
      </c>
      <c r="B473" s="44" t="s">
        <v>8218</v>
      </c>
      <c r="C473" s="44" t="s">
        <v>8219</v>
      </c>
    </row>
    <row r="474" spans="1:3">
      <c r="A474" s="8">
        <v>912300024002</v>
      </c>
      <c r="B474" s="44" t="s">
        <v>8220</v>
      </c>
      <c r="C474" s="44" t="s">
        <v>8221</v>
      </c>
    </row>
    <row r="475" spans="1:3">
      <c r="A475" s="8">
        <v>912300024004</v>
      </c>
      <c r="B475" s="44" t="s">
        <v>8220</v>
      </c>
      <c r="C475" s="44" t="s">
        <v>8222</v>
      </c>
    </row>
    <row r="476" spans="1:3">
      <c r="A476" s="8">
        <v>912300023662</v>
      </c>
      <c r="B476" s="44" t="s">
        <v>8223</v>
      </c>
      <c r="C476" s="44" t="s">
        <v>8224</v>
      </c>
    </row>
    <row r="477" spans="1:3">
      <c r="A477" s="8">
        <v>912300023665</v>
      </c>
      <c r="B477" s="44" t="s">
        <v>8223</v>
      </c>
      <c r="C477" s="44" t="s">
        <v>8225</v>
      </c>
    </row>
    <row r="478" spans="1:3">
      <c r="A478" s="8">
        <v>912300023661</v>
      </c>
      <c r="B478" s="44" t="s">
        <v>8223</v>
      </c>
      <c r="C478" s="44" t="s">
        <v>8226</v>
      </c>
    </row>
    <row r="479" spans="1:3">
      <c r="A479" s="8">
        <v>912300023664</v>
      </c>
      <c r="B479" s="44" t="s">
        <v>8223</v>
      </c>
      <c r="C479" s="44" t="s">
        <v>8227</v>
      </c>
    </row>
    <row r="480" spans="1:3">
      <c r="A480" s="8">
        <v>912300023660</v>
      </c>
      <c r="B480" s="44" t="s">
        <v>8223</v>
      </c>
      <c r="C480" s="44" t="s">
        <v>8228</v>
      </c>
    </row>
    <row r="481" spans="1:3">
      <c r="A481" s="25">
        <v>912300023663</v>
      </c>
      <c r="B481" s="44" t="s">
        <v>8223</v>
      </c>
      <c r="C481" s="44" t="s">
        <v>8229</v>
      </c>
    </row>
    <row r="482" spans="1:3">
      <c r="A482" s="8">
        <v>911401883683</v>
      </c>
      <c r="B482" s="44" t="s">
        <v>8230</v>
      </c>
      <c r="C482" s="44" t="s">
        <v>8231</v>
      </c>
    </row>
    <row r="483" spans="1:3">
      <c r="A483" s="8">
        <v>911401883783</v>
      </c>
      <c r="B483" s="44" t="s">
        <v>8230</v>
      </c>
      <c r="C483" s="44" t="s">
        <v>8232</v>
      </c>
    </row>
    <row r="484" spans="1:3">
      <c r="A484" s="8">
        <v>911401842483</v>
      </c>
      <c r="B484" s="44" t="s">
        <v>8233</v>
      </c>
      <c r="C484" s="44" t="s">
        <v>8234</v>
      </c>
    </row>
    <row r="485" spans="1:3">
      <c r="A485" s="8">
        <v>911401852483</v>
      </c>
      <c r="B485" s="44" t="s">
        <v>8233</v>
      </c>
      <c r="C485" s="44" t="s">
        <v>8235</v>
      </c>
    </row>
    <row r="486" spans="1:3">
      <c r="A486" s="8">
        <v>911401855483</v>
      </c>
      <c r="B486" s="44" t="s">
        <v>8236</v>
      </c>
      <c r="C486" s="44" t="s">
        <v>8237</v>
      </c>
    </row>
    <row r="487" spans="1:3">
      <c r="A487" s="8">
        <v>911401871386</v>
      </c>
      <c r="B487" s="44" t="s">
        <v>8238</v>
      </c>
      <c r="C487" s="44" t="s">
        <v>8239</v>
      </c>
    </row>
    <row r="488" spans="1:3">
      <c r="A488" s="8">
        <v>911401891386</v>
      </c>
      <c r="B488" s="44" t="s">
        <v>8240</v>
      </c>
      <c r="C488" s="44" t="s">
        <v>8241</v>
      </c>
    </row>
    <row r="489" spans="1:3">
      <c r="A489" s="8">
        <v>911401872386</v>
      </c>
      <c r="B489" s="44" t="s">
        <v>8242</v>
      </c>
      <c r="C489" s="44" t="s">
        <v>8243</v>
      </c>
    </row>
    <row r="490" spans="1:3">
      <c r="A490" s="8">
        <v>911401892386</v>
      </c>
      <c r="B490" s="44" t="s">
        <v>8244</v>
      </c>
      <c r="C490" s="44" t="s">
        <v>8245</v>
      </c>
    </row>
    <row r="491" spans="1:3">
      <c r="A491" s="8">
        <v>911401873386</v>
      </c>
      <c r="B491" s="44" t="s">
        <v>8246</v>
      </c>
      <c r="C491" s="44" t="s">
        <v>8247</v>
      </c>
    </row>
    <row r="492" spans="1:3">
      <c r="A492" s="8">
        <v>911401893386</v>
      </c>
      <c r="B492" s="44" t="s">
        <v>8248</v>
      </c>
      <c r="C492" s="44" t="s">
        <v>8249</v>
      </c>
    </row>
    <row r="493" spans="1:3">
      <c r="A493" s="8">
        <v>911401874386</v>
      </c>
      <c r="B493" s="44" t="s">
        <v>8250</v>
      </c>
      <c r="C493" s="44" t="s">
        <v>8251</v>
      </c>
    </row>
    <row r="494" spans="1:3">
      <c r="A494" s="8">
        <v>911401894386</v>
      </c>
      <c r="B494" s="44" t="s">
        <v>8252</v>
      </c>
      <c r="C494" s="44" t="s">
        <v>8253</v>
      </c>
    </row>
    <row r="495" spans="1:3">
      <c r="A495" s="8">
        <v>911401883386</v>
      </c>
      <c r="B495" s="44" t="s">
        <v>8254</v>
      </c>
      <c r="C495" s="44" t="s">
        <v>8255</v>
      </c>
    </row>
    <row r="496" spans="1:3">
      <c r="A496" s="8">
        <v>911401875386</v>
      </c>
      <c r="B496" s="44" t="s">
        <v>8256</v>
      </c>
      <c r="C496" s="44" t="s">
        <v>8257</v>
      </c>
    </row>
    <row r="497" spans="1:3">
      <c r="A497" s="8">
        <v>911401884386</v>
      </c>
      <c r="B497" s="44" t="s">
        <v>8258</v>
      </c>
      <c r="C497" s="44" t="s">
        <v>8259</v>
      </c>
    </row>
    <row r="498" spans="1:3">
      <c r="A498" s="8">
        <v>911401876386</v>
      </c>
      <c r="B498" s="44" t="s">
        <v>8260</v>
      </c>
      <c r="C498" s="44" t="s">
        <v>8261</v>
      </c>
    </row>
    <row r="499" spans="1:3">
      <c r="A499" s="8">
        <v>911401885386</v>
      </c>
      <c r="B499" s="44" t="s">
        <v>8262</v>
      </c>
      <c r="C499" s="44" t="s">
        <v>8263</v>
      </c>
    </row>
    <row r="500" spans="1:3">
      <c r="A500" s="8">
        <v>911401877386</v>
      </c>
      <c r="B500" s="44" t="s">
        <v>8264</v>
      </c>
      <c r="C500" s="44" t="s">
        <v>8265</v>
      </c>
    </row>
    <row r="501" spans="1:3">
      <c r="A501" s="8">
        <v>911401886386</v>
      </c>
      <c r="B501" s="44" t="s">
        <v>8266</v>
      </c>
      <c r="C501" s="44" t="s">
        <v>8267</v>
      </c>
    </row>
    <row r="502" spans="1:3">
      <c r="A502" s="8">
        <v>911401878386</v>
      </c>
      <c r="B502" s="44" t="s">
        <v>8268</v>
      </c>
      <c r="C502" s="44" t="s">
        <v>8269</v>
      </c>
    </row>
    <row r="503" spans="1:3">
      <c r="A503" s="8">
        <v>911401826583</v>
      </c>
      <c r="B503" s="44" t="s">
        <v>8270</v>
      </c>
      <c r="C503" s="44"/>
    </row>
    <row r="504" spans="1:3">
      <c r="A504" s="25">
        <v>911401810583</v>
      </c>
      <c r="B504" s="44" t="s">
        <v>8271</v>
      </c>
      <c r="C504" s="44"/>
    </row>
    <row r="505" spans="1:3">
      <c r="A505" s="8">
        <v>911401820583</v>
      </c>
      <c r="B505" s="44" t="s">
        <v>8271</v>
      </c>
      <c r="C505" s="44"/>
    </row>
    <row r="506" spans="1:3">
      <c r="A506" s="8">
        <v>911401828583</v>
      </c>
      <c r="B506" s="44" t="s">
        <v>8270</v>
      </c>
      <c r="C506" s="44"/>
    </row>
    <row r="507" spans="1:3">
      <c r="A507" s="8">
        <v>911401811583</v>
      </c>
      <c r="B507" s="44" t="s">
        <v>8271</v>
      </c>
      <c r="C507" s="44"/>
    </row>
    <row r="508" spans="1:3">
      <c r="A508" s="8">
        <v>911401821583</v>
      </c>
      <c r="B508" s="44" t="s">
        <v>8271</v>
      </c>
      <c r="C508" s="44"/>
    </row>
    <row r="509" spans="1:3">
      <c r="A509" s="25">
        <v>911401874983</v>
      </c>
      <c r="B509" s="44" t="s">
        <v>8272</v>
      </c>
      <c r="C509" s="44"/>
    </row>
    <row r="510" spans="1:3">
      <c r="A510" s="25">
        <v>911401814583</v>
      </c>
      <c r="B510" s="44" t="s">
        <v>8273</v>
      </c>
      <c r="C510" s="44"/>
    </row>
    <row r="511" spans="1:3">
      <c r="A511" s="25">
        <v>911401824583</v>
      </c>
      <c r="B511" s="44" t="s">
        <v>8273</v>
      </c>
      <c r="C511" s="44"/>
    </row>
    <row r="512" spans="1:3">
      <c r="A512" s="8">
        <v>911401875583</v>
      </c>
      <c r="B512" s="44" t="s">
        <v>8274</v>
      </c>
      <c r="C512" s="44"/>
    </row>
    <row r="513" spans="1:3">
      <c r="A513" s="22">
        <v>911401850680</v>
      </c>
      <c r="B513" s="44" t="s">
        <v>8275</v>
      </c>
      <c r="C513" s="44" t="s">
        <v>8276</v>
      </c>
    </row>
    <row r="514" spans="1:3">
      <c r="A514" s="22">
        <v>911401842280</v>
      </c>
      <c r="B514" s="44" t="s">
        <v>8275</v>
      </c>
      <c r="C514" s="44" t="s">
        <v>8277</v>
      </c>
    </row>
    <row r="515" spans="1:3">
      <c r="A515" s="22">
        <v>911401842480</v>
      </c>
      <c r="B515" s="44" t="s">
        <v>8275</v>
      </c>
      <c r="C515" s="44" t="s">
        <v>8278</v>
      </c>
    </row>
    <row r="516" spans="1:3">
      <c r="A516" s="8">
        <v>911401892285</v>
      </c>
      <c r="B516" s="44" t="s">
        <v>8279</v>
      </c>
      <c r="C516" s="48" t="s">
        <v>8280</v>
      </c>
    </row>
    <row r="517" spans="1:3">
      <c r="A517" s="22">
        <v>911401892185</v>
      </c>
      <c r="B517" s="44" t="s">
        <v>8281</v>
      </c>
      <c r="C517" s="44" t="s">
        <v>8282</v>
      </c>
    </row>
    <row r="518" spans="1:3">
      <c r="A518" s="25">
        <v>911401882081</v>
      </c>
      <c r="B518" s="44" t="s">
        <v>8283</v>
      </c>
      <c r="C518" s="44" t="s">
        <v>8284</v>
      </c>
    </row>
    <row r="519" spans="1:3">
      <c r="A519" s="25">
        <v>911401882581</v>
      </c>
      <c r="B519" s="44" t="s">
        <v>8285</v>
      </c>
      <c r="C519" s="44" t="s">
        <v>8286</v>
      </c>
    </row>
    <row r="520" spans="1:3">
      <c r="A520" s="8">
        <v>911401881681</v>
      </c>
      <c r="B520" s="44" t="s">
        <v>8287</v>
      </c>
      <c r="C520" s="44" t="s">
        <v>8288</v>
      </c>
    </row>
    <row r="521" spans="1:3">
      <c r="A521" s="8">
        <v>911401882281</v>
      </c>
      <c r="B521" s="44" t="s">
        <v>8289</v>
      </c>
      <c r="C521" s="44" t="s">
        <v>8290</v>
      </c>
    </row>
    <row r="522" spans="1:3">
      <c r="A522" s="22">
        <v>911401881981</v>
      </c>
      <c r="B522" s="44" t="s">
        <v>8291</v>
      </c>
      <c r="C522" s="44" t="s">
        <v>8292</v>
      </c>
    </row>
    <row r="523" spans="1:3">
      <c r="A523" s="8">
        <v>911401882181</v>
      </c>
      <c r="B523" s="44" t="s">
        <v>8293</v>
      </c>
      <c r="C523" s="44" t="s">
        <v>8294</v>
      </c>
    </row>
    <row r="524" spans="1:3">
      <c r="A524" s="8">
        <v>910505101247</v>
      </c>
      <c r="B524" s="44" t="s">
        <v>8295</v>
      </c>
      <c r="C524" s="44" t="s">
        <v>8296</v>
      </c>
    </row>
    <row r="525" spans="1:3">
      <c r="A525" s="25">
        <v>911401882681</v>
      </c>
      <c r="B525" s="44" t="s">
        <v>8297</v>
      </c>
      <c r="C525" s="44" t="s">
        <v>8298</v>
      </c>
    </row>
    <row r="526" spans="1:3">
      <c r="A526" s="8">
        <v>910505101248</v>
      </c>
      <c r="B526" s="44" t="s">
        <v>8299</v>
      </c>
      <c r="C526" s="44" t="s">
        <v>8300</v>
      </c>
    </row>
    <row r="527" spans="1:3">
      <c r="A527" s="8">
        <v>911401881781</v>
      </c>
      <c r="B527" s="44" t="s">
        <v>8301</v>
      </c>
      <c r="C527" s="44" t="s">
        <v>8302</v>
      </c>
    </row>
    <row r="528" spans="1:3">
      <c r="A528" s="8">
        <v>911401881881</v>
      </c>
      <c r="B528" s="44" t="s">
        <v>8303</v>
      </c>
      <c r="C528" s="44" t="s">
        <v>8304</v>
      </c>
    </row>
    <row r="529" spans="1:3">
      <c r="A529" s="8">
        <v>911401882381</v>
      </c>
      <c r="B529" s="44" t="s">
        <v>8305</v>
      </c>
      <c r="C529" s="44" t="s">
        <v>8306</v>
      </c>
    </row>
    <row r="530" spans="1:3">
      <c r="A530" s="8">
        <v>911401882481</v>
      </c>
      <c r="B530" s="44" t="s">
        <v>8307</v>
      </c>
      <c r="C530" s="44" t="s">
        <v>8308</v>
      </c>
    </row>
    <row r="531" spans="1:3">
      <c r="A531" s="25">
        <v>910505101246</v>
      </c>
      <c r="B531" s="44" t="s">
        <v>8295</v>
      </c>
      <c r="C531" s="44" t="s">
        <v>8309</v>
      </c>
    </row>
    <row r="532" spans="1:3">
      <c r="A532" s="25">
        <v>910505101249</v>
      </c>
      <c r="B532" s="44" t="s">
        <v>8299</v>
      </c>
      <c r="C532" s="44" t="s">
        <v>8310</v>
      </c>
    </row>
    <row r="533" spans="1:3">
      <c r="A533" s="22">
        <v>911401808585</v>
      </c>
      <c r="B533" s="44" t="s">
        <v>8295</v>
      </c>
      <c r="C533" s="44" t="s">
        <v>8311</v>
      </c>
    </row>
    <row r="534" spans="1:3">
      <c r="A534" s="8">
        <v>911401808485</v>
      </c>
      <c r="B534" s="44" t="s">
        <v>8295</v>
      </c>
      <c r="C534" s="44" t="s">
        <v>8312</v>
      </c>
    </row>
    <row r="535" spans="1:3">
      <c r="A535" s="8">
        <v>911401841385</v>
      </c>
      <c r="B535" s="44" t="s">
        <v>8313</v>
      </c>
      <c r="C535" s="44" t="s">
        <v>8314</v>
      </c>
    </row>
    <row r="536" spans="1:3">
      <c r="A536" s="8">
        <v>911401803587</v>
      </c>
      <c r="B536" s="44" t="s">
        <v>8315</v>
      </c>
      <c r="C536" s="44" t="s">
        <v>8316</v>
      </c>
    </row>
    <row r="537" spans="1:3">
      <c r="A537" s="25">
        <v>911401841485</v>
      </c>
      <c r="B537" s="44" t="s">
        <v>8317</v>
      </c>
      <c r="C537" s="44" t="s">
        <v>8318</v>
      </c>
    </row>
    <row r="538" spans="1:3">
      <c r="A538" s="8">
        <v>911401803687</v>
      </c>
      <c r="B538" s="44" t="s">
        <v>8315</v>
      </c>
      <c r="C538" s="44" t="s">
        <v>8319</v>
      </c>
    </row>
    <row r="539" spans="1:3">
      <c r="A539" s="8">
        <v>911401841185</v>
      </c>
      <c r="B539" s="44" t="s">
        <v>8320</v>
      </c>
      <c r="C539" s="44" t="s">
        <v>8321</v>
      </c>
    </row>
    <row r="540" spans="1:3">
      <c r="A540" s="25">
        <v>911401841285</v>
      </c>
      <c r="B540" s="44" t="s">
        <v>8322</v>
      </c>
      <c r="C540" s="44" t="s">
        <v>8323</v>
      </c>
    </row>
    <row r="541" spans="1:3">
      <c r="A541" s="25">
        <v>911401856685</v>
      </c>
      <c r="B541" s="44" t="s">
        <v>8324</v>
      </c>
      <c r="C541" s="44" t="s">
        <v>8325</v>
      </c>
    </row>
    <row r="542" spans="1:3">
      <c r="A542" s="8">
        <v>910925867567</v>
      </c>
      <c r="B542" s="44" t="s">
        <v>8326</v>
      </c>
      <c r="C542" s="44" t="s">
        <v>8327</v>
      </c>
    </row>
    <row r="543" spans="1:3">
      <c r="A543" s="8">
        <v>910925867564</v>
      </c>
      <c r="B543" s="44" t="s">
        <v>8328</v>
      </c>
      <c r="C543" s="44" t="s">
        <v>8329</v>
      </c>
    </row>
    <row r="544" spans="1:3">
      <c r="A544" s="8">
        <v>910925867565</v>
      </c>
      <c r="B544" s="44"/>
      <c r="C544" s="44"/>
    </row>
    <row r="545" spans="1:3">
      <c r="A545" s="8">
        <v>910925867573</v>
      </c>
      <c r="B545" s="44" t="s">
        <v>8330</v>
      </c>
      <c r="C545" s="44" t="s">
        <v>8331</v>
      </c>
    </row>
    <row r="546" spans="1:3">
      <c r="A546" s="8">
        <v>910925867562</v>
      </c>
      <c r="B546" s="44" t="s">
        <v>8332</v>
      </c>
      <c r="C546" s="44" t="s">
        <v>8333</v>
      </c>
    </row>
    <row r="547" spans="1:3">
      <c r="A547" s="8">
        <v>910925867563</v>
      </c>
      <c r="B547" s="44" t="s">
        <v>8332</v>
      </c>
      <c r="C547" s="44" t="s">
        <v>8334</v>
      </c>
    </row>
    <row r="548" spans="1:3">
      <c r="A548" s="25">
        <v>910925867566</v>
      </c>
      <c r="B548" s="44" t="s">
        <v>8335</v>
      </c>
      <c r="C548" s="44" t="s">
        <v>8336</v>
      </c>
    </row>
    <row r="549" spans="1:3">
      <c r="A549" s="8">
        <v>910925867569</v>
      </c>
      <c r="B549" s="44" t="s">
        <v>8337</v>
      </c>
      <c r="C549" s="44" t="s">
        <v>8338</v>
      </c>
    </row>
    <row r="550" spans="1:3">
      <c r="A550" s="25">
        <v>910925867575</v>
      </c>
      <c r="B550" s="44"/>
      <c r="C550" s="44"/>
    </row>
    <row r="551" spans="1:3">
      <c r="A551" s="8">
        <v>910925867568</v>
      </c>
      <c r="B551" s="44" t="s">
        <v>8339</v>
      </c>
      <c r="C551" s="44" t="s">
        <v>8340</v>
      </c>
    </row>
    <row r="552" spans="1:3">
      <c r="A552" s="8">
        <v>910925867574</v>
      </c>
      <c r="B552" s="44"/>
      <c r="C552" s="44"/>
    </row>
    <row r="553" spans="1:3">
      <c r="A553" s="8">
        <v>910925867570</v>
      </c>
      <c r="B553" s="44" t="s">
        <v>8341</v>
      </c>
      <c r="C553" s="44" t="s">
        <v>8342</v>
      </c>
    </row>
    <row r="554" spans="1:3">
      <c r="A554" s="8">
        <v>910925867571</v>
      </c>
      <c r="B554" s="44" t="s">
        <v>8341</v>
      </c>
      <c r="C554" s="44" t="s">
        <v>8343</v>
      </c>
    </row>
    <row r="555" spans="1:3">
      <c r="A555" s="8">
        <v>910925867572</v>
      </c>
      <c r="B555" s="44" t="s">
        <v>8341</v>
      </c>
      <c r="C555" s="44" t="s">
        <v>8344</v>
      </c>
    </row>
    <row r="556" spans="1:3">
      <c r="A556" s="8">
        <v>910925867515</v>
      </c>
      <c r="B556" s="44" t="s">
        <v>8345</v>
      </c>
      <c r="C556" s="44" t="s">
        <v>8346</v>
      </c>
    </row>
    <row r="557" spans="1:3">
      <c r="A557" s="8">
        <v>910925867522</v>
      </c>
      <c r="B557" s="44" t="s">
        <v>8345</v>
      </c>
      <c r="C557" s="44" t="s">
        <v>8347</v>
      </c>
    </row>
    <row r="558" spans="1:3">
      <c r="A558" s="22">
        <v>910925867523</v>
      </c>
      <c r="B558" s="44" t="s">
        <v>8345</v>
      </c>
      <c r="C558" s="44" t="s">
        <v>8348</v>
      </c>
    </row>
    <row r="559" spans="1:3">
      <c r="A559" s="8">
        <v>910925867495</v>
      </c>
      <c r="B559" s="44" t="s">
        <v>8345</v>
      </c>
      <c r="C559" s="44" t="s">
        <v>8349</v>
      </c>
    </row>
    <row r="560" spans="1:3">
      <c r="A560" s="8">
        <v>910925867524</v>
      </c>
      <c r="B560" s="44" t="s">
        <v>8345</v>
      </c>
      <c r="C560" s="44" t="s">
        <v>8350</v>
      </c>
    </row>
    <row r="561" spans="1:3">
      <c r="A561" s="25">
        <v>910925867582</v>
      </c>
      <c r="B561" s="44" t="s">
        <v>8351</v>
      </c>
      <c r="C561" s="44"/>
    </row>
    <row r="562" spans="1:3">
      <c r="A562" s="8">
        <v>910925867585</v>
      </c>
      <c r="B562" s="44" t="s">
        <v>8351</v>
      </c>
      <c r="C562" s="44"/>
    </row>
    <row r="563" spans="1:3">
      <c r="A563" s="25">
        <v>910925867583</v>
      </c>
      <c r="B563" s="44" t="s">
        <v>8351</v>
      </c>
      <c r="C563" s="44" t="s">
        <v>8352</v>
      </c>
    </row>
    <row r="564" spans="1:3">
      <c r="A564" s="8">
        <v>910925867586</v>
      </c>
      <c r="B564" s="44" t="s">
        <v>8351</v>
      </c>
      <c r="C564" s="44"/>
    </row>
    <row r="565" spans="1:3">
      <c r="A565" s="22">
        <v>910925867587</v>
      </c>
      <c r="B565" s="44" t="s">
        <v>8351</v>
      </c>
      <c r="C565" s="44"/>
    </row>
    <row r="566" spans="1:3">
      <c r="A566" s="8">
        <v>910925867584</v>
      </c>
      <c r="B566" s="44" t="s">
        <v>8351</v>
      </c>
      <c r="C566" s="44"/>
    </row>
    <row r="567" spans="1:3">
      <c r="A567" s="25">
        <v>910925867498</v>
      </c>
      <c r="B567" s="44" t="s">
        <v>8337</v>
      </c>
      <c r="C567" s="44" t="s">
        <v>8353</v>
      </c>
    </row>
    <row r="568" spans="1:3">
      <c r="A568" s="8">
        <v>910925867535</v>
      </c>
      <c r="B568" s="44" t="s">
        <v>8354</v>
      </c>
      <c r="C568" s="44" t="s">
        <v>8355</v>
      </c>
    </row>
    <row r="569" spans="1:3">
      <c r="A569" s="25">
        <v>910925867530</v>
      </c>
      <c r="B569" s="44" t="s">
        <v>8354</v>
      </c>
      <c r="C569" s="44" t="s">
        <v>8356</v>
      </c>
    </row>
    <row r="570" spans="1:3">
      <c r="A570" s="8">
        <v>910925867560</v>
      </c>
      <c r="B570" s="44" t="s">
        <v>8357</v>
      </c>
      <c r="C570" s="44" t="s">
        <v>8358</v>
      </c>
    </row>
    <row r="571" spans="1:3">
      <c r="A571" s="8">
        <v>910925867536</v>
      </c>
      <c r="B571" s="44" t="s">
        <v>8357</v>
      </c>
      <c r="C571" s="44" t="s">
        <v>8359</v>
      </c>
    </row>
    <row r="572" spans="1:3">
      <c r="A572" s="8">
        <v>910925867531</v>
      </c>
      <c r="B572" s="44" t="s">
        <v>8357</v>
      </c>
      <c r="C572" s="44" t="s">
        <v>8360</v>
      </c>
    </row>
    <row r="573" spans="1:3">
      <c r="A573" s="37">
        <v>910925867537</v>
      </c>
      <c r="B573" s="44" t="s">
        <v>8357</v>
      </c>
      <c r="C573" s="44" t="s">
        <v>8361</v>
      </c>
    </row>
    <row r="574" spans="1:3">
      <c r="A574" s="8">
        <v>910925867534</v>
      </c>
      <c r="B574" s="44" t="s">
        <v>8357</v>
      </c>
      <c r="C574" s="44" t="s">
        <v>8362</v>
      </c>
    </row>
    <row r="575" spans="1:3">
      <c r="A575" s="25">
        <v>910925867538</v>
      </c>
      <c r="B575" s="44" t="s">
        <v>8357</v>
      </c>
      <c r="C575" s="44" t="s">
        <v>8363</v>
      </c>
    </row>
    <row r="576" spans="1:3">
      <c r="A576" s="22">
        <v>910925867533</v>
      </c>
      <c r="B576" s="44" t="s">
        <v>8357</v>
      </c>
      <c r="C576" s="44" t="s">
        <v>8364</v>
      </c>
    </row>
    <row r="577" spans="1:3">
      <c r="A577" s="8">
        <v>910925867526</v>
      </c>
      <c r="B577" s="44" t="s">
        <v>8357</v>
      </c>
      <c r="C577" s="44" t="s">
        <v>8365</v>
      </c>
    </row>
    <row r="578" spans="1:3">
      <c r="A578" s="8">
        <v>910925867527</v>
      </c>
      <c r="B578" s="44" t="s">
        <v>8357</v>
      </c>
      <c r="C578" s="44" t="s">
        <v>8366</v>
      </c>
    </row>
    <row r="579" spans="1:3">
      <c r="A579" s="25">
        <v>910925867525</v>
      </c>
      <c r="B579" s="44" t="s">
        <v>8337</v>
      </c>
      <c r="C579" s="44" t="s">
        <v>8367</v>
      </c>
    </row>
    <row r="580" spans="1:3">
      <c r="A580" s="8">
        <v>910925867529</v>
      </c>
      <c r="B580" s="44" t="s">
        <v>8357</v>
      </c>
      <c r="C580" s="44" t="s">
        <v>8368</v>
      </c>
    </row>
    <row r="581" spans="1:3">
      <c r="A581" s="8">
        <v>910925867506</v>
      </c>
      <c r="B581" s="44" t="s">
        <v>8357</v>
      </c>
      <c r="C581" s="44" t="s">
        <v>8369</v>
      </c>
    </row>
    <row r="582" spans="1:3">
      <c r="A582" s="25">
        <v>910925867588</v>
      </c>
      <c r="B582" s="44"/>
      <c r="C582" s="44"/>
    </row>
    <row r="583" spans="1:3">
      <c r="A583" s="8">
        <v>910925867591</v>
      </c>
      <c r="B583" s="44"/>
      <c r="C583" s="44"/>
    </row>
    <row r="584" spans="1:3">
      <c r="A584" s="8">
        <v>910925867589</v>
      </c>
      <c r="B584" s="44" t="s">
        <v>8370</v>
      </c>
      <c r="C584" s="44" t="s">
        <v>8371</v>
      </c>
    </row>
    <row r="585" spans="1:3">
      <c r="A585" s="8">
        <v>910925867592</v>
      </c>
      <c r="B585" s="44"/>
      <c r="C585" s="44"/>
    </row>
    <row r="586" spans="1:3">
      <c r="A586" s="8">
        <v>910925867593</v>
      </c>
      <c r="B586" s="44"/>
      <c r="C586" s="44"/>
    </row>
    <row r="587" spans="1:3">
      <c r="A587" s="25">
        <v>910925867590</v>
      </c>
      <c r="B587" s="44"/>
      <c r="C587" s="44"/>
    </row>
    <row r="588" spans="1:3">
      <c r="A588" s="8">
        <v>910925867561</v>
      </c>
      <c r="B588" s="44" t="s">
        <v>8357</v>
      </c>
      <c r="C588" s="44" t="s">
        <v>8372</v>
      </c>
    </row>
    <row r="589" spans="1:3">
      <c r="A589" s="25">
        <v>910925867551</v>
      </c>
      <c r="B589" s="44" t="s">
        <v>8354</v>
      </c>
      <c r="C589" s="44" t="s">
        <v>8373</v>
      </c>
    </row>
    <row r="590" spans="1:3">
      <c r="A590" s="8">
        <v>910925867552</v>
      </c>
      <c r="B590" s="44" t="s">
        <v>8357</v>
      </c>
      <c r="C590" s="44" t="s">
        <v>8374</v>
      </c>
    </row>
    <row r="591" spans="1:3">
      <c r="A591" s="25">
        <v>910925867553</v>
      </c>
      <c r="B591" s="44" t="s">
        <v>8357</v>
      </c>
      <c r="C591" s="44" t="s">
        <v>8375</v>
      </c>
    </row>
    <row r="592" spans="1:3">
      <c r="A592" s="8">
        <v>910925867540</v>
      </c>
      <c r="B592" s="44" t="s">
        <v>8357</v>
      </c>
      <c r="C592" s="44" t="s">
        <v>8376</v>
      </c>
    </row>
    <row r="593" spans="1:3">
      <c r="A593" s="8">
        <v>910925867554</v>
      </c>
      <c r="B593" s="44" t="s">
        <v>8357</v>
      </c>
      <c r="C593" s="44" t="s">
        <v>8377</v>
      </c>
    </row>
    <row r="594" spans="1:3">
      <c r="A594" s="37">
        <v>910925867541</v>
      </c>
      <c r="B594" s="44" t="s">
        <v>8357</v>
      </c>
      <c r="C594" s="44" t="s">
        <v>8378</v>
      </c>
    </row>
    <row r="595" spans="1:3">
      <c r="A595" s="8">
        <v>910925867550</v>
      </c>
      <c r="B595" s="44" t="s">
        <v>8337</v>
      </c>
      <c r="C595" s="44" t="s">
        <v>8379</v>
      </c>
    </row>
    <row r="596" spans="1:3">
      <c r="A596" s="8">
        <v>910925867556</v>
      </c>
      <c r="B596" s="44" t="s">
        <v>8354</v>
      </c>
      <c r="C596" s="44" t="s">
        <v>8380</v>
      </c>
    </row>
    <row r="597" spans="1:3">
      <c r="A597" s="8">
        <v>910925867557</v>
      </c>
      <c r="B597" s="44" t="s">
        <v>8354</v>
      </c>
      <c r="C597" s="44" t="s">
        <v>8381</v>
      </c>
    </row>
    <row r="598" spans="1:3">
      <c r="A598" s="8">
        <v>910925867558</v>
      </c>
      <c r="B598" s="44" t="s">
        <v>8357</v>
      </c>
      <c r="C598" s="44" t="s">
        <v>8382</v>
      </c>
    </row>
    <row r="599" spans="1:3">
      <c r="A599" s="8">
        <v>910925867543</v>
      </c>
      <c r="B599" s="44" t="s">
        <v>8357</v>
      </c>
      <c r="C599" s="44" t="s">
        <v>8383</v>
      </c>
    </row>
    <row r="600" spans="1:3">
      <c r="A600" s="8">
        <v>910925867559</v>
      </c>
      <c r="B600" s="44" t="s">
        <v>8357</v>
      </c>
      <c r="C600" s="44" t="s">
        <v>8384</v>
      </c>
    </row>
    <row r="601" spans="1:3">
      <c r="A601" s="8">
        <v>910925867544</v>
      </c>
      <c r="B601" s="44" t="s">
        <v>8357</v>
      </c>
      <c r="C601" s="44" t="s">
        <v>8385</v>
      </c>
    </row>
    <row r="602" spans="1:3">
      <c r="A602" s="25">
        <v>910925867539</v>
      </c>
      <c r="B602" s="44" t="s">
        <v>8337</v>
      </c>
      <c r="C602" s="44" t="s">
        <v>8386</v>
      </c>
    </row>
    <row r="603" spans="1:3">
      <c r="A603" s="8">
        <v>910925867545</v>
      </c>
      <c r="B603" s="44" t="s">
        <v>8357</v>
      </c>
      <c r="C603" s="44" t="s">
        <v>8387</v>
      </c>
    </row>
    <row r="604" spans="1:3">
      <c r="A604" s="8">
        <v>910925867546</v>
      </c>
      <c r="B604" s="44" t="s">
        <v>8357</v>
      </c>
      <c r="C604" s="44" t="s">
        <v>8388</v>
      </c>
    </row>
    <row r="605" spans="1:3">
      <c r="A605" s="25">
        <v>910925867548</v>
      </c>
      <c r="B605" s="44" t="s">
        <v>8357</v>
      </c>
      <c r="C605" s="44" t="s">
        <v>8389</v>
      </c>
    </row>
    <row r="606" spans="1:3">
      <c r="A606" s="8">
        <v>910925867549</v>
      </c>
      <c r="B606" s="44" t="s">
        <v>8357</v>
      </c>
      <c r="C606" s="44" t="s">
        <v>8390</v>
      </c>
    </row>
    <row r="607" spans="1:3">
      <c r="A607" s="8">
        <v>910925867594</v>
      </c>
      <c r="B607" s="44"/>
      <c r="C607" s="44"/>
    </row>
    <row r="608" spans="1:3">
      <c r="A608" s="8">
        <v>910925867597</v>
      </c>
      <c r="B608" s="44"/>
      <c r="C608" s="44"/>
    </row>
    <row r="609" spans="1:3">
      <c r="A609" s="8">
        <v>910925867595</v>
      </c>
      <c r="B609" s="44" t="s">
        <v>8370</v>
      </c>
      <c r="C609" s="44" t="s">
        <v>8391</v>
      </c>
    </row>
    <row r="610" spans="1:3">
      <c r="A610" s="8">
        <v>910925867598</v>
      </c>
      <c r="B610" s="44"/>
      <c r="C610" s="44"/>
    </row>
    <row r="611" spans="1:3">
      <c r="A611" s="8">
        <v>910925867599</v>
      </c>
      <c r="B611" s="44"/>
      <c r="C611" s="44"/>
    </row>
    <row r="612" spans="1:3">
      <c r="A612" s="8">
        <v>910925867596</v>
      </c>
      <c r="B612" s="44"/>
      <c r="C612" s="44"/>
    </row>
    <row r="613" spans="1:3">
      <c r="A613" s="8">
        <v>911401755342</v>
      </c>
      <c r="B613" s="44" t="s">
        <v>8392</v>
      </c>
      <c r="C613" s="44" t="s">
        <v>8393</v>
      </c>
    </row>
    <row r="614" spans="1:3">
      <c r="A614" s="8">
        <v>911401771212</v>
      </c>
      <c r="B614" s="44"/>
      <c r="C614" s="44"/>
    </row>
    <row r="615" spans="1:3">
      <c r="A615" s="8">
        <v>911401812187</v>
      </c>
      <c r="B615" s="44" t="s">
        <v>8394</v>
      </c>
      <c r="C615" s="44" t="s">
        <v>8395</v>
      </c>
    </row>
    <row r="616" spans="1:3">
      <c r="A616" s="8">
        <v>911401812287</v>
      </c>
      <c r="B616" s="44" t="s">
        <v>8396</v>
      </c>
      <c r="C616" s="44" t="s">
        <v>8397</v>
      </c>
    </row>
    <row r="617" spans="1:3">
      <c r="A617" s="8">
        <v>911401807581</v>
      </c>
      <c r="B617" s="44" t="s">
        <v>8398</v>
      </c>
      <c r="C617" s="44" t="s">
        <v>8399</v>
      </c>
    </row>
    <row r="618" spans="1:3">
      <c r="A618" s="8">
        <v>911401807381</v>
      </c>
      <c r="B618" s="44" t="s">
        <v>8398</v>
      </c>
      <c r="C618" s="44" t="s">
        <v>8400</v>
      </c>
    </row>
    <row r="619" spans="1:3">
      <c r="A619" s="8">
        <v>911401807681</v>
      </c>
      <c r="B619" s="44" t="s">
        <v>8401</v>
      </c>
      <c r="C619" s="44" t="s">
        <v>8402</v>
      </c>
    </row>
    <row r="620" spans="1:3">
      <c r="A620" s="8">
        <v>911401807481</v>
      </c>
      <c r="B620" s="44" t="s">
        <v>8401</v>
      </c>
      <c r="C620" s="44" t="s">
        <v>8403</v>
      </c>
    </row>
    <row r="621" spans="1:3">
      <c r="A621" s="8">
        <v>911401876480</v>
      </c>
      <c r="B621" s="44" t="s">
        <v>8404</v>
      </c>
      <c r="C621" s="44" t="s">
        <v>8405</v>
      </c>
    </row>
    <row r="622" spans="1:3">
      <c r="A622" s="8">
        <v>911401892780</v>
      </c>
      <c r="B622" s="44" t="s">
        <v>8406</v>
      </c>
      <c r="C622" s="44" t="s">
        <v>8407</v>
      </c>
    </row>
    <row r="623" spans="1:3">
      <c r="A623" s="8">
        <v>911401892880</v>
      </c>
      <c r="B623" s="44" t="s">
        <v>8406</v>
      </c>
      <c r="C623" s="44" t="s">
        <v>8408</v>
      </c>
    </row>
    <row r="624" spans="1:3">
      <c r="A624" s="8">
        <v>911401892980</v>
      </c>
      <c r="B624" s="44" t="s">
        <v>8409</v>
      </c>
      <c r="C624" s="44" t="s">
        <v>8410</v>
      </c>
    </row>
    <row r="625" spans="1:3">
      <c r="A625" s="8">
        <v>911401893080</v>
      </c>
      <c r="B625" s="44" t="s">
        <v>8409</v>
      </c>
      <c r="C625" s="44" t="s">
        <v>8411</v>
      </c>
    </row>
    <row r="626" spans="1:3">
      <c r="A626" s="8">
        <v>911401876680</v>
      </c>
      <c r="B626" s="44" t="s">
        <v>8406</v>
      </c>
      <c r="C626" s="44" t="s">
        <v>8412</v>
      </c>
    </row>
    <row r="627" spans="1:3">
      <c r="A627" s="8">
        <v>911401876780</v>
      </c>
      <c r="B627" s="44" t="s">
        <v>8406</v>
      </c>
      <c r="C627" s="44" t="s">
        <v>8413</v>
      </c>
    </row>
    <row r="628" spans="1:3">
      <c r="A628" s="8">
        <v>911401877280</v>
      </c>
      <c r="B628" s="44" t="s">
        <v>8406</v>
      </c>
      <c r="C628" s="44" t="s">
        <v>8414</v>
      </c>
    </row>
    <row r="629" spans="1:3">
      <c r="A629" s="8">
        <v>911401876880</v>
      </c>
      <c r="B629" s="44" t="s">
        <v>8409</v>
      </c>
      <c r="C629" s="44" t="s">
        <v>8415</v>
      </c>
    </row>
    <row r="630" spans="1:3">
      <c r="A630" s="8">
        <v>911401876980</v>
      </c>
      <c r="B630" s="44" t="s">
        <v>8409</v>
      </c>
      <c r="C630" s="44" t="s">
        <v>8416</v>
      </c>
    </row>
    <row r="631" spans="1:3">
      <c r="A631" s="8">
        <v>911401877480</v>
      </c>
      <c r="B631" s="44" t="s">
        <v>8409</v>
      </c>
      <c r="C631" s="44" t="s">
        <v>8417</v>
      </c>
    </row>
    <row r="632" spans="1:3">
      <c r="A632" s="8">
        <v>911401893180</v>
      </c>
      <c r="B632" s="44" t="s">
        <v>8409</v>
      </c>
      <c r="C632" s="44" t="s">
        <v>8418</v>
      </c>
    </row>
    <row r="633" spans="1:3">
      <c r="A633" s="8">
        <v>911401874084</v>
      </c>
      <c r="B633" s="44" t="s">
        <v>8419</v>
      </c>
      <c r="C633" s="44" t="s">
        <v>8420</v>
      </c>
    </row>
    <row r="634" spans="1:3">
      <c r="A634" s="8">
        <v>911401807485</v>
      </c>
      <c r="B634" s="44" t="s">
        <v>8421</v>
      </c>
      <c r="C634" s="44" t="s">
        <v>8422</v>
      </c>
    </row>
    <row r="635" spans="1:3">
      <c r="A635" s="22">
        <v>911401807585</v>
      </c>
      <c r="B635" s="44" t="s">
        <v>8423</v>
      </c>
      <c r="C635" s="44" t="s">
        <v>8424</v>
      </c>
    </row>
    <row r="636" spans="1:3">
      <c r="A636" s="37">
        <v>911401807785</v>
      </c>
      <c r="B636" s="44" t="s">
        <v>8425</v>
      </c>
      <c r="C636" s="44" t="s">
        <v>8426</v>
      </c>
    </row>
    <row r="637" spans="1:3">
      <c r="A637" s="25">
        <v>911401807685</v>
      </c>
      <c r="B637" s="44" t="s">
        <v>8423</v>
      </c>
      <c r="C637" s="44" t="s">
        <v>8427</v>
      </c>
    </row>
    <row r="638" spans="1:3">
      <c r="A638" s="8">
        <v>911401807885</v>
      </c>
      <c r="B638" s="44" t="s">
        <v>8425</v>
      </c>
      <c r="C638" s="44" t="s">
        <v>8428</v>
      </c>
    </row>
    <row r="639" spans="1:3">
      <c r="A639" s="22">
        <v>911401807985</v>
      </c>
      <c r="B639" s="44" t="s">
        <v>8425</v>
      </c>
      <c r="C639" s="44" t="s">
        <v>8429</v>
      </c>
    </row>
    <row r="640" spans="1:3">
      <c r="A640" s="25">
        <v>911401815185</v>
      </c>
      <c r="B640" s="44" t="s">
        <v>8430</v>
      </c>
      <c r="C640" s="44" t="s">
        <v>8431</v>
      </c>
    </row>
    <row r="641" spans="1:3">
      <c r="A641" s="8">
        <v>911401815385</v>
      </c>
      <c r="B641" s="44" t="s">
        <v>8432</v>
      </c>
      <c r="C641" s="44" t="s">
        <v>8433</v>
      </c>
    </row>
    <row r="642" spans="1:3">
      <c r="A642" s="8">
        <v>911401815285</v>
      </c>
      <c r="B642" s="44" t="s">
        <v>8434</v>
      </c>
      <c r="C642" s="44" t="s">
        <v>8435</v>
      </c>
    </row>
    <row r="643" spans="1:3">
      <c r="A643" s="8">
        <v>911401815485</v>
      </c>
      <c r="B643" s="44" t="s">
        <v>8436</v>
      </c>
      <c r="C643" s="44" t="s">
        <v>8437</v>
      </c>
    </row>
    <row r="644" spans="1:3">
      <c r="A644" s="8">
        <v>911401802987</v>
      </c>
      <c r="B644" s="44" t="s">
        <v>8438</v>
      </c>
      <c r="C644" s="44" t="s">
        <v>8439</v>
      </c>
    </row>
    <row r="645" spans="1:3">
      <c r="A645" s="8">
        <v>911401803087</v>
      </c>
      <c r="B645" s="44" t="s">
        <v>8440</v>
      </c>
      <c r="C645" s="44" t="s">
        <v>8441</v>
      </c>
    </row>
    <row r="646" spans="1:3">
      <c r="A646" s="8">
        <v>911401836980</v>
      </c>
      <c r="B646" s="44" t="s">
        <v>8442</v>
      </c>
      <c r="C646" s="44" t="s">
        <v>8443</v>
      </c>
    </row>
    <row r="647" spans="1:3">
      <c r="A647" s="8">
        <v>910505100038</v>
      </c>
      <c r="B647" s="44" t="s">
        <v>8444</v>
      </c>
      <c r="C647" s="44" t="s">
        <v>8445</v>
      </c>
    </row>
    <row r="648" spans="1:3">
      <c r="A648" s="8">
        <v>911401823480</v>
      </c>
      <c r="B648" s="44" t="s">
        <v>8444</v>
      </c>
      <c r="C648" s="44" t="s">
        <v>8446</v>
      </c>
    </row>
    <row r="649" spans="1:3">
      <c r="A649" s="8">
        <v>911401815487</v>
      </c>
      <c r="B649" s="44" t="s">
        <v>8444</v>
      </c>
      <c r="C649" s="44" t="s">
        <v>8447</v>
      </c>
    </row>
    <row r="650" spans="1:3">
      <c r="A650" s="8">
        <v>911401837080</v>
      </c>
      <c r="B650" s="44" t="s">
        <v>8442</v>
      </c>
      <c r="C650" s="44" t="s">
        <v>8448</v>
      </c>
    </row>
    <row r="651" spans="1:3">
      <c r="A651" s="8">
        <v>911401814985</v>
      </c>
      <c r="B651" s="44" t="s">
        <v>8449</v>
      </c>
      <c r="C651" s="44" t="s">
        <v>8450</v>
      </c>
    </row>
    <row r="652" spans="1:3">
      <c r="A652" s="25">
        <v>910505100044</v>
      </c>
      <c r="B652" s="44" t="s">
        <v>8451</v>
      </c>
      <c r="C652" s="44" t="s">
        <v>8452</v>
      </c>
    </row>
    <row r="653" spans="1:3">
      <c r="A653" s="8">
        <v>911401823580</v>
      </c>
      <c r="B653" s="44" t="s">
        <v>8451</v>
      </c>
      <c r="C653" s="44" t="s">
        <v>8453</v>
      </c>
    </row>
    <row r="654" spans="1:3">
      <c r="A654" s="8">
        <v>911401535291</v>
      </c>
      <c r="B654" s="44" t="s">
        <v>8451</v>
      </c>
      <c r="C654" s="44" t="s">
        <v>8454</v>
      </c>
    </row>
    <row r="655" spans="1:3">
      <c r="A655" s="25">
        <v>911401837180</v>
      </c>
      <c r="B655" s="44" t="s">
        <v>8442</v>
      </c>
      <c r="C655" s="44" t="s">
        <v>8455</v>
      </c>
    </row>
    <row r="656" spans="1:3">
      <c r="A656" s="8">
        <v>910505100061</v>
      </c>
      <c r="B656" s="44" t="s">
        <v>8456</v>
      </c>
      <c r="C656" s="44" t="s">
        <v>8457</v>
      </c>
    </row>
    <row r="657" spans="1:3">
      <c r="A657" s="8">
        <v>911401823680</v>
      </c>
      <c r="B657" s="44" t="s">
        <v>8456</v>
      </c>
      <c r="C657" s="44" t="s">
        <v>8458</v>
      </c>
    </row>
    <row r="658" spans="1:3">
      <c r="A658" s="8">
        <v>911401824481</v>
      </c>
      <c r="B658" s="44" t="s">
        <v>8456</v>
      </c>
      <c r="C658" s="44" t="s">
        <v>8459</v>
      </c>
    </row>
    <row r="659" spans="1:3">
      <c r="A659" s="8">
        <v>911401824681</v>
      </c>
      <c r="B659" s="44" t="s">
        <v>8451</v>
      </c>
      <c r="C659" s="44" t="s">
        <v>8460</v>
      </c>
    </row>
    <row r="660" spans="1:3">
      <c r="A660" s="37">
        <v>911401837280</v>
      </c>
      <c r="B660" s="44" t="s">
        <v>8442</v>
      </c>
      <c r="C660" s="44" t="s">
        <v>8461</v>
      </c>
    </row>
    <row r="661" spans="1:3">
      <c r="A661" s="8">
        <v>910505100053</v>
      </c>
      <c r="B661" s="44" t="s">
        <v>8451</v>
      </c>
      <c r="C661" s="44" t="s">
        <v>8462</v>
      </c>
    </row>
    <row r="662" spans="1:3">
      <c r="A662" s="8">
        <v>911401816087</v>
      </c>
      <c r="B662" s="44" t="s">
        <v>8444</v>
      </c>
      <c r="C662" s="44" t="s">
        <v>8463</v>
      </c>
    </row>
    <row r="663" spans="1:3">
      <c r="A663" s="8">
        <v>911401823780</v>
      </c>
      <c r="B663" s="44" t="s">
        <v>8451</v>
      </c>
      <c r="C663" s="44" t="s">
        <v>8464</v>
      </c>
    </row>
    <row r="664" spans="1:3">
      <c r="A664" s="8">
        <v>911401815587</v>
      </c>
      <c r="B664" s="44" t="s">
        <v>8444</v>
      </c>
      <c r="C664" s="44" t="s">
        <v>8465</v>
      </c>
    </row>
    <row r="665" spans="1:3">
      <c r="A665" s="37">
        <v>910505100051</v>
      </c>
      <c r="B665" s="44" t="s">
        <v>8451</v>
      </c>
      <c r="C665" s="44" t="s">
        <v>8466</v>
      </c>
    </row>
    <row r="666" spans="1:3">
      <c r="A666" s="25">
        <v>910505100050</v>
      </c>
      <c r="B666" s="44" t="s">
        <v>8451</v>
      </c>
      <c r="C666" s="44" t="s">
        <v>8467</v>
      </c>
    </row>
    <row r="667" spans="1:3">
      <c r="A667" s="8">
        <v>911401824381</v>
      </c>
      <c r="B667" s="44" t="s">
        <v>8451</v>
      </c>
      <c r="C667" s="44" t="s">
        <v>8468</v>
      </c>
    </row>
    <row r="668" spans="1:3">
      <c r="A668" s="8">
        <v>911401824781</v>
      </c>
      <c r="B668" s="44" t="s">
        <v>8456</v>
      </c>
      <c r="C668" s="44" t="s">
        <v>8469</v>
      </c>
    </row>
    <row r="669" spans="1:3">
      <c r="A669" s="8">
        <v>911401816187</v>
      </c>
      <c r="B669" s="44" t="s">
        <v>8451</v>
      </c>
      <c r="C669" s="44" t="s">
        <v>8470</v>
      </c>
    </row>
    <row r="670" spans="1:3">
      <c r="A670" s="8">
        <v>910505100072</v>
      </c>
      <c r="B670" s="44" t="s">
        <v>8456</v>
      </c>
      <c r="C670" s="44" t="s">
        <v>8471</v>
      </c>
    </row>
    <row r="671" spans="1:3">
      <c r="A671" s="8">
        <v>911401815687</v>
      </c>
      <c r="B671" s="44" t="s">
        <v>8451</v>
      </c>
      <c r="C671" s="44" t="s">
        <v>8472</v>
      </c>
    </row>
    <row r="672" spans="1:3">
      <c r="A672" s="8">
        <v>911401823880</v>
      </c>
      <c r="B672" s="44" t="s">
        <v>8456</v>
      </c>
      <c r="C672" s="44" t="s">
        <v>8473</v>
      </c>
    </row>
    <row r="673" spans="1:3">
      <c r="A673" s="8">
        <v>910505100070</v>
      </c>
      <c r="B673" s="44" t="s">
        <v>8456</v>
      </c>
      <c r="C673" s="44" t="s">
        <v>8474</v>
      </c>
    </row>
    <row r="674" spans="1:3">
      <c r="A674" s="8">
        <v>911401535591</v>
      </c>
      <c r="B674" s="44" t="s">
        <v>8456</v>
      </c>
      <c r="C674" s="44" t="s">
        <v>8475</v>
      </c>
    </row>
    <row r="675" spans="1:3">
      <c r="A675" s="8">
        <v>910505100069</v>
      </c>
      <c r="B675" s="44" t="s">
        <v>8456</v>
      </c>
      <c r="C675" s="44" t="s">
        <v>8476</v>
      </c>
    </row>
    <row r="676" spans="1:3">
      <c r="A676" s="8">
        <v>911401824581</v>
      </c>
      <c r="B676" s="44" t="s">
        <v>8456</v>
      </c>
      <c r="C676" s="44" t="s">
        <v>8477</v>
      </c>
    </row>
    <row r="677" spans="1:3">
      <c r="A677" s="8">
        <v>911401816287</v>
      </c>
      <c r="B677" s="44" t="s">
        <v>8451</v>
      </c>
      <c r="C677" s="44" t="s">
        <v>8478</v>
      </c>
    </row>
    <row r="678" spans="1:3">
      <c r="A678" s="8">
        <v>910505100079</v>
      </c>
      <c r="B678" s="44" t="s">
        <v>8456</v>
      </c>
      <c r="C678" s="44" t="s">
        <v>8479</v>
      </c>
    </row>
    <row r="679" spans="1:3">
      <c r="A679" s="8">
        <v>911401815787</v>
      </c>
      <c r="B679" s="44" t="s">
        <v>8451</v>
      </c>
      <c r="C679" s="44" t="s">
        <v>8480</v>
      </c>
    </row>
    <row r="680" spans="1:3">
      <c r="A680" s="8">
        <v>911401823980</v>
      </c>
      <c r="B680" s="44" t="s">
        <v>8456</v>
      </c>
      <c r="C680" s="44" t="s">
        <v>8481</v>
      </c>
    </row>
    <row r="681" spans="1:3">
      <c r="A681" s="25">
        <v>910505100077</v>
      </c>
      <c r="B681" s="44" t="s">
        <v>8456</v>
      </c>
      <c r="C681" s="44" t="s">
        <v>8482</v>
      </c>
    </row>
    <row r="682" spans="1:3">
      <c r="A682" s="8">
        <v>911401535691</v>
      </c>
      <c r="B682" s="44" t="s">
        <v>8456</v>
      </c>
      <c r="C682" s="44" t="s">
        <v>8483</v>
      </c>
    </row>
    <row r="683" spans="1:3">
      <c r="A683" s="8">
        <v>911401816387</v>
      </c>
      <c r="B683" s="44" t="s">
        <v>8456</v>
      </c>
      <c r="C683" s="44" t="s">
        <v>8484</v>
      </c>
    </row>
    <row r="684" spans="1:3">
      <c r="A684" s="8">
        <v>911401815887</v>
      </c>
      <c r="B684" s="44" t="s">
        <v>8456</v>
      </c>
      <c r="C684" s="44" t="s">
        <v>8485</v>
      </c>
    </row>
    <row r="685" spans="1:3">
      <c r="A685" s="8">
        <v>911401816487</v>
      </c>
      <c r="B685" s="44" t="s">
        <v>8456</v>
      </c>
      <c r="C685" s="44" t="s">
        <v>8486</v>
      </c>
    </row>
    <row r="686" spans="1:3">
      <c r="A686" s="8">
        <v>911401815987</v>
      </c>
      <c r="B686" s="44" t="s">
        <v>8456</v>
      </c>
      <c r="C686" s="44" t="s">
        <v>8487</v>
      </c>
    </row>
    <row r="687" spans="1:3">
      <c r="A687" s="8">
        <v>911401816787</v>
      </c>
      <c r="B687" s="44" t="s">
        <v>8488</v>
      </c>
      <c r="C687" s="44" t="s">
        <v>8489</v>
      </c>
    </row>
    <row r="688" spans="1:3">
      <c r="A688" s="8">
        <v>911401816987</v>
      </c>
      <c r="B688" s="44" t="s">
        <v>8488</v>
      </c>
      <c r="C688" s="44" t="s">
        <v>8490</v>
      </c>
    </row>
    <row r="689" spans="1:3">
      <c r="A689" s="8">
        <v>911401816587</v>
      </c>
      <c r="B689" s="44" t="s">
        <v>8488</v>
      </c>
      <c r="C689" s="44" t="s">
        <v>8491</v>
      </c>
    </row>
    <row r="690" spans="1:3">
      <c r="A690" s="8">
        <v>911401816887</v>
      </c>
      <c r="B690" s="44" t="s">
        <v>8492</v>
      </c>
      <c r="C690" s="44" t="s">
        <v>8493</v>
      </c>
    </row>
    <row r="691" spans="1:3">
      <c r="A691" s="8">
        <v>911401817087</v>
      </c>
      <c r="B691" s="44" t="s">
        <v>8492</v>
      </c>
      <c r="C691" s="44" t="s">
        <v>8494</v>
      </c>
    </row>
    <row r="692" spans="1:3">
      <c r="A692" s="8">
        <v>911401816687</v>
      </c>
      <c r="B692" s="44" t="s">
        <v>8492</v>
      </c>
      <c r="C692" s="44" t="s">
        <v>8495</v>
      </c>
    </row>
    <row r="693" spans="1:3">
      <c r="A693" s="8">
        <v>911401860284</v>
      </c>
      <c r="B693" s="44" t="s">
        <v>8496</v>
      </c>
      <c r="C693" s="44" t="s">
        <v>8497</v>
      </c>
    </row>
    <row r="694" spans="1:3">
      <c r="A694" s="8">
        <v>911401828084</v>
      </c>
      <c r="B694" s="44" t="s">
        <v>8498</v>
      </c>
      <c r="C694" s="44" t="s">
        <v>8499</v>
      </c>
    </row>
    <row r="695" spans="1:3">
      <c r="A695" s="8">
        <v>911401827884</v>
      </c>
      <c r="B695" s="44" t="s">
        <v>8500</v>
      </c>
      <c r="C695" s="44" t="s">
        <v>8501</v>
      </c>
    </row>
    <row r="696" spans="1:3">
      <c r="A696" s="8">
        <v>911401828184</v>
      </c>
      <c r="B696" s="44" t="s">
        <v>8502</v>
      </c>
      <c r="C696" s="44" t="s">
        <v>8503</v>
      </c>
    </row>
    <row r="697" spans="1:3">
      <c r="A697" s="8">
        <v>911401827984</v>
      </c>
      <c r="B697" s="44" t="s">
        <v>8496</v>
      </c>
      <c r="C697" s="44" t="s">
        <v>8504</v>
      </c>
    </row>
    <row r="698" spans="1:3">
      <c r="A698" s="8">
        <v>911401809680</v>
      </c>
      <c r="B698" s="44" t="s">
        <v>8505</v>
      </c>
      <c r="C698" s="44"/>
    </row>
    <row r="699" spans="1:3">
      <c r="A699" s="8">
        <v>911401735772</v>
      </c>
      <c r="B699" s="44" t="s">
        <v>8505</v>
      </c>
      <c r="C699" s="44"/>
    </row>
    <row r="700" spans="1:3">
      <c r="A700" s="8">
        <v>911401735782</v>
      </c>
      <c r="B700" s="44" t="s">
        <v>8505</v>
      </c>
      <c r="C700" s="44"/>
    </row>
    <row r="701" spans="1:3">
      <c r="A701" s="8">
        <v>911401813685</v>
      </c>
      <c r="B701" s="44" t="s">
        <v>8506</v>
      </c>
      <c r="C701" s="44"/>
    </row>
    <row r="702" spans="1:3">
      <c r="A702" s="8">
        <v>911401813985</v>
      </c>
      <c r="B702" s="44" t="s">
        <v>8507</v>
      </c>
      <c r="C702" s="44"/>
    </row>
    <row r="703" spans="1:3">
      <c r="A703" s="8">
        <v>911401813785</v>
      </c>
      <c r="B703" s="44" t="s">
        <v>8508</v>
      </c>
      <c r="C703" s="44"/>
    </row>
    <row r="704" spans="1:3">
      <c r="A704" s="8">
        <v>911401814085</v>
      </c>
      <c r="B704" s="44" t="s">
        <v>8509</v>
      </c>
      <c r="C704" s="44"/>
    </row>
    <row r="705" spans="1:3">
      <c r="A705" s="8">
        <v>911401813885</v>
      </c>
      <c r="B705" s="44" t="s">
        <v>8510</v>
      </c>
      <c r="C705" s="44"/>
    </row>
    <row r="706" spans="1:3">
      <c r="A706" s="8">
        <v>911401814185</v>
      </c>
      <c r="B706" s="44" t="s">
        <v>8511</v>
      </c>
      <c r="C706" s="44"/>
    </row>
    <row r="713" spans="1:3">
      <c r="A713" s="594"/>
    </row>
    <row r="714" spans="1:3">
      <c r="A714" s="594"/>
    </row>
    <row r="715" spans="1:3">
      <c r="A715" s="594"/>
    </row>
    <row r="716" spans="1:3">
      <c r="A716" s="594"/>
    </row>
    <row r="717" spans="1:3">
      <c r="A717" s="594"/>
    </row>
    <row r="718" spans="1:3">
      <c r="A718" s="594"/>
    </row>
    <row r="719" spans="1:3">
      <c r="A719" s="594"/>
    </row>
    <row r="720" spans="1:3">
      <c r="A720" s="594"/>
    </row>
    <row r="721" spans="1:1">
      <c r="A721" s="594"/>
    </row>
    <row r="722" spans="1:1">
      <c r="A722" s="594"/>
    </row>
    <row r="723" spans="1:1">
      <c r="A723" s="594"/>
    </row>
    <row r="724" spans="1:1">
      <c r="A724" s="594"/>
    </row>
  </sheetData>
  <protectedRanges>
    <protectedRange sqref="A364:A370" name="Range1_1_1_1"/>
    <protectedRange sqref="A487" name="Range1_5_1_1"/>
  </protectedRanges>
  <autoFilter ref="A1:C706" xr:uid="{F6125CE0-5544-461E-9E05-CAFF1311191E}"/>
  <conditionalFormatting sqref="A1:A1048576">
    <cfRule type="duplicateValues" dxfId="1" priority="1"/>
  </conditionalFormatting>
  <conditionalFormatting sqref="A2:A706">
    <cfRule type="duplicateValues" dxfId="0" priority="2826"/>
  </conditionalFormatting>
  <hyperlinks>
    <hyperlink ref="B2" r:id="rId1" xr:uid="{B82A77B2-2FCE-4F9A-8E8D-5F080DBD0EE5}"/>
    <hyperlink ref="B3" r:id="rId2" xr:uid="{D6482508-A134-4B3E-818E-0231CCF317EE}"/>
    <hyperlink ref="C516" r:id="rId3" xr:uid="{3A6E8C46-CA7A-4B09-998E-1213D5EBA2C4}"/>
  </hyperlinks>
  <pageMargins left="0.7" right="0.7" top="0.75" bottom="0.75" header="0.3" footer="0.3"/>
  <customProperties>
    <customPr name="_pios_id" r:id="rId4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553E70-4C6A-4193-AB0F-47145290E22E}">
  <sheetPr codeName="Sheet1">
    <tabColor theme="9" tint="0.59999389629810485"/>
  </sheetPr>
  <dimension ref="A1:AE1746"/>
  <sheetViews>
    <sheetView showGridLines="0" zoomScale="70" zoomScaleNormal="70" workbookViewId="0">
      <pane xSplit="6" ySplit="1" topLeftCell="G2" activePane="bottomRight" state="frozen"/>
      <selection pane="topRight" activeCell="G1" sqref="G1"/>
      <selection pane="bottomLeft" activeCell="A2" sqref="A2"/>
      <selection pane="bottomRight" activeCell="J36" sqref="J36"/>
    </sheetView>
  </sheetViews>
  <sheetFormatPr defaultColWidth="8.88671875" defaultRowHeight="15" customHeight="1"/>
  <cols>
    <col min="1" max="1" width="16.6640625" bestFit="1" customWidth="1"/>
    <col min="2" max="2" width="16" customWidth="1"/>
    <col min="3" max="3" width="19.109375" bestFit="1" customWidth="1"/>
    <col min="4" max="4" width="19.77734375" bestFit="1" customWidth="1"/>
    <col min="5" max="5" width="14.44140625" customWidth="1"/>
    <col min="6" max="6" width="42.5546875" bestFit="1" customWidth="1"/>
    <col min="7" max="7" width="27.44140625" bestFit="1" customWidth="1"/>
    <col min="8" max="8" width="24" customWidth="1"/>
    <col min="9" max="9" width="48.44140625" bestFit="1" customWidth="1"/>
    <col min="10" max="10" width="25.5546875" customWidth="1"/>
    <col min="11" max="11" width="12.44140625" bestFit="1" customWidth="1"/>
    <col min="12" max="12" width="23.88671875" customWidth="1"/>
    <col min="13" max="13" width="16.44140625" customWidth="1"/>
    <col min="14" max="14" width="17.44140625" customWidth="1"/>
    <col min="15" max="15" width="34.44140625" customWidth="1"/>
    <col min="16" max="16" width="16" style="33" customWidth="1"/>
    <col min="17" max="17" width="19.44140625" customWidth="1"/>
    <col min="18" max="18" width="17.109375" customWidth="1"/>
    <col min="19" max="19" width="8.88671875" customWidth="1"/>
    <col min="20" max="20" width="39.44140625" customWidth="1"/>
    <col min="21" max="21" width="18" customWidth="1"/>
    <col min="22" max="22" width="73.5546875" customWidth="1"/>
    <col min="23" max="23" width="13.44140625" customWidth="1"/>
    <col min="24" max="24" width="14.44140625" customWidth="1"/>
    <col min="25" max="25" width="15" customWidth="1"/>
    <col min="26" max="26" width="12" customWidth="1"/>
    <col min="27" max="27" width="20" customWidth="1"/>
    <col min="28" max="28" width="18.5546875" customWidth="1"/>
    <col min="29" max="29" width="19.6640625" customWidth="1"/>
    <col min="30" max="30" width="34.109375" style="33" customWidth="1"/>
  </cols>
  <sheetData>
    <row r="1" spans="1:30" s="5" customFormat="1" ht="67.8" customHeight="1">
      <c r="A1" s="6" t="s">
        <v>55</v>
      </c>
      <c r="B1" s="6" t="s">
        <v>56</v>
      </c>
      <c r="C1" s="6" t="s">
        <v>57</v>
      </c>
      <c r="D1" s="6" t="s">
        <v>58</v>
      </c>
      <c r="E1" s="6" t="s">
        <v>59</v>
      </c>
      <c r="F1" s="7" t="s">
        <v>60</v>
      </c>
      <c r="G1" s="7" t="s">
        <v>61</v>
      </c>
      <c r="H1" s="545" t="s">
        <v>62</v>
      </c>
      <c r="I1" s="7" t="s">
        <v>63</v>
      </c>
      <c r="J1" s="7" t="s">
        <v>64</v>
      </c>
      <c r="K1" s="7" t="s">
        <v>65</v>
      </c>
      <c r="L1" s="15" t="s">
        <v>66</v>
      </c>
      <c r="M1" s="15" t="s">
        <v>67</v>
      </c>
      <c r="N1" s="7" t="s">
        <v>68</v>
      </c>
      <c r="O1" s="7" t="s">
        <v>69</v>
      </c>
      <c r="P1" s="546" t="s">
        <v>70</v>
      </c>
      <c r="Q1" s="7" t="s">
        <v>71</v>
      </c>
      <c r="R1" s="7" t="s">
        <v>72</v>
      </c>
      <c r="S1" s="7" t="s">
        <v>73</v>
      </c>
      <c r="T1" s="7" t="s">
        <v>74</v>
      </c>
      <c r="U1" s="7" t="s">
        <v>75</v>
      </c>
      <c r="V1" s="7" t="s">
        <v>76</v>
      </c>
      <c r="W1" s="16" t="s">
        <v>77</v>
      </c>
      <c r="X1" s="7" t="s">
        <v>78</v>
      </c>
      <c r="Y1" s="7" t="s">
        <v>79</v>
      </c>
      <c r="Z1" s="7" t="s">
        <v>80</v>
      </c>
      <c r="AA1" s="7" t="s">
        <v>81</v>
      </c>
      <c r="AB1" s="547" t="s">
        <v>8519</v>
      </c>
      <c r="AC1" s="547" t="s">
        <v>8520</v>
      </c>
      <c r="AD1" s="6" t="s">
        <v>82</v>
      </c>
    </row>
    <row r="2" spans="1:30" s="2" customFormat="1" ht="14.4">
      <c r="A2" s="8">
        <v>8718696167762</v>
      </c>
      <c r="B2" s="8">
        <v>929001977901</v>
      </c>
      <c r="C2" s="8">
        <v>871869616776200</v>
      </c>
      <c r="D2" s="52" t="str">
        <f>HYPERLINK(VLOOKUP(B2,'Źródła LED_linki'!A1:B785,2,FALSE),"Link do zdjęcia")</f>
        <v>Link do zdjęcia</v>
      </c>
      <c r="E2" s="12">
        <v>16776200</v>
      </c>
      <c r="F2" s="10" t="s">
        <v>83</v>
      </c>
      <c r="G2" s="12" t="s">
        <v>84</v>
      </c>
      <c r="H2" s="12" t="s">
        <v>85</v>
      </c>
      <c r="I2" s="12" t="s">
        <v>86</v>
      </c>
      <c r="J2" s="12" t="s">
        <v>87</v>
      </c>
      <c r="K2" s="12" t="s">
        <v>88</v>
      </c>
      <c r="L2" s="17">
        <v>64.8</v>
      </c>
      <c r="M2" s="17" t="s">
        <v>89</v>
      </c>
      <c r="N2" s="13" t="s">
        <v>90</v>
      </c>
      <c r="O2" s="14" t="s">
        <v>91</v>
      </c>
      <c r="P2" s="19"/>
      <c r="Q2" s="9">
        <v>4</v>
      </c>
      <c r="R2" s="12" t="s">
        <v>92</v>
      </c>
      <c r="S2" s="19" t="s">
        <v>93</v>
      </c>
      <c r="T2" s="9"/>
      <c r="U2" s="9"/>
      <c r="V2" s="11" t="s">
        <v>94</v>
      </c>
      <c r="W2" s="36">
        <v>9405119090</v>
      </c>
      <c r="X2" s="19" t="s">
        <v>95</v>
      </c>
      <c r="Y2" s="19" t="s">
        <v>95</v>
      </c>
      <c r="Z2" s="12" t="s">
        <v>95</v>
      </c>
      <c r="AA2" s="13"/>
      <c r="AB2" s="17">
        <v>75</v>
      </c>
      <c r="AC2" s="624">
        <f t="shared" ref="AC2:AC65" si="0">(L2-AB2)/AB2</f>
        <v>-0.13600000000000004</v>
      </c>
      <c r="AD2" s="623" t="str">
        <f>HYPERLINK("#'Źródła LED - specyfikacja'!B" &amp; MATCH(B2, 'Źródła LED - specyfikacja'!A:A, 0),"Link do specyfikacji")</f>
        <v>Link do specyfikacji</v>
      </c>
    </row>
    <row r="3" spans="1:30" s="2" customFormat="1" ht="14.4">
      <c r="A3" s="8">
        <v>8718699624057</v>
      </c>
      <c r="B3" s="8">
        <v>929001977801</v>
      </c>
      <c r="C3" s="8">
        <v>871869962405700</v>
      </c>
      <c r="D3" s="52" t="str">
        <f>HYPERLINK(VLOOKUP(B3,'Źródła LED_linki'!A2:B786,2,FALSE),"Link do zdjęcia")</f>
        <v>Link do zdjęcia</v>
      </c>
      <c r="E3" s="12">
        <v>62405700</v>
      </c>
      <c r="F3" s="10" t="s">
        <v>96</v>
      </c>
      <c r="G3" s="12" t="s">
        <v>84</v>
      </c>
      <c r="H3" s="12" t="s">
        <v>85</v>
      </c>
      <c r="I3" s="12" t="s">
        <v>86</v>
      </c>
      <c r="J3" s="12" t="s">
        <v>87</v>
      </c>
      <c r="K3" s="12" t="s">
        <v>88</v>
      </c>
      <c r="L3" s="17">
        <v>73.099999999999994</v>
      </c>
      <c r="M3" s="17" t="s">
        <v>89</v>
      </c>
      <c r="N3" s="13" t="s">
        <v>90</v>
      </c>
      <c r="O3" s="14" t="s">
        <v>91</v>
      </c>
      <c r="P3" s="19"/>
      <c r="Q3" s="9">
        <v>4</v>
      </c>
      <c r="R3" s="12" t="s">
        <v>92</v>
      </c>
      <c r="S3" s="19" t="s">
        <v>93</v>
      </c>
      <c r="T3" s="9"/>
      <c r="U3" s="9"/>
      <c r="V3" s="11" t="s">
        <v>94</v>
      </c>
      <c r="W3" s="36">
        <v>9405119090</v>
      </c>
      <c r="X3" s="19" t="s">
        <v>95</v>
      </c>
      <c r="Y3" s="19" t="s">
        <v>95</v>
      </c>
      <c r="Z3" s="12" t="s">
        <v>95</v>
      </c>
      <c r="AA3" s="13"/>
      <c r="AB3" s="17">
        <v>75</v>
      </c>
      <c r="AC3" s="624">
        <f t="shared" si="0"/>
        <v>-2.5333333333333409E-2</v>
      </c>
      <c r="AD3" s="623" t="str">
        <f>HYPERLINK("#'Źródła LED - specyfikacja'!B" &amp; MATCH(B3, 'Źródła LED - specyfikacja'!A:A, 0),"Link do specyfikacji")</f>
        <v>Link do specyfikacji</v>
      </c>
    </row>
    <row r="4" spans="1:30" s="2" customFormat="1" ht="14.4">
      <c r="A4" s="8">
        <v>8718696167779</v>
      </c>
      <c r="B4" s="8">
        <v>929001978001</v>
      </c>
      <c r="C4" s="8">
        <v>871869616777900</v>
      </c>
      <c r="D4" s="52" t="str">
        <f>HYPERLINK(VLOOKUP(B4,'Źródła LED_linki'!A3:B787,2,FALSE),"Link do zdjęcia")</f>
        <v>Link do zdjęcia</v>
      </c>
      <c r="E4" s="12">
        <v>16777900</v>
      </c>
      <c r="F4" s="10" t="s">
        <v>97</v>
      </c>
      <c r="G4" s="12" t="s">
        <v>84</v>
      </c>
      <c r="H4" s="12" t="s">
        <v>85</v>
      </c>
      <c r="I4" s="12" t="s">
        <v>86</v>
      </c>
      <c r="J4" s="12" t="s">
        <v>87</v>
      </c>
      <c r="K4" s="12" t="s">
        <v>88</v>
      </c>
      <c r="L4" s="17">
        <v>64.8</v>
      </c>
      <c r="M4" s="17" t="s">
        <v>89</v>
      </c>
      <c r="N4" s="13" t="s">
        <v>90</v>
      </c>
      <c r="O4" s="14" t="s">
        <v>91</v>
      </c>
      <c r="P4" s="19"/>
      <c r="Q4" s="9">
        <v>4</v>
      </c>
      <c r="R4" s="12" t="s">
        <v>92</v>
      </c>
      <c r="S4" s="19" t="s">
        <v>93</v>
      </c>
      <c r="T4" s="9"/>
      <c r="U4" s="9"/>
      <c r="V4" s="11" t="s">
        <v>94</v>
      </c>
      <c r="W4" s="36">
        <v>9405119090</v>
      </c>
      <c r="X4" s="19" t="s">
        <v>95</v>
      </c>
      <c r="Y4" s="19" t="s">
        <v>95</v>
      </c>
      <c r="Z4" s="12" t="s">
        <v>95</v>
      </c>
      <c r="AA4" s="13"/>
      <c r="AB4" s="17">
        <v>75</v>
      </c>
      <c r="AC4" s="624">
        <f t="shared" si="0"/>
        <v>-0.13600000000000004</v>
      </c>
      <c r="AD4" s="623" t="str">
        <f>HYPERLINK("#'Źródła LED - specyfikacja'!B" &amp; MATCH(B4, 'Źródła LED - specyfikacja'!A:A, 0),"Link do specyfikacji")</f>
        <v>Link do specyfikacji</v>
      </c>
    </row>
    <row r="5" spans="1:30" s="2" customFormat="1" ht="14.4">
      <c r="A5" s="8">
        <v>8720169248649</v>
      </c>
      <c r="B5" s="37">
        <v>929003691502</v>
      </c>
      <c r="C5" s="25">
        <v>872016924864900</v>
      </c>
      <c r="D5" s="52" t="str">
        <f>HYPERLINK(VLOOKUP(B5,'Źródła LED_linki'!A4:B788,2,FALSE),"Link do zdjęcia")</f>
        <v>Link do zdjęcia</v>
      </c>
      <c r="E5" s="12">
        <v>24864900</v>
      </c>
      <c r="F5" s="23" t="s">
        <v>98</v>
      </c>
      <c r="G5" s="12" t="s">
        <v>84</v>
      </c>
      <c r="H5" s="12" t="s">
        <v>99</v>
      </c>
      <c r="I5" s="12" t="s">
        <v>100</v>
      </c>
      <c r="J5" s="12" t="s">
        <v>87</v>
      </c>
      <c r="K5" s="12" t="s">
        <v>88</v>
      </c>
      <c r="L5" s="17">
        <v>52.2</v>
      </c>
      <c r="M5" s="17">
        <v>0.11</v>
      </c>
      <c r="N5" s="13" t="s">
        <v>101</v>
      </c>
      <c r="O5" s="14" t="s">
        <v>91</v>
      </c>
      <c r="P5" s="19"/>
      <c r="Q5" s="9">
        <v>10</v>
      </c>
      <c r="R5" s="12" t="s">
        <v>92</v>
      </c>
      <c r="S5" s="19" t="s">
        <v>102</v>
      </c>
      <c r="T5" s="9"/>
      <c r="U5" s="9"/>
      <c r="V5" s="11"/>
      <c r="W5" s="36">
        <v>8539520000</v>
      </c>
      <c r="X5" s="19" t="s">
        <v>95</v>
      </c>
      <c r="Y5" s="19" t="s">
        <v>103</v>
      </c>
      <c r="Z5" s="12">
        <v>1618549</v>
      </c>
      <c r="AA5" s="13"/>
      <c r="AB5" s="17">
        <v>56.329395569999996</v>
      </c>
      <c r="AC5" s="624">
        <f t="shared" si="0"/>
        <v>-7.3308004252742823E-2</v>
      </c>
      <c r="AD5" s="623" t="str">
        <f>HYPERLINK("#'Źródła LED - specyfikacja'!B" &amp; MATCH(B5, 'Źródła LED - specyfikacja'!A:A, 0),"Link do specyfikacji")</f>
        <v>Link do specyfikacji</v>
      </c>
    </row>
    <row r="6" spans="1:30" s="2" customFormat="1" ht="14.4">
      <c r="A6" s="8">
        <v>8720169248663</v>
      </c>
      <c r="B6" s="8">
        <v>929003691602</v>
      </c>
      <c r="C6" s="8">
        <v>872016924866300</v>
      </c>
      <c r="D6" s="52" t="str">
        <f>HYPERLINK(VLOOKUP(B6,'Źródła LED_linki'!A5:B789,2,FALSE),"Link do zdjęcia")</f>
        <v>Link do zdjęcia</v>
      </c>
      <c r="E6" s="12">
        <v>24866300</v>
      </c>
      <c r="F6" s="10" t="s">
        <v>104</v>
      </c>
      <c r="G6" s="12" t="s">
        <v>84</v>
      </c>
      <c r="H6" s="12" t="s">
        <v>99</v>
      </c>
      <c r="I6" s="12" t="s">
        <v>100</v>
      </c>
      <c r="J6" s="12" t="s">
        <v>87</v>
      </c>
      <c r="K6" s="12" t="s">
        <v>88</v>
      </c>
      <c r="L6" s="17">
        <v>52.2</v>
      </c>
      <c r="M6" s="17">
        <v>0.11</v>
      </c>
      <c r="N6" s="13" t="s">
        <v>101</v>
      </c>
      <c r="O6" s="14" t="s">
        <v>91</v>
      </c>
      <c r="P6" s="19"/>
      <c r="Q6" s="9">
        <v>10</v>
      </c>
      <c r="R6" s="12" t="s">
        <v>92</v>
      </c>
      <c r="S6" s="19" t="s">
        <v>102</v>
      </c>
      <c r="T6" s="9"/>
      <c r="U6" s="9"/>
      <c r="V6" s="11"/>
      <c r="W6" s="36">
        <v>8539520000</v>
      </c>
      <c r="X6" s="19" t="s">
        <v>95</v>
      </c>
      <c r="Y6" s="19" t="s">
        <v>103</v>
      </c>
      <c r="Z6" s="12">
        <v>1618547</v>
      </c>
      <c r="AA6" s="13"/>
      <c r="AB6" s="17">
        <v>56.329395569999996</v>
      </c>
      <c r="AC6" s="624">
        <f t="shared" si="0"/>
        <v>-7.3308004252742823E-2</v>
      </c>
      <c r="AD6" s="623" t="str">
        <f>HYPERLINK("#'Źródła LED - specyfikacja'!B" &amp; MATCH(B6, 'Źródła LED - specyfikacja'!A:A, 0),"Link do specyfikacji")</f>
        <v>Link do specyfikacji</v>
      </c>
    </row>
    <row r="7" spans="1:30" s="2" customFormat="1" ht="14.4">
      <c r="A7" s="8">
        <v>8720169248687</v>
      </c>
      <c r="B7" s="25">
        <v>929003691702</v>
      </c>
      <c r="C7" s="25">
        <v>872016924868700</v>
      </c>
      <c r="D7" s="52" t="str">
        <f>HYPERLINK(VLOOKUP(B7,'Źródła LED_linki'!A6:B790,2,FALSE),"Link do zdjęcia")</f>
        <v>Link do zdjęcia</v>
      </c>
      <c r="E7" s="12">
        <v>24868700</v>
      </c>
      <c r="F7" s="23" t="s">
        <v>105</v>
      </c>
      <c r="G7" s="12" t="s">
        <v>84</v>
      </c>
      <c r="H7" s="12" t="s">
        <v>99</v>
      </c>
      <c r="I7" s="12" t="s">
        <v>100</v>
      </c>
      <c r="J7" s="12" t="s">
        <v>87</v>
      </c>
      <c r="K7" s="12" t="s">
        <v>88</v>
      </c>
      <c r="L7" s="17">
        <v>52.2</v>
      </c>
      <c r="M7" s="17">
        <v>0.11</v>
      </c>
      <c r="N7" s="13" t="s">
        <v>101</v>
      </c>
      <c r="O7" s="14" t="s">
        <v>91</v>
      </c>
      <c r="P7" s="19"/>
      <c r="Q7" s="13">
        <v>10</v>
      </c>
      <c r="R7" s="12" t="s">
        <v>92</v>
      </c>
      <c r="S7" s="19" t="s">
        <v>102</v>
      </c>
      <c r="T7" s="26"/>
      <c r="U7" s="26"/>
      <c r="V7" s="27"/>
      <c r="W7" s="36">
        <v>8539520000</v>
      </c>
      <c r="X7" s="19" t="s">
        <v>95</v>
      </c>
      <c r="Y7" s="19" t="s">
        <v>103</v>
      </c>
      <c r="Z7" s="12">
        <v>1618546</v>
      </c>
      <c r="AA7" s="13"/>
      <c r="AB7" s="17">
        <v>56.329395569999996</v>
      </c>
      <c r="AC7" s="624">
        <f t="shared" si="0"/>
        <v>-7.3308004252742823E-2</v>
      </c>
      <c r="AD7" s="623" t="str">
        <f>HYPERLINK("#'Źródła LED - specyfikacja'!B" &amp; MATCH(B7, 'Źródła LED - specyfikacja'!A:A, 0),"Link do specyfikacji")</f>
        <v>Link do specyfikacji</v>
      </c>
    </row>
    <row r="8" spans="1:30" s="2" customFormat="1" ht="14.4">
      <c r="A8" s="8">
        <v>8720169248700</v>
      </c>
      <c r="B8" s="8">
        <v>929003691802</v>
      </c>
      <c r="C8" s="8">
        <v>872016924870000</v>
      </c>
      <c r="D8" s="52" t="str">
        <f>HYPERLINK(VLOOKUP(B8,'Źródła LED_linki'!A7:B791,2,FALSE),"Link do zdjęcia")</f>
        <v>Link do zdjęcia</v>
      </c>
      <c r="E8" s="12">
        <v>24870000</v>
      </c>
      <c r="F8" s="10" t="s">
        <v>106</v>
      </c>
      <c r="G8" s="12" t="s">
        <v>84</v>
      </c>
      <c r="H8" s="12" t="s">
        <v>99</v>
      </c>
      <c r="I8" s="12" t="s">
        <v>100</v>
      </c>
      <c r="J8" s="12" t="s">
        <v>87</v>
      </c>
      <c r="K8" s="12" t="s">
        <v>88</v>
      </c>
      <c r="L8" s="17">
        <v>52.2</v>
      </c>
      <c r="M8" s="17">
        <v>0.11</v>
      </c>
      <c r="N8" s="13" t="s">
        <v>101</v>
      </c>
      <c r="O8" s="14" t="s">
        <v>91</v>
      </c>
      <c r="P8" s="19"/>
      <c r="Q8" s="9">
        <v>10</v>
      </c>
      <c r="R8" s="12" t="s">
        <v>92</v>
      </c>
      <c r="S8" s="19" t="s">
        <v>102</v>
      </c>
      <c r="T8" s="9"/>
      <c r="U8" s="9"/>
      <c r="V8" s="11"/>
      <c r="W8" s="36">
        <v>8539520000</v>
      </c>
      <c r="X8" s="19" t="s">
        <v>95</v>
      </c>
      <c r="Y8" s="19" t="s">
        <v>103</v>
      </c>
      <c r="Z8" s="12">
        <v>1618548</v>
      </c>
      <c r="AA8" s="13"/>
      <c r="AB8" s="17">
        <v>56.329395569999996</v>
      </c>
      <c r="AC8" s="624">
        <f t="shared" si="0"/>
        <v>-7.3308004252742823E-2</v>
      </c>
      <c r="AD8" s="623" t="str">
        <f>HYPERLINK("#'Źródła LED - specyfikacja'!B" &amp; MATCH(B8, 'Źródła LED - specyfikacja'!A:A, 0),"Link do specyfikacji")</f>
        <v>Link do specyfikacji</v>
      </c>
    </row>
    <row r="9" spans="1:30" s="2" customFormat="1" ht="14.4">
      <c r="A9" s="8">
        <v>8719514449671</v>
      </c>
      <c r="B9" s="8">
        <v>929003009982</v>
      </c>
      <c r="C9" s="8">
        <v>871951444967100</v>
      </c>
      <c r="D9" s="52" t="str">
        <f>HYPERLINK(VLOOKUP(B9,'Źródła LED_linki'!A8:B792,2,FALSE),"Link do zdjęcia")</f>
        <v>Link do zdjęcia</v>
      </c>
      <c r="E9" s="12">
        <v>44967100</v>
      </c>
      <c r="F9" s="24" t="s">
        <v>107</v>
      </c>
      <c r="G9" s="12" t="s">
        <v>84</v>
      </c>
      <c r="H9" s="12" t="s">
        <v>99</v>
      </c>
      <c r="I9" s="12" t="s">
        <v>100</v>
      </c>
      <c r="J9" s="12" t="s">
        <v>87</v>
      </c>
      <c r="K9" s="12" t="s">
        <v>88</v>
      </c>
      <c r="L9" s="17">
        <v>19.899999999999999</v>
      </c>
      <c r="M9" s="17">
        <v>0.11</v>
      </c>
      <c r="N9" s="13" t="s">
        <v>101</v>
      </c>
      <c r="O9" s="14" t="s">
        <v>91</v>
      </c>
      <c r="P9" s="19"/>
      <c r="Q9" s="9">
        <v>10</v>
      </c>
      <c r="R9" s="12" t="s">
        <v>92</v>
      </c>
      <c r="S9" s="19" t="s">
        <v>102</v>
      </c>
      <c r="T9" s="9"/>
      <c r="U9" s="9"/>
      <c r="V9" s="11"/>
      <c r="W9" s="36">
        <v>8539520000</v>
      </c>
      <c r="X9" s="19" t="s">
        <v>108</v>
      </c>
      <c r="Y9" s="19" t="s">
        <v>109</v>
      </c>
      <c r="Z9" s="12">
        <v>1109129</v>
      </c>
      <c r="AA9" s="13"/>
      <c r="AB9" s="17">
        <v>25</v>
      </c>
      <c r="AC9" s="624">
        <f t="shared" si="0"/>
        <v>-0.20400000000000007</v>
      </c>
      <c r="AD9" s="623" t="str">
        <f>HYPERLINK("#'Źródła LED - specyfikacja'!B" &amp; MATCH(B9, 'Źródła LED - specyfikacja'!A:A, 0),"Link do specyfikacji")</f>
        <v>Link do specyfikacji</v>
      </c>
    </row>
    <row r="10" spans="1:30" s="2" customFormat="1" ht="14.4">
      <c r="A10" s="8">
        <v>8719514324671</v>
      </c>
      <c r="B10" s="8">
        <v>929003010002</v>
      </c>
      <c r="C10" s="8">
        <v>871951432467100</v>
      </c>
      <c r="D10" s="52" t="str">
        <f>HYPERLINK(VLOOKUP(B10,'Źródła LED_linki'!A9:B793,2,FALSE),"Link do zdjęcia")</f>
        <v>Link do zdjęcia</v>
      </c>
      <c r="E10" s="12">
        <v>32467100</v>
      </c>
      <c r="F10" s="10" t="s">
        <v>110</v>
      </c>
      <c r="G10" s="12" t="s">
        <v>84</v>
      </c>
      <c r="H10" s="12" t="s">
        <v>99</v>
      </c>
      <c r="I10" s="12" t="s">
        <v>100</v>
      </c>
      <c r="J10" s="12" t="s">
        <v>87</v>
      </c>
      <c r="K10" s="12" t="s">
        <v>88</v>
      </c>
      <c r="L10" s="17">
        <v>19.899999999999999</v>
      </c>
      <c r="M10" s="17">
        <v>0.11</v>
      </c>
      <c r="N10" s="13" t="s">
        <v>101</v>
      </c>
      <c r="O10" s="14" t="s">
        <v>91</v>
      </c>
      <c r="P10" s="19"/>
      <c r="Q10" s="9">
        <v>10</v>
      </c>
      <c r="R10" s="12" t="s">
        <v>92</v>
      </c>
      <c r="S10" s="19" t="s">
        <v>102</v>
      </c>
      <c r="T10" s="9">
        <v>929002392202</v>
      </c>
      <c r="U10" s="9"/>
      <c r="V10" s="11"/>
      <c r="W10" s="36">
        <v>8539520000</v>
      </c>
      <c r="X10" s="19" t="s">
        <v>108</v>
      </c>
      <c r="Y10" s="19" t="s">
        <v>109</v>
      </c>
      <c r="Z10" s="12">
        <v>453243</v>
      </c>
      <c r="AA10" s="13"/>
      <c r="AB10" s="17">
        <v>28.8</v>
      </c>
      <c r="AC10" s="624">
        <f t="shared" si="0"/>
        <v>-0.30902777777777785</v>
      </c>
      <c r="AD10" s="623" t="str">
        <f>HYPERLINK("#'Źródła LED - specyfikacja'!B" &amp; MATCH(B10, 'Źródła LED - specyfikacja'!A:A, 0),"Link do specyfikacji")</f>
        <v>Link do specyfikacji</v>
      </c>
    </row>
    <row r="11" spans="1:30" s="2" customFormat="1" ht="14.4">
      <c r="A11" s="8">
        <v>8719514324756</v>
      </c>
      <c r="B11" s="8">
        <v>929003010402</v>
      </c>
      <c r="C11" s="8">
        <v>871951432475600</v>
      </c>
      <c r="D11" s="52" t="str">
        <f>HYPERLINK(VLOOKUP(B11,'Źródła LED_linki'!A11:B795,2,FALSE),"Link do zdjęcia")</f>
        <v>Link do zdjęcia</v>
      </c>
      <c r="E11" s="12">
        <v>32475600</v>
      </c>
      <c r="F11" s="10" t="s">
        <v>112</v>
      </c>
      <c r="G11" s="12" t="s">
        <v>84</v>
      </c>
      <c r="H11" s="12" t="s">
        <v>99</v>
      </c>
      <c r="I11" s="12" t="s">
        <v>100</v>
      </c>
      <c r="J11" s="12" t="s">
        <v>87</v>
      </c>
      <c r="K11" s="12" t="s">
        <v>88</v>
      </c>
      <c r="L11" s="17">
        <v>23.1</v>
      </c>
      <c r="M11" s="17">
        <v>0.11</v>
      </c>
      <c r="N11" s="13" t="s">
        <v>101</v>
      </c>
      <c r="O11" s="14" t="s">
        <v>91</v>
      </c>
      <c r="P11" s="19"/>
      <c r="Q11" s="9">
        <v>10</v>
      </c>
      <c r="R11" s="12" t="s">
        <v>92</v>
      </c>
      <c r="S11" s="19" t="s">
        <v>102</v>
      </c>
      <c r="T11" s="9">
        <v>929002392302</v>
      </c>
      <c r="U11" s="9"/>
      <c r="V11" s="11"/>
      <c r="W11" s="36">
        <v>8539520000</v>
      </c>
      <c r="X11" s="19" t="s">
        <v>108</v>
      </c>
      <c r="Y11" s="19" t="s">
        <v>109</v>
      </c>
      <c r="Z11" s="12">
        <v>453247</v>
      </c>
      <c r="AA11" s="13"/>
      <c r="AB11" s="17">
        <v>34</v>
      </c>
      <c r="AC11" s="624">
        <f t="shared" si="0"/>
        <v>-0.32058823529411762</v>
      </c>
      <c r="AD11" s="623" t="str">
        <f>HYPERLINK("#'Źródła LED - specyfikacja'!B" &amp; MATCH(B11, 'Źródła LED - specyfikacja'!A:A, 0),"Link do specyfikacji")</f>
        <v>Link do specyfikacji</v>
      </c>
    </row>
    <row r="12" spans="1:30" s="2" customFormat="1" ht="14.4">
      <c r="A12" s="8">
        <v>8719514449756</v>
      </c>
      <c r="B12" s="8">
        <v>929003011182</v>
      </c>
      <c r="C12" s="8">
        <v>871951444975600</v>
      </c>
      <c r="D12" s="52" t="str">
        <f>HYPERLINK(VLOOKUP(B12,'Źródła LED_linki'!A12:B796,2,FALSE),"Link do zdjęcia")</f>
        <v>Link do zdjęcia</v>
      </c>
      <c r="E12" s="12">
        <v>44975600</v>
      </c>
      <c r="F12" s="10" t="s">
        <v>113</v>
      </c>
      <c r="G12" s="12" t="s">
        <v>84</v>
      </c>
      <c r="H12" s="12" t="s">
        <v>99</v>
      </c>
      <c r="I12" s="12" t="s">
        <v>100</v>
      </c>
      <c r="J12" s="12" t="s">
        <v>87</v>
      </c>
      <c r="K12" s="12" t="s">
        <v>88</v>
      </c>
      <c r="L12" s="17">
        <v>27.2</v>
      </c>
      <c r="M12" s="17">
        <v>0.11</v>
      </c>
      <c r="N12" s="13" t="s">
        <v>101</v>
      </c>
      <c r="O12" s="14" t="s">
        <v>91</v>
      </c>
      <c r="P12" s="19"/>
      <c r="Q12" s="9">
        <v>10</v>
      </c>
      <c r="R12" s="12" t="s">
        <v>92</v>
      </c>
      <c r="S12" s="19" t="s">
        <v>102</v>
      </c>
      <c r="T12" s="9"/>
      <c r="U12" s="9"/>
      <c r="V12" s="11"/>
      <c r="W12" s="36">
        <v>8539520000</v>
      </c>
      <c r="X12" s="19" t="s">
        <v>108</v>
      </c>
      <c r="Y12" s="19" t="s">
        <v>109</v>
      </c>
      <c r="Z12" s="12">
        <v>1109133</v>
      </c>
      <c r="AA12" s="13"/>
      <c r="AB12" s="17">
        <v>38</v>
      </c>
      <c r="AC12" s="624">
        <f t="shared" si="0"/>
        <v>-0.28421052631578947</v>
      </c>
      <c r="AD12" s="623" t="str">
        <f>HYPERLINK("#'Źródła LED - specyfikacja'!B" &amp; MATCH(B12, 'Źródła LED - specyfikacja'!A:A, 0),"Link do specyfikacji")</f>
        <v>Link do specyfikacji</v>
      </c>
    </row>
    <row r="13" spans="1:30" s="2" customFormat="1" ht="14.4">
      <c r="A13" s="8">
        <v>8719514324930</v>
      </c>
      <c r="B13" s="8">
        <v>929003011302</v>
      </c>
      <c r="C13" s="8">
        <v>871951432493000</v>
      </c>
      <c r="D13" s="52" t="str">
        <f>HYPERLINK(VLOOKUP(B13,'Źródła LED_linki'!A13:B797,2,FALSE),"Link do zdjęcia")</f>
        <v>Link do zdjęcia</v>
      </c>
      <c r="E13" s="12">
        <v>32493000</v>
      </c>
      <c r="F13" s="10" t="s">
        <v>114</v>
      </c>
      <c r="G13" s="12" t="s">
        <v>84</v>
      </c>
      <c r="H13" s="12" t="s">
        <v>99</v>
      </c>
      <c r="I13" s="12" t="s">
        <v>100</v>
      </c>
      <c r="J13" s="12" t="s">
        <v>87</v>
      </c>
      <c r="K13" s="12" t="s">
        <v>88</v>
      </c>
      <c r="L13" s="17">
        <v>27.2</v>
      </c>
      <c r="M13" s="17">
        <v>0.11</v>
      </c>
      <c r="N13" s="13" t="s">
        <v>101</v>
      </c>
      <c r="O13" s="14" t="s">
        <v>91</v>
      </c>
      <c r="P13" s="19"/>
      <c r="Q13" s="9">
        <v>10</v>
      </c>
      <c r="R13" s="12" t="s">
        <v>92</v>
      </c>
      <c r="S13" s="19" t="s">
        <v>102</v>
      </c>
      <c r="T13" s="9">
        <v>929002392402</v>
      </c>
      <c r="U13" s="9"/>
      <c r="V13" s="11"/>
      <c r="W13" s="36">
        <v>8539520000</v>
      </c>
      <c r="X13" s="19" t="s">
        <v>108</v>
      </c>
      <c r="Y13" s="19" t="s">
        <v>109</v>
      </c>
      <c r="Z13" s="12">
        <v>453256</v>
      </c>
      <c r="AA13" s="13"/>
      <c r="AB13" s="17">
        <v>39.700000000000003</v>
      </c>
      <c r="AC13" s="624">
        <f t="shared" si="0"/>
        <v>-0.31486146095717893</v>
      </c>
      <c r="AD13" s="623" t="str">
        <f>HYPERLINK("#'Źródła LED - specyfikacja'!B" &amp; MATCH(B13, 'Źródła LED - specyfikacja'!A:A, 0),"Link do specyfikacji")</f>
        <v>Link do specyfikacji</v>
      </c>
    </row>
    <row r="14" spans="1:30" s="2" customFormat="1" ht="14.4">
      <c r="A14" s="8">
        <v>8719514449770</v>
      </c>
      <c r="B14" s="25">
        <v>929003011582</v>
      </c>
      <c r="C14" s="25">
        <v>871951444977000</v>
      </c>
      <c r="D14" s="52" t="str">
        <f>HYPERLINK(VLOOKUP(B14,'Źródła LED_linki'!A14:B798,2,FALSE),"Link do zdjęcia")</f>
        <v>Link do zdjęcia</v>
      </c>
      <c r="E14" s="12">
        <v>44977000</v>
      </c>
      <c r="F14" s="23" t="s">
        <v>115</v>
      </c>
      <c r="G14" s="12" t="s">
        <v>84</v>
      </c>
      <c r="H14" s="12" t="s">
        <v>99</v>
      </c>
      <c r="I14" s="12" t="s">
        <v>100</v>
      </c>
      <c r="J14" s="12" t="s">
        <v>87</v>
      </c>
      <c r="K14" s="12" t="s">
        <v>88</v>
      </c>
      <c r="L14" s="17">
        <v>33</v>
      </c>
      <c r="M14" s="17">
        <v>0.11</v>
      </c>
      <c r="N14" s="13" t="s">
        <v>101</v>
      </c>
      <c r="O14" s="14" t="s">
        <v>91</v>
      </c>
      <c r="P14" s="19"/>
      <c r="Q14" s="13">
        <v>10</v>
      </c>
      <c r="R14" s="12" t="s">
        <v>92</v>
      </c>
      <c r="S14" s="19" t="s">
        <v>102</v>
      </c>
      <c r="T14" s="26"/>
      <c r="U14" s="26"/>
      <c r="V14" s="27"/>
      <c r="W14" s="36">
        <v>8539520000</v>
      </c>
      <c r="X14" s="19" t="s">
        <v>108</v>
      </c>
      <c r="Y14" s="19" t="s">
        <v>109</v>
      </c>
      <c r="Z14" s="12">
        <v>1109134</v>
      </c>
      <c r="AA14" s="13"/>
      <c r="AB14" s="17">
        <v>49</v>
      </c>
      <c r="AC14" s="624">
        <f t="shared" si="0"/>
        <v>-0.32653061224489793</v>
      </c>
      <c r="AD14" s="623" t="str">
        <f>HYPERLINK("#'Źródła LED - specyfikacja'!B" &amp; MATCH(B14, 'Źródła LED - specyfikacja'!A:A, 0),"Link do specyfikacji")</f>
        <v>Link do specyfikacji</v>
      </c>
    </row>
    <row r="15" spans="1:30" s="2" customFormat="1" ht="14.4">
      <c r="A15" s="8">
        <v>8719514325012</v>
      </c>
      <c r="B15" s="8">
        <v>929003011702</v>
      </c>
      <c r="C15" s="8">
        <v>871951432501200</v>
      </c>
      <c r="D15" s="52" t="str">
        <f>HYPERLINK(VLOOKUP(B15,'Źródła LED_linki'!A15:B799,2,FALSE),"Link do zdjęcia")</f>
        <v>Link do zdjęcia</v>
      </c>
      <c r="E15" s="12">
        <v>32501200</v>
      </c>
      <c r="F15" s="10" t="s">
        <v>116</v>
      </c>
      <c r="G15" s="12" t="s">
        <v>84</v>
      </c>
      <c r="H15" s="12" t="s">
        <v>99</v>
      </c>
      <c r="I15" s="12" t="s">
        <v>100</v>
      </c>
      <c r="J15" s="12" t="s">
        <v>87</v>
      </c>
      <c r="K15" s="12" t="s">
        <v>88</v>
      </c>
      <c r="L15" s="17">
        <v>33</v>
      </c>
      <c r="M15" s="17">
        <v>0.11</v>
      </c>
      <c r="N15" s="13" t="s">
        <v>101</v>
      </c>
      <c r="O15" s="14" t="s">
        <v>91</v>
      </c>
      <c r="P15" s="19"/>
      <c r="Q15" s="9">
        <v>10</v>
      </c>
      <c r="R15" s="12" t="s">
        <v>92</v>
      </c>
      <c r="S15" s="19" t="s">
        <v>102</v>
      </c>
      <c r="T15" s="9">
        <v>929002392502</v>
      </c>
      <c r="U15" s="9"/>
      <c r="V15" s="11"/>
      <c r="W15" s="36">
        <v>8539520000</v>
      </c>
      <c r="X15" s="19" t="s">
        <v>108</v>
      </c>
      <c r="Y15" s="19" t="s">
        <v>109</v>
      </c>
      <c r="Z15" s="12">
        <v>453260</v>
      </c>
      <c r="AA15" s="13"/>
      <c r="AB15" s="17">
        <v>52</v>
      </c>
      <c r="AC15" s="624">
        <f t="shared" si="0"/>
        <v>-0.36538461538461536</v>
      </c>
      <c r="AD15" s="623" t="str">
        <f>HYPERLINK("#'Źródła LED - specyfikacja'!B" &amp; MATCH(B15, 'Źródła LED - specyfikacja'!A:A, 0),"Link do specyfikacji")</f>
        <v>Link do specyfikacji</v>
      </c>
    </row>
    <row r="16" spans="1:30" s="2" customFormat="1" ht="14.4">
      <c r="A16" s="8">
        <v>8720169188297</v>
      </c>
      <c r="B16" s="8">
        <v>929003622702</v>
      </c>
      <c r="C16" s="8">
        <v>872016918829700</v>
      </c>
      <c r="D16" s="52" t="str">
        <f>HYPERLINK(VLOOKUP(B16,'Źródła LED_linki'!A16:B800,2,FALSE),"Link do zdjęcia")</f>
        <v>Link do zdjęcia</v>
      </c>
      <c r="E16" s="12">
        <v>18829700</v>
      </c>
      <c r="F16" s="10" t="s">
        <v>117</v>
      </c>
      <c r="G16" s="12" t="s">
        <v>84</v>
      </c>
      <c r="H16" s="12" t="s">
        <v>99</v>
      </c>
      <c r="I16" s="12" t="s">
        <v>100</v>
      </c>
      <c r="J16" s="12" t="s">
        <v>87</v>
      </c>
      <c r="K16" s="12" t="s">
        <v>88</v>
      </c>
      <c r="L16" s="17">
        <v>26.8</v>
      </c>
      <c r="M16" s="17">
        <v>0.11</v>
      </c>
      <c r="N16" s="13" t="s">
        <v>101</v>
      </c>
      <c r="O16" s="14" t="s">
        <v>91</v>
      </c>
      <c r="P16" s="19"/>
      <c r="Q16" s="9">
        <v>10</v>
      </c>
      <c r="R16" s="12" t="s">
        <v>92</v>
      </c>
      <c r="S16" s="19" t="s">
        <v>102</v>
      </c>
      <c r="T16" s="9"/>
      <c r="U16" s="9"/>
      <c r="V16" s="11"/>
      <c r="W16" s="36">
        <v>8539520000</v>
      </c>
      <c r="X16" s="19" t="s">
        <v>95</v>
      </c>
      <c r="Y16" s="19" t="s">
        <v>103</v>
      </c>
      <c r="Z16" s="12">
        <v>1442600</v>
      </c>
      <c r="AA16" s="13"/>
      <c r="AB16" s="17">
        <v>28.164697784999998</v>
      </c>
      <c r="AC16" s="624">
        <f t="shared" si="0"/>
        <v>-4.8454195937682319E-2</v>
      </c>
      <c r="AD16" s="623" t="str">
        <f>HYPERLINK("#'Źródła LED - specyfikacja'!B" &amp; MATCH(B16, 'Źródła LED - specyfikacja'!A:A, 0),"Link do specyfikacji")</f>
        <v>Link do specyfikacji</v>
      </c>
    </row>
    <row r="17" spans="1:30" s="2" customFormat="1" ht="14.4">
      <c r="A17" s="8">
        <v>8720169188334</v>
      </c>
      <c r="B17" s="8">
        <v>929003622902</v>
      </c>
      <c r="C17" s="8">
        <v>872016918833400</v>
      </c>
      <c r="D17" s="52" t="str">
        <f>HYPERLINK(VLOOKUP(B17,'Źródła LED_linki'!A17:B801,2,FALSE),"Link do zdjęcia")</f>
        <v>Link do zdjęcia</v>
      </c>
      <c r="E17" s="12">
        <v>18833400</v>
      </c>
      <c r="F17" s="10" t="s">
        <v>118</v>
      </c>
      <c r="G17" s="12" t="s">
        <v>84</v>
      </c>
      <c r="H17" s="12" t="s">
        <v>99</v>
      </c>
      <c r="I17" s="12" t="s">
        <v>100</v>
      </c>
      <c r="J17" s="12" t="s">
        <v>87</v>
      </c>
      <c r="K17" s="12" t="s">
        <v>88</v>
      </c>
      <c r="L17" s="17">
        <v>26.8</v>
      </c>
      <c r="M17" s="17">
        <v>0.11</v>
      </c>
      <c r="N17" s="13" t="s">
        <v>101</v>
      </c>
      <c r="O17" s="14" t="s">
        <v>91</v>
      </c>
      <c r="P17" s="19"/>
      <c r="Q17" s="9">
        <v>10</v>
      </c>
      <c r="R17" s="12" t="s">
        <v>92</v>
      </c>
      <c r="S17" s="19" t="s">
        <v>102</v>
      </c>
      <c r="T17" s="9"/>
      <c r="U17" s="9"/>
      <c r="V17" s="11"/>
      <c r="W17" s="36">
        <v>8539520000</v>
      </c>
      <c r="X17" s="19" t="s">
        <v>95</v>
      </c>
      <c r="Y17" s="19" t="s">
        <v>103</v>
      </c>
      <c r="Z17" s="12">
        <v>1442603</v>
      </c>
      <c r="AA17" s="13"/>
      <c r="AB17" s="17">
        <v>28.164697784999998</v>
      </c>
      <c r="AC17" s="624">
        <f t="shared" si="0"/>
        <v>-4.8454195937682319E-2</v>
      </c>
      <c r="AD17" s="623" t="str">
        <f>HYPERLINK("#'Źródła LED - specyfikacja'!B" &amp; MATCH(B17, 'Źródła LED - specyfikacja'!A:A, 0),"Link do specyfikacji")</f>
        <v>Link do specyfikacji</v>
      </c>
    </row>
    <row r="18" spans="1:30" s="2" customFormat="1" ht="14.4">
      <c r="A18" s="8">
        <v>8720169254046</v>
      </c>
      <c r="B18" s="8">
        <v>929003702502</v>
      </c>
      <c r="C18" s="8">
        <v>872016925404600</v>
      </c>
      <c r="D18" s="52" t="str">
        <f>HYPERLINK(VLOOKUP(B18,'Źródła LED_linki'!A18:B802,2,FALSE),"Link do zdjęcia")</f>
        <v>Link do zdjęcia</v>
      </c>
      <c r="E18" s="12">
        <v>25404600</v>
      </c>
      <c r="F18" s="10" t="s">
        <v>119</v>
      </c>
      <c r="G18" s="12" t="s">
        <v>84</v>
      </c>
      <c r="H18" s="12" t="s">
        <v>99</v>
      </c>
      <c r="I18" s="12" t="s">
        <v>100</v>
      </c>
      <c r="J18" s="12" t="s">
        <v>87</v>
      </c>
      <c r="K18" s="12" t="s">
        <v>88</v>
      </c>
      <c r="L18" s="17">
        <v>26.8</v>
      </c>
      <c r="M18" s="17">
        <v>0.11</v>
      </c>
      <c r="N18" s="13" t="s">
        <v>101</v>
      </c>
      <c r="O18" s="14" t="s">
        <v>91</v>
      </c>
      <c r="P18" s="19"/>
      <c r="Q18" s="9">
        <v>10</v>
      </c>
      <c r="R18" s="12" t="s">
        <v>92</v>
      </c>
      <c r="S18" s="19" t="s">
        <v>102</v>
      </c>
      <c r="T18" s="9">
        <v>929003066402</v>
      </c>
      <c r="U18" s="9"/>
      <c r="V18" s="11"/>
      <c r="W18" s="36">
        <v>8539520000</v>
      </c>
      <c r="X18" s="19" t="s">
        <v>95</v>
      </c>
      <c r="Y18" s="19" t="s">
        <v>103</v>
      </c>
      <c r="Z18" s="12">
        <v>1543851</v>
      </c>
      <c r="AA18" s="13"/>
      <c r="AB18" s="17">
        <v>28.164697784999998</v>
      </c>
      <c r="AC18" s="624">
        <f t="shared" si="0"/>
        <v>-4.8454195937682319E-2</v>
      </c>
      <c r="AD18" s="623" t="str">
        <f>HYPERLINK("#'Źródła LED - specyfikacja'!B" &amp; MATCH(B18, 'Źródła LED - specyfikacja'!A:A, 0),"Link do specyfikacji")</f>
        <v>Link do specyfikacji</v>
      </c>
    </row>
    <row r="19" spans="1:30" s="2" customFormat="1" ht="14.4">
      <c r="A19" s="8">
        <v>8720169254084</v>
      </c>
      <c r="B19" s="25">
        <v>929003702702</v>
      </c>
      <c r="C19" s="25">
        <v>872016925408400</v>
      </c>
      <c r="D19" s="52" t="str">
        <f>HYPERLINK(VLOOKUP(B19,'Źródła LED_linki'!A19:B803,2,FALSE),"Link do zdjęcia")</f>
        <v>Link do zdjęcia</v>
      </c>
      <c r="E19" s="12">
        <v>25408400</v>
      </c>
      <c r="F19" s="23" t="s">
        <v>120</v>
      </c>
      <c r="G19" s="12" t="s">
        <v>84</v>
      </c>
      <c r="H19" s="12" t="s">
        <v>99</v>
      </c>
      <c r="I19" s="12" t="s">
        <v>100</v>
      </c>
      <c r="J19" s="12" t="s">
        <v>87</v>
      </c>
      <c r="K19" s="12" t="s">
        <v>88</v>
      </c>
      <c r="L19" s="17">
        <v>26.8</v>
      </c>
      <c r="M19" s="17">
        <v>0.11</v>
      </c>
      <c r="N19" s="13" t="s">
        <v>101</v>
      </c>
      <c r="O19" s="14" t="s">
        <v>91</v>
      </c>
      <c r="P19" s="19"/>
      <c r="Q19" s="13">
        <v>10</v>
      </c>
      <c r="R19" s="12" t="s">
        <v>92</v>
      </c>
      <c r="S19" s="19" t="s">
        <v>102</v>
      </c>
      <c r="T19" s="26"/>
      <c r="U19" s="26"/>
      <c r="V19" s="27"/>
      <c r="W19" s="36">
        <v>8539520000</v>
      </c>
      <c r="X19" s="19" t="s">
        <v>95</v>
      </c>
      <c r="Y19" s="19" t="s">
        <v>103</v>
      </c>
      <c r="Z19" s="12">
        <v>1543853</v>
      </c>
      <c r="AA19" s="13"/>
      <c r="AB19" s="17">
        <v>28.164697784999998</v>
      </c>
      <c r="AC19" s="624">
        <f t="shared" si="0"/>
        <v>-4.8454195937682319E-2</v>
      </c>
      <c r="AD19" s="623" t="str">
        <f>HYPERLINK("#'Źródła LED - specyfikacja'!B" &amp; MATCH(B19, 'Źródła LED - specyfikacja'!A:A, 0),"Link do specyfikacji")</f>
        <v>Link do specyfikacji</v>
      </c>
    </row>
    <row r="20" spans="1:30" s="2" customFormat="1" ht="14.4">
      <c r="A20" s="8">
        <v>8720169188372</v>
      </c>
      <c r="B20" s="8">
        <v>929003623102</v>
      </c>
      <c r="C20" s="8">
        <v>872016918837200</v>
      </c>
      <c r="D20" s="52" t="str">
        <f>HYPERLINK(VLOOKUP(B20,'Źródła LED_linki'!A20:B804,2,FALSE),"Link do zdjęcia")</f>
        <v>Link do zdjęcia</v>
      </c>
      <c r="E20" s="12">
        <v>18837200</v>
      </c>
      <c r="F20" s="10" t="s">
        <v>121</v>
      </c>
      <c r="G20" s="12" t="s">
        <v>84</v>
      </c>
      <c r="H20" s="12" t="s">
        <v>99</v>
      </c>
      <c r="I20" s="12" t="s">
        <v>100</v>
      </c>
      <c r="J20" s="12" t="s">
        <v>87</v>
      </c>
      <c r="K20" s="12" t="s">
        <v>88</v>
      </c>
      <c r="L20" s="17">
        <v>26.8</v>
      </c>
      <c r="M20" s="17">
        <v>0.11</v>
      </c>
      <c r="N20" s="13" t="s">
        <v>101</v>
      </c>
      <c r="O20" s="14" t="s">
        <v>91</v>
      </c>
      <c r="P20" s="19"/>
      <c r="Q20" s="9">
        <v>10</v>
      </c>
      <c r="R20" s="12" t="s">
        <v>92</v>
      </c>
      <c r="S20" s="19" t="s">
        <v>102</v>
      </c>
      <c r="T20" s="9">
        <v>929003066502</v>
      </c>
      <c r="U20" s="9"/>
      <c r="V20" s="11"/>
      <c r="W20" s="36">
        <v>8539520000</v>
      </c>
      <c r="X20" s="19" t="s">
        <v>95</v>
      </c>
      <c r="Y20" s="19" t="s">
        <v>103</v>
      </c>
      <c r="Z20" s="12">
        <v>1442605</v>
      </c>
      <c r="AA20" s="13"/>
      <c r="AB20" s="17">
        <v>28.164697784999998</v>
      </c>
      <c r="AC20" s="624">
        <f t="shared" si="0"/>
        <v>-4.8454195937682319E-2</v>
      </c>
      <c r="AD20" s="623" t="str">
        <f>HYPERLINK("#'Źródła LED - specyfikacja'!B" &amp; MATCH(B20, 'Źródła LED - specyfikacja'!A:A, 0),"Link do specyfikacji")</f>
        <v>Link do specyfikacji</v>
      </c>
    </row>
    <row r="21" spans="1:30" s="2" customFormat="1" ht="14.4">
      <c r="A21" s="8">
        <v>8720169188419</v>
      </c>
      <c r="B21" s="8">
        <v>929003623302</v>
      </c>
      <c r="C21" s="8">
        <v>872016918841900</v>
      </c>
      <c r="D21" s="52" t="str">
        <f>HYPERLINK(VLOOKUP(B21,'Źródła LED_linki'!A21:B805,2,FALSE),"Link do zdjęcia")</f>
        <v>Link do zdjęcia</v>
      </c>
      <c r="E21" s="12">
        <v>18841900</v>
      </c>
      <c r="F21" s="10" t="s">
        <v>122</v>
      </c>
      <c r="G21" s="12" t="s">
        <v>84</v>
      </c>
      <c r="H21" s="12" t="s">
        <v>99</v>
      </c>
      <c r="I21" s="12" t="s">
        <v>100</v>
      </c>
      <c r="J21" s="12" t="s">
        <v>87</v>
      </c>
      <c r="K21" s="12" t="s">
        <v>88</v>
      </c>
      <c r="L21" s="17">
        <v>26.8</v>
      </c>
      <c r="M21" s="17">
        <v>0.11</v>
      </c>
      <c r="N21" s="13" t="s">
        <v>101</v>
      </c>
      <c r="O21" s="14" t="s">
        <v>91</v>
      </c>
      <c r="P21" s="19"/>
      <c r="Q21" s="9">
        <v>10</v>
      </c>
      <c r="R21" s="12" t="s">
        <v>92</v>
      </c>
      <c r="S21" s="19" t="s">
        <v>102</v>
      </c>
      <c r="T21" s="9"/>
      <c r="U21" s="9"/>
      <c r="V21" s="11"/>
      <c r="W21" s="36">
        <v>8539520000</v>
      </c>
      <c r="X21" s="19" t="s">
        <v>95</v>
      </c>
      <c r="Y21" s="19" t="s">
        <v>103</v>
      </c>
      <c r="Z21" s="12">
        <v>1442607</v>
      </c>
      <c r="AA21" s="13"/>
      <c r="AB21" s="17">
        <v>28.164697784999998</v>
      </c>
      <c r="AC21" s="624">
        <f t="shared" si="0"/>
        <v>-4.8454195937682319E-2</v>
      </c>
      <c r="AD21" s="623" t="str">
        <f>HYPERLINK("#'Źródła LED - specyfikacja'!B" &amp; MATCH(B21, 'Źródła LED - specyfikacja'!A:A, 0),"Link do specyfikacji")</f>
        <v>Link do specyfikacji</v>
      </c>
    </row>
    <row r="22" spans="1:30" s="2" customFormat="1" ht="14.4">
      <c r="A22" s="8">
        <v>8719514420731</v>
      </c>
      <c r="B22" s="8">
        <v>929003066402</v>
      </c>
      <c r="C22" s="8">
        <v>871951442073100</v>
      </c>
      <c r="D22" s="52" t="str">
        <f>HYPERLINK(VLOOKUP(B22,'Źródła LED_linki'!A22:B806,2,FALSE),"Link do zdjęcia")</f>
        <v>Link do zdjęcia</v>
      </c>
      <c r="E22" s="12">
        <v>42073100</v>
      </c>
      <c r="F22" s="10" t="s">
        <v>123</v>
      </c>
      <c r="G22" s="12" t="s">
        <v>84</v>
      </c>
      <c r="H22" s="12" t="s">
        <v>99</v>
      </c>
      <c r="I22" s="12" t="s">
        <v>100</v>
      </c>
      <c r="J22" s="12" t="s">
        <v>87</v>
      </c>
      <c r="K22" s="12" t="s">
        <v>88</v>
      </c>
      <c r="L22" s="17">
        <v>26.8</v>
      </c>
      <c r="M22" s="17">
        <v>0.11</v>
      </c>
      <c r="N22" s="13" t="s">
        <v>101</v>
      </c>
      <c r="O22" s="14" t="s">
        <v>91</v>
      </c>
      <c r="P22" s="19" t="s">
        <v>124</v>
      </c>
      <c r="Q22" s="9">
        <v>10</v>
      </c>
      <c r="R22" s="12" t="s">
        <v>92</v>
      </c>
      <c r="S22" s="19" t="s">
        <v>102</v>
      </c>
      <c r="T22" s="9"/>
      <c r="U22" s="9">
        <v>929003702502</v>
      </c>
      <c r="V22" s="11" t="s">
        <v>125</v>
      </c>
      <c r="W22" s="36">
        <v>8539520000</v>
      </c>
      <c r="X22" s="19" t="s">
        <v>95</v>
      </c>
      <c r="Y22" s="19" t="s">
        <v>103</v>
      </c>
      <c r="Z22" s="12">
        <v>588540</v>
      </c>
      <c r="AA22" s="13"/>
      <c r="AB22" s="17">
        <v>33.700000000000003</v>
      </c>
      <c r="AC22" s="624">
        <f t="shared" si="0"/>
        <v>-0.20474777448071221</v>
      </c>
      <c r="AD22" s="623" t="str">
        <f>HYPERLINK("#'Źródła LED - specyfikacja'!B" &amp; MATCH(B22, 'Źródła LED - specyfikacja'!A:A, 0),"Link do specyfikacji")</f>
        <v>Link do specyfikacji</v>
      </c>
    </row>
    <row r="23" spans="1:30" s="2" customFormat="1" ht="14.4">
      <c r="A23" s="8">
        <v>8719514420755</v>
      </c>
      <c r="B23" s="8">
        <v>929003066502</v>
      </c>
      <c r="C23" s="8">
        <v>871951442075500</v>
      </c>
      <c r="D23" s="52" t="str">
        <f>HYPERLINK(VLOOKUP(B23,'Źródła LED_linki'!A23:B807,2,FALSE),"Link do zdjęcia")</f>
        <v>Link do zdjęcia</v>
      </c>
      <c r="E23" s="12">
        <v>42075500</v>
      </c>
      <c r="F23" s="10" t="s">
        <v>126</v>
      </c>
      <c r="G23" s="12" t="s">
        <v>84</v>
      </c>
      <c r="H23" s="12" t="s">
        <v>99</v>
      </c>
      <c r="I23" s="12" t="s">
        <v>100</v>
      </c>
      <c r="J23" s="12" t="s">
        <v>87</v>
      </c>
      <c r="K23" s="12" t="s">
        <v>88</v>
      </c>
      <c r="L23" s="17">
        <v>26.8</v>
      </c>
      <c r="M23" s="17">
        <v>0.11</v>
      </c>
      <c r="N23" s="13" t="s">
        <v>101</v>
      </c>
      <c r="O23" s="14" t="s">
        <v>91</v>
      </c>
      <c r="P23" s="19" t="s">
        <v>124</v>
      </c>
      <c r="Q23" s="9">
        <v>10</v>
      </c>
      <c r="R23" s="12" t="s">
        <v>92</v>
      </c>
      <c r="S23" s="19" t="s">
        <v>102</v>
      </c>
      <c r="T23" s="9"/>
      <c r="U23" s="9">
        <v>929003623102</v>
      </c>
      <c r="V23" s="11" t="s">
        <v>125</v>
      </c>
      <c r="W23" s="36">
        <v>8539520000</v>
      </c>
      <c r="X23" s="19" t="s">
        <v>95</v>
      </c>
      <c r="Y23" s="19" t="s">
        <v>103</v>
      </c>
      <c r="Z23" s="12">
        <v>588543</v>
      </c>
      <c r="AA23" s="13"/>
      <c r="AB23" s="17">
        <v>33.700000000000003</v>
      </c>
      <c r="AC23" s="624">
        <f t="shared" si="0"/>
        <v>-0.20474777448071221</v>
      </c>
      <c r="AD23" s="623" t="str">
        <f>HYPERLINK("#'Źródła LED - specyfikacja'!B" &amp; MATCH(B23, 'Źródła LED - specyfikacja'!A:A, 0),"Link do specyfikacji")</f>
        <v>Link do specyfikacji</v>
      </c>
    </row>
    <row r="24" spans="1:30" s="2" customFormat="1" ht="14.4">
      <c r="A24" s="8">
        <v>8720169188457</v>
      </c>
      <c r="B24" s="8">
        <v>929003623502</v>
      </c>
      <c r="C24" s="8">
        <v>872016918845700</v>
      </c>
      <c r="D24" s="52" t="str">
        <f>HYPERLINK(VLOOKUP(B24,'Źródła LED_linki'!A24:B808,2,FALSE),"Link do zdjęcia")</f>
        <v>Link do zdjęcia</v>
      </c>
      <c r="E24" s="12">
        <v>18845700</v>
      </c>
      <c r="F24" s="10" t="s">
        <v>127</v>
      </c>
      <c r="G24" s="12" t="s">
        <v>84</v>
      </c>
      <c r="H24" s="12" t="s">
        <v>99</v>
      </c>
      <c r="I24" s="12" t="s">
        <v>100</v>
      </c>
      <c r="J24" s="12" t="s">
        <v>87</v>
      </c>
      <c r="K24" s="12" t="s">
        <v>88</v>
      </c>
      <c r="L24" s="17">
        <v>33.9</v>
      </c>
      <c r="M24" s="17">
        <v>0.11</v>
      </c>
      <c r="N24" s="13" t="s">
        <v>101</v>
      </c>
      <c r="O24" s="14" t="s">
        <v>91</v>
      </c>
      <c r="P24" s="19"/>
      <c r="Q24" s="9">
        <v>10</v>
      </c>
      <c r="R24" s="12" t="s">
        <v>92</v>
      </c>
      <c r="S24" s="19" t="s">
        <v>102</v>
      </c>
      <c r="T24" s="9"/>
      <c r="U24" s="9"/>
      <c r="V24" s="11"/>
      <c r="W24" s="36">
        <v>8539520000</v>
      </c>
      <c r="X24" s="19" t="s">
        <v>95</v>
      </c>
      <c r="Y24" s="19" t="s">
        <v>103</v>
      </c>
      <c r="Z24" s="12">
        <v>1442609</v>
      </c>
      <c r="AA24" s="13"/>
      <c r="AB24" s="17">
        <v>37.776459727500004</v>
      </c>
      <c r="AC24" s="624">
        <f t="shared" si="0"/>
        <v>-0.10261574947633519</v>
      </c>
      <c r="AD24" s="623" t="str">
        <f>HYPERLINK("#'Źródła LED - specyfikacja'!B" &amp; MATCH(B24, 'Źródła LED - specyfikacja'!A:A, 0),"Link do specyfikacji")</f>
        <v>Link do specyfikacji</v>
      </c>
    </row>
    <row r="25" spans="1:30" s="2" customFormat="1" ht="14.4">
      <c r="A25" s="8">
        <v>8720169188495</v>
      </c>
      <c r="B25" s="8">
        <v>929003623702</v>
      </c>
      <c r="C25" s="8">
        <v>872016918849500</v>
      </c>
      <c r="D25" s="52" t="str">
        <f>HYPERLINK(VLOOKUP(B25,'Źródła LED_linki'!A25:B809,2,FALSE),"Link do zdjęcia")</f>
        <v>Link do zdjęcia</v>
      </c>
      <c r="E25" s="12">
        <v>18849500</v>
      </c>
      <c r="F25" s="10" t="s">
        <v>128</v>
      </c>
      <c r="G25" s="12" t="s">
        <v>84</v>
      </c>
      <c r="H25" s="12" t="s">
        <v>99</v>
      </c>
      <c r="I25" s="12" t="s">
        <v>100</v>
      </c>
      <c r="J25" s="12" t="s">
        <v>87</v>
      </c>
      <c r="K25" s="12" t="s">
        <v>88</v>
      </c>
      <c r="L25" s="17">
        <v>33.9</v>
      </c>
      <c r="M25" s="17">
        <v>0.11</v>
      </c>
      <c r="N25" s="13" t="s">
        <v>101</v>
      </c>
      <c r="O25" s="14" t="s">
        <v>91</v>
      </c>
      <c r="P25" s="19"/>
      <c r="Q25" s="9">
        <v>10</v>
      </c>
      <c r="R25" s="12" t="s">
        <v>92</v>
      </c>
      <c r="S25" s="19" t="s">
        <v>102</v>
      </c>
      <c r="T25" s="9"/>
      <c r="U25" s="9"/>
      <c r="V25" s="11"/>
      <c r="W25" s="36">
        <v>8539520000</v>
      </c>
      <c r="X25" s="19" t="s">
        <v>95</v>
      </c>
      <c r="Y25" s="19" t="s">
        <v>103</v>
      </c>
      <c r="Z25" s="12">
        <v>1442611</v>
      </c>
      <c r="AA25" s="13"/>
      <c r="AB25" s="17">
        <v>37.776459727500004</v>
      </c>
      <c r="AC25" s="624">
        <f t="shared" si="0"/>
        <v>-0.10261574947633519</v>
      </c>
      <c r="AD25" s="623" t="str">
        <f>HYPERLINK("#'Źródła LED - specyfikacja'!B" &amp; MATCH(B25, 'Źródła LED - specyfikacja'!A:A, 0),"Link do specyfikacji")</f>
        <v>Link do specyfikacji</v>
      </c>
    </row>
    <row r="26" spans="1:30" s="2" customFormat="1" ht="14.4">
      <c r="A26" s="8">
        <v>8720169202764</v>
      </c>
      <c r="B26" s="8">
        <v>929003642502</v>
      </c>
      <c r="C26" s="8">
        <v>872016920276400</v>
      </c>
      <c r="D26" s="52" t="str">
        <f>HYPERLINK(VLOOKUP(B26,'Źródła LED_linki'!A26:B810,2,FALSE),"Link do zdjęcia")</f>
        <v>Link do zdjęcia</v>
      </c>
      <c r="E26" s="12">
        <v>20276400</v>
      </c>
      <c r="F26" s="10" t="s">
        <v>129</v>
      </c>
      <c r="G26" s="12" t="s">
        <v>84</v>
      </c>
      <c r="H26" s="12" t="s">
        <v>99</v>
      </c>
      <c r="I26" s="12" t="s">
        <v>100</v>
      </c>
      <c r="J26" s="12" t="s">
        <v>87</v>
      </c>
      <c r="K26" s="12" t="s">
        <v>88</v>
      </c>
      <c r="L26" s="17">
        <v>35.200000000000003</v>
      </c>
      <c r="M26" s="17">
        <v>0.11</v>
      </c>
      <c r="N26" s="13" t="s">
        <v>101</v>
      </c>
      <c r="O26" s="14" t="s">
        <v>91</v>
      </c>
      <c r="P26" s="19"/>
      <c r="Q26" s="9">
        <v>6</v>
      </c>
      <c r="R26" s="12" t="s">
        <v>92</v>
      </c>
      <c r="S26" s="19" t="s">
        <v>102</v>
      </c>
      <c r="T26" s="9"/>
      <c r="U26" s="9"/>
      <c r="V26" s="11"/>
      <c r="W26" s="36">
        <v>8539520000</v>
      </c>
      <c r="X26" s="19" t="s">
        <v>95</v>
      </c>
      <c r="Y26" s="19" t="s">
        <v>103</v>
      </c>
      <c r="Z26" s="12">
        <v>1442640</v>
      </c>
      <c r="AA26" s="13"/>
      <c r="AB26" s="17">
        <v>42.917634719999995</v>
      </c>
      <c r="AC26" s="624">
        <f t="shared" si="0"/>
        <v>-0.17982432560300224</v>
      </c>
      <c r="AD26" s="623" t="str">
        <f>HYPERLINK("#'Źródła LED - specyfikacja'!B" &amp; MATCH(B26, 'Źródła LED - specyfikacja'!A:A, 0),"Link do specyfikacji")</f>
        <v>Link do specyfikacji</v>
      </c>
    </row>
    <row r="27" spans="1:30" s="2" customFormat="1" ht="14.4">
      <c r="A27" s="8">
        <v>8720169202740</v>
      </c>
      <c r="B27" s="8">
        <v>929003642402</v>
      </c>
      <c r="C27" s="8">
        <v>872016920274000</v>
      </c>
      <c r="D27" s="52" t="str">
        <f>HYPERLINK(VLOOKUP(B27,'Źródła LED_linki'!A27:B811,2,FALSE),"Link do zdjęcia")</f>
        <v>Link do zdjęcia</v>
      </c>
      <c r="E27" s="12">
        <v>20274000</v>
      </c>
      <c r="F27" s="10" t="s">
        <v>130</v>
      </c>
      <c r="G27" s="12" t="s">
        <v>84</v>
      </c>
      <c r="H27" s="12" t="s">
        <v>99</v>
      </c>
      <c r="I27" s="12" t="s">
        <v>100</v>
      </c>
      <c r="J27" s="12" t="s">
        <v>87</v>
      </c>
      <c r="K27" s="12" t="s">
        <v>88</v>
      </c>
      <c r="L27" s="17">
        <v>35.200000000000003</v>
      </c>
      <c r="M27" s="17">
        <v>0.11</v>
      </c>
      <c r="N27" s="13" t="s">
        <v>101</v>
      </c>
      <c r="O27" s="14" t="s">
        <v>91</v>
      </c>
      <c r="P27" s="19"/>
      <c r="Q27" s="9">
        <v>10</v>
      </c>
      <c r="R27" s="12" t="s">
        <v>92</v>
      </c>
      <c r="S27" s="19" t="s">
        <v>102</v>
      </c>
      <c r="T27" s="9"/>
      <c r="U27" s="9"/>
      <c r="V27" s="11"/>
      <c r="W27" s="36">
        <v>8539520000</v>
      </c>
      <c r="X27" s="19" t="s">
        <v>95</v>
      </c>
      <c r="Y27" s="19" t="s">
        <v>103</v>
      </c>
      <c r="Z27" s="12">
        <v>1442639</v>
      </c>
      <c r="AA27" s="13"/>
      <c r="AB27" s="17">
        <v>42.917634719999995</v>
      </c>
      <c r="AC27" s="624">
        <f t="shared" si="0"/>
        <v>-0.17982432560300224</v>
      </c>
      <c r="AD27" s="623" t="str">
        <f>HYPERLINK("#'Źródła LED - specyfikacja'!B" &amp; MATCH(B27, 'Źródła LED - specyfikacja'!A:A, 0),"Link do specyfikacji")</f>
        <v>Link do specyfikacji</v>
      </c>
    </row>
    <row r="28" spans="1:30" s="2" customFormat="1" ht="14.4">
      <c r="A28" s="8">
        <v>8719514420779</v>
      </c>
      <c r="B28" s="8">
        <v>929003066702</v>
      </c>
      <c r="C28" s="8">
        <v>871951442077900</v>
      </c>
      <c r="D28" s="52" t="str">
        <f>HYPERLINK(VLOOKUP(B28,'Źródła LED_linki'!A28:B812,2,FALSE),"Link do zdjęcia")</f>
        <v>Link do zdjęcia</v>
      </c>
      <c r="E28" s="12">
        <v>42077900</v>
      </c>
      <c r="F28" s="10" t="s">
        <v>131</v>
      </c>
      <c r="G28" s="12" t="s">
        <v>84</v>
      </c>
      <c r="H28" s="12" t="s">
        <v>99</v>
      </c>
      <c r="I28" s="12" t="s">
        <v>100</v>
      </c>
      <c r="J28" s="12" t="s">
        <v>87</v>
      </c>
      <c r="K28" s="12" t="s">
        <v>88</v>
      </c>
      <c r="L28" s="17">
        <v>33.9</v>
      </c>
      <c r="M28" s="17">
        <v>0.11</v>
      </c>
      <c r="N28" s="13" t="s">
        <v>101</v>
      </c>
      <c r="O28" s="14" t="s">
        <v>91</v>
      </c>
      <c r="P28" s="19" t="s">
        <v>124</v>
      </c>
      <c r="Q28" s="9">
        <v>10</v>
      </c>
      <c r="R28" s="12" t="s">
        <v>92</v>
      </c>
      <c r="S28" s="19" t="s">
        <v>102</v>
      </c>
      <c r="T28" s="9"/>
      <c r="U28" s="9">
        <v>929003702902</v>
      </c>
      <c r="V28" s="11" t="s">
        <v>125</v>
      </c>
      <c r="W28" s="36">
        <v>8539520000</v>
      </c>
      <c r="X28" s="19" t="s">
        <v>95</v>
      </c>
      <c r="Y28" s="19" t="s">
        <v>103</v>
      </c>
      <c r="Z28" s="12">
        <v>588544</v>
      </c>
      <c r="AA28" s="13"/>
      <c r="AB28" s="17">
        <v>41.9</v>
      </c>
      <c r="AC28" s="624">
        <f t="shared" si="0"/>
        <v>-0.1909307875894988</v>
      </c>
      <c r="AD28" s="623" t="str">
        <f>HYPERLINK("#'Źródła LED - specyfikacja'!B" &amp; MATCH(B28, 'Źródła LED - specyfikacja'!A:A, 0),"Link do specyfikacji")</f>
        <v>Link do specyfikacji</v>
      </c>
    </row>
    <row r="29" spans="1:30" s="2" customFormat="1" ht="14.4">
      <c r="A29" s="8">
        <v>8720169254121</v>
      </c>
      <c r="B29" s="8">
        <v>929003702902</v>
      </c>
      <c r="C29" s="25">
        <v>872016925412100</v>
      </c>
      <c r="D29" s="52" t="str">
        <f>HYPERLINK(VLOOKUP(B29,'Źródła LED_linki'!A29:B813,2,FALSE),"Link do zdjęcia")</f>
        <v>Link do zdjęcia</v>
      </c>
      <c r="E29" s="12">
        <v>25412100</v>
      </c>
      <c r="F29" s="23" t="s">
        <v>132</v>
      </c>
      <c r="G29" s="12" t="s">
        <v>84</v>
      </c>
      <c r="H29" s="12" t="s">
        <v>99</v>
      </c>
      <c r="I29" s="12" t="s">
        <v>100</v>
      </c>
      <c r="J29" s="12" t="s">
        <v>87</v>
      </c>
      <c r="K29" s="12" t="s">
        <v>88</v>
      </c>
      <c r="L29" s="17">
        <v>33.9</v>
      </c>
      <c r="M29" s="17">
        <v>0.11</v>
      </c>
      <c r="N29" s="13" t="s">
        <v>101</v>
      </c>
      <c r="O29" s="14" t="s">
        <v>91</v>
      </c>
      <c r="P29" s="19"/>
      <c r="Q29" s="9">
        <v>10</v>
      </c>
      <c r="R29" s="12" t="s">
        <v>92</v>
      </c>
      <c r="S29" s="19" t="s">
        <v>102</v>
      </c>
      <c r="T29" s="9">
        <v>929003066702</v>
      </c>
      <c r="U29" s="9"/>
      <c r="V29" s="11"/>
      <c r="W29" s="36">
        <v>8539520000</v>
      </c>
      <c r="X29" s="19" t="s">
        <v>95</v>
      </c>
      <c r="Y29" s="19" t="s">
        <v>103</v>
      </c>
      <c r="Z29" s="12">
        <v>1543855</v>
      </c>
      <c r="AA29" s="13"/>
      <c r="AB29" s="17">
        <v>37.776459727500004</v>
      </c>
      <c r="AC29" s="624">
        <f t="shared" si="0"/>
        <v>-0.10261574947633519</v>
      </c>
      <c r="AD29" s="623" t="str">
        <f>HYPERLINK("#'Źródła LED - specyfikacja'!B" &amp; MATCH(B29, 'Źródła LED - specyfikacja'!A:A, 0),"Link do specyfikacji")</f>
        <v>Link do specyfikacji</v>
      </c>
    </row>
    <row r="30" spans="1:30" s="2" customFormat="1" ht="14.4">
      <c r="A30" s="8">
        <v>8720169254169</v>
      </c>
      <c r="B30" s="8">
        <v>929003703102</v>
      </c>
      <c r="C30" s="8">
        <v>872016925416900</v>
      </c>
      <c r="D30" s="52" t="str">
        <f>HYPERLINK(VLOOKUP(B30,'Źródła LED_linki'!A30:B814,2,FALSE),"Link do zdjęcia")</f>
        <v>Link do zdjęcia</v>
      </c>
      <c r="E30" s="12">
        <v>25416900</v>
      </c>
      <c r="F30" s="10" t="s">
        <v>133</v>
      </c>
      <c r="G30" s="12" t="s">
        <v>84</v>
      </c>
      <c r="H30" s="12" t="s">
        <v>99</v>
      </c>
      <c r="I30" s="12" t="s">
        <v>100</v>
      </c>
      <c r="J30" s="12" t="s">
        <v>87</v>
      </c>
      <c r="K30" s="12" t="s">
        <v>88</v>
      </c>
      <c r="L30" s="17">
        <v>33.9</v>
      </c>
      <c r="M30" s="17">
        <v>0.11</v>
      </c>
      <c r="N30" s="13" t="s">
        <v>101</v>
      </c>
      <c r="O30" s="14" t="s">
        <v>91</v>
      </c>
      <c r="P30" s="19"/>
      <c r="Q30" s="9">
        <v>10</v>
      </c>
      <c r="R30" s="12" t="s">
        <v>92</v>
      </c>
      <c r="S30" s="19" t="s">
        <v>102</v>
      </c>
      <c r="T30" s="9">
        <v>929003480002</v>
      </c>
      <c r="U30" s="9"/>
      <c r="V30" s="11"/>
      <c r="W30" s="36">
        <v>8539520000</v>
      </c>
      <c r="X30" s="19" t="s">
        <v>95</v>
      </c>
      <c r="Y30" s="19" t="s">
        <v>103</v>
      </c>
      <c r="Z30" s="12">
        <v>1543857</v>
      </c>
      <c r="AA30" s="13"/>
      <c r="AB30" s="17">
        <v>37.776459727500004</v>
      </c>
      <c r="AC30" s="624">
        <f t="shared" si="0"/>
        <v>-0.10261574947633519</v>
      </c>
      <c r="AD30" s="623" t="str">
        <f>HYPERLINK("#'Źródła LED - specyfikacja'!B" &amp; MATCH(B30, 'Źródła LED - specyfikacja'!A:A, 0),"Link do specyfikacji")</f>
        <v>Link do specyfikacji</v>
      </c>
    </row>
    <row r="31" spans="1:30" s="2" customFormat="1" ht="14.4">
      <c r="A31" s="8">
        <v>8719514435797</v>
      </c>
      <c r="B31" s="8">
        <v>929003480002</v>
      </c>
      <c r="C31" s="8">
        <v>871951443579700</v>
      </c>
      <c r="D31" s="52" t="str">
        <f>HYPERLINK(VLOOKUP(B31,'Źródła LED_linki'!A31:B815,2,FALSE),"Link do zdjęcia")</f>
        <v>Link do zdjęcia</v>
      </c>
      <c r="E31" s="12">
        <v>43579700</v>
      </c>
      <c r="F31" s="10" t="s">
        <v>133</v>
      </c>
      <c r="G31" s="12" t="s">
        <v>84</v>
      </c>
      <c r="H31" s="12" t="s">
        <v>99</v>
      </c>
      <c r="I31" s="12" t="s">
        <v>100</v>
      </c>
      <c r="J31" s="12" t="s">
        <v>87</v>
      </c>
      <c r="K31" s="12" t="s">
        <v>88</v>
      </c>
      <c r="L31" s="17">
        <v>33.9</v>
      </c>
      <c r="M31" s="17">
        <v>0.11</v>
      </c>
      <c r="N31" s="13" t="s">
        <v>101</v>
      </c>
      <c r="O31" s="14" t="s">
        <v>91</v>
      </c>
      <c r="P31" s="19" t="s">
        <v>124</v>
      </c>
      <c r="Q31" s="9">
        <v>10</v>
      </c>
      <c r="R31" s="12" t="s">
        <v>92</v>
      </c>
      <c r="S31" s="19" t="s">
        <v>102</v>
      </c>
      <c r="T31" s="9"/>
      <c r="U31" s="9">
        <v>929003703102</v>
      </c>
      <c r="V31" s="11" t="s">
        <v>125</v>
      </c>
      <c r="W31" s="36">
        <v>8539520000</v>
      </c>
      <c r="X31" s="19" t="s">
        <v>95</v>
      </c>
      <c r="Y31" s="19" t="s">
        <v>103</v>
      </c>
      <c r="Z31" s="12">
        <v>1099142</v>
      </c>
      <c r="AA31" s="13"/>
      <c r="AB31" s="17">
        <v>68</v>
      </c>
      <c r="AC31" s="624">
        <f t="shared" si="0"/>
        <v>-0.50147058823529411</v>
      </c>
      <c r="AD31" s="623" t="str">
        <f>HYPERLINK("#'Źródła LED - specyfikacja'!B" &amp; MATCH(B31, 'Źródła LED - specyfikacja'!A:A, 0),"Link do specyfikacji")</f>
        <v>Link do specyfikacji</v>
      </c>
    </row>
    <row r="32" spans="1:30" s="2" customFormat="1" ht="14.4">
      <c r="A32" s="8">
        <v>8719514420793</v>
      </c>
      <c r="B32" s="8">
        <v>929003066802</v>
      </c>
      <c r="C32" s="8">
        <v>871951442079300</v>
      </c>
      <c r="D32" s="52" t="str">
        <f>HYPERLINK(VLOOKUP(B32,'Źródła LED_linki'!A32:B816,2,FALSE),"Link do zdjęcia")</f>
        <v>Link do zdjęcia</v>
      </c>
      <c r="E32" s="12">
        <v>42079300</v>
      </c>
      <c r="F32" s="10" t="s">
        <v>134</v>
      </c>
      <c r="G32" s="12" t="s">
        <v>84</v>
      </c>
      <c r="H32" s="12" t="s">
        <v>99</v>
      </c>
      <c r="I32" s="12" t="s">
        <v>100</v>
      </c>
      <c r="J32" s="12" t="s">
        <v>87</v>
      </c>
      <c r="K32" s="12" t="s">
        <v>88</v>
      </c>
      <c r="L32" s="17">
        <v>33.9</v>
      </c>
      <c r="M32" s="17">
        <v>0.11</v>
      </c>
      <c r="N32" s="13" t="s">
        <v>101</v>
      </c>
      <c r="O32" s="14" t="s">
        <v>91</v>
      </c>
      <c r="P32" s="19" t="s">
        <v>124</v>
      </c>
      <c r="Q32" s="9">
        <v>10</v>
      </c>
      <c r="R32" s="12" t="s">
        <v>92</v>
      </c>
      <c r="S32" s="19" t="s">
        <v>102</v>
      </c>
      <c r="T32" s="9"/>
      <c r="U32" s="9">
        <v>929003623902</v>
      </c>
      <c r="V32" s="11" t="s">
        <v>125</v>
      </c>
      <c r="W32" s="36">
        <v>8539520000</v>
      </c>
      <c r="X32" s="19" t="s">
        <v>95</v>
      </c>
      <c r="Y32" s="19" t="s">
        <v>103</v>
      </c>
      <c r="Z32" s="12">
        <v>588545</v>
      </c>
      <c r="AA32" s="13"/>
      <c r="AB32" s="17">
        <v>41.9</v>
      </c>
      <c r="AC32" s="624">
        <f t="shared" si="0"/>
        <v>-0.1909307875894988</v>
      </c>
      <c r="AD32" s="623" t="str">
        <f>HYPERLINK("#'Źródła LED - specyfikacja'!B" &amp; MATCH(B32, 'Źródła LED - specyfikacja'!A:A, 0),"Link do specyfikacji")</f>
        <v>Link do specyfikacji</v>
      </c>
    </row>
    <row r="33" spans="1:30" s="2" customFormat="1" ht="14.4">
      <c r="A33" s="8">
        <v>8720169188532</v>
      </c>
      <c r="B33" s="8">
        <v>929003623902</v>
      </c>
      <c r="C33" s="8">
        <v>872016918853200</v>
      </c>
      <c r="D33" s="52" t="str">
        <f>HYPERLINK(VLOOKUP(B33,'Źródła LED_linki'!A33:B817,2,FALSE),"Link do zdjęcia")</f>
        <v>Link do zdjęcia</v>
      </c>
      <c r="E33" s="12">
        <v>18853200</v>
      </c>
      <c r="F33" s="10" t="s">
        <v>135</v>
      </c>
      <c r="G33" s="12" t="s">
        <v>84</v>
      </c>
      <c r="H33" s="12" t="s">
        <v>99</v>
      </c>
      <c r="I33" s="12" t="s">
        <v>100</v>
      </c>
      <c r="J33" s="12" t="s">
        <v>87</v>
      </c>
      <c r="K33" s="12" t="s">
        <v>88</v>
      </c>
      <c r="L33" s="17">
        <v>33.9</v>
      </c>
      <c r="M33" s="17">
        <v>0.11</v>
      </c>
      <c r="N33" s="13" t="s">
        <v>101</v>
      </c>
      <c r="O33" s="14" t="s">
        <v>91</v>
      </c>
      <c r="P33" s="19"/>
      <c r="Q33" s="9">
        <v>10</v>
      </c>
      <c r="R33" s="12" t="s">
        <v>92</v>
      </c>
      <c r="S33" s="19" t="s">
        <v>102</v>
      </c>
      <c r="T33" s="9">
        <v>929003066802</v>
      </c>
      <c r="U33" s="9"/>
      <c r="V33" s="11"/>
      <c r="W33" s="36">
        <v>8539520000</v>
      </c>
      <c r="X33" s="19" t="s">
        <v>95</v>
      </c>
      <c r="Y33" s="19" t="s">
        <v>103</v>
      </c>
      <c r="Z33" s="12">
        <v>1442613</v>
      </c>
      <c r="AA33" s="13"/>
      <c r="AB33" s="17">
        <v>37.776459727500004</v>
      </c>
      <c r="AC33" s="624">
        <f t="shared" si="0"/>
        <v>-0.10261574947633519</v>
      </c>
      <c r="AD33" s="623" t="str">
        <f>HYPERLINK("#'Źródła LED - specyfikacja'!B" &amp; MATCH(B33, 'Źródła LED - specyfikacja'!A:A, 0),"Link do specyfikacji")</f>
        <v>Link do specyfikacji</v>
      </c>
    </row>
    <row r="34" spans="1:30" s="2" customFormat="1" ht="14.4">
      <c r="A34" s="8">
        <v>8720169284289</v>
      </c>
      <c r="B34" s="8">
        <v>929003624102</v>
      </c>
      <c r="C34" s="8">
        <v>872016928428900</v>
      </c>
      <c r="D34" s="52" t="str">
        <f>HYPERLINK(VLOOKUP(B34,'Źródła LED_linki'!A34:B818,2,FALSE),"Link do zdjęcia")</f>
        <v>Link do zdjęcia</v>
      </c>
      <c r="E34" s="12">
        <v>28428900</v>
      </c>
      <c r="F34" s="10" t="s">
        <v>136</v>
      </c>
      <c r="G34" s="12" t="s">
        <v>84</v>
      </c>
      <c r="H34" s="12" t="s">
        <v>99</v>
      </c>
      <c r="I34" s="12" t="s">
        <v>100</v>
      </c>
      <c r="J34" s="12" t="s">
        <v>87</v>
      </c>
      <c r="K34" s="12" t="s">
        <v>88</v>
      </c>
      <c r="L34" s="17">
        <v>33.9</v>
      </c>
      <c r="M34" s="17">
        <v>0.11</v>
      </c>
      <c r="N34" s="13" t="s">
        <v>101</v>
      </c>
      <c r="O34" s="14" t="s">
        <v>91</v>
      </c>
      <c r="P34" s="19"/>
      <c r="Q34" s="9">
        <v>10</v>
      </c>
      <c r="R34" s="12" t="s">
        <v>92</v>
      </c>
      <c r="S34" s="19" t="s">
        <v>102</v>
      </c>
      <c r="T34" s="9">
        <v>929003480102</v>
      </c>
      <c r="U34" s="9"/>
      <c r="V34" s="11"/>
      <c r="W34" s="36">
        <v>8539520000</v>
      </c>
      <c r="X34" s="19" t="s">
        <v>95</v>
      </c>
      <c r="Y34" s="19" t="s">
        <v>103</v>
      </c>
      <c r="Z34" s="12">
        <v>1442615</v>
      </c>
      <c r="AA34" s="13"/>
      <c r="AB34" s="17">
        <v>37.776459727500004</v>
      </c>
      <c r="AC34" s="624">
        <f t="shared" si="0"/>
        <v>-0.10261574947633519</v>
      </c>
      <c r="AD34" s="623" t="str">
        <f>HYPERLINK("#'Źródła LED - specyfikacja'!B" &amp; MATCH(B34, 'Źródła LED - specyfikacja'!A:A, 0),"Link do specyfikacji")</f>
        <v>Link do specyfikacji</v>
      </c>
    </row>
    <row r="35" spans="1:30" s="2" customFormat="1" ht="14.4">
      <c r="A35" s="8">
        <v>8719514435810</v>
      </c>
      <c r="B35" s="8">
        <v>929003480102</v>
      </c>
      <c r="C35" s="8">
        <v>871951443581000</v>
      </c>
      <c r="D35" s="52" t="str">
        <f>HYPERLINK(VLOOKUP(B35,'Źródła LED_linki'!A35:B819,2,FALSE),"Link do zdjęcia")</f>
        <v>Link do zdjęcia</v>
      </c>
      <c r="E35" s="12">
        <v>43581000</v>
      </c>
      <c r="F35" s="10" t="s">
        <v>136</v>
      </c>
      <c r="G35" s="12" t="s">
        <v>84</v>
      </c>
      <c r="H35" s="12" t="s">
        <v>99</v>
      </c>
      <c r="I35" s="12" t="s">
        <v>100</v>
      </c>
      <c r="J35" s="12" t="s">
        <v>87</v>
      </c>
      <c r="K35" s="12" t="s">
        <v>88</v>
      </c>
      <c r="L35" s="17">
        <v>33.9</v>
      </c>
      <c r="M35" s="17">
        <v>0.11</v>
      </c>
      <c r="N35" s="13" t="s">
        <v>101</v>
      </c>
      <c r="O35" s="14" t="s">
        <v>91</v>
      </c>
      <c r="P35" s="19" t="s">
        <v>124</v>
      </c>
      <c r="Q35" s="9">
        <v>10</v>
      </c>
      <c r="R35" s="12" t="s">
        <v>92</v>
      </c>
      <c r="S35" s="19" t="s">
        <v>102</v>
      </c>
      <c r="T35" s="9"/>
      <c r="U35" s="9">
        <v>929003624102</v>
      </c>
      <c r="V35" s="11" t="s">
        <v>125</v>
      </c>
      <c r="W35" s="36">
        <v>8539520000</v>
      </c>
      <c r="X35" s="19" t="s">
        <v>95</v>
      </c>
      <c r="Y35" s="19" t="s">
        <v>103</v>
      </c>
      <c r="Z35" s="12">
        <v>1099145</v>
      </c>
      <c r="AA35" s="13"/>
      <c r="AB35" s="17">
        <v>68</v>
      </c>
      <c r="AC35" s="624">
        <f t="shared" si="0"/>
        <v>-0.50147058823529411</v>
      </c>
      <c r="AD35" s="623" t="str">
        <f>HYPERLINK("#'Źródła LED - specyfikacja'!B" &amp; MATCH(B35, 'Źródła LED - specyfikacja'!A:A, 0),"Link do specyfikacji")</f>
        <v>Link do specyfikacji</v>
      </c>
    </row>
    <row r="36" spans="1:30" s="2" customFormat="1" ht="14.4">
      <c r="A36" s="8">
        <v>8720169202788</v>
      </c>
      <c r="B36" s="8">
        <v>929003642602</v>
      </c>
      <c r="C36" s="8">
        <v>872016920278800</v>
      </c>
      <c r="D36" s="52" t="str">
        <f>HYPERLINK(VLOOKUP(B36,'Źródła LED_linki'!A36:B820,2,FALSE),"Link do zdjęcia")</f>
        <v>Link do zdjęcia</v>
      </c>
      <c r="E36" s="12">
        <v>20278800</v>
      </c>
      <c r="F36" s="10" t="s">
        <v>137</v>
      </c>
      <c r="G36" s="12" t="s">
        <v>84</v>
      </c>
      <c r="H36" s="12" t="s">
        <v>99</v>
      </c>
      <c r="I36" s="12" t="s">
        <v>100</v>
      </c>
      <c r="J36" s="12" t="s">
        <v>87</v>
      </c>
      <c r="K36" s="12" t="s">
        <v>88</v>
      </c>
      <c r="L36" s="17">
        <v>35.200000000000003</v>
      </c>
      <c r="M36" s="17">
        <v>0.11</v>
      </c>
      <c r="N36" s="13" t="s">
        <v>101</v>
      </c>
      <c r="O36" s="14" t="s">
        <v>91</v>
      </c>
      <c r="P36" s="19"/>
      <c r="Q36" s="9">
        <v>6</v>
      </c>
      <c r="R36" s="12" t="s">
        <v>92</v>
      </c>
      <c r="S36" s="19" t="s">
        <v>102</v>
      </c>
      <c r="T36" s="9"/>
      <c r="U36" s="9"/>
      <c r="V36" s="11"/>
      <c r="W36" s="36">
        <v>8539520000</v>
      </c>
      <c r="X36" s="19" t="s">
        <v>95</v>
      </c>
      <c r="Y36" s="19" t="s">
        <v>103</v>
      </c>
      <c r="Z36" s="12">
        <v>1442641</v>
      </c>
      <c r="AA36" s="13"/>
      <c r="AB36" s="17">
        <v>42.917634719999995</v>
      </c>
      <c r="AC36" s="624">
        <f t="shared" si="0"/>
        <v>-0.17982432560300224</v>
      </c>
      <c r="AD36" s="623" t="str">
        <f>HYPERLINK("#'Źródła LED - specyfikacja'!B" &amp; MATCH(B36, 'Źródła LED - specyfikacja'!A:A, 0),"Link do specyfikacji")</f>
        <v>Link do specyfikacji</v>
      </c>
    </row>
    <row r="37" spans="1:30" s="2" customFormat="1" ht="14.4">
      <c r="A37" s="8">
        <v>8720169188617</v>
      </c>
      <c r="B37" s="8">
        <v>929003624302</v>
      </c>
      <c r="C37" s="8">
        <v>872016918861700</v>
      </c>
      <c r="D37" s="52" t="str">
        <f>HYPERLINK(VLOOKUP(B37,'Źródła LED_linki'!A37:B821,2,FALSE),"Link do zdjęcia")</f>
        <v>Link do zdjęcia</v>
      </c>
      <c r="E37" s="12">
        <v>18861700</v>
      </c>
      <c r="F37" s="10" t="s">
        <v>138</v>
      </c>
      <c r="G37" s="12" t="s">
        <v>84</v>
      </c>
      <c r="H37" s="12" t="s">
        <v>99</v>
      </c>
      <c r="I37" s="12" t="s">
        <v>100</v>
      </c>
      <c r="J37" s="12" t="s">
        <v>87</v>
      </c>
      <c r="K37" s="12" t="s">
        <v>88</v>
      </c>
      <c r="L37" s="17">
        <v>37.6</v>
      </c>
      <c r="M37" s="17">
        <v>0.11</v>
      </c>
      <c r="N37" s="13" t="s">
        <v>101</v>
      </c>
      <c r="O37" s="14" t="s">
        <v>91</v>
      </c>
      <c r="P37" s="19"/>
      <c r="Q37" s="9">
        <v>10</v>
      </c>
      <c r="R37" s="12" t="s">
        <v>92</v>
      </c>
      <c r="S37" s="19" t="s">
        <v>102</v>
      </c>
      <c r="T37" s="9"/>
      <c r="U37" s="9"/>
      <c r="V37" s="11"/>
      <c r="W37" s="36">
        <v>8539520000</v>
      </c>
      <c r="X37" s="19" t="s">
        <v>95</v>
      </c>
      <c r="Y37" s="19" t="s">
        <v>103</v>
      </c>
      <c r="Z37" s="12">
        <v>1442617</v>
      </c>
      <c r="AA37" s="13"/>
      <c r="AB37" s="17">
        <v>43.215673850000002</v>
      </c>
      <c r="AC37" s="624">
        <f t="shared" si="0"/>
        <v>-0.12994530339829469</v>
      </c>
      <c r="AD37" s="623" t="str">
        <f>HYPERLINK("#'Źródła LED - specyfikacja'!B" &amp; MATCH(B37, 'Źródła LED - specyfikacja'!A:A, 0),"Link do specyfikacji")</f>
        <v>Link do specyfikacji</v>
      </c>
    </row>
    <row r="38" spans="1:30" s="2" customFormat="1" ht="14.4">
      <c r="A38" s="8">
        <v>8720169188655</v>
      </c>
      <c r="B38" s="8">
        <v>929003624502</v>
      </c>
      <c r="C38" s="8">
        <v>872016918865500</v>
      </c>
      <c r="D38" s="52" t="str">
        <f>HYPERLINK(VLOOKUP(B38,'Źródła LED_linki'!A38:B822,2,FALSE),"Link do zdjęcia")</f>
        <v>Link do zdjęcia</v>
      </c>
      <c r="E38" s="12">
        <v>18865500</v>
      </c>
      <c r="F38" s="10" t="s">
        <v>139</v>
      </c>
      <c r="G38" s="12" t="s">
        <v>84</v>
      </c>
      <c r="H38" s="12" t="s">
        <v>99</v>
      </c>
      <c r="I38" s="12" t="s">
        <v>100</v>
      </c>
      <c r="J38" s="12" t="s">
        <v>87</v>
      </c>
      <c r="K38" s="12" t="s">
        <v>88</v>
      </c>
      <c r="L38" s="17">
        <v>37.6</v>
      </c>
      <c r="M38" s="17">
        <v>0.11</v>
      </c>
      <c r="N38" s="13" t="s">
        <v>101</v>
      </c>
      <c r="O38" s="14" t="s">
        <v>91</v>
      </c>
      <c r="P38" s="19"/>
      <c r="Q38" s="9">
        <v>10</v>
      </c>
      <c r="R38" s="12" t="s">
        <v>92</v>
      </c>
      <c r="S38" s="19" t="s">
        <v>102</v>
      </c>
      <c r="T38" s="9"/>
      <c r="U38" s="9"/>
      <c r="V38" s="11"/>
      <c r="W38" s="36">
        <v>8539520000</v>
      </c>
      <c r="X38" s="19" t="s">
        <v>95</v>
      </c>
      <c r="Y38" s="19" t="s">
        <v>103</v>
      </c>
      <c r="Z38" s="12">
        <v>1442619</v>
      </c>
      <c r="AA38" s="13"/>
      <c r="AB38" s="17">
        <v>43.215673850000002</v>
      </c>
      <c r="AC38" s="624">
        <f t="shared" si="0"/>
        <v>-0.12994530339829469</v>
      </c>
      <c r="AD38" s="623" t="str">
        <f>HYPERLINK("#'Źródła LED - specyfikacja'!B" &amp; MATCH(B38, 'Źródła LED - specyfikacja'!A:A, 0),"Link do specyfikacji")</f>
        <v>Link do specyfikacji</v>
      </c>
    </row>
    <row r="39" spans="1:30" s="2" customFormat="1" ht="14.4">
      <c r="A39" s="8">
        <v>8720169254206</v>
      </c>
      <c r="B39" s="8">
        <v>929003703302</v>
      </c>
      <c r="C39" s="8">
        <v>872016925420600</v>
      </c>
      <c r="D39" s="52" t="str">
        <f>HYPERLINK(VLOOKUP(B39,'Źródła LED_linki'!A39:B823,2,FALSE),"Link do zdjęcia")</f>
        <v>Link do zdjęcia</v>
      </c>
      <c r="E39" s="12">
        <v>25420600</v>
      </c>
      <c r="F39" s="10" t="s">
        <v>140</v>
      </c>
      <c r="G39" s="12" t="s">
        <v>84</v>
      </c>
      <c r="H39" s="12" t="s">
        <v>99</v>
      </c>
      <c r="I39" s="12" t="s">
        <v>100</v>
      </c>
      <c r="J39" s="12" t="s">
        <v>87</v>
      </c>
      <c r="K39" s="12" t="s">
        <v>88</v>
      </c>
      <c r="L39" s="17">
        <v>37.6</v>
      </c>
      <c r="M39" s="17">
        <v>0.11</v>
      </c>
      <c r="N39" s="13" t="s">
        <v>101</v>
      </c>
      <c r="O39" s="14" t="s">
        <v>91</v>
      </c>
      <c r="P39" s="19"/>
      <c r="Q39" s="9">
        <v>10</v>
      </c>
      <c r="R39" s="12" t="s">
        <v>92</v>
      </c>
      <c r="S39" s="19" t="s">
        <v>102</v>
      </c>
      <c r="T39" s="9">
        <v>929003480402</v>
      </c>
      <c r="U39" s="9"/>
      <c r="V39" s="11"/>
      <c r="W39" s="36">
        <v>8539520000</v>
      </c>
      <c r="X39" s="19" t="s">
        <v>95</v>
      </c>
      <c r="Y39" s="19" t="s">
        <v>103</v>
      </c>
      <c r="Z39" s="12">
        <v>1543859</v>
      </c>
      <c r="AA39" s="13"/>
      <c r="AB39" s="17">
        <v>43.215673850000002</v>
      </c>
      <c r="AC39" s="624">
        <f t="shared" si="0"/>
        <v>-0.12994530339829469</v>
      </c>
      <c r="AD39" s="623" t="str">
        <f>HYPERLINK("#'Źródła LED - specyfikacja'!B" &amp; MATCH(B39, 'Źródła LED - specyfikacja'!A:A, 0),"Link do specyfikacji")</f>
        <v>Link do specyfikacji</v>
      </c>
    </row>
    <row r="40" spans="1:30" s="2" customFormat="1" ht="14.4">
      <c r="A40" s="8">
        <v>8720169254244</v>
      </c>
      <c r="B40" s="8">
        <v>929003703502</v>
      </c>
      <c r="C40" s="8">
        <v>872016925424400</v>
      </c>
      <c r="D40" s="52" t="str">
        <f>HYPERLINK(VLOOKUP(B40,'Źródła LED_linki'!A40:B824,2,FALSE),"Link do zdjęcia")</f>
        <v>Link do zdjęcia</v>
      </c>
      <c r="E40" s="12">
        <v>25424400</v>
      </c>
      <c r="F40" s="10" t="s">
        <v>141</v>
      </c>
      <c r="G40" s="12" t="s">
        <v>84</v>
      </c>
      <c r="H40" s="12" t="s">
        <v>99</v>
      </c>
      <c r="I40" s="12" t="s">
        <v>100</v>
      </c>
      <c r="J40" s="12" t="s">
        <v>87</v>
      </c>
      <c r="K40" s="12" t="s">
        <v>88</v>
      </c>
      <c r="L40" s="17">
        <v>37.6</v>
      </c>
      <c r="M40" s="17">
        <v>0.11</v>
      </c>
      <c r="N40" s="13" t="s">
        <v>101</v>
      </c>
      <c r="O40" s="14" t="s">
        <v>91</v>
      </c>
      <c r="P40" s="19"/>
      <c r="Q40" s="9">
        <v>10</v>
      </c>
      <c r="R40" s="12" t="s">
        <v>92</v>
      </c>
      <c r="S40" s="19" t="s">
        <v>102</v>
      </c>
      <c r="T40" s="9"/>
      <c r="U40" s="9"/>
      <c r="V40" s="11"/>
      <c r="W40" s="36">
        <v>8539520000</v>
      </c>
      <c r="X40" s="19" t="s">
        <v>95</v>
      </c>
      <c r="Y40" s="19" t="s">
        <v>103</v>
      </c>
      <c r="Z40" s="12">
        <v>1543861</v>
      </c>
      <c r="AA40" s="13"/>
      <c r="AB40" s="17">
        <v>43.215673850000002</v>
      </c>
      <c r="AC40" s="624">
        <f t="shared" si="0"/>
        <v>-0.12994530339829469</v>
      </c>
      <c r="AD40" s="623" t="str">
        <f>HYPERLINK("#'Źródła LED - specyfikacja'!B" &amp; MATCH(B40, 'Źródła LED - specyfikacja'!A:A, 0),"Link do specyfikacji")</f>
        <v>Link do specyfikacji</v>
      </c>
    </row>
    <row r="41" spans="1:30" s="2" customFormat="1" ht="14.4">
      <c r="A41" s="8">
        <v>8719514435872</v>
      </c>
      <c r="B41" s="8">
        <v>929003480402</v>
      </c>
      <c r="C41" s="8">
        <v>871951443587200</v>
      </c>
      <c r="D41" s="52" t="str">
        <f>HYPERLINK(VLOOKUP(B41,'Źródła LED_linki'!A41:B825,2,FALSE),"Link do zdjęcia")</f>
        <v>Link do zdjęcia</v>
      </c>
      <c r="E41" s="12">
        <v>43587200</v>
      </c>
      <c r="F41" s="10" t="s">
        <v>142</v>
      </c>
      <c r="G41" s="12" t="s">
        <v>84</v>
      </c>
      <c r="H41" s="12" t="s">
        <v>99</v>
      </c>
      <c r="I41" s="12" t="s">
        <v>100</v>
      </c>
      <c r="J41" s="12" t="s">
        <v>87</v>
      </c>
      <c r="K41" s="12" t="s">
        <v>88</v>
      </c>
      <c r="L41" s="17">
        <v>37.6</v>
      </c>
      <c r="M41" s="17">
        <v>0.11</v>
      </c>
      <c r="N41" s="13" t="s">
        <v>101</v>
      </c>
      <c r="O41" s="14" t="s">
        <v>91</v>
      </c>
      <c r="P41" s="19" t="s">
        <v>124</v>
      </c>
      <c r="Q41" s="9">
        <v>10</v>
      </c>
      <c r="R41" s="12" t="s">
        <v>92</v>
      </c>
      <c r="S41" s="19" t="s">
        <v>102</v>
      </c>
      <c r="T41" s="9"/>
      <c r="U41" s="9">
        <v>929003703302</v>
      </c>
      <c r="V41" s="11" t="s">
        <v>125</v>
      </c>
      <c r="W41" s="36">
        <v>8539520000</v>
      </c>
      <c r="X41" s="19" t="s">
        <v>95</v>
      </c>
      <c r="Y41" s="19" t="s">
        <v>103</v>
      </c>
      <c r="Z41" s="12">
        <v>1099140</v>
      </c>
      <c r="AA41" s="13"/>
      <c r="AB41" s="17">
        <v>93</v>
      </c>
      <c r="AC41" s="624">
        <f t="shared" si="0"/>
        <v>-0.5956989247311828</v>
      </c>
      <c r="AD41" s="623" t="str">
        <f>HYPERLINK("#'Źródła LED - specyfikacja'!B" &amp; MATCH(B41, 'Źródła LED - specyfikacja'!A:A, 0),"Link do specyfikacji")</f>
        <v>Link do specyfikacji</v>
      </c>
    </row>
    <row r="42" spans="1:30" s="2" customFormat="1" ht="14.4">
      <c r="A42" s="8">
        <v>8720169188693</v>
      </c>
      <c r="B42" s="8">
        <v>929003624702</v>
      </c>
      <c r="C42" s="8">
        <v>872016918869300</v>
      </c>
      <c r="D42" s="52" t="str">
        <f>HYPERLINK(VLOOKUP(B42,'Źródła LED_linki'!A42:B826,2,FALSE),"Link do zdjęcia")</f>
        <v>Link do zdjęcia</v>
      </c>
      <c r="E42" s="12">
        <v>18869300</v>
      </c>
      <c r="F42" s="10" t="s">
        <v>143</v>
      </c>
      <c r="G42" s="12" t="s">
        <v>84</v>
      </c>
      <c r="H42" s="12" t="s">
        <v>99</v>
      </c>
      <c r="I42" s="12" t="s">
        <v>100</v>
      </c>
      <c r="J42" s="12" t="s">
        <v>87</v>
      </c>
      <c r="K42" s="12" t="s">
        <v>88</v>
      </c>
      <c r="L42" s="17">
        <v>37.6</v>
      </c>
      <c r="M42" s="17">
        <v>0.11</v>
      </c>
      <c r="N42" s="13" t="s">
        <v>101</v>
      </c>
      <c r="O42" s="14" t="s">
        <v>91</v>
      </c>
      <c r="P42" s="19"/>
      <c r="Q42" s="9">
        <v>10</v>
      </c>
      <c r="R42" s="12" t="s">
        <v>92</v>
      </c>
      <c r="S42" s="19" t="s">
        <v>102</v>
      </c>
      <c r="T42" s="9">
        <v>929003480502</v>
      </c>
      <c r="U42" s="9"/>
      <c r="V42" s="11"/>
      <c r="W42" s="36">
        <v>8539520000</v>
      </c>
      <c r="X42" s="19" t="s">
        <v>95</v>
      </c>
      <c r="Y42" s="19" t="s">
        <v>103</v>
      </c>
      <c r="Z42" s="12">
        <v>1442621</v>
      </c>
      <c r="AA42" s="13"/>
      <c r="AB42" s="17">
        <v>43.215673850000002</v>
      </c>
      <c r="AC42" s="624">
        <f t="shared" si="0"/>
        <v>-0.12994530339829469</v>
      </c>
      <c r="AD42" s="623" t="str">
        <f>HYPERLINK("#'Źródła LED - specyfikacja'!B" &amp; MATCH(B42, 'Źródła LED - specyfikacja'!A:A, 0),"Link do specyfikacji")</f>
        <v>Link do specyfikacji</v>
      </c>
    </row>
    <row r="43" spans="1:30" s="2" customFormat="1" ht="14.4">
      <c r="A43" s="8">
        <v>8720169188730</v>
      </c>
      <c r="B43" s="8">
        <v>929003624902</v>
      </c>
      <c r="C43" s="8">
        <v>872016918873000</v>
      </c>
      <c r="D43" s="52" t="str">
        <f>HYPERLINK(VLOOKUP(B43,'Źródła LED_linki'!A43:B827,2,FALSE),"Link do zdjęcia")</f>
        <v>Link do zdjęcia</v>
      </c>
      <c r="E43" s="12">
        <v>18873000</v>
      </c>
      <c r="F43" s="10" t="s">
        <v>144</v>
      </c>
      <c r="G43" s="12" t="s">
        <v>84</v>
      </c>
      <c r="H43" s="12" t="s">
        <v>99</v>
      </c>
      <c r="I43" s="12" t="s">
        <v>100</v>
      </c>
      <c r="J43" s="12" t="s">
        <v>87</v>
      </c>
      <c r="K43" s="12" t="s">
        <v>88</v>
      </c>
      <c r="L43" s="17">
        <v>37.6</v>
      </c>
      <c r="M43" s="17">
        <v>0.11</v>
      </c>
      <c r="N43" s="13" t="s">
        <v>101</v>
      </c>
      <c r="O43" s="14" t="s">
        <v>91</v>
      </c>
      <c r="P43" s="19"/>
      <c r="Q43" s="9">
        <v>10</v>
      </c>
      <c r="R43" s="12" t="s">
        <v>92</v>
      </c>
      <c r="S43" s="19" t="s">
        <v>102</v>
      </c>
      <c r="T43" s="9"/>
      <c r="U43" s="9"/>
      <c r="V43" s="11"/>
      <c r="W43" s="36">
        <v>8539520000</v>
      </c>
      <c r="X43" s="19" t="s">
        <v>95</v>
      </c>
      <c r="Y43" s="19" t="s">
        <v>103</v>
      </c>
      <c r="Z43" s="12">
        <v>1442623</v>
      </c>
      <c r="AA43" s="13"/>
      <c r="AB43" s="17">
        <v>43.215673850000002</v>
      </c>
      <c r="AC43" s="624">
        <f t="shared" si="0"/>
        <v>-0.12994530339829469</v>
      </c>
      <c r="AD43" s="623" t="str">
        <f>HYPERLINK("#'Źródła LED - specyfikacja'!B" &amp; MATCH(B43, 'Źródła LED - specyfikacja'!A:A, 0),"Link do specyfikacji")</f>
        <v>Link do specyfikacji</v>
      </c>
    </row>
    <row r="44" spans="1:30" s="2" customFormat="1" ht="14.4">
      <c r="A44" s="8">
        <v>8719514435896</v>
      </c>
      <c r="B44" s="8">
        <v>929003480502</v>
      </c>
      <c r="C44" s="8">
        <v>871951443589600</v>
      </c>
      <c r="D44" s="52" t="str">
        <f>HYPERLINK(VLOOKUP(B44,'Źródła LED_linki'!A44:B828,2,FALSE),"Link do zdjęcia")</f>
        <v>Link do zdjęcia</v>
      </c>
      <c r="E44" s="12">
        <v>43589600</v>
      </c>
      <c r="F44" s="10" t="s">
        <v>145</v>
      </c>
      <c r="G44" s="12" t="s">
        <v>84</v>
      </c>
      <c r="H44" s="12" t="s">
        <v>99</v>
      </c>
      <c r="I44" s="12" t="s">
        <v>100</v>
      </c>
      <c r="J44" s="12" t="s">
        <v>87</v>
      </c>
      <c r="K44" s="12" t="s">
        <v>88</v>
      </c>
      <c r="L44" s="17">
        <v>37.6</v>
      </c>
      <c r="M44" s="17">
        <v>0.11</v>
      </c>
      <c r="N44" s="13" t="s">
        <v>101</v>
      </c>
      <c r="O44" s="14" t="s">
        <v>91</v>
      </c>
      <c r="P44" s="19" t="s">
        <v>124</v>
      </c>
      <c r="Q44" s="9">
        <v>10</v>
      </c>
      <c r="R44" s="12" t="s">
        <v>92</v>
      </c>
      <c r="S44" s="19" t="s">
        <v>102</v>
      </c>
      <c r="T44" s="9"/>
      <c r="U44" s="9">
        <v>929003624702</v>
      </c>
      <c r="V44" s="11" t="s">
        <v>125</v>
      </c>
      <c r="W44" s="36">
        <v>8539520000</v>
      </c>
      <c r="X44" s="19" t="s">
        <v>95</v>
      </c>
      <c r="Y44" s="19" t="s">
        <v>103</v>
      </c>
      <c r="Z44" s="12">
        <v>1099146</v>
      </c>
      <c r="AA44" s="13"/>
      <c r="AB44" s="17">
        <v>93</v>
      </c>
      <c r="AC44" s="624">
        <f t="shared" si="0"/>
        <v>-0.5956989247311828</v>
      </c>
      <c r="AD44" s="623" t="str">
        <f>HYPERLINK("#'Źródła LED - specyfikacja'!B" &amp; MATCH(B44, 'Źródła LED - specyfikacja'!A:A, 0),"Link do specyfikacji")</f>
        <v>Link do specyfikacji</v>
      </c>
    </row>
    <row r="45" spans="1:30" s="2" customFormat="1" ht="14.4">
      <c r="A45" s="8">
        <v>8720169188778</v>
      </c>
      <c r="B45" s="8">
        <v>929003625102</v>
      </c>
      <c r="C45" s="8">
        <v>872016918877800</v>
      </c>
      <c r="D45" s="52" t="str">
        <f>HYPERLINK(VLOOKUP(B45,'Źródła LED_linki'!A45:B829,2,FALSE),"Link do zdjęcia")</f>
        <v>Link do zdjęcia</v>
      </c>
      <c r="E45" s="12">
        <v>18877800</v>
      </c>
      <c r="F45" s="10" t="s">
        <v>146</v>
      </c>
      <c r="G45" s="12" t="s">
        <v>84</v>
      </c>
      <c r="H45" s="12" t="s">
        <v>99</v>
      </c>
      <c r="I45" s="12" t="s">
        <v>100</v>
      </c>
      <c r="J45" s="12" t="s">
        <v>87</v>
      </c>
      <c r="K45" s="12" t="s">
        <v>88</v>
      </c>
      <c r="L45" s="17">
        <v>48.5</v>
      </c>
      <c r="M45" s="17">
        <v>0.11</v>
      </c>
      <c r="N45" s="13" t="s">
        <v>101</v>
      </c>
      <c r="O45" s="14" t="s">
        <v>91</v>
      </c>
      <c r="P45" s="19"/>
      <c r="Q45" s="9">
        <v>10</v>
      </c>
      <c r="R45" s="12" t="s">
        <v>92</v>
      </c>
      <c r="S45" s="19" t="s">
        <v>102</v>
      </c>
      <c r="T45" s="9"/>
      <c r="U45" s="9"/>
      <c r="V45" s="11"/>
      <c r="W45" s="36">
        <v>8539520000</v>
      </c>
      <c r="X45" s="19" t="s">
        <v>95</v>
      </c>
      <c r="Y45" s="19" t="s">
        <v>103</v>
      </c>
      <c r="Z45" s="12">
        <v>1442625</v>
      </c>
      <c r="AA45" s="13"/>
      <c r="AB45" s="17">
        <v>54.094102095000004</v>
      </c>
      <c r="AC45" s="624">
        <f t="shared" si="0"/>
        <v>-0.10341427028727915</v>
      </c>
      <c r="AD45" s="623" t="str">
        <f>HYPERLINK("#'Źródła LED - specyfikacja'!B" &amp; MATCH(B45, 'Źródła LED - specyfikacja'!A:A, 0),"Link do specyfikacji")</f>
        <v>Link do specyfikacji</v>
      </c>
    </row>
    <row r="46" spans="1:30" s="2" customFormat="1" ht="14.4">
      <c r="A46" s="8">
        <v>8720169188815</v>
      </c>
      <c r="B46" s="8">
        <v>929003625302</v>
      </c>
      <c r="C46" s="8">
        <v>872016918881500</v>
      </c>
      <c r="D46" s="52" t="str">
        <f>HYPERLINK(VLOOKUP(B46,'Źródła LED_linki'!A46:B830,2,FALSE),"Link do zdjęcia")</f>
        <v>Link do zdjęcia</v>
      </c>
      <c r="E46" s="12">
        <v>18881500</v>
      </c>
      <c r="F46" s="24" t="s">
        <v>147</v>
      </c>
      <c r="G46" s="12" t="s">
        <v>84</v>
      </c>
      <c r="H46" s="12" t="s">
        <v>99</v>
      </c>
      <c r="I46" s="12" t="s">
        <v>100</v>
      </c>
      <c r="J46" s="12" t="s">
        <v>87</v>
      </c>
      <c r="K46" s="12" t="s">
        <v>88</v>
      </c>
      <c r="L46" s="17">
        <v>48.5</v>
      </c>
      <c r="M46" s="17">
        <v>0.11</v>
      </c>
      <c r="N46" s="13" t="s">
        <v>101</v>
      </c>
      <c r="O46" s="14" t="s">
        <v>91</v>
      </c>
      <c r="P46" s="19"/>
      <c r="Q46" s="9">
        <v>10</v>
      </c>
      <c r="R46" s="12" t="s">
        <v>92</v>
      </c>
      <c r="S46" s="19" t="s">
        <v>102</v>
      </c>
      <c r="T46" s="9"/>
      <c r="U46" s="9"/>
      <c r="V46" s="11"/>
      <c r="W46" s="36">
        <v>8539520000</v>
      </c>
      <c r="X46" s="19" t="s">
        <v>95</v>
      </c>
      <c r="Y46" s="19" t="s">
        <v>103</v>
      </c>
      <c r="Z46" s="12">
        <v>1442627</v>
      </c>
      <c r="AA46" s="13"/>
      <c r="AB46" s="17">
        <v>54.094102095000004</v>
      </c>
      <c r="AC46" s="624">
        <f t="shared" si="0"/>
        <v>-0.10341427028727915</v>
      </c>
      <c r="AD46" s="623" t="str">
        <f>HYPERLINK("#'Źródła LED - specyfikacja'!B" &amp; MATCH(B46, 'Źródła LED - specyfikacja'!A:A, 0),"Link do specyfikacji")</f>
        <v>Link do specyfikacji</v>
      </c>
    </row>
    <row r="47" spans="1:30" s="2" customFormat="1" ht="14.4">
      <c r="A47" s="8">
        <v>8720169254282</v>
      </c>
      <c r="B47" s="8">
        <v>929003703702</v>
      </c>
      <c r="C47" s="8">
        <v>872016925428200</v>
      </c>
      <c r="D47" s="52" t="str">
        <f>HYPERLINK(VLOOKUP(B47,'Źródła LED_linki'!A47:B831,2,FALSE),"Link do zdjęcia")</f>
        <v>Link do zdjęcia</v>
      </c>
      <c r="E47" s="12">
        <v>25428200</v>
      </c>
      <c r="F47" s="10" t="s">
        <v>148</v>
      </c>
      <c r="G47" s="12" t="s">
        <v>84</v>
      </c>
      <c r="H47" s="12" t="s">
        <v>99</v>
      </c>
      <c r="I47" s="12" t="s">
        <v>100</v>
      </c>
      <c r="J47" s="12" t="s">
        <v>87</v>
      </c>
      <c r="K47" s="12" t="s">
        <v>88</v>
      </c>
      <c r="L47" s="17">
        <v>48.5</v>
      </c>
      <c r="M47" s="17">
        <v>0.11</v>
      </c>
      <c r="N47" s="13" t="s">
        <v>101</v>
      </c>
      <c r="O47" s="14" t="s">
        <v>91</v>
      </c>
      <c r="P47" s="19"/>
      <c r="Q47" s="9">
        <v>10</v>
      </c>
      <c r="R47" s="12" t="s">
        <v>92</v>
      </c>
      <c r="S47" s="19" t="s">
        <v>102</v>
      </c>
      <c r="T47" s="9">
        <v>929003480602</v>
      </c>
      <c r="U47" s="9"/>
      <c r="V47" s="11"/>
      <c r="W47" s="36">
        <v>8539520000</v>
      </c>
      <c r="X47" s="19" t="s">
        <v>95</v>
      </c>
      <c r="Y47" s="19" t="s">
        <v>103</v>
      </c>
      <c r="Z47" s="12">
        <v>1543863</v>
      </c>
      <c r="AA47" s="13"/>
      <c r="AB47" s="17">
        <v>54.094102095000004</v>
      </c>
      <c r="AC47" s="624">
        <f t="shared" si="0"/>
        <v>-0.10341427028727915</v>
      </c>
      <c r="AD47" s="623" t="str">
        <f>HYPERLINK("#'Źródła LED - specyfikacja'!B" &amp; MATCH(B47, 'Źródła LED - specyfikacja'!A:A, 0),"Link do specyfikacji")</f>
        <v>Link do specyfikacji</v>
      </c>
    </row>
    <row r="48" spans="1:30" s="2" customFormat="1" ht="14.4">
      <c r="A48" s="8">
        <v>8720169254329</v>
      </c>
      <c r="B48" s="8">
        <v>929003703902</v>
      </c>
      <c r="C48" s="8">
        <v>872016925432900</v>
      </c>
      <c r="D48" s="52" t="str">
        <f>HYPERLINK(VLOOKUP(B48,'Źródła LED_linki'!A48:B832,2,FALSE),"Link do zdjęcia")</f>
        <v>Link do zdjęcia</v>
      </c>
      <c r="E48" s="12">
        <v>25432900</v>
      </c>
      <c r="F48" s="10" t="s">
        <v>149</v>
      </c>
      <c r="G48" s="12" t="s">
        <v>84</v>
      </c>
      <c r="H48" s="12" t="s">
        <v>99</v>
      </c>
      <c r="I48" s="12" t="s">
        <v>100</v>
      </c>
      <c r="J48" s="12" t="s">
        <v>87</v>
      </c>
      <c r="K48" s="12" t="s">
        <v>88</v>
      </c>
      <c r="L48" s="17">
        <v>48.5</v>
      </c>
      <c r="M48" s="17">
        <v>0.11</v>
      </c>
      <c r="N48" s="13" t="s">
        <v>101</v>
      </c>
      <c r="O48" s="14" t="s">
        <v>91</v>
      </c>
      <c r="P48" s="19"/>
      <c r="Q48" s="9">
        <v>10</v>
      </c>
      <c r="R48" s="12" t="s">
        <v>92</v>
      </c>
      <c r="S48" s="19" t="s">
        <v>102</v>
      </c>
      <c r="T48" s="9">
        <v>929003480202</v>
      </c>
      <c r="U48" s="9"/>
      <c r="V48" s="11"/>
      <c r="W48" s="36">
        <v>8539520000</v>
      </c>
      <c r="X48" s="19" t="s">
        <v>95</v>
      </c>
      <c r="Y48" s="19" t="s">
        <v>103</v>
      </c>
      <c r="Z48" s="12">
        <v>1543865</v>
      </c>
      <c r="AA48" s="13"/>
      <c r="AB48" s="17">
        <v>54.094102095000004</v>
      </c>
      <c r="AC48" s="624">
        <f t="shared" si="0"/>
        <v>-0.10341427028727915</v>
      </c>
      <c r="AD48" s="623" t="str">
        <f>HYPERLINK("#'Źródła LED - specyfikacja'!B" &amp; MATCH(B48, 'Źródła LED - specyfikacja'!A:A, 0),"Link do specyfikacji")</f>
        <v>Link do specyfikacji</v>
      </c>
    </row>
    <row r="49" spans="1:30" s="2" customFormat="1" ht="14.4">
      <c r="A49" s="8">
        <v>8720169188853</v>
      </c>
      <c r="B49" s="25">
        <v>929003625502</v>
      </c>
      <c r="C49" s="25">
        <v>872016918885300</v>
      </c>
      <c r="D49" s="52" t="str">
        <f>HYPERLINK(VLOOKUP(B49,'Źródła LED_linki'!A49:B833,2,FALSE),"Link do zdjęcia")</f>
        <v>Link do zdjęcia</v>
      </c>
      <c r="E49" s="12">
        <v>18885300</v>
      </c>
      <c r="F49" s="23" t="s">
        <v>150</v>
      </c>
      <c r="G49" s="12" t="s">
        <v>84</v>
      </c>
      <c r="H49" s="12" t="s">
        <v>99</v>
      </c>
      <c r="I49" s="12" t="s">
        <v>100</v>
      </c>
      <c r="J49" s="12" t="s">
        <v>87</v>
      </c>
      <c r="K49" s="12" t="s">
        <v>88</v>
      </c>
      <c r="L49" s="17">
        <v>48.5</v>
      </c>
      <c r="M49" s="17">
        <v>0.11</v>
      </c>
      <c r="N49" s="13" t="s">
        <v>101</v>
      </c>
      <c r="O49" s="14" t="s">
        <v>91</v>
      </c>
      <c r="P49" s="19"/>
      <c r="Q49" s="9">
        <v>10</v>
      </c>
      <c r="R49" s="12" t="s">
        <v>92</v>
      </c>
      <c r="S49" s="19" t="s">
        <v>102</v>
      </c>
      <c r="T49" s="9">
        <v>929003480702</v>
      </c>
      <c r="U49" s="9"/>
      <c r="V49" s="11"/>
      <c r="W49" s="36">
        <v>8539520000</v>
      </c>
      <c r="X49" s="19" t="s">
        <v>95</v>
      </c>
      <c r="Y49" s="19" t="s">
        <v>103</v>
      </c>
      <c r="Z49" s="12">
        <v>1442629</v>
      </c>
      <c r="AA49" s="13"/>
      <c r="AB49" s="17">
        <v>54.094102095000004</v>
      </c>
      <c r="AC49" s="624">
        <f t="shared" si="0"/>
        <v>-0.10341427028727915</v>
      </c>
      <c r="AD49" s="623" t="str">
        <f>HYPERLINK("#'Źródła LED - specyfikacja'!B" &amp; MATCH(B49, 'Źródła LED - specyfikacja'!A:A, 0),"Link do specyfikacji")</f>
        <v>Link do specyfikacji</v>
      </c>
    </row>
    <row r="50" spans="1:30" s="2" customFormat="1" ht="14.4">
      <c r="A50" s="8">
        <v>8720169188891</v>
      </c>
      <c r="B50" s="8">
        <v>929003625702</v>
      </c>
      <c r="C50" s="8">
        <v>872016918889100</v>
      </c>
      <c r="D50" s="52" t="str">
        <f>HYPERLINK(VLOOKUP(B50,'Źródła LED_linki'!A50:B834,2,FALSE),"Link do zdjęcia")</f>
        <v>Link do zdjęcia</v>
      </c>
      <c r="E50" s="12">
        <v>18889100</v>
      </c>
      <c r="F50" s="24" t="s">
        <v>151</v>
      </c>
      <c r="G50" s="12" t="s">
        <v>84</v>
      </c>
      <c r="H50" s="12" t="s">
        <v>99</v>
      </c>
      <c r="I50" s="12" t="s">
        <v>100</v>
      </c>
      <c r="J50" s="12" t="s">
        <v>87</v>
      </c>
      <c r="K50" s="12" t="s">
        <v>88</v>
      </c>
      <c r="L50" s="17">
        <v>48.5</v>
      </c>
      <c r="M50" s="17">
        <v>0.11</v>
      </c>
      <c r="N50" s="13" t="s">
        <v>101</v>
      </c>
      <c r="O50" s="14" t="s">
        <v>91</v>
      </c>
      <c r="P50" s="19"/>
      <c r="Q50" s="9">
        <v>10</v>
      </c>
      <c r="R50" s="12" t="s">
        <v>92</v>
      </c>
      <c r="S50" s="19" t="s">
        <v>102</v>
      </c>
      <c r="T50" s="9">
        <v>929003480302</v>
      </c>
      <c r="U50" s="9"/>
      <c r="V50" s="11"/>
      <c r="W50" s="36">
        <v>8539520000</v>
      </c>
      <c r="X50" s="19" t="s">
        <v>95</v>
      </c>
      <c r="Y50" s="19" t="s">
        <v>103</v>
      </c>
      <c r="Z50" s="12">
        <v>1442631</v>
      </c>
      <c r="AA50" s="13"/>
      <c r="AB50" s="17">
        <v>54.094102095000004</v>
      </c>
      <c r="AC50" s="624">
        <f t="shared" si="0"/>
        <v>-0.10341427028727915</v>
      </c>
      <c r="AD50" s="623" t="str">
        <f>HYPERLINK("#'Źródła LED - specyfikacja'!B" &amp; MATCH(B50, 'Źródła LED - specyfikacja'!A:A, 0),"Link do specyfikacji")</f>
        <v>Link do specyfikacji</v>
      </c>
    </row>
    <row r="51" spans="1:30" s="2" customFormat="1" ht="14.4">
      <c r="A51" s="8">
        <v>8719514435919</v>
      </c>
      <c r="B51" s="8">
        <v>929003480602</v>
      </c>
      <c r="C51" s="8">
        <v>871951443591900</v>
      </c>
      <c r="D51" s="52" t="str">
        <f>HYPERLINK(VLOOKUP(B51,'Źródła LED_linki'!A51:B835,2,FALSE),"Link do zdjęcia")</f>
        <v>Link do zdjęcia</v>
      </c>
      <c r="E51" s="12">
        <v>43591900</v>
      </c>
      <c r="F51" s="10" t="s">
        <v>152</v>
      </c>
      <c r="G51" s="12" t="s">
        <v>84</v>
      </c>
      <c r="H51" s="12" t="s">
        <v>99</v>
      </c>
      <c r="I51" s="12" t="s">
        <v>100</v>
      </c>
      <c r="J51" s="12" t="s">
        <v>87</v>
      </c>
      <c r="K51" s="12" t="s">
        <v>88</v>
      </c>
      <c r="L51" s="17">
        <v>48.5</v>
      </c>
      <c r="M51" s="17">
        <v>0.11</v>
      </c>
      <c r="N51" s="13" t="s">
        <v>101</v>
      </c>
      <c r="O51" s="14" t="s">
        <v>91</v>
      </c>
      <c r="P51" s="19" t="s">
        <v>124</v>
      </c>
      <c r="Q51" s="9">
        <v>10</v>
      </c>
      <c r="R51" s="12" t="s">
        <v>92</v>
      </c>
      <c r="S51" s="19" t="s">
        <v>102</v>
      </c>
      <c r="T51" s="9"/>
      <c r="U51" s="9">
        <v>929003703702</v>
      </c>
      <c r="V51" s="11" t="s">
        <v>125</v>
      </c>
      <c r="W51" s="36">
        <v>8539520000</v>
      </c>
      <c r="X51" s="19" t="s">
        <v>95</v>
      </c>
      <c r="Y51" s="19" t="s">
        <v>103</v>
      </c>
      <c r="Z51" s="12">
        <v>1099137</v>
      </c>
      <c r="AA51" s="13"/>
      <c r="AB51" s="17">
        <v>120</v>
      </c>
      <c r="AC51" s="624">
        <f t="shared" si="0"/>
        <v>-0.59583333333333333</v>
      </c>
      <c r="AD51" s="623" t="str">
        <f>HYPERLINK("#'Źródła LED - specyfikacja'!B" &amp; MATCH(B51, 'Źródła LED - specyfikacja'!A:A, 0),"Link do specyfikacji")</f>
        <v>Link do specyfikacji</v>
      </c>
    </row>
    <row r="52" spans="1:30" s="2" customFormat="1" ht="14.4">
      <c r="A52" s="8">
        <v>8719514435834</v>
      </c>
      <c r="B52" s="8">
        <v>929003480202</v>
      </c>
      <c r="C52" s="8">
        <v>871951443583400</v>
      </c>
      <c r="D52" s="52" t="str">
        <f>HYPERLINK(VLOOKUP(B52,'Źródła LED_linki'!A52:B836,2,FALSE),"Link do zdjęcia")</f>
        <v>Link do zdjęcia</v>
      </c>
      <c r="E52" s="12">
        <v>43583400</v>
      </c>
      <c r="F52" s="10" t="s">
        <v>153</v>
      </c>
      <c r="G52" s="12" t="s">
        <v>84</v>
      </c>
      <c r="H52" s="12" t="s">
        <v>99</v>
      </c>
      <c r="I52" s="12" t="s">
        <v>100</v>
      </c>
      <c r="J52" s="12" t="s">
        <v>87</v>
      </c>
      <c r="K52" s="12" t="s">
        <v>88</v>
      </c>
      <c r="L52" s="17">
        <v>48.5</v>
      </c>
      <c r="M52" s="17">
        <v>0.11</v>
      </c>
      <c r="N52" s="13" t="s">
        <v>101</v>
      </c>
      <c r="O52" s="14" t="s">
        <v>91</v>
      </c>
      <c r="P52" s="19" t="s">
        <v>124</v>
      </c>
      <c r="Q52" s="9">
        <v>10</v>
      </c>
      <c r="R52" s="12" t="s">
        <v>92</v>
      </c>
      <c r="S52" s="19" t="s">
        <v>102</v>
      </c>
      <c r="T52" s="9"/>
      <c r="U52" s="9">
        <v>929003703902</v>
      </c>
      <c r="V52" s="11" t="s">
        <v>125</v>
      </c>
      <c r="W52" s="36">
        <v>8539520000</v>
      </c>
      <c r="X52" s="19" t="s">
        <v>95</v>
      </c>
      <c r="Y52" s="19" t="s">
        <v>103</v>
      </c>
      <c r="Z52" s="12">
        <v>1099144</v>
      </c>
      <c r="AA52" s="13"/>
      <c r="AB52" s="17">
        <v>123</v>
      </c>
      <c r="AC52" s="624">
        <f t="shared" si="0"/>
        <v>-0.60569105691056913</v>
      </c>
      <c r="AD52" s="623" t="str">
        <f>HYPERLINK("#'Źródła LED - specyfikacja'!B" &amp; MATCH(B52, 'Źródła LED - specyfikacja'!A:A, 0),"Link do specyfikacji")</f>
        <v>Link do specyfikacji</v>
      </c>
    </row>
    <row r="53" spans="1:30" s="2" customFormat="1" ht="14.4">
      <c r="A53" s="8">
        <v>8719514435933</v>
      </c>
      <c r="B53" s="8">
        <v>929003480702</v>
      </c>
      <c r="C53" s="8">
        <v>871951443593300</v>
      </c>
      <c r="D53" s="52" t="str">
        <f>HYPERLINK(VLOOKUP(B53,'Źródła LED_linki'!A53:B837,2,FALSE),"Link do zdjęcia")</f>
        <v>Link do zdjęcia</v>
      </c>
      <c r="E53" s="12">
        <v>43593300</v>
      </c>
      <c r="F53" s="10" t="s">
        <v>154</v>
      </c>
      <c r="G53" s="12" t="s">
        <v>84</v>
      </c>
      <c r="H53" s="12" t="s">
        <v>99</v>
      </c>
      <c r="I53" s="12" t="s">
        <v>100</v>
      </c>
      <c r="J53" s="12" t="s">
        <v>87</v>
      </c>
      <c r="K53" s="12" t="s">
        <v>88</v>
      </c>
      <c r="L53" s="17">
        <v>48.5</v>
      </c>
      <c r="M53" s="17">
        <v>0.11</v>
      </c>
      <c r="N53" s="13" t="s">
        <v>101</v>
      </c>
      <c r="O53" s="14" t="s">
        <v>91</v>
      </c>
      <c r="P53" s="19" t="s">
        <v>124</v>
      </c>
      <c r="Q53" s="9">
        <v>10</v>
      </c>
      <c r="R53" s="12" t="s">
        <v>92</v>
      </c>
      <c r="S53" s="19" t="s">
        <v>102</v>
      </c>
      <c r="T53" s="9"/>
      <c r="U53" s="9">
        <v>929003625502</v>
      </c>
      <c r="V53" s="11" t="s">
        <v>125</v>
      </c>
      <c r="W53" s="36">
        <v>8539520000</v>
      </c>
      <c r="X53" s="19" t="s">
        <v>95</v>
      </c>
      <c r="Y53" s="19" t="s">
        <v>103</v>
      </c>
      <c r="Z53" s="12">
        <v>1099141</v>
      </c>
      <c r="AA53" s="13"/>
      <c r="AB53" s="17">
        <v>120</v>
      </c>
      <c r="AC53" s="624">
        <f t="shared" si="0"/>
        <v>-0.59583333333333333</v>
      </c>
      <c r="AD53" s="623" t="str">
        <f>HYPERLINK("#'Źródła LED - specyfikacja'!B" &amp; MATCH(B53, 'Źródła LED - specyfikacja'!A:A, 0),"Link do specyfikacji")</f>
        <v>Link do specyfikacji</v>
      </c>
    </row>
    <row r="54" spans="1:30" s="2" customFormat="1" ht="14.4">
      <c r="A54" s="8">
        <v>8719514435858</v>
      </c>
      <c r="B54" s="8">
        <v>929003480302</v>
      </c>
      <c r="C54" s="8">
        <v>871951443585800</v>
      </c>
      <c r="D54" s="52" t="str">
        <f>HYPERLINK(VLOOKUP(B54,'Źródła LED_linki'!A54:B838,2,FALSE),"Link do zdjęcia")</f>
        <v>Link do zdjęcia</v>
      </c>
      <c r="E54" s="12">
        <v>43585800</v>
      </c>
      <c r="F54" s="10" t="s">
        <v>155</v>
      </c>
      <c r="G54" s="12" t="s">
        <v>84</v>
      </c>
      <c r="H54" s="12" t="s">
        <v>99</v>
      </c>
      <c r="I54" s="12" t="s">
        <v>100</v>
      </c>
      <c r="J54" s="12" t="s">
        <v>87</v>
      </c>
      <c r="K54" s="12" t="s">
        <v>88</v>
      </c>
      <c r="L54" s="17">
        <v>48.5</v>
      </c>
      <c r="M54" s="17">
        <v>0.11</v>
      </c>
      <c r="N54" s="13" t="s">
        <v>101</v>
      </c>
      <c r="O54" s="14" t="s">
        <v>91</v>
      </c>
      <c r="P54" s="19" t="s">
        <v>124</v>
      </c>
      <c r="Q54" s="9">
        <v>10</v>
      </c>
      <c r="R54" s="12" t="s">
        <v>92</v>
      </c>
      <c r="S54" s="19" t="s">
        <v>102</v>
      </c>
      <c r="T54" s="9"/>
      <c r="U54" s="9">
        <v>929003625702</v>
      </c>
      <c r="V54" s="11" t="s">
        <v>125</v>
      </c>
      <c r="W54" s="36">
        <v>8539520000</v>
      </c>
      <c r="X54" s="19" t="s">
        <v>95</v>
      </c>
      <c r="Y54" s="19" t="s">
        <v>103</v>
      </c>
      <c r="Z54" s="12">
        <v>1099143</v>
      </c>
      <c r="AA54" s="13"/>
      <c r="AB54" s="17">
        <v>123</v>
      </c>
      <c r="AC54" s="624">
        <f t="shared" si="0"/>
        <v>-0.60569105691056913</v>
      </c>
      <c r="AD54" s="623" t="str">
        <f>HYPERLINK("#'Źródła LED - specyfikacja'!B" &amp; MATCH(B54, 'Źródła LED - specyfikacja'!A:A, 0),"Link do specyfikacji")</f>
        <v>Link do specyfikacji</v>
      </c>
    </row>
    <row r="55" spans="1:30" s="2" customFormat="1" ht="14.4">
      <c r="A55" s="8">
        <v>8719514354814</v>
      </c>
      <c r="B55" s="8">
        <v>929003070502</v>
      </c>
      <c r="C55" s="8">
        <v>871951435481400</v>
      </c>
      <c r="D55" s="52" t="str">
        <f>HYPERLINK(VLOOKUP(B55,'Źródła LED_linki'!A55:B839,2,FALSE),"Link do zdjęcia")</f>
        <v>Link do zdjęcia</v>
      </c>
      <c r="E55" s="12">
        <v>35481400</v>
      </c>
      <c r="F55" s="10" t="s">
        <v>156</v>
      </c>
      <c r="G55" s="12" t="s">
        <v>84</v>
      </c>
      <c r="H55" s="12" t="s">
        <v>99</v>
      </c>
      <c r="I55" s="12" t="s">
        <v>100</v>
      </c>
      <c r="J55" s="12" t="s">
        <v>87</v>
      </c>
      <c r="K55" s="12" t="s">
        <v>88</v>
      </c>
      <c r="L55" s="17">
        <v>16.8</v>
      </c>
      <c r="M55" s="17">
        <v>0.11</v>
      </c>
      <c r="N55" s="13" t="s">
        <v>101</v>
      </c>
      <c r="O55" s="14" t="s">
        <v>91</v>
      </c>
      <c r="P55" s="19"/>
      <c r="Q55" s="9">
        <v>10</v>
      </c>
      <c r="R55" s="12" t="s">
        <v>92</v>
      </c>
      <c r="S55" s="19" t="s">
        <v>102</v>
      </c>
      <c r="T55" s="9"/>
      <c r="U55" s="9"/>
      <c r="V55" s="11"/>
      <c r="W55" s="36">
        <v>8539520000</v>
      </c>
      <c r="X55" s="19" t="s">
        <v>108</v>
      </c>
      <c r="Y55" s="19" t="s">
        <v>103</v>
      </c>
      <c r="Z55" s="12">
        <v>574383</v>
      </c>
      <c r="AA55" s="13"/>
      <c r="AB55" s="17">
        <v>21</v>
      </c>
      <c r="AC55" s="624">
        <f t="shared" si="0"/>
        <v>-0.19999999999999996</v>
      </c>
      <c r="AD55" s="623" t="str">
        <f>HYPERLINK("#'Źródła LED - specyfikacja'!B" &amp; MATCH(B55, 'Źródła LED - specyfikacja'!A:A, 0),"Link do specyfikacji")</f>
        <v>Link do specyfikacji</v>
      </c>
    </row>
    <row r="56" spans="1:30" s="2" customFormat="1" ht="14.4">
      <c r="A56" s="8">
        <v>8719514354838</v>
      </c>
      <c r="B56" s="8">
        <v>929003070702</v>
      </c>
      <c r="C56" s="8">
        <v>871951435483800</v>
      </c>
      <c r="D56" s="52" t="str">
        <f>HYPERLINK(VLOOKUP(B56,'Źródła LED_linki'!A56:B840,2,FALSE),"Link do zdjęcia")</f>
        <v>Link do zdjęcia</v>
      </c>
      <c r="E56" s="12">
        <v>35483800</v>
      </c>
      <c r="F56" s="10" t="s">
        <v>157</v>
      </c>
      <c r="G56" s="12" t="s">
        <v>84</v>
      </c>
      <c r="H56" s="12" t="s">
        <v>99</v>
      </c>
      <c r="I56" s="12" t="s">
        <v>100</v>
      </c>
      <c r="J56" s="12" t="s">
        <v>87</v>
      </c>
      <c r="K56" s="12" t="s">
        <v>88</v>
      </c>
      <c r="L56" s="17">
        <v>16.8</v>
      </c>
      <c r="M56" s="17">
        <v>0.11</v>
      </c>
      <c r="N56" s="13" t="s">
        <v>101</v>
      </c>
      <c r="O56" s="14" t="s">
        <v>91</v>
      </c>
      <c r="P56" s="19"/>
      <c r="Q56" s="9">
        <v>10</v>
      </c>
      <c r="R56" s="12" t="s">
        <v>92</v>
      </c>
      <c r="S56" s="19" t="s">
        <v>102</v>
      </c>
      <c r="T56" s="9">
        <v>929002068902</v>
      </c>
      <c r="U56" s="9"/>
      <c r="V56" s="11"/>
      <c r="W56" s="36">
        <v>8539520000</v>
      </c>
      <c r="X56" s="19" t="s">
        <v>108</v>
      </c>
      <c r="Y56" s="19" t="s">
        <v>103</v>
      </c>
      <c r="Z56" s="12">
        <v>574384</v>
      </c>
      <c r="AA56" s="13"/>
      <c r="AB56" s="17">
        <v>21</v>
      </c>
      <c r="AC56" s="624">
        <f t="shared" si="0"/>
        <v>-0.19999999999999996</v>
      </c>
      <c r="AD56" s="623" t="str">
        <f>HYPERLINK("#'Źródła LED - specyfikacja'!B" &amp; MATCH(B56, 'Źródła LED - specyfikacja'!A:A, 0),"Link do specyfikacji")</f>
        <v>Link do specyfikacji</v>
      </c>
    </row>
    <row r="57" spans="1:30" s="2" customFormat="1" ht="14.4">
      <c r="A57" s="8">
        <v>8719514449817</v>
      </c>
      <c r="B57" s="8">
        <v>929003526602</v>
      </c>
      <c r="C57" s="8">
        <v>871951444981700</v>
      </c>
      <c r="D57" s="52" t="str">
        <f>HYPERLINK(VLOOKUP(B57,'Źródła LED_linki'!A57:B841,2,FALSE),"Link do zdjęcia")</f>
        <v>Link do zdjęcia</v>
      </c>
      <c r="E57" s="12">
        <v>44981700</v>
      </c>
      <c r="F57" s="10" t="s">
        <v>158</v>
      </c>
      <c r="G57" s="12" t="s">
        <v>84</v>
      </c>
      <c r="H57" s="12" t="s">
        <v>99</v>
      </c>
      <c r="I57" s="12" t="s">
        <v>100</v>
      </c>
      <c r="J57" s="12" t="s">
        <v>87</v>
      </c>
      <c r="K57" s="12" t="s">
        <v>88</v>
      </c>
      <c r="L57" s="17">
        <v>16.8</v>
      </c>
      <c r="M57" s="17">
        <v>0.11</v>
      </c>
      <c r="N57" s="13" t="s">
        <v>101</v>
      </c>
      <c r="O57" s="14" t="s">
        <v>91</v>
      </c>
      <c r="P57" s="19"/>
      <c r="Q57" s="9">
        <v>10</v>
      </c>
      <c r="R57" s="12" t="s">
        <v>92</v>
      </c>
      <c r="S57" s="19" t="s">
        <v>102</v>
      </c>
      <c r="T57" s="9"/>
      <c r="U57" s="9"/>
      <c r="V57" s="11"/>
      <c r="W57" s="36">
        <v>8539520000</v>
      </c>
      <c r="X57" s="19" t="s">
        <v>159</v>
      </c>
      <c r="Y57" s="19" t="s">
        <v>160</v>
      </c>
      <c r="Z57" s="12">
        <v>1189716</v>
      </c>
      <c r="AA57" s="13"/>
      <c r="AB57" s="17">
        <v>22</v>
      </c>
      <c r="AC57" s="624">
        <f t="shared" si="0"/>
        <v>-0.23636363636363633</v>
      </c>
      <c r="AD57" s="623" t="str">
        <f>HYPERLINK("#'Źródła LED - specyfikacja'!B" &amp; MATCH(B57, 'Źródła LED - specyfikacja'!A:A, 0),"Link do specyfikacji")</f>
        <v>Link do specyfikacji</v>
      </c>
    </row>
    <row r="58" spans="1:30" s="2" customFormat="1" ht="14.4">
      <c r="A58" s="8">
        <v>8719514449893</v>
      </c>
      <c r="B58" s="8">
        <v>929003527002</v>
      </c>
      <c r="C58" s="8">
        <v>871951444989300</v>
      </c>
      <c r="D58" s="52" t="str">
        <f>HYPERLINK(VLOOKUP(B58,'Źródła LED_linki'!A58:B842,2,FALSE),"Link do zdjęcia")</f>
        <v>Link do zdjęcia</v>
      </c>
      <c r="E58" s="12">
        <v>44989300</v>
      </c>
      <c r="F58" s="10" t="s">
        <v>161</v>
      </c>
      <c r="G58" s="12" t="s">
        <v>84</v>
      </c>
      <c r="H58" s="12" t="s">
        <v>99</v>
      </c>
      <c r="I58" s="12" t="s">
        <v>100</v>
      </c>
      <c r="J58" s="12" t="s">
        <v>87</v>
      </c>
      <c r="K58" s="12" t="s">
        <v>88</v>
      </c>
      <c r="L58" s="17">
        <v>16.8</v>
      </c>
      <c r="M58" s="17">
        <v>0.11</v>
      </c>
      <c r="N58" s="13" t="s">
        <v>101</v>
      </c>
      <c r="O58" s="14" t="s">
        <v>91</v>
      </c>
      <c r="P58" s="19"/>
      <c r="Q58" s="9">
        <v>10</v>
      </c>
      <c r="R58" s="12" t="s">
        <v>92</v>
      </c>
      <c r="S58" s="19" t="s">
        <v>102</v>
      </c>
      <c r="T58" s="9"/>
      <c r="U58" s="9"/>
      <c r="V58" s="11"/>
      <c r="W58" s="36">
        <v>8539520000</v>
      </c>
      <c r="X58" s="19" t="s">
        <v>159</v>
      </c>
      <c r="Y58" s="19" t="s">
        <v>160</v>
      </c>
      <c r="Z58" s="12">
        <v>1189713</v>
      </c>
      <c r="AA58" s="13"/>
      <c r="AB58" s="17">
        <v>22</v>
      </c>
      <c r="AC58" s="624">
        <f t="shared" si="0"/>
        <v>-0.23636363636363633</v>
      </c>
      <c r="AD58" s="623" t="str">
        <f>HYPERLINK("#'Źródła LED - specyfikacja'!B" &amp; MATCH(B58, 'Źródła LED - specyfikacja'!A:A, 0),"Link do specyfikacji")</f>
        <v>Link do specyfikacji</v>
      </c>
    </row>
    <row r="59" spans="1:30" s="2" customFormat="1" ht="14.4">
      <c r="A59" s="8">
        <v>8719514315518</v>
      </c>
      <c r="B59" s="8">
        <v>929002982802</v>
      </c>
      <c r="C59" s="8">
        <v>871951431551800</v>
      </c>
      <c r="D59" s="52" t="str">
        <f>HYPERLINK(VLOOKUP(B59,'Źródła LED_linki'!A59:B843,2,FALSE),"Link do zdjęcia")</f>
        <v>Link do zdjęcia</v>
      </c>
      <c r="E59" s="12">
        <v>31551800</v>
      </c>
      <c r="F59" s="10" t="s">
        <v>162</v>
      </c>
      <c r="G59" s="12" t="s">
        <v>84</v>
      </c>
      <c r="H59" s="12" t="s">
        <v>99</v>
      </c>
      <c r="I59" s="12" t="s">
        <v>100</v>
      </c>
      <c r="J59" s="12" t="s">
        <v>87</v>
      </c>
      <c r="K59" s="12" t="s">
        <v>88</v>
      </c>
      <c r="L59" s="17">
        <v>27.3</v>
      </c>
      <c r="M59" s="17">
        <v>0.11</v>
      </c>
      <c r="N59" s="13" t="s">
        <v>101</v>
      </c>
      <c r="O59" s="14" t="s">
        <v>91</v>
      </c>
      <c r="P59" s="19"/>
      <c r="Q59" s="9">
        <v>10</v>
      </c>
      <c r="R59" s="12" t="s">
        <v>92</v>
      </c>
      <c r="S59" s="19" t="s">
        <v>102</v>
      </c>
      <c r="T59" s="9">
        <v>929002982801</v>
      </c>
      <c r="U59" s="9"/>
      <c r="V59" s="11" t="s">
        <v>163</v>
      </c>
      <c r="W59" s="36">
        <v>8539520000</v>
      </c>
      <c r="X59" s="19" t="s">
        <v>108</v>
      </c>
      <c r="Y59" s="19" t="s">
        <v>95</v>
      </c>
      <c r="Z59" s="12"/>
      <c r="AA59" s="13" t="s">
        <v>164</v>
      </c>
      <c r="AB59" s="17">
        <v>27.31</v>
      </c>
      <c r="AC59" s="624">
        <f t="shared" si="0"/>
        <v>-3.6616623947264778E-4</v>
      </c>
      <c r="AD59" s="623" t="str">
        <f>HYPERLINK("#'Źródła LED - specyfikacja'!B" &amp; MATCH(B59, 'Źródła LED - specyfikacja'!A:A, 0),"Link do specyfikacji")</f>
        <v>Link do specyfikacji</v>
      </c>
    </row>
    <row r="60" spans="1:30" s="2" customFormat="1" ht="14.4">
      <c r="A60" s="8">
        <v>8719514385481</v>
      </c>
      <c r="B60" s="8">
        <v>929002983002</v>
      </c>
      <c r="C60" s="8">
        <v>871951438548100</v>
      </c>
      <c r="D60" s="52" t="str">
        <f>HYPERLINK(VLOOKUP(B60,'Źródła LED_linki'!A60:B844,2,FALSE),"Link do zdjęcia")</f>
        <v>Link do zdjęcia</v>
      </c>
      <c r="E60" s="12">
        <v>38548100</v>
      </c>
      <c r="F60" s="10" t="s">
        <v>165</v>
      </c>
      <c r="G60" s="12" t="s">
        <v>84</v>
      </c>
      <c r="H60" s="12" t="s">
        <v>99</v>
      </c>
      <c r="I60" s="12" t="s">
        <v>100</v>
      </c>
      <c r="J60" s="12" t="s">
        <v>87</v>
      </c>
      <c r="K60" s="12" t="s">
        <v>88</v>
      </c>
      <c r="L60" s="17">
        <v>32.299999999999997</v>
      </c>
      <c r="M60" s="17">
        <v>0.11</v>
      </c>
      <c r="N60" s="13" t="s">
        <v>101</v>
      </c>
      <c r="O60" s="14" t="s">
        <v>91</v>
      </c>
      <c r="P60" s="19"/>
      <c r="Q60" s="9">
        <v>6</v>
      </c>
      <c r="R60" s="12" t="s">
        <v>92</v>
      </c>
      <c r="S60" s="19" t="s">
        <v>102</v>
      </c>
      <c r="T60" s="9">
        <v>929002983001</v>
      </c>
      <c r="U60" s="9"/>
      <c r="V60" s="11" t="s">
        <v>163</v>
      </c>
      <c r="W60" s="36">
        <v>8539520000</v>
      </c>
      <c r="X60" s="19" t="s">
        <v>108</v>
      </c>
      <c r="Y60" s="19" t="s">
        <v>95</v>
      </c>
      <c r="Z60" s="12"/>
      <c r="AA60" s="13" t="s">
        <v>164</v>
      </c>
      <c r="AB60" s="17">
        <v>32.25</v>
      </c>
      <c r="AC60" s="624">
        <f t="shared" si="0"/>
        <v>1.5503875968991367E-3</v>
      </c>
      <c r="AD60" s="623" t="str">
        <f>HYPERLINK("#'Źródła LED - specyfikacja'!B" &amp; MATCH(B60, 'Źródła LED - specyfikacja'!A:A, 0),"Link do specyfikacji")</f>
        <v>Link do specyfikacji</v>
      </c>
    </row>
    <row r="61" spans="1:30" s="2" customFormat="1" ht="14.4">
      <c r="A61" s="8">
        <v>8719514449831</v>
      </c>
      <c r="B61" s="8">
        <v>929003526702</v>
      </c>
      <c r="C61" s="8">
        <v>871951444983100</v>
      </c>
      <c r="D61" s="52" t="str">
        <f>HYPERLINK(VLOOKUP(B61,'Źródła LED_linki'!A61:B845,2,FALSE),"Link do zdjęcia")</f>
        <v>Link do zdjęcia</v>
      </c>
      <c r="E61" s="12">
        <v>44983100</v>
      </c>
      <c r="F61" s="10" t="s">
        <v>166</v>
      </c>
      <c r="G61" s="12" t="s">
        <v>84</v>
      </c>
      <c r="H61" s="12" t="s">
        <v>99</v>
      </c>
      <c r="I61" s="12" t="s">
        <v>100</v>
      </c>
      <c r="J61" s="12" t="s">
        <v>87</v>
      </c>
      <c r="K61" s="12" t="s">
        <v>88</v>
      </c>
      <c r="L61" s="17">
        <v>16.650000000000002</v>
      </c>
      <c r="M61" s="17">
        <v>0.11</v>
      </c>
      <c r="N61" s="13" t="s">
        <v>101</v>
      </c>
      <c r="O61" s="14" t="s">
        <v>91</v>
      </c>
      <c r="P61" s="19"/>
      <c r="Q61" s="9">
        <v>10</v>
      </c>
      <c r="R61" s="12" t="s">
        <v>92</v>
      </c>
      <c r="S61" s="19" t="s">
        <v>102</v>
      </c>
      <c r="T61" s="9"/>
      <c r="U61" s="9"/>
      <c r="V61" s="11"/>
      <c r="W61" s="36">
        <v>8539520000</v>
      </c>
      <c r="X61" s="19" t="s">
        <v>159</v>
      </c>
      <c r="Y61" s="19" t="s">
        <v>160</v>
      </c>
      <c r="Z61" s="12">
        <v>1189714</v>
      </c>
      <c r="AA61" s="13"/>
      <c r="AB61" s="17">
        <v>23</v>
      </c>
      <c r="AC61" s="624">
        <f t="shared" si="0"/>
        <v>-0.27608695652173904</v>
      </c>
      <c r="AD61" s="623" t="str">
        <f>HYPERLINK("#'Źródła LED - specyfikacja'!B" &amp; MATCH(B61, 'Źródła LED - specyfikacja'!A:A, 0),"Link do specyfikacji")</f>
        <v>Link do specyfikacji</v>
      </c>
    </row>
    <row r="62" spans="1:30" s="2" customFormat="1" ht="14.4">
      <c r="A62" s="8">
        <v>8719514449916</v>
      </c>
      <c r="B62" s="8">
        <v>929003527102</v>
      </c>
      <c r="C62" s="8">
        <v>871951444991600</v>
      </c>
      <c r="D62" s="52" t="str">
        <f>HYPERLINK(VLOOKUP(B62,'Źródła LED_linki'!A62:B846,2,FALSE),"Link do zdjęcia")</f>
        <v>Link do zdjęcia</v>
      </c>
      <c r="E62" s="12">
        <v>44991600</v>
      </c>
      <c r="F62" s="10" t="s">
        <v>167</v>
      </c>
      <c r="G62" s="12" t="s">
        <v>84</v>
      </c>
      <c r="H62" s="12" t="s">
        <v>99</v>
      </c>
      <c r="I62" s="12" t="s">
        <v>100</v>
      </c>
      <c r="J62" s="12" t="s">
        <v>87</v>
      </c>
      <c r="K62" s="12" t="s">
        <v>88</v>
      </c>
      <c r="L62" s="17">
        <v>16.650000000000002</v>
      </c>
      <c r="M62" s="17">
        <v>0.11</v>
      </c>
      <c r="N62" s="13" t="s">
        <v>101</v>
      </c>
      <c r="O62" s="14" t="s">
        <v>91</v>
      </c>
      <c r="P62" s="19"/>
      <c r="Q62" s="9">
        <v>10</v>
      </c>
      <c r="R62" s="12" t="s">
        <v>92</v>
      </c>
      <c r="S62" s="19" t="s">
        <v>102</v>
      </c>
      <c r="T62" s="9"/>
      <c r="U62" s="9"/>
      <c r="V62" s="11"/>
      <c r="W62" s="36">
        <v>8539520000</v>
      </c>
      <c r="X62" s="19" t="s">
        <v>159</v>
      </c>
      <c r="Y62" s="19" t="s">
        <v>168</v>
      </c>
      <c r="Z62" s="12">
        <v>1189719</v>
      </c>
      <c r="AA62" s="13"/>
      <c r="AB62" s="17">
        <v>23</v>
      </c>
      <c r="AC62" s="624">
        <f t="shared" si="0"/>
        <v>-0.27608695652173904</v>
      </c>
      <c r="AD62" s="623" t="str">
        <f>HYPERLINK("#'Źródła LED - specyfikacja'!B" &amp; MATCH(B62, 'Źródła LED - specyfikacja'!A:A, 0),"Link do specyfikacji")</f>
        <v>Link do specyfikacji</v>
      </c>
    </row>
    <row r="63" spans="1:30" s="2" customFormat="1" ht="14.4">
      <c r="A63" s="8">
        <v>8719514347847</v>
      </c>
      <c r="B63" s="8">
        <v>929003057502</v>
      </c>
      <c r="C63" s="8">
        <v>871951434784700</v>
      </c>
      <c r="D63" s="52" t="str">
        <f>HYPERLINK(VLOOKUP(B63,'Źródła LED_linki'!A63:B847,2,FALSE),"Link do zdjęcia")</f>
        <v>Link do zdjęcia</v>
      </c>
      <c r="E63" s="12">
        <v>34784700</v>
      </c>
      <c r="F63" s="10" t="s">
        <v>169</v>
      </c>
      <c r="G63" s="12" t="s">
        <v>84</v>
      </c>
      <c r="H63" s="12" t="s">
        <v>99</v>
      </c>
      <c r="I63" s="12" t="s">
        <v>100</v>
      </c>
      <c r="J63" s="12" t="s">
        <v>87</v>
      </c>
      <c r="K63" s="12" t="s">
        <v>88</v>
      </c>
      <c r="L63" s="17">
        <v>16.650000000000002</v>
      </c>
      <c r="M63" s="17">
        <v>0.11</v>
      </c>
      <c r="N63" s="13" t="s">
        <v>101</v>
      </c>
      <c r="O63" s="14" t="s">
        <v>91</v>
      </c>
      <c r="P63" s="19"/>
      <c r="Q63" s="9">
        <v>10</v>
      </c>
      <c r="R63" s="12" t="s">
        <v>92</v>
      </c>
      <c r="S63" s="19" t="s">
        <v>102</v>
      </c>
      <c r="T63" s="9">
        <v>929002390202</v>
      </c>
      <c r="U63" s="9"/>
      <c r="V63" s="11"/>
      <c r="W63" s="36">
        <v>8539520000</v>
      </c>
      <c r="X63" s="19" t="s">
        <v>108</v>
      </c>
      <c r="Y63" s="19" t="s">
        <v>109</v>
      </c>
      <c r="Z63" s="12">
        <v>574361</v>
      </c>
      <c r="AA63" s="13"/>
      <c r="AB63" s="17">
        <v>24</v>
      </c>
      <c r="AC63" s="624">
        <f t="shared" si="0"/>
        <v>-0.30624999999999991</v>
      </c>
      <c r="AD63" s="623" t="str">
        <f>HYPERLINK("#'Źródła LED - specyfikacja'!B" &amp; MATCH(B63, 'Źródła LED - specyfikacja'!A:A, 0),"Link do specyfikacji")</f>
        <v>Link do specyfikacji</v>
      </c>
    </row>
    <row r="64" spans="1:30" s="2" customFormat="1" ht="14.4">
      <c r="A64" s="8">
        <v>8719514347861</v>
      </c>
      <c r="B64" s="8">
        <v>929003057702</v>
      </c>
      <c r="C64" s="8">
        <v>871951434786100</v>
      </c>
      <c r="D64" s="52" t="str">
        <f>HYPERLINK(VLOOKUP(B64,'Źródła LED_linki'!A64:B848,2,FALSE),"Link do zdjęcia")</f>
        <v>Link do zdjęcia</v>
      </c>
      <c r="E64" s="12">
        <v>34786100</v>
      </c>
      <c r="F64" s="10" t="s">
        <v>170</v>
      </c>
      <c r="G64" s="12" t="s">
        <v>84</v>
      </c>
      <c r="H64" s="12" t="s">
        <v>99</v>
      </c>
      <c r="I64" s="12" t="s">
        <v>100</v>
      </c>
      <c r="J64" s="12" t="s">
        <v>87</v>
      </c>
      <c r="K64" s="12" t="s">
        <v>88</v>
      </c>
      <c r="L64" s="17">
        <v>16.650000000000002</v>
      </c>
      <c r="M64" s="17">
        <v>0.11</v>
      </c>
      <c r="N64" s="13" t="s">
        <v>101</v>
      </c>
      <c r="O64" s="14" t="s">
        <v>91</v>
      </c>
      <c r="P64" s="19"/>
      <c r="Q64" s="9">
        <v>10</v>
      </c>
      <c r="R64" s="12" t="s">
        <v>92</v>
      </c>
      <c r="S64" s="19" t="s">
        <v>102</v>
      </c>
      <c r="T64" s="9">
        <v>929002069102</v>
      </c>
      <c r="U64" s="9"/>
      <c r="V64" s="11"/>
      <c r="W64" s="36">
        <v>8539520000</v>
      </c>
      <c r="X64" s="19" t="s">
        <v>108</v>
      </c>
      <c r="Y64" s="19" t="s">
        <v>109</v>
      </c>
      <c r="Z64" s="12">
        <v>574362</v>
      </c>
      <c r="AA64" s="13"/>
      <c r="AB64" s="17">
        <v>23</v>
      </c>
      <c r="AC64" s="624">
        <f t="shared" si="0"/>
        <v>-0.27608695652173904</v>
      </c>
      <c r="AD64" s="623" t="str">
        <f>HYPERLINK("#'Źródła LED - specyfikacja'!B" &amp; MATCH(B64, 'Źródła LED - specyfikacja'!A:A, 0),"Link do specyfikacji")</f>
        <v>Link do specyfikacji</v>
      </c>
    </row>
    <row r="65" spans="1:30" s="2" customFormat="1" ht="14.4">
      <c r="A65" s="8">
        <v>8719514347984</v>
      </c>
      <c r="B65" s="8">
        <v>929003059302</v>
      </c>
      <c r="C65" s="8">
        <v>871951434798400</v>
      </c>
      <c r="D65" s="52" t="str">
        <f>HYPERLINK(VLOOKUP(B65,'Źródła LED_linki'!A65:B849,2,FALSE),"Link do zdjęcia")</f>
        <v>Link do zdjęcia</v>
      </c>
      <c r="E65" s="12">
        <v>34798400</v>
      </c>
      <c r="F65" s="10" t="s">
        <v>171</v>
      </c>
      <c r="G65" s="12" t="s">
        <v>84</v>
      </c>
      <c r="H65" s="12" t="s">
        <v>99</v>
      </c>
      <c r="I65" s="12" t="s">
        <v>100</v>
      </c>
      <c r="J65" s="12" t="s">
        <v>87</v>
      </c>
      <c r="K65" s="12" t="s">
        <v>88</v>
      </c>
      <c r="L65" s="17">
        <v>35.799999999999997</v>
      </c>
      <c r="M65" s="17">
        <v>0.11</v>
      </c>
      <c r="N65" s="13" t="s">
        <v>101</v>
      </c>
      <c r="O65" s="14" t="s">
        <v>91</v>
      </c>
      <c r="P65" s="19"/>
      <c r="Q65" s="9">
        <v>6</v>
      </c>
      <c r="R65" s="12" t="s">
        <v>92</v>
      </c>
      <c r="S65" s="19" t="s">
        <v>102</v>
      </c>
      <c r="T65" s="9">
        <v>929002390702</v>
      </c>
      <c r="U65" s="9"/>
      <c r="V65" s="11"/>
      <c r="W65" s="36">
        <v>8539520000</v>
      </c>
      <c r="X65" s="19" t="s">
        <v>108</v>
      </c>
      <c r="Y65" s="19" t="s">
        <v>109</v>
      </c>
      <c r="Z65" s="12">
        <v>574367</v>
      </c>
      <c r="AA65" s="13"/>
      <c r="AB65" s="17">
        <v>38.700000000000003</v>
      </c>
      <c r="AC65" s="624">
        <f t="shared" si="0"/>
        <v>-7.4935400516796008E-2</v>
      </c>
      <c r="AD65" s="623" t="str">
        <f>HYPERLINK("#'Źródła LED - specyfikacja'!B" &amp; MATCH(B65, 'Źródła LED - specyfikacja'!A:A, 0),"Link do specyfikacji")</f>
        <v>Link do specyfikacji</v>
      </c>
    </row>
    <row r="66" spans="1:30" s="2" customFormat="1" ht="14.4">
      <c r="A66" s="8">
        <v>8719514347960</v>
      </c>
      <c r="B66" s="8">
        <v>929003059402</v>
      </c>
      <c r="C66" s="8">
        <v>871951434796000</v>
      </c>
      <c r="D66" s="52" t="str">
        <f>HYPERLINK(VLOOKUP(B66,'Źródła LED_linki'!A66:B850,2,FALSE),"Link do zdjęcia")</f>
        <v>Link do zdjęcia</v>
      </c>
      <c r="E66" s="12">
        <v>34796000</v>
      </c>
      <c r="F66" s="10" t="s">
        <v>172</v>
      </c>
      <c r="G66" s="12" t="s">
        <v>84</v>
      </c>
      <c r="H66" s="12" t="s">
        <v>99</v>
      </c>
      <c r="I66" s="12" t="s">
        <v>100</v>
      </c>
      <c r="J66" s="12" t="s">
        <v>87</v>
      </c>
      <c r="K66" s="12" t="s">
        <v>88</v>
      </c>
      <c r="L66" s="17">
        <v>23.6</v>
      </c>
      <c r="M66" s="17">
        <v>0.11</v>
      </c>
      <c r="N66" s="13" t="s">
        <v>101</v>
      </c>
      <c r="O66" s="14" t="s">
        <v>91</v>
      </c>
      <c r="P66" s="19"/>
      <c r="Q66" s="9">
        <v>10</v>
      </c>
      <c r="R66" s="12" t="s">
        <v>92</v>
      </c>
      <c r="S66" s="19" t="s">
        <v>102</v>
      </c>
      <c r="T66" s="9">
        <v>929002390802</v>
      </c>
      <c r="U66" s="9"/>
      <c r="V66" s="11"/>
      <c r="W66" s="36">
        <v>8539520000</v>
      </c>
      <c r="X66" s="19" t="s">
        <v>108</v>
      </c>
      <c r="Y66" s="19" t="s">
        <v>109</v>
      </c>
      <c r="Z66" s="12">
        <v>574368</v>
      </c>
      <c r="AA66" s="13"/>
      <c r="AB66" s="17">
        <v>30.700000000000003</v>
      </c>
      <c r="AC66" s="624">
        <f t="shared" ref="AC66:AC129" si="1">(L66-AB66)/AB66</f>
        <v>-0.23127035830618894</v>
      </c>
      <c r="AD66" s="623" t="str">
        <f>HYPERLINK("#'Źródła LED - specyfikacja'!B" &amp; MATCH(B66, 'Źródła LED - specyfikacja'!A:A, 0),"Link do specyfikacji")</f>
        <v>Link do specyfikacji</v>
      </c>
    </row>
    <row r="67" spans="1:30" s="2" customFormat="1" ht="14.4">
      <c r="A67" s="8">
        <v>8719514361225</v>
      </c>
      <c r="B67" s="8">
        <v>929002412802</v>
      </c>
      <c r="C67" s="8">
        <v>871951436122500</v>
      </c>
      <c r="D67" s="52" t="str">
        <f>HYPERLINK(VLOOKUP(B67,'Źródła LED_linki'!A67:B851,2,FALSE),"Link do zdjęcia")</f>
        <v>Link do zdjęcia</v>
      </c>
      <c r="E67" s="12">
        <v>36122500</v>
      </c>
      <c r="F67" s="10" t="s">
        <v>173</v>
      </c>
      <c r="G67" s="12" t="s">
        <v>84</v>
      </c>
      <c r="H67" s="12" t="s">
        <v>99</v>
      </c>
      <c r="I67" s="12" t="s">
        <v>100</v>
      </c>
      <c r="J67" s="12" t="s">
        <v>87</v>
      </c>
      <c r="K67" s="12" t="s">
        <v>88</v>
      </c>
      <c r="L67" s="17">
        <v>33</v>
      </c>
      <c r="M67" s="17">
        <v>0.11</v>
      </c>
      <c r="N67" s="13" t="s">
        <v>101</v>
      </c>
      <c r="O67" s="14" t="s">
        <v>91</v>
      </c>
      <c r="P67" s="19"/>
      <c r="Q67" s="9">
        <v>10</v>
      </c>
      <c r="R67" s="12" t="s">
        <v>92</v>
      </c>
      <c r="S67" s="19" t="s">
        <v>102</v>
      </c>
      <c r="T67" s="9"/>
      <c r="U67" s="9"/>
      <c r="V67" s="11"/>
      <c r="W67" s="36">
        <v>8539520000</v>
      </c>
      <c r="X67" s="19" t="s">
        <v>108</v>
      </c>
      <c r="Y67" s="19" t="s">
        <v>103</v>
      </c>
      <c r="Z67" s="12">
        <v>1825216</v>
      </c>
      <c r="AA67" s="13"/>
      <c r="AB67" s="17">
        <v>33.700000000000003</v>
      </c>
      <c r="AC67" s="624">
        <f t="shared" si="1"/>
        <v>-2.0771513353115809E-2</v>
      </c>
      <c r="AD67" s="623" t="str">
        <f>HYPERLINK("#'Źródła LED - specyfikacja'!B" &amp; MATCH(B67, 'Źródła LED - specyfikacja'!A:A, 0),"Link do specyfikacji")</f>
        <v>Link do specyfikacji</v>
      </c>
    </row>
    <row r="68" spans="1:30" s="2" customFormat="1" ht="14.4">
      <c r="A68" s="8">
        <v>8719514449855</v>
      </c>
      <c r="B68" s="8">
        <v>929003526802</v>
      </c>
      <c r="C68" s="8">
        <v>871951444985500</v>
      </c>
      <c r="D68" s="52" t="str">
        <f>HYPERLINK(VLOOKUP(B68,'Źródła LED_linki'!A68:B852,2,FALSE),"Link do zdjęcia")</f>
        <v>Link do zdjęcia</v>
      </c>
      <c r="E68" s="12">
        <v>44985500</v>
      </c>
      <c r="F68" s="10" t="s">
        <v>174</v>
      </c>
      <c r="G68" s="12" t="s">
        <v>84</v>
      </c>
      <c r="H68" s="12" t="s">
        <v>99</v>
      </c>
      <c r="I68" s="12" t="s">
        <v>100</v>
      </c>
      <c r="J68" s="12" t="s">
        <v>87</v>
      </c>
      <c r="K68" s="12" t="s">
        <v>88</v>
      </c>
      <c r="L68" s="17">
        <v>21</v>
      </c>
      <c r="M68" s="17">
        <v>0.11</v>
      </c>
      <c r="N68" s="13" t="s">
        <v>101</v>
      </c>
      <c r="O68" s="14" t="s">
        <v>91</v>
      </c>
      <c r="P68" s="19"/>
      <c r="Q68" s="9">
        <v>10</v>
      </c>
      <c r="R68" s="12" t="s">
        <v>92</v>
      </c>
      <c r="S68" s="19" t="s">
        <v>102</v>
      </c>
      <c r="T68" s="9"/>
      <c r="U68" s="9"/>
      <c r="V68" s="11"/>
      <c r="W68" s="36">
        <v>8539520000</v>
      </c>
      <c r="X68" s="19" t="s">
        <v>159</v>
      </c>
      <c r="Y68" s="19" t="s">
        <v>168</v>
      </c>
      <c r="Z68" s="12">
        <v>1189720</v>
      </c>
      <c r="AA68" s="13"/>
      <c r="AB68" s="17">
        <v>32</v>
      </c>
      <c r="AC68" s="624">
        <f t="shared" si="1"/>
        <v>-0.34375</v>
      </c>
      <c r="AD68" s="623" t="str">
        <f>HYPERLINK("#'Źródła LED - specyfikacja'!B" &amp; MATCH(B68, 'Źródła LED - specyfikacja'!A:A, 0),"Link do specyfikacji")</f>
        <v>Link do specyfikacji</v>
      </c>
    </row>
    <row r="69" spans="1:30" s="2" customFormat="1" ht="14.4">
      <c r="A69" s="8">
        <v>8719514449930</v>
      </c>
      <c r="B69" s="8">
        <v>929003527202</v>
      </c>
      <c r="C69" s="8">
        <v>871951444993000</v>
      </c>
      <c r="D69" s="52" t="str">
        <f>HYPERLINK(VLOOKUP(B69,'Źródła LED_linki'!A69:B853,2,FALSE),"Link do zdjęcia")</f>
        <v>Link do zdjęcia</v>
      </c>
      <c r="E69" s="12">
        <v>44993000</v>
      </c>
      <c r="F69" s="10" t="s">
        <v>175</v>
      </c>
      <c r="G69" s="12" t="s">
        <v>84</v>
      </c>
      <c r="H69" s="12" t="s">
        <v>99</v>
      </c>
      <c r="I69" s="12" t="s">
        <v>100</v>
      </c>
      <c r="J69" s="12" t="s">
        <v>87</v>
      </c>
      <c r="K69" s="12" t="s">
        <v>88</v>
      </c>
      <c r="L69" s="17">
        <v>21</v>
      </c>
      <c r="M69" s="17">
        <v>0.11</v>
      </c>
      <c r="N69" s="13" t="s">
        <v>101</v>
      </c>
      <c r="O69" s="14" t="s">
        <v>91</v>
      </c>
      <c r="P69" s="19"/>
      <c r="Q69" s="9">
        <v>10</v>
      </c>
      <c r="R69" s="12" t="s">
        <v>92</v>
      </c>
      <c r="S69" s="19" t="s">
        <v>102</v>
      </c>
      <c r="T69" s="9"/>
      <c r="U69" s="9"/>
      <c r="V69" s="11"/>
      <c r="W69" s="36">
        <v>8539520000</v>
      </c>
      <c r="X69" s="19" t="s">
        <v>159</v>
      </c>
      <c r="Y69" s="19" t="s">
        <v>160</v>
      </c>
      <c r="Z69" s="12">
        <v>1189718</v>
      </c>
      <c r="AA69" s="13"/>
      <c r="AB69" s="17">
        <v>27</v>
      </c>
      <c r="AC69" s="624">
        <f t="shared" si="1"/>
        <v>-0.22222222222222221</v>
      </c>
      <c r="AD69" s="623" t="str">
        <f>HYPERLINK("#'Źródła LED - specyfikacja'!B" &amp; MATCH(B69, 'Źródła LED - specyfikacja'!A:A, 0),"Link do specyfikacji")</f>
        <v>Link do specyfikacji</v>
      </c>
    </row>
    <row r="70" spans="1:30" s="2" customFormat="1" ht="14.4">
      <c r="A70" s="8">
        <v>8719514347885</v>
      </c>
      <c r="B70" s="8">
        <v>929003057902</v>
      </c>
      <c r="C70" s="8">
        <v>871951434788500</v>
      </c>
      <c r="D70" s="52" t="str">
        <f>HYPERLINK(VLOOKUP(B70,'Źródła LED_linki'!A70:B854,2,FALSE),"Link do zdjęcia")</f>
        <v>Link do zdjęcia</v>
      </c>
      <c r="E70" s="12">
        <v>34788500</v>
      </c>
      <c r="F70" s="10" t="s">
        <v>176</v>
      </c>
      <c r="G70" s="12" t="s">
        <v>84</v>
      </c>
      <c r="H70" s="12" t="s">
        <v>99</v>
      </c>
      <c r="I70" s="12" t="s">
        <v>100</v>
      </c>
      <c r="J70" s="12" t="s">
        <v>87</v>
      </c>
      <c r="K70" s="12" t="s">
        <v>88</v>
      </c>
      <c r="L70" s="17">
        <v>21</v>
      </c>
      <c r="M70" s="17">
        <v>0.11</v>
      </c>
      <c r="N70" s="13" t="s">
        <v>101</v>
      </c>
      <c r="O70" s="14" t="s">
        <v>91</v>
      </c>
      <c r="P70" s="19"/>
      <c r="Q70" s="9">
        <v>10</v>
      </c>
      <c r="R70" s="12" t="s">
        <v>92</v>
      </c>
      <c r="S70" s="19" t="s">
        <v>102</v>
      </c>
      <c r="T70" s="9"/>
      <c r="U70" s="9"/>
      <c r="V70" s="11"/>
      <c r="W70" s="36">
        <v>8539520000</v>
      </c>
      <c r="X70" s="19" t="s">
        <v>108</v>
      </c>
      <c r="Y70" s="19" t="s">
        <v>160</v>
      </c>
      <c r="Z70" s="12">
        <v>574363</v>
      </c>
      <c r="AA70" s="13"/>
      <c r="AB70" s="17">
        <v>27</v>
      </c>
      <c r="AC70" s="624">
        <f t="shared" si="1"/>
        <v>-0.22222222222222221</v>
      </c>
      <c r="AD70" s="623" t="str">
        <f>HYPERLINK("#'Źródła LED - specyfikacja'!B" &amp; MATCH(B70, 'Źródła LED - specyfikacja'!A:A, 0),"Link do specyfikacji")</f>
        <v>Link do specyfikacji</v>
      </c>
    </row>
    <row r="71" spans="1:30" s="2" customFormat="1" ht="14.4">
      <c r="A71" s="8">
        <v>8719514347908</v>
      </c>
      <c r="B71" s="8">
        <v>929003058102</v>
      </c>
      <c r="C71" s="8">
        <v>871951434790800</v>
      </c>
      <c r="D71" s="52" t="str">
        <f>HYPERLINK(VLOOKUP(B71,'Źródła LED_linki'!A71:B855,2,FALSE),"Link do zdjęcia")</f>
        <v>Link do zdjęcia</v>
      </c>
      <c r="E71" s="12">
        <v>34790800</v>
      </c>
      <c r="F71" s="10" t="s">
        <v>177</v>
      </c>
      <c r="G71" s="12" t="s">
        <v>84</v>
      </c>
      <c r="H71" s="12" t="s">
        <v>99</v>
      </c>
      <c r="I71" s="12" t="s">
        <v>100</v>
      </c>
      <c r="J71" s="12" t="s">
        <v>87</v>
      </c>
      <c r="K71" s="12" t="s">
        <v>88</v>
      </c>
      <c r="L71" s="17">
        <v>21</v>
      </c>
      <c r="M71" s="17">
        <v>0.11</v>
      </c>
      <c r="N71" s="13" t="s">
        <v>101</v>
      </c>
      <c r="O71" s="14" t="s">
        <v>91</v>
      </c>
      <c r="P71" s="19"/>
      <c r="Q71" s="9">
        <v>10</v>
      </c>
      <c r="R71" s="12" t="s">
        <v>92</v>
      </c>
      <c r="S71" s="19" t="s">
        <v>102</v>
      </c>
      <c r="T71" s="9">
        <v>929002069302</v>
      </c>
      <c r="U71" s="9"/>
      <c r="V71" s="11"/>
      <c r="W71" s="36">
        <v>8539520000</v>
      </c>
      <c r="X71" s="19" t="s">
        <v>159</v>
      </c>
      <c r="Y71" s="19" t="s">
        <v>160</v>
      </c>
      <c r="Z71" s="12">
        <v>574364</v>
      </c>
      <c r="AA71" s="13"/>
      <c r="AB71" s="17">
        <v>27</v>
      </c>
      <c r="AC71" s="624">
        <f t="shared" si="1"/>
        <v>-0.22222222222222221</v>
      </c>
      <c r="AD71" s="623" t="str">
        <f>HYPERLINK("#'Źródła LED - specyfikacja'!B" &amp; MATCH(B71, 'Źródła LED - specyfikacja'!A:A, 0),"Link do specyfikacji")</f>
        <v>Link do specyfikacji</v>
      </c>
    </row>
    <row r="72" spans="1:30" s="2" customFormat="1" ht="14.4">
      <c r="A72" s="8">
        <v>8719514347922</v>
      </c>
      <c r="B72" s="8">
        <v>929003058302</v>
      </c>
      <c r="C72" s="8">
        <v>871951434792200</v>
      </c>
      <c r="D72" s="52" t="str">
        <f>HYPERLINK(VLOOKUP(B72,'Źródła LED_linki'!A72:B856,2,FALSE),"Link do zdjęcia")</f>
        <v>Link do zdjęcia</v>
      </c>
      <c r="E72" s="12">
        <v>34792200</v>
      </c>
      <c r="F72" s="10" t="s">
        <v>178</v>
      </c>
      <c r="G72" s="12" t="s">
        <v>84</v>
      </c>
      <c r="H72" s="12" t="s">
        <v>99</v>
      </c>
      <c r="I72" s="12" t="s">
        <v>100</v>
      </c>
      <c r="J72" s="12" t="s">
        <v>87</v>
      </c>
      <c r="K72" s="12" t="s">
        <v>88</v>
      </c>
      <c r="L72" s="17">
        <v>32.700000000000003</v>
      </c>
      <c r="M72" s="17">
        <v>0.11</v>
      </c>
      <c r="N72" s="13" t="s">
        <v>101</v>
      </c>
      <c r="O72" s="14" t="s">
        <v>91</v>
      </c>
      <c r="P72" s="19"/>
      <c r="Q72" s="9">
        <v>10</v>
      </c>
      <c r="R72" s="12" t="s">
        <v>92</v>
      </c>
      <c r="S72" s="19" t="s">
        <v>102</v>
      </c>
      <c r="T72" s="9"/>
      <c r="U72" s="9"/>
      <c r="V72" s="11"/>
      <c r="W72" s="36">
        <v>8539520000</v>
      </c>
      <c r="X72" s="19" t="s">
        <v>108</v>
      </c>
      <c r="Y72" s="19" t="s">
        <v>109</v>
      </c>
      <c r="Z72" s="12">
        <v>574365</v>
      </c>
      <c r="AA72" s="13"/>
      <c r="AB72" s="17">
        <v>35</v>
      </c>
      <c r="AC72" s="624">
        <f t="shared" si="1"/>
        <v>-6.5714285714285628E-2</v>
      </c>
      <c r="AD72" s="623" t="str">
        <f>HYPERLINK("#'Źródła LED - specyfikacja'!B" &amp; MATCH(B72, 'Źródła LED - specyfikacja'!A:A, 0),"Link do specyfikacji")</f>
        <v>Link do specyfikacji</v>
      </c>
    </row>
    <row r="73" spans="1:30" s="2" customFormat="1" ht="14.4">
      <c r="A73" s="8">
        <v>8719514347946</v>
      </c>
      <c r="B73" s="8">
        <v>929003058502</v>
      </c>
      <c r="C73" s="8">
        <v>871951434794600</v>
      </c>
      <c r="D73" s="52" t="str">
        <f>HYPERLINK(VLOOKUP(B73,'Źródła LED_linki'!A73:B857,2,FALSE),"Link do zdjęcia")</f>
        <v>Link do zdjęcia</v>
      </c>
      <c r="E73" s="12">
        <v>34794600</v>
      </c>
      <c r="F73" s="10" t="s">
        <v>179</v>
      </c>
      <c r="G73" s="12" t="s">
        <v>84</v>
      </c>
      <c r="H73" s="12" t="s">
        <v>99</v>
      </c>
      <c r="I73" s="12" t="s">
        <v>100</v>
      </c>
      <c r="J73" s="12" t="s">
        <v>87</v>
      </c>
      <c r="K73" s="12" t="s">
        <v>88</v>
      </c>
      <c r="L73" s="17">
        <v>32.700000000000003</v>
      </c>
      <c r="M73" s="17">
        <v>0.11</v>
      </c>
      <c r="N73" s="13" t="s">
        <v>101</v>
      </c>
      <c r="O73" s="14" t="s">
        <v>91</v>
      </c>
      <c r="P73" s="19"/>
      <c r="Q73" s="9">
        <v>10</v>
      </c>
      <c r="R73" s="12" t="s">
        <v>92</v>
      </c>
      <c r="S73" s="19" t="s">
        <v>102</v>
      </c>
      <c r="T73" s="9">
        <v>929002069502</v>
      </c>
      <c r="U73" s="9"/>
      <c r="V73" s="11"/>
      <c r="W73" s="36">
        <v>8539520000</v>
      </c>
      <c r="X73" s="19" t="s">
        <v>108</v>
      </c>
      <c r="Y73" s="19" t="s">
        <v>109</v>
      </c>
      <c r="Z73" s="12">
        <v>574366</v>
      </c>
      <c r="AA73" s="13"/>
      <c r="AB73" s="17">
        <v>37</v>
      </c>
      <c r="AC73" s="624">
        <f t="shared" si="1"/>
        <v>-0.11621621621621614</v>
      </c>
      <c r="AD73" s="623" t="str">
        <f>HYPERLINK("#'Źródła LED - specyfikacja'!B" &amp; MATCH(B73, 'Źródła LED - specyfikacja'!A:A, 0),"Link do specyfikacji")</f>
        <v>Link do specyfikacji</v>
      </c>
    </row>
    <row r="74" spans="1:30" s="2" customFormat="1" ht="14.4">
      <c r="A74" s="8">
        <v>8719514449879</v>
      </c>
      <c r="B74" s="8">
        <v>929003526902</v>
      </c>
      <c r="C74" s="8">
        <v>871951444987900</v>
      </c>
      <c r="D74" s="52" t="str">
        <f>HYPERLINK(VLOOKUP(B74,'Źródła LED_linki'!A74:B858,2,FALSE),"Link do zdjęcia")</f>
        <v>Link do zdjęcia</v>
      </c>
      <c r="E74" s="12">
        <v>44987900</v>
      </c>
      <c r="F74" s="10" t="s">
        <v>180</v>
      </c>
      <c r="G74" s="12" t="s">
        <v>84</v>
      </c>
      <c r="H74" s="12" t="s">
        <v>99</v>
      </c>
      <c r="I74" s="12" t="s">
        <v>100</v>
      </c>
      <c r="J74" s="12" t="s">
        <v>87</v>
      </c>
      <c r="K74" s="12" t="s">
        <v>88</v>
      </c>
      <c r="L74" s="17">
        <v>32.700000000000003</v>
      </c>
      <c r="M74" s="17">
        <v>0.11</v>
      </c>
      <c r="N74" s="13" t="s">
        <v>101</v>
      </c>
      <c r="O74" s="14" t="s">
        <v>91</v>
      </c>
      <c r="P74" s="19"/>
      <c r="Q74" s="9">
        <v>10</v>
      </c>
      <c r="R74" s="12" t="s">
        <v>92</v>
      </c>
      <c r="S74" s="19" t="s">
        <v>102</v>
      </c>
      <c r="T74" s="9"/>
      <c r="U74" s="9"/>
      <c r="V74" s="11"/>
      <c r="W74" s="36">
        <v>8539520000</v>
      </c>
      <c r="X74" s="19" t="s">
        <v>108</v>
      </c>
      <c r="Y74" s="19" t="s">
        <v>109</v>
      </c>
      <c r="Z74" s="12">
        <v>1189717</v>
      </c>
      <c r="AA74" s="13"/>
      <c r="AB74" s="17">
        <v>41</v>
      </c>
      <c r="AC74" s="624">
        <f t="shared" si="1"/>
        <v>-0.20243902439024383</v>
      </c>
      <c r="AD74" s="623" t="str">
        <f>HYPERLINK("#'Źródła LED - specyfikacja'!B" &amp; MATCH(B74, 'Źródła LED - specyfikacja'!A:A, 0),"Link do specyfikacji")</f>
        <v>Link do specyfikacji</v>
      </c>
    </row>
    <row r="75" spans="1:30" s="2" customFormat="1" ht="14.4">
      <c r="A75" s="8">
        <v>8719514449954</v>
      </c>
      <c r="B75" s="8">
        <v>929003527302</v>
      </c>
      <c r="C75" s="8">
        <v>871951444995400</v>
      </c>
      <c r="D75" s="52" t="str">
        <f>HYPERLINK(VLOOKUP(B75,'Źródła LED_linki'!A75:B859,2,FALSE),"Link do zdjęcia")</f>
        <v>Link do zdjęcia</v>
      </c>
      <c r="E75" s="12">
        <v>44995400</v>
      </c>
      <c r="F75" s="24" t="s">
        <v>181</v>
      </c>
      <c r="G75" s="12" t="s">
        <v>84</v>
      </c>
      <c r="H75" s="12" t="s">
        <v>99</v>
      </c>
      <c r="I75" s="12" t="s">
        <v>100</v>
      </c>
      <c r="J75" s="12" t="s">
        <v>87</v>
      </c>
      <c r="K75" s="12" t="s">
        <v>88</v>
      </c>
      <c r="L75" s="17">
        <v>32.700000000000003</v>
      </c>
      <c r="M75" s="17">
        <v>0.11</v>
      </c>
      <c r="N75" s="13" t="s">
        <v>101</v>
      </c>
      <c r="O75" s="14" t="s">
        <v>91</v>
      </c>
      <c r="P75" s="19"/>
      <c r="Q75" s="9">
        <v>10</v>
      </c>
      <c r="R75" s="12" t="s">
        <v>92</v>
      </c>
      <c r="S75" s="19" t="s">
        <v>102</v>
      </c>
      <c r="T75" s="9"/>
      <c r="U75" s="9"/>
      <c r="V75" s="11"/>
      <c r="W75" s="36">
        <v>8539520000</v>
      </c>
      <c r="X75" s="19" t="s">
        <v>108</v>
      </c>
      <c r="Y75" s="19" t="s">
        <v>109</v>
      </c>
      <c r="Z75" s="12">
        <v>1189715</v>
      </c>
      <c r="AA75" s="13"/>
      <c r="AB75" s="17">
        <v>35</v>
      </c>
      <c r="AC75" s="624">
        <f t="shared" si="1"/>
        <v>-6.5714285714285628E-2</v>
      </c>
      <c r="AD75" s="623" t="str">
        <f>HYPERLINK("#'Źródła LED - specyfikacja'!B" &amp; MATCH(B75, 'Źródła LED - specyfikacja'!A:A, 0),"Link do specyfikacji")</f>
        <v>Link do specyfikacji</v>
      </c>
    </row>
    <row r="76" spans="1:30" s="2" customFormat="1" ht="14.4">
      <c r="A76" s="8">
        <v>8727900968927</v>
      </c>
      <c r="B76" s="8">
        <v>929003564131</v>
      </c>
      <c r="C76" s="8">
        <v>872790096892700</v>
      </c>
      <c r="D76" s="52" t="str">
        <f>HYPERLINK(VLOOKUP(B76,'Źródła LED_linki'!A76:B860,2,FALSE),"Link do zdjęcia")</f>
        <v>Link do zdjęcia</v>
      </c>
      <c r="E76" s="12">
        <v>96892700</v>
      </c>
      <c r="F76" s="10" t="s">
        <v>182</v>
      </c>
      <c r="G76" s="12" t="s">
        <v>84</v>
      </c>
      <c r="H76" s="12" t="s">
        <v>183</v>
      </c>
      <c r="I76" s="12" t="s">
        <v>100</v>
      </c>
      <c r="J76" s="12" t="s">
        <v>87</v>
      </c>
      <c r="K76" s="12" t="s">
        <v>183</v>
      </c>
      <c r="L76" s="17">
        <v>5.3</v>
      </c>
      <c r="M76" s="17">
        <v>0.11</v>
      </c>
      <c r="N76" s="13" t="s">
        <v>184</v>
      </c>
      <c r="O76" s="14" t="s">
        <v>91</v>
      </c>
      <c r="P76" s="19" t="s">
        <v>124</v>
      </c>
      <c r="Q76" s="9">
        <v>6</v>
      </c>
      <c r="R76" s="12" t="s">
        <v>92</v>
      </c>
      <c r="S76" s="19" t="s">
        <v>102</v>
      </c>
      <c r="T76" s="9">
        <v>929002306031</v>
      </c>
      <c r="U76" s="9"/>
      <c r="V76" s="11" t="s">
        <v>94</v>
      </c>
      <c r="W76" s="36">
        <v>8539520000</v>
      </c>
      <c r="X76" s="19" t="s">
        <v>159</v>
      </c>
      <c r="Y76" s="19" t="s">
        <v>160</v>
      </c>
      <c r="Z76" s="12">
        <v>1330833</v>
      </c>
      <c r="AA76" s="13"/>
      <c r="AB76" s="17">
        <v>7</v>
      </c>
      <c r="AC76" s="624">
        <f t="shared" si="1"/>
        <v>-0.24285714285714288</v>
      </c>
      <c r="AD76" s="623" t="str">
        <f>HYPERLINK("#'Źródła LED - specyfikacja'!B" &amp; MATCH(B76, 'Źródła LED - specyfikacja'!A:A, 0),"Link do specyfikacji")</f>
        <v>Link do specyfikacji</v>
      </c>
    </row>
    <row r="77" spans="1:30" s="2" customFormat="1" ht="14.4">
      <c r="A77" s="8">
        <v>8727900968569</v>
      </c>
      <c r="B77" s="8">
        <v>929003540251</v>
      </c>
      <c r="C77" s="8">
        <v>872790096856900</v>
      </c>
      <c r="D77" s="52" t="str">
        <f>HYPERLINK(VLOOKUP(B77,'Źródła LED_linki'!A77:B861,2,FALSE),"Link do zdjęcia")</f>
        <v>Link do zdjęcia</v>
      </c>
      <c r="E77" s="12">
        <v>96856900</v>
      </c>
      <c r="F77" s="10" t="s">
        <v>185</v>
      </c>
      <c r="G77" s="12" t="s">
        <v>84</v>
      </c>
      <c r="H77" s="12" t="s">
        <v>183</v>
      </c>
      <c r="I77" s="12" t="s">
        <v>100</v>
      </c>
      <c r="J77" s="12" t="s">
        <v>87</v>
      </c>
      <c r="K77" s="12" t="s">
        <v>183</v>
      </c>
      <c r="L77" s="17">
        <v>5.3</v>
      </c>
      <c r="M77" s="17">
        <v>0.11</v>
      </c>
      <c r="N77" s="13" t="s">
        <v>184</v>
      </c>
      <c r="O77" s="14" t="s">
        <v>91</v>
      </c>
      <c r="P77" s="19" t="s">
        <v>124</v>
      </c>
      <c r="Q77" s="9">
        <v>6</v>
      </c>
      <c r="R77" s="12" t="s">
        <v>92</v>
      </c>
      <c r="S77" s="19" t="s">
        <v>102</v>
      </c>
      <c r="T77" s="9">
        <v>929002305931</v>
      </c>
      <c r="U77" s="9"/>
      <c r="V77" s="11" t="s">
        <v>94</v>
      </c>
      <c r="W77" s="36">
        <v>8539520000</v>
      </c>
      <c r="X77" s="19" t="s">
        <v>159</v>
      </c>
      <c r="Y77" s="19" t="s">
        <v>160</v>
      </c>
      <c r="Z77" s="12">
        <v>1330830</v>
      </c>
      <c r="AA77" s="13"/>
      <c r="AB77" s="17">
        <v>7</v>
      </c>
      <c r="AC77" s="624">
        <f t="shared" si="1"/>
        <v>-0.24285714285714288</v>
      </c>
      <c r="AD77" s="623" t="str">
        <f>HYPERLINK("#'Źródła LED - specyfikacja'!B" &amp; MATCH(B77, 'Źródła LED - specyfikacja'!A:A, 0),"Link do specyfikacji")</f>
        <v>Link do specyfikacji</v>
      </c>
    </row>
    <row r="78" spans="1:30" s="2" customFormat="1" ht="14.4">
      <c r="A78" s="8">
        <v>8727900971699</v>
      </c>
      <c r="B78" s="8">
        <v>929002306251</v>
      </c>
      <c r="C78" s="8">
        <v>872790097169900</v>
      </c>
      <c r="D78" s="52" t="str">
        <f>HYPERLINK(VLOOKUP(B78,'Źródła LED_linki'!A78:B862,2,FALSE),"Link do zdjęcia")</f>
        <v>Link do zdjęcia</v>
      </c>
      <c r="E78" s="12">
        <v>97169900</v>
      </c>
      <c r="F78" s="10" t="s">
        <v>186</v>
      </c>
      <c r="G78" s="12" t="s">
        <v>84</v>
      </c>
      <c r="H78" s="12" t="s">
        <v>183</v>
      </c>
      <c r="I78" s="12" t="s">
        <v>100</v>
      </c>
      <c r="J78" s="12" t="s">
        <v>87</v>
      </c>
      <c r="K78" s="12" t="s">
        <v>183</v>
      </c>
      <c r="L78" s="17">
        <v>15.85</v>
      </c>
      <c r="M78" s="17">
        <v>0.11</v>
      </c>
      <c r="N78" s="13" t="s">
        <v>184</v>
      </c>
      <c r="O78" s="14" t="s">
        <v>91</v>
      </c>
      <c r="P78" s="19" t="s">
        <v>124</v>
      </c>
      <c r="Q78" s="9">
        <v>6</v>
      </c>
      <c r="R78" s="12" t="s">
        <v>187</v>
      </c>
      <c r="S78" s="19" t="s">
        <v>102</v>
      </c>
      <c r="T78" s="9">
        <v>929002306251</v>
      </c>
      <c r="U78" s="9"/>
      <c r="V78" s="11" t="s">
        <v>94</v>
      </c>
      <c r="W78" s="36">
        <v>8539520000</v>
      </c>
      <c r="X78" s="19" t="s">
        <v>159</v>
      </c>
      <c r="Y78" s="19" t="s">
        <v>160</v>
      </c>
      <c r="Z78" s="12">
        <v>1157358</v>
      </c>
      <c r="AA78" s="13"/>
      <c r="AB78" s="17">
        <v>21</v>
      </c>
      <c r="AC78" s="624">
        <f t="shared" si="1"/>
        <v>-0.24523809523809526</v>
      </c>
      <c r="AD78" s="623" t="str">
        <f>HYPERLINK("#'Źródła LED - specyfikacja'!B" &amp; MATCH(B78, 'Źródła LED - specyfikacja'!A:A, 0),"Link do specyfikacji")</f>
        <v>Link do specyfikacji</v>
      </c>
    </row>
    <row r="79" spans="1:30" s="2" customFormat="1" ht="14.4">
      <c r="A79" s="8">
        <v>8727900971798</v>
      </c>
      <c r="B79" s="37">
        <v>929002306451</v>
      </c>
      <c r="C79" s="25">
        <v>872790097179800</v>
      </c>
      <c r="D79" s="52" t="str">
        <f>HYPERLINK(VLOOKUP(B79,'Źródła LED_linki'!A79:B863,2,FALSE),"Link do zdjęcia")</f>
        <v>Link do zdjęcia</v>
      </c>
      <c r="E79" s="12">
        <v>97179800</v>
      </c>
      <c r="F79" s="23" t="s">
        <v>188</v>
      </c>
      <c r="G79" s="12" t="s">
        <v>84</v>
      </c>
      <c r="H79" s="12" t="s">
        <v>183</v>
      </c>
      <c r="I79" s="12" t="s">
        <v>100</v>
      </c>
      <c r="J79" s="12" t="s">
        <v>87</v>
      </c>
      <c r="K79" s="12" t="s">
        <v>183</v>
      </c>
      <c r="L79" s="17">
        <v>7.45</v>
      </c>
      <c r="M79" s="17">
        <v>0.11</v>
      </c>
      <c r="N79" s="13" t="s">
        <v>184</v>
      </c>
      <c r="O79" s="14" t="s">
        <v>91</v>
      </c>
      <c r="P79" s="19" t="s">
        <v>124</v>
      </c>
      <c r="Q79" s="9">
        <v>10</v>
      </c>
      <c r="R79" s="12" t="s">
        <v>92</v>
      </c>
      <c r="S79" s="19" t="s">
        <v>102</v>
      </c>
      <c r="T79" s="9"/>
      <c r="U79" s="9"/>
      <c r="V79" s="11" t="s">
        <v>94</v>
      </c>
      <c r="W79" s="36">
        <v>8539520000</v>
      </c>
      <c r="X79" s="19" t="s">
        <v>108</v>
      </c>
      <c r="Y79" s="19" t="s">
        <v>160</v>
      </c>
      <c r="Z79" s="12">
        <v>1157351</v>
      </c>
      <c r="AA79" s="13"/>
      <c r="AB79" s="17">
        <v>8</v>
      </c>
      <c r="AC79" s="624">
        <f t="shared" si="1"/>
        <v>-6.8749999999999978E-2</v>
      </c>
      <c r="AD79" s="623" t="str">
        <f>HYPERLINK("#'Źródła LED - specyfikacja'!B" &amp; MATCH(B79, 'Źródła LED - specyfikacja'!A:A, 0),"Link do specyfikacji")</f>
        <v>Link do specyfikacji</v>
      </c>
    </row>
    <row r="80" spans="1:30" s="2" customFormat="1" ht="14.4">
      <c r="A80" s="8">
        <v>8727900968606</v>
      </c>
      <c r="B80" s="8">
        <v>929002306331</v>
      </c>
      <c r="C80" s="8">
        <v>872790096860600</v>
      </c>
      <c r="D80" s="52" t="str">
        <f>HYPERLINK(VLOOKUP(B80,'Źródła LED_linki'!A80:B864,2,FALSE),"Link do zdjęcia")</f>
        <v>Link do zdjęcia</v>
      </c>
      <c r="E80" s="12">
        <v>96860600</v>
      </c>
      <c r="F80" s="10" t="s">
        <v>189</v>
      </c>
      <c r="G80" s="12" t="s">
        <v>84</v>
      </c>
      <c r="H80" s="12" t="s">
        <v>183</v>
      </c>
      <c r="I80" s="12" t="s">
        <v>100</v>
      </c>
      <c r="J80" s="12" t="s">
        <v>87</v>
      </c>
      <c r="K80" s="12" t="s">
        <v>183</v>
      </c>
      <c r="L80" s="17">
        <v>5.3</v>
      </c>
      <c r="M80" s="17">
        <v>0.11</v>
      </c>
      <c r="N80" s="13" t="s">
        <v>184</v>
      </c>
      <c r="O80" s="14" t="s">
        <v>91</v>
      </c>
      <c r="P80" s="19" t="s">
        <v>124</v>
      </c>
      <c r="Q80" s="9">
        <v>6</v>
      </c>
      <c r="R80" s="12" t="s">
        <v>92</v>
      </c>
      <c r="S80" s="19" t="s">
        <v>102</v>
      </c>
      <c r="T80" s="9">
        <v>929001913331</v>
      </c>
      <c r="U80" s="9"/>
      <c r="V80" s="11" t="s">
        <v>94</v>
      </c>
      <c r="W80" s="36">
        <v>8539520000</v>
      </c>
      <c r="X80" s="19" t="s">
        <v>159</v>
      </c>
      <c r="Y80" s="19" t="s">
        <v>160</v>
      </c>
      <c r="Z80" s="12">
        <v>1825261</v>
      </c>
      <c r="AA80" s="13"/>
      <c r="AB80" s="17">
        <v>8</v>
      </c>
      <c r="AC80" s="624">
        <f t="shared" si="1"/>
        <v>-0.33750000000000002</v>
      </c>
      <c r="AD80" s="623" t="str">
        <f>HYPERLINK("#'Źródła LED - specyfikacja'!B" &amp; MATCH(B80, 'Źródła LED - specyfikacja'!A:A, 0),"Link do specyfikacji")</f>
        <v>Link do specyfikacji</v>
      </c>
    </row>
    <row r="81" spans="1:30" s="2" customFormat="1" ht="14.4">
      <c r="A81" s="8">
        <v>8727900968521</v>
      </c>
      <c r="B81" s="8">
        <v>929002306231</v>
      </c>
      <c r="C81" s="8">
        <v>872790096852100</v>
      </c>
      <c r="D81" s="52" t="str">
        <f>HYPERLINK(VLOOKUP(B81,'Źródła LED_linki'!A81:B865,2,FALSE),"Link do zdjęcia")</f>
        <v>Link do zdjęcia</v>
      </c>
      <c r="E81" s="12">
        <v>96852100</v>
      </c>
      <c r="F81" s="10" t="s">
        <v>190</v>
      </c>
      <c r="G81" s="12" t="s">
        <v>84</v>
      </c>
      <c r="H81" s="12" t="s">
        <v>183</v>
      </c>
      <c r="I81" s="12" t="s">
        <v>100</v>
      </c>
      <c r="J81" s="12" t="s">
        <v>87</v>
      </c>
      <c r="K81" s="12" t="s">
        <v>183</v>
      </c>
      <c r="L81" s="17">
        <v>5.3</v>
      </c>
      <c r="M81" s="17">
        <v>0.11</v>
      </c>
      <c r="N81" s="13" t="s">
        <v>184</v>
      </c>
      <c r="O81" s="14" t="s">
        <v>91</v>
      </c>
      <c r="P81" s="19" t="s">
        <v>124</v>
      </c>
      <c r="Q81" s="9">
        <v>6</v>
      </c>
      <c r="R81" s="12" t="s">
        <v>92</v>
      </c>
      <c r="S81" s="19" t="s">
        <v>102</v>
      </c>
      <c r="T81" s="9">
        <v>929001913131</v>
      </c>
      <c r="U81" s="9"/>
      <c r="V81" s="11" t="s">
        <v>94</v>
      </c>
      <c r="W81" s="36">
        <v>8539520000</v>
      </c>
      <c r="X81" s="19" t="s">
        <v>159</v>
      </c>
      <c r="Y81" s="19" t="s">
        <v>160</v>
      </c>
      <c r="Z81" s="12">
        <v>1825258</v>
      </c>
      <c r="AA81" s="13"/>
      <c r="AB81" s="17">
        <v>8</v>
      </c>
      <c r="AC81" s="624">
        <f t="shared" si="1"/>
        <v>-0.33750000000000002</v>
      </c>
      <c r="AD81" s="623" t="str">
        <f>HYPERLINK("#'Źródła LED - specyfikacja'!B" &amp; MATCH(B81, 'Źródła LED - specyfikacja'!A:A, 0),"Link do specyfikacji")</f>
        <v>Link do specyfikacji</v>
      </c>
    </row>
    <row r="82" spans="1:30" s="2" customFormat="1" ht="14.4">
      <c r="A82" s="8">
        <v>8727900971712</v>
      </c>
      <c r="B82" s="8">
        <v>929002306551</v>
      </c>
      <c r="C82" s="8">
        <v>872790097171200</v>
      </c>
      <c r="D82" s="52" t="str">
        <f>HYPERLINK(VLOOKUP(B82,'Źródła LED_linki'!A82:B866,2,FALSE),"Link do zdjęcia")</f>
        <v>Link do zdjęcia</v>
      </c>
      <c r="E82" s="12">
        <v>97171200</v>
      </c>
      <c r="F82" s="10" t="s">
        <v>191</v>
      </c>
      <c r="G82" s="12" t="s">
        <v>84</v>
      </c>
      <c r="H82" s="12" t="s">
        <v>183</v>
      </c>
      <c r="I82" s="12" t="s">
        <v>100</v>
      </c>
      <c r="J82" s="12" t="s">
        <v>87</v>
      </c>
      <c r="K82" s="12" t="s">
        <v>183</v>
      </c>
      <c r="L82" s="17">
        <v>19.399999999999999</v>
      </c>
      <c r="M82" s="17">
        <v>0.11</v>
      </c>
      <c r="N82" s="13" t="s">
        <v>184</v>
      </c>
      <c r="O82" s="14" t="s">
        <v>91</v>
      </c>
      <c r="P82" s="19" t="s">
        <v>124</v>
      </c>
      <c r="Q82" s="9">
        <v>6</v>
      </c>
      <c r="R82" s="12" t="s">
        <v>187</v>
      </c>
      <c r="S82" s="19" t="s">
        <v>102</v>
      </c>
      <c r="T82" s="9"/>
      <c r="U82" s="9"/>
      <c r="V82" s="11" t="s">
        <v>94</v>
      </c>
      <c r="W82" s="36">
        <v>8539520000</v>
      </c>
      <c r="X82" s="19" t="s">
        <v>159</v>
      </c>
      <c r="Y82" s="19" t="s">
        <v>160</v>
      </c>
      <c r="Z82" s="12">
        <v>1157352</v>
      </c>
      <c r="AA82" s="13"/>
      <c r="AB82" s="17">
        <v>26.7</v>
      </c>
      <c r="AC82" s="624">
        <f t="shared" si="1"/>
        <v>-0.27340823970037459</v>
      </c>
      <c r="AD82" s="623" t="str">
        <f>HYPERLINK("#'Źródła LED - specyfikacja'!B" &amp; MATCH(B82, 'Źródła LED - specyfikacja'!A:A, 0),"Link do specyfikacji")</f>
        <v>Link do specyfikacji</v>
      </c>
    </row>
    <row r="83" spans="1:30" s="2" customFormat="1" ht="14.4">
      <c r="A83" s="8">
        <v>8727900968644</v>
      </c>
      <c r="B83" s="8">
        <v>929002306631</v>
      </c>
      <c r="C83" s="8">
        <v>872790096864400</v>
      </c>
      <c r="D83" s="52" t="str">
        <f>HYPERLINK(VLOOKUP(B83,'Źródła LED_linki'!A83:B867,2,FALSE),"Link do zdjęcia")</f>
        <v>Link do zdjęcia</v>
      </c>
      <c r="E83" s="12">
        <v>96864400</v>
      </c>
      <c r="F83" s="10" t="s">
        <v>192</v>
      </c>
      <c r="G83" s="12" t="s">
        <v>84</v>
      </c>
      <c r="H83" s="12" t="s">
        <v>183</v>
      </c>
      <c r="I83" s="12" t="s">
        <v>100</v>
      </c>
      <c r="J83" s="12" t="s">
        <v>87</v>
      </c>
      <c r="K83" s="12" t="s">
        <v>183</v>
      </c>
      <c r="L83" s="17">
        <v>8.1</v>
      </c>
      <c r="M83" s="17">
        <v>0.11</v>
      </c>
      <c r="N83" s="13" t="s">
        <v>184</v>
      </c>
      <c r="O83" s="14" t="s">
        <v>91</v>
      </c>
      <c r="P83" s="19" t="s">
        <v>124</v>
      </c>
      <c r="Q83" s="9">
        <v>6</v>
      </c>
      <c r="R83" s="12" t="s">
        <v>92</v>
      </c>
      <c r="S83" s="19" t="s">
        <v>102</v>
      </c>
      <c r="T83" s="9">
        <v>929001365631</v>
      </c>
      <c r="U83" s="9"/>
      <c r="V83" s="11" t="s">
        <v>94</v>
      </c>
      <c r="W83" s="36">
        <v>8539520000</v>
      </c>
      <c r="X83" s="19" t="s">
        <v>159</v>
      </c>
      <c r="Y83" s="19" t="s">
        <v>160</v>
      </c>
      <c r="Z83" s="12">
        <v>1825267</v>
      </c>
      <c r="AA83" s="13"/>
      <c r="AB83" s="17">
        <v>10</v>
      </c>
      <c r="AC83" s="624">
        <f t="shared" si="1"/>
        <v>-0.19000000000000003</v>
      </c>
      <c r="AD83" s="623" t="str">
        <f>HYPERLINK("#'Źródła LED - specyfikacja'!B" &amp; MATCH(B83, 'Źródła LED - specyfikacja'!A:A, 0),"Link do specyfikacji")</f>
        <v>Link do specyfikacji</v>
      </c>
    </row>
    <row r="84" spans="1:30" s="2" customFormat="1" ht="14.4">
      <c r="A84" s="8">
        <v>8727900968620</v>
      </c>
      <c r="B84" s="8">
        <v>929002306531</v>
      </c>
      <c r="C84" s="8">
        <v>872790096862000</v>
      </c>
      <c r="D84" s="52" t="str">
        <f>HYPERLINK(VLOOKUP(B84,'Źródła LED_linki'!A84:B868,2,FALSE),"Link do zdjęcia")</f>
        <v>Link do zdjęcia</v>
      </c>
      <c r="E84" s="12">
        <v>96862000</v>
      </c>
      <c r="F84" s="10" t="s">
        <v>193</v>
      </c>
      <c r="G84" s="12" t="s">
        <v>84</v>
      </c>
      <c r="H84" s="12" t="s">
        <v>183</v>
      </c>
      <c r="I84" s="12" t="s">
        <v>100</v>
      </c>
      <c r="J84" s="12" t="s">
        <v>87</v>
      </c>
      <c r="K84" s="12" t="s">
        <v>183</v>
      </c>
      <c r="L84" s="17">
        <v>8.1</v>
      </c>
      <c r="M84" s="17">
        <v>0.11</v>
      </c>
      <c r="N84" s="13" t="s">
        <v>184</v>
      </c>
      <c r="O84" s="14" t="s">
        <v>91</v>
      </c>
      <c r="P84" s="19" t="s">
        <v>124</v>
      </c>
      <c r="Q84" s="9">
        <v>6</v>
      </c>
      <c r="R84" s="12" t="s">
        <v>92</v>
      </c>
      <c r="S84" s="19" t="s">
        <v>102</v>
      </c>
      <c r="T84" s="9">
        <v>929001365531</v>
      </c>
      <c r="U84" s="9"/>
      <c r="V84" s="11" t="s">
        <v>94</v>
      </c>
      <c r="W84" s="36">
        <v>8539520000</v>
      </c>
      <c r="X84" s="19" t="s">
        <v>159</v>
      </c>
      <c r="Y84" s="19" t="s">
        <v>160</v>
      </c>
      <c r="Z84" s="12">
        <v>1825265</v>
      </c>
      <c r="AA84" s="13"/>
      <c r="AB84" s="17">
        <v>10</v>
      </c>
      <c r="AC84" s="624">
        <f t="shared" si="1"/>
        <v>-0.19000000000000003</v>
      </c>
      <c r="AD84" s="623" t="str">
        <f>HYPERLINK("#'Źródła LED - specyfikacja'!B" &amp; MATCH(B84, 'Źródła LED - specyfikacja'!A:A, 0),"Link do specyfikacji")</f>
        <v>Link do specyfikacji</v>
      </c>
    </row>
    <row r="85" spans="1:30" s="2" customFormat="1" ht="14.4">
      <c r="A85" s="8">
        <v>8727900971736</v>
      </c>
      <c r="B85" s="8">
        <v>929002306851</v>
      </c>
      <c r="C85" s="8">
        <v>872790097173600</v>
      </c>
      <c r="D85" s="52" t="str">
        <f>HYPERLINK(VLOOKUP(B85,'Źródła LED_linki'!A85:B869,2,FALSE),"Link do zdjęcia")</f>
        <v>Link do zdjęcia</v>
      </c>
      <c r="E85" s="12">
        <v>97173600</v>
      </c>
      <c r="F85" s="10" t="s">
        <v>194</v>
      </c>
      <c r="G85" s="12" t="s">
        <v>84</v>
      </c>
      <c r="H85" s="12" t="s">
        <v>183</v>
      </c>
      <c r="I85" s="12" t="s">
        <v>100</v>
      </c>
      <c r="J85" s="12" t="s">
        <v>87</v>
      </c>
      <c r="K85" s="12" t="s">
        <v>183</v>
      </c>
      <c r="L85" s="17">
        <v>24.3</v>
      </c>
      <c r="M85" s="17">
        <v>0.11</v>
      </c>
      <c r="N85" s="13" t="s">
        <v>184</v>
      </c>
      <c r="O85" s="14" t="s">
        <v>91</v>
      </c>
      <c r="P85" s="19" t="s">
        <v>124</v>
      </c>
      <c r="Q85" s="9">
        <v>6</v>
      </c>
      <c r="R85" s="12" t="s">
        <v>187</v>
      </c>
      <c r="S85" s="19" t="s">
        <v>102</v>
      </c>
      <c r="T85" s="9">
        <v>929002306851</v>
      </c>
      <c r="U85" s="9"/>
      <c r="V85" s="11" t="s">
        <v>94</v>
      </c>
      <c r="W85" s="36">
        <v>8539520000</v>
      </c>
      <c r="X85" s="19" t="s">
        <v>159</v>
      </c>
      <c r="Y85" s="19" t="s">
        <v>168</v>
      </c>
      <c r="Z85" s="12">
        <v>1157353</v>
      </c>
      <c r="AA85" s="13"/>
      <c r="AB85" s="17">
        <v>32</v>
      </c>
      <c r="AC85" s="624">
        <f t="shared" si="1"/>
        <v>-0.24062499999999998</v>
      </c>
      <c r="AD85" s="623" t="str">
        <f>HYPERLINK("#'Źródła LED - specyfikacja'!B" &amp; MATCH(B85, 'Źródła LED - specyfikacja'!A:A, 0),"Link do specyfikacji")</f>
        <v>Link do specyfikacji</v>
      </c>
    </row>
    <row r="86" spans="1:30" s="2" customFormat="1" ht="14.4">
      <c r="A86" s="8">
        <v>8727900968507</v>
      </c>
      <c r="B86" s="8">
        <v>929002306931</v>
      </c>
      <c r="C86" s="8">
        <v>872790096850700</v>
      </c>
      <c r="D86" s="52" t="str">
        <f>HYPERLINK(VLOOKUP(B86,'Źródła LED_linki'!A86:B870,2,FALSE),"Link do zdjęcia")</f>
        <v>Link do zdjęcia</v>
      </c>
      <c r="E86" s="12">
        <v>96850700</v>
      </c>
      <c r="F86" s="10" t="s">
        <v>195</v>
      </c>
      <c r="G86" s="12" t="s">
        <v>84</v>
      </c>
      <c r="H86" s="12" t="s">
        <v>183</v>
      </c>
      <c r="I86" s="12" t="s">
        <v>100</v>
      </c>
      <c r="J86" s="12" t="s">
        <v>87</v>
      </c>
      <c r="K86" s="12" t="s">
        <v>183</v>
      </c>
      <c r="L86" s="17">
        <v>10.95</v>
      </c>
      <c r="M86" s="17">
        <v>0.11</v>
      </c>
      <c r="N86" s="13" t="s">
        <v>184</v>
      </c>
      <c r="O86" s="14" t="s">
        <v>91</v>
      </c>
      <c r="P86" s="19" t="s">
        <v>124</v>
      </c>
      <c r="Q86" s="9">
        <v>6</v>
      </c>
      <c r="R86" s="12" t="s">
        <v>92</v>
      </c>
      <c r="S86" s="19" t="s">
        <v>102</v>
      </c>
      <c r="T86" s="9">
        <v>929001365831</v>
      </c>
      <c r="U86" s="9"/>
      <c r="V86" s="11" t="s">
        <v>94</v>
      </c>
      <c r="W86" s="36">
        <v>8539520000</v>
      </c>
      <c r="X86" s="19" t="s">
        <v>159</v>
      </c>
      <c r="Y86" s="19" t="s">
        <v>168</v>
      </c>
      <c r="Z86" s="12">
        <v>1825273</v>
      </c>
      <c r="AA86" s="13"/>
      <c r="AB86" s="17">
        <v>14</v>
      </c>
      <c r="AC86" s="624">
        <f t="shared" si="1"/>
        <v>-0.21785714285714292</v>
      </c>
      <c r="AD86" s="623" t="str">
        <f>HYPERLINK("#'Źródła LED - specyfikacja'!B" &amp; MATCH(B86, 'Źródła LED - specyfikacja'!A:A, 0),"Link do specyfikacji")</f>
        <v>Link do specyfikacji</v>
      </c>
    </row>
    <row r="87" spans="1:30" s="2" customFormat="1" ht="14.4">
      <c r="A87" s="8">
        <v>8727900968682</v>
      </c>
      <c r="B87" s="8">
        <v>929002306831</v>
      </c>
      <c r="C87" s="8">
        <v>872790096868200</v>
      </c>
      <c r="D87" s="52" t="str">
        <f>HYPERLINK(VLOOKUP(B87,'Źródła LED_linki'!A87:B871,2,FALSE),"Link do zdjęcia")</f>
        <v>Link do zdjęcia</v>
      </c>
      <c r="E87" s="12">
        <v>96868200</v>
      </c>
      <c r="F87" s="10" t="s">
        <v>196</v>
      </c>
      <c r="G87" s="12" t="s">
        <v>84</v>
      </c>
      <c r="H87" s="12" t="s">
        <v>183</v>
      </c>
      <c r="I87" s="12" t="s">
        <v>100</v>
      </c>
      <c r="J87" s="12" t="s">
        <v>87</v>
      </c>
      <c r="K87" s="12" t="s">
        <v>183</v>
      </c>
      <c r="L87" s="17">
        <v>10.95</v>
      </c>
      <c r="M87" s="17">
        <v>0.11</v>
      </c>
      <c r="N87" s="13" t="s">
        <v>184</v>
      </c>
      <c r="O87" s="14" t="s">
        <v>91</v>
      </c>
      <c r="P87" s="19" t="s">
        <v>124</v>
      </c>
      <c r="Q87" s="9">
        <v>6</v>
      </c>
      <c r="R87" s="12" t="s">
        <v>92</v>
      </c>
      <c r="S87" s="19" t="s">
        <v>102</v>
      </c>
      <c r="T87" s="9">
        <v>929001252931</v>
      </c>
      <c r="U87" s="9"/>
      <c r="V87" s="11" t="s">
        <v>94</v>
      </c>
      <c r="W87" s="36">
        <v>8539520000</v>
      </c>
      <c r="X87" s="19" t="s">
        <v>159</v>
      </c>
      <c r="Y87" s="19" t="s">
        <v>168</v>
      </c>
      <c r="Z87" s="12">
        <v>1825271</v>
      </c>
      <c r="AA87" s="13"/>
      <c r="AB87" s="17">
        <v>14</v>
      </c>
      <c r="AC87" s="624">
        <f t="shared" si="1"/>
        <v>-0.21785714285714292</v>
      </c>
      <c r="AD87" s="623" t="str">
        <f>HYPERLINK("#'Źródła LED - specyfikacja'!B" &amp; MATCH(B87, 'Źródła LED - specyfikacja'!A:A, 0),"Link do specyfikacji")</f>
        <v>Link do specyfikacji</v>
      </c>
    </row>
    <row r="88" spans="1:30" s="2" customFormat="1" ht="14.4">
      <c r="A88" s="8">
        <v>8727900972818</v>
      </c>
      <c r="B88" s="8">
        <v>929003112931</v>
      </c>
      <c r="C88" s="8">
        <v>872790097281800</v>
      </c>
      <c r="D88" s="52" t="str">
        <f>HYPERLINK(VLOOKUP(B88,'Źródła LED_linki'!A88:B872,2,FALSE),"Link do zdjęcia")</f>
        <v>Link do zdjęcia</v>
      </c>
      <c r="E88" s="12">
        <v>97281800</v>
      </c>
      <c r="F88" s="24" t="s">
        <v>197</v>
      </c>
      <c r="G88" s="12" t="s">
        <v>84</v>
      </c>
      <c r="H88" s="12" t="s">
        <v>183</v>
      </c>
      <c r="I88" s="12" t="s">
        <v>100</v>
      </c>
      <c r="J88" s="12" t="s">
        <v>87</v>
      </c>
      <c r="K88" s="12" t="s">
        <v>183</v>
      </c>
      <c r="L88" s="17">
        <v>23.5</v>
      </c>
      <c r="M88" s="17">
        <v>0.11</v>
      </c>
      <c r="N88" s="13" t="s">
        <v>184</v>
      </c>
      <c r="O88" s="14" t="s">
        <v>91</v>
      </c>
      <c r="P88" s="19" t="s">
        <v>124</v>
      </c>
      <c r="Q88" s="9">
        <v>6</v>
      </c>
      <c r="R88" s="12" t="s">
        <v>92</v>
      </c>
      <c r="S88" s="19" t="s">
        <v>102</v>
      </c>
      <c r="T88" s="9"/>
      <c r="U88" s="9"/>
      <c r="V88" s="11" t="s">
        <v>94</v>
      </c>
      <c r="W88" s="36">
        <v>8539520000</v>
      </c>
      <c r="X88" s="19" t="s">
        <v>159</v>
      </c>
      <c r="Y88" s="19" t="s">
        <v>168</v>
      </c>
      <c r="Z88" s="12">
        <v>1347059</v>
      </c>
      <c r="AA88" s="13"/>
      <c r="AB88" s="17">
        <v>24.924545454545452</v>
      </c>
      <c r="AC88" s="624">
        <f t="shared" si="1"/>
        <v>-5.7154320312214957E-2</v>
      </c>
      <c r="AD88" s="623" t="str">
        <f>HYPERLINK("#'Źródła LED - specyfikacja'!B" &amp; MATCH(B88, 'Źródła LED - specyfikacja'!A:A, 0),"Link do specyfikacji")</f>
        <v>Link do specyfikacji</v>
      </c>
    </row>
    <row r="89" spans="1:30" s="2" customFormat="1" ht="14.4">
      <c r="A89" s="8">
        <v>8727900967142</v>
      </c>
      <c r="B89" s="8">
        <v>929002062231</v>
      </c>
      <c r="C89" s="8">
        <v>872790096714200</v>
      </c>
      <c r="D89" s="52" t="str">
        <f>HYPERLINK(VLOOKUP(B89,'Źródła LED_linki'!A89:B873,2,FALSE),"Link do zdjęcia")</f>
        <v>Link do zdjęcia</v>
      </c>
      <c r="E89" s="12">
        <v>96714200</v>
      </c>
      <c r="F89" s="10" t="s">
        <v>198</v>
      </c>
      <c r="G89" s="12" t="s">
        <v>84</v>
      </c>
      <c r="H89" s="12" t="s">
        <v>183</v>
      </c>
      <c r="I89" s="12" t="s">
        <v>100</v>
      </c>
      <c r="J89" s="12" t="s">
        <v>87</v>
      </c>
      <c r="K89" s="12" t="s">
        <v>183</v>
      </c>
      <c r="L89" s="17">
        <v>13.75</v>
      </c>
      <c r="M89" s="17">
        <v>0.11</v>
      </c>
      <c r="N89" s="13" t="s">
        <v>184</v>
      </c>
      <c r="O89" s="14" t="s">
        <v>91</v>
      </c>
      <c r="P89" s="19" t="s">
        <v>124</v>
      </c>
      <c r="Q89" s="9">
        <v>6</v>
      </c>
      <c r="R89" s="12" t="s">
        <v>92</v>
      </c>
      <c r="S89" s="19" t="s">
        <v>102</v>
      </c>
      <c r="T89" s="9">
        <v>929002062231</v>
      </c>
      <c r="U89" s="9"/>
      <c r="V89" s="11" t="s">
        <v>94</v>
      </c>
      <c r="W89" s="36">
        <v>8539520000</v>
      </c>
      <c r="X89" s="19" t="s">
        <v>159</v>
      </c>
      <c r="Y89" s="19" t="s">
        <v>168</v>
      </c>
      <c r="Z89" s="12">
        <v>1825251</v>
      </c>
      <c r="AA89" s="13"/>
      <c r="AB89" s="17">
        <v>27.700000000000003</v>
      </c>
      <c r="AC89" s="624">
        <f t="shared" si="1"/>
        <v>-0.50361010830324915</v>
      </c>
      <c r="AD89" s="623" t="str">
        <f>HYPERLINK("#'Źródła LED - specyfikacja'!B" &amp; MATCH(B89, 'Źródła LED - specyfikacja'!A:A, 0),"Link do specyfikacji")</f>
        <v>Link do specyfikacji</v>
      </c>
    </row>
    <row r="90" spans="1:30" s="2" customFormat="1" ht="14.4">
      <c r="A90" s="8">
        <v>8727900972474</v>
      </c>
      <c r="B90" s="8">
        <v>929003597131</v>
      </c>
      <c r="C90" s="8">
        <v>872790097247400</v>
      </c>
      <c r="D90" s="52" t="str">
        <f>HYPERLINK(VLOOKUP(B90,'Źródła LED_linki'!A90:B874,2,FALSE),"Link do zdjęcia")</f>
        <v>Link do zdjęcia</v>
      </c>
      <c r="E90" s="12">
        <v>97247400</v>
      </c>
      <c r="F90" s="10" t="s">
        <v>199</v>
      </c>
      <c r="G90" s="12" t="s">
        <v>84</v>
      </c>
      <c r="H90" s="12" t="s">
        <v>183</v>
      </c>
      <c r="I90" s="12" t="s">
        <v>100</v>
      </c>
      <c r="J90" s="12" t="s">
        <v>87</v>
      </c>
      <c r="K90" s="12" t="s">
        <v>183</v>
      </c>
      <c r="L90" s="17">
        <v>26.4</v>
      </c>
      <c r="M90" s="17">
        <v>0.11</v>
      </c>
      <c r="N90" s="13" t="s">
        <v>184</v>
      </c>
      <c r="O90" s="14" t="s">
        <v>91</v>
      </c>
      <c r="P90" s="19" t="s">
        <v>124</v>
      </c>
      <c r="Q90" s="9">
        <v>6</v>
      </c>
      <c r="R90" s="12" t="s">
        <v>92</v>
      </c>
      <c r="S90" s="19" t="s">
        <v>102</v>
      </c>
      <c r="T90" s="9"/>
      <c r="U90" s="9"/>
      <c r="V90" s="11" t="s">
        <v>94</v>
      </c>
      <c r="W90" s="36">
        <v>8539520000</v>
      </c>
      <c r="X90" s="19" t="s">
        <v>159</v>
      </c>
      <c r="Y90" s="19" t="s">
        <v>160</v>
      </c>
      <c r="Z90" s="12">
        <v>1365549</v>
      </c>
      <c r="AA90" s="13"/>
      <c r="AB90" s="17">
        <v>27.985454545454544</v>
      </c>
      <c r="AC90" s="624">
        <f t="shared" si="1"/>
        <v>-5.665280665280667E-2</v>
      </c>
      <c r="AD90" s="623" t="str">
        <f>HYPERLINK("#'Źródła LED - specyfikacja'!B" &amp; MATCH(B90, 'Źródła LED - specyfikacja'!A:A, 0),"Link do specyfikacji")</f>
        <v>Link do specyfikacji</v>
      </c>
    </row>
    <row r="91" spans="1:30" s="2" customFormat="1" ht="14.4">
      <c r="A91" s="8">
        <v>8727900972498</v>
      </c>
      <c r="B91" s="8">
        <v>929003597231</v>
      </c>
      <c r="C91" s="8">
        <v>872790097249800</v>
      </c>
      <c r="D91" s="52" t="str">
        <f>HYPERLINK(VLOOKUP(B91,'Źródła LED_linki'!A91:B875,2,FALSE),"Link do zdjęcia")</f>
        <v>Link do zdjęcia</v>
      </c>
      <c r="E91" s="12">
        <v>97249800</v>
      </c>
      <c r="F91" s="10" t="s">
        <v>200</v>
      </c>
      <c r="G91" s="12" t="s">
        <v>84</v>
      </c>
      <c r="H91" s="12" t="s">
        <v>183</v>
      </c>
      <c r="I91" s="12" t="s">
        <v>100</v>
      </c>
      <c r="J91" s="12" t="s">
        <v>87</v>
      </c>
      <c r="K91" s="12" t="s">
        <v>183</v>
      </c>
      <c r="L91" s="17">
        <v>26.4</v>
      </c>
      <c r="M91" s="17">
        <v>0.11</v>
      </c>
      <c r="N91" s="13" t="s">
        <v>184</v>
      </c>
      <c r="O91" s="14" t="s">
        <v>91</v>
      </c>
      <c r="P91" s="19" t="s">
        <v>124</v>
      </c>
      <c r="Q91" s="9">
        <v>6</v>
      </c>
      <c r="R91" s="12" t="s">
        <v>92</v>
      </c>
      <c r="S91" s="19" t="s">
        <v>102</v>
      </c>
      <c r="T91" s="9"/>
      <c r="U91" s="9"/>
      <c r="V91" s="11" t="s">
        <v>94</v>
      </c>
      <c r="W91" s="36">
        <v>8539520000</v>
      </c>
      <c r="X91" s="19" t="s">
        <v>159</v>
      </c>
      <c r="Y91" s="19" t="s">
        <v>160</v>
      </c>
      <c r="Z91" s="12">
        <v>1365552</v>
      </c>
      <c r="AA91" s="13"/>
      <c r="AB91" s="17">
        <v>27.985454545454544</v>
      </c>
      <c r="AC91" s="624">
        <f t="shared" si="1"/>
        <v>-5.665280665280667E-2</v>
      </c>
      <c r="AD91" s="623" t="str">
        <f>HYPERLINK("#'Źródła LED - specyfikacja'!B" &amp; MATCH(B91, 'Źródła LED - specyfikacja'!A:A, 0),"Link do specyfikacji")</f>
        <v>Link do specyfikacji</v>
      </c>
    </row>
    <row r="92" spans="1:30" s="2" customFormat="1" ht="14.4">
      <c r="A92" s="8">
        <v>8727900966244</v>
      </c>
      <c r="B92" s="8">
        <v>929001890031</v>
      </c>
      <c r="C92" s="8">
        <v>872790096624400</v>
      </c>
      <c r="D92" s="52" t="str">
        <f>HYPERLINK(VLOOKUP(B92,'Źródła LED_linki'!A92:B876,2,FALSE),"Link do zdjęcia")</f>
        <v>Link do zdjęcia</v>
      </c>
      <c r="E92" s="12">
        <v>96624400</v>
      </c>
      <c r="F92" s="10" t="s">
        <v>201</v>
      </c>
      <c r="G92" s="12" t="s">
        <v>84</v>
      </c>
      <c r="H92" s="12" t="s">
        <v>183</v>
      </c>
      <c r="I92" s="12" t="s">
        <v>100</v>
      </c>
      <c r="J92" s="12" t="s">
        <v>87</v>
      </c>
      <c r="K92" s="12" t="s">
        <v>183</v>
      </c>
      <c r="L92" s="17">
        <v>9.1999999999999993</v>
      </c>
      <c r="M92" s="17">
        <v>0.11</v>
      </c>
      <c r="N92" s="13" t="s">
        <v>184</v>
      </c>
      <c r="O92" s="14" t="s">
        <v>91</v>
      </c>
      <c r="P92" s="19" t="s">
        <v>124</v>
      </c>
      <c r="Q92" s="9">
        <v>10</v>
      </c>
      <c r="R92" s="12" t="s">
        <v>92</v>
      </c>
      <c r="S92" s="19" t="s">
        <v>102</v>
      </c>
      <c r="T92" s="9">
        <v>929001890031</v>
      </c>
      <c r="U92" s="9"/>
      <c r="V92" s="11" t="s">
        <v>94</v>
      </c>
      <c r="W92" s="36">
        <v>8539520000</v>
      </c>
      <c r="X92" s="19" t="s">
        <v>108</v>
      </c>
      <c r="Y92" s="19" t="s">
        <v>160</v>
      </c>
      <c r="Z92" s="12">
        <v>422041</v>
      </c>
      <c r="AA92" s="13"/>
      <c r="AB92" s="17">
        <v>9.9</v>
      </c>
      <c r="AC92" s="624">
        <f t="shared" si="1"/>
        <v>-7.0707070707070815E-2</v>
      </c>
      <c r="AD92" s="623" t="str">
        <f>HYPERLINK("#'Źródła LED - specyfikacja'!B" &amp; MATCH(B92, 'Źródła LED - specyfikacja'!A:A, 0),"Link do specyfikacji")</f>
        <v>Link do specyfikacji</v>
      </c>
    </row>
    <row r="93" spans="1:30" s="2" customFormat="1" ht="14.4">
      <c r="A93" s="8">
        <v>8718696814512</v>
      </c>
      <c r="B93" s="8">
        <v>929001901402</v>
      </c>
      <c r="C93" s="8">
        <v>871869681451200</v>
      </c>
      <c r="D93" s="52" t="str">
        <f>HYPERLINK(VLOOKUP(B93,'Źródła LED_linki'!A93:B877,2,FALSE),"Link do zdjęcia")</f>
        <v>Link do zdjęcia</v>
      </c>
      <c r="E93" s="12">
        <v>81451200</v>
      </c>
      <c r="F93" s="10" t="s">
        <v>202</v>
      </c>
      <c r="G93" s="12" t="s">
        <v>84</v>
      </c>
      <c r="H93" s="12" t="s">
        <v>203</v>
      </c>
      <c r="I93" s="12" t="s">
        <v>100</v>
      </c>
      <c r="J93" s="12" t="s">
        <v>87</v>
      </c>
      <c r="K93" s="12" t="s">
        <v>88</v>
      </c>
      <c r="L93" s="17">
        <v>10.55</v>
      </c>
      <c r="M93" s="17">
        <v>0.11</v>
      </c>
      <c r="N93" s="13" t="s">
        <v>90</v>
      </c>
      <c r="O93" s="14" t="s">
        <v>91</v>
      </c>
      <c r="P93" s="19"/>
      <c r="Q93" s="9">
        <v>10</v>
      </c>
      <c r="R93" s="12" t="s">
        <v>92</v>
      </c>
      <c r="S93" s="19" t="s">
        <v>102</v>
      </c>
      <c r="T93" s="9"/>
      <c r="U93" s="9"/>
      <c r="V93" s="11"/>
      <c r="W93" s="36">
        <v>8539520000</v>
      </c>
      <c r="X93" s="19" t="s">
        <v>159</v>
      </c>
      <c r="Y93" s="19" t="s">
        <v>168</v>
      </c>
      <c r="Z93" s="12">
        <v>415169</v>
      </c>
      <c r="AA93" s="13"/>
      <c r="AB93" s="17">
        <v>12.799999999999999</v>
      </c>
      <c r="AC93" s="624">
        <f t="shared" si="1"/>
        <v>-0.17578124999999989</v>
      </c>
      <c r="AD93" s="623" t="str">
        <f>HYPERLINK("#'Źródła LED - specyfikacja'!B" &amp; MATCH(B93, 'Źródła LED - specyfikacja'!A:A, 0),"Link do specyfikacji")</f>
        <v>Link do specyfikacji</v>
      </c>
    </row>
    <row r="94" spans="1:30" s="2" customFormat="1" ht="14.4">
      <c r="A94" s="8">
        <v>8718696814536</v>
      </c>
      <c r="B94" s="8">
        <v>929001901502</v>
      </c>
      <c r="C94" s="8">
        <v>871869681453600</v>
      </c>
      <c r="D94" s="52" t="str">
        <f>HYPERLINK(VLOOKUP(B94,'Źródła LED_linki'!A94:B878,2,FALSE),"Link do zdjęcia")</f>
        <v>Link do zdjęcia</v>
      </c>
      <c r="E94" s="12">
        <v>81453600</v>
      </c>
      <c r="F94" s="10" t="s">
        <v>204</v>
      </c>
      <c r="G94" s="12" t="s">
        <v>84</v>
      </c>
      <c r="H94" s="12" t="s">
        <v>203</v>
      </c>
      <c r="I94" s="12" t="s">
        <v>100</v>
      </c>
      <c r="J94" s="12" t="s">
        <v>87</v>
      </c>
      <c r="K94" s="12" t="s">
        <v>88</v>
      </c>
      <c r="L94" s="17">
        <v>10.549999999999999</v>
      </c>
      <c r="M94" s="17">
        <v>0.11</v>
      </c>
      <c r="N94" s="13" t="s">
        <v>90</v>
      </c>
      <c r="O94" s="14" t="s">
        <v>91</v>
      </c>
      <c r="P94" s="19"/>
      <c r="Q94" s="9">
        <v>10</v>
      </c>
      <c r="R94" s="12" t="s">
        <v>92</v>
      </c>
      <c r="S94" s="19" t="s">
        <v>102</v>
      </c>
      <c r="T94" s="9"/>
      <c r="U94" s="9"/>
      <c r="V94" s="11"/>
      <c r="W94" s="36">
        <v>8539520000</v>
      </c>
      <c r="X94" s="19" t="s">
        <v>159</v>
      </c>
      <c r="Y94" s="19" t="s">
        <v>168</v>
      </c>
      <c r="Z94" s="12">
        <v>415170</v>
      </c>
      <c r="AA94" s="13"/>
      <c r="AB94" s="17">
        <v>12.799999999999999</v>
      </c>
      <c r="AC94" s="624">
        <f t="shared" si="1"/>
        <v>-0.17578125000000003</v>
      </c>
      <c r="AD94" s="623" t="str">
        <f>HYPERLINK("#'Źródła LED - specyfikacja'!B" &amp; MATCH(B94, 'Źródła LED - specyfikacja'!A:A, 0),"Link do specyfikacji")</f>
        <v>Link do specyfikacji</v>
      </c>
    </row>
    <row r="95" spans="1:30" s="2" customFormat="1" ht="14.4">
      <c r="A95" s="8">
        <v>8719514347168</v>
      </c>
      <c r="B95" s="8">
        <v>929001890092</v>
      </c>
      <c r="C95" s="8">
        <v>871951434716800</v>
      </c>
      <c r="D95" s="52" t="str">
        <f>HYPERLINK(VLOOKUP(B95,'Źródła LED_linki'!A95:B879,2,FALSE),"Link do zdjęcia")</f>
        <v>Link do zdjęcia</v>
      </c>
      <c r="E95" s="12">
        <v>34716800</v>
      </c>
      <c r="F95" s="24" t="s">
        <v>205</v>
      </c>
      <c r="G95" s="12" t="s">
        <v>84</v>
      </c>
      <c r="H95" s="12" t="s">
        <v>203</v>
      </c>
      <c r="I95" s="12" t="s">
        <v>100</v>
      </c>
      <c r="J95" s="12" t="s">
        <v>87</v>
      </c>
      <c r="K95" s="12" t="s">
        <v>88</v>
      </c>
      <c r="L95" s="17">
        <v>9.5</v>
      </c>
      <c r="M95" s="17">
        <v>0.11</v>
      </c>
      <c r="N95" s="13" t="s">
        <v>90</v>
      </c>
      <c r="O95" s="14" t="s">
        <v>91</v>
      </c>
      <c r="P95" s="19" t="s">
        <v>124</v>
      </c>
      <c r="Q95" s="9">
        <v>10</v>
      </c>
      <c r="R95" s="12" t="s">
        <v>92</v>
      </c>
      <c r="S95" s="19" t="s">
        <v>102</v>
      </c>
      <c r="T95" s="9">
        <v>929001890002</v>
      </c>
      <c r="U95" s="9"/>
      <c r="V95" s="11"/>
      <c r="W95" s="36">
        <v>8539520000</v>
      </c>
      <c r="X95" s="19" t="s">
        <v>159</v>
      </c>
      <c r="Y95" s="19" t="s">
        <v>160</v>
      </c>
      <c r="Z95" s="12">
        <v>387405</v>
      </c>
      <c r="AA95" s="13"/>
      <c r="AB95" s="17">
        <v>13</v>
      </c>
      <c r="AC95" s="624">
        <f t="shared" si="1"/>
        <v>-0.26923076923076922</v>
      </c>
      <c r="AD95" s="623" t="str">
        <f>HYPERLINK("#'Źródła LED - specyfikacja'!B" &amp; MATCH(B95, 'Źródła LED - specyfikacja'!A:A, 0),"Link do specyfikacji")</f>
        <v>Link do specyfikacji</v>
      </c>
    </row>
    <row r="96" spans="1:30" s="2" customFormat="1" ht="14.4">
      <c r="A96" s="8">
        <v>8719514361300</v>
      </c>
      <c r="B96" s="8">
        <v>929001242992</v>
      </c>
      <c r="C96" s="8">
        <v>871951436130000</v>
      </c>
      <c r="D96" s="52" t="str">
        <f>HYPERLINK(VLOOKUP(B96,'Źródła LED_linki'!A96:B880,2,FALSE),"Link do zdjęcia")</f>
        <v>Link do zdjęcia</v>
      </c>
      <c r="E96" s="12">
        <v>36130000</v>
      </c>
      <c r="F96" s="10" t="s">
        <v>206</v>
      </c>
      <c r="G96" s="12" t="s">
        <v>84</v>
      </c>
      <c r="H96" s="12" t="s">
        <v>203</v>
      </c>
      <c r="I96" s="12" t="s">
        <v>100</v>
      </c>
      <c r="J96" s="12" t="s">
        <v>87</v>
      </c>
      <c r="K96" s="12" t="s">
        <v>88</v>
      </c>
      <c r="L96" s="17">
        <v>9.5</v>
      </c>
      <c r="M96" s="17">
        <v>0.11</v>
      </c>
      <c r="N96" s="13" t="s">
        <v>90</v>
      </c>
      <c r="O96" s="14" t="s">
        <v>91</v>
      </c>
      <c r="P96" s="19" t="s">
        <v>124</v>
      </c>
      <c r="Q96" s="9">
        <v>10</v>
      </c>
      <c r="R96" s="12" t="s">
        <v>92</v>
      </c>
      <c r="S96" s="19" t="s">
        <v>102</v>
      </c>
      <c r="T96" s="9">
        <v>929001242982</v>
      </c>
      <c r="U96" s="9"/>
      <c r="V96" s="11" t="s">
        <v>163</v>
      </c>
      <c r="W96" s="36">
        <v>8539520000</v>
      </c>
      <c r="X96" s="19" t="s">
        <v>108</v>
      </c>
      <c r="Y96" s="19" t="s">
        <v>160</v>
      </c>
      <c r="Z96" s="12">
        <v>387365</v>
      </c>
      <c r="AA96" s="13" t="s">
        <v>164</v>
      </c>
      <c r="AB96" s="17">
        <v>11.52</v>
      </c>
      <c r="AC96" s="624">
        <f t="shared" si="1"/>
        <v>-0.17534722222222218</v>
      </c>
      <c r="AD96" s="623" t="str">
        <f>HYPERLINK("#'Źródła LED - specyfikacja'!B" &amp; MATCH(B96, 'Źródła LED - specyfikacja'!A:A, 0),"Link do specyfikacji")</f>
        <v>Link do specyfikacji</v>
      </c>
    </row>
    <row r="97" spans="1:30" s="2" customFormat="1" ht="14.4">
      <c r="A97" s="8">
        <v>8720169168954</v>
      </c>
      <c r="B97" s="8">
        <v>929003540208</v>
      </c>
      <c r="C97" s="8">
        <v>872016916895400</v>
      </c>
      <c r="D97" s="52" t="str">
        <f>HYPERLINK(VLOOKUP(B97,'Źródła LED_linki'!A97:B881,2,FALSE),"Link do zdjęcia")</f>
        <v>Link do zdjęcia</v>
      </c>
      <c r="E97" s="9">
        <v>16895400</v>
      </c>
      <c r="F97" s="10" t="s">
        <v>207</v>
      </c>
      <c r="G97" s="12" t="s">
        <v>84</v>
      </c>
      <c r="H97" s="12" t="s">
        <v>203</v>
      </c>
      <c r="I97" s="12" t="s">
        <v>100</v>
      </c>
      <c r="J97" s="12" t="s">
        <v>87</v>
      </c>
      <c r="K97" s="12" t="s">
        <v>88</v>
      </c>
      <c r="L97" s="17">
        <v>6.9499999999999993</v>
      </c>
      <c r="M97" s="17">
        <v>0.11</v>
      </c>
      <c r="N97" s="13" t="s">
        <v>90</v>
      </c>
      <c r="O97" s="14" t="s">
        <v>91</v>
      </c>
      <c r="P97" s="19" t="s">
        <v>124</v>
      </c>
      <c r="Q97" s="9">
        <v>10</v>
      </c>
      <c r="R97" s="12" t="s">
        <v>92</v>
      </c>
      <c r="S97" s="19" t="s">
        <v>102</v>
      </c>
      <c r="T97" s="9">
        <v>929003603202</v>
      </c>
      <c r="U97" s="9"/>
      <c r="V97" s="11"/>
      <c r="W97" s="36">
        <v>8539520000</v>
      </c>
      <c r="X97" s="19" t="s">
        <v>159</v>
      </c>
      <c r="Y97" s="19" t="s">
        <v>160</v>
      </c>
      <c r="Z97" s="9">
        <v>1137333</v>
      </c>
      <c r="AA97" s="13"/>
      <c r="AB97" s="17">
        <v>12.46</v>
      </c>
      <c r="AC97" s="624">
        <f t="shared" si="1"/>
        <v>-0.44221508828250411</v>
      </c>
      <c r="AD97" s="623" t="str">
        <f>HYPERLINK("#'Źródła LED - specyfikacja'!B" &amp; MATCH(B97, 'Źródła LED - specyfikacja'!A:A, 0),"Link do specyfikacji")</f>
        <v>Link do specyfikacji</v>
      </c>
    </row>
    <row r="98" spans="1:30" s="2" customFormat="1" ht="14.4">
      <c r="A98" s="8">
        <v>8720169169111</v>
      </c>
      <c r="B98" s="8">
        <v>929003560908</v>
      </c>
      <c r="C98" s="8">
        <v>872016916911100</v>
      </c>
      <c r="D98" s="52" t="str">
        <f>HYPERLINK(VLOOKUP(B98,'Źródła LED_linki'!A98:B882,2,FALSE),"Link do zdjęcia")</f>
        <v>Link do zdjęcia</v>
      </c>
      <c r="E98" s="9">
        <v>16911100</v>
      </c>
      <c r="F98" s="10" t="s">
        <v>208</v>
      </c>
      <c r="G98" s="12" t="s">
        <v>84</v>
      </c>
      <c r="H98" s="12" t="s">
        <v>203</v>
      </c>
      <c r="I98" s="12" t="s">
        <v>100</v>
      </c>
      <c r="J98" s="12" t="s">
        <v>87</v>
      </c>
      <c r="K98" s="12" t="s">
        <v>88</v>
      </c>
      <c r="L98" s="17">
        <v>6.9499999999999993</v>
      </c>
      <c r="M98" s="17">
        <v>0.11</v>
      </c>
      <c r="N98" s="13" t="s">
        <v>90</v>
      </c>
      <c r="O98" s="14" t="s">
        <v>91</v>
      </c>
      <c r="P98" s="19" t="s">
        <v>124</v>
      </c>
      <c r="Q98" s="9">
        <v>10</v>
      </c>
      <c r="R98" s="12" t="s">
        <v>92</v>
      </c>
      <c r="S98" s="19" t="s">
        <v>102</v>
      </c>
      <c r="T98" s="9">
        <v>929003603432</v>
      </c>
      <c r="U98" s="9"/>
      <c r="V98" s="11"/>
      <c r="W98" s="36">
        <v>8539520000</v>
      </c>
      <c r="X98" s="19" t="s">
        <v>159</v>
      </c>
      <c r="Y98" s="19" t="s">
        <v>160</v>
      </c>
      <c r="Z98" s="9">
        <v>1218501</v>
      </c>
      <c r="AA98" s="13"/>
      <c r="AB98" s="17">
        <v>12.46</v>
      </c>
      <c r="AC98" s="624">
        <f t="shared" si="1"/>
        <v>-0.44221508828250411</v>
      </c>
      <c r="AD98" s="623" t="str">
        <f>HYPERLINK("#'Źródła LED - specyfikacja'!B" &amp; MATCH(B98, 'Źródła LED - specyfikacja'!A:A, 0),"Link do specyfikacji")</f>
        <v>Link do specyfikacji</v>
      </c>
    </row>
    <row r="99" spans="1:30" s="2" customFormat="1" ht="14.4">
      <c r="A99" s="8">
        <v>8720169169036</v>
      </c>
      <c r="B99" s="8">
        <v>929003564108</v>
      </c>
      <c r="C99" s="8">
        <v>872016916903600</v>
      </c>
      <c r="D99" s="52" t="str">
        <f>HYPERLINK(VLOOKUP(B99,'Źródła LED_linki'!A99:B883,2,FALSE),"Link do zdjęcia")</f>
        <v>Link do zdjęcia</v>
      </c>
      <c r="E99" s="9">
        <v>16903600</v>
      </c>
      <c r="F99" s="10" t="s">
        <v>209</v>
      </c>
      <c r="G99" s="12" t="s">
        <v>84</v>
      </c>
      <c r="H99" s="12" t="s">
        <v>203</v>
      </c>
      <c r="I99" s="12" t="s">
        <v>100</v>
      </c>
      <c r="J99" s="12" t="s">
        <v>87</v>
      </c>
      <c r="K99" s="12" t="s">
        <v>88</v>
      </c>
      <c r="L99" s="17">
        <v>6.9499999999999993</v>
      </c>
      <c r="M99" s="17">
        <v>0.11</v>
      </c>
      <c r="N99" s="13" t="s">
        <v>90</v>
      </c>
      <c r="O99" s="14" t="s">
        <v>91</v>
      </c>
      <c r="P99" s="19" t="s">
        <v>124</v>
      </c>
      <c r="Q99" s="9">
        <v>10</v>
      </c>
      <c r="R99" s="12" t="s">
        <v>92</v>
      </c>
      <c r="S99" s="19" t="s">
        <v>102</v>
      </c>
      <c r="T99" s="9">
        <v>929003603302</v>
      </c>
      <c r="U99" s="9"/>
      <c r="V99" s="11"/>
      <c r="W99" s="36">
        <v>8539520000</v>
      </c>
      <c r="X99" s="19" t="s">
        <v>159</v>
      </c>
      <c r="Y99" s="19" t="s">
        <v>160</v>
      </c>
      <c r="Z99" s="9">
        <v>1227623</v>
      </c>
      <c r="AA99" s="13"/>
      <c r="AB99" s="17">
        <v>12.46</v>
      </c>
      <c r="AC99" s="624">
        <f t="shared" si="1"/>
        <v>-0.44221508828250411</v>
      </c>
      <c r="AD99" s="623" t="str">
        <f>HYPERLINK("#'Źródła LED - specyfikacja'!B" &amp; MATCH(B99, 'Źródła LED - specyfikacja'!A:A, 0),"Link do specyfikacji")</f>
        <v>Link do specyfikacji</v>
      </c>
    </row>
    <row r="100" spans="1:30" s="2" customFormat="1" ht="14.4">
      <c r="A100" s="8">
        <v>8720169169197</v>
      </c>
      <c r="B100" s="8">
        <v>929003604208</v>
      </c>
      <c r="C100" s="8">
        <v>872016916919700</v>
      </c>
      <c r="D100" s="52" t="str">
        <f>HYPERLINK(VLOOKUP(B100,'Źródła LED_linki'!A100:B884,2,FALSE),"Link do zdjęcia")</f>
        <v>Link do zdjęcia</v>
      </c>
      <c r="E100" s="9">
        <v>16919700</v>
      </c>
      <c r="F100" s="10" t="s">
        <v>210</v>
      </c>
      <c r="G100" s="12" t="s">
        <v>84</v>
      </c>
      <c r="H100" s="12" t="s">
        <v>203</v>
      </c>
      <c r="I100" s="12" t="s">
        <v>100</v>
      </c>
      <c r="J100" s="12" t="s">
        <v>87</v>
      </c>
      <c r="K100" s="12" t="s">
        <v>88</v>
      </c>
      <c r="L100" s="17">
        <v>6.9499999999999993</v>
      </c>
      <c r="M100" s="17">
        <v>0.11</v>
      </c>
      <c r="N100" s="13" t="s">
        <v>90</v>
      </c>
      <c r="O100" s="14" t="s">
        <v>91</v>
      </c>
      <c r="P100" s="19" t="s">
        <v>124</v>
      </c>
      <c r="Q100" s="9">
        <v>10</v>
      </c>
      <c r="R100" s="12" t="s">
        <v>92</v>
      </c>
      <c r="S100" s="19" t="s">
        <v>102</v>
      </c>
      <c r="T100" s="9">
        <v>929003603532</v>
      </c>
      <c r="U100" s="9"/>
      <c r="V100" s="11"/>
      <c r="W100" s="36">
        <v>8539520000</v>
      </c>
      <c r="X100" s="19" t="s">
        <v>159</v>
      </c>
      <c r="Y100" s="19" t="s">
        <v>160</v>
      </c>
      <c r="Z100" s="9">
        <v>1365424</v>
      </c>
      <c r="AA100" s="13"/>
      <c r="AB100" s="17">
        <v>12.46</v>
      </c>
      <c r="AC100" s="624">
        <f t="shared" si="1"/>
        <v>-0.44221508828250411</v>
      </c>
      <c r="AD100" s="623" t="str">
        <f>HYPERLINK("#'Źródła LED - specyfikacja'!B" &amp; MATCH(B100, 'Źródła LED - specyfikacja'!A:A, 0),"Link do specyfikacji")</f>
        <v>Link do specyfikacji</v>
      </c>
    </row>
    <row r="101" spans="1:30" s="2" customFormat="1" ht="14.4">
      <c r="A101" s="8">
        <v>8719514361249</v>
      </c>
      <c r="B101" s="8">
        <v>929001243002</v>
      </c>
      <c r="C101" s="8">
        <v>871951436124900</v>
      </c>
      <c r="D101" s="52" t="str">
        <f>HYPERLINK(VLOOKUP(B101,'Źródła LED_linki'!A101:B885,2,FALSE),"Link do zdjęcia")</f>
        <v>Link do zdjęcia</v>
      </c>
      <c r="E101" s="12">
        <v>36124900</v>
      </c>
      <c r="F101" s="10" t="s">
        <v>211</v>
      </c>
      <c r="G101" s="12" t="s">
        <v>84</v>
      </c>
      <c r="H101" s="12" t="s">
        <v>203</v>
      </c>
      <c r="I101" s="12" t="s">
        <v>100</v>
      </c>
      <c r="J101" s="12" t="s">
        <v>87</v>
      </c>
      <c r="K101" s="12" t="s">
        <v>88</v>
      </c>
      <c r="L101" s="17">
        <v>11.55</v>
      </c>
      <c r="M101" s="17">
        <v>0.11</v>
      </c>
      <c r="N101" s="13" t="s">
        <v>90</v>
      </c>
      <c r="O101" s="14" t="s">
        <v>91</v>
      </c>
      <c r="P101" s="19" t="s">
        <v>124</v>
      </c>
      <c r="Q101" s="9">
        <v>10</v>
      </c>
      <c r="R101" s="12" t="s">
        <v>92</v>
      </c>
      <c r="S101" s="19" t="s">
        <v>102</v>
      </c>
      <c r="T101" s="9">
        <v>929001243082</v>
      </c>
      <c r="U101" s="9"/>
      <c r="V101" s="11" t="s">
        <v>163</v>
      </c>
      <c r="W101" s="36">
        <v>8539520000</v>
      </c>
      <c r="X101" s="19" t="s">
        <v>108</v>
      </c>
      <c r="Y101" s="19" t="s">
        <v>168</v>
      </c>
      <c r="Z101" s="12">
        <v>1825136</v>
      </c>
      <c r="AA101" s="13" t="s">
        <v>164</v>
      </c>
      <c r="AB101" s="17">
        <v>12.29</v>
      </c>
      <c r="AC101" s="624">
        <f t="shared" si="1"/>
        <v>-6.0211554109031611E-2</v>
      </c>
      <c r="AD101" s="623" t="str">
        <f>HYPERLINK("#'Źródła LED - specyfikacja'!B" &amp; MATCH(B101, 'Źródła LED - specyfikacja'!A:A, 0),"Link do specyfikacji")</f>
        <v>Link do specyfikacji</v>
      </c>
    </row>
    <row r="102" spans="1:30" s="2" customFormat="1" ht="14.4">
      <c r="A102" s="8">
        <v>8719514346772</v>
      </c>
      <c r="B102" s="8">
        <v>929001387992</v>
      </c>
      <c r="C102" s="8">
        <v>871951434677200</v>
      </c>
      <c r="D102" s="52" t="str">
        <f>HYPERLINK(VLOOKUP(B102,'Źródła LED_linki'!A102:B886,2,FALSE),"Link do zdjęcia")</f>
        <v>Link do zdjęcia</v>
      </c>
      <c r="E102" s="12">
        <v>34677200</v>
      </c>
      <c r="F102" s="10" t="s">
        <v>212</v>
      </c>
      <c r="G102" s="12" t="s">
        <v>84</v>
      </c>
      <c r="H102" s="12" t="s">
        <v>203</v>
      </c>
      <c r="I102" s="12" t="s">
        <v>100</v>
      </c>
      <c r="J102" s="12" t="s">
        <v>87</v>
      </c>
      <c r="K102" s="12" t="s">
        <v>88</v>
      </c>
      <c r="L102" s="17">
        <v>19.650000000000002</v>
      </c>
      <c r="M102" s="17">
        <v>0.11</v>
      </c>
      <c r="N102" s="13" t="s">
        <v>90</v>
      </c>
      <c r="O102" s="14" t="s">
        <v>91</v>
      </c>
      <c r="P102" s="19" t="s">
        <v>124</v>
      </c>
      <c r="Q102" s="9">
        <v>6</v>
      </c>
      <c r="R102" s="12" t="s">
        <v>92</v>
      </c>
      <c r="S102" s="19" t="s">
        <v>102</v>
      </c>
      <c r="T102" s="9">
        <v>929001387902</v>
      </c>
      <c r="U102" s="9"/>
      <c r="V102" s="11"/>
      <c r="W102" s="36">
        <v>8539520000</v>
      </c>
      <c r="X102" s="19" t="s">
        <v>159</v>
      </c>
      <c r="Y102" s="19" t="s">
        <v>168</v>
      </c>
      <c r="Z102" s="12">
        <v>1825195</v>
      </c>
      <c r="AA102" s="13"/>
      <c r="AB102" s="17">
        <v>24</v>
      </c>
      <c r="AC102" s="624">
        <f t="shared" si="1"/>
        <v>-0.18124999999999991</v>
      </c>
      <c r="AD102" s="623" t="str">
        <f>HYPERLINK("#'Źródła LED - specyfikacja'!B" &amp; MATCH(B102, 'Źródła LED - specyfikacja'!A:A, 0),"Link do specyfikacji")</f>
        <v>Link do specyfikacji</v>
      </c>
    </row>
    <row r="103" spans="1:30" s="2" customFormat="1" ht="14.4">
      <c r="A103" s="8">
        <v>8719514346758</v>
      </c>
      <c r="B103" s="8">
        <v>929001387692</v>
      </c>
      <c r="C103" s="8">
        <v>871951434675800</v>
      </c>
      <c r="D103" s="52" t="str">
        <f>HYPERLINK(VLOOKUP(B103,'Źródła LED_linki'!A103:B887,2,FALSE),"Link do zdjęcia")</f>
        <v>Link do zdjęcia</v>
      </c>
      <c r="E103" s="12">
        <v>34675800</v>
      </c>
      <c r="F103" s="10" t="s">
        <v>213</v>
      </c>
      <c r="G103" s="12" t="s">
        <v>84</v>
      </c>
      <c r="H103" s="12" t="s">
        <v>203</v>
      </c>
      <c r="I103" s="12" t="s">
        <v>100</v>
      </c>
      <c r="J103" s="12" t="s">
        <v>87</v>
      </c>
      <c r="K103" s="12" t="s">
        <v>88</v>
      </c>
      <c r="L103" s="17">
        <v>19.650000000000002</v>
      </c>
      <c r="M103" s="17">
        <v>0.11</v>
      </c>
      <c r="N103" s="13" t="s">
        <v>90</v>
      </c>
      <c r="O103" s="14" t="s">
        <v>91</v>
      </c>
      <c r="P103" s="19" t="s">
        <v>124</v>
      </c>
      <c r="Q103" s="9">
        <v>10</v>
      </c>
      <c r="R103" s="12" t="s">
        <v>92</v>
      </c>
      <c r="S103" s="19" t="s">
        <v>102</v>
      </c>
      <c r="T103" s="9">
        <v>929001387602</v>
      </c>
      <c r="U103" s="9"/>
      <c r="V103" s="11"/>
      <c r="W103" s="36">
        <v>8539520000</v>
      </c>
      <c r="X103" s="19" t="s">
        <v>159</v>
      </c>
      <c r="Y103" s="19" t="s">
        <v>168</v>
      </c>
      <c r="Z103" s="12">
        <v>1825163</v>
      </c>
      <c r="AA103" s="13"/>
      <c r="AB103" s="17">
        <v>24</v>
      </c>
      <c r="AC103" s="624">
        <f t="shared" si="1"/>
        <v>-0.18124999999999991</v>
      </c>
      <c r="AD103" s="623" t="str">
        <f>HYPERLINK("#'Źródła LED - specyfikacja'!B" &amp; MATCH(B103, 'Źródła LED - specyfikacja'!A:A, 0),"Link do specyfikacji")</f>
        <v>Link do specyfikacji</v>
      </c>
    </row>
    <row r="104" spans="1:30" s="2" customFormat="1" ht="14.4">
      <c r="A104" s="8">
        <v>8719514380035</v>
      </c>
      <c r="B104" s="8">
        <v>929001387362</v>
      </c>
      <c r="C104" s="8">
        <v>871951438003500</v>
      </c>
      <c r="D104" s="52" t="str">
        <f>HYPERLINK(VLOOKUP(B104,'Źródła LED_linki'!A104:B888,2,FALSE),"Link do zdjęcia")</f>
        <v>Link do zdjęcia</v>
      </c>
      <c r="E104" s="12">
        <v>38003500</v>
      </c>
      <c r="F104" s="10" t="s">
        <v>214</v>
      </c>
      <c r="G104" s="12" t="s">
        <v>84</v>
      </c>
      <c r="H104" s="12" t="s">
        <v>203</v>
      </c>
      <c r="I104" s="12" t="s">
        <v>100</v>
      </c>
      <c r="J104" s="12" t="s">
        <v>87</v>
      </c>
      <c r="K104" s="12" t="s">
        <v>88</v>
      </c>
      <c r="L104" s="17">
        <v>11.55</v>
      </c>
      <c r="M104" s="17">
        <v>0.11</v>
      </c>
      <c r="N104" s="13" t="s">
        <v>90</v>
      </c>
      <c r="O104" s="14" t="s">
        <v>91</v>
      </c>
      <c r="P104" s="19" t="s">
        <v>124</v>
      </c>
      <c r="Q104" s="9">
        <v>10</v>
      </c>
      <c r="R104" s="12" t="s">
        <v>92</v>
      </c>
      <c r="S104" s="19" t="s">
        <v>102</v>
      </c>
      <c r="T104" s="9">
        <v>929001387302</v>
      </c>
      <c r="U104" s="9"/>
      <c r="V104" s="11"/>
      <c r="W104" s="36">
        <v>8539520000</v>
      </c>
      <c r="X104" s="19" t="s">
        <v>159</v>
      </c>
      <c r="Y104" s="19" t="s">
        <v>160</v>
      </c>
      <c r="Z104" s="12">
        <v>1825154</v>
      </c>
      <c r="AA104" s="13"/>
      <c r="AB104" s="17">
        <v>15.6</v>
      </c>
      <c r="AC104" s="624">
        <f t="shared" si="1"/>
        <v>-0.25961538461538453</v>
      </c>
      <c r="AD104" s="623" t="str">
        <f>HYPERLINK("#'Źródła LED - specyfikacja'!B" &amp; MATCH(B104, 'Źródła LED - specyfikacja'!A:A, 0),"Link do specyfikacji")</f>
        <v>Link do specyfikacji</v>
      </c>
    </row>
    <row r="105" spans="1:30" s="2" customFormat="1" ht="14.4">
      <c r="A105" s="8">
        <v>8719514377516</v>
      </c>
      <c r="B105" s="8">
        <v>929001323592</v>
      </c>
      <c r="C105" s="8">
        <v>871951437751600</v>
      </c>
      <c r="D105" s="52" t="str">
        <f>HYPERLINK(VLOOKUP(B105,'Źródła LED_linki'!A105:B889,2,FALSE),"Link do zdjęcia")</f>
        <v>Link do zdjęcia</v>
      </c>
      <c r="E105" s="12">
        <v>37751600</v>
      </c>
      <c r="F105" s="10" t="s">
        <v>215</v>
      </c>
      <c r="G105" s="12" t="s">
        <v>84</v>
      </c>
      <c r="H105" s="12" t="s">
        <v>203</v>
      </c>
      <c r="I105" s="12" t="s">
        <v>100</v>
      </c>
      <c r="J105" s="12" t="s">
        <v>87</v>
      </c>
      <c r="K105" s="12" t="s">
        <v>88</v>
      </c>
      <c r="L105" s="17">
        <v>11.55</v>
      </c>
      <c r="M105" s="17">
        <v>0.11</v>
      </c>
      <c r="N105" s="13" t="s">
        <v>90</v>
      </c>
      <c r="O105" s="14" t="s">
        <v>91</v>
      </c>
      <c r="P105" s="19" t="s">
        <v>124</v>
      </c>
      <c r="Q105" s="9">
        <v>10</v>
      </c>
      <c r="R105" s="12" t="s">
        <v>92</v>
      </c>
      <c r="S105" s="19" t="s">
        <v>102</v>
      </c>
      <c r="T105" s="9">
        <v>929001323531</v>
      </c>
      <c r="U105" s="9"/>
      <c r="V105" s="11" t="s">
        <v>163</v>
      </c>
      <c r="W105" s="36">
        <v>8539520000</v>
      </c>
      <c r="X105" s="19" t="s">
        <v>108</v>
      </c>
      <c r="Y105" s="19" t="s">
        <v>168</v>
      </c>
      <c r="Z105" s="12">
        <v>1825144</v>
      </c>
      <c r="AA105" s="13" t="s">
        <v>164</v>
      </c>
      <c r="AB105" s="17">
        <v>11.55</v>
      </c>
      <c r="AC105" s="624">
        <f t="shared" si="1"/>
        <v>0</v>
      </c>
      <c r="AD105" s="623" t="str">
        <f>HYPERLINK("#'Źródła LED - specyfikacja'!B" &amp; MATCH(B105, 'Źródła LED - specyfikacja'!A:A, 0),"Link do specyfikacji")</f>
        <v>Link do specyfikacji</v>
      </c>
    </row>
    <row r="106" spans="1:30" s="2" customFormat="1" ht="14.4">
      <c r="A106" s="8">
        <v>8720169168978</v>
      </c>
      <c r="B106" s="8">
        <v>929002306208</v>
      </c>
      <c r="C106" s="8">
        <v>872016916897800</v>
      </c>
      <c r="D106" s="52" t="str">
        <f>HYPERLINK(VLOOKUP(B106,'Źródła LED_linki'!A106:B890,2,FALSE),"Link do zdjęcia")</f>
        <v>Link do zdjęcia</v>
      </c>
      <c r="E106" s="12">
        <v>16897800</v>
      </c>
      <c r="F106" s="10" t="s">
        <v>216</v>
      </c>
      <c r="G106" s="12" t="s">
        <v>84</v>
      </c>
      <c r="H106" s="12" t="s">
        <v>203</v>
      </c>
      <c r="I106" s="12" t="s">
        <v>100</v>
      </c>
      <c r="J106" s="12" t="s">
        <v>87</v>
      </c>
      <c r="K106" s="12" t="s">
        <v>88</v>
      </c>
      <c r="L106" s="17">
        <v>8.9499999999999993</v>
      </c>
      <c r="M106" s="17">
        <v>0.11</v>
      </c>
      <c r="N106" s="13" t="s">
        <v>90</v>
      </c>
      <c r="O106" s="14" t="s">
        <v>91</v>
      </c>
      <c r="P106" s="19" t="s">
        <v>124</v>
      </c>
      <c r="Q106" s="9">
        <v>10</v>
      </c>
      <c r="R106" s="12" t="s">
        <v>92</v>
      </c>
      <c r="S106" s="19" t="s">
        <v>102</v>
      </c>
      <c r="T106" s="9">
        <v>929001234302</v>
      </c>
      <c r="U106" s="9"/>
      <c r="V106" s="11"/>
      <c r="W106" s="36">
        <v>8539520000</v>
      </c>
      <c r="X106" s="19" t="s">
        <v>159</v>
      </c>
      <c r="Y106" s="19" t="s">
        <v>168</v>
      </c>
      <c r="Z106" s="12">
        <v>397611</v>
      </c>
      <c r="AA106" s="13"/>
      <c r="AB106" s="17">
        <v>14.915000000000001</v>
      </c>
      <c r="AC106" s="624">
        <f t="shared" si="1"/>
        <v>-0.39993295340261492</v>
      </c>
      <c r="AD106" s="623" t="str">
        <f>HYPERLINK("#'Źródła LED - specyfikacja'!B" &amp; MATCH(B106, 'Źródła LED - specyfikacja'!A:A, 0),"Link do specyfikacji")</f>
        <v>Link do specyfikacji</v>
      </c>
    </row>
    <row r="107" spans="1:30" s="2" customFormat="1" ht="14.4">
      <c r="A107" s="8">
        <v>8720169169135</v>
      </c>
      <c r="B107" s="22">
        <v>929003607408</v>
      </c>
      <c r="C107" s="8">
        <v>872016916913500</v>
      </c>
      <c r="D107" s="52" t="str">
        <f>HYPERLINK(VLOOKUP(B107,'Źródła LED_linki'!A107:B891,2,FALSE),"Link do zdjęcia")</f>
        <v>Link do zdjęcia</v>
      </c>
      <c r="E107" s="12">
        <v>16913500</v>
      </c>
      <c r="F107" s="23" t="s">
        <v>217</v>
      </c>
      <c r="G107" s="12" t="s">
        <v>84</v>
      </c>
      <c r="H107" s="12" t="s">
        <v>203</v>
      </c>
      <c r="I107" s="12" t="s">
        <v>100</v>
      </c>
      <c r="J107" s="12" t="s">
        <v>87</v>
      </c>
      <c r="K107" s="12" t="s">
        <v>88</v>
      </c>
      <c r="L107" s="17">
        <v>8.9499999999999993</v>
      </c>
      <c r="M107" s="17">
        <v>0.11</v>
      </c>
      <c r="N107" s="13" t="s">
        <v>90</v>
      </c>
      <c r="O107" s="14" t="s">
        <v>91</v>
      </c>
      <c r="P107" s="19" t="s">
        <v>124</v>
      </c>
      <c r="Q107" s="9">
        <v>10</v>
      </c>
      <c r="R107" s="12" t="s">
        <v>92</v>
      </c>
      <c r="S107" s="19" t="s">
        <v>102</v>
      </c>
      <c r="T107" s="26">
        <v>929001304732</v>
      </c>
      <c r="U107" s="9"/>
      <c r="V107" s="11"/>
      <c r="W107" s="36">
        <v>8539520000</v>
      </c>
      <c r="X107" s="19" t="s">
        <v>159</v>
      </c>
      <c r="Y107" s="19" t="s">
        <v>168</v>
      </c>
      <c r="Z107" s="12">
        <v>1365423</v>
      </c>
      <c r="AA107" s="13"/>
      <c r="AB107" s="17">
        <v>14.915000000000001</v>
      </c>
      <c r="AC107" s="624">
        <f t="shared" si="1"/>
        <v>-0.39993295340261492</v>
      </c>
      <c r="AD107" s="623" t="str">
        <f>HYPERLINK("#'Źródła LED - specyfikacja'!B" &amp; MATCH(B107, 'Źródła LED - specyfikacja'!A:A, 0),"Link do specyfikacji")</f>
        <v>Link do specyfikacji</v>
      </c>
    </row>
    <row r="108" spans="1:30" s="2" customFormat="1" ht="14.4">
      <c r="A108" s="8">
        <v>8720169169050</v>
      </c>
      <c r="B108" s="25">
        <v>929002306308</v>
      </c>
      <c r="C108" s="25">
        <v>872016916905000</v>
      </c>
      <c r="D108" s="52" t="str">
        <f>HYPERLINK(VLOOKUP(B108,'Źródła LED_linki'!A108:B892,2,FALSE),"Link do zdjęcia")</f>
        <v>Link do zdjęcia</v>
      </c>
      <c r="E108" s="12">
        <v>16905000</v>
      </c>
      <c r="F108" s="23" t="s">
        <v>218</v>
      </c>
      <c r="G108" s="12" t="s">
        <v>84</v>
      </c>
      <c r="H108" s="12" t="s">
        <v>203</v>
      </c>
      <c r="I108" s="12" t="s">
        <v>100</v>
      </c>
      <c r="J108" s="12" t="s">
        <v>87</v>
      </c>
      <c r="K108" s="12" t="s">
        <v>88</v>
      </c>
      <c r="L108" s="17">
        <v>8.9499999999999993</v>
      </c>
      <c r="M108" s="17">
        <v>0.11</v>
      </c>
      <c r="N108" s="13" t="s">
        <v>90</v>
      </c>
      <c r="O108" s="14" t="s">
        <v>91</v>
      </c>
      <c r="P108" s="19" t="s">
        <v>124</v>
      </c>
      <c r="Q108" s="13">
        <v>10</v>
      </c>
      <c r="R108" s="12" t="s">
        <v>92</v>
      </c>
      <c r="S108" s="19" t="s">
        <v>102</v>
      </c>
      <c r="T108" s="26">
        <v>929001234702</v>
      </c>
      <c r="U108" s="26"/>
      <c r="V108" s="27"/>
      <c r="W108" s="36">
        <v>8539520000</v>
      </c>
      <c r="X108" s="19" t="s">
        <v>159</v>
      </c>
      <c r="Y108" s="19" t="s">
        <v>168</v>
      </c>
      <c r="Z108" s="12">
        <v>397612</v>
      </c>
      <c r="AA108" s="13"/>
      <c r="AB108" s="17">
        <v>14.915000000000001</v>
      </c>
      <c r="AC108" s="624">
        <f t="shared" si="1"/>
        <v>-0.39993295340261492</v>
      </c>
      <c r="AD108" s="623" t="str">
        <f>HYPERLINK("#'Źródła LED - specyfikacja'!B" &amp; MATCH(B108, 'Źródła LED - specyfikacja'!A:A, 0),"Link do specyfikacji")</f>
        <v>Link do specyfikacji</v>
      </c>
    </row>
    <row r="109" spans="1:30" s="2" customFormat="1" ht="14.4">
      <c r="A109" s="8">
        <v>8720169169210</v>
      </c>
      <c r="B109" s="25">
        <v>929002306408</v>
      </c>
      <c r="C109" s="25">
        <v>872016916921000</v>
      </c>
      <c r="D109" s="52" t="str">
        <f>HYPERLINK(VLOOKUP(B109,'Źródła LED_linki'!A109:B893,2,FALSE),"Link do zdjęcia")</f>
        <v>Link do zdjęcia</v>
      </c>
      <c r="E109" s="12">
        <v>16921000</v>
      </c>
      <c r="F109" s="23" t="s">
        <v>219</v>
      </c>
      <c r="G109" s="12" t="s">
        <v>84</v>
      </c>
      <c r="H109" s="12" t="s">
        <v>203</v>
      </c>
      <c r="I109" s="12" t="s">
        <v>100</v>
      </c>
      <c r="J109" s="12" t="s">
        <v>87</v>
      </c>
      <c r="K109" s="12" t="s">
        <v>88</v>
      </c>
      <c r="L109" s="17">
        <v>8.9499999999999993</v>
      </c>
      <c r="M109" s="17">
        <v>0.11</v>
      </c>
      <c r="N109" s="13" t="s">
        <v>90</v>
      </c>
      <c r="O109" s="14" t="s">
        <v>91</v>
      </c>
      <c r="P109" s="19" t="s">
        <v>124</v>
      </c>
      <c r="Q109" s="13">
        <v>10</v>
      </c>
      <c r="R109" s="12" t="s">
        <v>92</v>
      </c>
      <c r="S109" s="19" t="s">
        <v>102</v>
      </c>
      <c r="T109" s="26">
        <v>929001304832</v>
      </c>
      <c r="U109" s="26"/>
      <c r="V109" s="27"/>
      <c r="W109" s="36">
        <v>8539520000</v>
      </c>
      <c r="X109" s="19" t="s">
        <v>159</v>
      </c>
      <c r="Y109" s="19" t="s">
        <v>160</v>
      </c>
      <c r="Z109" s="12">
        <v>696290</v>
      </c>
      <c r="AA109" s="13"/>
      <c r="AB109" s="17">
        <v>14.915000000000001</v>
      </c>
      <c r="AC109" s="624">
        <f t="shared" si="1"/>
        <v>-0.39993295340261492</v>
      </c>
      <c r="AD109" s="623" t="str">
        <f>HYPERLINK("#'Źródła LED - specyfikacja'!B" &amp; MATCH(B109, 'Źródła LED - specyfikacja'!A:A, 0),"Link do specyfikacji")</f>
        <v>Link do specyfikacji</v>
      </c>
    </row>
    <row r="110" spans="1:30" s="2" customFormat="1" ht="14.4">
      <c r="A110" s="8">
        <v>8719514361263</v>
      </c>
      <c r="B110" s="8">
        <v>929002025702</v>
      </c>
      <c r="C110" s="8">
        <v>871951436126300</v>
      </c>
      <c r="D110" s="52" t="str">
        <f>HYPERLINK(VLOOKUP(B110,'Źródła LED_linki'!A110:B894,2,FALSE),"Link do zdjęcia")</f>
        <v>Link do zdjęcia</v>
      </c>
      <c r="E110" s="12">
        <v>36126300</v>
      </c>
      <c r="F110" s="10" t="s">
        <v>220</v>
      </c>
      <c r="G110" s="12" t="s">
        <v>84</v>
      </c>
      <c r="H110" s="12" t="s">
        <v>203</v>
      </c>
      <c r="I110" s="12" t="s">
        <v>100</v>
      </c>
      <c r="J110" s="12" t="s">
        <v>87</v>
      </c>
      <c r="K110" s="12" t="s">
        <v>88</v>
      </c>
      <c r="L110" s="17">
        <v>12.9</v>
      </c>
      <c r="M110" s="17">
        <v>0.11</v>
      </c>
      <c r="N110" s="13" t="s">
        <v>90</v>
      </c>
      <c r="O110" s="14" t="s">
        <v>91</v>
      </c>
      <c r="P110" s="19" t="s">
        <v>124</v>
      </c>
      <c r="Q110" s="9">
        <v>10</v>
      </c>
      <c r="R110" s="12" t="s">
        <v>92</v>
      </c>
      <c r="S110" s="19" t="s">
        <v>102</v>
      </c>
      <c r="T110" s="9">
        <v>929002025731</v>
      </c>
      <c r="U110" s="9"/>
      <c r="V110" s="11" t="s">
        <v>163</v>
      </c>
      <c r="W110" s="36">
        <v>8539520000</v>
      </c>
      <c r="X110" s="19" t="s">
        <v>108</v>
      </c>
      <c r="Y110" s="19" t="s">
        <v>168</v>
      </c>
      <c r="Z110" s="12">
        <v>387425</v>
      </c>
      <c r="AA110" s="13" t="s">
        <v>164</v>
      </c>
      <c r="AB110" s="17">
        <v>16.149999999999999</v>
      </c>
      <c r="AC110" s="624">
        <f t="shared" si="1"/>
        <v>-0.20123839009287917</v>
      </c>
      <c r="AD110" s="623" t="str">
        <f>HYPERLINK("#'Źródła LED - specyfikacja'!B" &amp; MATCH(B110, 'Źródła LED - specyfikacja'!A:A, 0),"Link do specyfikacji")</f>
        <v>Link do specyfikacji</v>
      </c>
    </row>
    <row r="111" spans="1:30" s="2" customFormat="1" ht="14.4">
      <c r="A111" s="8">
        <v>8719514347120</v>
      </c>
      <c r="B111" s="8">
        <v>929002025492</v>
      </c>
      <c r="C111" s="8">
        <v>871951434712000</v>
      </c>
      <c r="D111" s="52" t="str">
        <f>HYPERLINK(VLOOKUP(B111,'Źródła LED_linki'!A111:B895,2,FALSE),"Link do zdjęcia")</f>
        <v>Link do zdjęcia</v>
      </c>
      <c r="E111" s="12">
        <v>34712000</v>
      </c>
      <c r="F111" s="10" t="s">
        <v>221</v>
      </c>
      <c r="G111" s="12" t="s">
        <v>84</v>
      </c>
      <c r="H111" s="12" t="s">
        <v>203</v>
      </c>
      <c r="I111" s="12" t="s">
        <v>100</v>
      </c>
      <c r="J111" s="12" t="s">
        <v>87</v>
      </c>
      <c r="K111" s="12" t="s">
        <v>88</v>
      </c>
      <c r="L111" s="17">
        <v>12.9</v>
      </c>
      <c r="M111" s="17">
        <v>0.11</v>
      </c>
      <c r="N111" s="13" t="s">
        <v>90</v>
      </c>
      <c r="O111" s="14" t="s">
        <v>91</v>
      </c>
      <c r="P111" s="19" t="s">
        <v>124</v>
      </c>
      <c r="Q111" s="9">
        <v>10</v>
      </c>
      <c r="R111" s="12" t="s">
        <v>92</v>
      </c>
      <c r="S111" s="19" t="s">
        <v>102</v>
      </c>
      <c r="T111" s="9">
        <v>929002025402</v>
      </c>
      <c r="U111" s="9"/>
      <c r="V111" s="11"/>
      <c r="W111" s="36">
        <v>8539520000</v>
      </c>
      <c r="X111" s="19" t="s">
        <v>159</v>
      </c>
      <c r="Y111" s="19" t="s">
        <v>160</v>
      </c>
      <c r="Z111" s="12">
        <v>387423</v>
      </c>
      <c r="AA111" s="13"/>
      <c r="AB111" s="17">
        <v>18.8</v>
      </c>
      <c r="AC111" s="624">
        <f t="shared" si="1"/>
        <v>-0.31382978723404253</v>
      </c>
      <c r="AD111" s="623" t="str">
        <f>HYPERLINK("#'Źródła LED - specyfikacja'!B" &amp; MATCH(B111, 'Źródła LED - specyfikacja'!A:A, 0),"Link do specyfikacji")</f>
        <v>Link do specyfikacji</v>
      </c>
    </row>
    <row r="112" spans="1:30" s="2" customFormat="1" ht="14.4">
      <c r="A112" s="8">
        <v>8719514377530</v>
      </c>
      <c r="B112" s="8">
        <v>929002025892</v>
      </c>
      <c r="C112" s="8">
        <v>871951437753000</v>
      </c>
      <c r="D112" s="52" t="str">
        <f>HYPERLINK(VLOOKUP(B112,'Źródła LED_linki'!A112:B896,2,FALSE),"Link do zdjęcia")</f>
        <v>Link do zdjęcia</v>
      </c>
      <c r="E112" s="12">
        <v>37753000</v>
      </c>
      <c r="F112" s="10" t="s">
        <v>222</v>
      </c>
      <c r="G112" s="12" t="s">
        <v>84</v>
      </c>
      <c r="H112" s="12" t="s">
        <v>203</v>
      </c>
      <c r="I112" s="12" t="s">
        <v>100</v>
      </c>
      <c r="J112" s="12" t="s">
        <v>87</v>
      </c>
      <c r="K112" s="12" t="s">
        <v>88</v>
      </c>
      <c r="L112" s="17">
        <v>12.9</v>
      </c>
      <c r="M112" s="17">
        <v>0.11</v>
      </c>
      <c r="N112" s="13" t="s">
        <v>90</v>
      </c>
      <c r="O112" s="14" t="s">
        <v>91</v>
      </c>
      <c r="P112" s="19" t="s">
        <v>124</v>
      </c>
      <c r="Q112" s="9">
        <v>10</v>
      </c>
      <c r="R112" s="12" t="s">
        <v>92</v>
      </c>
      <c r="S112" s="19" t="s">
        <v>102</v>
      </c>
      <c r="T112" s="9">
        <v>929002025831</v>
      </c>
      <c r="U112" s="9"/>
      <c r="V112" s="11" t="s">
        <v>163</v>
      </c>
      <c r="W112" s="36">
        <v>8539520000</v>
      </c>
      <c r="X112" s="19" t="s">
        <v>108</v>
      </c>
      <c r="Y112" s="19" t="s">
        <v>168</v>
      </c>
      <c r="Z112" s="12">
        <v>387426</v>
      </c>
      <c r="AA112" s="13" t="s">
        <v>164</v>
      </c>
      <c r="AB112" s="17">
        <v>13.54</v>
      </c>
      <c r="AC112" s="624">
        <f t="shared" si="1"/>
        <v>-4.7267355982274654E-2</v>
      </c>
      <c r="AD112" s="623" t="str">
        <f>HYPERLINK("#'Źródła LED - specyfikacja'!B" &amp; MATCH(B112, 'Źródła LED - specyfikacja'!A:A, 0),"Link do specyfikacji")</f>
        <v>Link do specyfikacji</v>
      </c>
    </row>
    <row r="113" spans="1:30" s="2" customFormat="1" ht="14.4">
      <c r="A113" s="8">
        <v>8719514347083</v>
      </c>
      <c r="B113" s="8">
        <v>929002025592</v>
      </c>
      <c r="C113" s="8">
        <v>871951434708300</v>
      </c>
      <c r="D113" s="52" t="str">
        <f>HYPERLINK(VLOOKUP(B113,'Źródła LED_linki'!A113:B897,2,FALSE),"Link do zdjęcia")</f>
        <v>Link do zdjęcia</v>
      </c>
      <c r="E113" s="12">
        <v>34708300</v>
      </c>
      <c r="F113" s="10" t="s">
        <v>223</v>
      </c>
      <c r="G113" s="12" t="s">
        <v>84</v>
      </c>
      <c r="H113" s="12" t="s">
        <v>203</v>
      </c>
      <c r="I113" s="12" t="s">
        <v>100</v>
      </c>
      <c r="J113" s="12" t="s">
        <v>87</v>
      </c>
      <c r="K113" s="12" t="s">
        <v>88</v>
      </c>
      <c r="L113" s="17">
        <v>12.9</v>
      </c>
      <c r="M113" s="17">
        <v>0.11</v>
      </c>
      <c r="N113" s="13" t="s">
        <v>90</v>
      </c>
      <c r="O113" s="14" t="s">
        <v>91</v>
      </c>
      <c r="P113" s="19" t="s">
        <v>124</v>
      </c>
      <c r="Q113" s="9">
        <v>10</v>
      </c>
      <c r="R113" s="12" t="s">
        <v>92</v>
      </c>
      <c r="S113" s="19" t="s">
        <v>102</v>
      </c>
      <c r="T113" s="9">
        <v>929002025502</v>
      </c>
      <c r="U113" s="9"/>
      <c r="V113" s="11"/>
      <c r="W113" s="36">
        <v>8539520000</v>
      </c>
      <c r="X113" s="19" t="s">
        <v>159</v>
      </c>
      <c r="Y113" s="19" t="s">
        <v>168</v>
      </c>
      <c r="Z113" s="12">
        <v>387424</v>
      </c>
      <c r="AA113" s="13"/>
      <c r="AB113" s="17">
        <v>19.0688</v>
      </c>
      <c r="AC113" s="624">
        <f t="shared" si="1"/>
        <v>-0.32350226548078531</v>
      </c>
      <c r="AD113" s="623" t="str">
        <f>HYPERLINK("#'Źródła LED - specyfikacja'!B" &amp; MATCH(B113, 'Źródła LED - specyfikacja'!A:A, 0),"Link do specyfikacji")</f>
        <v>Link do specyfikacji</v>
      </c>
    </row>
    <row r="114" spans="1:30" s="2" customFormat="1" ht="14.4">
      <c r="A114" s="8">
        <v>8720169168992</v>
      </c>
      <c r="B114" s="25">
        <v>929002306508</v>
      </c>
      <c r="C114" s="25">
        <v>872016916899200</v>
      </c>
      <c r="D114" s="52" t="str">
        <f>HYPERLINK(VLOOKUP(B114,'Źródła LED_linki'!A114:B898,2,FALSE),"Link do zdjęcia")</f>
        <v>Link do zdjęcia</v>
      </c>
      <c r="E114" s="12">
        <v>16899200</v>
      </c>
      <c r="F114" s="23" t="s">
        <v>224</v>
      </c>
      <c r="G114" s="12" t="s">
        <v>84</v>
      </c>
      <c r="H114" s="12" t="s">
        <v>203</v>
      </c>
      <c r="I114" s="12" t="s">
        <v>100</v>
      </c>
      <c r="J114" s="12" t="s">
        <v>87</v>
      </c>
      <c r="K114" s="12" t="s">
        <v>88</v>
      </c>
      <c r="L114" s="17">
        <v>11.649999999999999</v>
      </c>
      <c r="M114" s="17">
        <v>0.11</v>
      </c>
      <c r="N114" s="13" t="s">
        <v>90</v>
      </c>
      <c r="O114" s="14" t="s">
        <v>91</v>
      </c>
      <c r="P114" s="19" t="s">
        <v>124</v>
      </c>
      <c r="Q114" s="13">
        <v>10</v>
      </c>
      <c r="R114" s="12" t="s">
        <v>92</v>
      </c>
      <c r="S114" s="19" t="s">
        <v>102</v>
      </c>
      <c r="T114" s="26">
        <v>929001234402</v>
      </c>
      <c r="U114" s="26"/>
      <c r="V114" s="27"/>
      <c r="W114" s="36">
        <v>8539520000</v>
      </c>
      <c r="X114" s="19" t="s">
        <v>159</v>
      </c>
      <c r="Y114" s="19" t="s">
        <v>160</v>
      </c>
      <c r="Z114" s="12">
        <v>397613</v>
      </c>
      <c r="AA114" s="13"/>
      <c r="AB114" s="17">
        <v>15.959999999999999</v>
      </c>
      <c r="AC114" s="624">
        <f t="shared" si="1"/>
        <v>-0.27005012531328326</v>
      </c>
      <c r="AD114" s="623" t="str">
        <f>HYPERLINK("#'Źródła LED - specyfikacja'!B" &amp; MATCH(B114, 'Źródła LED - specyfikacja'!A:A, 0),"Link do specyfikacji")</f>
        <v>Link do specyfikacji</v>
      </c>
    </row>
    <row r="115" spans="1:30" s="2" customFormat="1" ht="14.4">
      <c r="A115" s="8">
        <v>8720169169159</v>
      </c>
      <c r="B115" s="25">
        <v>929003607508</v>
      </c>
      <c r="C115" s="25">
        <v>872016916915900</v>
      </c>
      <c r="D115" s="52" t="str">
        <f>HYPERLINK(VLOOKUP(B115,'Źródła LED_linki'!A115:B899,2,FALSE),"Link do zdjęcia")</f>
        <v>Link do zdjęcia</v>
      </c>
      <c r="E115" s="12">
        <v>16915900</v>
      </c>
      <c r="F115" s="23" t="s">
        <v>225</v>
      </c>
      <c r="G115" s="12" t="s">
        <v>84</v>
      </c>
      <c r="H115" s="12" t="s">
        <v>203</v>
      </c>
      <c r="I115" s="12" t="s">
        <v>100</v>
      </c>
      <c r="J115" s="12" t="s">
        <v>87</v>
      </c>
      <c r="K115" s="12" t="s">
        <v>88</v>
      </c>
      <c r="L115" s="17">
        <v>11.649999999999999</v>
      </c>
      <c r="M115" s="17">
        <v>0.11</v>
      </c>
      <c r="N115" s="13" t="s">
        <v>90</v>
      </c>
      <c r="O115" s="14" t="s">
        <v>91</v>
      </c>
      <c r="P115" s="19" t="s">
        <v>124</v>
      </c>
      <c r="Q115" s="13">
        <v>10</v>
      </c>
      <c r="R115" s="12" t="s">
        <v>92</v>
      </c>
      <c r="S115" s="19" t="s">
        <v>102</v>
      </c>
      <c r="T115" s="26">
        <v>929001162332</v>
      </c>
      <c r="U115" s="26"/>
      <c r="V115" s="27"/>
      <c r="W115" s="36">
        <v>8539520000</v>
      </c>
      <c r="X115" s="19" t="s">
        <v>159</v>
      </c>
      <c r="Y115" s="19" t="s">
        <v>168</v>
      </c>
      <c r="Z115" s="12">
        <v>1365426</v>
      </c>
      <c r="AA115" s="13"/>
      <c r="AB115" s="17">
        <v>15.959999999999999</v>
      </c>
      <c r="AC115" s="624">
        <f t="shared" si="1"/>
        <v>-0.27005012531328326</v>
      </c>
      <c r="AD115" s="623" t="str">
        <f>HYPERLINK("#'Źródła LED - specyfikacja'!B" &amp; MATCH(B115, 'Źródła LED - specyfikacja'!A:A, 0),"Link do specyfikacji")</f>
        <v>Link do specyfikacji</v>
      </c>
    </row>
    <row r="116" spans="1:30" s="2" customFormat="1" ht="14.4">
      <c r="A116" s="8">
        <v>8720169169074</v>
      </c>
      <c r="B116" s="8">
        <v>929002306608</v>
      </c>
      <c r="C116" s="8">
        <v>872016916907400</v>
      </c>
      <c r="D116" s="52" t="str">
        <f>HYPERLINK(VLOOKUP(B116,'Źródła LED_linki'!A116:B900,2,FALSE),"Link do zdjęcia")</f>
        <v>Link do zdjęcia</v>
      </c>
      <c r="E116" s="12">
        <v>16907400</v>
      </c>
      <c r="F116" s="10" t="s">
        <v>226</v>
      </c>
      <c r="G116" s="12" t="s">
        <v>84</v>
      </c>
      <c r="H116" s="12" t="s">
        <v>203</v>
      </c>
      <c r="I116" s="12" t="s">
        <v>100</v>
      </c>
      <c r="J116" s="12" t="s">
        <v>87</v>
      </c>
      <c r="K116" s="12" t="s">
        <v>88</v>
      </c>
      <c r="L116" s="17">
        <v>11.649999999999999</v>
      </c>
      <c r="M116" s="17">
        <v>0.11</v>
      </c>
      <c r="N116" s="13" t="s">
        <v>90</v>
      </c>
      <c r="O116" s="14" t="s">
        <v>91</v>
      </c>
      <c r="P116" s="19" t="s">
        <v>124</v>
      </c>
      <c r="Q116" s="9">
        <v>10</v>
      </c>
      <c r="R116" s="12" t="s">
        <v>92</v>
      </c>
      <c r="S116" s="19" t="s">
        <v>102</v>
      </c>
      <c r="T116" s="9">
        <v>929001234802</v>
      </c>
      <c r="U116" s="9"/>
      <c r="V116" s="11"/>
      <c r="W116" s="36">
        <v>8539520000</v>
      </c>
      <c r="X116" s="19" t="s">
        <v>159</v>
      </c>
      <c r="Y116" s="19" t="s">
        <v>160</v>
      </c>
      <c r="Z116" s="12">
        <v>397614</v>
      </c>
      <c r="AA116" s="13"/>
      <c r="AB116" s="17">
        <v>15.959999999999999</v>
      </c>
      <c r="AC116" s="624">
        <f t="shared" si="1"/>
        <v>-0.27005012531328326</v>
      </c>
      <c r="AD116" s="623" t="str">
        <f>HYPERLINK("#'Źródła LED - specyfikacja'!B" &amp; MATCH(B116, 'Źródła LED - specyfikacja'!A:A, 0),"Link do specyfikacji")</f>
        <v>Link do specyfikacji</v>
      </c>
    </row>
    <row r="117" spans="1:30" s="2" customFormat="1" ht="14.4">
      <c r="A117" s="8">
        <v>8720169169234</v>
      </c>
      <c r="B117" s="25">
        <v>929002306708</v>
      </c>
      <c r="C117" s="25">
        <v>872016916923400</v>
      </c>
      <c r="D117" s="52" t="str">
        <f>HYPERLINK(VLOOKUP(B117,'Źródła LED_linki'!A117:B901,2,FALSE),"Link do zdjęcia")</f>
        <v>Link do zdjęcia</v>
      </c>
      <c r="E117" s="12">
        <v>16923400</v>
      </c>
      <c r="F117" s="23" t="s">
        <v>227</v>
      </c>
      <c r="G117" s="12" t="s">
        <v>84</v>
      </c>
      <c r="H117" s="12" t="s">
        <v>203</v>
      </c>
      <c r="I117" s="12" t="s">
        <v>100</v>
      </c>
      <c r="J117" s="12" t="s">
        <v>87</v>
      </c>
      <c r="K117" s="12" t="s">
        <v>88</v>
      </c>
      <c r="L117" s="17">
        <v>11.649999999999999</v>
      </c>
      <c r="M117" s="17">
        <v>0.11</v>
      </c>
      <c r="N117" s="13" t="s">
        <v>90</v>
      </c>
      <c r="O117" s="14" t="s">
        <v>91</v>
      </c>
      <c r="P117" s="19" t="s">
        <v>124</v>
      </c>
      <c r="Q117" s="13">
        <v>10</v>
      </c>
      <c r="R117" s="12" t="s">
        <v>92</v>
      </c>
      <c r="S117" s="19" t="s">
        <v>102</v>
      </c>
      <c r="T117" s="26">
        <v>929001163832</v>
      </c>
      <c r="U117" s="26"/>
      <c r="V117" s="11" t="s">
        <v>163</v>
      </c>
      <c r="W117" s="36">
        <v>8539520000</v>
      </c>
      <c r="X117" s="19" t="s">
        <v>159</v>
      </c>
      <c r="Y117" s="19" t="s">
        <v>160</v>
      </c>
      <c r="Z117" s="12">
        <v>696292</v>
      </c>
      <c r="AA117" s="13"/>
      <c r="AB117" s="17">
        <v>15.959999999999999</v>
      </c>
      <c r="AC117" s="624">
        <f t="shared" si="1"/>
        <v>-0.27005012531328326</v>
      </c>
      <c r="AD117" s="623" t="str">
        <f>HYPERLINK("#'Źródła LED - specyfikacja'!B" &amp; MATCH(B117, 'Źródła LED - specyfikacja'!A:A, 0),"Link do specyfikacji")</f>
        <v>Link do specyfikacji</v>
      </c>
    </row>
    <row r="118" spans="1:30" s="2" customFormat="1" ht="14.4">
      <c r="A118" s="8">
        <v>8719514347144</v>
      </c>
      <c r="B118" s="25">
        <v>929002026192</v>
      </c>
      <c r="C118" s="25">
        <v>871951434714400</v>
      </c>
      <c r="D118" s="52" t="str">
        <f>HYPERLINK(VLOOKUP(B118,'Źródła LED_linki'!A118:B902,2,FALSE),"Link do zdjęcia")</f>
        <v>Link do zdjęcia</v>
      </c>
      <c r="E118" s="12">
        <v>34714400</v>
      </c>
      <c r="F118" s="23" t="s">
        <v>228</v>
      </c>
      <c r="G118" s="12" t="s">
        <v>84</v>
      </c>
      <c r="H118" s="12" t="s">
        <v>203</v>
      </c>
      <c r="I118" s="12" t="s">
        <v>100</v>
      </c>
      <c r="J118" s="12" t="s">
        <v>87</v>
      </c>
      <c r="K118" s="12" t="s">
        <v>88</v>
      </c>
      <c r="L118" s="17">
        <v>17</v>
      </c>
      <c r="M118" s="17">
        <v>0.11</v>
      </c>
      <c r="N118" s="13" t="s">
        <v>90</v>
      </c>
      <c r="O118" s="14" t="s">
        <v>91</v>
      </c>
      <c r="P118" s="19" t="s">
        <v>124</v>
      </c>
      <c r="Q118" s="9">
        <v>10</v>
      </c>
      <c r="R118" s="12" t="s">
        <v>92</v>
      </c>
      <c r="S118" s="19" t="s">
        <v>102</v>
      </c>
      <c r="T118" s="9">
        <v>929002026102</v>
      </c>
      <c r="U118" s="9"/>
      <c r="V118" s="11"/>
      <c r="W118" s="36">
        <v>8539520000</v>
      </c>
      <c r="X118" s="19" t="s">
        <v>108</v>
      </c>
      <c r="Y118" s="19" t="s">
        <v>109</v>
      </c>
      <c r="Z118" s="12">
        <v>387429</v>
      </c>
      <c r="AA118" s="13"/>
      <c r="AB118" s="17">
        <v>28</v>
      </c>
      <c r="AC118" s="624">
        <f t="shared" si="1"/>
        <v>-0.39285714285714285</v>
      </c>
      <c r="AD118" s="623" t="str">
        <f>HYPERLINK("#'Źródła LED - specyfikacja'!B" &amp; MATCH(B118, 'Źródła LED - specyfikacja'!A:A, 0),"Link do specyfikacji")</f>
        <v>Link do specyfikacji</v>
      </c>
    </row>
    <row r="119" spans="1:30" s="2" customFormat="1" ht="14.4">
      <c r="A119" s="8">
        <v>8719514361287</v>
      </c>
      <c r="B119" s="8">
        <v>929002026402</v>
      </c>
      <c r="C119" s="8">
        <v>871951436128700</v>
      </c>
      <c r="D119" s="52" t="str">
        <f>HYPERLINK(VLOOKUP(B119,'Źródła LED_linki'!A119:B903,2,FALSE),"Link do zdjęcia")</f>
        <v>Link do zdjęcia</v>
      </c>
      <c r="E119" s="12">
        <v>36128700</v>
      </c>
      <c r="F119" s="10" t="s">
        <v>229</v>
      </c>
      <c r="G119" s="12" t="s">
        <v>84</v>
      </c>
      <c r="H119" s="12" t="s">
        <v>203</v>
      </c>
      <c r="I119" s="12" t="s">
        <v>100</v>
      </c>
      <c r="J119" s="12" t="s">
        <v>87</v>
      </c>
      <c r="K119" s="12" t="s">
        <v>88</v>
      </c>
      <c r="L119" s="17">
        <v>17</v>
      </c>
      <c r="M119" s="17">
        <v>0.11</v>
      </c>
      <c r="N119" s="13" t="s">
        <v>90</v>
      </c>
      <c r="O119" s="14" t="s">
        <v>91</v>
      </c>
      <c r="P119" s="19" t="s">
        <v>124</v>
      </c>
      <c r="Q119" s="9">
        <v>10</v>
      </c>
      <c r="R119" s="12" t="s">
        <v>92</v>
      </c>
      <c r="S119" s="19" t="s">
        <v>102</v>
      </c>
      <c r="T119" s="9">
        <v>929002026431</v>
      </c>
      <c r="U119" s="9"/>
      <c r="V119" s="11" t="s">
        <v>163</v>
      </c>
      <c r="W119" s="36">
        <v>8539520000</v>
      </c>
      <c r="X119" s="19" t="s">
        <v>108</v>
      </c>
      <c r="Y119" s="19" t="s">
        <v>109</v>
      </c>
      <c r="Z119" s="12">
        <v>387431</v>
      </c>
      <c r="AA119" s="13" t="s">
        <v>164</v>
      </c>
      <c r="AB119" s="17">
        <v>19.91</v>
      </c>
      <c r="AC119" s="624">
        <f t="shared" si="1"/>
        <v>-0.1461577096936213</v>
      </c>
      <c r="AD119" s="623" t="str">
        <f>HYPERLINK("#'Źródła LED - specyfikacja'!B" &amp; MATCH(B119, 'Źródła LED - specyfikacja'!A:A, 0),"Link do specyfikacji")</f>
        <v>Link do specyfikacji</v>
      </c>
    </row>
    <row r="120" spans="1:30" s="2" customFormat="1" ht="14.4">
      <c r="A120" s="8">
        <v>8719514377554</v>
      </c>
      <c r="B120" s="8">
        <v>929002026592</v>
      </c>
      <c r="C120" s="8">
        <v>871951437755400</v>
      </c>
      <c r="D120" s="52" t="str">
        <f>HYPERLINK(VLOOKUP(B120,'Źródła LED_linki'!A120:B904,2,FALSE),"Link do zdjęcia")</f>
        <v>Link do zdjęcia</v>
      </c>
      <c r="E120" s="12">
        <v>37755400</v>
      </c>
      <c r="F120" s="10" t="s">
        <v>230</v>
      </c>
      <c r="G120" s="12" t="s">
        <v>84</v>
      </c>
      <c r="H120" s="12" t="s">
        <v>203</v>
      </c>
      <c r="I120" s="12" t="s">
        <v>100</v>
      </c>
      <c r="J120" s="12" t="s">
        <v>87</v>
      </c>
      <c r="K120" s="12" t="s">
        <v>88</v>
      </c>
      <c r="L120" s="17">
        <v>17</v>
      </c>
      <c r="M120" s="17">
        <v>0.11</v>
      </c>
      <c r="N120" s="13" t="s">
        <v>90</v>
      </c>
      <c r="O120" s="14" t="s">
        <v>91</v>
      </c>
      <c r="P120" s="19" t="s">
        <v>124</v>
      </c>
      <c r="Q120" s="9">
        <v>10</v>
      </c>
      <c r="R120" s="12" t="s">
        <v>92</v>
      </c>
      <c r="S120" s="19" t="s">
        <v>102</v>
      </c>
      <c r="T120" s="9">
        <v>929002026531</v>
      </c>
      <c r="U120" s="9"/>
      <c r="V120" s="11" t="s">
        <v>163</v>
      </c>
      <c r="W120" s="36">
        <v>8539520000</v>
      </c>
      <c r="X120" s="19" t="s">
        <v>108</v>
      </c>
      <c r="Y120" s="19" t="s">
        <v>109</v>
      </c>
      <c r="Z120" s="12">
        <v>387432</v>
      </c>
      <c r="AA120" s="13" t="s">
        <v>164</v>
      </c>
      <c r="AB120" s="17">
        <v>19.91</v>
      </c>
      <c r="AC120" s="624">
        <f t="shared" si="1"/>
        <v>-0.1461577096936213</v>
      </c>
      <c r="AD120" s="623" t="str">
        <f>HYPERLINK("#'Źródła LED - specyfikacja'!B" &amp; MATCH(B120, 'Źródła LED - specyfikacja'!A:A, 0),"Link do specyfikacji")</f>
        <v>Link do specyfikacji</v>
      </c>
    </row>
    <row r="121" spans="1:30" s="2" customFormat="1" ht="14.4">
      <c r="A121" s="8">
        <v>8719514347106</v>
      </c>
      <c r="B121" s="25">
        <v>929002026292</v>
      </c>
      <c r="C121" s="25">
        <v>871951434710600</v>
      </c>
      <c r="D121" s="52" t="str">
        <f>HYPERLINK(VLOOKUP(B121,'Źródła LED_linki'!A121:B905,2,FALSE),"Link do zdjęcia")</f>
        <v>Link do zdjęcia</v>
      </c>
      <c r="E121" s="12">
        <v>34710600</v>
      </c>
      <c r="F121" s="23" t="s">
        <v>231</v>
      </c>
      <c r="G121" s="12" t="s">
        <v>84</v>
      </c>
      <c r="H121" s="12" t="s">
        <v>203</v>
      </c>
      <c r="I121" s="12" t="s">
        <v>100</v>
      </c>
      <c r="J121" s="12" t="s">
        <v>87</v>
      </c>
      <c r="K121" s="12" t="s">
        <v>88</v>
      </c>
      <c r="L121" s="17">
        <v>17</v>
      </c>
      <c r="M121" s="17">
        <v>0.11</v>
      </c>
      <c r="N121" s="13" t="s">
        <v>90</v>
      </c>
      <c r="O121" s="14" t="s">
        <v>91</v>
      </c>
      <c r="P121" s="19" t="s">
        <v>124</v>
      </c>
      <c r="Q121" s="9">
        <v>10</v>
      </c>
      <c r="R121" s="12" t="s">
        <v>92</v>
      </c>
      <c r="S121" s="19" t="s">
        <v>102</v>
      </c>
      <c r="T121" s="9">
        <v>929002026202</v>
      </c>
      <c r="U121" s="9"/>
      <c r="V121" s="11"/>
      <c r="W121" s="36">
        <v>8539520000</v>
      </c>
      <c r="X121" s="19" t="s">
        <v>108</v>
      </c>
      <c r="Y121" s="19" t="s">
        <v>109</v>
      </c>
      <c r="Z121" s="12">
        <v>387430</v>
      </c>
      <c r="AA121" s="13"/>
      <c r="AB121" s="17">
        <v>28</v>
      </c>
      <c r="AC121" s="624">
        <f t="shared" si="1"/>
        <v>-0.39285714285714285</v>
      </c>
      <c r="AD121" s="623" t="str">
        <f>HYPERLINK("#'Źródła LED - specyfikacja'!B" &amp; MATCH(B121, 'Źródła LED - specyfikacja'!A:A, 0),"Link do specyfikacji")</f>
        <v>Link do specyfikacji</v>
      </c>
    </row>
    <row r="122" spans="1:30" s="2" customFormat="1" ht="14.4">
      <c r="A122" s="8">
        <v>8720169169012</v>
      </c>
      <c r="B122" s="22">
        <v>929002306808</v>
      </c>
      <c r="C122" s="8">
        <v>872016916901200</v>
      </c>
      <c r="D122" s="52" t="str">
        <f>HYPERLINK(VLOOKUP(B122,'Źródła LED_linki'!A122:B906,2,FALSE),"Link do zdjęcia")</f>
        <v>Link do zdjęcia</v>
      </c>
      <c r="E122" s="12">
        <v>16901200</v>
      </c>
      <c r="F122" s="23" t="s">
        <v>232</v>
      </c>
      <c r="G122" s="12" t="s">
        <v>84</v>
      </c>
      <c r="H122" s="12" t="s">
        <v>203</v>
      </c>
      <c r="I122" s="12" t="s">
        <v>100</v>
      </c>
      <c r="J122" s="12" t="s">
        <v>87</v>
      </c>
      <c r="K122" s="12" t="s">
        <v>88</v>
      </c>
      <c r="L122" s="17">
        <v>13.6</v>
      </c>
      <c r="M122" s="17">
        <v>0.11</v>
      </c>
      <c r="N122" s="13" t="s">
        <v>90</v>
      </c>
      <c r="O122" s="14" t="s">
        <v>91</v>
      </c>
      <c r="P122" s="19" t="s">
        <v>124</v>
      </c>
      <c r="Q122" s="9">
        <v>10</v>
      </c>
      <c r="R122" s="12" t="s">
        <v>92</v>
      </c>
      <c r="S122" s="19" t="s">
        <v>102</v>
      </c>
      <c r="T122" s="26">
        <v>929001234502</v>
      </c>
      <c r="U122" s="9"/>
      <c r="V122" s="11"/>
      <c r="W122" s="36">
        <v>8539520000</v>
      </c>
      <c r="X122" s="19" t="s">
        <v>108</v>
      </c>
      <c r="Y122" s="19" t="s">
        <v>109</v>
      </c>
      <c r="Z122" s="12">
        <v>397615</v>
      </c>
      <c r="AA122" s="13"/>
      <c r="AB122" s="17">
        <v>19.047499999999999</v>
      </c>
      <c r="AC122" s="624">
        <f t="shared" si="1"/>
        <v>-0.28599553747210921</v>
      </c>
      <c r="AD122" s="623" t="str">
        <f>HYPERLINK("#'Źródła LED - specyfikacja'!B" &amp; MATCH(B122, 'Źródła LED - specyfikacja'!A:A, 0),"Link do specyfikacji")</f>
        <v>Link do specyfikacji</v>
      </c>
    </row>
    <row r="123" spans="1:30" s="2" customFormat="1" ht="14.4">
      <c r="A123" s="8">
        <v>8720169169173</v>
      </c>
      <c r="B123" s="25">
        <v>929003607608</v>
      </c>
      <c r="C123" s="25">
        <v>872016916917300</v>
      </c>
      <c r="D123" s="52" t="str">
        <f>HYPERLINK(VLOOKUP(B123,'Źródła LED_linki'!A123:B907,2,FALSE),"Link do zdjęcia")</f>
        <v>Link do zdjęcia</v>
      </c>
      <c r="E123" s="12">
        <v>16917300</v>
      </c>
      <c r="F123" s="23" t="s">
        <v>233</v>
      </c>
      <c r="G123" s="12" t="s">
        <v>84</v>
      </c>
      <c r="H123" s="12" t="s">
        <v>203</v>
      </c>
      <c r="I123" s="12" t="s">
        <v>100</v>
      </c>
      <c r="J123" s="12" t="s">
        <v>87</v>
      </c>
      <c r="K123" s="12" t="s">
        <v>88</v>
      </c>
      <c r="L123" s="17">
        <v>13.6</v>
      </c>
      <c r="M123" s="17">
        <v>0.11</v>
      </c>
      <c r="N123" s="13" t="s">
        <v>90</v>
      </c>
      <c r="O123" s="14" t="s">
        <v>91</v>
      </c>
      <c r="P123" s="19" t="s">
        <v>124</v>
      </c>
      <c r="Q123" s="13">
        <v>10</v>
      </c>
      <c r="R123" s="12" t="s">
        <v>92</v>
      </c>
      <c r="S123" s="19" t="s">
        <v>102</v>
      </c>
      <c r="T123" s="26">
        <v>929001235002</v>
      </c>
      <c r="U123" s="26"/>
      <c r="V123" s="27"/>
      <c r="W123" s="36">
        <v>8539520000</v>
      </c>
      <c r="X123" s="19" t="s">
        <v>108</v>
      </c>
      <c r="Y123" s="19" t="s">
        <v>109</v>
      </c>
      <c r="Z123" s="12">
        <v>1365425</v>
      </c>
      <c r="AA123" s="13"/>
      <c r="AB123" s="17">
        <v>19.047499999999999</v>
      </c>
      <c r="AC123" s="624">
        <f t="shared" si="1"/>
        <v>-0.28599553747210921</v>
      </c>
      <c r="AD123" s="623" t="str">
        <f>HYPERLINK("#'Źródła LED - specyfikacja'!B" &amp; MATCH(B123, 'Źródła LED - specyfikacja'!A:A, 0),"Link do specyfikacji")</f>
        <v>Link do specyfikacji</v>
      </c>
    </row>
    <row r="124" spans="1:30" s="2" customFormat="1" ht="14.4">
      <c r="A124" s="8">
        <v>8720169169098</v>
      </c>
      <c r="B124" s="25">
        <v>929002306908</v>
      </c>
      <c r="C124" s="25">
        <v>872016916909800</v>
      </c>
      <c r="D124" s="52" t="str">
        <f>HYPERLINK(VLOOKUP(B124,'Źródła LED_linki'!A124:B908,2,FALSE),"Link do zdjęcia")</f>
        <v>Link do zdjęcia</v>
      </c>
      <c r="E124" s="12">
        <v>16909800</v>
      </c>
      <c r="F124" s="23" t="s">
        <v>234</v>
      </c>
      <c r="G124" s="12" t="s">
        <v>84</v>
      </c>
      <c r="H124" s="12" t="s">
        <v>203</v>
      </c>
      <c r="I124" s="12" t="s">
        <v>100</v>
      </c>
      <c r="J124" s="12" t="s">
        <v>87</v>
      </c>
      <c r="K124" s="12" t="s">
        <v>88</v>
      </c>
      <c r="L124" s="17">
        <v>13.6</v>
      </c>
      <c r="M124" s="17">
        <v>0.11</v>
      </c>
      <c r="N124" s="13" t="s">
        <v>90</v>
      </c>
      <c r="O124" s="14" t="s">
        <v>91</v>
      </c>
      <c r="P124" s="19" t="s">
        <v>124</v>
      </c>
      <c r="Q124" s="13">
        <v>10</v>
      </c>
      <c r="R124" s="12" t="s">
        <v>92</v>
      </c>
      <c r="S124" s="19" t="s">
        <v>102</v>
      </c>
      <c r="T124" s="26">
        <v>929001312402</v>
      </c>
      <c r="U124" s="26"/>
      <c r="V124" s="27"/>
      <c r="W124" s="36">
        <v>8539520000</v>
      </c>
      <c r="X124" s="19" t="s">
        <v>108</v>
      </c>
      <c r="Y124" s="19" t="s">
        <v>109</v>
      </c>
      <c r="Z124" s="12">
        <v>397616</v>
      </c>
      <c r="AA124" s="13"/>
      <c r="AB124" s="17">
        <v>19.047499999999999</v>
      </c>
      <c r="AC124" s="624">
        <f t="shared" si="1"/>
        <v>-0.28599553747210921</v>
      </c>
      <c r="AD124" s="623" t="str">
        <f>HYPERLINK("#'Źródła LED - specyfikacja'!B" &amp; MATCH(B124, 'Źródła LED - specyfikacja'!A:A, 0),"Link do specyfikacji")</f>
        <v>Link do specyfikacji</v>
      </c>
    </row>
    <row r="125" spans="1:30" s="2" customFormat="1" ht="14.4">
      <c r="A125" s="8">
        <v>8720169169258</v>
      </c>
      <c r="B125" s="25">
        <v>929002307008</v>
      </c>
      <c r="C125" s="25">
        <v>872016916925800</v>
      </c>
      <c r="D125" s="52" t="str">
        <f>HYPERLINK(VLOOKUP(B125,'Źródła LED_linki'!A125:B909,2,FALSE),"Link do zdjęcia")</f>
        <v>Link do zdjęcia</v>
      </c>
      <c r="E125" s="12">
        <v>16925800</v>
      </c>
      <c r="F125" s="23" t="s">
        <v>235</v>
      </c>
      <c r="G125" s="12" t="s">
        <v>84</v>
      </c>
      <c r="H125" s="12" t="s">
        <v>203</v>
      </c>
      <c r="I125" s="12" t="s">
        <v>100</v>
      </c>
      <c r="J125" s="12" t="s">
        <v>87</v>
      </c>
      <c r="K125" s="12" t="s">
        <v>88</v>
      </c>
      <c r="L125" s="17">
        <v>13.6</v>
      </c>
      <c r="M125" s="17">
        <v>0.11</v>
      </c>
      <c r="N125" s="13" t="s">
        <v>90</v>
      </c>
      <c r="O125" s="14" t="s">
        <v>91</v>
      </c>
      <c r="P125" s="19" t="s">
        <v>124</v>
      </c>
      <c r="Q125" s="13">
        <v>10</v>
      </c>
      <c r="R125" s="12" t="s">
        <v>92</v>
      </c>
      <c r="S125" s="19" t="s">
        <v>102</v>
      </c>
      <c r="T125" s="26">
        <v>929001312502</v>
      </c>
      <c r="U125" s="26"/>
      <c r="V125" s="11" t="s">
        <v>163</v>
      </c>
      <c r="W125" s="36">
        <v>8539520000</v>
      </c>
      <c r="X125" s="19" t="s">
        <v>108</v>
      </c>
      <c r="Y125" s="19" t="s">
        <v>109</v>
      </c>
      <c r="Z125" s="12">
        <v>696293</v>
      </c>
      <c r="AA125" s="13"/>
      <c r="AB125" s="17">
        <v>17.882355400000002</v>
      </c>
      <c r="AC125" s="624">
        <f t="shared" si="1"/>
        <v>-0.23947378878288045</v>
      </c>
      <c r="AD125" s="623" t="str">
        <f>HYPERLINK("#'Źródła LED - specyfikacja'!B" &amp; MATCH(B125, 'Źródła LED - specyfikacja'!A:A, 0),"Link do specyfikacji")</f>
        <v>Link do specyfikacji</v>
      </c>
    </row>
    <row r="126" spans="1:30" s="2" customFormat="1" ht="14.4">
      <c r="A126" s="8">
        <v>8719514347441</v>
      </c>
      <c r="B126" s="8">
        <v>929002055092</v>
      </c>
      <c r="C126" s="8">
        <v>871951434744100</v>
      </c>
      <c r="D126" s="52" t="str">
        <f>HYPERLINK(VLOOKUP(B126,'Źródła LED_linki'!A126:B910,2,FALSE),"Link do zdjęcia")</f>
        <v>Link do zdjęcia</v>
      </c>
      <c r="E126" s="12">
        <v>34744100</v>
      </c>
      <c r="F126" s="24" t="s">
        <v>236</v>
      </c>
      <c r="G126" s="12" t="s">
        <v>84</v>
      </c>
      <c r="H126" s="12" t="s">
        <v>203</v>
      </c>
      <c r="I126" s="12" t="s">
        <v>100</v>
      </c>
      <c r="J126" s="12" t="s">
        <v>87</v>
      </c>
      <c r="K126" s="12" t="s">
        <v>88</v>
      </c>
      <c r="L126" s="17">
        <v>37.5</v>
      </c>
      <c r="M126" s="17">
        <v>0.11</v>
      </c>
      <c r="N126" s="13" t="s">
        <v>90</v>
      </c>
      <c r="O126" s="14" t="s">
        <v>91</v>
      </c>
      <c r="P126" s="19" t="s">
        <v>124</v>
      </c>
      <c r="Q126" s="9">
        <v>10</v>
      </c>
      <c r="R126" s="12" t="s">
        <v>92</v>
      </c>
      <c r="S126" s="19" t="s">
        <v>102</v>
      </c>
      <c r="T126" s="9">
        <v>929002055002</v>
      </c>
      <c r="U126" s="9"/>
      <c r="V126" s="11"/>
      <c r="W126" s="36">
        <v>8539520000</v>
      </c>
      <c r="X126" s="19" t="s">
        <v>108</v>
      </c>
      <c r="Y126" s="19" t="s">
        <v>103</v>
      </c>
      <c r="Z126" s="12">
        <v>374867</v>
      </c>
      <c r="AA126" s="13"/>
      <c r="AB126" s="17">
        <v>46</v>
      </c>
      <c r="AC126" s="624">
        <f t="shared" si="1"/>
        <v>-0.18478260869565216</v>
      </c>
      <c r="AD126" s="623" t="str">
        <f>HYPERLINK("#'Źródła LED - specyfikacja'!B" &amp; MATCH(B126, 'Źródła LED - specyfikacja'!A:A, 0),"Link do specyfikacji")</f>
        <v>Link do specyfikacji</v>
      </c>
    </row>
    <row r="127" spans="1:30" s="2" customFormat="1" ht="14.4">
      <c r="A127" s="8">
        <v>8719514346499</v>
      </c>
      <c r="B127" s="8">
        <v>929002371502</v>
      </c>
      <c r="C127" s="8">
        <v>871951434649900</v>
      </c>
      <c r="D127" s="52" t="str">
        <f>HYPERLINK(VLOOKUP(B127,'Źródła LED_linki'!A127:B911,2,FALSE),"Link do zdjęcia")</f>
        <v>Link do zdjęcia</v>
      </c>
      <c r="E127" s="12">
        <v>34649900</v>
      </c>
      <c r="F127" s="10" t="s">
        <v>237</v>
      </c>
      <c r="G127" s="12" t="s">
        <v>84</v>
      </c>
      <c r="H127" s="12" t="s">
        <v>203</v>
      </c>
      <c r="I127" s="12" t="s">
        <v>100</v>
      </c>
      <c r="J127" s="12" t="s">
        <v>87</v>
      </c>
      <c r="K127" s="12" t="s">
        <v>88</v>
      </c>
      <c r="L127" s="17">
        <v>26.8</v>
      </c>
      <c r="M127" s="17">
        <v>0.11</v>
      </c>
      <c r="N127" s="13" t="s">
        <v>90</v>
      </c>
      <c r="O127" s="14" t="s">
        <v>91</v>
      </c>
      <c r="P127" s="19" t="s">
        <v>124</v>
      </c>
      <c r="Q127" s="9">
        <v>10</v>
      </c>
      <c r="R127" s="12" t="s">
        <v>92</v>
      </c>
      <c r="S127" s="19" t="s">
        <v>102</v>
      </c>
      <c r="T127" s="9"/>
      <c r="U127" s="9"/>
      <c r="V127" s="11"/>
      <c r="W127" s="36">
        <v>8539520000</v>
      </c>
      <c r="X127" s="19" t="s">
        <v>108</v>
      </c>
      <c r="Y127" s="19" t="s">
        <v>109</v>
      </c>
      <c r="Z127" s="12">
        <v>374896</v>
      </c>
      <c r="AA127" s="13"/>
      <c r="AB127" s="17">
        <v>31.435199999999998</v>
      </c>
      <c r="AC127" s="624">
        <f t="shared" si="1"/>
        <v>-0.14745253728304569</v>
      </c>
      <c r="AD127" s="623" t="str">
        <f>HYPERLINK("#'Źródła LED - specyfikacja'!B" &amp; MATCH(B127, 'Źródła LED - specyfikacja'!A:A, 0),"Link do specyfikacji")</f>
        <v>Link do specyfikacji</v>
      </c>
    </row>
    <row r="128" spans="1:30" s="2" customFormat="1" ht="14.4">
      <c r="A128" s="8">
        <v>8719514346536</v>
      </c>
      <c r="B128" s="8">
        <v>929002371802</v>
      </c>
      <c r="C128" s="8">
        <v>871951434653600</v>
      </c>
      <c r="D128" s="52" t="str">
        <f>HYPERLINK(VLOOKUP(B128,'Źródła LED_linki'!A128:B912,2,FALSE),"Link do zdjęcia")</f>
        <v>Link do zdjęcia</v>
      </c>
      <c r="E128" s="12">
        <v>34653600</v>
      </c>
      <c r="F128" s="10" t="s">
        <v>238</v>
      </c>
      <c r="G128" s="12" t="s">
        <v>84</v>
      </c>
      <c r="H128" s="12" t="s">
        <v>203</v>
      </c>
      <c r="I128" s="12" t="s">
        <v>100</v>
      </c>
      <c r="J128" s="12" t="s">
        <v>87</v>
      </c>
      <c r="K128" s="12" t="s">
        <v>88</v>
      </c>
      <c r="L128" s="17">
        <v>28.6</v>
      </c>
      <c r="M128" s="17">
        <v>0.11</v>
      </c>
      <c r="N128" s="13" t="s">
        <v>90</v>
      </c>
      <c r="O128" s="14" t="s">
        <v>91</v>
      </c>
      <c r="P128" s="19" t="s">
        <v>124</v>
      </c>
      <c r="Q128" s="9">
        <v>10</v>
      </c>
      <c r="R128" s="12" t="s">
        <v>92</v>
      </c>
      <c r="S128" s="19" t="s">
        <v>102</v>
      </c>
      <c r="T128" s="9">
        <v>929002371801</v>
      </c>
      <c r="U128" s="9"/>
      <c r="V128" s="11" t="s">
        <v>163</v>
      </c>
      <c r="W128" s="36">
        <v>8539520000</v>
      </c>
      <c r="X128" s="19" t="s">
        <v>108</v>
      </c>
      <c r="Y128" s="19" t="s">
        <v>109</v>
      </c>
      <c r="Z128" s="12">
        <v>374902</v>
      </c>
      <c r="AA128" s="13" t="s">
        <v>164</v>
      </c>
      <c r="AB128" s="17">
        <v>26.52</v>
      </c>
      <c r="AC128" s="624">
        <f t="shared" si="1"/>
        <v>7.8431372549019676E-2</v>
      </c>
      <c r="AD128" s="623" t="str">
        <f>HYPERLINK("#'Źródła LED - specyfikacja'!B" &amp; MATCH(B128, 'Źródła LED - specyfikacja'!A:A, 0),"Link do specyfikacji")</f>
        <v>Link do specyfikacji</v>
      </c>
    </row>
    <row r="129" spans="1:31" s="2" customFormat="1" ht="14.4">
      <c r="A129" s="8">
        <v>8719514346550</v>
      </c>
      <c r="B129" s="8">
        <v>929002371902</v>
      </c>
      <c r="C129" s="8">
        <v>871951434655000</v>
      </c>
      <c r="D129" s="52" t="str">
        <f>HYPERLINK(VLOOKUP(B129,'Źródła LED_linki'!A129:B913,2,FALSE),"Link do zdjęcia")</f>
        <v>Link do zdjęcia</v>
      </c>
      <c r="E129" s="12">
        <v>34655000</v>
      </c>
      <c r="F129" s="10" t="s">
        <v>239</v>
      </c>
      <c r="G129" s="12" t="s">
        <v>84</v>
      </c>
      <c r="H129" s="12" t="s">
        <v>203</v>
      </c>
      <c r="I129" s="12" t="s">
        <v>100</v>
      </c>
      <c r="J129" s="12" t="s">
        <v>87</v>
      </c>
      <c r="K129" s="12" t="s">
        <v>88</v>
      </c>
      <c r="L129" s="17">
        <v>28.6</v>
      </c>
      <c r="M129" s="17">
        <v>0.11</v>
      </c>
      <c r="N129" s="13" t="s">
        <v>90</v>
      </c>
      <c r="O129" s="14" t="s">
        <v>91</v>
      </c>
      <c r="P129" s="19" t="s">
        <v>124</v>
      </c>
      <c r="Q129" s="9">
        <v>10</v>
      </c>
      <c r="R129" s="12" t="s">
        <v>92</v>
      </c>
      <c r="S129" s="19" t="s">
        <v>102</v>
      </c>
      <c r="T129" s="9">
        <v>929002371901</v>
      </c>
      <c r="U129" s="9"/>
      <c r="V129" s="11" t="s">
        <v>163</v>
      </c>
      <c r="W129" s="36">
        <v>8539520000</v>
      </c>
      <c r="X129" s="19" t="s">
        <v>108</v>
      </c>
      <c r="Y129" s="19" t="s">
        <v>109</v>
      </c>
      <c r="Z129" s="12">
        <v>374903</v>
      </c>
      <c r="AA129" s="13" t="s">
        <v>164</v>
      </c>
      <c r="AB129" s="17">
        <v>26.52</v>
      </c>
      <c r="AC129" s="624">
        <f t="shared" si="1"/>
        <v>7.8431372549019676E-2</v>
      </c>
      <c r="AD129" s="623" t="str">
        <f>HYPERLINK("#'Źródła LED - specyfikacja'!B" &amp; MATCH(B129, 'Źródła LED - specyfikacja'!A:A, 0),"Link do specyfikacji")</f>
        <v>Link do specyfikacji</v>
      </c>
    </row>
    <row r="130" spans="1:31" s="2" customFormat="1" ht="14.4">
      <c r="A130" s="8">
        <v>8719514346574</v>
      </c>
      <c r="B130" s="8">
        <v>929002372002</v>
      </c>
      <c r="C130" s="8">
        <v>871951434657400</v>
      </c>
      <c r="D130" s="52" t="str">
        <f>HYPERLINK(VLOOKUP(B130,'Źródła LED_linki'!A130:B914,2,FALSE),"Link do zdjęcia")</f>
        <v>Link do zdjęcia</v>
      </c>
      <c r="E130" s="12">
        <v>34657400</v>
      </c>
      <c r="F130" s="10" t="s">
        <v>240</v>
      </c>
      <c r="G130" s="12" t="s">
        <v>84</v>
      </c>
      <c r="H130" s="12" t="s">
        <v>203</v>
      </c>
      <c r="I130" s="12" t="s">
        <v>100</v>
      </c>
      <c r="J130" s="12" t="s">
        <v>87</v>
      </c>
      <c r="K130" s="12" t="s">
        <v>88</v>
      </c>
      <c r="L130" s="17">
        <v>28.6</v>
      </c>
      <c r="M130" s="17">
        <v>0.11</v>
      </c>
      <c r="N130" s="13" t="s">
        <v>90</v>
      </c>
      <c r="O130" s="14" t="s">
        <v>91</v>
      </c>
      <c r="P130" s="19" t="s">
        <v>124</v>
      </c>
      <c r="Q130" s="9">
        <v>10</v>
      </c>
      <c r="R130" s="12" t="s">
        <v>92</v>
      </c>
      <c r="S130" s="19" t="s">
        <v>102</v>
      </c>
      <c r="T130" s="9">
        <v>929002372001</v>
      </c>
      <c r="U130" s="9"/>
      <c r="V130" s="11" t="s">
        <v>163</v>
      </c>
      <c r="W130" s="36">
        <v>8539520000</v>
      </c>
      <c r="X130" s="19" t="s">
        <v>108</v>
      </c>
      <c r="Y130" s="19" t="s">
        <v>109</v>
      </c>
      <c r="Z130" s="12">
        <v>374904</v>
      </c>
      <c r="AA130" s="13" t="s">
        <v>164</v>
      </c>
      <c r="AB130" s="17">
        <v>26.52</v>
      </c>
      <c r="AC130" s="624">
        <f t="shared" ref="AC130:AC193" si="2">(L130-AB130)/AB130</f>
        <v>7.8431372549019676E-2</v>
      </c>
      <c r="AD130" s="623" t="str">
        <f>HYPERLINK("#'Źródła LED - specyfikacja'!B" &amp; MATCH(B130, 'Źródła LED - specyfikacja'!A:A, 0),"Link do specyfikacji")</f>
        <v>Link do specyfikacji</v>
      </c>
    </row>
    <row r="131" spans="1:31" s="2" customFormat="1" ht="14.4">
      <c r="A131" s="8">
        <v>8719514346611</v>
      </c>
      <c r="B131" s="8">
        <v>929002372602</v>
      </c>
      <c r="C131" s="8">
        <v>871951434661100</v>
      </c>
      <c r="D131" s="52" t="str">
        <f>HYPERLINK(VLOOKUP(B131,'Źródła LED_linki'!A131:B915,2,FALSE),"Link do zdjęcia")</f>
        <v>Link do zdjęcia</v>
      </c>
      <c r="E131" s="12">
        <v>34661100</v>
      </c>
      <c r="F131" s="10" t="s">
        <v>241</v>
      </c>
      <c r="G131" s="12" t="s">
        <v>84</v>
      </c>
      <c r="H131" s="12" t="s">
        <v>203</v>
      </c>
      <c r="I131" s="12" t="s">
        <v>100</v>
      </c>
      <c r="J131" s="12" t="s">
        <v>87</v>
      </c>
      <c r="K131" s="12" t="s">
        <v>88</v>
      </c>
      <c r="L131" s="17">
        <v>35.700000000000003</v>
      </c>
      <c r="M131" s="17">
        <v>0.11</v>
      </c>
      <c r="N131" s="13" t="s">
        <v>90</v>
      </c>
      <c r="O131" s="14" t="s">
        <v>91</v>
      </c>
      <c r="P131" s="19" t="s">
        <v>124</v>
      </c>
      <c r="Q131" s="9">
        <v>10</v>
      </c>
      <c r="R131" s="12" t="s">
        <v>92</v>
      </c>
      <c r="S131" s="19" t="s">
        <v>102</v>
      </c>
      <c r="T131" s="9">
        <v>929002372601</v>
      </c>
      <c r="U131" s="9"/>
      <c r="V131" s="11" t="s">
        <v>163</v>
      </c>
      <c r="W131" s="36">
        <v>8539520000</v>
      </c>
      <c r="X131" s="19" t="s">
        <v>108</v>
      </c>
      <c r="Y131" s="19" t="s">
        <v>109</v>
      </c>
      <c r="Z131" s="12">
        <v>374905</v>
      </c>
      <c r="AA131" s="13" t="s">
        <v>164</v>
      </c>
      <c r="AB131" s="17">
        <v>41.09</v>
      </c>
      <c r="AC131" s="624">
        <f t="shared" si="2"/>
        <v>-0.131175468483816</v>
      </c>
      <c r="AD131" s="623" t="str">
        <f>HYPERLINK("#'Źródła LED - specyfikacja'!B" &amp; MATCH(B131, 'Źródła LED - specyfikacja'!A:A, 0),"Link do specyfikacji")</f>
        <v>Link do specyfikacji</v>
      </c>
    </row>
    <row r="132" spans="1:31" s="2" customFormat="1" ht="14.4">
      <c r="A132" s="8">
        <v>8719514346598</v>
      </c>
      <c r="B132" s="8">
        <v>929002372402</v>
      </c>
      <c r="C132" s="8">
        <v>871951434659800</v>
      </c>
      <c r="D132" s="52" t="str">
        <f>HYPERLINK(VLOOKUP(B132,'Źródła LED_linki'!A132:B916,2,FALSE),"Link do zdjęcia")</f>
        <v>Link do zdjęcia</v>
      </c>
      <c r="E132" s="12">
        <v>34659800</v>
      </c>
      <c r="F132" s="24" t="s">
        <v>242</v>
      </c>
      <c r="G132" s="12" t="s">
        <v>84</v>
      </c>
      <c r="H132" s="12" t="s">
        <v>203</v>
      </c>
      <c r="I132" s="12" t="s">
        <v>100</v>
      </c>
      <c r="J132" s="12" t="s">
        <v>87</v>
      </c>
      <c r="K132" s="12" t="s">
        <v>88</v>
      </c>
      <c r="L132" s="17">
        <v>35.700000000000003</v>
      </c>
      <c r="M132" s="17">
        <v>0.11</v>
      </c>
      <c r="N132" s="13" t="s">
        <v>90</v>
      </c>
      <c r="O132" s="14" t="s">
        <v>91</v>
      </c>
      <c r="P132" s="19" t="s">
        <v>124</v>
      </c>
      <c r="Q132" s="9">
        <v>10</v>
      </c>
      <c r="R132" s="12" t="s">
        <v>92</v>
      </c>
      <c r="S132" s="19" t="s">
        <v>102</v>
      </c>
      <c r="T132" s="9"/>
      <c r="U132" s="9"/>
      <c r="V132" s="11"/>
      <c r="W132" s="36">
        <v>8539520000</v>
      </c>
      <c r="X132" s="19" t="s">
        <v>108</v>
      </c>
      <c r="Y132" s="19" t="s">
        <v>103</v>
      </c>
      <c r="Z132" s="12">
        <v>374898</v>
      </c>
      <c r="AA132" s="13"/>
      <c r="AB132" s="17">
        <v>46.728000000000002</v>
      </c>
      <c r="AC132" s="624">
        <f t="shared" si="2"/>
        <v>-0.23600410888546478</v>
      </c>
      <c r="AD132" s="623" t="str">
        <f>HYPERLINK("#'Źródła LED - specyfikacja'!B" &amp; MATCH(B132, 'Źródła LED - specyfikacja'!A:A, 0),"Link do specyfikacji")</f>
        <v>Link do specyfikacji</v>
      </c>
    </row>
    <row r="133" spans="1:31" s="2" customFormat="1" ht="14.4">
      <c r="A133" s="8">
        <v>8719514346635</v>
      </c>
      <c r="B133" s="8">
        <v>929002372702</v>
      </c>
      <c r="C133" s="8">
        <v>871951434663500</v>
      </c>
      <c r="D133" s="52" t="str">
        <f>HYPERLINK(VLOOKUP(B133,'Źródła LED_linki'!A133:B917,2,FALSE),"Link do zdjęcia")</f>
        <v>Link do zdjęcia</v>
      </c>
      <c r="E133" s="12">
        <v>34663500</v>
      </c>
      <c r="F133" s="10" t="s">
        <v>243</v>
      </c>
      <c r="G133" s="12" t="s">
        <v>84</v>
      </c>
      <c r="H133" s="12" t="s">
        <v>203</v>
      </c>
      <c r="I133" s="12" t="s">
        <v>100</v>
      </c>
      <c r="J133" s="12" t="s">
        <v>87</v>
      </c>
      <c r="K133" s="12" t="s">
        <v>88</v>
      </c>
      <c r="L133" s="17">
        <v>35.700000000000003</v>
      </c>
      <c r="M133" s="17">
        <v>0.11</v>
      </c>
      <c r="N133" s="13" t="s">
        <v>90</v>
      </c>
      <c r="O133" s="14" t="s">
        <v>91</v>
      </c>
      <c r="P133" s="19" t="s">
        <v>124</v>
      </c>
      <c r="Q133" s="9">
        <v>10</v>
      </c>
      <c r="R133" s="12" t="s">
        <v>92</v>
      </c>
      <c r="S133" s="19" t="s">
        <v>102</v>
      </c>
      <c r="T133" s="9">
        <v>929002372701</v>
      </c>
      <c r="U133" s="9"/>
      <c r="V133" s="11" t="s">
        <v>163</v>
      </c>
      <c r="W133" s="36">
        <v>8539520000</v>
      </c>
      <c r="X133" s="19" t="s">
        <v>108</v>
      </c>
      <c r="Y133" s="19" t="s">
        <v>109</v>
      </c>
      <c r="Z133" s="12">
        <v>374906</v>
      </c>
      <c r="AA133" s="13" t="s">
        <v>164</v>
      </c>
      <c r="AB133" s="17">
        <v>35.83</v>
      </c>
      <c r="AC133" s="624">
        <f t="shared" si="2"/>
        <v>-3.6282444878592088E-3</v>
      </c>
      <c r="AD133" s="623" t="str">
        <f>HYPERLINK("#'Źródła LED - specyfikacja'!B" &amp; MATCH(B133, 'Źródła LED - specyfikacja'!A:A, 0),"Link do specyfikacji")</f>
        <v>Link do specyfikacji</v>
      </c>
    </row>
    <row r="134" spans="1:31" s="2" customFormat="1" ht="14.4">
      <c r="A134" s="8">
        <v>8719514346659</v>
      </c>
      <c r="B134" s="8">
        <v>929002372802</v>
      </c>
      <c r="C134" s="8">
        <v>871951434665900</v>
      </c>
      <c r="D134" s="52" t="str">
        <f>HYPERLINK(VLOOKUP(B134,'Źródła LED_linki'!A134:B918,2,FALSE),"Link do zdjęcia")</f>
        <v>Link do zdjęcia</v>
      </c>
      <c r="E134" s="12">
        <v>34665900</v>
      </c>
      <c r="F134" s="10" t="s">
        <v>244</v>
      </c>
      <c r="G134" s="12" t="s">
        <v>84</v>
      </c>
      <c r="H134" s="12" t="s">
        <v>203</v>
      </c>
      <c r="I134" s="12" t="s">
        <v>100</v>
      </c>
      <c r="J134" s="12" t="s">
        <v>87</v>
      </c>
      <c r="K134" s="12" t="s">
        <v>88</v>
      </c>
      <c r="L134" s="17">
        <v>35.700000000000003</v>
      </c>
      <c r="M134" s="17">
        <v>0.11</v>
      </c>
      <c r="N134" s="13" t="s">
        <v>90</v>
      </c>
      <c r="O134" s="14" t="s">
        <v>91</v>
      </c>
      <c r="P134" s="19" t="s">
        <v>124</v>
      </c>
      <c r="Q134" s="9">
        <v>10</v>
      </c>
      <c r="R134" s="12" t="s">
        <v>92</v>
      </c>
      <c r="S134" s="19" t="s">
        <v>102</v>
      </c>
      <c r="T134" s="9">
        <v>929002372801</v>
      </c>
      <c r="U134" s="9"/>
      <c r="V134" s="11" t="s">
        <v>163</v>
      </c>
      <c r="W134" s="36">
        <v>8539520000</v>
      </c>
      <c r="X134" s="19" t="s">
        <v>108</v>
      </c>
      <c r="Y134" s="19" t="s">
        <v>109</v>
      </c>
      <c r="Z134" s="12">
        <v>374907</v>
      </c>
      <c r="AA134" s="13" t="s">
        <v>164</v>
      </c>
      <c r="AB134" s="17">
        <v>41.09</v>
      </c>
      <c r="AC134" s="624">
        <f t="shared" si="2"/>
        <v>-0.131175468483816</v>
      </c>
      <c r="AD134" s="623" t="str">
        <f>HYPERLINK("#'Źródła LED - specyfikacja'!B" &amp; MATCH(B134, 'Źródła LED - specyfikacja'!A:A, 0),"Link do specyfikacji")</f>
        <v>Link do specyfikacji</v>
      </c>
    </row>
    <row r="135" spans="1:31" s="2" customFormat="1" ht="14.4">
      <c r="A135" s="8">
        <v>8719514346673</v>
      </c>
      <c r="B135" s="8">
        <v>929002372902</v>
      </c>
      <c r="C135" s="8">
        <v>871951434667300</v>
      </c>
      <c r="D135" s="52" t="str">
        <f>HYPERLINK(VLOOKUP(B135,'Źródła LED_linki'!A135:B919,2,FALSE),"Link do zdjęcia")</f>
        <v>Link do zdjęcia</v>
      </c>
      <c r="E135" s="12">
        <v>34667300</v>
      </c>
      <c r="F135" s="10" t="s">
        <v>245</v>
      </c>
      <c r="G135" s="12" t="s">
        <v>84</v>
      </c>
      <c r="H135" s="12" t="s">
        <v>203</v>
      </c>
      <c r="I135" s="12" t="s">
        <v>100</v>
      </c>
      <c r="J135" s="12" t="s">
        <v>87</v>
      </c>
      <c r="K135" s="12" t="s">
        <v>88</v>
      </c>
      <c r="L135" s="17">
        <v>53.6</v>
      </c>
      <c r="M135" s="17">
        <v>0.11</v>
      </c>
      <c r="N135" s="13" t="s">
        <v>90</v>
      </c>
      <c r="O135" s="14" t="s">
        <v>91</v>
      </c>
      <c r="P135" s="19" t="s">
        <v>124</v>
      </c>
      <c r="Q135" s="9">
        <v>6</v>
      </c>
      <c r="R135" s="12" t="s">
        <v>92</v>
      </c>
      <c r="S135" s="19" t="s">
        <v>102</v>
      </c>
      <c r="T135" s="9">
        <v>929002372901</v>
      </c>
      <c r="U135" s="9"/>
      <c r="V135" s="11" t="s">
        <v>163</v>
      </c>
      <c r="W135" s="36">
        <v>8539520000</v>
      </c>
      <c r="X135" s="19" t="s">
        <v>108</v>
      </c>
      <c r="Y135" s="19" t="s">
        <v>109</v>
      </c>
      <c r="Z135" s="12">
        <v>374908</v>
      </c>
      <c r="AA135" s="13" t="s">
        <v>164</v>
      </c>
      <c r="AB135" s="17">
        <v>65.41</v>
      </c>
      <c r="AC135" s="624">
        <f t="shared" si="2"/>
        <v>-0.18055343219691172</v>
      </c>
      <c r="AD135" s="623" t="str">
        <f>HYPERLINK("#'Źródła LED - specyfikacja'!B" &amp; MATCH(B135, 'Źródła LED - specyfikacja'!A:A, 0),"Link do specyfikacji")</f>
        <v>Link do specyfikacji</v>
      </c>
    </row>
    <row r="136" spans="1:31" s="2" customFormat="1" ht="14.4">
      <c r="A136" s="8">
        <v>8719514346697</v>
      </c>
      <c r="B136" s="8">
        <v>929002373002</v>
      </c>
      <c r="C136" s="8">
        <v>871951434669700</v>
      </c>
      <c r="D136" s="52" t="str">
        <f>HYPERLINK(VLOOKUP(B136,'Źródła LED_linki'!A136:B920,2,FALSE),"Link do zdjęcia")</f>
        <v>Link do zdjęcia</v>
      </c>
      <c r="E136" s="12">
        <v>34669700</v>
      </c>
      <c r="F136" s="10" t="s">
        <v>246</v>
      </c>
      <c r="G136" s="12" t="s">
        <v>84</v>
      </c>
      <c r="H136" s="12" t="s">
        <v>203</v>
      </c>
      <c r="I136" s="12" t="s">
        <v>100</v>
      </c>
      <c r="J136" s="12" t="s">
        <v>87</v>
      </c>
      <c r="K136" s="12" t="s">
        <v>88</v>
      </c>
      <c r="L136" s="17">
        <v>53.6</v>
      </c>
      <c r="M136" s="17">
        <v>0.11</v>
      </c>
      <c r="N136" s="13" t="s">
        <v>90</v>
      </c>
      <c r="O136" s="14" t="s">
        <v>91</v>
      </c>
      <c r="P136" s="19" t="s">
        <v>124</v>
      </c>
      <c r="Q136" s="9">
        <v>6</v>
      </c>
      <c r="R136" s="12" t="s">
        <v>92</v>
      </c>
      <c r="S136" s="19" t="s">
        <v>102</v>
      </c>
      <c r="T136" s="9">
        <v>929002373001</v>
      </c>
      <c r="U136" s="9"/>
      <c r="V136" s="11" t="s">
        <v>163</v>
      </c>
      <c r="W136" s="36">
        <v>8539520000</v>
      </c>
      <c r="X136" s="19" t="s">
        <v>108</v>
      </c>
      <c r="Y136" s="19" t="s">
        <v>109</v>
      </c>
      <c r="Z136" s="12">
        <v>374909</v>
      </c>
      <c r="AA136" s="13" t="s">
        <v>164</v>
      </c>
      <c r="AB136" s="17">
        <v>65.41</v>
      </c>
      <c r="AC136" s="624">
        <f t="shared" si="2"/>
        <v>-0.18055343219691172</v>
      </c>
      <c r="AD136" s="623" t="str">
        <f>HYPERLINK("#'Źródła LED - specyfikacja'!B" &amp; MATCH(B136, 'Źródła LED - specyfikacja'!A:A, 0),"Link do specyfikacji")</f>
        <v>Link do specyfikacji</v>
      </c>
    </row>
    <row r="137" spans="1:31" s="2" customFormat="1" ht="14.4">
      <c r="A137" s="8">
        <v>8719514346710</v>
      </c>
      <c r="B137" s="8">
        <v>929002373102</v>
      </c>
      <c r="C137" s="8">
        <v>871951434671000</v>
      </c>
      <c r="D137" s="52" t="str">
        <f>HYPERLINK(VLOOKUP(B137,'Źródła LED_linki'!A137:B921,2,FALSE),"Link do zdjęcia")</f>
        <v>Link do zdjęcia</v>
      </c>
      <c r="E137" s="12">
        <v>34671000</v>
      </c>
      <c r="F137" s="10" t="s">
        <v>247</v>
      </c>
      <c r="G137" s="12" t="s">
        <v>84</v>
      </c>
      <c r="H137" s="12" t="s">
        <v>203</v>
      </c>
      <c r="I137" s="12" t="s">
        <v>100</v>
      </c>
      <c r="J137" s="12" t="s">
        <v>87</v>
      </c>
      <c r="K137" s="12" t="s">
        <v>88</v>
      </c>
      <c r="L137" s="17">
        <v>53.6</v>
      </c>
      <c r="M137" s="17">
        <v>0.11</v>
      </c>
      <c r="N137" s="13" t="s">
        <v>90</v>
      </c>
      <c r="O137" s="14" t="s">
        <v>91</v>
      </c>
      <c r="P137" s="19" t="s">
        <v>124</v>
      </c>
      <c r="Q137" s="9">
        <v>6</v>
      </c>
      <c r="R137" s="12" t="s">
        <v>92</v>
      </c>
      <c r="S137" s="19" t="s">
        <v>102</v>
      </c>
      <c r="T137" s="9">
        <v>929002373101</v>
      </c>
      <c r="U137" s="9"/>
      <c r="V137" s="11" t="s">
        <v>163</v>
      </c>
      <c r="W137" s="36">
        <v>8539520000</v>
      </c>
      <c r="X137" s="19" t="s">
        <v>108</v>
      </c>
      <c r="Y137" s="19" t="s">
        <v>109</v>
      </c>
      <c r="Z137" s="12">
        <v>374910</v>
      </c>
      <c r="AA137" s="13" t="s">
        <v>164</v>
      </c>
      <c r="AB137" s="17">
        <v>65.41</v>
      </c>
      <c r="AC137" s="624">
        <f t="shared" si="2"/>
        <v>-0.18055343219691172</v>
      </c>
      <c r="AD137" s="623" t="str">
        <f>HYPERLINK("#'Źródła LED - specyfikacja'!B" &amp; MATCH(B137, 'Źródła LED - specyfikacja'!A:A, 0),"Link do specyfikacji")</f>
        <v>Link do specyfikacji</v>
      </c>
    </row>
    <row r="138" spans="1:31" s="2" customFormat="1" ht="14.4">
      <c r="A138" s="8">
        <v>8719514389861</v>
      </c>
      <c r="B138" s="8">
        <v>929001325702</v>
      </c>
      <c r="C138" s="8">
        <v>871951438986100</v>
      </c>
      <c r="D138" s="52" t="str">
        <f>HYPERLINK(VLOOKUP(B138,'Źródła LED_linki'!A138:B922,2,FALSE),"Link do zdjęcia")</f>
        <v>Link do zdjęcia</v>
      </c>
      <c r="E138" s="12">
        <v>38986100</v>
      </c>
      <c r="F138" s="10" t="s">
        <v>248</v>
      </c>
      <c r="G138" s="12" t="s">
        <v>84</v>
      </c>
      <c r="H138" s="12" t="s">
        <v>203</v>
      </c>
      <c r="I138" s="12" t="s">
        <v>100</v>
      </c>
      <c r="J138" s="12" t="s">
        <v>87</v>
      </c>
      <c r="K138" s="12" t="s">
        <v>88</v>
      </c>
      <c r="L138" s="17">
        <v>17.55</v>
      </c>
      <c r="M138" s="17">
        <v>0.11</v>
      </c>
      <c r="N138" s="13" t="s">
        <v>90</v>
      </c>
      <c r="O138" s="14" t="s">
        <v>91</v>
      </c>
      <c r="P138" s="19"/>
      <c r="Q138" s="9">
        <v>12</v>
      </c>
      <c r="R138" s="12" t="s">
        <v>92</v>
      </c>
      <c r="S138" s="19" t="s">
        <v>102</v>
      </c>
      <c r="T138" s="9">
        <v>929001325718</v>
      </c>
      <c r="U138" s="9"/>
      <c r="V138" s="11" t="s">
        <v>163</v>
      </c>
      <c r="W138" s="36">
        <v>8539520000</v>
      </c>
      <c r="X138" s="19" t="s">
        <v>108</v>
      </c>
      <c r="Y138" s="19" t="s">
        <v>160</v>
      </c>
      <c r="Z138" s="12">
        <v>391879</v>
      </c>
      <c r="AA138" s="13" t="s">
        <v>164</v>
      </c>
      <c r="AB138" s="17">
        <v>19.010000000000002</v>
      </c>
      <c r="AC138" s="624">
        <f t="shared" si="2"/>
        <v>-7.680168332456605E-2</v>
      </c>
      <c r="AD138" s="623" t="str">
        <f>HYPERLINK("#'Źródła LED - specyfikacja'!B" &amp; MATCH(B138, 'Źródła LED - specyfikacja'!A:A, 0),"Link do specyfikacji")</f>
        <v>Link do specyfikacji</v>
      </c>
    </row>
    <row r="139" spans="1:31" s="2" customFormat="1" ht="14.4">
      <c r="A139" s="8">
        <v>8718699769321</v>
      </c>
      <c r="B139" s="8">
        <v>929001304803</v>
      </c>
      <c r="C139" s="8">
        <v>871869976932101</v>
      </c>
      <c r="D139" s="52" t="str">
        <f>HYPERLINK(VLOOKUP(B139,'Źródła LED_linki'!A139:B923,2,FALSE),"Link do zdjęcia")</f>
        <v>Link do zdjęcia</v>
      </c>
      <c r="E139" s="12">
        <v>76932101</v>
      </c>
      <c r="F139" s="10" t="s">
        <v>249</v>
      </c>
      <c r="G139" s="12" t="s">
        <v>84</v>
      </c>
      <c r="H139" s="12" t="s">
        <v>85</v>
      </c>
      <c r="I139" s="12" t="s">
        <v>100</v>
      </c>
      <c r="J139" s="12" t="s">
        <v>87</v>
      </c>
      <c r="K139" s="12" t="s">
        <v>88</v>
      </c>
      <c r="L139" s="17">
        <v>11</v>
      </c>
      <c r="M139" s="17">
        <v>0.11</v>
      </c>
      <c r="N139" s="13" t="s">
        <v>90</v>
      </c>
      <c r="O139" s="14" t="s">
        <v>91</v>
      </c>
      <c r="P139" s="19"/>
      <c r="Q139" s="9">
        <v>4</v>
      </c>
      <c r="R139" s="12" t="s">
        <v>92</v>
      </c>
      <c r="S139" s="19" t="s">
        <v>102</v>
      </c>
      <c r="T139" s="9">
        <v>929001304804</v>
      </c>
      <c r="U139" s="9"/>
      <c r="V139" s="11" t="s">
        <v>94</v>
      </c>
      <c r="W139" s="36">
        <v>8539520000</v>
      </c>
      <c r="X139" s="19" t="s">
        <v>159</v>
      </c>
      <c r="Y139" s="19" t="s">
        <v>160</v>
      </c>
      <c r="Z139" s="12">
        <v>391876</v>
      </c>
      <c r="AA139" s="13"/>
      <c r="AB139" s="17">
        <v>14.7</v>
      </c>
      <c r="AC139" s="624">
        <f t="shared" si="2"/>
        <v>-0.25170068027210879</v>
      </c>
      <c r="AD139" s="623" t="str">
        <f>HYPERLINK("#'Źródła LED - specyfikacja'!B" &amp; MATCH(B139, 'Źródła LED - specyfikacja'!A:A, 0),"Link do specyfikacji")</f>
        <v>Link do specyfikacji</v>
      </c>
      <c r="AE139" s="628"/>
    </row>
    <row r="140" spans="1:31" s="2" customFormat="1" ht="14.4">
      <c r="A140" s="8">
        <v>8718699769642</v>
      </c>
      <c r="B140" s="8">
        <v>929001234304</v>
      </c>
      <c r="C140" s="8">
        <v>871869976964200</v>
      </c>
      <c r="D140" s="52" t="str">
        <f>HYPERLINK(VLOOKUP(B140,'Źródła LED_linki'!A140:B924,2,FALSE),"Link do zdjęcia")</f>
        <v>Link do zdjęcia</v>
      </c>
      <c r="E140" s="12">
        <v>76964200</v>
      </c>
      <c r="F140" s="10" t="s">
        <v>250</v>
      </c>
      <c r="G140" s="12" t="s">
        <v>84</v>
      </c>
      <c r="H140" s="12" t="s">
        <v>85</v>
      </c>
      <c r="I140" s="12" t="s">
        <v>100</v>
      </c>
      <c r="J140" s="12" t="s">
        <v>87</v>
      </c>
      <c r="K140" s="12" t="s">
        <v>88</v>
      </c>
      <c r="L140" s="17">
        <v>13.2</v>
      </c>
      <c r="M140" s="17">
        <v>0.11</v>
      </c>
      <c r="N140" s="13" t="s">
        <v>90</v>
      </c>
      <c r="O140" s="14" t="s">
        <v>91</v>
      </c>
      <c r="P140" s="19"/>
      <c r="Q140" s="9">
        <v>10</v>
      </c>
      <c r="R140" s="12" t="s">
        <v>92</v>
      </c>
      <c r="S140" s="19" t="s">
        <v>102</v>
      </c>
      <c r="T140" s="9">
        <v>929001234317</v>
      </c>
      <c r="U140" s="9"/>
      <c r="V140" s="11" t="s">
        <v>94</v>
      </c>
      <c r="W140" s="36">
        <v>8539520000</v>
      </c>
      <c r="X140" s="19" t="s">
        <v>159</v>
      </c>
      <c r="Y140" s="19" t="s">
        <v>160</v>
      </c>
      <c r="Z140" s="12">
        <v>391867</v>
      </c>
      <c r="AA140" s="13"/>
      <c r="AB140" s="17">
        <v>14.7</v>
      </c>
      <c r="AC140" s="624">
        <f t="shared" si="2"/>
        <v>-0.10204081632653061</v>
      </c>
      <c r="AD140" s="623" t="str">
        <f>HYPERLINK("#'Źródła LED - specyfikacja'!B" &amp; MATCH(B140, 'Źródła LED - specyfikacja'!A:A, 0),"Link do specyfikacji")</f>
        <v>Link do specyfikacji</v>
      </c>
    </row>
    <row r="141" spans="1:31" s="2" customFormat="1" ht="14.4">
      <c r="A141" s="8">
        <v>8718699769840</v>
      </c>
      <c r="B141" s="8">
        <v>929001234704</v>
      </c>
      <c r="C141" s="8">
        <v>871869976984000</v>
      </c>
      <c r="D141" s="52" t="str">
        <f>HYPERLINK(VLOOKUP(B141,'Źródła LED_linki'!A141:B925,2,FALSE),"Link do zdjęcia")</f>
        <v>Link do zdjęcia</v>
      </c>
      <c r="E141" s="12">
        <v>76984000</v>
      </c>
      <c r="F141" s="10" t="s">
        <v>251</v>
      </c>
      <c r="G141" s="12" t="s">
        <v>84</v>
      </c>
      <c r="H141" s="12" t="s">
        <v>85</v>
      </c>
      <c r="I141" s="12" t="s">
        <v>100</v>
      </c>
      <c r="J141" s="12" t="s">
        <v>87</v>
      </c>
      <c r="K141" s="12" t="s">
        <v>88</v>
      </c>
      <c r="L141" s="17">
        <v>13.2</v>
      </c>
      <c r="M141" s="17">
        <v>0.11</v>
      </c>
      <c r="N141" s="13" t="s">
        <v>90</v>
      </c>
      <c r="O141" s="14" t="s">
        <v>91</v>
      </c>
      <c r="P141" s="19"/>
      <c r="Q141" s="9">
        <v>10</v>
      </c>
      <c r="R141" s="12" t="s">
        <v>92</v>
      </c>
      <c r="S141" s="19" t="s">
        <v>102</v>
      </c>
      <c r="T141" s="9">
        <v>929001234717</v>
      </c>
      <c r="U141" s="9"/>
      <c r="V141" s="11" t="s">
        <v>94</v>
      </c>
      <c r="W141" s="36">
        <v>8539520000</v>
      </c>
      <c r="X141" s="19" t="s">
        <v>159</v>
      </c>
      <c r="Y141" s="19" t="s">
        <v>160</v>
      </c>
      <c r="Z141" s="12">
        <v>391871</v>
      </c>
      <c r="AA141" s="13"/>
      <c r="AB141" s="17">
        <v>14.7</v>
      </c>
      <c r="AC141" s="624">
        <f t="shared" si="2"/>
        <v>-0.10204081632653061</v>
      </c>
      <c r="AD141" s="623" t="str">
        <f>HYPERLINK("#'Źródła LED - specyfikacja'!B" &amp; MATCH(B141, 'Źródła LED - specyfikacja'!A:A, 0),"Link do specyfikacji")</f>
        <v>Link do specyfikacji</v>
      </c>
    </row>
    <row r="142" spans="1:31" s="2" customFormat="1" ht="14.4">
      <c r="A142" s="8">
        <v>8718699769888</v>
      </c>
      <c r="B142" s="8">
        <v>929001234803</v>
      </c>
      <c r="C142" s="8">
        <v>871869976988801</v>
      </c>
      <c r="D142" s="52" t="str">
        <f>HYPERLINK(VLOOKUP(B142,'Źródła LED_linki'!A142:B926,2,FALSE),"Link do zdjęcia")</f>
        <v>Link do zdjęcia</v>
      </c>
      <c r="E142" s="12">
        <v>76988801</v>
      </c>
      <c r="F142" s="10" t="s">
        <v>252</v>
      </c>
      <c r="G142" s="12" t="s">
        <v>84</v>
      </c>
      <c r="H142" s="12" t="s">
        <v>85</v>
      </c>
      <c r="I142" s="12" t="s">
        <v>100</v>
      </c>
      <c r="J142" s="12" t="s">
        <v>87</v>
      </c>
      <c r="K142" s="12" t="s">
        <v>88</v>
      </c>
      <c r="L142" s="17">
        <v>10.95</v>
      </c>
      <c r="M142" s="17">
        <v>0.11</v>
      </c>
      <c r="N142" s="13" t="s">
        <v>90</v>
      </c>
      <c r="O142" s="14" t="s">
        <v>91</v>
      </c>
      <c r="P142" s="19"/>
      <c r="Q142" s="9">
        <v>4</v>
      </c>
      <c r="R142" s="12" t="s">
        <v>92</v>
      </c>
      <c r="S142" s="19" t="s">
        <v>102</v>
      </c>
      <c r="T142" s="9">
        <v>929001234804</v>
      </c>
      <c r="U142" s="9"/>
      <c r="V142" s="11" t="s">
        <v>94</v>
      </c>
      <c r="W142" s="36">
        <v>8539520000</v>
      </c>
      <c r="X142" s="19" t="s">
        <v>159</v>
      </c>
      <c r="Y142" s="19" t="s">
        <v>160</v>
      </c>
      <c r="Z142" s="12">
        <v>391872</v>
      </c>
      <c r="AA142" s="13"/>
      <c r="AB142" s="17">
        <v>15.6</v>
      </c>
      <c r="AC142" s="624">
        <f t="shared" si="2"/>
        <v>-0.29807692307692313</v>
      </c>
      <c r="AD142" s="623" t="str">
        <f>HYPERLINK("#'Źródła LED - specyfikacja'!B" &amp; MATCH(B142, 'Źródła LED - specyfikacja'!A:A, 0),"Link do specyfikacji")</f>
        <v>Link do specyfikacji</v>
      </c>
    </row>
    <row r="143" spans="1:31" s="2" customFormat="1" ht="14.4">
      <c r="A143" s="8">
        <v>8718699769369</v>
      </c>
      <c r="B143" s="25">
        <v>929001163803</v>
      </c>
      <c r="C143" s="25">
        <v>871869976936901</v>
      </c>
      <c r="D143" s="52" t="str">
        <f>HYPERLINK(VLOOKUP(B143,'Źródła LED_linki'!A142:B926,2,FALSE),"Link do zdjęcia")</f>
        <v>Link do zdjęcia</v>
      </c>
      <c r="E143" s="12">
        <v>76936901</v>
      </c>
      <c r="F143" s="23" t="s">
        <v>254</v>
      </c>
      <c r="G143" s="12" t="s">
        <v>84</v>
      </c>
      <c r="H143" s="12" t="s">
        <v>85</v>
      </c>
      <c r="I143" s="12" t="s">
        <v>100</v>
      </c>
      <c r="J143" s="12" t="s">
        <v>87</v>
      </c>
      <c r="K143" s="12" t="s">
        <v>88</v>
      </c>
      <c r="L143" s="17">
        <v>10.45</v>
      </c>
      <c r="M143" s="17">
        <v>0.11</v>
      </c>
      <c r="N143" s="13" t="s">
        <v>90</v>
      </c>
      <c r="O143" s="14" t="s">
        <v>91</v>
      </c>
      <c r="P143" s="19"/>
      <c r="Q143" s="9">
        <v>4</v>
      </c>
      <c r="R143" s="12" t="s">
        <v>92</v>
      </c>
      <c r="S143" s="19" t="s">
        <v>102</v>
      </c>
      <c r="T143" s="9">
        <v>929001163804</v>
      </c>
      <c r="U143" s="9"/>
      <c r="V143" s="11" t="s">
        <v>94</v>
      </c>
      <c r="W143" s="36">
        <v>8539520000</v>
      </c>
      <c r="X143" s="19" t="s">
        <v>159</v>
      </c>
      <c r="Y143" s="19" t="s">
        <v>160</v>
      </c>
      <c r="Z143" s="12">
        <v>391851</v>
      </c>
      <c r="AA143" s="13"/>
      <c r="AB143" s="17">
        <v>15.6</v>
      </c>
      <c r="AC143" s="624">
        <f t="shared" si="2"/>
        <v>-0.33012820512820518</v>
      </c>
      <c r="AD143" s="623" t="str">
        <f>HYPERLINK("#'Źródła LED - specyfikacja'!B" &amp; MATCH(B143, 'Źródła LED - specyfikacja'!A:A, 0),"Link do specyfikacji")</f>
        <v>Link do specyfikacji</v>
      </c>
    </row>
    <row r="144" spans="1:31" s="2" customFormat="1" ht="14.4">
      <c r="A144" s="8">
        <v>8718699769765</v>
      </c>
      <c r="B144" s="8">
        <v>929001234504</v>
      </c>
      <c r="C144" s="8">
        <v>871869976976500</v>
      </c>
      <c r="D144" s="52" t="str">
        <f>HYPERLINK(VLOOKUP(B144,'Źródła LED_linki'!A144:B928,2,FALSE),"Link do zdjęcia")</f>
        <v>Link do zdjęcia</v>
      </c>
      <c r="E144" s="12">
        <v>76976500</v>
      </c>
      <c r="F144" s="10" t="s">
        <v>255</v>
      </c>
      <c r="G144" s="12" t="s">
        <v>84</v>
      </c>
      <c r="H144" s="12" t="s">
        <v>85</v>
      </c>
      <c r="I144" s="12" t="s">
        <v>100</v>
      </c>
      <c r="J144" s="12" t="s">
        <v>87</v>
      </c>
      <c r="K144" s="12" t="s">
        <v>88</v>
      </c>
      <c r="L144" s="17">
        <v>17.2</v>
      </c>
      <c r="M144" s="17">
        <v>0.11</v>
      </c>
      <c r="N144" s="13" t="s">
        <v>90</v>
      </c>
      <c r="O144" s="14" t="s">
        <v>91</v>
      </c>
      <c r="P144" s="19"/>
      <c r="Q144" s="9">
        <v>10</v>
      </c>
      <c r="R144" s="12" t="s">
        <v>92</v>
      </c>
      <c r="S144" s="19" t="s">
        <v>102</v>
      </c>
      <c r="T144" s="9">
        <v>929001234517</v>
      </c>
      <c r="U144" s="9"/>
      <c r="V144" s="11" t="s">
        <v>94</v>
      </c>
      <c r="W144" s="36">
        <v>8539520000</v>
      </c>
      <c r="X144" s="19" t="s">
        <v>159</v>
      </c>
      <c r="Y144" s="19" t="s">
        <v>168</v>
      </c>
      <c r="Z144" s="12">
        <v>391869</v>
      </c>
      <c r="AA144" s="13"/>
      <c r="AB144" s="17">
        <v>19</v>
      </c>
      <c r="AC144" s="624">
        <f t="shared" si="2"/>
        <v>-9.4736842105263189E-2</v>
      </c>
      <c r="AD144" s="623" t="str">
        <f>HYPERLINK("#'Źródła LED - specyfikacja'!B" &amp; MATCH(B144, 'Źródła LED - specyfikacja'!A:A, 0),"Link do specyfikacji")</f>
        <v>Link do specyfikacji</v>
      </c>
    </row>
    <row r="145" spans="1:31" s="2" customFormat="1" ht="14.4">
      <c r="A145" s="8">
        <v>8718699769925</v>
      </c>
      <c r="B145" s="8">
        <v>929001312403</v>
      </c>
      <c r="C145" s="8">
        <v>871869976992501</v>
      </c>
      <c r="D145" s="52" t="str">
        <f>HYPERLINK(VLOOKUP(B145,'Źródła LED_linki'!A145:B929,2,FALSE),"Link do zdjęcia")</f>
        <v>Link do zdjęcia</v>
      </c>
      <c r="E145" s="12">
        <v>76992501</v>
      </c>
      <c r="F145" s="10" t="s">
        <v>256</v>
      </c>
      <c r="G145" s="12" t="s">
        <v>84</v>
      </c>
      <c r="H145" s="12" t="s">
        <v>85</v>
      </c>
      <c r="I145" s="12" t="s">
        <v>100</v>
      </c>
      <c r="J145" s="12" t="s">
        <v>87</v>
      </c>
      <c r="K145" s="12" t="s">
        <v>88</v>
      </c>
      <c r="L145" s="17">
        <v>12</v>
      </c>
      <c r="M145" s="17">
        <v>0.11</v>
      </c>
      <c r="N145" s="13" t="s">
        <v>90</v>
      </c>
      <c r="O145" s="14" t="s">
        <v>91</v>
      </c>
      <c r="P145" s="19"/>
      <c r="Q145" s="9">
        <v>4</v>
      </c>
      <c r="R145" s="12" t="s">
        <v>92</v>
      </c>
      <c r="S145" s="19" t="s">
        <v>102</v>
      </c>
      <c r="T145" s="9">
        <v>929001312404</v>
      </c>
      <c r="U145" s="9"/>
      <c r="V145" s="11" t="s">
        <v>94</v>
      </c>
      <c r="W145" s="36">
        <v>8539520000</v>
      </c>
      <c r="X145" s="19" t="s">
        <v>159</v>
      </c>
      <c r="Y145" s="19" t="s">
        <v>168</v>
      </c>
      <c r="Z145" s="12">
        <v>391877</v>
      </c>
      <c r="AA145" s="13"/>
      <c r="AB145" s="17">
        <v>19</v>
      </c>
      <c r="AC145" s="624">
        <f t="shared" si="2"/>
        <v>-0.36842105263157893</v>
      </c>
      <c r="AD145" s="623" t="str">
        <f>HYPERLINK("#'Źródła LED - specyfikacja'!B" &amp; MATCH(B145, 'Źródła LED - specyfikacja'!A:A, 0),"Link do specyfikacji")</f>
        <v>Link do specyfikacji</v>
      </c>
      <c r="AE145" s="628"/>
    </row>
    <row r="146" spans="1:31" s="2" customFormat="1" ht="14.4">
      <c r="A146" s="8">
        <v>8718699769963</v>
      </c>
      <c r="B146" s="8">
        <v>929001312503</v>
      </c>
      <c r="C146" s="8">
        <v>871869976996301</v>
      </c>
      <c r="D146" s="52" t="str">
        <f>HYPERLINK(VLOOKUP(B146,'Źródła LED_linki'!A145:B929,2,FALSE),"Link do zdjęcia")</f>
        <v>Link do zdjęcia</v>
      </c>
      <c r="E146" s="12">
        <v>76996301</v>
      </c>
      <c r="F146" s="10" t="s">
        <v>257</v>
      </c>
      <c r="G146" s="12" t="s">
        <v>84</v>
      </c>
      <c r="H146" s="12" t="s">
        <v>85</v>
      </c>
      <c r="I146" s="12" t="s">
        <v>100</v>
      </c>
      <c r="J146" s="12" t="s">
        <v>87</v>
      </c>
      <c r="K146" s="12" t="s">
        <v>88</v>
      </c>
      <c r="L146" s="17">
        <v>12</v>
      </c>
      <c r="M146" s="17">
        <v>0.11</v>
      </c>
      <c r="N146" s="13" t="s">
        <v>258</v>
      </c>
      <c r="O146" s="14" t="s">
        <v>91</v>
      </c>
      <c r="P146" s="19"/>
      <c r="Q146" s="9">
        <v>4</v>
      </c>
      <c r="R146" s="12" t="s">
        <v>92</v>
      </c>
      <c r="S146" s="19" t="s">
        <v>102</v>
      </c>
      <c r="T146" s="9">
        <v>929001312504</v>
      </c>
      <c r="U146" s="9"/>
      <c r="V146" s="11" t="s">
        <v>94</v>
      </c>
      <c r="W146" s="36">
        <v>8539520000</v>
      </c>
      <c r="X146" s="19" t="s">
        <v>159</v>
      </c>
      <c r="Y146" s="19" t="s">
        <v>168</v>
      </c>
      <c r="Z146" s="12">
        <v>391878</v>
      </c>
      <c r="AA146" s="13"/>
      <c r="AB146" s="17">
        <v>19</v>
      </c>
      <c r="AC146" s="624">
        <f t="shared" si="2"/>
        <v>-0.36842105263157893</v>
      </c>
      <c r="AD146" s="623" t="str">
        <f>HYPERLINK("#'Źródła LED - specyfikacja'!B" &amp; MATCH(B146, 'Źródła LED - specyfikacja'!A:A, 0),"Link do specyfikacji")</f>
        <v>Link do specyfikacji</v>
      </c>
      <c r="AE146" s="628"/>
    </row>
    <row r="147" spans="1:31" s="2" customFormat="1" ht="14.4">
      <c r="A147" s="8">
        <v>8718699759698</v>
      </c>
      <c r="B147" s="8">
        <v>929002380801</v>
      </c>
      <c r="C147" s="8">
        <v>871869975969800</v>
      </c>
      <c r="D147" s="52" t="str">
        <f>HYPERLINK(VLOOKUP(B147,'Źródła LED_linki'!A146:B930,2,FALSE),"Link do zdjęcia")</f>
        <v>Link do zdjęcia</v>
      </c>
      <c r="E147" s="12">
        <v>75969800</v>
      </c>
      <c r="F147" s="10" t="s">
        <v>259</v>
      </c>
      <c r="G147" s="12" t="s">
        <v>84</v>
      </c>
      <c r="H147" s="12" t="s">
        <v>85</v>
      </c>
      <c r="I147" s="12" t="s">
        <v>100</v>
      </c>
      <c r="J147" s="12" t="s">
        <v>87</v>
      </c>
      <c r="K147" s="12" t="s">
        <v>88</v>
      </c>
      <c r="L147" s="17">
        <v>19.399999999999999</v>
      </c>
      <c r="M147" s="17">
        <v>0.11</v>
      </c>
      <c r="N147" s="13" t="s">
        <v>90</v>
      </c>
      <c r="O147" s="14" t="s">
        <v>91</v>
      </c>
      <c r="P147" s="19"/>
      <c r="Q147" s="9">
        <v>4</v>
      </c>
      <c r="R147" s="12" t="s">
        <v>92</v>
      </c>
      <c r="S147" s="19" t="s">
        <v>102</v>
      </c>
      <c r="T147" s="9">
        <v>929002053301</v>
      </c>
      <c r="U147" s="9"/>
      <c r="V147" s="11" t="s">
        <v>94</v>
      </c>
      <c r="W147" s="36">
        <v>8539520000</v>
      </c>
      <c r="X147" s="19" t="s">
        <v>159</v>
      </c>
      <c r="Y147" s="19" t="s">
        <v>95</v>
      </c>
      <c r="Z147" s="12" t="s">
        <v>95</v>
      </c>
      <c r="AA147" s="13"/>
      <c r="AB147" s="17">
        <v>28</v>
      </c>
      <c r="AC147" s="624">
        <f t="shared" si="2"/>
        <v>-0.30714285714285722</v>
      </c>
      <c r="AD147" s="623" t="str">
        <f>HYPERLINK("#'Źródła LED - specyfikacja'!B" &amp; MATCH(B147, 'Źródła LED - specyfikacja'!A:A, 0),"Link do specyfikacji")</f>
        <v>Link do specyfikacji</v>
      </c>
    </row>
    <row r="148" spans="1:31" s="2" customFormat="1" ht="14.4">
      <c r="A148" s="8">
        <v>8718699759674</v>
      </c>
      <c r="B148" s="8">
        <v>929002380701</v>
      </c>
      <c r="C148" s="25">
        <v>871869975967400</v>
      </c>
      <c r="D148" s="52" t="str">
        <f>HYPERLINK(VLOOKUP(B148,'Źródła LED_linki'!A147:B931,2,FALSE),"Link do zdjęcia")</f>
        <v>Link do zdjęcia</v>
      </c>
      <c r="E148" s="12">
        <v>75967400</v>
      </c>
      <c r="F148" s="23" t="s">
        <v>260</v>
      </c>
      <c r="G148" s="12" t="s">
        <v>84</v>
      </c>
      <c r="H148" s="12" t="s">
        <v>85</v>
      </c>
      <c r="I148" s="12" t="s">
        <v>100</v>
      </c>
      <c r="J148" s="12" t="s">
        <v>87</v>
      </c>
      <c r="K148" s="12" t="s">
        <v>88</v>
      </c>
      <c r="L148" s="17">
        <v>16.55</v>
      </c>
      <c r="M148" s="17">
        <v>0.11</v>
      </c>
      <c r="N148" s="13" t="s">
        <v>90</v>
      </c>
      <c r="O148" s="14" t="s">
        <v>91</v>
      </c>
      <c r="P148" s="19"/>
      <c r="Q148" s="9">
        <v>4</v>
      </c>
      <c r="R148" s="12" t="s">
        <v>92</v>
      </c>
      <c r="S148" s="19" t="s">
        <v>102</v>
      </c>
      <c r="T148" s="9">
        <v>929002053201</v>
      </c>
      <c r="U148" s="9"/>
      <c r="V148" s="11" t="s">
        <v>94</v>
      </c>
      <c r="W148" s="36">
        <v>8539520000</v>
      </c>
      <c r="X148" s="19" t="s">
        <v>159</v>
      </c>
      <c r="Y148" s="19" t="s">
        <v>95</v>
      </c>
      <c r="Z148" s="12" t="s">
        <v>95</v>
      </c>
      <c r="AA148" s="13"/>
      <c r="AB148" s="17">
        <v>28</v>
      </c>
      <c r="AC148" s="624">
        <f t="shared" si="2"/>
        <v>-0.40892857142857142</v>
      </c>
      <c r="AD148" s="623" t="str">
        <f>HYPERLINK("#'Źródła LED - specyfikacja'!B" &amp; MATCH(B148, 'Źródła LED - specyfikacja'!A:A, 0),"Link do specyfikacji")</f>
        <v>Link do specyfikacji</v>
      </c>
    </row>
    <row r="149" spans="1:31" s="2" customFormat="1" ht="14.4">
      <c r="A149" s="8">
        <v>8718699759650</v>
      </c>
      <c r="B149" s="8">
        <v>929002380601</v>
      </c>
      <c r="C149" s="25">
        <v>871869975965000</v>
      </c>
      <c r="D149" s="52" t="str">
        <f>HYPERLINK(VLOOKUP(B149,'Źródła LED_linki'!A148:B932,2,FALSE),"Link do zdjęcia")</f>
        <v>Link do zdjęcia</v>
      </c>
      <c r="E149" s="12">
        <v>75965000</v>
      </c>
      <c r="F149" s="23" t="s">
        <v>261</v>
      </c>
      <c r="G149" s="12" t="s">
        <v>84</v>
      </c>
      <c r="H149" s="12" t="s">
        <v>85</v>
      </c>
      <c r="I149" s="12" t="s">
        <v>100</v>
      </c>
      <c r="J149" s="12" t="s">
        <v>87</v>
      </c>
      <c r="K149" s="12" t="s">
        <v>88</v>
      </c>
      <c r="L149" s="17">
        <v>16.55</v>
      </c>
      <c r="M149" s="17">
        <v>0.11</v>
      </c>
      <c r="N149" s="13" t="s">
        <v>90</v>
      </c>
      <c r="O149" s="14" t="s">
        <v>91</v>
      </c>
      <c r="P149" s="19"/>
      <c r="Q149" s="9">
        <v>4</v>
      </c>
      <c r="R149" s="12" t="s">
        <v>92</v>
      </c>
      <c r="S149" s="19" t="s">
        <v>102</v>
      </c>
      <c r="T149" s="9">
        <v>929002053101</v>
      </c>
      <c r="U149" s="9"/>
      <c r="V149" s="11" t="s">
        <v>94</v>
      </c>
      <c r="W149" s="36">
        <v>8539520000</v>
      </c>
      <c r="X149" s="19" t="s">
        <v>159</v>
      </c>
      <c r="Y149" s="19" t="s">
        <v>95</v>
      </c>
      <c r="Z149" s="12" t="s">
        <v>95</v>
      </c>
      <c r="AA149" s="13"/>
      <c r="AB149" s="17">
        <v>28</v>
      </c>
      <c r="AC149" s="624">
        <f t="shared" si="2"/>
        <v>-0.40892857142857142</v>
      </c>
      <c r="AD149" s="623" t="str">
        <f>HYPERLINK("#'Źródła LED - specyfikacja'!B" &amp; MATCH(B149, 'Źródła LED - specyfikacja'!A:A, 0),"Link do specyfikacji")</f>
        <v>Link do specyfikacji</v>
      </c>
    </row>
    <row r="150" spans="1:31" s="2" customFormat="1" ht="14.4">
      <c r="A150" s="8">
        <v>8718699759636</v>
      </c>
      <c r="B150" s="8">
        <v>929002380501</v>
      </c>
      <c r="C150" s="8">
        <v>871869975963600</v>
      </c>
      <c r="D150" s="52" t="str">
        <f>HYPERLINK(VLOOKUP(B150,'Źródła LED_linki'!A149:B933,2,FALSE),"Link do zdjęcia")</f>
        <v>Link do zdjęcia</v>
      </c>
      <c r="E150" s="12">
        <v>75963600</v>
      </c>
      <c r="F150" s="24" t="s">
        <v>262</v>
      </c>
      <c r="G150" s="12" t="s">
        <v>84</v>
      </c>
      <c r="H150" s="12" t="s">
        <v>85</v>
      </c>
      <c r="I150" s="12" t="s">
        <v>100</v>
      </c>
      <c r="J150" s="12" t="s">
        <v>87</v>
      </c>
      <c r="K150" s="12" t="s">
        <v>88</v>
      </c>
      <c r="L150" s="17">
        <v>16.55</v>
      </c>
      <c r="M150" s="17">
        <v>0.11</v>
      </c>
      <c r="N150" s="13" t="s">
        <v>90</v>
      </c>
      <c r="O150" s="14" t="s">
        <v>91</v>
      </c>
      <c r="P150" s="19"/>
      <c r="Q150" s="9">
        <v>4</v>
      </c>
      <c r="R150" s="12" t="s">
        <v>92</v>
      </c>
      <c r="S150" s="19" t="s">
        <v>102</v>
      </c>
      <c r="T150" s="9">
        <v>929002053001</v>
      </c>
      <c r="U150" s="9"/>
      <c r="V150" s="11" t="s">
        <v>94</v>
      </c>
      <c r="W150" s="36">
        <v>8539520000</v>
      </c>
      <c r="X150" s="19" t="s">
        <v>159</v>
      </c>
      <c r="Y150" s="19" t="s">
        <v>95</v>
      </c>
      <c r="Z150" s="12" t="s">
        <v>95</v>
      </c>
      <c r="AA150" s="13"/>
      <c r="AB150" s="17">
        <v>28</v>
      </c>
      <c r="AC150" s="624">
        <f t="shared" si="2"/>
        <v>-0.40892857142857142</v>
      </c>
      <c r="AD150" s="623" t="str">
        <f>HYPERLINK("#'Źródła LED - specyfikacja'!B" &amp; MATCH(B150, 'Źródła LED - specyfikacja'!A:A, 0),"Link do specyfikacji")</f>
        <v>Link do specyfikacji</v>
      </c>
    </row>
    <row r="151" spans="1:31" s="2" customFormat="1" ht="14.4">
      <c r="A151" s="8">
        <v>8718699783334</v>
      </c>
      <c r="B151" s="8">
        <v>929001949028</v>
      </c>
      <c r="C151" s="8">
        <v>871869978333402</v>
      </c>
      <c r="D151" s="52" t="str">
        <f>HYPERLINK(VLOOKUP(B151,'Źródła LED_linki'!A150:B934,2,FALSE),"Link do zdjęcia")</f>
        <v>Link do zdjęcia</v>
      </c>
      <c r="E151" s="12">
        <v>78333402</v>
      </c>
      <c r="F151" s="10" t="s">
        <v>263</v>
      </c>
      <c r="G151" s="12" t="s">
        <v>84</v>
      </c>
      <c r="H151" s="12" t="s">
        <v>85</v>
      </c>
      <c r="I151" s="12" t="s">
        <v>100</v>
      </c>
      <c r="J151" s="12" t="s">
        <v>87</v>
      </c>
      <c r="K151" s="12" t="s">
        <v>88</v>
      </c>
      <c r="L151" s="17">
        <v>8.1</v>
      </c>
      <c r="M151" s="17">
        <v>0.11</v>
      </c>
      <c r="N151" s="13" t="s">
        <v>90</v>
      </c>
      <c r="O151" s="14" t="s">
        <v>91</v>
      </c>
      <c r="P151" s="19"/>
      <c r="Q151" s="9">
        <v>4</v>
      </c>
      <c r="R151" s="12" t="s">
        <v>92</v>
      </c>
      <c r="S151" s="19" t="s">
        <v>102</v>
      </c>
      <c r="T151" s="9">
        <v>929001949055</v>
      </c>
      <c r="U151" s="9"/>
      <c r="V151" s="11" t="s">
        <v>94</v>
      </c>
      <c r="W151" s="36">
        <v>8539520000</v>
      </c>
      <c r="X151" s="19" t="s">
        <v>108</v>
      </c>
      <c r="Y151" s="19" t="s">
        <v>168</v>
      </c>
      <c r="Z151" s="12">
        <v>374879</v>
      </c>
      <c r="AA151" s="13"/>
      <c r="AB151" s="17">
        <v>21</v>
      </c>
      <c r="AC151" s="624">
        <f t="shared" si="2"/>
        <v>-0.61428571428571432</v>
      </c>
      <c r="AD151" s="623" t="str">
        <f>HYPERLINK("#'Źródła LED - specyfikacja'!B" &amp; MATCH(B151, 'Źródła LED - specyfikacja'!A:A, 0),"Link do specyfikacji")</f>
        <v>Link do specyfikacji</v>
      </c>
    </row>
    <row r="152" spans="1:31" s="2" customFormat="1" ht="14.4">
      <c r="A152" s="8">
        <v>8718699783358</v>
      </c>
      <c r="B152" s="8">
        <v>929001956728</v>
      </c>
      <c r="C152" s="8">
        <v>871869978335802</v>
      </c>
      <c r="D152" s="52" t="str">
        <f>HYPERLINK(VLOOKUP(B152,'Źródła LED_linki'!A151:B935,2,FALSE),"Link do zdjęcia")</f>
        <v>Link do zdjęcia</v>
      </c>
      <c r="E152" s="12">
        <v>78335802</v>
      </c>
      <c r="F152" s="10" t="s">
        <v>264</v>
      </c>
      <c r="G152" s="12" t="s">
        <v>84</v>
      </c>
      <c r="H152" s="12" t="s">
        <v>85</v>
      </c>
      <c r="I152" s="12" t="s">
        <v>100</v>
      </c>
      <c r="J152" s="12" t="s">
        <v>87</v>
      </c>
      <c r="K152" s="12" t="s">
        <v>88</v>
      </c>
      <c r="L152" s="17">
        <v>8.1</v>
      </c>
      <c r="M152" s="17">
        <v>0.11</v>
      </c>
      <c r="N152" s="13" t="s">
        <v>90</v>
      </c>
      <c r="O152" s="14" t="s">
        <v>91</v>
      </c>
      <c r="P152" s="19"/>
      <c r="Q152" s="9">
        <v>4</v>
      </c>
      <c r="R152" s="12" t="s">
        <v>92</v>
      </c>
      <c r="S152" s="19" t="s">
        <v>102</v>
      </c>
      <c r="T152" s="9">
        <v>929001956755</v>
      </c>
      <c r="U152" s="9"/>
      <c r="V152" s="11" t="s">
        <v>94</v>
      </c>
      <c r="W152" s="36">
        <v>8539520000</v>
      </c>
      <c r="X152" s="19" t="s">
        <v>108</v>
      </c>
      <c r="Y152" s="19" t="s">
        <v>160</v>
      </c>
      <c r="Z152" s="12">
        <v>374880</v>
      </c>
      <c r="AA152" s="13"/>
      <c r="AB152" s="17">
        <v>26.6</v>
      </c>
      <c r="AC152" s="624">
        <f t="shared" si="2"/>
        <v>-0.69548872180451127</v>
      </c>
      <c r="AD152" s="623" t="str">
        <f>HYPERLINK("#'Źródła LED - specyfikacja'!B" &amp; MATCH(B152, 'Źródła LED - specyfikacja'!A:A, 0),"Link do specyfikacji")</f>
        <v>Link do specyfikacji</v>
      </c>
    </row>
    <row r="153" spans="1:31" s="2" customFormat="1" ht="14.4">
      <c r="A153" s="8">
        <v>8718699764692</v>
      </c>
      <c r="B153" s="8">
        <v>929002370801</v>
      </c>
      <c r="C153" s="8">
        <v>871869976469200</v>
      </c>
      <c r="D153" s="52" t="str">
        <f>HYPERLINK(VLOOKUP(B153,'Źródła LED_linki'!A152:B936,2,FALSE),"Link do zdjęcia")</f>
        <v>Link do zdjęcia</v>
      </c>
      <c r="E153" s="12">
        <v>76469200</v>
      </c>
      <c r="F153" s="10" t="s">
        <v>265</v>
      </c>
      <c r="G153" s="12" t="s">
        <v>84</v>
      </c>
      <c r="H153" s="12" t="s">
        <v>85</v>
      </c>
      <c r="I153" s="12" t="s">
        <v>100</v>
      </c>
      <c r="J153" s="12" t="s">
        <v>87</v>
      </c>
      <c r="K153" s="12" t="s">
        <v>88</v>
      </c>
      <c r="L153" s="17">
        <v>16.55</v>
      </c>
      <c r="M153" s="17">
        <v>0.11</v>
      </c>
      <c r="N153" s="13" t="s">
        <v>90</v>
      </c>
      <c r="O153" s="14" t="s">
        <v>91</v>
      </c>
      <c r="P153" s="19"/>
      <c r="Q153" s="9">
        <v>4</v>
      </c>
      <c r="R153" s="12" t="s">
        <v>92</v>
      </c>
      <c r="S153" s="19" t="s">
        <v>102</v>
      </c>
      <c r="T153" s="9"/>
      <c r="U153" s="9"/>
      <c r="V153" s="11" t="s">
        <v>94</v>
      </c>
      <c r="W153" s="36">
        <v>8539520000</v>
      </c>
      <c r="X153" s="19" t="s">
        <v>108</v>
      </c>
      <c r="Y153" s="19" t="s">
        <v>168</v>
      </c>
      <c r="Z153" s="12">
        <v>1825124</v>
      </c>
      <c r="AA153" s="13"/>
      <c r="AB153" s="17">
        <v>29.6</v>
      </c>
      <c r="AC153" s="624">
        <f t="shared" si="2"/>
        <v>-0.4408783783783784</v>
      </c>
      <c r="AD153" s="623" t="str">
        <f>HYPERLINK("#'Źródła LED - specyfikacja'!B" &amp; MATCH(B153, 'Źródła LED - specyfikacja'!A:A, 0),"Link do specyfikacji")</f>
        <v>Link do specyfikacji</v>
      </c>
    </row>
    <row r="154" spans="1:31" s="2" customFormat="1" ht="14.4">
      <c r="A154" s="8">
        <v>8718699764814</v>
      </c>
      <c r="B154" s="8">
        <v>929002372101</v>
      </c>
      <c r="C154" s="8">
        <v>871869976481400</v>
      </c>
      <c r="D154" s="52" t="str">
        <f>HYPERLINK(VLOOKUP(B154,'Źródła LED_linki'!A153:B937,2,FALSE),"Link do zdjęcia")</f>
        <v>Link do zdjęcia</v>
      </c>
      <c r="E154" s="12">
        <v>76481400</v>
      </c>
      <c r="F154" s="10" t="s">
        <v>266</v>
      </c>
      <c r="G154" s="12" t="s">
        <v>84</v>
      </c>
      <c r="H154" s="12" t="s">
        <v>85</v>
      </c>
      <c r="I154" s="12" t="s">
        <v>100</v>
      </c>
      <c r="J154" s="12" t="s">
        <v>87</v>
      </c>
      <c r="K154" s="12" t="s">
        <v>88</v>
      </c>
      <c r="L154" s="17">
        <v>30.7</v>
      </c>
      <c r="M154" s="17">
        <v>0.11</v>
      </c>
      <c r="N154" s="13" t="s">
        <v>90</v>
      </c>
      <c r="O154" s="14" t="s">
        <v>91</v>
      </c>
      <c r="P154" s="19"/>
      <c r="Q154" s="9">
        <v>4</v>
      </c>
      <c r="R154" s="12" t="s">
        <v>92</v>
      </c>
      <c r="S154" s="19" t="s">
        <v>102</v>
      </c>
      <c r="T154" s="9"/>
      <c r="U154" s="9"/>
      <c r="V154" s="11" t="s">
        <v>94</v>
      </c>
      <c r="W154" s="36">
        <v>8539520000</v>
      </c>
      <c r="X154" s="19" t="s">
        <v>108</v>
      </c>
      <c r="Y154" s="19" t="s">
        <v>109</v>
      </c>
      <c r="Z154" s="12">
        <v>374860</v>
      </c>
      <c r="AA154" s="13"/>
      <c r="AB154" s="17">
        <v>42</v>
      </c>
      <c r="AC154" s="624">
        <f t="shared" si="2"/>
        <v>-0.26904761904761909</v>
      </c>
      <c r="AD154" s="623" t="str">
        <f>HYPERLINK("#'Źródła LED - specyfikacja'!B" &amp; MATCH(B154, 'Źródła LED - specyfikacja'!A:A, 0),"Link do specyfikacji")</f>
        <v>Link do specyfikacji</v>
      </c>
    </row>
    <row r="155" spans="1:31" s="2" customFormat="1" ht="14.4">
      <c r="A155" s="8">
        <v>8718699772130</v>
      </c>
      <c r="B155" s="8">
        <v>929001888655</v>
      </c>
      <c r="C155" s="8">
        <v>871869977213001</v>
      </c>
      <c r="D155" s="52" t="str">
        <f>HYPERLINK(VLOOKUP(B155,'Źródła LED_linki'!A154:B938,2,FALSE),"Link do zdjęcia")</f>
        <v>Link do zdjęcia</v>
      </c>
      <c r="E155" s="12">
        <v>77213001</v>
      </c>
      <c r="F155" s="10" t="s">
        <v>267</v>
      </c>
      <c r="G155" s="12" t="s">
        <v>84</v>
      </c>
      <c r="H155" s="12" t="s">
        <v>85</v>
      </c>
      <c r="I155" s="12" t="s">
        <v>100</v>
      </c>
      <c r="J155" s="12" t="s">
        <v>87</v>
      </c>
      <c r="K155" s="12" t="s">
        <v>88</v>
      </c>
      <c r="L155" s="17">
        <v>27.9</v>
      </c>
      <c r="M155" s="17">
        <v>0.11</v>
      </c>
      <c r="N155" s="13" t="s">
        <v>90</v>
      </c>
      <c r="O155" s="14" t="s">
        <v>91</v>
      </c>
      <c r="P155" s="19"/>
      <c r="Q155" s="9">
        <v>4</v>
      </c>
      <c r="R155" s="12" t="s">
        <v>92</v>
      </c>
      <c r="S155" s="19" t="s">
        <v>102</v>
      </c>
      <c r="T155" s="9">
        <v>929001888617</v>
      </c>
      <c r="U155" s="9"/>
      <c r="V155" s="11" t="s">
        <v>94</v>
      </c>
      <c r="W155" s="36">
        <v>8539520000</v>
      </c>
      <c r="X155" s="19" t="s">
        <v>159</v>
      </c>
      <c r="Y155" s="19" t="s">
        <v>160</v>
      </c>
      <c r="Z155" s="12">
        <v>739280</v>
      </c>
      <c r="AA155" s="13"/>
      <c r="AB155" s="17">
        <v>57</v>
      </c>
      <c r="AC155" s="624">
        <f t="shared" si="2"/>
        <v>-0.51052631578947372</v>
      </c>
      <c r="AD155" s="623" t="str">
        <f>HYPERLINK("#'Źródła LED - specyfikacja'!B" &amp; MATCH(B155, 'Źródła LED - specyfikacja'!A:A, 0),"Link do specyfikacji")</f>
        <v>Link do specyfikacji</v>
      </c>
    </row>
    <row r="156" spans="1:31" s="2" customFormat="1" ht="14.4">
      <c r="A156" s="8">
        <v>8719514263963</v>
      </c>
      <c r="B156" s="8">
        <v>929002445517</v>
      </c>
      <c r="C156" s="8">
        <v>871951426396301</v>
      </c>
      <c r="D156" s="52" t="str">
        <f>HYPERLINK(VLOOKUP(B156,'Źródła LED_linki'!A155:B939,2,FALSE),"Link do zdjęcia")</f>
        <v>Link do zdjęcia</v>
      </c>
      <c r="E156" s="12">
        <v>26396301</v>
      </c>
      <c r="F156" s="10" t="s">
        <v>268</v>
      </c>
      <c r="G156" s="12" t="s">
        <v>84</v>
      </c>
      <c r="H156" s="12" t="s">
        <v>85</v>
      </c>
      <c r="I156" s="12" t="s">
        <v>100</v>
      </c>
      <c r="J156" s="12" t="s">
        <v>87</v>
      </c>
      <c r="K156" s="12" t="s">
        <v>88</v>
      </c>
      <c r="L156" s="17">
        <v>30.7</v>
      </c>
      <c r="M156" s="17">
        <v>0.11</v>
      </c>
      <c r="N156" s="13" t="s">
        <v>90</v>
      </c>
      <c r="O156" s="14" t="s">
        <v>91</v>
      </c>
      <c r="P156" s="19"/>
      <c r="Q156" s="9">
        <v>10</v>
      </c>
      <c r="R156" s="12" t="s">
        <v>92</v>
      </c>
      <c r="S156" s="19" t="s">
        <v>102</v>
      </c>
      <c r="T156" s="9">
        <v>929002445517</v>
      </c>
      <c r="U156" s="9"/>
      <c r="V156" s="11" t="s">
        <v>94</v>
      </c>
      <c r="W156" s="36">
        <v>8539520000</v>
      </c>
      <c r="X156" s="19" t="s">
        <v>159</v>
      </c>
      <c r="Y156" s="19" t="s">
        <v>160</v>
      </c>
      <c r="Z156" s="12">
        <v>739282</v>
      </c>
      <c r="AA156" s="13"/>
      <c r="AB156" s="17">
        <v>57</v>
      </c>
      <c r="AC156" s="624">
        <f t="shared" si="2"/>
        <v>-0.46140350877192982</v>
      </c>
      <c r="AD156" s="623" t="str">
        <f>HYPERLINK("#'Źródła LED - specyfikacja'!B" &amp; MATCH(B156, 'Źródła LED - specyfikacja'!A:A, 0),"Link do specyfikacji")</f>
        <v>Link do specyfikacji</v>
      </c>
    </row>
    <row r="157" spans="1:31" s="2" customFormat="1" ht="14.4">
      <c r="A157" s="8">
        <v>8719514313828</v>
      </c>
      <c r="B157" s="8">
        <v>929002983801</v>
      </c>
      <c r="C157" s="8">
        <v>871951431382800</v>
      </c>
      <c r="D157" s="52" t="str">
        <f>HYPERLINK(VLOOKUP(B157,'Źródła LED_linki'!A156:B940,2,FALSE),"Link do zdjęcia")</f>
        <v>Link do zdjęcia</v>
      </c>
      <c r="E157" s="12">
        <v>31382800</v>
      </c>
      <c r="F157" s="10" t="s">
        <v>269</v>
      </c>
      <c r="G157" s="12" t="s">
        <v>84</v>
      </c>
      <c r="H157" s="12" t="s">
        <v>85</v>
      </c>
      <c r="I157" s="12" t="s">
        <v>100</v>
      </c>
      <c r="J157" s="12" t="s">
        <v>87</v>
      </c>
      <c r="K157" s="12" t="s">
        <v>88</v>
      </c>
      <c r="L157" s="17">
        <v>95.4</v>
      </c>
      <c r="M157" s="17">
        <v>0.11</v>
      </c>
      <c r="N157" s="13" t="s">
        <v>90</v>
      </c>
      <c r="O157" s="14" t="s">
        <v>91</v>
      </c>
      <c r="P157" s="19"/>
      <c r="Q157" s="9">
        <v>2</v>
      </c>
      <c r="R157" s="12" t="s">
        <v>92</v>
      </c>
      <c r="S157" s="19" t="s">
        <v>102</v>
      </c>
      <c r="T157" s="9" t="s">
        <v>270</v>
      </c>
      <c r="U157" s="9"/>
      <c r="V157" s="11" t="s">
        <v>94</v>
      </c>
      <c r="W157" s="36">
        <v>8539520000</v>
      </c>
      <c r="X157" s="19" t="s">
        <v>95</v>
      </c>
      <c r="Y157" s="19" t="s">
        <v>95</v>
      </c>
      <c r="Z157" s="12" t="s">
        <v>95</v>
      </c>
      <c r="AA157" s="13"/>
      <c r="AB157" s="17">
        <v>130</v>
      </c>
      <c r="AC157" s="624">
        <f t="shared" si="2"/>
        <v>-0.26615384615384613</v>
      </c>
      <c r="AD157" s="623" t="str">
        <f>HYPERLINK("#'Źródła LED - specyfikacja'!B" &amp; MATCH(B157, 'Źródła LED - specyfikacja'!A:A, 0),"Link do specyfikacji")</f>
        <v>Link do specyfikacji</v>
      </c>
    </row>
    <row r="158" spans="1:31" s="2" customFormat="1" ht="14.4">
      <c r="A158" s="8">
        <v>8719514313842</v>
      </c>
      <c r="B158" s="8">
        <v>929002983901</v>
      </c>
      <c r="C158" s="8">
        <v>871951431384200</v>
      </c>
      <c r="D158" s="52" t="str">
        <f>HYPERLINK(VLOOKUP(B158,'Źródła LED_linki'!A157:B941,2,FALSE),"Link do zdjęcia")</f>
        <v>Link do zdjęcia</v>
      </c>
      <c r="E158" s="12">
        <v>31384200</v>
      </c>
      <c r="F158" s="10" t="s">
        <v>271</v>
      </c>
      <c r="G158" s="12" t="s">
        <v>84</v>
      </c>
      <c r="H158" s="12" t="s">
        <v>85</v>
      </c>
      <c r="I158" s="12" t="s">
        <v>100</v>
      </c>
      <c r="J158" s="12" t="s">
        <v>87</v>
      </c>
      <c r="K158" s="12" t="s">
        <v>88</v>
      </c>
      <c r="L158" s="17">
        <v>95.4</v>
      </c>
      <c r="M158" s="17">
        <v>0.11</v>
      </c>
      <c r="N158" s="13" t="s">
        <v>90</v>
      </c>
      <c r="O158" s="14" t="s">
        <v>91</v>
      </c>
      <c r="P158" s="19"/>
      <c r="Q158" s="9">
        <v>2</v>
      </c>
      <c r="R158" s="12" t="s">
        <v>92</v>
      </c>
      <c r="S158" s="19" t="s">
        <v>102</v>
      </c>
      <c r="T158" s="9" t="s">
        <v>272</v>
      </c>
      <c r="U158" s="9"/>
      <c r="V158" s="11" t="s">
        <v>94</v>
      </c>
      <c r="W158" s="36">
        <v>8539520000</v>
      </c>
      <c r="X158" s="19" t="s">
        <v>95</v>
      </c>
      <c r="Y158" s="19" t="s">
        <v>95</v>
      </c>
      <c r="Z158" s="12" t="s">
        <v>95</v>
      </c>
      <c r="AA158" s="13"/>
      <c r="AB158" s="17">
        <v>130</v>
      </c>
      <c r="AC158" s="624">
        <f t="shared" si="2"/>
        <v>-0.26615384615384613</v>
      </c>
      <c r="AD158" s="623" t="str">
        <f>HYPERLINK("#'Źródła LED - specyfikacja'!B" &amp; MATCH(B158, 'Źródła LED - specyfikacja'!A:A, 0),"Link do specyfikacji")</f>
        <v>Link do specyfikacji</v>
      </c>
    </row>
    <row r="159" spans="1:31" s="2" customFormat="1" ht="14.4">
      <c r="A159" s="8">
        <v>8719514313767</v>
      </c>
      <c r="B159" s="8">
        <v>929002983501</v>
      </c>
      <c r="C159" s="8">
        <v>871951431376700</v>
      </c>
      <c r="D159" s="52" t="str">
        <f>HYPERLINK(VLOOKUP(B159,'Źródła LED_linki'!A158:B942,2,FALSE),"Link do zdjęcia")</f>
        <v>Link do zdjęcia</v>
      </c>
      <c r="E159" s="12">
        <v>31376700</v>
      </c>
      <c r="F159" s="10" t="s">
        <v>273</v>
      </c>
      <c r="G159" s="12" t="s">
        <v>84</v>
      </c>
      <c r="H159" s="12" t="s">
        <v>85</v>
      </c>
      <c r="I159" s="12" t="s">
        <v>100</v>
      </c>
      <c r="J159" s="12" t="s">
        <v>87</v>
      </c>
      <c r="K159" s="12" t="s">
        <v>88</v>
      </c>
      <c r="L159" s="17">
        <v>130</v>
      </c>
      <c r="M159" s="17">
        <v>0.11</v>
      </c>
      <c r="N159" s="13" t="s">
        <v>90</v>
      </c>
      <c r="O159" s="14" t="s">
        <v>91</v>
      </c>
      <c r="P159" s="19"/>
      <c r="Q159" s="9">
        <v>2</v>
      </c>
      <c r="R159" s="12" t="s">
        <v>92</v>
      </c>
      <c r="S159" s="19" t="s">
        <v>102</v>
      </c>
      <c r="T159" s="9">
        <v>929001873501</v>
      </c>
      <c r="U159" s="9"/>
      <c r="V159" s="11" t="s">
        <v>94</v>
      </c>
      <c r="W159" s="36">
        <v>8539520000</v>
      </c>
      <c r="X159" s="19" t="s">
        <v>95</v>
      </c>
      <c r="Y159" s="19" t="s">
        <v>95</v>
      </c>
      <c r="Z159" s="12" t="s">
        <v>95</v>
      </c>
      <c r="AA159" s="13"/>
      <c r="AB159" s="17">
        <v>173</v>
      </c>
      <c r="AC159" s="624">
        <f t="shared" si="2"/>
        <v>-0.24855491329479767</v>
      </c>
      <c r="AD159" s="623" t="str">
        <f>HYPERLINK("#'Źródła LED - specyfikacja'!B" &amp; MATCH(B159, 'Źródła LED - specyfikacja'!A:A, 0),"Link do specyfikacji")</f>
        <v>Link do specyfikacji</v>
      </c>
    </row>
    <row r="160" spans="1:31" s="2" customFormat="1" ht="14.4">
      <c r="A160" s="8">
        <v>8719514313781</v>
      </c>
      <c r="B160" s="8">
        <v>929002983601</v>
      </c>
      <c r="C160" s="8">
        <v>871951431378100</v>
      </c>
      <c r="D160" s="52" t="str">
        <f>HYPERLINK(VLOOKUP(B160,'Źródła LED_linki'!A159:B943,2,FALSE),"Link do zdjęcia")</f>
        <v>Link do zdjęcia</v>
      </c>
      <c r="E160" s="12">
        <v>31378100</v>
      </c>
      <c r="F160" s="10" t="s">
        <v>274</v>
      </c>
      <c r="G160" s="12" t="s">
        <v>84</v>
      </c>
      <c r="H160" s="12" t="s">
        <v>85</v>
      </c>
      <c r="I160" s="12" t="s">
        <v>100</v>
      </c>
      <c r="J160" s="12" t="s">
        <v>87</v>
      </c>
      <c r="K160" s="12" t="s">
        <v>88</v>
      </c>
      <c r="L160" s="17">
        <v>130</v>
      </c>
      <c r="M160" s="17">
        <v>0.11</v>
      </c>
      <c r="N160" s="13" t="s">
        <v>90</v>
      </c>
      <c r="O160" s="14" t="s">
        <v>91</v>
      </c>
      <c r="P160" s="19"/>
      <c r="Q160" s="9">
        <v>2</v>
      </c>
      <c r="R160" s="12" t="s">
        <v>92</v>
      </c>
      <c r="S160" s="19" t="s">
        <v>102</v>
      </c>
      <c r="T160" s="9">
        <v>929001873401</v>
      </c>
      <c r="U160" s="9"/>
      <c r="V160" s="11" t="s">
        <v>94</v>
      </c>
      <c r="W160" s="36">
        <v>8539520000</v>
      </c>
      <c r="X160" s="19" t="s">
        <v>95</v>
      </c>
      <c r="Y160" s="19" t="s">
        <v>95</v>
      </c>
      <c r="Z160" s="12" t="s">
        <v>95</v>
      </c>
      <c r="AA160" s="13"/>
      <c r="AB160" s="17">
        <v>173</v>
      </c>
      <c r="AC160" s="624">
        <f t="shared" si="2"/>
        <v>-0.24855491329479767</v>
      </c>
      <c r="AD160" s="623" t="str">
        <f>HYPERLINK("#'Źródła LED - specyfikacja'!B" &amp; MATCH(B160, 'Źródła LED - specyfikacja'!A:A, 0),"Link do specyfikacji")</f>
        <v>Link do specyfikacji</v>
      </c>
    </row>
    <row r="161" spans="1:30" s="2" customFormat="1" ht="14.4">
      <c r="A161" s="8">
        <v>8719514313804</v>
      </c>
      <c r="B161" s="8">
        <v>929002983701</v>
      </c>
      <c r="C161" s="8">
        <v>871951431380400</v>
      </c>
      <c r="D161" s="52" t="str">
        <f>HYPERLINK(VLOOKUP(B161,'Źródła LED_linki'!A160:B944,2,FALSE),"Link do zdjęcia")</f>
        <v>Link do zdjęcia</v>
      </c>
      <c r="E161" s="12">
        <v>31380400</v>
      </c>
      <c r="F161" s="10" t="s">
        <v>275</v>
      </c>
      <c r="G161" s="12" t="s">
        <v>84</v>
      </c>
      <c r="H161" s="12" t="s">
        <v>85</v>
      </c>
      <c r="I161" s="12" t="s">
        <v>100</v>
      </c>
      <c r="J161" s="12" t="s">
        <v>87</v>
      </c>
      <c r="K161" s="12" t="s">
        <v>88</v>
      </c>
      <c r="L161" s="17">
        <v>130</v>
      </c>
      <c r="M161" s="17">
        <v>0.11</v>
      </c>
      <c r="N161" s="13" t="s">
        <v>90</v>
      </c>
      <c r="O161" s="14" t="s">
        <v>91</v>
      </c>
      <c r="P161" s="19"/>
      <c r="Q161" s="9">
        <v>2</v>
      </c>
      <c r="R161" s="12" t="s">
        <v>92</v>
      </c>
      <c r="S161" s="19" t="s">
        <v>102</v>
      </c>
      <c r="T161" s="9">
        <v>929001873601</v>
      </c>
      <c r="U161" s="9"/>
      <c r="V161" s="11" t="s">
        <v>94</v>
      </c>
      <c r="W161" s="36">
        <v>8539520000</v>
      </c>
      <c r="X161" s="19" t="s">
        <v>95</v>
      </c>
      <c r="Y161" s="19" t="s">
        <v>95</v>
      </c>
      <c r="Z161" s="12" t="s">
        <v>95</v>
      </c>
      <c r="AA161" s="13"/>
      <c r="AB161" s="17">
        <v>173</v>
      </c>
      <c r="AC161" s="624">
        <f t="shared" si="2"/>
        <v>-0.24855491329479767</v>
      </c>
      <c r="AD161" s="623" t="str">
        <f>HYPERLINK("#'Źródła LED - specyfikacja'!B" &amp; MATCH(B161, 'Źródła LED - specyfikacja'!A:A, 0),"Link do specyfikacji")</f>
        <v>Link do specyfikacji</v>
      </c>
    </row>
    <row r="162" spans="1:30" s="2" customFormat="1" ht="14.4">
      <c r="A162" s="8">
        <v>8719514315419</v>
      </c>
      <c r="B162" s="8">
        <v>929002982701</v>
      </c>
      <c r="C162" s="8">
        <v>871951431541900</v>
      </c>
      <c r="D162" s="52" t="str">
        <f>HYPERLINK(VLOOKUP(B162,'Źródła LED_linki'!A161:B945,2,FALSE),"Link do zdjęcia")</f>
        <v>Link do zdjęcia</v>
      </c>
      <c r="E162" s="12">
        <v>31541900</v>
      </c>
      <c r="F162" s="10" t="s">
        <v>276</v>
      </c>
      <c r="G162" s="12" t="s">
        <v>84</v>
      </c>
      <c r="H162" s="12" t="s">
        <v>85</v>
      </c>
      <c r="I162" s="12" t="s">
        <v>100</v>
      </c>
      <c r="J162" s="12" t="s">
        <v>87</v>
      </c>
      <c r="K162" s="12" t="s">
        <v>88</v>
      </c>
      <c r="L162" s="17">
        <v>95.4</v>
      </c>
      <c r="M162" s="17">
        <v>0.11</v>
      </c>
      <c r="N162" s="13" t="s">
        <v>90</v>
      </c>
      <c r="O162" s="14" t="s">
        <v>91</v>
      </c>
      <c r="P162" s="19"/>
      <c r="Q162" s="9">
        <v>2</v>
      </c>
      <c r="R162" s="12" t="s">
        <v>92</v>
      </c>
      <c r="S162" s="19" t="s">
        <v>102</v>
      </c>
      <c r="T162" s="9">
        <v>929001903301</v>
      </c>
      <c r="U162" s="9"/>
      <c r="V162" s="11" t="s">
        <v>94</v>
      </c>
      <c r="W162" s="36">
        <v>8539520000</v>
      </c>
      <c r="X162" s="19" t="s">
        <v>95</v>
      </c>
      <c r="Y162" s="19" t="s">
        <v>95</v>
      </c>
      <c r="Z162" s="12" t="s">
        <v>95</v>
      </c>
      <c r="AA162" s="13"/>
      <c r="AB162" s="17">
        <v>130</v>
      </c>
      <c r="AC162" s="624">
        <f t="shared" si="2"/>
        <v>-0.26615384615384613</v>
      </c>
      <c r="AD162" s="623" t="str">
        <f>HYPERLINK("#'Źródła LED - specyfikacja'!B" &amp; MATCH(B162, 'Źródła LED - specyfikacja'!A:A, 0),"Link do specyfikacji")</f>
        <v>Link do specyfikacji</v>
      </c>
    </row>
    <row r="163" spans="1:30" s="2" customFormat="1" ht="14.4">
      <c r="A163" s="8">
        <v>8719514315396</v>
      </c>
      <c r="B163" s="8">
        <v>929002982601</v>
      </c>
      <c r="C163" s="8">
        <v>871951431539600</v>
      </c>
      <c r="D163" s="52" t="str">
        <f>HYPERLINK(VLOOKUP(B163,'Źródła LED_linki'!A162:B946,2,FALSE),"Link do zdjęcia")</f>
        <v>Link do zdjęcia</v>
      </c>
      <c r="E163" s="12">
        <v>31539600</v>
      </c>
      <c r="F163" s="10" t="s">
        <v>277</v>
      </c>
      <c r="G163" s="12" t="s">
        <v>84</v>
      </c>
      <c r="H163" s="12" t="s">
        <v>85</v>
      </c>
      <c r="I163" s="12" t="s">
        <v>100</v>
      </c>
      <c r="J163" s="12" t="s">
        <v>87</v>
      </c>
      <c r="K163" s="12" t="s">
        <v>88</v>
      </c>
      <c r="L163" s="17">
        <v>95.4</v>
      </c>
      <c r="M163" s="17">
        <v>0.11</v>
      </c>
      <c r="N163" s="13" t="s">
        <v>90</v>
      </c>
      <c r="O163" s="14" t="s">
        <v>91</v>
      </c>
      <c r="P163" s="19"/>
      <c r="Q163" s="9">
        <v>2</v>
      </c>
      <c r="R163" s="12" t="s">
        <v>92</v>
      </c>
      <c r="S163" s="19" t="s">
        <v>102</v>
      </c>
      <c r="T163" s="9">
        <v>929001903101</v>
      </c>
      <c r="U163" s="9"/>
      <c r="V163" s="11" t="s">
        <v>94</v>
      </c>
      <c r="W163" s="36">
        <v>8539520000</v>
      </c>
      <c r="X163" s="19" t="s">
        <v>95</v>
      </c>
      <c r="Y163" s="19" t="s">
        <v>95</v>
      </c>
      <c r="Z163" s="12" t="s">
        <v>95</v>
      </c>
      <c r="AA163" s="13"/>
      <c r="AB163" s="17">
        <v>136</v>
      </c>
      <c r="AC163" s="624">
        <f t="shared" si="2"/>
        <v>-0.29852941176470582</v>
      </c>
      <c r="AD163" s="623" t="str">
        <f>HYPERLINK("#'Źródła LED - specyfikacja'!B" &amp; MATCH(B163, 'Źródła LED - specyfikacja'!A:A, 0),"Link do specyfikacji")</f>
        <v>Link do specyfikacji</v>
      </c>
    </row>
    <row r="164" spans="1:30" s="2" customFormat="1" ht="14.4">
      <c r="A164" s="8">
        <v>8719514315372</v>
      </c>
      <c r="B164" s="8">
        <v>929002982501</v>
      </c>
      <c r="C164" s="8">
        <v>871951431537200</v>
      </c>
      <c r="D164" s="52" t="str">
        <f>HYPERLINK(VLOOKUP(B164,'Źródła LED_linki'!A163:B947,2,FALSE),"Link do zdjęcia")</f>
        <v>Link do zdjęcia</v>
      </c>
      <c r="E164" s="12">
        <v>31537200</v>
      </c>
      <c r="F164" s="10" t="s">
        <v>278</v>
      </c>
      <c r="G164" s="12" t="s">
        <v>84</v>
      </c>
      <c r="H164" s="12" t="s">
        <v>85</v>
      </c>
      <c r="I164" s="12" t="s">
        <v>100</v>
      </c>
      <c r="J164" s="12" t="s">
        <v>87</v>
      </c>
      <c r="K164" s="12" t="s">
        <v>88</v>
      </c>
      <c r="L164" s="17">
        <v>95.4</v>
      </c>
      <c r="M164" s="17">
        <v>0.11</v>
      </c>
      <c r="N164" s="13" t="s">
        <v>90</v>
      </c>
      <c r="O164" s="14" t="s">
        <v>91</v>
      </c>
      <c r="P164" s="19"/>
      <c r="Q164" s="9">
        <v>2</v>
      </c>
      <c r="R164" s="12" t="s">
        <v>92</v>
      </c>
      <c r="S164" s="19" t="s">
        <v>102</v>
      </c>
      <c r="T164" s="9">
        <v>929001903201</v>
      </c>
      <c r="U164" s="9"/>
      <c r="V164" s="11" t="s">
        <v>94</v>
      </c>
      <c r="W164" s="36">
        <v>8539520000</v>
      </c>
      <c r="X164" s="19" t="s">
        <v>95</v>
      </c>
      <c r="Y164" s="19" t="s">
        <v>95</v>
      </c>
      <c r="Z164" s="12" t="s">
        <v>95</v>
      </c>
      <c r="AA164" s="13"/>
      <c r="AB164" s="17">
        <v>130</v>
      </c>
      <c r="AC164" s="624">
        <f t="shared" si="2"/>
        <v>-0.26615384615384613</v>
      </c>
      <c r="AD164" s="623" t="str">
        <f>HYPERLINK("#'Źródła LED - specyfikacja'!B" &amp; MATCH(B164, 'Źródła LED - specyfikacja'!A:A, 0),"Link do specyfikacji")</f>
        <v>Link do specyfikacji</v>
      </c>
    </row>
    <row r="165" spans="1:30" s="2" customFormat="1" ht="14.4">
      <c r="A165" s="8">
        <v>8718699782733</v>
      </c>
      <c r="B165" s="8">
        <v>929002058731</v>
      </c>
      <c r="C165" s="8">
        <v>871869978273300</v>
      </c>
      <c r="D165" s="52" t="str">
        <f>HYPERLINK(VLOOKUP(B165,'Źródła LED_linki'!A164:B948,2,FALSE),"Link do zdjęcia")</f>
        <v>Link do zdjęcia</v>
      </c>
      <c r="E165" s="12">
        <v>78273300</v>
      </c>
      <c r="F165" s="10" t="s">
        <v>279</v>
      </c>
      <c r="G165" s="12" t="s">
        <v>84</v>
      </c>
      <c r="H165" s="12" t="s">
        <v>85</v>
      </c>
      <c r="I165" s="12" t="s">
        <v>100</v>
      </c>
      <c r="J165" s="12" t="s">
        <v>87</v>
      </c>
      <c r="K165" s="12" t="s">
        <v>88</v>
      </c>
      <c r="L165" s="17">
        <v>41.9</v>
      </c>
      <c r="M165" s="17">
        <v>0.11</v>
      </c>
      <c r="N165" s="13" t="s">
        <v>90</v>
      </c>
      <c r="O165" s="14" t="s">
        <v>91</v>
      </c>
      <c r="P165" s="19"/>
      <c r="Q165" s="9">
        <v>4</v>
      </c>
      <c r="R165" s="12" t="s">
        <v>92</v>
      </c>
      <c r="S165" s="19" t="s">
        <v>102</v>
      </c>
      <c r="T165" s="9">
        <v>929002058701</v>
      </c>
      <c r="U165" s="9"/>
      <c r="V165" s="11" t="s">
        <v>94</v>
      </c>
      <c r="W165" s="36">
        <v>8539520000</v>
      </c>
      <c r="X165" s="19" t="s">
        <v>159</v>
      </c>
      <c r="Y165" s="19" t="s">
        <v>160</v>
      </c>
      <c r="Z165" s="12">
        <v>391902</v>
      </c>
      <c r="AA165" s="13"/>
      <c r="AB165" s="17">
        <v>56</v>
      </c>
      <c r="AC165" s="624">
        <f t="shared" si="2"/>
        <v>-0.25178571428571433</v>
      </c>
      <c r="AD165" s="623" t="str">
        <f>HYPERLINK("#'Źródła LED - specyfikacja'!B" &amp; MATCH(B165, 'Źródła LED - specyfikacja'!A:A, 0),"Link do specyfikacji")</f>
        <v>Link do specyfikacji</v>
      </c>
    </row>
    <row r="166" spans="1:30" s="2" customFormat="1" ht="14.4">
      <c r="A166" s="8">
        <v>8720169191372</v>
      </c>
      <c r="B166" s="8">
        <v>929003628301</v>
      </c>
      <c r="C166" s="8">
        <v>872016919137200</v>
      </c>
      <c r="D166" s="52" t="str">
        <f>HYPERLINK(VLOOKUP(B166,'Źródła LED_linki'!A165:B949,2,FALSE),"Link do zdjęcia")</f>
        <v>Link do zdjęcia</v>
      </c>
      <c r="E166" s="12">
        <v>19137200</v>
      </c>
      <c r="F166" s="10" t="s">
        <v>280</v>
      </c>
      <c r="G166" s="12" t="s">
        <v>84</v>
      </c>
      <c r="H166" s="12" t="s">
        <v>85</v>
      </c>
      <c r="I166" s="12" t="s">
        <v>100</v>
      </c>
      <c r="J166" s="12" t="s">
        <v>87</v>
      </c>
      <c r="K166" s="12" t="s">
        <v>88</v>
      </c>
      <c r="L166" s="17">
        <v>19.399999999999999</v>
      </c>
      <c r="M166" s="17">
        <v>0.11</v>
      </c>
      <c r="N166" s="13" t="s">
        <v>90</v>
      </c>
      <c r="O166" s="14" t="s">
        <v>91</v>
      </c>
      <c r="P166" s="19"/>
      <c r="Q166" s="9">
        <v>4</v>
      </c>
      <c r="R166" s="12" t="s">
        <v>92</v>
      </c>
      <c r="S166" s="19" t="s">
        <v>102</v>
      </c>
      <c r="T166" s="9">
        <v>929001948201</v>
      </c>
      <c r="U166" s="9"/>
      <c r="V166" s="11" t="s">
        <v>94</v>
      </c>
      <c r="W166" s="36">
        <v>8539520000</v>
      </c>
      <c r="X166" s="19" t="s">
        <v>95</v>
      </c>
      <c r="Y166" s="19" t="s">
        <v>95</v>
      </c>
      <c r="Z166" s="12"/>
      <c r="AA166" s="13"/>
      <c r="AB166" s="17">
        <v>18.7</v>
      </c>
      <c r="AC166" s="624">
        <f t="shared" si="2"/>
        <v>3.7433155080213866E-2</v>
      </c>
      <c r="AD166" s="623" t="str">
        <f>HYPERLINK("#'Źródła LED - specyfikacja'!B" &amp; MATCH(B166, 'Źródła LED - specyfikacja'!A:A, 0),"Link do specyfikacji")</f>
        <v>Link do specyfikacji</v>
      </c>
    </row>
    <row r="167" spans="1:30" s="2" customFormat="1" ht="14.4">
      <c r="A167" s="8">
        <v>8720169191433</v>
      </c>
      <c r="B167" s="8">
        <v>929003628601</v>
      </c>
      <c r="C167" s="8">
        <v>872016919143300</v>
      </c>
      <c r="D167" s="52" t="str">
        <f>HYPERLINK(VLOOKUP(B167,'Źródła LED_linki'!A166:B950,2,FALSE),"Link do zdjęcia")</f>
        <v>Link do zdjęcia</v>
      </c>
      <c r="E167" s="12">
        <v>19143300</v>
      </c>
      <c r="F167" s="10" t="s">
        <v>281</v>
      </c>
      <c r="G167" s="12" t="s">
        <v>84</v>
      </c>
      <c r="H167" s="12" t="s">
        <v>85</v>
      </c>
      <c r="I167" s="12" t="s">
        <v>100</v>
      </c>
      <c r="J167" s="12" t="s">
        <v>87</v>
      </c>
      <c r="K167" s="12" t="s">
        <v>88</v>
      </c>
      <c r="L167" s="17">
        <v>13.75</v>
      </c>
      <c r="M167" s="17">
        <v>0.11</v>
      </c>
      <c r="N167" s="13" t="s">
        <v>90</v>
      </c>
      <c r="O167" s="14" t="s">
        <v>91</v>
      </c>
      <c r="P167" s="19"/>
      <c r="Q167" s="9">
        <v>4</v>
      </c>
      <c r="R167" s="12" t="s">
        <v>92</v>
      </c>
      <c r="S167" s="19" t="s">
        <v>102</v>
      </c>
      <c r="T167" s="9">
        <v>929001941501</v>
      </c>
      <c r="U167" s="9"/>
      <c r="V167" s="11" t="s">
        <v>94</v>
      </c>
      <c r="W167" s="36">
        <v>8539520000</v>
      </c>
      <c r="X167" s="19" t="s">
        <v>95</v>
      </c>
      <c r="Y167" s="19" t="s">
        <v>95</v>
      </c>
      <c r="Z167" s="12"/>
      <c r="AA167" s="13"/>
      <c r="AB167" s="17">
        <v>11.7</v>
      </c>
      <c r="AC167" s="624">
        <f t="shared" si="2"/>
        <v>0.17521367521367529</v>
      </c>
      <c r="AD167" s="623" t="str">
        <f>HYPERLINK("#'Źródła LED - specyfikacja'!B" &amp; MATCH(B167, 'Źródła LED - specyfikacja'!A:A, 0),"Link do specyfikacji")</f>
        <v>Link do specyfikacji</v>
      </c>
    </row>
    <row r="168" spans="1:30" s="2" customFormat="1" ht="14.4">
      <c r="A168" s="8">
        <v>8720169191273</v>
      </c>
      <c r="B168" s="8">
        <v>929003627801</v>
      </c>
      <c r="C168" s="8">
        <v>872016919127300</v>
      </c>
      <c r="D168" s="52" t="str">
        <f>HYPERLINK(VLOOKUP(B168,'Źródła LED_linki'!A167:B951,2,FALSE),"Link do zdjęcia")</f>
        <v>Link do zdjęcia</v>
      </c>
      <c r="E168" s="12">
        <v>19127300</v>
      </c>
      <c r="F168" s="10" t="s">
        <v>282</v>
      </c>
      <c r="G168" s="12" t="s">
        <v>84</v>
      </c>
      <c r="H168" s="12" t="s">
        <v>85</v>
      </c>
      <c r="I168" s="12" t="s">
        <v>100</v>
      </c>
      <c r="J168" s="12" t="s">
        <v>87</v>
      </c>
      <c r="K168" s="12" t="s">
        <v>88</v>
      </c>
      <c r="L168" s="17">
        <v>16.55</v>
      </c>
      <c r="M168" s="17">
        <v>0.11</v>
      </c>
      <c r="N168" s="13" t="s">
        <v>90</v>
      </c>
      <c r="O168" s="14" t="s">
        <v>91</v>
      </c>
      <c r="P168" s="19"/>
      <c r="Q168" s="9">
        <v>4</v>
      </c>
      <c r="R168" s="12" t="s">
        <v>92</v>
      </c>
      <c r="S168" s="19" t="s">
        <v>102</v>
      </c>
      <c r="T168" s="9">
        <v>929001941701</v>
      </c>
      <c r="U168" s="9"/>
      <c r="V168" s="11" t="s">
        <v>94</v>
      </c>
      <c r="W168" s="36">
        <v>8539520000</v>
      </c>
      <c r="X168" s="19" t="s">
        <v>95</v>
      </c>
      <c r="Y168" s="19" t="s">
        <v>95</v>
      </c>
      <c r="Z168" s="12"/>
      <c r="AA168" s="13"/>
      <c r="AB168" s="17">
        <v>14.9</v>
      </c>
      <c r="AC168" s="624">
        <f t="shared" si="2"/>
        <v>0.11073825503355707</v>
      </c>
      <c r="AD168" s="623" t="str">
        <f>HYPERLINK("#'Źródła LED - specyfikacja'!B" &amp; MATCH(B168, 'Źródła LED - specyfikacja'!A:A, 0),"Link do specyfikacji")</f>
        <v>Link do specyfikacji</v>
      </c>
    </row>
    <row r="169" spans="1:30" s="2" customFormat="1" ht="14.4">
      <c r="A169" s="8">
        <v>8720169191396</v>
      </c>
      <c r="B169" s="8">
        <v>929003628401</v>
      </c>
      <c r="C169" s="8">
        <v>872016919139600</v>
      </c>
      <c r="D169" s="52" t="str">
        <f>HYPERLINK(VLOOKUP(B169,'Źródła LED_linki'!A168:B952,2,FALSE),"Link do zdjęcia")</f>
        <v>Link do zdjęcia</v>
      </c>
      <c r="E169" s="12">
        <v>19139600</v>
      </c>
      <c r="F169" s="10" t="s">
        <v>283</v>
      </c>
      <c r="G169" s="12" t="s">
        <v>84</v>
      </c>
      <c r="H169" s="12" t="s">
        <v>85</v>
      </c>
      <c r="I169" s="12" t="s">
        <v>100</v>
      </c>
      <c r="J169" s="12" t="s">
        <v>87</v>
      </c>
      <c r="K169" s="12" t="s">
        <v>88</v>
      </c>
      <c r="L169" s="17">
        <v>16.55</v>
      </c>
      <c r="M169" s="17">
        <v>0.11</v>
      </c>
      <c r="N169" s="13" t="s">
        <v>90</v>
      </c>
      <c r="O169" s="14" t="s">
        <v>91</v>
      </c>
      <c r="P169" s="19"/>
      <c r="Q169" s="9">
        <v>4</v>
      </c>
      <c r="R169" s="12" t="s">
        <v>92</v>
      </c>
      <c r="S169" s="19" t="s">
        <v>102</v>
      </c>
      <c r="T169" s="9">
        <v>929001941601</v>
      </c>
      <c r="U169" s="9"/>
      <c r="V169" s="11" t="s">
        <v>94</v>
      </c>
      <c r="W169" s="36">
        <v>8539520000</v>
      </c>
      <c r="X169" s="19" t="s">
        <v>95</v>
      </c>
      <c r="Y169" s="19" t="s">
        <v>95</v>
      </c>
      <c r="Z169" s="12"/>
      <c r="AA169" s="13"/>
      <c r="AB169" s="17">
        <v>14.8</v>
      </c>
      <c r="AC169" s="624">
        <f t="shared" si="2"/>
        <v>0.11824324324324324</v>
      </c>
      <c r="AD169" s="623" t="str">
        <f>HYPERLINK("#'Źródła LED - specyfikacja'!B" &amp; MATCH(B169, 'Źródła LED - specyfikacja'!A:A, 0),"Link do specyfikacji")</f>
        <v>Link do specyfikacji</v>
      </c>
    </row>
    <row r="170" spans="1:30" s="2" customFormat="1" ht="14.4">
      <c r="A170" s="8">
        <v>8720169191235</v>
      </c>
      <c r="B170" s="8">
        <v>929003627601</v>
      </c>
      <c r="C170" s="8">
        <v>872016919123500</v>
      </c>
      <c r="D170" s="52" t="str">
        <f>HYPERLINK(VLOOKUP(B170,'Źródła LED_linki'!A169:B953,2,FALSE),"Link do zdjęcia")</f>
        <v>Link do zdjęcia</v>
      </c>
      <c r="E170" s="12">
        <v>19123500</v>
      </c>
      <c r="F170" s="10" t="s">
        <v>284</v>
      </c>
      <c r="G170" s="12" t="s">
        <v>84</v>
      </c>
      <c r="H170" s="12" t="s">
        <v>85</v>
      </c>
      <c r="I170" s="12" t="s">
        <v>100</v>
      </c>
      <c r="J170" s="12" t="s">
        <v>87</v>
      </c>
      <c r="K170" s="12" t="s">
        <v>88</v>
      </c>
      <c r="L170" s="17">
        <v>16.55</v>
      </c>
      <c r="M170" s="17">
        <v>0.11</v>
      </c>
      <c r="N170" s="13" t="s">
        <v>90</v>
      </c>
      <c r="O170" s="14" t="s">
        <v>91</v>
      </c>
      <c r="P170" s="19"/>
      <c r="Q170" s="9">
        <v>4</v>
      </c>
      <c r="R170" s="12" t="s">
        <v>92</v>
      </c>
      <c r="S170" s="19" t="s">
        <v>102</v>
      </c>
      <c r="T170" s="9">
        <v>929001941801</v>
      </c>
      <c r="U170" s="9"/>
      <c r="V170" s="11" t="s">
        <v>94</v>
      </c>
      <c r="W170" s="36">
        <v>8539520000</v>
      </c>
      <c r="X170" s="19" t="s">
        <v>95</v>
      </c>
      <c r="Y170" s="19" t="s">
        <v>95</v>
      </c>
      <c r="Z170" s="12"/>
      <c r="AA170" s="13"/>
      <c r="AB170" s="17">
        <v>15.7</v>
      </c>
      <c r="AC170" s="624">
        <f t="shared" si="2"/>
        <v>5.4140127388535124E-2</v>
      </c>
      <c r="AD170" s="623" t="str">
        <f>HYPERLINK("#'Źródła LED - specyfikacja'!B" &amp; MATCH(B170, 'Źródła LED - specyfikacja'!A:A, 0),"Link do specyfikacji")</f>
        <v>Link do specyfikacji</v>
      </c>
    </row>
    <row r="171" spans="1:30" s="2" customFormat="1" ht="14.4">
      <c r="A171" s="8">
        <v>8719514449350</v>
      </c>
      <c r="B171" s="8">
        <v>929003011982</v>
      </c>
      <c r="C171" s="8">
        <v>871951444935000</v>
      </c>
      <c r="D171" s="52" t="str">
        <f>HYPERLINK(VLOOKUP(B171,'Źródła LED_linki'!A170:B954,2,FALSE),"Link do zdjęcia")</f>
        <v>Link do zdjęcia</v>
      </c>
      <c r="E171" s="12">
        <v>44935000</v>
      </c>
      <c r="F171" s="10" t="s">
        <v>285</v>
      </c>
      <c r="G171" s="12" t="s">
        <v>84</v>
      </c>
      <c r="H171" s="12" t="s">
        <v>99</v>
      </c>
      <c r="I171" s="12" t="s">
        <v>286</v>
      </c>
      <c r="J171" s="12" t="s">
        <v>287</v>
      </c>
      <c r="K171" s="12" t="s">
        <v>88</v>
      </c>
      <c r="L171" s="17">
        <v>17.350000000000001</v>
      </c>
      <c r="M171" s="17">
        <v>0.11</v>
      </c>
      <c r="N171" s="13" t="s">
        <v>101</v>
      </c>
      <c r="O171" s="14" t="s">
        <v>91</v>
      </c>
      <c r="P171" s="19"/>
      <c r="Q171" s="9">
        <v>10</v>
      </c>
      <c r="R171" s="12" t="s">
        <v>92</v>
      </c>
      <c r="S171" s="19" t="s">
        <v>102</v>
      </c>
      <c r="T171" s="9"/>
      <c r="U171" s="9"/>
      <c r="V171" s="11"/>
      <c r="W171" s="36">
        <v>8539520000</v>
      </c>
      <c r="X171" s="19" t="s">
        <v>108</v>
      </c>
      <c r="Y171" s="19" t="s">
        <v>109</v>
      </c>
      <c r="Z171" s="12">
        <v>1109136</v>
      </c>
      <c r="AA171" s="13"/>
      <c r="AB171" s="17">
        <v>25</v>
      </c>
      <c r="AC171" s="624">
        <f t="shared" si="2"/>
        <v>-0.30599999999999994</v>
      </c>
      <c r="AD171" s="623" t="str">
        <f>HYPERLINK("#'Źródła LED - specyfikacja'!B" &amp; MATCH(B171, 'Źródła LED - specyfikacja'!A:A, 0),"Link do specyfikacji")</f>
        <v>Link do specyfikacji</v>
      </c>
    </row>
    <row r="172" spans="1:30" s="2" customFormat="1" ht="14.4">
      <c r="A172" s="8">
        <v>8719514477711</v>
      </c>
      <c r="B172" s="8">
        <v>929003071302</v>
      </c>
      <c r="C172" s="8">
        <v>871951447771100</v>
      </c>
      <c r="D172" s="52" t="str">
        <f>HYPERLINK(VLOOKUP(B172,'Źródła LED_linki'!A171:B955,2,FALSE),"Link do zdjęcia")</f>
        <v>Link do zdjęcia</v>
      </c>
      <c r="E172" s="12">
        <v>47771100</v>
      </c>
      <c r="F172" s="10" t="s">
        <v>288</v>
      </c>
      <c r="G172" s="12" t="s">
        <v>84</v>
      </c>
      <c r="H172" s="12" t="s">
        <v>99</v>
      </c>
      <c r="I172" s="12" t="s">
        <v>286</v>
      </c>
      <c r="J172" s="12" t="s">
        <v>287</v>
      </c>
      <c r="K172" s="12" t="s">
        <v>88</v>
      </c>
      <c r="L172" s="17">
        <v>17.350000000000001</v>
      </c>
      <c r="M172" s="17">
        <v>0.11</v>
      </c>
      <c r="N172" s="13" t="s">
        <v>101</v>
      </c>
      <c r="O172" s="14" t="s">
        <v>91</v>
      </c>
      <c r="P172" s="19"/>
      <c r="Q172" s="9">
        <v>10</v>
      </c>
      <c r="R172" s="12" t="s">
        <v>92</v>
      </c>
      <c r="S172" s="19" t="s">
        <v>102</v>
      </c>
      <c r="T172" s="9"/>
      <c r="U172" s="9"/>
      <c r="V172" s="11"/>
      <c r="W172" s="36">
        <v>8539520000</v>
      </c>
      <c r="X172" s="19" t="s">
        <v>108</v>
      </c>
      <c r="Y172" s="19" t="s">
        <v>109</v>
      </c>
      <c r="Z172" s="12">
        <v>1227625</v>
      </c>
      <c r="AA172" s="13"/>
      <c r="AB172" s="17">
        <v>25</v>
      </c>
      <c r="AC172" s="624">
        <f t="shared" si="2"/>
        <v>-0.30599999999999994</v>
      </c>
      <c r="AD172" s="623" t="str">
        <f>HYPERLINK("#'Źródła LED - specyfikacja'!B" &amp; MATCH(B172, 'Źródła LED - specyfikacja'!A:A, 0),"Link do specyfikacji")</f>
        <v>Link do specyfikacji</v>
      </c>
    </row>
    <row r="173" spans="1:30" s="2" customFormat="1" ht="14.4">
      <c r="A173" s="8">
        <v>8719514449411</v>
      </c>
      <c r="B173" s="8">
        <v>929003012282</v>
      </c>
      <c r="C173" s="8">
        <v>871951444941100</v>
      </c>
      <c r="D173" s="52" t="str">
        <f>HYPERLINK(VLOOKUP(B173,'Źródła LED_linki'!A172:B956,2,FALSE),"Link do zdjęcia")</f>
        <v>Link do zdjęcia</v>
      </c>
      <c r="E173" s="12">
        <v>44941100</v>
      </c>
      <c r="F173" s="10" t="s">
        <v>289</v>
      </c>
      <c r="G173" s="12" t="s">
        <v>84</v>
      </c>
      <c r="H173" s="12" t="s">
        <v>99</v>
      </c>
      <c r="I173" s="12" t="s">
        <v>286</v>
      </c>
      <c r="J173" s="12" t="s">
        <v>287</v>
      </c>
      <c r="K173" s="12" t="s">
        <v>88</v>
      </c>
      <c r="L173" s="17">
        <v>19.649999999999999</v>
      </c>
      <c r="M173" s="17">
        <v>0.11</v>
      </c>
      <c r="N173" s="13" t="s">
        <v>101</v>
      </c>
      <c r="O173" s="14" t="s">
        <v>91</v>
      </c>
      <c r="P173" s="19"/>
      <c r="Q173" s="9">
        <v>10</v>
      </c>
      <c r="R173" s="12" t="s">
        <v>92</v>
      </c>
      <c r="S173" s="19" t="s">
        <v>102</v>
      </c>
      <c r="T173" s="9"/>
      <c r="U173" s="9"/>
      <c r="V173" s="11"/>
      <c r="W173" s="36">
        <v>8539520000</v>
      </c>
      <c r="X173" s="19" t="s">
        <v>159</v>
      </c>
      <c r="Y173" s="19" t="s">
        <v>160</v>
      </c>
      <c r="Z173" s="12">
        <v>1109139</v>
      </c>
      <c r="AA173" s="13"/>
      <c r="AB173" s="17">
        <v>29</v>
      </c>
      <c r="AC173" s="624">
        <f t="shared" si="2"/>
        <v>-0.32241379310344831</v>
      </c>
      <c r="AD173" s="623" t="str">
        <f>HYPERLINK("#'Źródła LED - specyfikacja'!B" &amp; MATCH(B173, 'Źródła LED - specyfikacja'!A:A, 0),"Link do specyfikacji")</f>
        <v>Link do specyfikacji</v>
      </c>
    </row>
    <row r="174" spans="1:30" s="2" customFormat="1" ht="14.4">
      <c r="A174" s="8">
        <v>8719514449497</v>
      </c>
      <c r="B174" s="8">
        <v>929003013082</v>
      </c>
      <c r="C174" s="8">
        <v>871951444949700</v>
      </c>
      <c r="D174" s="52" t="str">
        <f>HYPERLINK(VLOOKUP(B174,'Źródła LED_linki'!A173:B957,2,FALSE),"Link do zdjęcia")</f>
        <v>Link do zdjęcia</v>
      </c>
      <c r="E174" s="12">
        <v>44949700</v>
      </c>
      <c r="F174" s="10" t="s">
        <v>290</v>
      </c>
      <c r="G174" s="12" t="s">
        <v>84</v>
      </c>
      <c r="H174" s="12" t="s">
        <v>99</v>
      </c>
      <c r="I174" s="12" t="s">
        <v>286</v>
      </c>
      <c r="J174" s="12" t="s">
        <v>287</v>
      </c>
      <c r="K174" s="12" t="s">
        <v>88</v>
      </c>
      <c r="L174" s="17">
        <v>19.649999999999999</v>
      </c>
      <c r="M174" s="17">
        <v>0.11</v>
      </c>
      <c r="N174" s="13" t="s">
        <v>101</v>
      </c>
      <c r="O174" s="14" t="s">
        <v>91</v>
      </c>
      <c r="P174" s="19"/>
      <c r="Q174" s="9">
        <v>10</v>
      </c>
      <c r="R174" s="12" t="s">
        <v>92</v>
      </c>
      <c r="S174" s="19" t="s">
        <v>102</v>
      </c>
      <c r="T174" s="9"/>
      <c r="U174" s="9"/>
      <c r="V174" s="11"/>
      <c r="W174" s="36">
        <v>8539520000</v>
      </c>
      <c r="X174" s="19" t="s">
        <v>159</v>
      </c>
      <c r="Y174" s="19" t="s">
        <v>160</v>
      </c>
      <c r="Z174" s="12">
        <v>1109143</v>
      </c>
      <c r="AA174" s="13"/>
      <c r="AB174" s="17">
        <v>29</v>
      </c>
      <c r="AC174" s="624">
        <f t="shared" si="2"/>
        <v>-0.32241379310344831</v>
      </c>
      <c r="AD174" s="623" t="str">
        <f>HYPERLINK("#'Źródła LED - specyfikacja'!B" &amp; MATCH(B174, 'Źródła LED - specyfikacja'!A:A, 0),"Link do specyfikacji")</f>
        <v>Link do specyfikacji</v>
      </c>
    </row>
    <row r="175" spans="1:30" s="2" customFormat="1" ht="14.4">
      <c r="A175" s="8">
        <v>8719514449435</v>
      </c>
      <c r="B175" s="8">
        <v>929003012382</v>
      </c>
      <c r="C175" s="8">
        <v>871951444943500</v>
      </c>
      <c r="D175" s="52" t="str">
        <f>HYPERLINK(VLOOKUP(B175,'Źródła LED_linki'!A174:B958,2,FALSE),"Link do zdjęcia")</f>
        <v>Link do zdjęcia</v>
      </c>
      <c r="E175" s="12">
        <v>44943500</v>
      </c>
      <c r="F175" s="10" t="s">
        <v>291</v>
      </c>
      <c r="G175" s="12" t="s">
        <v>84</v>
      </c>
      <c r="H175" s="12" t="s">
        <v>99</v>
      </c>
      <c r="I175" s="12" t="s">
        <v>286</v>
      </c>
      <c r="J175" s="12" t="s">
        <v>287</v>
      </c>
      <c r="K175" s="12" t="s">
        <v>88</v>
      </c>
      <c r="L175" s="17">
        <v>19.649999999999999</v>
      </c>
      <c r="M175" s="17">
        <v>0.11</v>
      </c>
      <c r="N175" s="13" t="s">
        <v>101</v>
      </c>
      <c r="O175" s="14" t="s">
        <v>91</v>
      </c>
      <c r="P175" s="19"/>
      <c r="Q175" s="9">
        <v>10</v>
      </c>
      <c r="R175" s="12" t="s">
        <v>92</v>
      </c>
      <c r="S175" s="19" t="s">
        <v>102</v>
      </c>
      <c r="T175" s="9"/>
      <c r="U175" s="9"/>
      <c r="V175" s="11"/>
      <c r="W175" s="36">
        <v>8539520000</v>
      </c>
      <c r="X175" s="19" t="s">
        <v>108</v>
      </c>
      <c r="Y175" s="19" t="s">
        <v>160</v>
      </c>
      <c r="Z175" s="12">
        <v>1109140</v>
      </c>
      <c r="AA175" s="13"/>
      <c r="AB175" s="17">
        <v>29</v>
      </c>
      <c r="AC175" s="624">
        <f t="shared" si="2"/>
        <v>-0.32241379310344831</v>
      </c>
      <c r="AD175" s="623" t="str">
        <f>HYPERLINK("#'Źródła LED - specyfikacja'!B" &amp; MATCH(B175, 'Źródła LED - specyfikacja'!A:A, 0),"Link do specyfikacji")</f>
        <v>Link do specyfikacji</v>
      </c>
    </row>
    <row r="176" spans="1:30" s="2" customFormat="1" ht="14.4">
      <c r="A176" s="8">
        <v>8719514449572</v>
      </c>
      <c r="B176" s="8">
        <v>929003013982</v>
      </c>
      <c r="C176" s="8">
        <v>871951444957200</v>
      </c>
      <c r="D176" s="52" t="str">
        <f>HYPERLINK(VLOOKUP(B176,'Źródła LED_linki'!A175:B959,2,FALSE),"Link do zdjęcia")</f>
        <v>Link do zdjęcia</v>
      </c>
      <c r="E176" s="12">
        <v>44957200</v>
      </c>
      <c r="F176" s="10" t="s">
        <v>292</v>
      </c>
      <c r="G176" s="12" t="s">
        <v>84</v>
      </c>
      <c r="H176" s="12" t="s">
        <v>99</v>
      </c>
      <c r="I176" s="12" t="s">
        <v>286</v>
      </c>
      <c r="J176" s="12" t="s">
        <v>287</v>
      </c>
      <c r="K176" s="12" t="s">
        <v>88</v>
      </c>
      <c r="L176" s="17">
        <v>26.6</v>
      </c>
      <c r="M176" s="17">
        <v>0.11</v>
      </c>
      <c r="N176" s="13" t="s">
        <v>101</v>
      </c>
      <c r="O176" s="14" t="s">
        <v>91</v>
      </c>
      <c r="P176" s="19"/>
      <c r="Q176" s="9">
        <v>10</v>
      </c>
      <c r="R176" s="12" t="s">
        <v>92</v>
      </c>
      <c r="S176" s="19" t="s">
        <v>102</v>
      </c>
      <c r="T176" s="9"/>
      <c r="U176" s="9"/>
      <c r="V176" s="11"/>
      <c r="W176" s="36">
        <v>8539520000</v>
      </c>
      <c r="X176" s="19" t="s">
        <v>159</v>
      </c>
      <c r="Y176" s="19" t="s">
        <v>168</v>
      </c>
      <c r="Z176" s="12">
        <v>1109147</v>
      </c>
      <c r="AA176" s="13"/>
      <c r="AB176" s="17">
        <v>38</v>
      </c>
      <c r="AC176" s="624">
        <f t="shared" si="2"/>
        <v>-0.3</v>
      </c>
      <c r="AD176" s="623" t="str">
        <f>HYPERLINK("#'Źródła LED - specyfikacja'!B" &amp; MATCH(B176, 'Źródła LED - specyfikacja'!A:A, 0),"Link do specyfikacji")</f>
        <v>Link do specyfikacji</v>
      </c>
    </row>
    <row r="177" spans="1:30" s="2" customFormat="1" ht="14.4">
      <c r="A177" s="8">
        <v>8720169188938</v>
      </c>
      <c r="B177" s="8">
        <v>929003625902</v>
      </c>
      <c r="C177" s="8">
        <v>872016918893800</v>
      </c>
      <c r="D177" s="52" t="str">
        <f>HYPERLINK(VLOOKUP(B177,'Źródła LED_linki'!A176:B960,2,FALSE),"Link do zdjęcia")</f>
        <v>Link do zdjęcia</v>
      </c>
      <c r="E177" s="12">
        <v>18893800</v>
      </c>
      <c r="F177" s="10" t="s">
        <v>293</v>
      </c>
      <c r="G177" s="12" t="s">
        <v>84</v>
      </c>
      <c r="H177" s="12" t="s">
        <v>99</v>
      </c>
      <c r="I177" s="12" t="s">
        <v>286</v>
      </c>
      <c r="J177" s="12" t="s">
        <v>287</v>
      </c>
      <c r="K177" s="12" t="s">
        <v>88</v>
      </c>
      <c r="L177" s="17">
        <v>25.2</v>
      </c>
      <c r="M177" s="17">
        <v>0.11</v>
      </c>
      <c r="N177" s="13" t="s">
        <v>101</v>
      </c>
      <c r="O177" s="14" t="s">
        <v>91</v>
      </c>
      <c r="P177" s="19" t="s">
        <v>124</v>
      </c>
      <c r="Q177" s="9">
        <v>10</v>
      </c>
      <c r="R177" s="12" t="s">
        <v>92</v>
      </c>
      <c r="S177" s="19" t="s">
        <v>102</v>
      </c>
      <c r="T177" s="9"/>
      <c r="U177" s="9"/>
      <c r="V177" s="11"/>
      <c r="W177" s="36">
        <v>8539520000</v>
      </c>
      <c r="X177" s="19" t="s">
        <v>95</v>
      </c>
      <c r="Y177" s="19" t="s">
        <v>160</v>
      </c>
      <c r="Z177" s="12">
        <v>1443705</v>
      </c>
      <c r="AA177" s="13"/>
      <c r="AB177" s="17">
        <v>27.717639089999999</v>
      </c>
      <c r="AC177" s="624">
        <f t="shared" si="2"/>
        <v>-9.083165712004368E-2</v>
      </c>
      <c r="AD177" s="623" t="str">
        <f>HYPERLINK("#'Źródła LED - specyfikacja'!B" &amp; MATCH(B177, 'Źródła LED - specyfikacja'!A:A, 0),"Link do specyfikacji")</f>
        <v>Link do specyfikacji</v>
      </c>
    </row>
    <row r="178" spans="1:30" s="2" customFormat="1" ht="14.4">
      <c r="A178" s="8">
        <v>8719514435971</v>
      </c>
      <c r="B178" s="8">
        <v>929003480902</v>
      </c>
      <c r="C178" s="8">
        <v>871951443597100</v>
      </c>
      <c r="D178" s="52" t="str">
        <f>HYPERLINK(VLOOKUP(B178,'Źródła LED_linki'!A177:B961,2,FALSE),"Link do zdjęcia")</f>
        <v>Link do zdjęcia</v>
      </c>
      <c r="E178" s="12">
        <v>43597100</v>
      </c>
      <c r="F178" s="10" t="s">
        <v>294</v>
      </c>
      <c r="G178" s="12" t="s">
        <v>84</v>
      </c>
      <c r="H178" s="12" t="s">
        <v>99</v>
      </c>
      <c r="I178" s="12" t="s">
        <v>286</v>
      </c>
      <c r="J178" s="12" t="s">
        <v>287</v>
      </c>
      <c r="K178" s="12" t="s">
        <v>88</v>
      </c>
      <c r="L178" s="17">
        <v>27.7</v>
      </c>
      <c r="M178" s="17">
        <v>0.11</v>
      </c>
      <c r="N178" s="13" t="s">
        <v>101</v>
      </c>
      <c r="O178" s="14" t="s">
        <v>91</v>
      </c>
      <c r="P178" s="19" t="s">
        <v>124</v>
      </c>
      <c r="Q178" s="9">
        <v>10</v>
      </c>
      <c r="R178" s="12" t="s">
        <v>92</v>
      </c>
      <c r="S178" s="19" t="s">
        <v>102</v>
      </c>
      <c r="T178" s="9"/>
      <c r="U178" s="9">
        <v>929003626002</v>
      </c>
      <c r="V178" s="11" t="s">
        <v>125</v>
      </c>
      <c r="W178" s="36">
        <v>8539520000</v>
      </c>
      <c r="X178" s="19" t="s">
        <v>95</v>
      </c>
      <c r="Y178" s="19" t="s">
        <v>160</v>
      </c>
      <c r="Z178" s="12">
        <v>1099139</v>
      </c>
      <c r="AA178" s="13"/>
      <c r="AB178" s="17">
        <v>48</v>
      </c>
      <c r="AC178" s="624">
        <f t="shared" si="2"/>
        <v>-0.42291666666666666</v>
      </c>
      <c r="AD178" s="623" t="str">
        <f>HYPERLINK("#'Źródła LED - specyfikacja'!B" &amp; MATCH(B178, 'Źródła LED - specyfikacja'!A:A, 0),"Link do specyfikacji")</f>
        <v>Link do specyfikacji</v>
      </c>
    </row>
    <row r="179" spans="1:30" s="2" customFormat="1" ht="14.4">
      <c r="A179" s="8">
        <v>8719514449374</v>
      </c>
      <c r="B179" s="8">
        <v>929003012082</v>
      </c>
      <c r="C179" s="8">
        <v>871951444937400</v>
      </c>
      <c r="D179" s="52" t="str">
        <f>HYPERLINK(VLOOKUP(B179,'Źródła LED_linki'!A178:B962,2,FALSE),"Link do zdjęcia")</f>
        <v>Link do zdjęcia</v>
      </c>
      <c r="E179" s="12">
        <v>44937400</v>
      </c>
      <c r="F179" s="10" t="s">
        <v>295</v>
      </c>
      <c r="G179" s="12" t="s">
        <v>84</v>
      </c>
      <c r="H179" s="12" t="s">
        <v>99</v>
      </c>
      <c r="I179" s="12" t="s">
        <v>286</v>
      </c>
      <c r="J179" s="12" t="s">
        <v>287</v>
      </c>
      <c r="K179" s="12" t="s">
        <v>88</v>
      </c>
      <c r="L179" s="17">
        <v>17.350000000000001</v>
      </c>
      <c r="M179" s="17">
        <v>0.11</v>
      </c>
      <c r="N179" s="13" t="s">
        <v>101</v>
      </c>
      <c r="O179" s="14" t="s">
        <v>91</v>
      </c>
      <c r="P179" s="19"/>
      <c r="Q179" s="9">
        <v>10</v>
      </c>
      <c r="R179" s="12" t="s">
        <v>92</v>
      </c>
      <c r="S179" s="19" t="s">
        <v>102</v>
      </c>
      <c r="T179" s="9"/>
      <c r="U179" s="9"/>
      <c r="V179" s="11"/>
      <c r="W179" s="36">
        <v>8539520000</v>
      </c>
      <c r="X179" s="19" t="s">
        <v>108</v>
      </c>
      <c r="Y179" s="19" t="s">
        <v>109</v>
      </c>
      <c r="Z179" s="12">
        <v>1109137</v>
      </c>
      <c r="AA179" s="13"/>
      <c r="AB179" s="17">
        <v>25</v>
      </c>
      <c r="AC179" s="624">
        <f t="shared" si="2"/>
        <v>-0.30599999999999994</v>
      </c>
      <c r="AD179" s="623" t="str">
        <f>HYPERLINK("#'Źródła LED - specyfikacja'!B" &amp; MATCH(B179, 'Źródła LED - specyfikacja'!A:A, 0),"Link do specyfikacji")</f>
        <v>Link do specyfikacji</v>
      </c>
    </row>
    <row r="180" spans="1:30" s="2" customFormat="1" ht="14.4">
      <c r="A180" s="8">
        <v>8719514449398</v>
      </c>
      <c r="B180" s="8">
        <v>929003012182</v>
      </c>
      <c r="C180" s="8">
        <v>871951444939800</v>
      </c>
      <c r="D180" s="52" t="str">
        <f>HYPERLINK(VLOOKUP(B180,'Źródła LED_linki'!A179:B963,2,FALSE),"Link do zdjęcia")</f>
        <v>Link do zdjęcia</v>
      </c>
      <c r="E180" s="12">
        <v>44939800</v>
      </c>
      <c r="F180" s="10" t="s">
        <v>296</v>
      </c>
      <c r="G180" s="12" t="s">
        <v>84</v>
      </c>
      <c r="H180" s="12" t="s">
        <v>99</v>
      </c>
      <c r="I180" s="12" t="s">
        <v>286</v>
      </c>
      <c r="J180" s="12" t="s">
        <v>287</v>
      </c>
      <c r="K180" s="12" t="s">
        <v>88</v>
      </c>
      <c r="L180" s="17">
        <v>17.350000000000001</v>
      </c>
      <c r="M180" s="17">
        <v>0.11</v>
      </c>
      <c r="N180" s="13" t="s">
        <v>101</v>
      </c>
      <c r="O180" s="14" t="s">
        <v>91</v>
      </c>
      <c r="P180" s="19"/>
      <c r="Q180" s="9">
        <v>10</v>
      </c>
      <c r="R180" s="12" t="s">
        <v>92</v>
      </c>
      <c r="S180" s="19" t="s">
        <v>102</v>
      </c>
      <c r="T180" s="9"/>
      <c r="U180" s="9"/>
      <c r="V180" s="11"/>
      <c r="W180" s="36">
        <v>8539520000</v>
      </c>
      <c r="X180" s="19" t="s">
        <v>108</v>
      </c>
      <c r="Y180" s="19" t="s">
        <v>109</v>
      </c>
      <c r="Z180" s="12">
        <v>1109138</v>
      </c>
      <c r="AA180" s="13"/>
      <c r="AB180" s="17">
        <v>25</v>
      </c>
      <c r="AC180" s="624">
        <f t="shared" si="2"/>
        <v>-0.30599999999999994</v>
      </c>
      <c r="AD180" s="623" t="str">
        <f>HYPERLINK("#'Źródła LED - specyfikacja'!B" &amp; MATCH(B180, 'Źródła LED - specyfikacja'!A:A, 0),"Link do specyfikacji")</f>
        <v>Link do specyfikacji</v>
      </c>
    </row>
    <row r="181" spans="1:30" s="2" customFormat="1" ht="14.4">
      <c r="A181" s="8">
        <v>8719514449510</v>
      </c>
      <c r="B181" s="8">
        <v>929003013182</v>
      </c>
      <c r="C181" s="8">
        <v>871951444951000</v>
      </c>
      <c r="D181" s="52" t="str">
        <f>HYPERLINK(VLOOKUP(B181,'Źródła LED_linki'!A180:B964,2,FALSE),"Link do zdjęcia")</f>
        <v>Link do zdjęcia</v>
      </c>
      <c r="E181" s="12">
        <v>44951000</v>
      </c>
      <c r="F181" s="10" t="s">
        <v>297</v>
      </c>
      <c r="G181" s="12" t="s">
        <v>84</v>
      </c>
      <c r="H181" s="12" t="s">
        <v>99</v>
      </c>
      <c r="I181" s="12" t="s">
        <v>286</v>
      </c>
      <c r="J181" s="12" t="s">
        <v>287</v>
      </c>
      <c r="K181" s="12" t="s">
        <v>88</v>
      </c>
      <c r="L181" s="17">
        <v>19.899999999999999</v>
      </c>
      <c r="M181" s="17">
        <v>0.11</v>
      </c>
      <c r="N181" s="13" t="s">
        <v>101</v>
      </c>
      <c r="O181" s="14" t="s">
        <v>91</v>
      </c>
      <c r="P181" s="19"/>
      <c r="Q181" s="9">
        <v>10</v>
      </c>
      <c r="R181" s="12" t="s">
        <v>92</v>
      </c>
      <c r="S181" s="19" t="s">
        <v>102</v>
      </c>
      <c r="T181" s="9"/>
      <c r="U181" s="9"/>
      <c r="V181" s="11"/>
      <c r="W181" s="36">
        <v>8539520000</v>
      </c>
      <c r="X181" s="19" t="s">
        <v>108</v>
      </c>
      <c r="Y181" s="19" t="s">
        <v>160</v>
      </c>
      <c r="Z181" s="12">
        <v>1109144</v>
      </c>
      <c r="AA181" s="13"/>
      <c r="AB181" s="17">
        <v>29</v>
      </c>
      <c r="AC181" s="624">
        <f t="shared" si="2"/>
        <v>-0.31379310344827593</v>
      </c>
      <c r="AD181" s="623" t="str">
        <f>HYPERLINK("#'Źródła LED - specyfikacja'!B" &amp; MATCH(B181, 'Źródła LED - specyfikacja'!A:A, 0),"Link do specyfikacji")</f>
        <v>Link do specyfikacji</v>
      </c>
    </row>
    <row r="182" spans="1:30" s="2" customFormat="1" ht="14.4">
      <c r="A182" s="8">
        <v>8719514449534</v>
      </c>
      <c r="B182" s="8">
        <v>929003013282</v>
      </c>
      <c r="C182" s="8">
        <v>871951444953400</v>
      </c>
      <c r="D182" s="52" t="str">
        <f>HYPERLINK(VLOOKUP(B182,'Źródła LED_linki'!A181:B965,2,FALSE),"Link do zdjęcia")</f>
        <v>Link do zdjęcia</v>
      </c>
      <c r="E182" s="12">
        <v>44953400</v>
      </c>
      <c r="F182" s="10" t="s">
        <v>298</v>
      </c>
      <c r="G182" s="12" t="s">
        <v>84</v>
      </c>
      <c r="H182" s="12" t="s">
        <v>99</v>
      </c>
      <c r="I182" s="12" t="s">
        <v>286</v>
      </c>
      <c r="J182" s="12" t="s">
        <v>287</v>
      </c>
      <c r="K182" s="12" t="s">
        <v>88</v>
      </c>
      <c r="L182" s="17">
        <v>19.899999999999999</v>
      </c>
      <c r="M182" s="17">
        <v>0.11</v>
      </c>
      <c r="N182" s="13" t="s">
        <v>101</v>
      </c>
      <c r="O182" s="14" t="s">
        <v>91</v>
      </c>
      <c r="P182" s="19"/>
      <c r="Q182" s="9">
        <v>10</v>
      </c>
      <c r="R182" s="12" t="s">
        <v>92</v>
      </c>
      <c r="S182" s="19" t="s">
        <v>102</v>
      </c>
      <c r="T182" s="9"/>
      <c r="U182" s="9"/>
      <c r="V182" s="11"/>
      <c r="W182" s="36">
        <v>8539520000</v>
      </c>
      <c r="X182" s="19" t="s">
        <v>159</v>
      </c>
      <c r="Y182" s="19" t="s">
        <v>160</v>
      </c>
      <c r="Z182" s="12">
        <v>1109145</v>
      </c>
      <c r="AA182" s="13"/>
      <c r="AB182" s="17">
        <v>29</v>
      </c>
      <c r="AC182" s="624">
        <f t="shared" si="2"/>
        <v>-0.31379310344827593</v>
      </c>
      <c r="AD182" s="623" t="str">
        <f>HYPERLINK("#'Źródła LED - specyfikacja'!B" &amp; MATCH(B182, 'Źródła LED - specyfikacja'!A:A, 0),"Link do specyfikacji")</f>
        <v>Link do specyfikacji</v>
      </c>
    </row>
    <row r="183" spans="1:30" s="2" customFormat="1" ht="14.4">
      <c r="A183" s="8">
        <v>8719514449558</v>
      </c>
      <c r="B183" s="8">
        <v>929003013682</v>
      </c>
      <c r="C183" s="8">
        <v>871951444955800</v>
      </c>
      <c r="D183" s="52" t="str">
        <f>HYPERLINK(VLOOKUP(B183,'Źródła LED_linki'!A182:B966,2,FALSE),"Link do zdjęcia")</f>
        <v>Link do zdjęcia</v>
      </c>
      <c r="E183" s="12">
        <v>44955800</v>
      </c>
      <c r="F183" s="10" t="s">
        <v>299</v>
      </c>
      <c r="G183" s="12" t="s">
        <v>84</v>
      </c>
      <c r="H183" s="12" t="s">
        <v>99</v>
      </c>
      <c r="I183" s="12" t="s">
        <v>286</v>
      </c>
      <c r="J183" s="12" t="s">
        <v>287</v>
      </c>
      <c r="K183" s="12" t="s">
        <v>88</v>
      </c>
      <c r="L183" s="17">
        <v>19.899999999999999</v>
      </c>
      <c r="M183" s="17">
        <v>0.11</v>
      </c>
      <c r="N183" s="13" t="s">
        <v>101</v>
      </c>
      <c r="O183" s="14" t="s">
        <v>91</v>
      </c>
      <c r="P183" s="19"/>
      <c r="Q183" s="9">
        <v>10</v>
      </c>
      <c r="R183" s="12" t="s">
        <v>92</v>
      </c>
      <c r="S183" s="19" t="s">
        <v>102</v>
      </c>
      <c r="T183" s="9"/>
      <c r="U183" s="9"/>
      <c r="V183" s="11"/>
      <c r="W183" s="36">
        <v>8539520000</v>
      </c>
      <c r="X183" s="19" t="s">
        <v>108</v>
      </c>
      <c r="Y183" s="19" t="s">
        <v>160</v>
      </c>
      <c r="Z183" s="12">
        <v>1109146</v>
      </c>
      <c r="AA183" s="13"/>
      <c r="AB183" s="17">
        <v>29</v>
      </c>
      <c r="AC183" s="624">
        <f t="shared" si="2"/>
        <v>-0.31379310344827593</v>
      </c>
      <c r="AD183" s="623" t="str">
        <f>HYPERLINK("#'Źródła LED - specyfikacja'!B" &amp; MATCH(B183, 'Źródła LED - specyfikacja'!A:A, 0),"Link do specyfikacji")</f>
        <v>Link do specyfikacji</v>
      </c>
    </row>
    <row r="184" spans="1:30" s="2" customFormat="1" ht="14.4">
      <c r="A184" s="8">
        <v>8719514449619</v>
      </c>
      <c r="B184" s="25">
        <v>929003014182</v>
      </c>
      <c r="C184" s="25">
        <v>871951444961900</v>
      </c>
      <c r="D184" s="52" t="str">
        <f>HYPERLINK(VLOOKUP(B184,'Źródła LED_linki'!A183:B967,2,FALSE),"Link do zdjęcia")</f>
        <v>Link do zdjęcia</v>
      </c>
      <c r="E184" s="12">
        <v>44961900</v>
      </c>
      <c r="F184" s="23" t="s">
        <v>300</v>
      </c>
      <c r="G184" s="12" t="s">
        <v>84</v>
      </c>
      <c r="H184" s="12" t="s">
        <v>99</v>
      </c>
      <c r="I184" s="12" t="s">
        <v>286</v>
      </c>
      <c r="J184" s="12" t="s">
        <v>287</v>
      </c>
      <c r="K184" s="12" t="s">
        <v>88</v>
      </c>
      <c r="L184" s="17">
        <v>26.1</v>
      </c>
      <c r="M184" s="17">
        <v>0.11</v>
      </c>
      <c r="N184" s="13" t="s">
        <v>101</v>
      </c>
      <c r="O184" s="14" t="s">
        <v>91</v>
      </c>
      <c r="P184" s="19"/>
      <c r="Q184" s="13">
        <v>10</v>
      </c>
      <c r="R184" s="12" t="s">
        <v>92</v>
      </c>
      <c r="S184" s="19" t="s">
        <v>102</v>
      </c>
      <c r="T184" s="26"/>
      <c r="U184" s="26"/>
      <c r="V184" s="27"/>
      <c r="W184" s="36">
        <v>8539520000</v>
      </c>
      <c r="X184" s="19" t="s">
        <v>159</v>
      </c>
      <c r="Y184" s="19" t="s">
        <v>168</v>
      </c>
      <c r="Z184" s="12">
        <v>1109149</v>
      </c>
      <c r="AA184" s="13"/>
      <c r="AB184" s="17">
        <v>38</v>
      </c>
      <c r="AC184" s="624">
        <f t="shared" si="2"/>
        <v>-0.31315789473684208</v>
      </c>
      <c r="AD184" s="623" t="str">
        <f>HYPERLINK("#'Źródła LED - specyfikacja'!B" &amp; MATCH(B184, 'Źródła LED - specyfikacja'!A:A, 0),"Link do specyfikacji")</f>
        <v>Link do specyfikacji</v>
      </c>
    </row>
    <row r="185" spans="1:30" s="2" customFormat="1" ht="14.4">
      <c r="A185" s="8">
        <v>8719514449657</v>
      </c>
      <c r="B185" s="8">
        <v>929003014382</v>
      </c>
      <c r="C185" s="8">
        <v>871951444965700</v>
      </c>
      <c r="D185" s="52" t="str">
        <f>HYPERLINK(VLOOKUP(B185,'Źródła LED_linki'!A184:B968,2,FALSE),"Link do zdjęcia")</f>
        <v>Link do zdjęcia</v>
      </c>
      <c r="E185" s="12">
        <v>44965700</v>
      </c>
      <c r="F185" s="10" t="s">
        <v>301</v>
      </c>
      <c r="G185" s="12" t="s">
        <v>84</v>
      </c>
      <c r="H185" s="12" t="s">
        <v>99</v>
      </c>
      <c r="I185" s="12" t="s">
        <v>286</v>
      </c>
      <c r="J185" s="12" t="s">
        <v>287</v>
      </c>
      <c r="K185" s="12" t="s">
        <v>88</v>
      </c>
      <c r="L185" s="17">
        <v>26.1</v>
      </c>
      <c r="M185" s="17">
        <v>0.11</v>
      </c>
      <c r="N185" s="13" t="s">
        <v>101</v>
      </c>
      <c r="O185" s="14" t="s">
        <v>91</v>
      </c>
      <c r="P185" s="19"/>
      <c r="Q185" s="9">
        <v>10</v>
      </c>
      <c r="R185" s="12" t="s">
        <v>92</v>
      </c>
      <c r="S185" s="19" t="s">
        <v>102</v>
      </c>
      <c r="T185" s="9"/>
      <c r="U185" s="9"/>
      <c r="V185" s="11"/>
      <c r="W185" s="36">
        <v>8539520000</v>
      </c>
      <c r="X185" s="19" t="s">
        <v>159</v>
      </c>
      <c r="Y185" s="19" t="s">
        <v>168</v>
      </c>
      <c r="Z185" s="12">
        <v>1109151</v>
      </c>
      <c r="AA185" s="13"/>
      <c r="AB185" s="17">
        <v>38</v>
      </c>
      <c r="AC185" s="624">
        <f t="shared" si="2"/>
        <v>-0.31315789473684208</v>
      </c>
      <c r="AD185" s="623" t="str">
        <f>HYPERLINK("#'Źródła LED - specyfikacja'!B" &amp; MATCH(B185, 'Źródła LED - specyfikacja'!A:A, 0),"Link do specyfikacji")</f>
        <v>Link do specyfikacji</v>
      </c>
    </row>
    <row r="186" spans="1:30" s="2" customFormat="1" ht="14.4">
      <c r="A186" s="8">
        <v>8720169188976</v>
      </c>
      <c r="B186" s="8">
        <v>929003626102</v>
      </c>
      <c r="C186" s="8">
        <v>872016918897600</v>
      </c>
      <c r="D186" s="52" t="str">
        <f>HYPERLINK(VLOOKUP(B186,'Źródła LED_linki'!A185:B969,2,FALSE),"Link do zdjęcia")</f>
        <v>Link do zdjęcia</v>
      </c>
      <c r="E186" s="12">
        <v>18897600</v>
      </c>
      <c r="F186" s="10" t="s">
        <v>302</v>
      </c>
      <c r="G186" s="12" t="s">
        <v>84</v>
      </c>
      <c r="H186" s="12" t="s">
        <v>99</v>
      </c>
      <c r="I186" s="12" t="s">
        <v>286</v>
      </c>
      <c r="J186" s="12" t="s">
        <v>287</v>
      </c>
      <c r="K186" s="12" t="s">
        <v>88</v>
      </c>
      <c r="L186" s="17">
        <v>25.2</v>
      </c>
      <c r="M186" s="17">
        <v>0.11</v>
      </c>
      <c r="N186" s="13" t="s">
        <v>101</v>
      </c>
      <c r="O186" s="14" t="s">
        <v>91</v>
      </c>
      <c r="P186" s="19"/>
      <c r="Q186" s="24">
        <v>10</v>
      </c>
      <c r="R186" s="12" t="s">
        <v>92</v>
      </c>
      <c r="S186" s="19" t="s">
        <v>102</v>
      </c>
      <c r="T186" s="9"/>
      <c r="U186" s="9"/>
      <c r="V186" s="11"/>
      <c r="W186" s="36">
        <v>8539520000</v>
      </c>
      <c r="X186" s="19" t="s">
        <v>159</v>
      </c>
      <c r="Y186" s="19" t="s">
        <v>160</v>
      </c>
      <c r="Z186" s="12">
        <v>1442633</v>
      </c>
      <c r="AA186" s="13"/>
      <c r="AB186" s="17">
        <v>27.717639089999999</v>
      </c>
      <c r="AC186" s="624">
        <f t="shared" si="2"/>
        <v>-9.083165712004368E-2</v>
      </c>
      <c r="AD186" s="623" t="str">
        <f>HYPERLINK("#'Źródła LED - specyfikacja'!B" &amp; MATCH(B186, 'Źródła LED - specyfikacja'!A:A, 0),"Link do specyfikacji")</f>
        <v>Link do specyfikacji</v>
      </c>
    </row>
    <row r="187" spans="1:30" s="2" customFormat="1" ht="14.4">
      <c r="A187" s="8">
        <v>8720169189034</v>
      </c>
      <c r="B187" s="8">
        <v>929003626402</v>
      </c>
      <c r="C187" s="8">
        <v>872016918903400</v>
      </c>
      <c r="D187" s="52" t="str">
        <f>HYPERLINK(VLOOKUP(B187,'Źródła LED_linki'!A186:B970,2,FALSE),"Link do zdjęcia")</f>
        <v>Link do zdjęcia</v>
      </c>
      <c r="E187" s="12">
        <v>18903400</v>
      </c>
      <c r="F187" s="10" t="s">
        <v>303</v>
      </c>
      <c r="G187" s="12" t="s">
        <v>84</v>
      </c>
      <c r="H187" s="12" t="s">
        <v>99</v>
      </c>
      <c r="I187" s="12" t="s">
        <v>286</v>
      </c>
      <c r="J187" s="12" t="s">
        <v>287</v>
      </c>
      <c r="K187" s="12" t="s">
        <v>88</v>
      </c>
      <c r="L187" s="17">
        <v>25.2</v>
      </c>
      <c r="M187" s="17">
        <v>0.11</v>
      </c>
      <c r="N187" s="13" t="s">
        <v>101</v>
      </c>
      <c r="O187" s="14" t="s">
        <v>91</v>
      </c>
      <c r="P187" s="19"/>
      <c r="Q187" s="24">
        <v>10</v>
      </c>
      <c r="R187" s="12" t="s">
        <v>92</v>
      </c>
      <c r="S187" s="19" t="s">
        <v>102</v>
      </c>
      <c r="T187" s="9"/>
      <c r="U187" s="9"/>
      <c r="V187" s="11"/>
      <c r="W187" s="36">
        <v>8539520000</v>
      </c>
      <c r="X187" s="19" t="s">
        <v>159</v>
      </c>
      <c r="Y187" s="19" t="s">
        <v>160</v>
      </c>
      <c r="Z187" s="12">
        <v>1442636</v>
      </c>
      <c r="AA187" s="13"/>
      <c r="AB187" s="17">
        <v>27.717639089999999</v>
      </c>
      <c r="AC187" s="624">
        <f t="shared" si="2"/>
        <v>-9.083165712004368E-2</v>
      </c>
      <c r="AD187" s="623" t="str">
        <f>HYPERLINK("#'Źródła LED - specyfikacja'!B" &amp; MATCH(B187, 'Źródła LED - specyfikacja'!A:A, 0),"Link do specyfikacji")</f>
        <v>Link do specyfikacji</v>
      </c>
    </row>
    <row r="188" spans="1:30" s="2" customFormat="1" ht="14.4">
      <c r="A188" s="8">
        <v>8720169188990</v>
      </c>
      <c r="B188" s="37">
        <v>929003626202</v>
      </c>
      <c r="C188" s="25">
        <v>872016918899000</v>
      </c>
      <c r="D188" s="52" t="str">
        <f>HYPERLINK(VLOOKUP(B188,'Źródła LED_linki'!A187:B971,2,FALSE),"Link do zdjęcia")</f>
        <v>Link do zdjęcia</v>
      </c>
      <c r="E188" s="12">
        <v>18899000</v>
      </c>
      <c r="F188" s="23" t="s">
        <v>304</v>
      </c>
      <c r="G188" s="12" t="s">
        <v>84</v>
      </c>
      <c r="H188" s="12" t="s">
        <v>99</v>
      </c>
      <c r="I188" s="12" t="s">
        <v>286</v>
      </c>
      <c r="J188" s="12" t="s">
        <v>287</v>
      </c>
      <c r="K188" s="12" t="s">
        <v>88</v>
      </c>
      <c r="L188" s="17">
        <v>25.2</v>
      </c>
      <c r="M188" s="17">
        <v>0.11</v>
      </c>
      <c r="N188" s="13" t="s">
        <v>101</v>
      </c>
      <c r="O188" s="14" t="s">
        <v>91</v>
      </c>
      <c r="P188" s="19"/>
      <c r="Q188" s="9">
        <v>10</v>
      </c>
      <c r="R188" s="12" t="s">
        <v>92</v>
      </c>
      <c r="S188" s="19" t="s">
        <v>102</v>
      </c>
      <c r="T188" s="9"/>
      <c r="U188" s="9"/>
      <c r="V188" s="11"/>
      <c r="W188" s="36">
        <v>8539520000</v>
      </c>
      <c r="X188" s="19" t="s">
        <v>159</v>
      </c>
      <c r="Y188" s="19" t="s">
        <v>305</v>
      </c>
      <c r="Z188" s="12">
        <v>1442634</v>
      </c>
      <c r="AA188" s="13"/>
      <c r="AB188" s="17">
        <v>27.717639089999999</v>
      </c>
      <c r="AC188" s="624">
        <f t="shared" si="2"/>
        <v>-9.083165712004368E-2</v>
      </c>
      <c r="AD188" s="623" t="str">
        <f>HYPERLINK("#'Źródła LED - specyfikacja'!B" &amp; MATCH(B188, 'Źródła LED - specyfikacja'!A:A, 0),"Link do specyfikacji")</f>
        <v>Link do specyfikacji</v>
      </c>
    </row>
    <row r="189" spans="1:30" s="2" customFormat="1" ht="14.4">
      <c r="A189" s="8">
        <v>8720169189058</v>
      </c>
      <c r="B189" s="25">
        <v>929003626502</v>
      </c>
      <c r="C189" s="25">
        <v>872016918905800</v>
      </c>
      <c r="D189" s="52" t="str">
        <f>HYPERLINK(VLOOKUP(B189,'Źródła LED_linki'!A188:B972,2,FALSE),"Link do zdjęcia")</f>
        <v>Link do zdjęcia</v>
      </c>
      <c r="E189" s="12">
        <v>18905800</v>
      </c>
      <c r="F189" s="23" t="s">
        <v>306</v>
      </c>
      <c r="G189" s="12" t="s">
        <v>84</v>
      </c>
      <c r="H189" s="12" t="s">
        <v>99</v>
      </c>
      <c r="I189" s="12" t="s">
        <v>286</v>
      </c>
      <c r="J189" s="12" t="s">
        <v>287</v>
      </c>
      <c r="K189" s="12" t="s">
        <v>88</v>
      </c>
      <c r="L189" s="17">
        <v>25.2</v>
      </c>
      <c r="M189" s="17">
        <v>0.11</v>
      </c>
      <c r="N189" s="13" t="s">
        <v>101</v>
      </c>
      <c r="O189" s="14" t="s">
        <v>91</v>
      </c>
      <c r="P189" s="19"/>
      <c r="Q189" s="13">
        <v>10</v>
      </c>
      <c r="R189" s="12" t="s">
        <v>92</v>
      </c>
      <c r="S189" s="19" t="s">
        <v>102</v>
      </c>
      <c r="T189" s="26"/>
      <c r="U189" s="26"/>
      <c r="V189" s="27"/>
      <c r="W189" s="36">
        <v>8539520000</v>
      </c>
      <c r="X189" s="19" t="s">
        <v>108</v>
      </c>
      <c r="Y189" s="19" t="s">
        <v>160</v>
      </c>
      <c r="Z189" s="12">
        <v>1442637</v>
      </c>
      <c r="AA189" s="13"/>
      <c r="AB189" s="17">
        <v>27.717639089999999</v>
      </c>
      <c r="AC189" s="624">
        <f t="shared" si="2"/>
        <v>-9.083165712004368E-2</v>
      </c>
      <c r="AD189" s="623" t="str">
        <f>HYPERLINK("#'Źródła LED - specyfikacja'!B" &amp; MATCH(B189, 'Źródła LED - specyfikacja'!A:A, 0),"Link do specyfikacji")</f>
        <v>Link do specyfikacji</v>
      </c>
    </row>
    <row r="190" spans="1:30" s="2" customFormat="1" ht="14.4">
      <c r="A190" s="8">
        <v>8719514355439</v>
      </c>
      <c r="B190" s="8">
        <v>929003059502</v>
      </c>
      <c r="C190" s="8">
        <v>871951435543900</v>
      </c>
      <c r="D190" s="52" t="str">
        <f>HYPERLINK(VLOOKUP(B190,'Źródła LED_linki'!A189:B973,2,FALSE),"Link do zdjęcia")</f>
        <v>Link do zdjęcia</v>
      </c>
      <c r="E190" s="12">
        <v>35543900</v>
      </c>
      <c r="F190" s="10" t="s">
        <v>307</v>
      </c>
      <c r="G190" s="12" t="s">
        <v>84</v>
      </c>
      <c r="H190" s="12" t="s">
        <v>99</v>
      </c>
      <c r="I190" s="12" t="s">
        <v>286</v>
      </c>
      <c r="J190" s="12" t="s">
        <v>287</v>
      </c>
      <c r="K190" s="12" t="s">
        <v>88</v>
      </c>
      <c r="L190" s="17">
        <v>15.5</v>
      </c>
      <c r="M190" s="17">
        <v>0.11</v>
      </c>
      <c r="N190" s="13" t="s">
        <v>101</v>
      </c>
      <c r="O190" s="14" t="s">
        <v>91</v>
      </c>
      <c r="P190" s="19"/>
      <c r="Q190" s="9">
        <v>10</v>
      </c>
      <c r="R190" s="12" t="s">
        <v>92</v>
      </c>
      <c r="S190" s="19" t="s">
        <v>102</v>
      </c>
      <c r="T190" s="9">
        <v>929002391102</v>
      </c>
      <c r="U190" s="9"/>
      <c r="V190" s="11"/>
      <c r="W190" s="36">
        <v>8539520000</v>
      </c>
      <c r="X190" s="19" t="s">
        <v>108</v>
      </c>
      <c r="Y190" s="19" t="s">
        <v>160</v>
      </c>
      <c r="Z190" s="12">
        <v>574369</v>
      </c>
      <c r="AA190" s="13"/>
      <c r="AB190" s="17">
        <v>23.700000000000003</v>
      </c>
      <c r="AC190" s="624">
        <f t="shared" si="2"/>
        <v>-0.3459915611814347</v>
      </c>
      <c r="AD190" s="623" t="str">
        <f>HYPERLINK("#'Źródła LED - specyfikacja'!B" &amp; MATCH(B190, 'Źródła LED - specyfikacja'!A:A, 0),"Link do specyfikacji")</f>
        <v>Link do specyfikacji</v>
      </c>
    </row>
    <row r="191" spans="1:30" s="2" customFormat="1" ht="14.4">
      <c r="A191" s="8">
        <v>8719514355491</v>
      </c>
      <c r="B191" s="8">
        <v>929003060202</v>
      </c>
      <c r="C191" s="8">
        <v>871951435549100</v>
      </c>
      <c r="D191" s="52" t="str">
        <f>HYPERLINK(VLOOKUP(B191,'Źródła LED_linki'!A190:B974,2,FALSE),"Link do zdjęcia")</f>
        <v>Link do zdjęcia</v>
      </c>
      <c r="E191" s="12">
        <v>35549100</v>
      </c>
      <c r="F191" s="10" t="s">
        <v>308</v>
      </c>
      <c r="G191" s="12" t="s">
        <v>84</v>
      </c>
      <c r="H191" s="12" t="s">
        <v>99</v>
      </c>
      <c r="I191" s="12" t="s">
        <v>286</v>
      </c>
      <c r="J191" s="12" t="s">
        <v>287</v>
      </c>
      <c r="K191" s="12" t="s">
        <v>88</v>
      </c>
      <c r="L191" s="17">
        <v>15.5</v>
      </c>
      <c r="M191" s="17">
        <v>0.11</v>
      </c>
      <c r="N191" s="13" t="s">
        <v>101</v>
      </c>
      <c r="O191" s="14" t="s">
        <v>91</v>
      </c>
      <c r="P191" s="19"/>
      <c r="Q191" s="9">
        <v>10</v>
      </c>
      <c r="R191" s="12" t="s">
        <v>92</v>
      </c>
      <c r="S191" s="19" t="s">
        <v>102</v>
      </c>
      <c r="T191" s="9"/>
      <c r="U191" s="9"/>
      <c r="V191" s="11"/>
      <c r="W191" s="36">
        <v>8539520000</v>
      </c>
      <c r="X191" s="19" t="s">
        <v>108</v>
      </c>
      <c r="Y191" s="19" t="s">
        <v>168</v>
      </c>
      <c r="Z191" s="12">
        <v>574372</v>
      </c>
      <c r="AA191" s="13"/>
      <c r="AB191" s="17">
        <v>26.700000000000003</v>
      </c>
      <c r="AC191" s="624">
        <f t="shared" si="2"/>
        <v>-0.41947565543071169</v>
      </c>
      <c r="AD191" s="623" t="str">
        <f>HYPERLINK("#'Źródła LED - specyfikacja'!B" &amp; MATCH(B191, 'Źródła LED - specyfikacja'!A:A, 0),"Link do specyfikacji")</f>
        <v>Link do specyfikacji</v>
      </c>
    </row>
    <row r="192" spans="1:30" s="2" customFormat="1" ht="14.4">
      <c r="A192" s="8">
        <v>8719514355538</v>
      </c>
      <c r="B192" s="8">
        <v>929003060602</v>
      </c>
      <c r="C192" s="8">
        <v>871951435553800</v>
      </c>
      <c r="D192" s="52" t="str">
        <f>HYPERLINK(VLOOKUP(B192,'Źródła LED_linki'!A191:B975,2,FALSE),"Link do zdjęcia")</f>
        <v>Link do zdjęcia</v>
      </c>
      <c r="E192" s="12">
        <v>35553800</v>
      </c>
      <c r="F192" s="10" t="s">
        <v>309</v>
      </c>
      <c r="G192" s="12" t="s">
        <v>84</v>
      </c>
      <c r="H192" s="12" t="s">
        <v>99</v>
      </c>
      <c r="I192" s="12" t="s">
        <v>286</v>
      </c>
      <c r="J192" s="12" t="s">
        <v>287</v>
      </c>
      <c r="K192" s="12" t="s">
        <v>88</v>
      </c>
      <c r="L192" s="17">
        <v>15.5</v>
      </c>
      <c r="M192" s="17">
        <v>0.11</v>
      </c>
      <c r="N192" s="13" t="s">
        <v>101</v>
      </c>
      <c r="O192" s="14" t="s">
        <v>91</v>
      </c>
      <c r="P192" s="19"/>
      <c r="Q192" s="9">
        <v>10</v>
      </c>
      <c r="R192" s="12" t="s">
        <v>92</v>
      </c>
      <c r="S192" s="19" t="s">
        <v>102</v>
      </c>
      <c r="T192" s="9"/>
      <c r="U192" s="9"/>
      <c r="V192" s="11"/>
      <c r="W192" s="36">
        <v>8539520000</v>
      </c>
      <c r="X192" s="19" t="s">
        <v>108</v>
      </c>
      <c r="Y192" s="19" t="s">
        <v>168</v>
      </c>
      <c r="Z192" s="12">
        <v>574374</v>
      </c>
      <c r="AA192" s="13"/>
      <c r="AB192" s="17">
        <v>26.700000000000003</v>
      </c>
      <c r="AC192" s="624">
        <f t="shared" si="2"/>
        <v>-0.41947565543071169</v>
      </c>
      <c r="AD192" s="623" t="str">
        <f>HYPERLINK("#'Źródła LED - specyfikacja'!B" &amp; MATCH(B192, 'Źródła LED - specyfikacja'!A:A, 0),"Link do specyfikacji")</f>
        <v>Link do specyfikacji</v>
      </c>
    </row>
    <row r="193" spans="1:30" s="2" customFormat="1" ht="14.4">
      <c r="A193" s="8">
        <v>8727900970388</v>
      </c>
      <c r="B193" s="8">
        <v>929002966831</v>
      </c>
      <c r="C193" s="8">
        <v>872790097038800</v>
      </c>
      <c r="D193" s="52" t="str">
        <f>HYPERLINK(VLOOKUP(B193,'Źródła LED_linki'!A192:B976,2,FALSE),"Link do zdjęcia")</f>
        <v>Link do zdjęcia</v>
      </c>
      <c r="E193" s="12">
        <v>97038800</v>
      </c>
      <c r="F193" s="10" t="s">
        <v>310</v>
      </c>
      <c r="G193" s="12" t="s">
        <v>84</v>
      </c>
      <c r="H193" s="12" t="s">
        <v>183</v>
      </c>
      <c r="I193" s="12" t="s">
        <v>286</v>
      </c>
      <c r="J193" s="12" t="s">
        <v>287</v>
      </c>
      <c r="K193" s="12" t="s">
        <v>183</v>
      </c>
      <c r="L193" s="17">
        <v>8.1</v>
      </c>
      <c r="M193" s="17">
        <v>0.11</v>
      </c>
      <c r="N193" s="13" t="s">
        <v>184</v>
      </c>
      <c r="O193" s="14" t="s">
        <v>91</v>
      </c>
      <c r="P193" s="19" t="s">
        <v>124</v>
      </c>
      <c r="Q193" s="9">
        <v>10</v>
      </c>
      <c r="R193" s="12" t="s">
        <v>92</v>
      </c>
      <c r="S193" s="19" t="s">
        <v>102</v>
      </c>
      <c r="T193" s="9">
        <v>929001253031</v>
      </c>
      <c r="U193" s="9"/>
      <c r="V193" s="11" t="s">
        <v>94</v>
      </c>
      <c r="W193" s="36">
        <v>8539520000</v>
      </c>
      <c r="X193" s="19" t="s">
        <v>159</v>
      </c>
      <c r="Y193" s="19" t="s">
        <v>305</v>
      </c>
      <c r="Z193" s="12">
        <v>1825278</v>
      </c>
      <c r="AA193" s="13"/>
      <c r="AB193" s="17">
        <v>8</v>
      </c>
      <c r="AC193" s="624">
        <f t="shared" si="2"/>
        <v>1.2499999999999956E-2</v>
      </c>
      <c r="AD193" s="623" t="str">
        <f>HYPERLINK("#'Źródła LED - specyfikacja'!B" &amp; MATCH(B193, 'Źródła LED - specyfikacja'!A:A, 0),"Link do specyfikacji")</f>
        <v>Link do specyfikacji</v>
      </c>
    </row>
    <row r="194" spans="1:30" s="2" customFormat="1" ht="14.4">
      <c r="A194" s="8">
        <v>8727900972733</v>
      </c>
      <c r="B194" s="8">
        <v>929003604031</v>
      </c>
      <c r="C194" s="8">
        <v>872790097273300</v>
      </c>
      <c r="D194" s="52" t="str">
        <f>HYPERLINK(VLOOKUP(B194,'Źródła LED_linki'!A193:B977,2,FALSE),"Link do zdjęcia")</f>
        <v>Link do zdjęcia</v>
      </c>
      <c r="E194" s="12">
        <v>97273300</v>
      </c>
      <c r="F194" s="10" t="s">
        <v>311</v>
      </c>
      <c r="G194" s="12" t="s">
        <v>84</v>
      </c>
      <c r="H194" s="12" t="s">
        <v>183</v>
      </c>
      <c r="I194" s="12" t="s">
        <v>286</v>
      </c>
      <c r="J194" s="12" t="s">
        <v>287</v>
      </c>
      <c r="K194" s="12" t="s">
        <v>183</v>
      </c>
      <c r="L194" s="17">
        <v>7.85</v>
      </c>
      <c r="M194" s="17">
        <v>0.11</v>
      </c>
      <c r="N194" s="13" t="s">
        <v>184</v>
      </c>
      <c r="O194" s="14" t="s">
        <v>91</v>
      </c>
      <c r="P194" s="19" t="s">
        <v>124</v>
      </c>
      <c r="Q194" s="9">
        <v>10</v>
      </c>
      <c r="R194" s="12" t="s">
        <v>92</v>
      </c>
      <c r="S194" s="19" t="s">
        <v>102</v>
      </c>
      <c r="T194" s="9"/>
      <c r="U194" s="9"/>
      <c r="V194" s="11" t="s">
        <v>94</v>
      </c>
      <c r="W194" s="36">
        <v>8539520000</v>
      </c>
      <c r="X194" s="19" t="s">
        <v>159</v>
      </c>
      <c r="Y194" s="19" t="s">
        <v>160</v>
      </c>
      <c r="Z194" s="12">
        <v>1347060</v>
      </c>
      <c r="AA194" s="13"/>
      <c r="AB194" s="17">
        <v>8.3081818181818168</v>
      </c>
      <c r="AC194" s="624">
        <f t="shared" ref="AC194:AC257" si="3">(L194-AB194)/AB194</f>
        <v>-5.5148265674581344E-2</v>
      </c>
      <c r="AD194" s="623" t="str">
        <f>HYPERLINK("#'Źródła LED - specyfikacja'!B" &amp; MATCH(B194, 'Źródła LED - specyfikacja'!A:A, 0),"Link do specyfikacji")</f>
        <v>Link do specyfikacji</v>
      </c>
    </row>
    <row r="195" spans="1:30" s="2" customFormat="1" ht="14.4">
      <c r="A195" s="8">
        <v>8727900970401</v>
      </c>
      <c r="B195" s="25">
        <v>929002968431</v>
      </c>
      <c r="C195" s="25">
        <v>872790097040100</v>
      </c>
      <c r="D195" s="52" t="str">
        <f>HYPERLINK(VLOOKUP(B195,'Źródła LED_linki'!A194:B978,2,FALSE),"Link do zdjęcia")</f>
        <v>Link do zdjęcia</v>
      </c>
      <c r="E195" s="12">
        <v>97040100</v>
      </c>
      <c r="F195" s="23" t="s">
        <v>312</v>
      </c>
      <c r="G195" s="12" t="s">
        <v>84</v>
      </c>
      <c r="H195" s="12" t="s">
        <v>183</v>
      </c>
      <c r="I195" s="12" t="s">
        <v>286</v>
      </c>
      <c r="J195" s="12" t="s">
        <v>287</v>
      </c>
      <c r="K195" s="12" t="s">
        <v>183</v>
      </c>
      <c r="L195" s="17">
        <v>8.1</v>
      </c>
      <c r="M195" s="17">
        <v>0.11</v>
      </c>
      <c r="N195" s="13" t="s">
        <v>184</v>
      </c>
      <c r="O195" s="14" t="s">
        <v>91</v>
      </c>
      <c r="P195" s="19" t="s">
        <v>124</v>
      </c>
      <c r="Q195" s="13">
        <v>10</v>
      </c>
      <c r="R195" s="12" t="s">
        <v>92</v>
      </c>
      <c r="S195" s="19" t="s">
        <v>102</v>
      </c>
      <c r="T195" s="26">
        <v>929001253631</v>
      </c>
      <c r="U195" s="26">
        <v>929003541151</v>
      </c>
      <c r="V195" s="11" t="s">
        <v>94</v>
      </c>
      <c r="W195" s="36">
        <v>8539520000</v>
      </c>
      <c r="X195" s="19" t="s">
        <v>159</v>
      </c>
      <c r="Y195" s="19" t="s">
        <v>160</v>
      </c>
      <c r="Z195" s="12">
        <v>422058</v>
      </c>
      <c r="AA195" s="13"/>
      <c r="AB195" s="17">
        <v>8.5</v>
      </c>
      <c r="AC195" s="624">
        <f t="shared" si="3"/>
        <v>-4.7058823529411806E-2</v>
      </c>
      <c r="AD195" s="623" t="str">
        <f>HYPERLINK("#'Źródła LED - specyfikacja'!B" &amp; MATCH(B195, 'Źródła LED - specyfikacja'!A:A, 0),"Link do specyfikacji")</f>
        <v>Link do specyfikacji</v>
      </c>
    </row>
    <row r="196" spans="1:30" s="2" customFormat="1" ht="14.4">
      <c r="A196" s="8">
        <v>8727900970401</v>
      </c>
      <c r="B196" s="8">
        <v>929003541151</v>
      </c>
      <c r="C196" s="8">
        <v>872790097040100</v>
      </c>
      <c r="D196" s="52" t="str">
        <f>HYPERLINK(VLOOKUP(B196,'Źródła LED_linki'!A195:B979,2,FALSE),"Link do zdjęcia")</f>
        <v>Link do zdjęcia</v>
      </c>
      <c r="E196" s="12">
        <v>97040100</v>
      </c>
      <c r="F196" s="10" t="s">
        <v>312</v>
      </c>
      <c r="G196" s="12" t="s">
        <v>84</v>
      </c>
      <c r="H196" s="12" t="s">
        <v>183</v>
      </c>
      <c r="I196" s="12" t="s">
        <v>286</v>
      </c>
      <c r="J196" s="12" t="s">
        <v>287</v>
      </c>
      <c r="K196" s="12" t="s">
        <v>183</v>
      </c>
      <c r="L196" s="17">
        <v>8.1</v>
      </c>
      <c r="M196" s="17">
        <v>0.11</v>
      </c>
      <c r="N196" s="13" t="s">
        <v>184</v>
      </c>
      <c r="O196" s="14" t="s">
        <v>91</v>
      </c>
      <c r="P196" s="19" t="s">
        <v>124</v>
      </c>
      <c r="Q196" s="9">
        <v>10</v>
      </c>
      <c r="R196" s="12" t="s">
        <v>92</v>
      </c>
      <c r="S196" s="19" t="s">
        <v>102</v>
      </c>
      <c r="T196" s="9">
        <v>929002968431</v>
      </c>
      <c r="U196" s="9"/>
      <c r="V196" s="11" t="s">
        <v>94</v>
      </c>
      <c r="W196" s="36">
        <v>8539520000</v>
      </c>
      <c r="X196" s="19" t="s">
        <v>159</v>
      </c>
      <c r="Y196" s="19" t="s">
        <v>160</v>
      </c>
      <c r="Z196" s="12">
        <v>1330832</v>
      </c>
      <c r="AA196" s="13"/>
      <c r="AB196" s="17">
        <v>8.5</v>
      </c>
      <c r="AC196" s="624">
        <f t="shared" si="3"/>
        <v>-4.7058823529411806E-2</v>
      </c>
      <c r="AD196" s="623" t="str">
        <f>HYPERLINK("#'Źródła LED - specyfikacja'!B" &amp; MATCH(B196, 'Źródła LED - specyfikacja'!A:A, 0),"Link do specyfikacji")</f>
        <v>Link do specyfikacji</v>
      </c>
    </row>
    <row r="197" spans="1:30" s="2" customFormat="1" ht="14.4">
      <c r="A197" s="8">
        <v>8727900972252</v>
      </c>
      <c r="B197" s="8">
        <v>929003541141</v>
      </c>
      <c r="C197" s="8">
        <v>872790097225200</v>
      </c>
      <c r="D197" s="52" t="str">
        <f>HYPERLINK(VLOOKUP(B197,'Źródła LED_linki'!A196:B980,2,FALSE),"Link do zdjęcia")</f>
        <v>Link do zdjęcia</v>
      </c>
      <c r="E197" s="12">
        <v>97225200</v>
      </c>
      <c r="F197" s="10" t="s">
        <v>313</v>
      </c>
      <c r="G197" s="12" t="s">
        <v>84</v>
      </c>
      <c r="H197" s="12" t="s">
        <v>183</v>
      </c>
      <c r="I197" s="12" t="s">
        <v>286</v>
      </c>
      <c r="J197" s="12" t="s">
        <v>287</v>
      </c>
      <c r="K197" s="12" t="s">
        <v>183</v>
      </c>
      <c r="L197" s="17">
        <v>21.5</v>
      </c>
      <c r="M197" s="17">
        <v>0.11</v>
      </c>
      <c r="N197" s="13" t="s">
        <v>184</v>
      </c>
      <c r="O197" s="14" t="s">
        <v>91</v>
      </c>
      <c r="P197" s="19" t="s">
        <v>124</v>
      </c>
      <c r="Q197" s="9">
        <v>6</v>
      </c>
      <c r="R197" s="12" t="s">
        <v>187</v>
      </c>
      <c r="S197" s="19" t="s">
        <v>102</v>
      </c>
      <c r="T197" s="9"/>
      <c r="U197" s="9"/>
      <c r="V197" s="11" t="s">
        <v>94</v>
      </c>
      <c r="W197" s="36">
        <v>8539520000</v>
      </c>
      <c r="X197" s="19" t="s">
        <v>159</v>
      </c>
      <c r="Y197" s="19" t="s">
        <v>160</v>
      </c>
      <c r="Z197" s="12">
        <v>1174833</v>
      </c>
      <c r="AA197" s="13"/>
      <c r="AB197" s="17">
        <v>21.4</v>
      </c>
      <c r="AC197" s="624">
        <f t="shared" si="3"/>
        <v>4.6728971962617487E-3</v>
      </c>
      <c r="AD197" s="623" t="str">
        <f>HYPERLINK("#'Źródła LED - specyfikacja'!B" &amp; MATCH(B197, 'Źródła LED - specyfikacja'!A:A, 0),"Link do specyfikacji")</f>
        <v>Link do specyfikacji</v>
      </c>
    </row>
    <row r="198" spans="1:30" s="2" customFormat="1" ht="14.4">
      <c r="A198" s="8">
        <v>8727900972771</v>
      </c>
      <c r="B198" s="8">
        <v>929003540731</v>
      </c>
      <c r="C198" s="8">
        <v>872790097277100</v>
      </c>
      <c r="D198" s="52" t="str">
        <f>HYPERLINK(VLOOKUP(B198,'Źródła LED_linki'!A197:B981,2,FALSE),"Link do zdjęcia")</f>
        <v>Link do zdjęcia</v>
      </c>
      <c r="E198" s="12">
        <v>97277100</v>
      </c>
      <c r="F198" s="10" t="s">
        <v>314</v>
      </c>
      <c r="G198" s="12" t="s">
        <v>84</v>
      </c>
      <c r="H198" s="12" t="s">
        <v>183</v>
      </c>
      <c r="I198" s="12" t="s">
        <v>286</v>
      </c>
      <c r="J198" s="12" t="s">
        <v>287</v>
      </c>
      <c r="K198" s="12" t="s">
        <v>183</v>
      </c>
      <c r="L198" s="17">
        <v>7.85</v>
      </c>
      <c r="M198" s="17">
        <v>0.11</v>
      </c>
      <c r="N198" s="13" t="s">
        <v>184</v>
      </c>
      <c r="O198" s="14" t="s">
        <v>91</v>
      </c>
      <c r="P198" s="19" t="s">
        <v>124</v>
      </c>
      <c r="Q198" s="9">
        <v>10</v>
      </c>
      <c r="R198" s="12" t="s">
        <v>92</v>
      </c>
      <c r="S198" s="19" t="s">
        <v>102</v>
      </c>
      <c r="T198" s="9"/>
      <c r="U198" s="9"/>
      <c r="V198" s="11" t="s">
        <v>94</v>
      </c>
      <c r="W198" s="36">
        <v>8539520000</v>
      </c>
      <c r="X198" s="19" t="s">
        <v>159</v>
      </c>
      <c r="Y198" s="19" t="s">
        <v>160</v>
      </c>
      <c r="Z198" s="12">
        <v>1347061</v>
      </c>
      <c r="AA198" s="13"/>
      <c r="AB198" s="17">
        <v>8.3081818181818168</v>
      </c>
      <c r="AC198" s="624">
        <f t="shared" si="3"/>
        <v>-5.5148265674581344E-2</v>
      </c>
      <c r="AD198" s="623" t="str">
        <f>HYPERLINK("#'Źródła LED - specyfikacja'!B" &amp; MATCH(B198, 'Źródła LED - specyfikacja'!A:A, 0),"Link do specyfikacji")</f>
        <v>Link do specyfikacji</v>
      </c>
    </row>
    <row r="199" spans="1:30" s="2" customFormat="1" ht="14.4">
      <c r="A199" s="8">
        <v>8727900972153</v>
      </c>
      <c r="B199" s="8">
        <v>929003540531</v>
      </c>
      <c r="C199" s="8">
        <v>872790097215300</v>
      </c>
      <c r="D199" s="52" t="str">
        <f>HYPERLINK(VLOOKUP(B199,'Źródła LED_linki'!A198:B982,2,FALSE),"Link do zdjęcia")</f>
        <v>Link do zdjęcia</v>
      </c>
      <c r="E199" s="12">
        <v>97215300</v>
      </c>
      <c r="F199" s="10" t="s">
        <v>315</v>
      </c>
      <c r="G199" s="12" t="s">
        <v>84</v>
      </c>
      <c r="H199" s="12" t="s">
        <v>183</v>
      </c>
      <c r="I199" s="12" t="s">
        <v>286</v>
      </c>
      <c r="J199" s="12" t="s">
        <v>287</v>
      </c>
      <c r="K199" s="12" t="s">
        <v>183</v>
      </c>
      <c r="L199" s="17">
        <v>8.1</v>
      </c>
      <c r="M199" s="17">
        <v>0.11</v>
      </c>
      <c r="N199" s="13" t="s">
        <v>184</v>
      </c>
      <c r="O199" s="14" t="s">
        <v>91</v>
      </c>
      <c r="P199" s="19" t="s">
        <v>124</v>
      </c>
      <c r="Q199" s="9">
        <v>10</v>
      </c>
      <c r="R199" s="12" t="s">
        <v>92</v>
      </c>
      <c r="S199" s="19" t="s">
        <v>102</v>
      </c>
      <c r="T199" s="9">
        <v>929001253731</v>
      </c>
      <c r="U199" s="9"/>
      <c r="V199" s="11" t="s">
        <v>94</v>
      </c>
      <c r="W199" s="36">
        <v>8539520000</v>
      </c>
      <c r="X199" s="19" t="s">
        <v>159</v>
      </c>
      <c r="Y199" s="19" t="s">
        <v>160</v>
      </c>
      <c r="Z199" s="12">
        <v>1825028</v>
      </c>
      <c r="AA199" s="13"/>
      <c r="AB199" s="17">
        <v>8.5</v>
      </c>
      <c r="AC199" s="624">
        <f t="shared" si="3"/>
        <v>-4.7058823529411806E-2</v>
      </c>
      <c r="AD199" s="623" t="str">
        <f>HYPERLINK("#'Źródła LED - specyfikacja'!B" &amp; MATCH(B199, 'Źródła LED - specyfikacja'!A:A, 0),"Link do specyfikacji")</f>
        <v>Link do specyfikacji</v>
      </c>
    </row>
    <row r="200" spans="1:30" s="2" customFormat="1" ht="14.4">
      <c r="A200" s="8">
        <v>8727900972757</v>
      </c>
      <c r="B200" s="8">
        <v>929003540831</v>
      </c>
      <c r="C200" s="8">
        <v>872790097275700</v>
      </c>
      <c r="D200" s="52" t="str">
        <f>HYPERLINK(VLOOKUP(B200,'Źródła LED_linki'!A199:B983,2,FALSE),"Link do zdjęcia")</f>
        <v>Link do zdjęcia</v>
      </c>
      <c r="E200" s="12">
        <v>97275700</v>
      </c>
      <c r="F200" s="10" t="s">
        <v>316</v>
      </c>
      <c r="G200" s="12" t="s">
        <v>84</v>
      </c>
      <c r="H200" s="12" t="s">
        <v>183</v>
      </c>
      <c r="I200" s="12" t="s">
        <v>286</v>
      </c>
      <c r="J200" s="12" t="s">
        <v>287</v>
      </c>
      <c r="K200" s="12" t="s">
        <v>183</v>
      </c>
      <c r="L200" s="17">
        <v>7.85</v>
      </c>
      <c r="M200" s="17">
        <v>0.11</v>
      </c>
      <c r="N200" s="13" t="s">
        <v>184</v>
      </c>
      <c r="O200" s="14" t="s">
        <v>91</v>
      </c>
      <c r="P200" s="19" t="s">
        <v>124</v>
      </c>
      <c r="Q200" s="9">
        <v>10</v>
      </c>
      <c r="R200" s="12" t="s">
        <v>92</v>
      </c>
      <c r="S200" s="19" t="s">
        <v>102</v>
      </c>
      <c r="T200" s="9"/>
      <c r="U200" s="9"/>
      <c r="V200" s="11" t="s">
        <v>94</v>
      </c>
      <c r="W200" s="36">
        <v>8539520000</v>
      </c>
      <c r="X200" s="19" t="s">
        <v>159</v>
      </c>
      <c r="Y200" s="19" t="s">
        <v>160</v>
      </c>
      <c r="Z200" s="12">
        <v>1347057</v>
      </c>
      <c r="AA200" s="13"/>
      <c r="AB200" s="17">
        <v>8.3081818181818168</v>
      </c>
      <c r="AC200" s="624">
        <f t="shared" si="3"/>
        <v>-5.5148265674581344E-2</v>
      </c>
      <c r="AD200" s="623" t="str">
        <f>HYPERLINK("#'Źródła LED - specyfikacja'!B" &amp; MATCH(B200, 'Źródła LED - specyfikacja'!A:A, 0),"Link do specyfikacji")</f>
        <v>Link do specyfikacji</v>
      </c>
    </row>
    <row r="201" spans="1:30" s="2" customFormat="1" ht="14.4">
      <c r="A201" s="8">
        <v>8727900972177</v>
      </c>
      <c r="B201" s="8">
        <v>929003540631</v>
      </c>
      <c r="C201" s="8">
        <v>872790097217700</v>
      </c>
      <c r="D201" s="52" t="str">
        <f>HYPERLINK(VLOOKUP(B201,'Źródła LED_linki'!A200:B984,2,FALSE),"Link do zdjęcia")</f>
        <v>Link do zdjęcia</v>
      </c>
      <c r="E201" s="12">
        <v>97217700</v>
      </c>
      <c r="F201" s="10" t="s">
        <v>317</v>
      </c>
      <c r="G201" s="12" t="s">
        <v>84</v>
      </c>
      <c r="H201" s="12" t="s">
        <v>183</v>
      </c>
      <c r="I201" s="12" t="s">
        <v>286</v>
      </c>
      <c r="J201" s="12" t="s">
        <v>287</v>
      </c>
      <c r="K201" s="12" t="s">
        <v>183</v>
      </c>
      <c r="L201" s="17">
        <v>8.1</v>
      </c>
      <c r="M201" s="17">
        <v>0.11</v>
      </c>
      <c r="N201" s="13" t="s">
        <v>184</v>
      </c>
      <c r="O201" s="14" t="s">
        <v>91</v>
      </c>
      <c r="P201" s="19" t="s">
        <v>124</v>
      </c>
      <c r="Q201" s="9">
        <v>10</v>
      </c>
      <c r="R201" s="12" t="s">
        <v>92</v>
      </c>
      <c r="S201" s="19" t="s">
        <v>102</v>
      </c>
      <c r="T201" s="9">
        <v>929001253831</v>
      </c>
      <c r="U201" s="9"/>
      <c r="V201" s="11" t="s">
        <v>94</v>
      </c>
      <c r="W201" s="36">
        <v>8539520000</v>
      </c>
      <c r="X201" s="19" t="s">
        <v>159</v>
      </c>
      <c r="Y201" s="19" t="s">
        <v>160</v>
      </c>
      <c r="Z201" s="12">
        <v>1825030</v>
      </c>
      <c r="AA201" s="13"/>
      <c r="AB201" s="17">
        <v>8.5</v>
      </c>
      <c r="AC201" s="624">
        <f t="shared" si="3"/>
        <v>-4.7058823529411806E-2</v>
      </c>
      <c r="AD201" s="623" t="str">
        <f>HYPERLINK("#'Źródła LED - specyfikacja'!B" &amp; MATCH(B201, 'Źródła LED - specyfikacja'!A:A, 0),"Link do specyfikacji")</f>
        <v>Link do specyfikacji</v>
      </c>
    </row>
    <row r="202" spans="1:30" s="2" customFormat="1" ht="14.4">
      <c r="A202" s="8">
        <v>8727900970241</v>
      </c>
      <c r="B202" s="8">
        <v>929002972531</v>
      </c>
      <c r="C202" s="8">
        <v>872790097024100</v>
      </c>
      <c r="D202" s="52" t="str">
        <f>HYPERLINK(VLOOKUP(B202,'Źródła LED_linki'!A201:B985,2,FALSE),"Link do zdjęcia")</f>
        <v>Link do zdjęcia</v>
      </c>
      <c r="E202" s="12">
        <v>97024100</v>
      </c>
      <c r="F202" s="10" t="s">
        <v>318</v>
      </c>
      <c r="G202" s="12" t="s">
        <v>84</v>
      </c>
      <c r="H202" s="12" t="s">
        <v>183</v>
      </c>
      <c r="I202" s="12" t="s">
        <v>286</v>
      </c>
      <c r="J202" s="12" t="s">
        <v>287</v>
      </c>
      <c r="K202" s="12" t="s">
        <v>183</v>
      </c>
      <c r="L202" s="17">
        <v>8.1</v>
      </c>
      <c r="M202" s="17">
        <v>0.11</v>
      </c>
      <c r="N202" s="13" t="s">
        <v>184</v>
      </c>
      <c r="O202" s="14" t="s">
        <v>91</v>
      </c>
      <c r="P202" s="19" t="s">
        <v>124</v>
      </c>
      <c r="Q202" s="9">
        <v>10</v>
      </c>
      <c r="R202" s="12" t="s">
        <v>92</v>
      </c>
      <c r="S202" s="19" t="s">
        <v>102</v>
      </c>
      <c r="T202" s="9">
        <v>929001907631</v>
      </c>
      <c r="U202" s="9"/>
      <c r="V202" s="11" t="s">
        <v>94</v>
      </c>
      <c r="W202" s="36">
        <v>8539520000</v>
      </c>
      <c r="X202" s="19" t="s">
        <v>159</v>
      </c>
      <c r="Y202" s="19" t="s">
        <v>160</v>
      </c>
      <c r="Z202" s="12">
        <v>1825281</v>
      </c>
      <c r="AA202" s="13"/>
      <c r="AB202" s="17">
        <v>13</v>
      </c>
      <c r="AC202" s="624">
        <f t="shared" si="3"/>
        <v>-0.37692307692307697</v>
      </c>
      <c r="AD202" s="623" t="str">
        <f>HYPERLINK("#'Źródła LED - specyfikacja'!B" &amp; MATCH(B202, 'Źródła LED - specyfikacja'!A:A, 0),"Link do specyfikacji")</f>
        <v>Link do specyfikacji</v>
      </c>
    </row>
    <row r="203" spans="1:30" s="2" customFormat="1" ht="14.4">
      <c r="A203" s="8">
        <v>8727900966220</v>
      </c>
      <c r="B203" s="8">
        <v>929001889731</v>
      </c>
      <c r="C203" s="8">
        <v>872790096622000</v>
      </c>
      <c r="D203" s="52" t="str">
        <f>HYPERLINK(VLOOKUP(B203,'Źródła LED_linki'!A202:B986,2,FALSE),"Link do zdjęcia")</f>
        <v>Link do zdjęcia</v>
      </c>
      <c r="E203" s="12">
        <v>96622000</v>
      </c>
      <c r="F203" s="10" t="s">
        <v>319</v>
      </c>
      <c r="G203" s="12" t="s">
        <v>84</v>
      </c>
      <c r="H203" s="12" t="s">
        <v>183</v>
      </c>
      <c r="I203" s="12" t="s">
        <v>286</v>
      </c>
      <c r="J203" s="12" t="s">
        <v>287</v>
      </c>
      <c r="K203" s="12" t="s">
        <v>183</v>
      </c>
      <c r="L203" s="17">
        <v>8.8000000000000007</v>
      </c>
      <c r="M203" s="17">
        <v>0.11</v>
      </c>
      <c r="N203" s="13" t="s">
        <v>184</v>
      </c>
      <c r="O203" s="14" t="s">
        <v>91</v>
      </c>
      <c r="P203" s="19" t="s">
        <v>124</v>
      </c>
      <c r="Q203" s="9">
        <v>10</v>
      </c>
      <c r="R203" s="12" t="s">
        <v>92</v>
      </c>
      <c r="S203" s="19" t="s">
        <v>102</v>
      </c>
      <c r="T203" s="9">
        <v>929001889731</v>
      </c>
      <c r="U203" s="9"/>
      <c r="V203" s="11" t="s">
        <v>94</v>
      </c>
      <c r="W203" s="36">
        <v>8539520000</v>
      </c>
      <c r="X203" s="19" t="s">
        <v>108</v>
      </c>
      <c r="Y203" s="19" t="s">
        <v>160</v>
      </c>
      <c r="Z203" s="12">
        <v>422040</v>
      </c>
      <c r="AA203" s="13"/>
      <c r="AB203" s="17">
        <v>9</v>
      </c>
      <c r="AC203" s="624">
        <f t="shared" si="3"/>
        <v>-2.2222222222222143E-2</v>
      </c>
      <c r="AD203" s="623" t="str">
        <f>HYPERLINK("#'Źródła LED - specyfikacja'!B" &amp; MATCH(B203, 'Źródła LED - specyfikacja'!A:A, 0),"Link do specyfikacji")</f>
        <v>Link do specyfikacji</v>
      </c>
    </row>
    <row r="204" spans="1:30" s="2" customFormat="1" ht="14.4">
      <c r="A204" s="8">
        <v>8727900970302</v>
      </c>
      <c r="B204" s="8">
        <v>929003035931</v>
      </c>
      <c r="C204" s="8">
        <v>872790097030200</v>
      </c>
      <c r="D204" s="52" t="str">
        <f>HYPERLINK(VLOOKUP(B204,'Źródła LED_linki'!A203:B987,2,FALSE),"Link do zdjęcia")</f>
        <v>Link do zdjęcia</v>
      </c>
      <c r="E204" s="12">
        <v>97030200</v>
      </c>
      <c r="F204" s="10" t="s">
        <v>320</v>
      </c>
      <c r="G204" s="12" t="s">
        <v>84</v>
      </c>
      <c r="H204" s="12" t="s">
        <v>183</v>
      </c>
      <c r="I204" s="12" t="s">
        <v>286</v>
      </c>
      <c r="J204" s="12" t="s">
        <v>287</v>
      </c>
      <c r="K204" s="12" t="s">
        <v>183</v>
      </c>
      <c r="L204" s="17">
        <v>13.45</v>
      </c>
      <c r="M204" s="17">
        <v>0.11</v>
      </c>
      <c r="N204" s="13" t="s">
        <v>184</v>
      </c>
      <c r="O204" s="14" t="s">
        <v>91</v>
      </c>
      <c r="P204" s="19" t="s">
        <v>124</v>
      </c>
      <c r="Q204" s="9">
        <v>10</v>
      </c>
      <c r="R204" s="12" t="s">
        <v>92</v>
      </c>
      <c r="S204" s="19" t="s">
        <v>102</v>
      </c>
      <c r="T204" s="9">
        <v>929002215331</v>
      </c>
      <c r="U204" s="9"/>
      <c r="V204" s="11" t="s">
        <v>94</v>
      </c>
      <c r="W204" s="36">
        <v>8539520000</v>
      </c>
      <c r="X204" s="19" t="s">
        <v>108</v>
      </c>
      <c r="Y204" s="19" t="s">
        <v>168</v>
      </c>
      <c r="Z204" s="12">
        <v>422024</v>
      </c>
      <c r="AA204" s="13"/>
      <c r="AB204" s="17">
        <v>14.5</v>
      </c>
      <c r="AC204" s="624">
        <f t="shared" si="3"/>
        <v>-7.2413793103448323E-2</v>
      </c>
      <c r="AD204" s="623" t="str">
        <f>HYPERLINK("#'Źródła LED - specyfikacja'!B" &amp; MATCH(B204, 'Źródła LED - specyfikacja'!A:A, 0),"Link do specyfikacji")</f>
        <v>Link do specyfikacji</v>
      </c>
    </row>
    <row r="205" spans="1:30" s="2" customFormat="1" ht="14.4">
      <c r="A205" s="8">
        <v>8719514312401</v>
      </c>
      <c r="B205" s="8">
        <v>929002966802</v>
      </c>
      <c r="C205" s="8">
        <v>871951431240100</v>
      </c>
      <c r="D205" s="52" t="str">
        <f>HYPERLINK(VLOOKUP(B205,'Źródła LED_linki'!A204:B988,2,FALSE),"Link do zdjęcia")</f>
        <v>Link do zdjęcia</v>
      </c>
      <c r="E205" s="12">
        <v>31240100</v>
      </c>
      <c r="F205" s="10" t="s">
        <v>321</v>
      </c>
      <c r="G205" s="12" t="s">
        <v>84</v>
      </c>
      <c r="H205" s="12" t="s">
        <v>203</v>
      </c>
      <c r="I205" s="12" t="s">
        <v>286</v>
      </c>
      <c r="J205" s="12" t="s">
        <v>287</v>
      </c>
      <c r="K205" s="12" t="s">
        <v>88</v>
      </c>
      <c r="L205" s="17">
        <v>8.25</v>
      </c>
      <c r="M205" s="17">
        <v>0.11</v>
      </c>
      <c r="N205" s="13" t="s">
        <v>90</v>
      </c>
      <c r="O205" s="14" t="s">
        <v>91</v>
      </c>
      <c r="P205" s="19" t="s">
        <v>124</v>
      </c>
      <c r="Q205" s="9">
        <v>10</v>
      </c>
      <c r="R205" s="12" t="s">
        <v>92</v>
      </c>
      <c r="S205" s="19" t="s">
        <v>102</v>
      </c>
      <c r="T205" s="9">
        <v>929001157402</v>
      </c>
      <c r="U205" s="9"/>
      <c r="V205" s="11"/>
      <c r="W205" s="36">
        <v>8539520000</v>
      </c>
      <c r="X205" s="19" t="s">
        <v>108</v>
      </c>
      <c r="Y205" s="19" t="s">
        <v>322</v>
      </c>
      <c r="Z205" s="12">
        <v>453194</v>
      </c>
      <c r="AA205" s="13"/>
      <c r="AB205" s="17">
        <v>11</v>
      </c>
      <c r="AC205" s="624">
        <f t="shared" si="3"/>
        <v>-0.25</v>
      </c>
      <c r="AD205" s="623" t="str">
        <f>HYPERLINK("#'Źródła LED - specyfikacja'!B" &amp; MATCH(B205, 'Źródła LED - specyfikacja'!A:A, 0),"Link do specyfikacji")</f>
        <v>Link do specyfikacji</v>
      </c>
    </row>
    <row r="206" spans="1:30" s="2" customFormat="1" ht="14.4">
      <c r="A206" s="8">
        <v>8719514312500</v>
      </c>
      <c r="B206" s="8">
        <v>929002968402</v>
      </c>
      <c r="C206" s="8">
        <v>871951431250000</v>
      </c>
      <c r="D206" s="52" t="str">
        <f>HYPERLINK(VLOOKUP(B206,'Źródła LED_linki'!A205:B989,2,FALSE),"Link do zdjęcia")</f>
        <v>Link do zdjęcia</v>
      </c>
      <c r="E206" s="12">
        <v>31250000</v>
      </c>
      <c r="F206" s="10" t="s">
        <v>323</v>
      </c>
      <c r="G206" s="12" t="s">
        <v>84</v>
      </c>
      <c r="H206" s="12" t="s">
        <v>203</v>
      </c>
      <c r="I206" s="12" t="s">
        <v>286</v>
      </c>
      <c r="J206" s="12" t="s">
        <v>287</v>
      </c>
      <c r="K206" s="12" t="s">
        <v>88</v>
      </c>
      <c r="L206" s="17">
        <v>8.4</v>
      </c>
      <c r="M206" s="17">
        <v>0.11</v>
      </c>
      <c r="N206" s="13" t="s">
        <v>90</v>
      </c>
      <c r="O206" s="14" t="s">
        <v>91</v>
      </c>
      <c r="P206" s="19" t="s">
        <v>124</v>
      </c>
      <c r="Q206" s="9">
        <v>10</v>
      </c>
      <c r="R206" s="12" t="s">
        <v>92</v>
      </c>
      <c r="S206" s="19" t="s">
        <v>102</v>
      </c>
      <c r="T206" s="9">
        <v>929001157702</v>
      </c>
      <c r="U206" s="9"/>
      <c r="V206" s="11"/>
      <c r="W206" s="36">
        <v>8539520000</v>
      </c>
      <c r="X206" s="19" t="s">
        <v>159</v>
      </c>
      <c r="Y206" s="19" t="s">
        <v>160</v>
      </c>
      <c r="Z206" s="12">
        <v>453199</v>
      </c>
      <c r="AA206" s="13"/>
      <c r="AB206" s="17">
        <v>11.799999999999999</v>
      </c>
      <c r="AC206" s="624">
        <f t="shared" si="3"/>
        <v>-0.28813559322033888</v>
      </c>
      <c r="AD206" s="623" t="str">
        <f>HYPERLINK("#'Źródła LED - specyfikacja'!B" &amp; MATCH(B206, 'Źródła LED - specyfikacja'!A:A, 0),"Link do specyfikacji")</f>
        <v>Link do specyfikacji</v>
      </c>
    </row>
    <row r="207" spans="1:30" s="2" customFormat="1" ht="14.4">
      <c r="A207" s="8">
        <v>8719514312548</v>
      </c>
      <c r="B207" s="8">
        <v>929002968802</v>
      </c>
      <c r="C207" s="8">
        <v>871951431254800</v>
      </c>
      <c r="D207" s="52" t="str">
        <f>HYPERLINK(VLOOKUP(B207,'Źródła LED_linki'!A206:B990,2,FALSE),"Link do zdjęcia")</f>
        <v>Link do zdjęcia</v>
      </c>
      <c r="E207" s="12">
        <v>31254800</v>
      </c>
      <c r="F207" s="10" t="s">
        <v>324</v>
      </c>
      <c r="G207" s="12" t="s">
        <v>84</v>
      </c>
      <c r="H207" s="12" t="s">
        <v>203</v>
      </c>
      <c r="I207" s="12" t="s">
        <v>286</v>
      </c>
      <c r="J207" s="12" t="s">
        <v>287</v>
      </c>
      <c r="K207" s="12" t="s">
        <v>88</v>
      </c>
      <c r="L207" s="17">
        <v>8.4</v>
      </c>
      <c r="M207" s="17">
        <v>0.11</v>
      </c>
      <c r="N207" s="13" t="s">
        <v>90</v>
      </c>
      <c r="O207" s="14" t="s">
        <v>91</v>
      </c>
      <c r="P207" s="19" t="s">
        <v>124</v>
      </c>
      <c r="Q207" s="9">
        <v>10</v>
      </c>
      <c r="R207" s="12" t="s">
        <v>92</v>
      </c>
      <c r="S207" s="19" t="s">
        <v>102</v>
      </c>
      <c r="T207" s="9">
        <v>929001205802</v>
      </c>
      <c r="U207" s="9"/>
      <c r="V207" s="11"/>
      <c r="W207" s="36">
        <v>8539520000</v>
      </c>
      <c r="X207" s="19" t="s">
        <v>108</v>
      </c>
      <c r="Y207" s="19" t="s">
        <v>160</v>
      </c>
      <c r="Z207" s="12">
        <v>453200</v>
      </c>
      <c r="AA207" s="13"/>
      <c r="AB207" s="17">
        <v>11.799999999999999</v>
      </c>
      <c r="AC207" s="624">
        <f t="shared" si="3"/>
        <v>-0.28813559322033888</v>
      </c>
      <c r="AD207" s="623" t="str">
        <f>HYPERLINK("#'Źródła LED - specyfikacja'!B" &amp; MATCH(B207, 'Źródła LED - specyfikacja'!A:A, 0),"Link do specyfikacji")</f>
        <v>Link do specyfikacji</v>
      </c>
    </row>
    <row r="208" spans="1:30" s="2" customFormat="1" ht="14.4">
      <c r="A208" s="8">
        <v>8719514312586</v>
      </c>
      <c r="B208" s="8">
        <v>929002969202</v>
      </c>
      <c r="C208" s="8">
        <v>871951431258600</v>
      </c>
      <c r="D208" s="52" t="str">
        <f>HYPERLINK(VLOOKUP(B208,'Źródła LED_linki'!A207:B991,2,FALSE),"Link do zdjęcia")</f>
        <v>Link do zdjęcia</v>
      </c>
      <c r="E208" s="12">
        <v>31258600</v>
      </c>
      <c r="F208" s="10" t="s">
        <v>325</v>
      </c>
      <c r="G208" s="12" t="s">
        <v>84</v>
      </c>
      <c r="H208" s="12" t="s">
        <v>203</v>
      </c>
      <c r="I208" s="12" t="s">
        <v>286</v>
      </c>
      <c r="J208" s="12" t="s">
        <v>287</v>
      </c>
      <c r="K208" s="12" t="s">
        <v>88</v>
      </c>
      <c r="L208" s="17">
        <v>8.4</v>
      </c>
      <c r="M208" s="17">
        <v>0.11</v>
      </c>
      <c r="N208" s="13" t="s">
        <v>90</v>
      </c>
      <c r="O208" s="14" t="s">
        <v>91</v>
      </c>
      <c r="P208" s="19" t="s">
        <v>124</v>
      </c>
      <c r="Q208" s="9">
        <v>10</v>
      </c>
      <c r="R208" s="12" t="s">
        <v>92</v>
      </c>
      <c r="S208" s="19" t="s">
        <v>102</v>
      </c>
      <c r="T208" s="9">
        <v>929001394502</v>
      </c>
      <c r="U208" s="9"/>
      <c r="V208" s="11"/>
      <c r="W208" s="36">
        <v>8539520000</v>
      </c>
      <c r="X208" s="19" t="s">
        <v>108</v>
      </c>
      <c r="Y208" s="19" t="s">
        <v>160</v>
      </c>
      <c r="Z208" s="12">
        <v>453201</v>
      </c>
      <c r="AA208" s="13"/>
      <c r="AB208" s="17">
        <v>11.799999999999999</v>
      </c>
      <c r="AC208" s="624">
        <f t="shared" si="3"/>
        <v>-0.28813559322033888</v>
      </c>
      <c r="AD208" s="623" t="str">
        <f>HYPERLINK("#'Źródła LED - specyfikacja'!B" &amp; MATCH(B208, 'Źródła LED - specyfikacja'!A:A, 0),"Link do specyfikacji")</f>
        <v>Link do specyfikacji</v>
      </c>
    </row>
    <row r="209" spans="1:30" s="2" customFormat="1" ht="14.4">
      <c r="A209" s="8">
        <v>8719514312968</v>
      </c>
      <c r="B209" s="8">
        <v>929002972502</v>
      </c>
      <c r="C209" s="8">
        <v>871951431296800</v>
      </c>
      <c r="D209" s="52" t="str">
        <f>HYPERLINK(VLOOKUP(B209,'Źródła LED_linki'!A208:B992,2,FALSE),"Link do zdjęcia")</f>
        <v>Link do zdjęcia</v>
      </c>
      <c r="E209" s="12">
        <v>31296800</v>
      </c>
      <c r="F209" s="10" t="s">
        <v>326</v>
      </c>
      <c r="G209" s="12" t="s">
        <v>84</v>
      </c>
      <c r="H209" s="12" t="s">
        <v>203</v>
      </c>
      <c r="I209" s="12" t="s">
        <v>286</v>
      </c>
      <c r="J209" s="12" t="s">
        <v>287</v>
      </c>
      <c r="K209" s="12" t="s">
        <v>88</v>
      </c>
      <c r="L209" s="17">
        <v>10.199999999999999</v>
      </c>
      <c r="M209" s="17">
        <v>0.11</v>
      </c>
      <c r="N209" s="13" t="s">
        <v>90</v>
      </c>
      <c r="O209" s="14" t="s">
        <v>91</v>
      </c>
      <c r="P209" s="19" t="s">
        <v>124</v>
      </c>
      <c r="Q209" s="9">
        <v>10</v>
      </c>
      <c r="R209" s="12" t="s">
        <v>92</v>
      </c>
      <c r="S209" s="19" t="s">
        <v>102</v>
      </c>
      <c r="T209" s="9">
        <v>929001325102</v>
      </c>
      <c r="U209" s="9"/>
      <c r="V209" s="11" t="s">
        <v>163</v>
      </c>
      <c r="W209" s="36">
        <v>8539520000</v>
      </c>
      <c r="X209" s="19" t="s">
        <v>159</v>
      </c>
      <c r="Y209" s="19" t="s">
        <v>168</v>
      </c>
      <c r="Z209" s="12">
        <v>453210</v>
      </c>
      <c r="AA209" s="13"/>
      <c r="AB209" s="17">
        <v>18.900000000000002</v>
      </c>
      <c r="AC209" s="624">
        <f t="shared" si="3"/>
        <v>-0.4603174603174604</v>
      </c>
      <c r="AD209" s="623" t="str">
        <f>HYPERLINK("#'Źródła LED - specyfikacja'!B" &amp; MATCH(B209, 'Źródła LED - specyfikacja'!A:A, 0),"Link do specyfikacji")</f>
        <v>Link do specyfikacji</v>
      </c>
    </row>
    <row r="210" spans="1:30" s="2" customFormat="1" ht="14.4">
      <c r="A210" s="8">
        <v>8719514312982</v>
      </c>
      <c r="B210" s="8">
        <v>929002972702</v>
      </c>
      <c r="C210" s="8">
        <v>871951431298200</v>
      </c>
      <c r="D210" s="52" t="str">
        <f>HYPERLINK(VLOOKUP(B210,'Źródła LED_linki'!A209:B993,2,FALSE),"Link do zdjęcia")</f>
        <v>Link do zdjęcia</v>
      </c>
      <c r="E210" s="12">
        <v>31298200</v>
      </c>
      <c r="F210" s="10" t="s">
        <v>327</v>
      </c>
      <c r="G210" s="12" t="s">
        <v>84</v>
      </c>
      <c r="H210" s="12" t="s">
        <v>203</v>
      </c>
      <c r="I210" s="12" t="s">
        <v>286</v>
      </c>
      <c r="J210" s="12" t="s">
        <v>287</v>
      </c>
      <c r="K210" s="12" t="s">
        <v>88</v>
      </c>
      <c r="L210" s="17">
        <v>10.199999999999999</v>
      </c>
      <c r="M210" s="17">
        <v>0.11</v>
      </c>
      <c r="N210" s="13" t="s">
        <v>90</v>
      </c>
      <c r="O210" s="14" t="s">
        <v>91</v>
      </c>
      <c r="P210" s="19" t="s">
        <v>124</v>
      </c>
      <c r="Q210" s="9">
        <v>10</v>
      </c>
      <c r="R210" s="12" t="s">
        <v>92</v>
      </c>
      <c r="S210" s="19" t="s">
        <v>102</v>
      </c>
      <c r="T210" s="9">
        <v>929001325402</v>
      </c>
      <c r="U210" s="9"/>
      <c r="V210" s="11"/>
      <c r="W210" s="36">
        <v>8539520000</v>
      </c>
      <c r="X210" s="19" t="s">
        <v>159</v>
      </c>
      <c r="Y210" s="19" t="s">
        <v>160</v>
      </c>
      <c r="Z210" s="12">
        <v>453211</v>
      </c>
      <c r="AA210" s="13"/>
      <c r="AB210" s="17">
        <v>18.900000000000002</v>
      </c>
      <c r="AC210" s="624">
        <f t="shared" si="3"/>
        <v>-0.4603174603174604</v>
      </c>
      <c r="AD210" s="623" t="str">
        <f>HYPERLINK("#'Źródła LED - specyfikacja'!B" &amp; MATCH(B210, 'Źródła LED - specyfikacja'!A:A, 0),"Link do specyfikacji")</f>
        <v>Link do specyfikacji</v>
      </c>
    </row>
    <row r="211" spans="1:30" s="2" customFormat="1" ht="14.4">
      <c r="A211" s="8">
        <v>8719514313002</v>
      </c>
      <c r="B211" s="8">
        <v>929002972902</v>
      </c>
      <c r="C211" s="8">
        <v>871951431300200</v>
      </c>
      <c r="D211" s="52" t="str">
        <f>HYPERLINK(VLOOKUP(B211,'Źródła LED_linki'!A210:B994,2,FALSE),"Link do zdjęcia")</f>
        <v>Link do zdjęcia</v>
      </c>
      <c r="E211" s="12">
        <v>31300200</v>
      </c>
      <c r="F211" s="10" t="s">
        <v>328</v>
      </c>
      <c r="G211" s="12" t="s">
        <v>84</v>
      </c>
      <c r="H211" s="12" t="s">
        <v>203</v>
      </c>
      <c r="I211" s="12" t="s">
        <v>286</v>
      </c>
      <c r="J211" s="12" t="s">
        <v>287</v>
      </c>
      <c r="K211" s="12" t="s">
        <v>88</v>
      </c>
      <c r="L211" s="17">
        <v>10.199999999999999</v>
      </c>
      <c r="M211" s="17">
        <v>0.11</v>
      </c>
      <c r="N211" s="13" t="s">
        <v>90</v>
      </c>
      <c r="O211" s="14" t="s">
        <v>91</v>
      </c>
      <c r="P211" s="19" t="s">
        <v>124</v>
      </c>
      <c r="Q211" s="9">
        <v>10</v>
      </c>
      <c r="R211" s="12" t="s">
        <v>92</v>
      </c>
      <c r="S211" s="19" t="s">
        <v>102</v>
      </c>
      <c r="T211" s="9">
        <v>929001394702</v>
      </c>
      <c r="U211" s="9"/>
      <c r="V211" s="11"/>
      <c r="W211" s="36">
        <v>8539520000</v>
      </c>
      <c r="X211" s="19" t="s">
        <v>159</v>
      </c>
      <c r="Y211" s="19" t="s">
        <v>168</v>
      </c>
      <c r="Z211" s="12">
        <v>453212</v>
      </c>
      <c r="AA211" s="13"/>
      <c r="AB211" s="17">
        <v>18.900000000000002</v>
      </c>
      <c r="AC211" s="624">
        <f t="shared" si="3"/>
        <v>-0.4603174603174604</v>
      </c>
      <c r="AD211" s="623" t="str">
        <f>HYPERLINK("#'Źródła LED - specyfikacja'!B" &amp; MATCH(B211, 'Źródła LED - specyfikacja'!A:A, 0),"Link do specyfikacji")</f>
        <v>Link do specyfikacji</v>
      </c>
    </row>
    <row r="212" spans="1:30" s="2" customFormat="1" ht="14.4">
      <c r="A212" s="8">
        <v>8719514346796</v>
      </c>
      <c r="B212" s="8">
        <v>929001345292</v>
      </c>
      <c r="C212" s="8">
        <v>871951434679600</v>
      </c>
      <c r="D212" s="52" t="str">
        <f>HYPERLINK(VLOOKUP(B212,'Źródła LED_linki'!A211:B995,2,FALSE),"Link do zdjęcia")</f>
        <v>Link do zdjęcia</v>
      </c>
      <c r="E212" s="12">
        <v>34679600</v>
      </c>
      <c r="F212" s="10" t="s">
        <v>329</v>
      </c>
      <c r="G212" s="12" t="s">
        <v>84</v>
      </c>
      <c r="H212" s="12" t="s">
        <v>203</v>
      </c>
      <c r="I212" s="12" t="s">
        <v>286</v>
      </c>
      <c r="J212" s="12" t="s">
        <v>287</v>
      </c>
      <c r="K212" s="12" t="s">
        <v>88</v>
      </c>
      <c r="L212" s="17">
        <v>9.5</v>
      </c>
      <c r="M212" s="17">
        <v>0.11</v>
      </c>
      <c r="N212" s="13" t="s">
        <v>90</v>
      </c>
      <c r="O212" s="14" t="s">
        <v>91</v>
      </c>
      <c r="P212" s="19" t="s">
        <v>124</v>
      </c>
      <c r="Q212" s="9">
        <v>10</v>
      </c>
      <c r="R212" s="12" t="s">
        <v>92</v>
      </c>
      <c r="S212" s="19" t="s">
        <v>102</v>
      </c>
      <c r="T212" s="9">
        <v>929001345255</v>
      </c>
      <c r="U212" s="9"/>
      <c r="V212" s="11" t="s">
        <v>163</v>
      </c>
      <c r="W212" s="36">
        <v>8539520000</v>
      </c>
      <c r="X212" s="19" t="s">
        <v>108</v>
      </c>
      <c r="Y212" s="19" t="s">
        <v>168</v>
      </c>
      <c r="Z212" s="12">
        <v>387381</v>
      </c>
      <c r="AA212" s="13" t="s">
        <v>164</v>
      </c>
      <c r="AB212" s="17">
        <v>10.56</v>
      </c>
      <c r="AC212" s="624">
        <f t="shared" si="3"/>
        <v>-0.10037878787878791</v>
      </c>
      <c r="AD212" s="623" t="str">
        <f>HYPERLINK("#'Źródła LED - specyfikacja'!B" &amp; MATCH(B212, 'Źródła LED - specyfikacja'!A:A, 0),"Link do specyfikacji")</f>
        <v>Link do specyfikacji</v>
      </c>
    </row>
    <row r="213" spans="1:30" s="2" customFormat="1" ht="14.4">
      <c r="A213" s="8">
        <v>8719514377578</v>
      </c>
      <c r="B213" s="8">
        <v>929001238392</v>
      </c>
      <c r="C213" s="8">
        <v>871951437757800</v>
      </c>
      <c r="D213" s="52" t="str">
        <f>HYPERLINK(VLOOKUP(B213,'Źródła LED_linki'!A212:B996,2,FALSE),"Link do zdjęcia")</f>
        <v>Link do zdjęcia</v>
      </c>
      <c r="E213" s="12">
        <v>37757800</v>
      </c>
      <c r="F213" s="10" t="s">
        <v>330</v>
      </c>
      <c r="G213" s="12" t="s">
        <v>84</v>
      </c>
      <c r="H213" s="12" t="s">
        <v>203</v>
      </c>
      <c r="I213" s="12" t="s">
        <v>286</v>
      </c>
      <c r="J213" s="12" t="s">
        <v>287</v>
      </c>
      <c r="K213" s="12" t="s">
        <v>88</v>
      </c>
      <c r="L213" s="17">
        <v>9.5</v>
      </c>
      <c r="M213" s="17">
        <v>0.11</v>
      </c>
      <c r="N213" s="13" t="s">
        <v>90</v>
      </c>
      <c r="O213" s="14" t="s">
        <v>91</v>
      </c>
      <c r="P213" s="19" t="s">
        <v>124</v>
      </c>
      <c r="Q213" s="9">
        <v>10</v>
      </c>
      <c r="R213" s="12" t="s">
        <v>92</v>
      </c>
      <c r="S213" s="19" t="s">
        <v>102</v>
      </c>
      <c r="T213" s="9">
        <v>929001238302</v>
      </c>
      <c r="U213" s="9"/>
      <c r="V213" s="11" t="s">
        <v>163</v>
      </c>
      <c r="W213" s="36">
        <v>8539520000</v>
      </c>
      <c r="X213" s="19" t="s">
        <v>108</v>
      </c>
      <c r="Y213" s="19" t="s">
        <v>322</v>
      </c>
      <c r="Z213" s="12">
        <v>387351</v>
      </c>
      <c r="AA213" s="13"/>
      <c r="AB213" s="17">
        <v>13.799999999999999</v>
      </c>
      <c r="AC213" s="624">
        <f t="shared" si="3"/>
        <v>-0.31159420289855067</v>
      </c>
      <c r="AD213" s="623" t="str">
        <f>HYPERLINK("#'Źródła LED - specyfikacja'!B" &amp; MATCH(B213, 'Źródła LED - specyfikacja'!A:A, 0),"Link do specyfikacji")</f>
        <v>Link do specyfikacji</v>
      </c>
    </row>
    <row r="214" spans="1:30" s="2" customFormat="1" ht="14.4">
      <c r="A214" s="8">
        <v>8719514377592</v>
      </c>
      <c r="B214" s="8">
        <v>929001238492</v>
      </c>
      <c r="C214" s="8">
        <v>871951437759200</v>
      </c>
      <c r="D214" s="52" t="str">
        <f>HYPERLINK(VLOOKUP(B214,'Źródła LED_linki'!A213:B997,2,FALSE),"Link do zdjęcia")</f>
        <v>Link do zdjęcia</v>
      </c>
      <c r="E214" s="12">
        <v>37759200</v>
      </c>
      <c r="F214" s="10" t="s">
        <v>331</v>
      </c>
      <c r="G214" s="12" t="s">
        <v>84</v>
      </c>
      <c r="H214" s="12" t="s">
        <v>203</v>
      </c>
      <c r="I214" s="12" t="s">
        <v>286</v>
      </c>
      <c r="J214" s="12" t="s">
        <v>287</v>
      </c>
      <c r="K214" s="12" t="s">
        <v>88</v>
      </c>
      <c r="L214" s="17">
        <v>9.5</v>
      </c>
      <c r="M214" s="17">
        <v>0.11</v>
      </c>
      <c r="N214" s="13" t="s">
        <v>90</v>
      </c>
      <c r="O214" s="14" t="s">
        <v>91</v>
      </c>
      <c r="P214" s="19" t="s">
        <v>124</v>
      </c>
      <c r="Q214" s="9">
        <v>10</v>
      </c>
      <c r="R214" s="12" t="s">
        <v>92</v>
      </c>
      <c r="S214" s="19" t="s">
        <v>102</v>
      </c>
      <c r="T214" s="9">
        <v>929001238402</v>
      </c>
      <c r="U214" s="9"/>
      <c r="V214" s="11" t="s">
        <v>163</v>
      </c>
      <c r="W214" s="36">
        <v>8539520000</v>
      </c>
      <c r="X214" s="19" t="s">
        <v>108</v>
      </c>
      <c r="Y214" s="19" t="s">
        <v>109</v>
      </c>
      <c r="Z214" s="12">
        <v>387361</v>
      </c>
      <c r="AA214" s="13"/>
      <c r="AB214" s="17">
        <v>16</v>
      </c>
      <c r="AC214" s="624">
        <f t="shared" si="3"/>
        <v>-0.40625</v>
      </c>
      <c r="AD214" s="623" t="str">
        <f>HYPERLINK("#'Źródła LED - specyfikacja'!B" &amp; MATCH(B214, 'Źródła LED - specyfikacja'!A:A, 0),"Link do specyfikacji")</f>
        <v>Link do specyfikacji</v>
      </c>
    </row>
    <row r="215" spans="1:30" s="2" customFormat="1" ht="14.4">
      <c r="A215" s="8">
        <v>8719514347724</v>
      </c>
      <c r="B215" s="8">
        <v>929001238592</v>
      </c>
      <c r="C215" s="8">
        <v>871951434772400</v>
      </c>
      <c r="D215" s="52" t="str">
        <f>HYPERLINK(VLOOKUP(B215,'Źródła LED_linki'!A214:B998,2,FALSE),"Link do zdjęcia")</f>
        <v>Link do zdjęcia</v>
      </c>
      <c r="E215" s="12">
        <v>34772400</v>
      </c>
      <c r="F215" s="10" t="s">
        <v>332</v>
      </c>
      <c r="G215" s="12" t="s">
        <v>84</v>
      </c>
      <c r="H215" s="12" t="s">
        <v>203</v>
      </c>
      <c r="I215" s="12" t="s">
        <v>286</v>
      </c>
      <c r="J215" s="12" t="s">
        <v>287</v>
      </c>
      <c r="K215" s="12" t="s">
        <v>88</v>
      </c>
      <c r="L215" s="17">
        <v>9.5</v>
      </c>
      <c r="M215" s="17">
        <v>0.11</v>
      </c>
      <c r="N215" s="13" t="s">
        <v>90</v>
      </c>
      <c r="O215" s="14" t="s">
        <v>91</v>
      </c>
      <c r="P215" s="19" t="s">
        <v>124</v>
      </c>
      <c r="Q215" s="9">
        <v>10</v>
      </c>
      <c r="R215" s="12" t="s">
        <v>92</v>
      </c>
      <c r="S215" s="19" t="s">
        <v>102</v>
      </c>
      <c r="T215" s="9">
        <v>929001238502</v>
      </c>
      <c r="U215" s="9"/>
      <c r="V215" s="11" t="s">
        <v>163</v>
      </c>
      <c r="W215" s="36">
        <v>8539520000</v>
      </c>
      <c r="X215" s="19" t="s">
        <v>108</v>
      </c>
      <c r="Y215" s="19" t="s">
        <v>109</v>
      </c>
      <c r="Z215" s="12">
        <v>387362</v>
      </c>
      <c r="AA215" s="13"/>
      <c r="AB215" s="17">
        <v>16</v>
      </c>
      <c r="AC215" s="624">
        <f t="shared" si="3"/>
        <v>-0.40625</v>
      </c>
      <c r="AD215" s="623" t="str">
        <f>HYPERLINK("#'Źródła LED - specyfikacja'!B" &amp; MATCH(B215, 'Źródła LED - specyfikacja'!A:A, 0),"Link do specyfikacji")</f>
        <v>Link do specyfikacji</v>
      </c>
    </row>
    <row r="216" spans="1:30" s="2" customFormat="1" ht="14.4">
      <c r="A216" s="8">
        <v>8719514347267</v>
      </c>
      <c r="B216" s="8">
        <v>929001889792</v>
      </c>
      <c r="C216" s="8">
        <v>871951434726700</v>
      </c>
      <c r="D216" s="52" t="str">
        <f>HYPERLINK(VLOOKUP(B216,'Źródła LED_linki'!A215:B999,2,FALSE),"Link do zdjęcia")</f>
        <v>Link do zdjęcia</v>
      </c>
      <c r="E216" s="12">
        <v>34726700</v>
      </c>
      <c r="F216" s="10" t="s">
        <v>333</v>
      </c>
      <c r="G216" s="12" t="s">
        <v>84</v>
      </c>
      <c r="H216" s="12" t="s">
        <v>203</v>
      </c>
      <c r="I216" s="12" t="s">
        <v>286</v>
      </c>
      <c r="J216" s="12" t="s">
        <v>287</v>
      </c>
      <c r="K216" s="12" t="s">
        <v>88</v>
      </c>
      <c r="L216" s="17">
        <v>11.55</v>
      </c>
      <c r="M216" s="17">
        <v>0.11</v>
      </c>
      <c r="N216" s="13" t="s">
        <v>90</v>
      </c>
      <c r="O216" s="14" t="s">
        <v>91</v>
      </c>
      <c r="P216" s="19" t="s">
        <v>124</v>
      </c>
      <c r="Q216" s="9">
        <v>10</v>
      </c>
      <c r="R216" s="12" t="s">
        <v>92</v>
      </c>
      <c r="S216" s="19" t="s">
        <v>102</v>
      </c>
      <c r="T216" s="9">
        <v>929001889702</v>
      </c>
      <c r="U216" s="9"/>
      <c r="V216" s="11" t="s">
        <v>163</v>
      </c>
      <c r="W216" s="36">
        <v>8539520000</v>
      </c>
      <c r="X216" s="19" t="s">
        <v>108</v>
      </c>
      <c r="Y216" s="19" t="s">
        <v>160</v>
      </c>
      <c r="Z216" s="12">
        <v>387402</v>
      </c>
      <c r="AA216" s="13"/>
      <c r="AB216" s="17">
        <v>14</v>
      </c>
      <c r="AC216" s="624">
        <f t="shared" si="3"/>
        <v>-0.17499999999999996</v>
      </c>
      <c r="AD216" s="623" t="str">
        <f>HYPERLINK("#'Źródła LED - specyfikacja'!B" &amp; MATCH(B216, 'Źródła LED - specyfikacja'!A:A, 0),"Link do specyfikacji")</f>
        <v>Link do specyfikacji</v>
      </c>
    </row>
    <row r="217" spans="1:30" s="2" customFormat="1" ht="14.4">
      <c r="A217" s="8">
        <v>8719514347182</v>
      </c>
      <c r="B217" s="8">
        <v>929001345392</v>
      </c>
      <c r="C217" s="8">
        <v>871951434718200</v>
      </c>
      <c r="D217" s="52" t="str">
        <f>HYPERLINK(VLOOKUP(B217,'Źródła LED_linki'!A216:B1000,2,FALSE),"Link do zdjęcia")</f>
        <v>Link do zdjęcia</v>
      </c>
      <c r="E217" s="12">
        <v>34718200</v>
      </c>
      <c r="F217" s="10" t="s">
        <v>334</v>
      </c>
      <c r="G217" s="12" t="s">
        <v>84</v>
      </c>
      <c r="H217" s="12" t="s">
        <v>203</v>
      </c>
      <c r="I217" s="12" t="s">
        <v>286</v>
      </c>
      <c r="J217" s="12" t="s">
        <v>287</v>
      </c>
      <c r="K217" s="12" t="s">
        <v>88</v>
      </c>
      <c r="L217" s="17">
        <v>11.55</v>
      </c>
      <c r="M217" s="17">
        <v>0.11</v>
      </c>
      <c r="N217" s="13" t="s">
        <v>90</v>
      </c>
      <c r="O217" s="14" t="s">
        <v>91</v>
      </c>
      <c r="P217" s="19" t="s">
        <v>124</v>
      </c>
      <c r="Q217" s="9">
        <v>10</v>
      </c>
      <c r="R217" s="12" t="s">
        <v>92</v>
      </c>
      <c r="S217" s="19" t="s">
        <v>102</v>
      </c>
      <c r="T217" s="9">
        <v>929001345302</v>
      </c>
      <c r="U217" s="9"/>
      <c r="V217" s="11" t="s">
        <v>163</v>
      </c>
      <c r="W217" s="36">
        <v>8539520000</v>
      </c>
      <c r="X217" s="19" t="s">
        <v>108</v>
      </c>
      <c r="Y217" s="19" t="s">
        <v>160</v>
      </c>
      <c r="Z217" s="12">
        <v>387382</v>
      </c>
      <c r="AA217" s="13"/>
      <c r="AB217" s="17">
        <v>15</v>
      </c>
      <c r="AC217" s="624">
        <f t="shared" si="3"/>
        <v>-0.22999999999999995</v>
      </c>
      <c r="AD217" s="623" t="str">
        <f>HYPERLINK("#'Źródła LED - specyfikacja'!B" &amp; MATCH(B217, 'Źródła LED - specyfikacja'!A:A, 0),"Link do specyfikacji")</f>
        <v>Link do specyfikacji</v>
      </c>
    </row>
    <row r="218" spans="1:30" s="2" customFormat="1" ht="14.4">
      <c r="A218" s="8">
        <v>8719514347403</v>
      </c>
      <c r="B218" s="8">
        <v>929002024392</v>
      </c>
      <c r="C218" s="8">
        <v>871951434740300</v>
      </c>
      <c r="D218" s="52" t="str">
        <f>HYPERLINK(VLOOKUP(B218,'Źródła LED_linki'!A217:B1001,2,FALSE),"Link do zdjęcia")</f>
        <v>Link do zdjęcia</v>
      </c>
      <c r="E218" s="12">
        <v>34740300</v>
      </c>
      <c r="F218" s="10" t="s">
        <v>335</v>
      </c>
      <c r="G218" s="12" t="s">
        <v>84</v>
      </c>
      <c r="H218" s="12" t="s">
        <v>203</v>
      </c>
      <c r="I218" s="12" t="s">
        <v>286</v>
      </c>
      <c r="J218" s="12" t="s">
        <v>287</v>
      </c>
      <c r="K218" s="12" t="s">
        <v>88</v>
      </c>
      <c r="L218" s="17">
        <v>11.549999999999999</v>
      </c>
      <c r="M218" s="17">
        <v>0.11</v>
      </c>
      <c r="N218" s="13" t="s">
        <v>90</v>
      </c>
      <c r="O218" s="14" t="s">
        <v>91</v>
      </c>
      <c r="P218" s="19" t="s">
        <v>124</v>
      </c>
      <c r="Q218" s="9">
        <v>10</v>
      </c>
      <c r="R218" s="12" t="s">
        <v>92</v>
      </c>
      <c r="S218" s="19" t="s">
        <v>102</v>
      </c>
      <c r="T218" s="9">
        <v>929002024302</v>
      </c>
      <c r="U218" s="9"/>
      <c r="V218" s="11"/>
      <c r="W218" s="36">
        <v>8539520000</v>
      </c>
      <c r="X218" s="19" t="s">
        <v>108</v>
      </c>
      <c r="Y218" s="19" t="s">
        <v>160</v>
      </c>
      <c r="Z218" s="12">
        <v>387417</v>
      </c>
      <c r="AA218" s="13"/>
      <c r="AB218" s="17">
        <v>14</v>
      </c>
      <c r="AC218" s="624">
        <f t="shared" si="3"/>
        <v>-0.17500000000000007</v>
      </c>
      <c r="AD218" s="623" t="str">
        <f>HYPERLINK("#'Źródła LED - specyfikacja'!B" &amp; MATCH(B218, 'Źródła LED - specyfikacja'!A:A, 0),"Link do specyfikacji")</f>
        <v>Link do specyfikacji</v>
      </c>
    </row>
    <row r="219" spans="1:30" s="2" customFormat="1" ht="14.4">
      <c r="A219" s="8">
        <v>8719514347502</v>
      </c>
      <c r="B219" s="8">
        <v>929002028292</v>
      </c>
      <c r="C219" s="8">
        <v>871951434750200</v>
      </c>
      <c r="D219" s="52" t="str">
        <f>HYPERLINK(VLOOKUP(B219,'Źródła LED_linki'!A218:B1002,2,FALSE),"Link do zdjęcia")</f>
        <v>Link do zdjęcia</v>
      </c>
      <c r="E219" s="12">
        <v>34750200</v>
      </c>
      <c r="F219" s="10" t="s">
        <v>336</v>
      </c>
      <c r="G219" s="12" t="s">
        <v>84</v>
      </c>
      <c r="H219" s="12" t="s">
        <v>203</v>
      </c>
      <c r="I219" s="12" t="s">
        <v>286</v>
      </c>
      <c r="J219" s="12" t="s">
        <v>287</v>
      </c>
      <c r="K219" s="12" t="s">
        <v>88</v>
      </c>
      <c r="L219" s="17">
        <v>16.100000000000001</v>
      </c>
      <c r="M219" s="17">
        <v>0.11</v>
      </c>
      <c r="N219" s="13" t="s">
        <v>90</v>
      </c>
      <c r="O219" s="14" t="s">
        <v>91</v>
      </c>
      <c r="P219" s="19" t="s">
        <v>124</v>
      </c>
      <c r="Q219" s="9">
        <v>10</v>
      </c>
      <c r="R219" s="12" t="s">
        <v>92</v>
      </c>
      <c r="S219" s="19" t="s">
        <v>102</v>
      </c>
      <c r="T219" s="9">
        <v>929002028202</v>
      </c>
      <c r="U219" s="9"/>
      <c r="V219" s="11"/>
      <c r="W219" s="36">
        <v>8539520000</v>
      </c>
      <c r="X219" s="19" t="s">
        <v>159</v>
      </c>
      <c r="Y219" s="19" t="s">
        <v>168</v>
      </c>
      <c r="Z219" s="12">
        <v>1825175</v>
      </c>
      <c r="AA219" s="13"/>
      <c r="AB219" s="17">
        <v>19.700000000000003</v>
      </c>
      <c r="AC219" s="624">
        <f t="shared" si="3"/>
        <v>-0.18274111675126908</v>
      </c>
      <c r="AD219" s="623" t="str">
        <f>HYPERLINK("#'Źródła LED - specyfikacja'!B" &amp; MATCH(B219, 'Źródła LED - specyfikacja'!A:A, 0),"Link do specyfikacji")</f>
        <v>Link do specyfikacji</v>
      </c>
    </row>
    <row r="220" spans="1:30" s="2" customFormat="1" ht="14.4">
      <c r="A220" s="8">
        <v>8719514347465</v>
      </c>
      <c r="B220" s="8">
        <v>929002028092</v>
      </c>
      <c r="C220" s="8">
        <v>871951434746500</v>
      </c>
      <c r="D220" s="52" t="str">
        <f>HYPERLINK(VLOOKUP(B220,'Źródła LED_linki'!A219:B1003,2,FALSE),"Link do zdjęcia")</f>
        <v>Link do zdjęcia</v>
      </c>
      <c r="E220" s="12">
        <v>34746500</v>
      </c>
      <c r="F220" s="10" t="s">
        <v>337</v>
      </c>
      <c r="G220" s="12" t="s">
        <v>84</v>
      </c>
      <c r="H220" s="12" t="s">
        <v>203</v>
      </c>
      <c r="I220" s="12" t="s">
        <v>286</v>
      </c>
      <c r="J220" s="12" t="s">
        <v>287</v>
      </c>
      <c r="K220" s="12" t="s">
        <v>88</v>
      </c>
      <c r="L220" s="17">
        <v>16.100000000000001</v>
      </c>
      <c r="M220" s="17">
        <v>0.11</v>
      </c>
      <c r="N220" s="13" t="s">
        <v>90</v>
      </c>
      <c r="O220" s="14" t="s">
        <v>91</v>
      </c>
      <c r="P220" s="19" t="s">
        <v>124</v>
      </c>
      <c r="Q220" s="9">
        <v>10</v>
      </c>
      <c r="R220" s="12" t="s">
        <v>92</v>
      </c>
      <c r="S220" s="19" t="s">
        <v>102</v>
      </c>
      <c r="T220" s="9">
        <v>929002028002</v>
      </c>
      <c r="U220" s="9"/>
      <c r="V220" s="11"/>
      <c r="W220" s="36">
        <v>8539520000</v>
      </c>
      <c r="X220" s="19" t="s">
        <v>159</v>
      </c>
      <c r="Y220" s="19" t="s">
        <v>168</v>
      </c>
      <c r="Z220" s="12">
        <v>1825171</v>
      </c>
      <c r="AA220" s="13"/>
      <c r="AB220" s="17">
        <v>20</v>
      </c>
      <c r="AC220" s="624">
        <f t="shared" si="3"/>
        <v>-0.19499999999999992</v>
      </c>
      <c r="AD220" s="623" t="str">
        <f>HYPERLINK("#'Źródła LED - specyfikacja'!B" &amp; MATCH(B220, 'Źródła LED - specyfikacja'!A:A, 0),"Link do specyfikacji")</f>
        <v>Link do specyfikacji</v>
      </c>
    </row>
    <row r="221" spans="1:30" s="2" customFormat="1" ht="14.4">
      <c r="A221" s="8">
        <v>8719514347489</v>
      </c>
      <c r="B221" s="8">
        <v>929002028192</v>
      </c>
      <c r="C221" s="8">
        <v>871951434748900</v>
      </c>
      <c r="D221" s="52" t="str">
        <f>HYPERLINK(VLOOKUP(B221,'Źródła LED_linki'!A220:B1004,2,FALSE),"Link do zdjęcia")</f>
        <v>Link do zdjęcia</v>
      </c>
      <c r="E221" s="12">
        <v>34748900</v>
      </c>
      <c r="F221" s="10" t="s">
        <v>338</v>
      </c>
      <c r="G221" s="12" t="s">
        <v>84</v>
      </c>
      <c r="H221" s="12" t="s">
        <v>203</v>
      </c>
      <c r="I221" s="12" t="s">
        <v>286</v>
      </c>
      <c r="J221" s="12" t="s">
        <v>287</v>
      </c>
      <c r="K221" s="12" t="s">
        <v>88</v>
      </c>
      <c r="L221" s="17">
        <v>16.100000000000001</v>
      </c>
      <c r="M221" s="17">
        <v>0.11</v>
      </c>
      <c r="N221" s="13" t="s">
        <v>90</v>
      </c>
      <c r="O221" s="14" t="s">
        <v>91</v>
      </c>
      <c r="P221" s="19" t="s">
        <v>124</v>
      </c>
      <c r="Q221" s="9">
        <v>10</v>
      </c>
      <c r="R221" s="12" t="s">
        <v>92</v>
      </c>
      <c r="S221" s="19" t="s">
        <v>102</v>
      </c>
      <c r="T221" s="9">
        <v>929002028102</v>
      </c>
      <c r="U221" s="9"/>
      <c r="V221" s="11"/>
      <c r="W221" s="36">
        <v>8539520000</v>
      </c>
      <c r="X221" s="19" t="s">
        <v>159</v>
      </c>
      <c r="Y221" s="19" t="s">
        <v>168</v>
      </c>
      <c r="Z221" s="12">
        <v>1825173</v>
      </c>
      <c r="AA221" s="13"/>
      <c r="AB221" s="17">
        <v>20</v>
      </c>
      <c r="AC221" s="624">
        <f t="shared" si="3"/>
        <v>-0.19499999999999992</v>
      </c>
      <c r="AD221" s="623" t="str">
        <f>HYPERLINK("#'Źródła LED - specyfikacja'!B" &amp; MATCH(B221, 'Źródła LED - specyfikacja'!A:A, 0),"Link do specyfikacji")</f>
        <v>Link do specyfikacji</v>
      </c>
    </row>
    <row r="222" spans="1:30" s="2" customFormat="1" ht="14.4">
      <c r="A222" s="8">
        <v>8719514347526</v>
      </c>
      <c r="B222" s="8">
        <v>929002028392</v>
      </c>
      <c r="C222" s="8">
        <v>871951434752600</v>
      </c>
      <c r="D222" s="52" t="str">
        <f>HYPERLINK(VLOOKUP(B222,'Źródła LED_linki'!A221:B1005,2,FALSE),"Link do zdjęcia")</f>
        <v>Link do zdjęcia</v>
      </c>
      <c r="E222" s="12">
        <v>34752600</v>
      </c>
      <c r="F222" s="10" t="s">
        <v>339</v>
      </c>
      <c r="G222" s="12" t="s">
        <v>84</v>
      </c>
      <c r="H222" s="12" t="s">
        <v>203</v>
      </c>
      <c r="I222" s="12" t="s">
        <v>286</v>
      </c>
      <c r="J222" s="12" t="s">
        <v>287</v>
      </c>
      <c r="K222" s="12" t="s">
        <v>88</v>
      </c>
      <c r="L222" s="17">
        <v>16.100000000000001</v>
      </c>
      <c r="M222" s="17">
        <v>0.11</v>
      </c>
      <c r="N222" s="13" t="s">
        <v>90</v>
      </c>
      <c r="O222" s="14" t="s">
        <v>91</v>
      </c>
      <c r="P222" s="19" t="s">
        <v>124</v>
      </c>
      <c r="Q222" s="9">
        <v>10</v>
      </c>
      <c r="R222" s="12" t="s">
        <v>92</v>
      </c>
      <c r="S222" s="19" t="s">
        <v>102</v>
      </c>
      <c r="T222" s="9">
        <v>929002028302</v>
      </c>
      <c r="U222" s="9"/>
      <c r="V222" s="11"/>
      <c r="W222" s="36">
        <v>8539520000</v>
      </c>
      <c r="X222" s="19" t="s">
        <v>159</v>
      </c>
      <c r="Y222" s="19" t="s">
        <v>160</v>
      </c>
      <c r="Z222" s="12">
        <v>1825177</v>
      </c>
      <c r="AA222" s="13"/>
      <c r="AB222" s="17">
        <v>19.700000000000003</v>
      </c>
      <c r="AC222" s="624">
        <f t="shared" si="3"/>
        <v>-0.18274111675126908</v>
      </c>
      <c r="AD222" s="623" t="str">
        <f>HYPERLINK("#'Źródła LED - specyfikacja'!B" &amp; MATCH(B222, 'Źródła LED - specyfikacja'!A:A, 0),"Link do specyfikacji")</f>
        <v>Link do specyfikacji</v>
      </c>
    </row>
    <row r="223" spans="1:30" s="2" customFormat="1" ht="14.4">
      <c r="A223" s="8">
        <v>8719514346819</v>
      </c>
      <c r="B223" s="8">
        <v>929001345492</v>
      </c>
      <c r="C223" s="8">
        <v>871951434681900</v>
      </c>
      <c r="D223" s="52" t="str">
        <f>HYPERLINK(VLOOKUP(B223,'Źródła LED_linki'!A222:B1006,2,FALSE),"Link do zdjęcia")</f>
        <v>Link do zdjęcia</v>
      </c>
      <c r="E223" s="12">
        <v>34681900</v>
      </c>
      <c r="F223" s="10" t="s">
        <v>340</v>
      </c>
      <c r="G223" s="12" t="s">
        <v>84</v>
      </c>
      <c r="H223" s="12" t="s">
        <v>203</v>
      </c>
      <c r="I223" s="12" t="s">
        <v>286</v>
      </c>
      <c r="J223" s="12" t="s">
        <v>287</v>
      </c>
      <c r="K223" s="12" t="s">
        <v>88</v>
      </c>
      <c r="L223" s="17">
        <v>9.5</v>
      </c>
      <c r="M223" s="17">
        <v>0.11</v>
      </c>
      <c r="N223" s="13" t="s">
        <v>90</v>
      </c>
      <c r="O223" s="14" t="s">
        <v>91</v>
      </c>
      <c r="P223" s="19" t="s">
        <v>124</v>
      </c>
      <c r="Q223" s="9">
        <v>10</v>
      </c>
      <c r="R223" s="12" t="s">
        <v>92</v>
      </c>
      <c r="S223" s="19" t="s">
        <v>102</v>
      </c>
      <c r="T223" s="9">
        <v>929001345455</v>
      </c>
      <c r="U223" s="9"/>
      <c r="V223" s="11" t="s">
        <v>163</v>
      </c>
      <c r="W223" s="36">
        <v>8539520000</v>
      </c>
      <c r="X223" s="19" t="s">
        <v>108</v>
      </c>
      <c r="Y223" s="19" t="s">
        <v>168</v>
      </c>
      <c r="Z223" s="12">
        <v>387383</v>
      </c>
      <c r="AA223" s="13" t="s">
        <v>164</v>
      </c>
      <c r="AB223" s="17">
        <v>10.56</v>
      </c>
      <c r="AC223" s="624">
        <f t="shared" si="3"/>
        <v>-0.10037878787878791</v>
      </c>
      <c r="AD223" s="623" t="str">
        <f>HYPERLINK("#'Źródła LED - specyfikacja'!B" &amp; MATCH(B223, 'Źródła LED - specyfikacja'!A:A, 0),"Link do specyfikacji")</f>
        <v>Link do specyfikacji</v>
      </c>
    </row>
    <row r="224" spans="1:30" s="2" customFormat="1" ht="14.4">
      <c r="A224" s="8">
        <v>8719514346833</v>
      </c>
      <c r="B224" s="8">
        <v>929001345692</v>
      </c>
      <c r="C224" s="8">
        <v>871951434683300</v>
      </c>
      <c r="D224" s="52" t="str">
        <f>HYPERLINK(VLOOKUP(B224,'Źródła LED_linki'!A223:B1007,2,FALSE),"Link do zdjęcia")</f>
        <v>Link do zdjęcia</v>
      </c>
      <c r="E224" s="12">
        <v>34683300</v>
      </c>
      <c r="F224" s="10" t="s">
        <v>341</v>
      </c>
      <c r="G224" s="12" t="s">
        <v>84</v>
      </c>
      <c r="H224" s="12" t="s">
        <v>203</v>
      </c>
      <c r="I224" s="12" t="s">
        <v>286</v>
      </c>
      <c r="J224" s="12" t="s">
        <v>287</v>
      </c>
      <c r="K224" s="12" t="s">
        <v>88</v>
      </c>
      <c r="L224" s="17">
        <v>9.5</v>
      </c>
      <c r="M224" s="17">
        <v>0.11</v>
      </c>
      <c r="N224" s="13" t="s">
        <v>90</v>
      </c>
      <c r="O224" s="14" t="s">
        <v>91</v>
      </c>
      <c r="P224" s="19" t="s">
        <v>124</v>
      </c>
      <c r="Q224" s="9">
        <v>10</v>
      </c>
      <c r="R224" s="12" t="s">
        <v>92</v>
      </c>
      <c r="S224" s="19" t="s">
        <v>102</v>
      </c>
      <c r="T224" s="9">
        <v>929001345602</v>
      </c>
      <c r="U224" s="9"/>
      <c r="V224" s="11" t="s">
        <v>163</v>
      </c>
      <c r="W224" s="36">
        <v>8539520000</v>
      </c>
      <c r="X224" s="19" t="s">
        <v>108</v>
      </c>
      <c r="Y224" s="19" t="s">
        <v>109</v>
      </c>
      <c r="Z224" s="12">
        <v>387385</v>
      </c>
      <c r="AA224" s="13"/>
      <c r="AB224" s="17">
        <v>14.5</v>
      </c>
      <c r="AC224" s="624">
        <f t="shared" si="3"/>
        <v>-0.34482758620689657</v>
      </c>
      <c r="AD224" s="623" t="str">
        <f>HYPERLINK("#'Źródła LED - specyfikacja'!B" &amp; MATCH(B224, 'Źródła LED - specyfikacja'!A:A, 0),"Link do specyfikacji")</f>
        <v>Link do specyfikacji</v>
      </c>
    </row>
    <row r="225" spans="1:30" s="2" customFormat="1" ht="14.4">
      <c r="A225" s="8">
        <v>8719514347748</v>
      </c>
      <c r="B225" s="8">
        <v>929001238692</v>
      </c>
      <c r="C225" s="8">
        <v>871951434774800</v>
      </c>
      <c r="D225" s="52" t="str">
        <f>HYPERLINK(VLOOKUP(B225,'Źródła LED_linki'!A224:B1008,2,FALSE),"Link do zdjęcia")</f>
        <v>Link do zdjęcia</v>
      </c>
      <c r="E225" s="12">
        <v>34774800</v>
      </c>
      <c r="F225" s="10" t="s">
        <v>342</v>
      </c>
      <c r="G225" s="12" t="s">
        <v>84</v>
      </c>
      <c r="H225" s="12" t="s">
        <v>203</v>
      </c>
      <c r="I225" s="12" t="s">
        <v>286</v>
      </c>
      <c r="J225" s="12" t="s">
        <v>287</v>
      </c>
      <c r="K225" s="12" t="s">
        <v>88</v>
      </c>
      <c r="L225" s="17">
        <v>9.5</v>
      </c>
      <c r="M225" s="17">
        <v>0.11</v>
      </c>
      <c r="N225" s="13" t="s">
        <v>90</v>
      </c>
      <c r="O225" s="14" t="s">
        <v>91</v>
      </c>
      <c r="P225" s="19" t="s">
        <v>124</v>
      </c>
      <c r="Q225" s="9">
        <v>10</v>
      </c>
      <c r="R225" s="12" t="s">
        <v>92</v>
      </c>
      <c r="S225" s="19" t="s">
        <v>102</v>
      </c>
      <c r="T225" s="9">
        <v>929001238602</v>
      </c>
      <c r="U225" s="9"/>
      <c r="V225" s="11" t="s">
        <v>163</v>
      </c>
      <c r="W225" s="36">
        <v>8539520000</v>
      </c>
      <c r="X225" s="19" t="s">
        <v>108</v>
      </c>
      <c r="Y225" s="19" t="s">
        <v>109</v>
      </c>
      <c r="Z225" s="12">
        <v>387363</v>
      </c>
      <c r="AA225" s="13"/>
      <c r="AB225" s="17">
        <v>13.799999999999999</v>
      </c>
      <c r="AC225" s="624">
        <f t="shared" si="3"/>
        <v>-0.31159420289855067</v>
      </c>
      <c r="AD225" s="623" t="str">
        <f>HYPERLINK("#'Źródła LED - specyfikacja'!B" &amp; MATCH(B225, 'Źródła LED - specyfikacja'!A:A, 0),"Link do specyfikacji")</f>
        <v>Link do specyfikacji</v>
      </c>
    </row>
    <row r="226" spans="1:30" s="2" customFormat="1" ht="14.4">
      <c r="A226" s="8">
        <v>8719514347762</v>
      </c>
      <c r="B226" s="8">
        <v>929001238792</v>
      </c>
      <c r="C226" s="8">
        <v>871951434776200</v>
      </c>
      <c r="D226" s="52" t="str">
        <f>HYPERLINK(VLOOKUP(B226,'Źródła LED_linki'!A225:B1009,2,FALSE),"Link do zdjęcia")</f>
        <v>Link do zdjęcia</v>
      </c>
      <c r="E226" s="12">
        <v>34776200</v>
      </c>
      <c r="F226" s="10" t="s">
        <v>343</v>
      </c>
      <c r="G226" s="12" t="s">
        <v>84</v>
      </c>
      <c r="H226" s="12" t="s">
        <v>203</v>
      </c>
      <c r="I226" s="12" t="s">
        <v>286</v>
      </c>
      <c r="J226" s="12" t="s">
        <v>287</v>
      </c>
      <c r="K226" s="12" t="s">
        <v>88</v>
      </c>
      <c r="L226" s="17">
        <v>9.5</v>
      </c>
      <c r="M226" s="17">
        <v>0.11</v>
      </c>
      <c r="N226" s="13" t="s">
        <v>90</v>
      </c>
      <c r="O226" s="14" t="s">
        <v>91</v>
      </c>
      <c r="P226" s="19" t="s">
        <v>124</v>
      </c>
      <c r="Q226" s="9">
        <v>10</v>
      </c>
      <c r="R226" s="12" t="s">
        <v>92</v>
      </c>
      <c r="S226" s="19" t="s">
        <v>102</v>
      </c>
      <c r="T226" s="9">
        <v>929001238702</v>
      </c>
      <c r="U226" s="9"/>
      <c r="V226" s="11" t="s">
        <v>163</v>
      </c>
      <c r="W226" s="36">
        <v>8539520000</v>
      </c>
      <c r="X226" s="19" t="s">
        <v>108</v>
      </c>
      <c r="Y226" s="19" t="s">
        <v>109</v>
      </c>
      <c r="Z226" s="12">
        <v>387364</v>
      </c>
      <c r="AA226" s="13"/>
      <c r="AB226" s="17">
        <v>13.799999999999999</v>
      </c>
      <c r="AC226" s="624">
        <f t="shared" si="3"/>
        <v>-0.31159420289855067</v>
      </c>
      <c r="AD226" s="623" t="str">
        <f>HYPERLINK("#'Źródła LED - specyfikacja'!B" &amp; MATCH(B226, 'Źródła LED - specyfikacja'!A:A, 0),"Link do specyfikacji")</f>
        <v>Link do specyfikacji</v>
      </c>
    </row>
    <row r="227" spans="1:30" s="2" customFormat="1" ht="14.4">
      <c r="A227" s="8">
        <v>8719514347304</v>
      </c>
      <c r="B227" s="25">
        <v>929001890492</v>
      </c>
      <c r="C227" s="25">
        <v>871951434730400</v>
      </c>
      <c r="D227" s="52" t="str">
        <f>HYPERLINK(VLOOKUP(B227,'Źródła LED_linki'!A226:B1010,2,FALSE),"Link do zdjęcia")</f>
        <v>Link do zdjęcia</v>
      </c>
      <c r="E227" s="12">
        <v>34730400</v>
      </c>
      <c r="F227" s="23" t="s">
        <v>344</v>
      </c>
      <c r="G227" s="12" t="s">
        <v>84</v>
      </c>
      <c r="H227" s="12" t="s">
        <v>203</v>
      </c>
      <c r="I227" s="12" t="s">
        <v>286</v>
      </c>
      <c r="J227" s="12" t="s">
        <v>287</v>
      </c>
      <c r="K227" s="12" t="s">
        <v>88</v>
      </c>
      <c r="L227" s="17">
        <v>11.55</v>
      </c>
      <c r="M227" s="17">
        <v>0.11</v>
      </c>
      <c r="N227" s="13" t="s">
        <v>90</v>
      </c>
      <c r="O227" s="14" t="s">
        <v>91</v>
      </c>
      <c r="P227" s="19" t="s">
        <v>124</v>
      </c>
      <c r="Q227" s="9">
        <v>10</v>
      </c>
      <c r="R227" s="12" t="s">
        <v>92</v>
      </c>
      <c r="S227" s="19" t="s">
        <v>102</v>
      </c>
      <c r="T227" s="9">
        <v>929001890402</v>
      </c>
      <c r="U227" s="9"/>
      <c r="V227" s="11" t="s">
        <v>163</v>
      </c>
      <c r="W227" s="36">
        <v>8539520000</v>
      </c>
      <c r="X227" s="19" t="s">
        <v>108</v>
      </c>
      <c r="Y227" s="19" t="s">
        <v>160</v>
      </c>
      <c r="Z227" s="12">
        <v>387409</v>
      </c>
      <c r="AA227" s="13"/>
      <c r="AB227" s="17">
        <v>14</v>
      </c>
      <c r="AC227" s="624">
        <f t="shared" si="3"/>
        <v>-0.17499999999999996</v>
      </c>
      <c r="AD227" s="623" t="str">
        <f>HYPERLINK("#'Źródła LED - specyfikacja'!B" &amp; MATCH(B227, 'Źródła LED - specyfikacja'!A:A, 0),"Link do specyfikacji")</f>
        <v>Link do specyfikacji</v>
      </c>
    </row>
    <row r="228" spans="1:30" s="2" customFormat="1" ht="14.4">
      <c r="A228" s="8">
        <v>8719514347205</v>
      </c>
      <c r="B228" s="8">
        <v>929001345592</v>
      </c>
      <c r="C228" s="8">
        <v>871951434720500</v>
      </c>
      <c r="D228" s="52" t="str">
        <f>HYPERLINK(VLOOKUP(B228,'Źródła LED_linki'!A227:B1011,2,FALSE),"Link do zdjęcia")</f>
        <v>Link do zdjęcia</v>
      </c>
      <c r="E228" s="12">
        <v>34720500</v>
      </c>
      <c r="F228" s="10" t="s">
        <v>345</v>
      </c>
      <c r="G228" s="12" t="s">
        <v>84</v>
      </c>
      <c r="H228" s="12" t="s">
        <v>203</v>
      </c>
      <c r="I228" s="12" t="s">
        <v>286</v>
      </c>
      <c r="J228" s="12" t="s">
        <v>287</v>
      </c>
      <c r="K228" s="12" t="s">
        <v>88</v>
      </c>
      <c r="L228" s="17">
        <v>11.55</v>
      </c>
      <c r="M228" s="17">
        <v>0.11</v>
      </c>
      <c r="N228" s="13" t="s">
        <v>90</v>
      </c>
      <c r="O228" s="14" t="s">
        <v>91</v>
      </c>
      <c r="P228" s="19" t="s">
        <v>124</v>
      </c>
      <c r="Q228" s="9">
        <v>10</v>
      </c>
      <c r="R228" s="12" t="s">
        <v>92</v>
      </c>
      <c r="S228" s="19" t="s">
        <v>102</v>
      </c>
      <c r="T228" s="9">
        <v>929001345502</v>
      </c>
      <c r="U228" s="9"/>
      <c r="V228" s="11" t="s">
        <v>163</v>
      </c>
      <c r="W228" s="36">
        <v>8539520000</v>
      </c>
      <c r="X228" s="19" t="s">
        <v>108</v>
      </c>
      <c r="Y228" s="19" t="s">
        <v>160</v>
      </c>
      <c r="Z228" s="12">
        <v>387384</v>
      </c>
      <c r="AA228" s="13"/>
      <c r="AB228" s="17">
        <v>15</v>
      </c>
      <c r="AC228" s="624">
        <f t="shared" si="3"/>
        <v>-0.22999999999999995</v>
      </c>
      <c r="AD228" s="623" t="str">
        <f>HYPERLINK("#'Źródła LED - specyfikacja'!B" &amp; MATCH(B228, 'Źródła LED - specyfikacja'!A:A, 0),"Link do specyfikacji")</f>
        <v>Link do specyfikacji</v>
      </c>
    </row>
    <row r="229" spans="1:30" s="2" customFormat="1" ht="14.4">
      <c r="A229" s="8">
        <v>8719514347328</v>
      </c>
      <c r="B229" s="8">
        <v>929001890592</v>
      </c>
      <c r="C229" s="8">
        <v>871951434732800</v>
      </c>
      <c r="D229" s="52" t="str">
        <f>HYPERLINK(VLOOKUP(B229,'Źródła LED_linki'!A228:B1012,2,FALSE),"Link do zdjęcia")</f>
        <v>Link do zdjęcia</v>
      </c>
      <c r="E229" s="12">
        <v>34732800</v>
      </c>
      <c r="F229" s="10" t="s">
        <v>346</v>
      </c>
      <c r="G229" s="12" t="s">
        <v>84</v>
      </c>
      <c r="H229" s="12" t="s">
        <v>203</v>
      </c>
      <c r="I229" s="12" t="s">
        <v>286</v>
      </c>
      <c r="J229" s="12" t="s">
        <v>287</v>
      </c>
      <c r="K229" s="12" t="s">
        <v>88</v>
      </c>
      <c r="L229" s="17">
        <v>11.55</v>
      </c>
      <c r="M229" s="17">
        <v>0.11</v>
      </c>
      <c r="N229" s="13" t="s">
        <v>90</v>
      </c>
      <c r="O229" s="14" t="s">
        <v>91</v>
      </c>
      <c r="P229" s="19" t="s">
        <v>124</v>
      </c>
      <c r="Q229" s="9">
        <v>10</v>
      </c>
      <c r="R229" s="12" t="s">
        <v>92</v>
      </c>
      <c r="S229" s="19" t="s">
        <v>102</v>
      </c>
      <c r="T229" s="9">
        <v>929001890502</v>
      </c>
      <c r="U229" s="9"/>
      <c r="V229" s="11" t="s">
        <v>163</v>
      </c>
      <c r="W229" s="36">
        <v>8539520000</v>
      </c>
      <c r="X229" s="19" t="s">
        <v>108</v>
      </c>
      <c r="Y229" s="19" t="s">
        <v>160</v>
      </c>
      <c r="Z229" s="12">
        <v>387410</v>
      </c>
      <c r="AA229" s="13"/>
      <c r="AB229" s="17">
        <v>14</v>
      </c>
      <c r="AC229" s="624">
        <f t="shared" si="3"/>
        <v>-0.17499999999999996</v>
      </c>
      <c r="AD229" s="623" t="str">
        <f>HYPERLINK("#'Źródła LED - specyfikacja'!B" &amp; MATCH(B229, 'Źródła LED - specyfikacja'!A:A, 0),"Link do specyfikacji")</f>
        <v>Link do specyfikacji</v>
      </c>
    </row>
    <row r="230" spans="1:30" s="2" customFormat="1" ht="14.4">
      <c r="A230" s="8">
        <v>8719514347229</v>
      </c>
      <c r="B230" s="8">
        <v>929001345792</v>
      </c>
      <c r="C230" s="8">
        <v>871951434722900</v>
      </c>
      <c r="D230" s="52" t="str">
        <f>HYPERLINK(VLOOKUP(B230,'Źródła LED_linki'!A229:B1013,2,FALSE),"Link do zdjęcia")</f>
        <v>Link do zdjęcia</v>
      </c>
      <c r="E230" s="12">
        <v>34722900</v>
      </c>
      <c r="F230" s="10" t="s">
        <v>347</v>
      </c>
      <c r="G230" s="12" t="s">
        <v>84</v>
      </c>
      <c r="H230" s="12" t="s">
        <v>203</v>
      </c>
      <c r="I230" s="12" t="s">
        <v>286</v>
      </c>
      <c r="J230" s="12" t="s">
        <v>287</v>
      </c>
      <c r="K230" s="12" t="s">
        <v>88</v>
      </c>
      <c r="L230" s="17">
        <v>11.55</v>
      </c>
      <c r="M230" s="17">
        <v>0.11</v>
      </c>
      <c r="N230" s="13" t="s">
        <v>90</v>
      </c>
      <c r="O230" s="14" t="s">
        <v>91</v>
      </c>
      <c r="P230" s="19" t="s">
        <v>124</v>
      </c>
      <c r="Q230" s="9">
        <v>10</v>
      </c>
      <c r="R230" s="12" t="s">
        <v>92</v>
      </c>
      <c r="S230" s="19" t="s">
        <v>102</v>
      </c>
      <c r="T230" s="9">
        <v>929001345702</v>
      </c>
      <c r="U230" s="9"/>
      <c r="V230" s="11" t="s">
        <v>163</v>
      </c>
      <c r="W230" s="36">
        <v>8539520000</v>
      </c>
      <c r="X230" s="19" t="s">
        <v>159</v>
      </c>
      <c r="Y230" s="19" t="s">
        <v>160</v>
      </c>
      <c r="Z230" s="12">
        <v>387386</v>
      </c>
      <c r="AA230" s="13"/>
      <c r="AB230" s="17">
        <v>15</v>
      </c>
      <c r="AC230" s="624">
        <f t="shared" si="3"/>
        <v>-0.22999999999999995</v>
      </c>
      <c r="AD230" s="623" t="str">
        <f>HYPERLINK("#'Źródła LED - specyfikacja'!B" &amp; MATCH(B230, 'Źródła LED - specyfikacja'!A:A, 0),"Link do specyfikacji")</f>
        <v>Link do specyfikacji</v>
      </c>
    </row>
    <row r="231" spans="1:30" s="2" customFormat="1" ht="14.4">
      <c r="A231" s="8">
        <v>8719514347564</v>
      </c>
      <c r="B231" s="8">
        <v>929002028592</v>
      </c>
      <c r="C231" s="8">
        <v>871951434756400</v>
      </c>
      <c r="D231" s="52" t="str">
        <f>HYPERLINK(VLOOKUP(B231,'Źródła LED_linki'!A230:B1014,2,FALSE),"Link do zdjęcia")</f>
        <v>Link do zdjęcia</v>
      </c>
      <c r="E231" s="12">
        <v>34756400</v>
      </c>
      <c r="F231" s="10" t="s">
        <v>348</v>
      </c>
      <c r="G231" s="12" t="s">
        <v>84</v>
      </c>
      <c r="H231" s="12" t="s">
        <v>203</v>
      </c>
      <c r="I231" s="12" t="s">
        <v>286</v>
      </c>
      <c r="J231" s="12" t="s">
        <v>287</v>
      </c>
      <c r="K231" s="12" t="s">
        <v>88</v>
      </c>
      <c r="L231" s="17">
        <v>16.100000000000001</v>
      </c>
      <c r="M231" s="17">
        <v>0.11</v>
      </c>
      <c r="N231" s="13" t="s">
        <v>90</v>
      </c>
      <c r="O231" s="14" t="s">
        <v>91</v>
      </c>
      <c r="P231" s="19" t="s">
        <v>124</v>
      </c>
      <c r="Q231" s="9">
        <v>10</v>
      </c>
      <c r="R231" s="12" t="s">
        <v>92</v>
      </c>
      <c r="S231" s="19" t="s">
        <v>102</v>
      </c>
      <c r="T231" s="9">
        <v>929002028502</v>
      </c>
      <c r="U231" s="9"/>
      <c r="V231" s="11"/>
      <c r="W231" s="36">
        <v>8539520000</v>
      </c>
      <c r="X231" s="19" t="s">
        <v>159</v>
      </c>
      <c r="Y231" s="19" t="s">
        <v>168</v>
      </c>
      <c r="Z231" s="12">
        <v>1825180</v>
      </c>
      <c r="AA231" s="13"/>
      <c r="AB231" s="17">
        <v>20</v>
      </c>
      <c r="AC231" s="624">
        <f t="shared" si="3"/>
        <v>-0.19499999999999992</v>
      </c>
      <c r="AD231" s="623" t="str">
        <f>HYPERLINK("#'Źródła LED - specyfikacja'!B" &amp; MATCH(B231, 'Źródła LED - specyfikacja'!A:A, 0),"Link do specyfikacji")</f>
        <v>Link do specyfikacji</v>
      </c>
    </row>
    <row r="232" spans="1:30" s="2" customFormat="1" ht="14.4">
      <c r="A232" s="8">
        <v>8719514347601</v>
      </c>
      <c r="B232" s="8">
        <v>929002028792</v>
      </c>
      <c r="C232" s="8">
        <v>871951434760100</v>
      </c>
      <c r="D232" s="52" t="str">
        <f>HYPERLINK(VLOOKUP(B232,'Źródła LED_linki'!A231:B1015,2,FALSE),"Link do zdjęcia")</f>
        <v>Link do zdjęcia</v>
      </c>
      <c r="E232" s="12">
        <v>34760100</v>
      </c>
      <c r="F232" s="10" t="s">
        <v>349</v>
      </c>
      <c r="G232" s="12" t="s">
        <v>84</v>
      </c>
      <c r="H232" s="12" t="s">
        <v>203</v>
      </c>
      <c r="I232" s="12" t="s">
        <v>286</v>
      </c>
      <c r="J232" s="12" t="s">
        <v>287</v>
      </c>
      <c r="K232" s="12" t="s">
        <v>88</v>
      </c>
      <c r="L232" s="17">
        <v>16.100000000000001</v>
      </c>
      <c r="M232" s="17">
        <v>0.11</v>
      </c>
      <c r="N232" s="13" t="s">
        <v>90</v>
      </c>
      <c r="O232" s="14" t="s">
        <v>91</v>
      </c>
      <c r="P232" s="19" t="s">
        <v>124</v>
      </c>
      <c r="Q232" s="9">
        <v>10</v>
      </c>
      <c r="R232" s="12" t="s">
        <v>92</v>
      </c>
      <c r="S232" s="19" t="s">
        <v>102</v>
      </c>
      <c r="T232" s="9">
        <v>929002028702</v>
      </c>
      <c r="U232" s="9"/>
      <c r="V232" s="11"/>
      <c r="W232" s="36">
        <v>8539520000</v>
      </c>
      <c r="X232" s="19" t="s">
        <v>159</v>
      </c>
      <c r="Y232" s="19" t="s">
        <v>168</v>
      </c>
      <c r="Z232" s="12">
        <v>1825184</v>
      </c>
      <c r="AA232" s="13"/>
      <c r="AB232" s="17">
        <v>19.700000000000003</v>
      </c>
      <c r="AC232" s="624">
        <f t="shared" si="3"/>
        <v>-0.18274111675126908</v>
      </c>
      <c r="AD232" s="623" t="str">
        <f>HYPERLINK("#'Źródła LED - specyfikacja'!B" &amp; MATCH(B232, 'Źródła LED - specyfikacja'!A:A, 0),"Link do specyfikacji")</f>
        <v>Link do specyfikacji</v>
      </c>
    </row>
    <row r="233" spans="1:30" s="2" customFormat="1" ht="14.4">
      <c r="A233" s="8">
        <v>8719514347588</v>
      </c>
      <c r="B233" s="8">
        <v>929002028692</v>
      </c>
      <c r="C233" s="8">
        <v>871951434758800</v>
      </c>
      <c r="D233" s="52" t="str">
        <f>HYPERLINK(VLOOKUP(B233,'Źródła LED_linki'!A232:B1016,2,FALSE),"Link do zdjęcia")</f>
        <v>Link do zdjęcia</v>
      </c>
      <c r="E233" s="12">
        <v>34758800</v>
      </c>
      <c r="F233" s="10" t="s">
        <v>350</v>
      </c>
      <c r="G233" s="12" t="s">
        <v>84</v>
      </c>
      <c r="H233" s="12" t="s">
        <v>203</v>
      </c>
      <c r="I233" s="12" t="s">
        <v>286</v>
      </c>
      <c r="J233" s="12" t="s">
        <v>287</v>
      </c>
      <c r="K233" s="12" t="s">
        <v>88</v>
      </c>
      <c r="L233" s="17">
        <v>16.100000000000001</v>
      </c>
      <c r="M233" s="17">
        <v>0.11</v>
      </c>
      <c r="N233" s="13" t="s">
        <v>90</v>
      </c>
      <c r="O233" s="14" t="s">
        <v>91</v>
      </c>
      <c r="P233" s="19" t="s">
        <v>124</v>
      </c>
      <c r="Q233" s="9">
        <v>10</v>
      </c>
      <c r="R233" s="12" t="s">
        <v>92</v>
      </c>
      <c r="S233" s="19" t="s">
        <v>102</v>
      </c>
      <c r="T233" s="9">
        <v>929002028602</v>
      </c>
      <c r="U233" s="9"/>
      <c r="V233" s="11"/>
      <c r="W233" s="36">
        <v>8539520000</v>
      </c>
      <c r="X233" s="19" t="s">
        <v>108</v>
      </c>
      <c r="Y233" s="19" t="s">
        <v>109</v>
      </c>
      <c r="Z233" s="12">
        <v>1825182</v>
      </c>
      <c r="AA233" s="13"/>
      <c r="AB233" s="17">
        <v>20</v>
      </c>
      <c r="AC233" s="624">
        <f t="shared" si="3"/>
        <v>-0.19499999999999992</v>
      </c>
      <c r="AD233" s="623" t="str">
        <f>HYPERLINK("#'Źródła LED - specyfikacja'!B" &amp; MATCH(B233, 'Źródła LED - specyfikacja'!A:A, 0),"Link do specyfikacji")</f>
        <v>Link do specyfikacji</v>
      </c>
    </row>
    <row r="234" spans="1:30" s="2" customFormat="1" ht="14.4">
      <c r="A234" s="8">
        <v>8719514347625</v>
      </c>
      <c r="B234" s="8">
        <v>929002028892</v>
      </c>
      <c r="C234" s="8">
        <v>871951434762500</v>
      </c>
      <c r="D234" s="52" t="str">
        <f>HYPERLINK(VLOOKUP(B234,'Źródła LED_linki'!A233:B1017,2,FALSE),"Link do zdjęcia")</f>
        <v>Link do zdjęcia</v>
      </c>
      <c r="E234" s="12">
        <v>34762500</v>
      </c>
      <c r="F234" s="10" t="s">
        <v>351</v>
      </c>
      <c r="G234" s="12" t="s">
        <v>84</v>
      </c>
      <c r="H234" s="12" t="s">
        <v>203</v>
      </c>
      <c r="I234" s="12" t="s">
        <v>286</v>
      </c>
      <c r="J234" s="12" t="s">
        <v>287</v>
      </c>
      <c r="K234" s="12" t="s">
        <v>88</v>
      </c>
      <c r="L234" s="17">
        <v>16.100000000000001</v>
      </c>
      <c r="M234" s="17">
        <v>0.11</v>
      </c>
      <c r="N234" s="13" t="s">
        <v>90</v>
      </c>
      <c r="O234" s="14" t="s">
        <v>91</v>
      </c>
      <c r="P234" s="19" t="s">
        <v>124</v>
      </c>
      <c r="Q234" s="9">
        <v>10</v>
      </c>
      <c r="R234" s="12" t="s">
        <v>92</v>
      </c>
      <c r="S234" s="19" t="s">
        <v>102</v>
      </c>
      <c r="T234" s="9">
        <v>929002028802</v>
      </c>
      <c r="U234" s="9"/>
      <c r="V234" s="11"/>
      <c r="W234" s="36">
        <v>8539520000</v>
      </c>
      <c r="X234" s="19" t="s">
        <v>108</v>
      </c>
      <c r="Y234" s="19" t="s">
        <v>109</v>
      </c>
      <c r="Z234" s="12">
        <v>1825186</v>
      </c>
      <c r="AA234" s="13"/>
      <c r="AB234" s="17">
        <v>19.700000000000003</v>
      </c>
      <c r="AC234" s="624">
        <f t="shared" si="3"/>
        <v>-0.18274111675126908</v>
      </c>
      <c r="AD234" s="623" t="str">
        <f>HYPERLINK("#'Źródła LED - specyfikacja'!B" &amp; MATCH(B234, 'Źródła LED - specyfikacja'!A:A, 0),"Link do specyfikacji")</f>
        <v>Link do specyfikacji</v>
      </c>
    </row>
    <row r="235" spans="1:30" s="2" customFormat="1" ht="14.4">
      <c r="A235" s="8">
        <v>8719514347663</v>
      </c>
      <c r="B235" s="8">
        <v>929002029092</v>
      </c>
      <c r="C235" s="8">
        <v>871951434766300</v>
      </c>
      <c r="D235" s="52" t="str">
        <f>HYPERLINK(VLOOKUP(B235,'Źródła LED_linki'!A234:B1018,2,FALSE),"Link do zdjęcia")</f>
        <v>Link do zdjęcia</v>
      </c>
      <c r="E235" s="12">
        <v>34766300</v>
      </c>
      <c r="F235" s="10" t="s">
        <v>352</v>
      </c>
      <c r="G235" s="12" t="s">
        <v>84</v>
      </c>
      <c r="H235" s="12" t="s">
        <v>203</v>
      </c>
      <c r="I235" s="12" t="s">
        <v>286</v>
      </c>
      <c r="J235" s="12" t="s">
        <v>287</v>
      </c>
      <c r="K235" s="12" t="s">
        <v>88</v>
      </c>
      <c r="L235" s="17">
        <v>16.100000000000001</v>
      </c>
      <c r="M235" s="17">
        <v>0.11</v>
      </c>
      <c r="N235" s="13" t="s">
        <v>90</v>
      </c>
      <c r="O235" s="14" t="s">
        <v>91</v>
      </c>
      <c r="P235" s="19" t="s">
        <v>124</v>
      </c>
      <c r="Q235" s="9">
        <v>10</v>
      </c>
      <c r="R235" s="12" t="s">
        <v>92</v>
      </c>
      <c r="S235" s="19" t="s">
        <v>102</v>
      </c>
      <c r="T235" s="9">
        <v>929002029002</v>
      </c>
      <c r="U235" s="9"/>
      <c r="V235" s="11"/>
      <c r="W235" s="36">
        <v>8539520000</v>
      </c>
      <c r="X235" s="19" t="s">
        <v>159</v>
      </c>
      <c r="Y235" s="19" t="s">
        <v>168</v>
      </c>
      <c r="Z235" s="12">
        <v>1825189</v>
      </c>
      <c r="AA235" s="13"/>
      <c r="AB235" s="17">
        <v>20</v>
      </c>
      <c r="AC235" s="624">
        <f t="shared" si="3"/>
        <v>-0.19499999999999992</v>
      </c>
      <c r="AD235" s="623" t="str">
        <f>HYPERLINK("#'Źródła LED - specyfikacja'!B" &amp; MATCH(B235, 'Źródła LED - specyfikacja'!A:A, 0),"Link do specyfikacji")</f>
        <v>Link do specyfikacji</v>
      </c>
    </row>
    <row r="236" spans="1:30" s="2" customFormat="1" ht="14.4">
      <c r="A236" s="8">
        <v>8719514347687</v>
      </c>
      <c r="B236" s="8">
        <v>929002029292</v>
      </c>
      <c r="C236" s="8">
        <v>871951434768700</v>
      </c>
      <c r="D236" s="52" t="str">
        <f>HYPERLINK(VLOOKUP(B236,'Źródła LED_linki'!A235:B1019,2,FALSE),"Link do zdjęcia")</f>
        <v>Link do zdjęcia</v>
      </c>
      <c r="E236" s="12">
        <v>34768700</v>
      </c>
      <c r="F236" s="10" t="s">
        <v>353</v>
      </c>
      <c r="G236" s="12" t="s">
        <v>84</v>
      </c>
      <c r="H236" s="12" t="s">
        <v>203</v>
      </c>
      <c r="I236" s="12" t="s">
        <v>286</v>
      </c>
      <c r="J236" s="12" t="s">
        <v>287</v>
      </c>
      <c r="K236" s="12" t="s">
        <v>88</v>
      </c>
      <c r="L236" s="17">
        <v>16.100000000000001</v>
      </c>
      <c r="M236" s="17">
        <v>0.11</v>
      </c>
      <c r="N236" s="13" t="s">
        <v>90</v>
      </c>
      <c r="O236" s="14" t="s">
        <v>91</v>
      </c>
      <c r="P236" s="19" t="s">
        <v>124</v>
      </c>
      <c r="Q236" s="9">
        <v>10</v>
      </c>
      <c r="R236" s="12" t="s">
        <v>92</v>
      </c>
      <c r="S236" s="19" t="s">
        <v>102</v>
      </c>
      <c r="T236" s="9">
        <v>929002029202</v>
      </c>
      <c r="U236" s="9"/>
      <c r="V236" s="11"/>
      <c r="W236" s="36">
        <v>8539520000</v>
      </c>
      <c r="X236" s="19" t="s">
        <v>159</v>
      </c>
      <c r="Y236" s="19" t="s">
        <v>109</v>
      </c>
      <c r="Z236" s="12">
        <v>1825191</v>
      </c>
      <c r="AA236" s="13"/>
      <c r="AB236" s="17">
        <v>19.700000000000003</v>
      </c>
      <c r="AC236" s="624">
        <f t="shared" si="3"/>
        <v>-0.18274111675126908</v>
      </c>
      <c r="AD236" s="623" t="str">
        <f>HYPERLINK("#'Źródła LED - specyfikacja'!B" &amp; MATCH(B236, 'Źródła LED - specyfikacja'!A:A, 0),"Link do specyfikacji")</f>
        <v>Link do specyfikacji</v>
      </c>
    </row>
    <row r="237" spans="1:30" s="2" customFormat="1" ht="14.4">
      <c r="A237" s="8">
        <v>8719514347700</v>
      </c>
      <c r="B237" s="8">
        <v>929002029392</v>
      </c>
      <c r="C237" s="8">
        <v>871951434770000</v>
      </c>
      <c r="D237" s="52" t="str">
        <f>HYPERLINK(VLOOKUP(B237,'Źródła LED_linki'!A236:B1020,2,FALSE),"Link do zdjęcia")</f>
        <v>Link do zdjęcia</v>
      </c>
      <c r="E237" s="12">
        <v>34770000</v>
      </c>
      <c r="F237" s="10" t="s">
        <v>354</v>
      </c>
      <c r="G237" s="12" t="s">
        <v>84</v>
      </c>
      <c r="H237" s="12" t="s">
        <v>203</v>
      </c>
      <c r="I237" s="12" t="s">
        <v>286</v>
      </c>
      <c r="J237" s="12" t="s">
        <v>287</v>
      </c>
      <c r="K237" s="12" t="s">
        <v>88</v>
      </c>
      <c r="L237" s="17">
        <v>16.100000000000001</v>
      </c>
      <c r="M237" s="17">
        <v>0.11</v>
      </c>
      <c r="N237" s="13" t="s">
        <v>90</v>
      </c>
      <c r="O237" s="14" t="s">
        <v>91</v>
      </c>
      <c r="P237" s="19" t="s">
        <v>124</v>
      </c>
      <c r="Q237" s="9">
        <v>10</v>
      </c>
      <c r="R237" s="12" t="s">
        <v>92</v>
      </c>
      <c r="S237" s="19" t="s">
        <v>102</v>
      </c>
      <c r="T237" s="9">
        <v>929002029302</v>
      </c>
      <c r="U237" s="9"/>
      <c r="V237" s="11"/>
      <c r="W237" s="36">
        <v>8539520000</v>
      </c>
      <c r="X237" s="19" t="s">
        <v>159</v>
      </c>
      <c r="Y237" s="19" t="s">
        <v>109</v>
      </c>
      <c r="Z237" s="12">
        <v>1825193</v>
      </c>
      <c r="AA237" s="13"/>
      <c r="AB237" s="17">
        <v>19.700000000000003</v>
      </c>
      <c r="AC237" s="624">
        <f t="shared" si="3"/>
        <v>-0.18274111675126908</v>
      </c>
      <c r="AD237" s="623" t="str">
        <f>HYPERLINK("#'Źródła LED - specyfikacja'!B" &amp; MATCH(B237, 'Źródła LED - specyfikacja'!A:A, 0),"Link do specyfikacji")</f>
        <v>Link do specyfikacji</v>
      </c>
    </row>
    <row r="238" spans="1:30" s="2" customFormat="1" ht="14.4">
      <c r="A238" s="8">
        <v>8719514312425</v>
      </c>
      <c r="B238" s="8">
        <v>929002966902</v>
      </c>
      <c r="C238" s="8">
        <v>871951431242500</v>
      </c>
      <c r="D238" s="52" t="str">
        <f>HYPERLINK(VLOOKUP(B238,'Źródła LED_linki'!A237:B1021,2,FALSE),"Link do zdjęcia")</f>
        <v>Link do zdjęcia</v>
      </c>
      <c r="E238" s="12">
        <v>31242500</v>
      </c>
      <c r="F238" s="10" t="s">
        <v>355</v>
      </c>
      <c r="G238" s="12" t="s">
        <v>84</v>
      </c>
      <c r="H238" s="12" t="s">
        <v>203</v>
      </c>
      <c r="I238" s="12" t="s">
        <v>286</v>
      </c>
      <c r="J238" s="12" t="s">
        <v>287</v>
      </c>
      <c r="K238" s="12" t="s">
        <v>88</v>
      </c>
      <c r="L238" s="17">
        <v>8.6</v>
      </c>
      <c r="M238" s="17">
        <v>0.11</v>
      </c>
      <c r="N238" s="13" t="s">
        <v>90</v>
      </c>
      <c r="O238" s="14" t="s">
        <v>91</v>
      </c>
      <c r="P238" s="19" t="s">
        <v>124</v>
      </c>
      <c r="Q238" s="9">
        <v>10</v>
      </c>
      <c r="R238" s="12" t="s">
        <v>92</v>
      </c>
      <c r="S238" s="19" t="s">
        <v>102</v>
      </c>
      <c r="T238" s="9">
        <v>929001157602</v>
      </c>
      <c r="U238" s="9"/>
      <c r="V238" s="11"/>
      <c r="W238" s="36">
        <v>8539520000</v>
      </c>
      <c r="X238" s="19" t="s">
        <v>108</v>
      </c>
      <c r="Y238" s="19" t="s">
        <v>322</v>
      </c>
      <c r="Z238" s="12">
        <v>453195</v>
      </c>
      <c r="AA238" s="13"/>
      <c r="AB238" s="17">
        <v>11</v>
      </c>
      <c r="AC238" s="624">
        <f t="shared" si="3"/>
        <v>-0.21818181818181823</v>
      </c>
      <c r="AD238" s="623" t="str">
        <f>HYPERLINK("#'Źródła LED - specyfikacja'!B" &amp; MATCH(B238, 'Źródła LED - specyfikacja'!A:A, 0),"Link do specyfikacji")</f>
        <v>Link do specyfikacji</v>
      </c>
    </row>
    <row r="239" spans="1:30" s="2" customFormat="1" ht="14.4">
      <c r="A239" s="8">
        <v>8719514312449</v>
      </c>
      <c r="B239" s="8">
        <v>929002967102</v>
      </c>
      <c r="C239" s="8">
        <v>871951431244900</v>
      </c>
      <c r="D239" s="52" t="str">
        <f>HYPERLINK(VLOOKUP(B239,'Źródła LED_linki'!A238:B1022,2,FALSE),"Link do zdjęcia")</f>
        <v>Link do zdjęcia</v>
      </c>
      <c r="E239" s="12">
        <v>31244900</v>
      </c>
      <c r="F239" s="10" t="s">
        <v>356</v>
      </c>
      <c r="G239" s="12" t="s">
        <v>84</v>
      </c>
      <c r="H239" s="12" t="s">
        <v>203</v>
      </c>
      <c r="I239" s="12" t="s">
        <v>286</v>
      </c>
      <c r="J239" s="12" t="s">
        <v>287</v>
      </c>
      <c r="K239" s="12" t="s">
        <v>88</v>
      </c>
      <c r="L239" s="17">
        <v>8.6</v>
      </c>
      <c r="M239" s="17">
        <v>0.11</v>
      </c>
      <c r="N239" s="13" t="s">
        <v>90</v>
      </c>
      <c r="O239" s="14" t="s">
        <v>91</v>
      </c>
      <c r="P239" s="19" t="s">
        <v>124</v>
      </c>
      <c r="Q239" s="9">
        <v>10</v>
      </c>
      <c r="R239" s="12" t="s">
        <v>92</v>
      </c>
      <c r="S239" s="19" t="s">
        <v>102</v>
      </c>
      <c r="T239" s="9">
        <v>929001157502</v>
      </c>
      <c r="U239" s="9"/>
      <c r="V239" s="11"/>
      <c r="W239" s="36">
        <v>8539520000</v>
      </c>
      <c r="X239" s="19" t="s">
        <v>108</v>
      </c>
      <c r="Y239" s="19" t="s">
        <v>109</v>
      </c>
      <c r="Z239" s="12">
        <v>453196</v>
      </c>
      <c r="AA239" s="13"/>
      <c r="AB239" s="17">
        <v>11</v>
      </c>
      <c r="AC239" s="624">
        <f t="shared" si="3"/>
        <v>-0.21818181818181823</v>
      </c>
      <c r="AD239" s="623" t="str">
        <f>HYPERLINK("#'Źródła LED - specyfikacja'!B" &amp; MATCH(B239, 'Źródła LED - specyfikacja'!A:A, 0),"Link do specyfikacji")</f>
        <v>Link do specyfikacji</v>
      </c>
    </row>
    <row r="240" spans="1:30" s="2" customFormat="1" ht="14.4">
      <c r="A240" s="8">
        <v>8719514312647</v>
      </c>
      <c r="B240" s="8">
        <v>929002969602</v>
      </c>
      <c r="C240" s="8">
        <v>871951431264700</v>
      </c>
      <c r="D240" s="52" t="str">
        <f>HYPERLINK(VLOOKUP(B240,'Źródła LED_linki'!A239:B1023,2,FALSE),"Link do zdjęcia")</f>
        <v>Link do zdjęcia</v>
      </c>
      <c r="E240" s="12">
        <v>31264700</v>
      </c>
      <c r="F240" s="10" t="s">
        <v>357</v>
      </c>
      <c r="G240" s="12" t="s">
        <v>84</v>
      </c>
      <c r="H240" s="12" t="s">
        <v>203</v>
      </c>
      <c r="I240" s="12" t="s">
        <v>286</v>
      </c>
      <c r="J240" s="12" t="s">
        <v>287</v>
      </c>
      <c r="K240" s="12" t="s">
        <v>88</v>
      </c>
      <c r="L240" s="17">
        <v>8.9499999999999993</v>
      </c>
      <c r="M240" s="17">
        <v>0.11</v>
      </c>
      <c r="N240" s="13" t="s">
        <v>90</v>
      </c>
      <c r="O240" s="14" t="s">
        <v>91</v>
      </c>
      <c r="P240" s="19" t="s">
        <v>124</v>
      </c>
      <c r="Q240" s="9">
        <v>10</v>
      </c>
      <c r="R240" s="12" t="s">
        <v>92</v>
      </c>
      <c r="S240" s="19" t="s">
        <v>102</v>
      </c>
      <c r="T240" s="9">
        <v>929001157802</v>
      </c>
      <c r="U240" s="9"/>
      <c r="V240" s="11"/>
      <c r="W240" s="36">
        <v>8539520000</v>
      </c>
      <c r="X240" s="19" t="s">
        <v>159</v>
      </c>
      <c r="Y240" s="19" t="s">
        <v>160</v>
      </c>
      <c r="Z240" s="12">
        <v>453203</v>
      </c>
      <c r="AA240" s="13"/>
      <c r="AB240" s="17">
        <v>11.799999999999999</v>
      </c>
      <c r="AC240" s="624">
        <f t="shared" si="3"/>
        <v>-0.24152542372881355</v>
      </c>
      <c r="AD240" s="623" t="str">
        <f>HYPERLINK("#'Źródła LED - specyfikacja'!B" &amp; MATCH(B240, 'Źródła LED - specyfikacja'!A:A, 0),"Link do specyfikacji")</f>
        <v>Link do specyfikacji</v>
      </c>
    </row>
    <row r="241" spans="1:31" s="2" customFormat="1" ht="14.4">
      <c r="A241" s="8">
        <v>8719514312685</v>
      </c>
      <c r="B241" s="8">
        <v>929002970002</v>
      </c>
      <c r="C241" s="8">
        <v>871951431268500</v>
      </c>
      <c r="D241" s="52" t="str">
        <f>HYPERLINK(VLOOKUP(B241,'Źródła LED_linki'!A240:B1024,2,FALSE),"Link do zdjęcia")</f>
        <v>Link do zdjęcia</v>
      </c>
      <c r="E241" s="12">
        <v>31268500</v>
      </c>
      <c r="F241" s="10" t="s">
        <v>358</v>
      </c>
      <c r="G241" s="12" t="s">
        <v>84</v>
      </c>
      <c r="H241" s="12" t="s">
        <v>203</v>
      </c>
      <c r="I241" s="12" t="s">
        <v>286</v>
      </c>
      <c r="J241" s="12" t="s">
        <v>287</v>
      </c>
      <c r="K241" s="12" t="s">
        <v>88</v>
      </c>
      <c r="L241" s="17">
        <v>8.9499999999999993</v>
      </c>
      <c r="M241" s="17">
        <v>0.11</v>
      </c>
      <c r="N241" s="13" t="s">
        <v>90</v>
      </c>
      <c r="O241" s="14" t="s">
        <v>91</v>
      </c>
      <c r="P241" s="19" t="s">
        <v>124</v>
      </c>
      <c r="Q241" s="9">
        <v>10</v>
      </c>
      <c r="R241" s="12" t="s">
        <v>92</v>
      </c>
      <c r="S241" s="19" t="s">
        <v>102</v>
      </c>
      <c r="T241" s="9">
        <v>929001205902</v>
      </c>
      <c r="U241" s="9"/>
      <c r="V241" s="11"/>
      <c r="W241" s="36">
        <v>8539520000</v>
      </c>
      <c r="X241" s="19" t="s">
        <v>159</v>
      </c>
      <c r="Y241" s="19" t="s">
        <v>160</v>
      </c>
      <c r="Z241" s="12">
        <v>453204</v>
      </c>
      <c r="AA241" s="13"/>
      <c r="AB241" s="17">
        <v>11.799999999999999</v>
      </c>
      <c r="AC241" s="624">
        <f t="shared" si="3"/>
        <v>-0.24152542372881355</v>
      </c>
      <c r="AD241" s="623" t="str">
        <f>HYPERLINK("#'Źródła LED - specyfikacja'!B" &amp; MATCH(B241, 'Źródła LED - specyfikacja'!A:A, 0),"Link do specyfikacji")</f>
        <v>Link do specyfikacji</v>
      </c>
    </row>
    <row r="242" spans="1:31" s="2" customFormat="1" ht="14.4">
      <c r="A242" s="8">
        <v>8719514312722</v>
      </c>
      <c r="B242" s="8">
        <v>929002970402</v>
      </c>
      <c r="C242" s="8">
        <v>871951431272200</v>
      </c>
      <c r="D242" s="52" t="str">
        <f>HYPERLINK(VLOOKUP(B242,'Źródła LED_linki'!A241:B1025,2,FALSE),"Link do zdjęcia")</f>
        <v>Link do zdjęcia</v>
      </c>
      <c r="E242" s="12">
        <v>31272200</v>
      </c>
      <c r="F242" s="10" t="s">
        <v>359</v>
      </c>
      <c r="G242" s="12" t="s">
        <v>84</v>
      </c>
      <c r="H242" s="12" t="s">
        <v>203</v>
      </c>
      <c r="I242" s="12" t="s">
        <v>286</v>
      </c>
      <c r="J242" s="12" t="s">
        <v>287</v>
      </c>
      <c r="K242" s="12" t="s">
        <v>88</v>
      </c>
      <c r="L242" s="17">
        <v>8.9499999999999993</v>
      </c>
      <c r="M242" s="17">
        <v>0.11</v>
      </c>
      <c r="N242" s="13" t="s">
        <v>90</v>
      </c>
      <c r="O242" s="14" t="s">
        <v>91</v>
      </c>
      <c r="P242" s="19" t="s">
        <v>124</v>
      </c>
      <c r="Q242" s="9">
        <v>10</v>
      </c>
      <c r="R242" s="12" t="s">
        <v>92</v>
      </c>
      <c r="S242" s="19" t="s">
        <v>102</v>
      </c>
      <c r="T242" s="9">
        <v>929001394602</v>
      </c>
      <c r="U242" s="9"/>
      <c r="V242" s="11"/>
      <c r="W242" s="36">
        <v>8539520000</v>
      </c>
      <c r="X242" s="19" t="s">
        <v>159</v>
      </c>
      <c r="Y242" s="19" t="s">
        <v>160</v>
      </c>
      <c r="Z242" s="12">
        <v>453205</v>
      </c>
      <c r="AA242" s="13"/>
      <c r="AB242" s="17">
        <v>11.799999999999999</v>
      </c>
      <c r="AC242" s="624">
        <f t="shared" si="3"/>
        <v>-0.24152542372881355</v>
      </c>
      <c r="AD242" s="623" t="str">
        <f>HYPERLINK("#'Źródła LED - specyfikacja'!B" &amp; MATCH(B242, 'Źródła LED - specyfikacja'!A:A, 0),"Link do specyfikacji")</f>
        <v>Link do specyfikacji</v>
      </c>
    </row>
    <row r="243" spans="1:31" s="2" customFormat="1" ht="14.4">
      <c r="A243" s="8">
        <v>8719514312623</v>
      </c>
      <c r="B243" s="8">
        <v>929002969402</v>
      </c>
      <c r="C243" s="8">
        <v>871951431262300</v>
      </c>
      <c r="D243" s="52" t="str">
        <f>HYPERLINK(VLOOKUP(B243,'Źródła LED_linki'!A242:B1026,2,FALSE),"Link do zdjęcia")</f>
        <v>Link do zdjęcia</v>
      </c>
      <c r="E243" s="12">
        <v>31262300</v>
      </c>
      <c r="F243" s="10" t="s">
        <v>360</v>
      </c>
      <c r="G243" s="12" t="s">
        <v>84</v>
      </c>
      <c r="H243" s="12" t="s">
        <v>203</v>
      </c>
      <c r="I243" s="12" t="s">
        <v>286</v>
      </c>
      <c r="J243" s="12" t="s">
        <v>287</v>
      </c>
      <c r="K243" s="12" t="s">
        <v>88</v>
      </c>
      <c r="L243" s="17">
        <v>8.9499999999999993</v>
      </c>
      <c r="M243" s="17">
        <v>0.11</v>
      </c>
      <c r="N243" s="13" t="s">
        <v>90</v>
      </c>
      <c r="O243" s="14" t="s">
        <v>91</v>
      </c>
      <c r="P243" s="19" t="s">
        <v>124</v>
      </c>
      <c r="Q243" s="9">
        <v>10</v>
      </c>
      <c r="R243" s="12" t="s">
        <v>92</v>
      </c>
      <c r="S243" s="19" t="s">
        <v>102</v>
      </c>
      <c r="T243" s="9">
        <v>929001175402</v>
      </c>
      <c r="U243" s="9"/>
      <c r="V243" s="11"/>
      <c r="W243" s="36">
        <v>8539520000</v>
      </c>
      <c r="X243" s="19" t="s">
        <v>159</v>
      </c>
      <c r="Y243" s="19" t="s">
        <v>160</v>
      </c>
      <c r="Z243" s="12">
        <v>453202</v>
      </c>
      <c r="AA243" s="13"/>
      <c r="AB243" s="17">
        <v>11.799999999999999</v>
      </c>
      <c r="AC243" s="624">
        <f t="shared" si="3"/>
        <v>-0.24152542372881355</v>
      </c>
      <c r="AD243" s="623" t="str">
        <f>HYPERLINK("#'Źródła LED - specyfikacja'!B" &amp; MATCH(B243, 'Źródła LED - specyfikacja'!A:A, 0),"Link do specyfikacji")</f>
        <v>Link do specyfikacji</v>
      </c>
    </row>
    <row r="244" spans="1:31" s="2" customFormat="1" ht="14.4">
      <c r="A244" s="8">
        <v>8719514313040</v>
      </c>
      <c r="B244" s="8">
        <v>929002973102</v>
      </c>
      <c r="C244" s="8">
        <v>871951431304000</v>
      </c>
      <c r="D244" s="52" t="str">
        <f>HYPERLINK(VLOOKUP(B244,'Źródła LED_linki'!A243:B1027,2,FALSE),"Link do zdjęcia")</f>
        <v>Link do zdjęcia</v>
      </c>
      <c r="E244" s="12">
        <v>31304000</v>
      </c>
      <c r="F244" s="10" t="s">
        <v>361</v>
      </c>
      <c r="G244" s="12" t="s">
        <v>84</v>
      </c>
      <c r="H244" s="12" t="s">
        <v>203</v>
      </c>
      <c r="I244" s="12" t="s">
        <v>286</v>
      </c>
      <c r="J244" s="12" t="s">
        <v>287</v>
      </c>
      <c r="K244" s="12" t="s">
        <v>88</v>
      </c>
      <c r="L244" s="17">
        <v>10.75</v>
      </c>
      <c r="M244" s="17">
        <v>0.11</v>
      </c>
      <c r="N244" s="13" t="s">
        <v>90</v>
      </c>
      <c r="O244" s="14" t="s">
        <v>91</v>
      </c>
      <c r="P244" s="19" t="s">
        <v>124</v>
      </c>
      <c r="Q244" s="24">
        <v>10</v>
      </c>
      <c r="R244" s="12" t="s">
        <v>92</v>
      </c>
      <c r="S244" s="19" t="s">
        <v>102</v>
      </c>
      <c r="T244" s="9">
        <v>929001325202</v>
      </c>
      <c r="U244" s="9"/>
      <c r="V244" s="11" t="s">
        <v>163</v>
      </c>
      <c r="W244" s="36">
        <v>8539520000</v>
      </c>
      <c r="X244" s="19" t="s">
        <v>159</v>
      </c>
      <c r="Y244" s="19" t="s">
        <v>168</v>
      </c>
      <c r="Z244" s="12">
        <v>453214</v>
      </c>
      <c r="AA244" s="13"/>
      <c r="AB244" s="17">
        <v>18.900000000000002</v>
      </c>
      <c r="AC244" s="624">
        <f t="shared" si="3"/>
        <v>-0.43121693121693128</v>
      </c>
      <c r="AD244" s="623" t="str">
        <f>HYPERLINK("#'Źródła LED - specyfikacja'!B" &amp; MATCH(B244, 'Źródła LED - specyfikacja'!A:A, 0),"Link do specyfikacji")</f>
        <v>Link do specyfikacji</v>
      </c>
    </row>
    <row r="245" spans="1:31" s="2" customFormat="1" ht="14.4">
      <c r="A245" s="8">
        <v>8719514313088</v>
      </c>
      <c r="B245" s="8">
        <v>929002973302</v>
      </c>
      <c r="C245" s="8">
        <v>871951431308800</v>
      </c>
      <c r="D245" s="52" t="str">
        <f>HYPERLINK(VLOOKUP(B245,'Źródła LED_linki'!A244:B1028,2,FALSE),"Link do zdjęcia")</f>
        <v>Link do zdjęcia</v>
      </c>
      <c r="E245" s="12">
        <v>31308800</v>
      </c>
      <c r="F245" s="10" t="s">
        <v>362</v>
      </c>
      <c r="G245" s="12" t="s">
        <v>84</v>
      </c>
      <c r="H245" s="12" t="s">
        <v>203</v>
      </c>
      <c r="I245" s="12" t="s">
        <v>286</v>
      </c>
      <c r="J245" s="12" t="s">
        <v>287</v>
      </c>
      <c r="K245" s="12" t="s">
        <v>88</v>
      </c>
      <c r="L245" s="17">
        <v>10.75</v>
      </c>
      <c r="M245" s="17">
        <v>0.11</v>
      </c>
      <c r="N245" s="13" t="s">
        <v>90</v>
      </c>
      <c r="O245" s="14" t="s">
        <v>91</v>
      </c>
      <c r="P245" s="19" t="s">
        <v>124</v>
      </c>
      <c r="Q245" s="24">
        <v>10</v>
      </c>
      <c r="R245" s="12" t="s">
        <v>92</v>
      </c>
      <c r="S245" s="19" t="s">
        <v>102</v>
      </c>
      <c r="T245" s="9">
        <v>929001325502</v>
      </c>
      <c r="U245" s="9"/>
      <c r="V245" s="11"/>
      <c r="W245" s="36">
        <v>8539520000</v>
      </c>
      <c r="X245" s="19" t="s">
        <v>108</v>
      </c>
      <c r="Y245" s="19" t="s">
        <v>109</v>
      </c>
      <c r="Z245" s="12">
        <v>453216</v>
      </c>
      <c r="AA245" s="13"/>
      <c r="AB245" s="17">
        <v>18.900000000000002</v>
      </c>
      <c r="AC245" s="624">
        <f t="shared" si="3"/>
        <v>-0.43121693121693128</v>
      </c>
      <c r="AD245" s="623" t="str">
        <f>HYPERLINK("#'Źródła LED - specyfikacja'!B" &amp; MATCH(B245, 'Źródła LED - specyfikacja'!A:A, 0),"Link do specyfikacji")</f>
        <v>Link do specyfikacji</v>
      </c>
    </row>
    <row r="246" spans="1:31" s="2" customFormat="1" ht="14.4">
      <c r="A246" s="8">
        <v>8719514313101</v>
      </c>
      <c r="B246" s="8">
        <v>929002973502</v>
      </c>
      <c r="C246" s="8">
        <v>871951431310100</v>
      </c>
      <c r="D246" s="52" t="str">
        <f>HYPERLINK(VLOOKUP(B246,'Źródła LED_linki'!A245:B1029,2,FALSE),"Link do zdjęcia")</f>
        <v>Link do zdjęcia</v>
      </c>
      <c r="E246" s="12">
        <v>31310100</v>
      </c>
      <c r="F246" s="10" t="s">
        <v>363</v>
      </c>
      <c r="G246" s="12" t="s">
        <v>84</v>
      </c>
      <c r="H246" s="12" t="s">
        <v>203</v>
      </c>
      <c r="I246" s="12" t="s">
        <v>286</v>
      </c>
      <c r="J246" s="12" t="s">
        <v>287</v>
      </c>
      <c r="K246" s="12" t="s">
        <v>88</v>
      </c>
      <c r="L246" s="17">
        <v>10.75</v>
      </c>
      <c r="M246" s="17">
        <v>0.11</v>
      </c>
      <c r="N246" s="13" t="s">
        <v>90</v>
      </c>
      <c r="O246" s="14" t="s">
        <v>91</v>
      </c>
      <c r="P246" s="19" t="s">
        <v>124</v>
      </c>
      <c r="Q246" s="24">
        <v>10</v>
      </c>
      <c r="R246" s="12" t="s">
        <v>92</v>
      </c>
      <c r="S246" s="19" t="s">
        <v>102</v>
      </c>
      <c r="T246" s="9">
        <v>929001394802</v>
      </c>
      <c r="U246" s="9"/>
      <c r="V246" s="11"/>
      <c r="W246" s="36">
        <v>8539520000</v>
      </c>
      <c r="X246" s="19" t="s">
        <v>108</v>
      </c>
      <c r="Y246" s="19" t="s">
        <v>109</v>
      </c>
      <c r="Z246" s="12">
        <v>453217</v>
      </c>
      <c r="AA246" s="13"/>
      <c r="AB246" s="17">
        <v>18.900000000000002</v>
      </c>
      <c r="AC246" s="624">
        <f t="shared" si="3"/>
        <v>-0.43121693121693128</v>
      </c>
      <c r="AD246" s="623" t="str">
        <f>HYPERLINK("#'Źródła LED - specyfikacja'!B" &amp; MATCH(B246, 'Źródła LED - specyfikacja'!A:A, 0),"Link do specyfikacji")</f>
        <v>Link do specyfikacji</v>
      </c>
    </row>
    <row r="247" spans="1:31" s="2" customFormat="1" ht="14.4">
      <c r="A247" s="8">
        <v>8719514313026</v>
      </c>
      <c r="B247" s="8">
        <v>929002973002</v>
      </c>
      <c r="C247" s="8">
        <v>871951431302600</v>
      </c>
      <c r="D247" s="52" t="str">
        <f>HYPERLINK(VLOOKUP(B247,'Źródła LED_linki'!A246:B1030,2,FALSE),"Link do zdjęcia")</f>
        <v>Link do zdjęcia</v>
      </c>
      <c r="E247" s="12">
        <v>31302600</v>
      </c>
      <c r="F247" s="10" t="s">
        <v>364</v>
      </c>
      <c r="G247" s="12" t="s">
        <v>84</v>
      </c>
      <c r="H247" s="12" t="s">
        <v>203</v>
      </c>
      <c r="I247" s="12" t="s">
        <v>286</v>
      </c>
      <c r="J247" s="12" t="s">
        <v>287</v>
      </c>
      <c r="K247" s="12" t="s">
        <v>88</v>
      </c>
      <c r="L247" s="17">
        <v>10.75</v>
      </c>
      <c r="M247" s="17">
        <v>0.11</v>
      </c>
      <c r="N247" s="13" t="s">
        <v>90</v>
      </c>
      <c r="O247" s="14" t="s">
        <v>91</v>
      </c>
      <c r="P247" s="19" t="s">
        <v>124</v>
      </c>
      <c r="Q247" s="24">
        <v>10</v>
      </c>
      <c r="R247" s="12" t="s">
        <v>92</v>
      </c>
      <c r="S247" s="19" t="s">
        <v>102</v>
      </c>
      <c r="T247" s="9">
        <v>929001325302</v>
      </c>
      <c r="U247" s="9"/>
      <c r="V247" s="11" t="s">
        <v>163</v>
      </c>
      <c r="W247" s="36">
        <v>8539520000</v>
      </c>
      <c r="X247" s="19" t="s">
        <v>159</v>
      </c>
      <c r="Y247" s="19" t="s">
        <v>168</v>
      </c>
      <c r="Z247" s="12">
        <v>453213</v>
      </c>
      <c r="AA247" s="13"/>
      <c r="AB247" s="17">
        <v>18.900000000000002</v>
      </c>
      <c r="AC247" s="624">
        <f t="shared" si="3"/>
        <v>-0.43121693121693128</v>
      </c>
      <c r="AD247" s="623" t="str">
        <f>HYPERLINK("#'Źródła LED - specyfikacja'!B" &amp; MATCH(B247, 'Źródła LED - specyfikacja'!A:A, 0),"Link do specyfikacji")</f>
        <v>Link do specyfikacji</v>
      </c>
    </row>
    <row r="248" spans="1:31" s="2" customFormat="1" ht="14.4">
      <c r="A248" s="8">
        <v>8719514313064</v>
      </c>
      <c r="B248" s="8">
        <v>929002973202</v>
      </c>
      <c r="C248" s="8">
        <v>871951431306400</v>
      </c>
      <c r="D248" s="52" t="str">
        <f>HYPERLINK(VLOOKUP(B248,'Źródła LED_linki'!A247:B1031,2,FALSE),"Link do zdjęcia")</f>
        <v>Link do zdjęcia</v>
      </c>
      <c r="E248" s="12">
        <v>31306400</v>
      </c>
      <c r="F248" s="10" t="s">
        <v>365</v>
      </c>
      <c r="G248" s="12" t="s">
        <v>84</v>
      </c>
      <c r="H248" s="12" t="s">
        <v>203</v>
      </c>
      <c r="I248" s="12" t="s">
        <v>286</v>
      </c>
      <c r="J248" s="12" t="s">
        <v>287</v>
      </c>
      <c r="K248" s="12" t="s">
        <v>88</v>
      </c>
      <c r="L248" s="17">
        <v>10.75</v>
      </c>
      <c r="M248" s="17">
        <v>0.11</v>
      </c>
      <c r="N248" s="13" t="s">
        <v>90</v>
      </c>
      <c r="O248" s="14" t="s">
        <v>91</v>
      </c>
      <c r="P248" s="19" t="s">
        <v>124</v>
      </c>
      <c r="Q248" s="9">
        <v>10</v>
      </c>
      <c r="R248" s="12" t="s">
        <v>92</v>
      </c>
      <c r="S248" s="19" t="s">
        <v>102</v>
      </c>
      <c r="T248" s="9">
        <v>929001325602</v>
      </c>
      <c r="U248" s="9"/>
      <c r="V248" s="11"/>
      <c r="W248" s="36">
        <v>8539520000</v>
      </c>
      <c r="X248" s="19" t="s">
        <v>108</v>
      </c>
      <c r="Y248" s="19" t="s">
        <v>109</v>
      </c>
      <c r="Z248" s="12">
        <v>453215</v>
      </c>
      <c r="AA248" s="13"/>
      <c r="AB248" s="17">
        <v>18.900000000000002</v>
      </c>
      <c r="AC248" s="624">
        <f t="shared" si="3"/>
        <v>-0.43121693121693128</v>
      </c>
      <c r="AD248" s="623" t="str">
        <f>HYPERLINK("#'Źródła LED - specyfikacja'!B" &amp; MATCH(B248, 'Źródła LED - specyfikacja'!A:A, 0),"Link do specyfikacji")</f>
        <v>Link do specyfikacji</v>
      </c>
    </row>
    <row r="249" spans="1:31" s="2" customFormat="1" ht="14.4">
      <c r="A249" s="8">
        <v>8719514309296</v>
      </c>
      <c r="B249" s="8">
        <v>929002977018</v>
      </c>
      <c r="C249" s="8">
        <v>871951430929600</v>
      </c>
      <c r="D249" s="52" t="str">
        <f>HYPERLINK(VLOOKUP(B249,'Źródła LED_linki'!A248:B1032,2,FALSE),"Link do zdjęcia")</f>
        <v>Link do zdjęcia</v>
      </c>
      <c r="E249" s="12">
        <v>30929600</v>
      </c>
      <c r="F249" s="10" t="s">
        <v>366</v>
      </c>
      <c r="G249" s="12" t="s">
        <v>84</v>
      </c>
      <c r="H249" s="12" t="s">
        <v>85</v>
      </c>
      <c r="I249" s="12" t="s">
        <v>286</v>
      </c>
      <c r="J249" s="12" t="s">
        <v>287</v>
      </c>
      <c r="K249" s="12" t="s">
        <v>88</v>
      </c>
      <c r="L249" s="17">
        <v>8.1</v>
      </c>
      <c r="M249" s="17">
        <v>0.11</v>
      </c>
      <c r="N249" s="13" t="s">
        <v>90</v>
      </c>
      <c r="O249" s="14" t="s">
        <v>91</v>
      </c>
      <c r="P249" s="19"/>
      <c r="Q249" s="9">
        <v>12</v>
      </c>
      <c r="R249" s="12" t="s">
        <v>92</v>
      </c>
      <c r="S249" s="19" t="s">
        <v>102</v>
      </c>
      <c r="T249" s="9">
        <v>929001157418</v>
      </c>
      <c r="U249" s="9"/>
      <c r="V249" s="11" t="s">
        <v>94</v>
      </c>
      <c r="W249" s="36">
        <v>8539520000</v>
      </c>
      <c r="X249" s="19" t="s">
        <v>108</v>
      </c>
      <c r="Y249" s="19" t="s">
        <v>160</v>
      </c>
      <c r="Z249" s="12">
        <v>453218</v>
      </c>
      <c r="AA249" s="13"/>
      <c r="AB249" s="17">
        <v>11</v>
      </c>
      <c r="AC249" s="624">
        <f t="shared" si="3"/>
        <v>-0.26363636363636367</v>
      </c>
      <c r="AD249" s="623" t="str">
        <f>HYPERLINK("#'Źródła LED - specyfikacja'!B" &amp; MATCH(B249, 'Źródła LED - specyfikacja'!A:A, 0),"Link do specyfikacji")</f>
        <v>Link do specyfikacji</v>
      </c>
    </row>
    <row r="250" spans="1:31" s="2" customFormat="1" ht="14.4">
      <c r="A250" s="8">
        <v>8719514309340</v>
      </c>
      <c r="B250" s="8">
        <v>929002977318</v>
      </c>
      <c r="C250" s="8">
        <v>871951430934000</v>
      </c>
      <c r="D250" s="52" t="str">
        <f>HYPERLINK(VLOOKUP(B250,'Źródła LED_linki'!A250:B1034,2,FALSE),"Link do zdjęcia")</f>
        <v>Link do zdjęcia</v>
      </c>
      <c r="E250" s="12">
        <v>30934000</v>
      </c>
      <c r="F250" s="10" t="s">
        <v>368</v>
      </c>
      <c r="G250" s="12" t="s">
        <v>84</v>
      </c>
      <c r="H250" s="12" t="s">
        <v>85</v>
      </c>
      <c r="I250" s="12" t="s">
        <v>286</v>
      </c>
      <c r="J250" s="12" t="s">
        <v>287</v>
      </c>
      <c r="K250" s="12" t="s">
        <v>88</v>
      </c>
      <c r="L250" s="17">
        <v>8.1</v>
      </c>
      <c r="M250" s="17">
        <v>0.11</v>
      </c>
      <c r="N250" s="13" t="s">
        <v>90</v>
      </c>
      <c r="O250" s="14" t="s">
        <v>91</v>
      </c>
      <c r="P250" s="19"/>
      <c r="Q250" s="9">
        <v>10</v>
      </c>
      <c r="R250" s="12" t="s">
        <v>92</v>
      </c>
      <c r="S250" s="19" t="s">
        <v>102</v>
      </c>
      <c r="T250" s="9">
        <v>929001157618</v>
      </c>
      <c r="U250" s="9"/>
      <c r="V250" s="11" t="s">
        <v>94</v>
      </c>
      <c r="W250" s="36">
        <v>8539520000</v>
      </c>
      <c r="X250" s="19" t="s">
        <v>108</v>
      </c>
      <c r="Y250" s="19" t="s">
        <v>160</v>
      </c>
      <c r="Z250" s="12">
        <v>453221</v>
      </c>
      <c r="AA250" s="13"/>
      <c r="AB250" s="17">
        <v>11</v>
      </c>
      <c r="AC250" s="624">
        <f t="shared" si="3"/>
        <v>-0.26363636363636367</v>
      </c>
      <c r="AD250" s="623" t="str">
        <f>HYPERLINK("#'Źródła LED - specyfikacja'!B" &amp; MATCH(B250, 'Źródła LED - specyfikacja'!A:A, 0),"Link do specyfikacji")</f>
        <v>Link do specyfikacji</v>
      </c>
    </row>
    <row r="251" spans="1:31" s="2" customFormat="1" ht="14.4">
      <c r="A251" s="8">
        <v>8719514309364</v>
      </c>
      <c r="B251" s="8">
        <v>929003541118</v>
      </c>
      <c r="C251" s="8">
        <v>871951430936401</v>
      </c>
      <c r="D251" s="52" t="str">
        <f>HYPERLINK(VLOOKUP(B251,'Źródła LED_linki'!A251:B1035,2,FALSE),"Link do zdjęcia")</f>
        <v>Link do zdjęcia</v>
      </c>
      <c r="E251" s="12">
        <v>30936401</v>
      </c>
      <c r="F251" s="10" t="s">
        <v>369</v>
      </c>
      <c r="G251" s="12" t="s">
        <v>84</v>
      </c>
      <c r="H251" s="12" t="s">
        <v>85</v>
      </c>
      <c r="I251" s="12" t="s">
        <v>286</v>
      </c>
      <c r="J251" s="12" t="s">
        <v>287</v>
      </c>
      <c r="K251" s="12" t="s">
        <v>88</v>
      </c>
      <c r="L251" s="17">
        <v>8.1</v>
      </c>
      <c r="M251" s="17">
        <v>0.11</v>
      </c>
      <c r="N251" s="13" t="s">
        <v>90</v>
      </c>
      <c r="O251" s="14" t="s">
        <v>91</v>
      </c>
      <c r="P251" s="19"/>
      <c r="Q251" s="9">
        <v>12</v>
      </c>
      <c r="R251" s="12" t="s">
        <v>92</v>
      </c>
      <c r="S251" s="19" t="s">
        <v>102</v>
      </c>
      <c r="T251" s="9">
        <v>929002977718</v>
      </c>
      <c r="U251" s="9"/>
      <c r="V251" s="11" t="s">
        <v>94</v>
      </c>
      <c r="W251" s="36">
        <v>8539520000</v>
      </c>
      <c r="X251" s="19" t="s">
        <v>159</v>
      </c>
      <c r="Y251" s="19" t="s">
        <v>160</v>
      </c>
      <c r="Z251" s="12">
        <v>1131449</v>
      </c>
      <c r="AA251" s="13"/>
      <c r="AB251" s="17">
        <v>7.42</v>
      </c>
      <c r="AC251" s="624">
        <f t="shared" si="3"/>
        <v>9.1644204851751981E-2</v>
      </c>
      <c r="AD251" s="623" t="str">
        <f>HYPERLINK("#'Źródła LED - specyfikacja'!B" &amp; MATCH(B251, 'Źródła LED - specyfikacja'!A:A, 0),"Link do specyfikacji")</f>
        <v>Link do specyfikacji</v>
      </c>
    </row>
    <row r="252" spans="1:31" s="2" customFormat="1" ht="14.4">
      <c r="A252" s="8">
        <v>8719514309388</v>
      </c>
      <c r="B252" s="8">
        <v>929003546518</v>
      </c>
      <c r="C252" s="8">
        <v>871951430938801</v>
      </c>
      <c r="D252" s="52" t="str">
        <f>HYPERLINK(VLOOKUP(B252,'Źródła LED_linki'!A252:B1036,2,FALSE),"Link do zdjęcia")</f>
        <v>Link do zdjęcia</v>
      </c>
      <c r="E252" s="12">
        <v>30938801</v>
      </c>
      <c r="F252" s="10" t="s">
        <v>370</v>
      </c>
      <c r="G252" s="12" t="s">
        <v>84</v>
      </c>
      <c r="H252" s="12" t="s">
        <v>85</v>
      </c>
      <c r="I252" s="12" t="s">
        <v>286</v>
      </c>
      <c r="J252" s="12" t="s">
        <v>287</v>
      </c>
      <c r="K252" s="12" t="s">
        <v>88</v>
      </c>
      <c r="L252" s="17">
        <v>8.1</v>
      </c>
      <c r="M252" s="17">
        <v>0.11</v>
      </c>
      <c r="N252" s="13" t="s">
        <v>90</v>
      </c>
      <c r="O252" s="14" t="s">
        <v>91</v>
      </c>
      <c r="P252" s="19"/>
      <c r="Q252" s="9">
        <v>10</v>
      </c>
      <c r="R252" s="12" t="s">
        <v>92</v>
      </c>
      <c r="S252" s="19" t="s">
        <v>102</v>
      </c>
      <c r="T252" s="9">
        <v>929002978118</v>
      </c>
      <c r="U252" s="9"/>
      <c r="V252" s="11" t="s">
        <v>94</v>
      </c>
      <c r="W252" s="36">
        <v>8539520000</v>
      </c>
      <c r="X252" s="19" t="s">
        <v>159</v>
      </c>
      <c r="Y252" s="19" t="s">
        <v>160</v>
      </c>
      <c r="Z252" s="12">
        <v>1131451</v>
      </c>
      <c r="AA252" s="13"/>
      <c r="AB252" s="17">
        <v>7.42</v>
      </c>
      <c r="AC252" s="624">
        <f t="shared" si="3"/>
        <v>9.1644204851751981E-2</v>
      </c>
      <c r="AD252" s="623" t="str">
        <f>HYPERLINK("#'Źródła LED - specyfikacja'!B" &amp; MATCH(B252, 'Źródła LED - specyfikacja'!A:A, 0),"Link do specyfikacji")</f>
        <v>Link do specyfikacji</v>
      </c>
    </row>
    <row r="253" spans="1:31" s="2" customFormat="1" ht="14.4">
      <c r="A253" s="8">
        <v>8719514309623</v>
      </c>
      <c r="B253" s="8">
        <v>929002978655</v>
      </c>
      <c r="C253" s="8">
        <v>871951430962300</v>
      </c>
      <c r="D253" s="52" t="str">
        <f>HYPERLINK(VLOOKUP(B253,'Źródła LED_linki'!A253:B1037,2,FALSE),"Link do zdjęcia")</f>
        <v>Link do zdjęcia</v>
      </c>
      <c r="E253" s="12">
        <v>30962300</v>
      </c>
      <c r="F253" s="10" t="s">
        <v>371</v>
      </c>
      <c r="G253" s="12" t="s">
        <v>84</v>
      </c>
      <c r="H253" s="12" t="s">
        <v>85</v>
      </c>
      <c r="I253" s="12" t="s">
        <v>286</v>
      </c>
      <c r="J253" s="12" t="s">
        <v>287</v>
      </c>
      <c r="K253" s="12" t="s">
        <v>88</v>
      </c>
      <c r="L253" s="17">
        <v>11.9</v>
      </c>
      <c r="M253" s="17">
        <v>0.11</v>
      </c>
      <c r="N253" s="13" t="s">
        <v>90</v>
      </c>
      <c r="O253" s="14" t="s">
        <v>91</v>
      </c>
      <c r="P253" s="19"/>
      <c r="Q253" s="9">
        <v>4</v>
      </c>
      <c r="R253" s="12" t="s">
        <v>92</v>
      </c>
      <c r="S253" s="19" t="s">
        <v>102</v>
      </c>
      <c r="T253" s="9">
        <v>929001325155</v>
      </c>
      <c r="U253" s="9"/>
      <c r="V253" s="11" t="s">
        <v>94</v>
      </c>
      <c r="W253" s="36">
        <v>8539520000</v>
      </c>
      <c r="X253" s="19" t="s">
        <v>108</v>
      </c>
      <c r="Y253" s="19" t="s">
        <v>168</v>
      </c>
      <c r="Z253" s="12">
        <v>453234</v>
      </c>
      <c r="AA253" s="13"/>
      <c r="AB253" s="17">
        <v>18.900000000000002</v>
      </c>
      <c r="AC253" s="624">
        <f t="shared" si="3"/>
        <v>-0.37037037037037041</v>
      </c>
      <c r="AD253" s="623" t="str">
        <f>HYPERLINK("#'Źródła LED - specyfikacja'!B" &amp; MATCH(B253, 'Źródła LED - specyfikacja'!A:A, 0),"Link do specyfikacji")</f>
        <v>Link do specyfikacji</v>
      </c>
      <c r="AE253" s="628"/>
    </row>
    <row r="254" spans="1:31" s="2" customFormat="1" ht="14.4">
      <c r="A254" s="8">
        <v>8719514309647</v>
      </c>
      <c r="B254" s="8">
        <v>929002978955</v>
      </c>
      <c r="C254" s="8">
        <v>871951430964700</v>
      </c>
      <c r="D254" s="52" t="str">
        <f>HYPERLINK(VLOOKUP(B254,'Źródła LED_linki'!A254:B1038,2,FALSE),"Link do zdjęcia")</f>
        <v>Link do zdjęcia</v>
      </c>
      <c r="E254" s="12">
        <v>30964700</v>
      </c>
      <c r="F254" s="10" t="s">
        <v>372</v>
      </c>
      <c r="G254" s="12" t="s">
        <v>84</v>
      </c>
      <c r="H254" s="12" t="s">
        <v>85</v>
      </c>
      <c r="I254" s="12" t="s">
        <v>286</v>
      </c>
      <c r="J254" s="12" t="s">
        <v>287</v>
      </c>
      <c r="K254" s="12" t="s">
        <v>88</v>
      </c>
      <c r="L254" s="17">
        <v>11.9</v>
      </c>
      <c r="M254" s="17">
        <v>0.11</v>
      </c>
      <c r="N254" s="13" t="s">
        <v>90</v>
      </c>
      <c r="O254" s="14" t="s">
        <v>91</v>
      </c>
      <c r="P254" s="19"/>
      <c r="Q254" s="9">
        <v>4</v>
      </c>
      <c r="R254" s="12" t="s">
        <v>92</v>
      </c>
      <c r="S254" s="19" t="s">
        <v>102</v>
      </c>
      <c r="T254" s="9">
        <v>929001325255</v>
      </c>
      <c r="U254" s="9"/>
      <c r="V254" s="11" t="s">
        <v>94</v>
      </c>
      <c r="W254" s="36">
        <v>8539520000</v>
      </c>
      <c r="X254" s="19" t="s">
        <v>108</v>
      </c>
      <c r="Y254" s="19" t="s">
        <v>168</v>
      </c>
      <c r="Z254" s="12">
        <v>453237</v>
      </c>
      <c r="AA254" s="13"/>
      <c r="AB254" s="17">
        <v>18.900000000000002</v>
      </c>
      <c r="AC254" s="624">
        <f t="shared" si="3"/>
        <v>-0.37037037037037041</v>
      </c>
      <c r="AD254" s="623" t="str">
        <f>HYPERLINK("#'Źródła LED - specyfikacja'!B" &amp; MATCH(B254, 'Źródła LED - specyfikacja'!A:A, 0),"Link do specyfikacji")</f>
        <v>Link do specyfikacji</v>
      </c>
      <c r="AE254" s="628"/>
    </row>
    <row r="255" spans="1:31" s="2" customFormat="1" ht="14.4">
      <c r="A255" s="8">
        <v>8719514309661</v>
      </c>
      <c r="B255" s="8">
        <v>929002979055</v>
      </c>
      <c r="C255" s="8">
        <v>871951430966100</v>
      </c>
      <c r="D255" s="52" t="str">
        <f>HYPERLINK(VLOOKUP(B255,'Źródła LED_linki'!A255:B1039,2,FALSE),"Link do zdjęcia")</f>
        <v>Link do zdjęcia</v>
      </c>
      <c r="E255" s="12">
        <v>30966100</v>
      </c>
      <c r="F255" s="10" t="s">
        <v>373</v>
      </c>
      <c r="G255" s="12" t="s">
        <v>84</v>
      </c>
      <c r="H255" s="12" t="s">
        <v>85</v>
      </c>
      <c r="I255" s="12" t="s">
        <v>286</v>
      </c>
      <c r="J255" s="12" t="s">
        <v>287</v>
      </c>
      <c r="K255" s="12" t="s">
        <v>88</v>
      </c>
      <c r="L255" s="17">
        <v>11.9</v>
      </c>
      <c r="M255" s="17">
        <v>0.11</v>
      </c>
      <c r="N255" s="13" t="s">
        <v>90</v>
      </c>
      <c r="O255" s="14" t="s">
        <v>91</v>
      </c>
      <c r="P255" s="19"/>
      <c r="Q255" s="9">
        <v>4</v>
      </c>
      <c r="R255" s="12" t="s">
        <v>92</v>
      </c>
      <c r="S255" s="19" t="s">
        <v>102</v>
      </c>
      <c r="T255" s="9">
        <v>929001325355</v>
      </c>
      <c r="U255" s="9"/>
      <c r="V255" s="11" t="s">
        <v>94</v>
      </c>
      <c r="W255" s="36">
        <v>8539520000</v>
      </c>
      <c r="X255" s="19" t="s">
        <v>108</v>
      </c>
      <c r="Y255" s="19" t="s">
        <v>168</v>
      </c>
      <c r="Z255" s="12">
        <v>453238</v>
      </c>
      <c r="AA255" s="13"/>
      <c r="AB255" s="17">
        <v>18.900000000000002</v>
      </c>
      <c r="AC255" s="624">
        <f t="shared" si="3"/>
        <v>-0.37037037037037041</v>
      </c>
      <c r="AD255" s="623"/>
      <c r="AE255" s="628"/>
    </row>
    <row r="256" spans="1:31" s="2" customFormat="1" ht="14.4">
      <c r="A256" s="8">
        <v>8718699772154</v>
      </c>
      <c r="B256" s="8">
        <v>929001888855</v>
      </c>
      <c r="C256" s="8">
        <v>871869977215400</v>
      </c>
      <c r="D256" s="52" t="str">
        <f>HYPERLINK(VLOOKUP(B256,'Źródła LED_linki'!A253:B1037,2,FALSE),"Link do zdjęcia")</f>
        <v>Link do zdjęcia</v>
      </c>
      <c r="E256" s="12">
        <v>77215400</v>
      </c>
      <c r="F256" s="10" t="s">
        <v>374</v>
      </c>
      <c r="G256" s="12" t="s">
        <v>84</v>
      </c>
      <c r="H256" s="12" t="s">
        <v>85</v>
      </c>
      <c r="I256" s="12" t="s">
        <v>286</v>
      </c>
      <c r="J256" s="12" t="s">
        <v>287</v>
      </c>
      <c r="K256" s="12" t="s">
        <v>88</v>
      </c>
      <c r="L256" s="17">
        <v>24.5</v>
      </c>
      <c r="M256" s="17">
        <v>0.11</v>
      </c>
      <c r="N256" s="13" t="s">
        <v>90</v>
      </c>
      <c r="O256" s="14" t="s">
        <v>91</v>
      </c>
      <c r="P256" s="19"/>
      <c r="Q256" s="9">
        <v>4</v>
      </c>
      <c r="R256" s="12" t="s">
        <v>92</v>
      </c>
      <c r="S256" s="19" t="s">
        <v>102</v>
      </c>
      <c r="T256" s="9">
        <v>929001888801</v>
      </c>
      <c r="U256" s="9"/>
      <c r="V256" s="11" t="s">
        <v>94</v>
      </c>
      <c r="W256" s="36">
        <v>8539520000</v>
      </c>
      <c r="X256" s="19" t="s">
        <v>159</v>
      </c>
      <c r="Y256" s="19" t="s">
        <v>160</v>
      </c>
      <c r="Z256" s="12">
        <v>739281</v>
      </c>
      <c r="AA256" s="13"/>
      <c r="AB256" s="17">
        <v>45</v>
      </c>
      <c r="AC256" s="624">
        <f t="shared" si="3"/>
        <v>-0.45555555555555555</v>
      </c>
      <c r="AD256" s="623" t="str">
        <f>HYPERLINK("#'Źródła LED - specyfikacja'!B" &amp; MATCH(B256, 'Źródła LED - specyfikacja'!A:A, 0),"Link do specyfikacji")</f>
        <v>Link do specyfikacji</v>
      </c>
    </row>
    <row r="257" spans="1:30" s="2" customFormat="1" ht="14.4">
      <c r="A257" s="8">
        <v>6947830488032</v>
      </c>
      <c r="B257" s="8">
        <v>929003426480</v>
      </c>
      <c r="C257" s="8">
        <v>694783048803200</v>
      </c>
      <c r="D257" s="52" t="str">
        <f>HYPERLINK(VLOOKUP(B257,'Źródła LED_linki'!A254:B1038,2,FALSE),"Link do zdjęcia")</f>
        <v>Link do zdjęcia</v>
      </c>
      <c r="E257" s="12">
        <v>48803200</v>
      </c>
      <c r="F257" s="10" t="s">
        <v>375</v>
      </c>
      <c r="G257" s="12" t="s">
        <v>84</v>
      </c>
      <c r="H257" s="12" t="s">
        <v>85</v>
      </c>
      <c r="I257" s="12" t="s">
        <v>376</v>
      </c>
      <c r="J257" s="12" t="s">
        <v>377</v>
      </c>
      <c r="K257" s="12" t="s">
        <v>88</v>
      </c>
      <c r="L257" s="17">
        <v>41</v>
      </c>
      <c r="M257" s="17" t="s">
        <v>89</v>
      </c>
      <c r="N257" s="13" t="s">
        <v>101</v>
      </c>
      <c r="O257" s="14" t="s">
        <v>91</v>
      </c>
      <c r="P257" s="19"/>
      <c r="Q257" s="9">
        <v>80</v>
      </c>
      <c r="R257" s="12" t="s">
        <v>92</v>
      </c>
      <c r="S257" s="19" t="s">
        <v>93</v>
      </c>
      <c r="T257" s="9"/>
      <c r="U257" s="9"/>
      <c r="V257" s="11"/>
      <c r="W257" s="36">
        <v>8504408390</v>
      </c>
      <c r="X257" s="19" t="s">
        <v>95</v>
      </c>
      <c r="Y257" s="19" t="s">
        <v>95</v>
      </c>
      <c r="Z257" s="12"/>
      <c r="AA257" s="13"/>
      <c r="AB257" s="17">
        <v>39.200000000000003</v>
      </c>
      <c r="AC257" s="624">
        <f t="shared" si="3"/>
        <v>4.5918367346938702E-2</v>
      </c>
      <c r="AD257" s="623" t="str">
        <f>HYPERLINK("#'Źródła LED - specyfikacja'!B" &amp; MATCH(B257, 'Źródła LED - specyfikacja'!A:A, 0),"Link do specyfikacji")</f>
        <v>Link do specyfikacji</v>
      </c>
    </row>
    <row r="258" spans="1:30" s="2" customFormat="1" ht="14.4">
      <c r="A258" s="8">
        <v>6947830488056</v>
      </c>
      <c r="B258" s="8">
        <v>929003426580</v>
      </c>
      <c r="C258" s="8">
        <v>694783048805600</v>
      </c>
      <c r="D258" s="52" t="str">
        <f>HYPERLINK(VLOOKUP(B258,'Źródła LED_linki'!A255:B1039,2,FALSE),"Link do zdjęcia")</f>
        <v>Link do zdjęcia</v>
      </c>
      <c r="E258" s="12">
        <v>48805600</v>
      </c>
      <c r="F258" s="10" t="s">
        <v>378</v>
      </c>
      <c r="G258" s="12" t="s">
        <v>84</v>
      </c>
      <c r="H258" s="12" t="s">
        <v>85</v>
      </c>
      <c r="I258" s="12" t="s">
        <v>376</v>
      </c>
      <c r="J258" s="12" t="s">
        <v>377</v>
      </c>
      <c r="K258" s="12" t="s">
        <v>88</v>
      </c>
      <c r="L258" s="17">
        <v>53.8</v>
      </c>
      <c r="M258" s="17" t="s">
        <v>89</v>
      </c>
      <c r="N258" s="13" t="s">
        <v>101</v>
      </c>
      <c r="O258" s="14" t="s">
        <v>91</v>
      </c>
      <c r="P258" s="19"/>
      <c r="Q258" s="9">
        <v>60</v>
      </c>
      <c r="R258" s="12" t="s">
        <v>92</v>
      </c>
      <c r="S258" s="19" t="s">
        <v>93</v>
      </c>
      <c r="T258" s="9"/>
      <c r="U258" s="9"/>
      <c r="V258" s="11"/>
      <c r="W258" s="36">
        <v>8504408390</v>
      </c>
      <c r="X258" s="19" t="s">
        <v>95</v>
      </c>
      <c r="Y258" s="19" t="s">
        <v>95</v>
      </c>
      <c r="Z258" s="12"/>
      <c r="AA258" s="13"/>
      <c r="AB258" s="17">
        <v>51.3</v>
      </c>
      <c r="AC258" s="624">
        <f t="shared" ref="AC258:AC321" si="4">(L258-AB258)/AB258</f>
        <v>4.8732943469785579E-2</v>
      </c>
      <c r="AD258" s="623" t="str">
        <f>HYPERLINK("#'Źródła LED - specyfikacja'!B" &amp; MATCH(B258, 'Źródła LED - specyfikacja'!A:A, 0),"Link do specyfikacji")</f>
        <v>Link do specyfikacji</v>
      </c>
    </row>
    <row r="259" spans="1:30" s="2" customFormat="1" ht="14.4">
      <c r="A259" s="8">
        <v>6947830488070</v>
      </c>
      <c r="B259" s="8">
        <v>929003426680</v>
      </c>
      <c r="C259" s="8">
        <v>694783048807000</v>
      </c>
      <c r="D259" s="52" t="str">
        <f>HYPERLINK(VLOOKUP(B259,'Źródła LED_linki'!A256:B1040,2,FALSE),"Link do zdjęcia")</f>
        <v>Link do zdjęcia</v>
      </c>
      <c r="E259" s="12">
        <v>48807000</v>
      </c>
      <c r="F259" s="10" t="s">
        <v>379</v>
      </c>
      <c r="G259" s="12" t="s">
        <v>84</v>
      </c>
      <c r="H259" s="12" t="s">
        <v>85</v>
      </c>
      <c r="I259" s="12" t="s">
        <v>376</v>
      </c>
      <c r="J259" s="12" t="s">
        <v>377</v>
      </c>
      <c r="K259" s="12" t="s">
        <v>88</v>
      </c>
      <c r="L259" s="17">
        <v>94.4</v>
      </c>
      <c r="M259" s="17" t="s">
        <v>89</v>
      </c>
      <c r="N259" s="13" t="s">
        <v>101</v>
      </c>
      <c r="O259" s="14" t="s">
        <v>91</v>
      </c>
      <c r="P259" s="19"/>
      <c r="Q259" s="9">
        <v>36</v>
      </c>
      <c r="R259" s="12" t="s">
        <v>92</v>
      </c>
      <c r="S259" s="19" t="s">
        <v>93</v>
      </c>
      <c r="T259" s="9"/>
      <c r="U259" s="9"/>
      <c r="V259" s="11"/>
      <c r="W259" s="36">
        <v>8504408390</v>
      </c>
      <c r="X259" s="19" t="s">
        <v>95</v>
      </c>
      <c r="Y259" s="19" t="s">
        <v>95</v>
      </c>
      <c r="Z259" s="12"/>
      <c r="AA259" s="13"/>
      <c r="AB259" s="17">
        <v>90</v>
      </c>
      <c r="AC259" s="624">
        <f t="shared" si="4"/>
        <v>4.8888888888888954E-2</v>
      </c>
      <c r="AD259" s="623" t="str">
        <f>HYPERLINK("#'Źródła LED - specyfikacja'!B" &amp; MATCH(B259, 'Źródła LED - specyfikacja'!A:A, 0),"Link do specyfikacji")</f>
        <v>Link do specyfikacji</v>
      </c>
    </row>
    <row r="260" spans="1:30" s="2" customFormat="1" ht="14.4">
      <c r="A260" s="8">
        <v>6947830488094</v>
      </c>
      <c r="B260" s="8">
        <v>929003426780</v>
      </c>
      <c r="C260" s="8">
        <v>694783048809400</v>
      </c>
      <c r="D260" s="52" t="str">
        <f>HYPERLINK(VLOOKUP(B260,'Źródła LED_linki'!A257:B1041,2,FALSE),"Link do zdjęcia")</f>
        <v>Link do zdjęcia</v>
      </c>
      <c r="E260" s="12">
        <v>48809400</v>
      </c>
      <c r="F260" s="10" t="s">
        <v>380</v>
      </c>
      <c r="G260" s="12" t="s">
        <v>84</v>
      </c>
      <c r="H260" s="12" t="s">
        <v>85</v>
      </c>
      <c r="I260" s="12" t="s">
        <v>376</v>
      </c>
      <c r="J260" s="12" t="s">
        <v>377</v>
      </c>
      <c r="K260" s="12" t="s">
        <v>88</v>
      </c>
      <c r="L260" s="17">
        <v>143</v>
      </c>
      <c r="M260" s="17" t="s">
        <v>89</v>
      </c>
      <c r="N260" s="13" t="s">
        <v>101</v>
      </c>
      <c r="O260" s="14" t="s">
        <v>91</v>
      </c>
      <c r="P260" s="19"/>
      <c r="Q260" s="9">
        <v>36</v>
      </c>
      <c r="R260" s="12" t="s">
        <v>92</v>
      </c>
      <c r="S260" s="19" t="s">
        <v>93</v>
      </c>
      <c r="T260" s="9"/>
      <c r="U260" s="9"/>
      <c r="V260" s="11"/>
      <c r="W260" s="36">
        <v>8504408390</v>
      </c>
      <c r="X260" s="19" t="s">
        <v>95</v>
      </c>
      <c r="Y260" s="19" t="s">
        <v>95</v>
      </c>
      <c r="Z260" s="12"/>
      <c r="AA260" s="13"/>
      <c r="AB260" s="17">
        <v>136.80000000000001</v>
      </c>
      <c r="AC260" s="624">
        <f t="shared" si="4"/>
        <v>4.5321637426900499E-2</v>
      </c>
      <c r="AD260" s="623" t="str">
        <f>HYPERLINK("#'Źródła LED - specyfikacja'!B" &amp; MATCH(B260, 'Źródła LED - specyfikacja'!A:A, 0),"Link do specyfikacji")</f>
        <v>Link do specyfikacji</v>
      </c>
    </row>
    <row r="261" spans="1:30" s="2" customFormat="1" ht="14.4">
      <c r="A261" s="8">
        <v>8718699775315</v>
      </c>
      <c r="B261" s="8">
        <v>929002105580</v>
      </c>
      <c r="C261" s="8">
        <v>871869977531500</v>
      </c>
      <c r="D261" s="52" t="str">
        <f>HYPERLINK(VLOOKUP(B261,'Źródła LED_linki'!A258:B1042,2,FALSE),"Link do zdjęcia")</f>
        <v>Link do zdjęcia</v>
      </c>
      <c r="E261" s="12">
        <v>77531500</v>
      </c>
      <c r="F261" s="10" t="s">
        <v>381</v>
      </c>
      <c r="G261" s="12" t="s">
        <v>84</v>
      </c>
      <c r="H261" s="12" t="s">
        <v>85</v>
      </c>
      <c r="I261" s="12" t="s">
        <v>376</v>
      </c>
      <c r="J261" s="12" t="s">
        <v>377</v>
      </c>
      <c r="K261" s="12" t="s">
        <v>88</v>
      </c>
      <c r="L261" s="17">
        <v>54.3</v>
      </c>
      <c r="M261" s="17" t="s">
        <v>89</v>
      </c>
      <c r="N261" s="13" t="s">
        <v>101</v>
      </c>
      <c r="O261" s="14" t="s">
        <v>91</v>
      </c>
      <c r="P261" s="19"/>
      <c r="Q261" s="9">
        <v>20</v>
      </c>
      <c r="R261" s="12" t="s">
        <v>92</v>
      </c>
      <c r="S261" s="19" t="s">
        <v>93</v>
      </c>
      <c r="T261" s="9"/>
      <c r="U261" s="9"/>
      <c r="V261" s="11"/>
      <c r="W261" s="36">
        <v>8504408390</v>
      </c>
      <c r="X261" s="19" t="s">
        <v>95</v>
      </c>
      <c r="Y261" s="19" t="s">
        <v>95</v>
      </c>
      <c r="Z261" s="12"/>
      <c r="AA261" s="13"/>
      <c r="AB261" s="17">
        <v>51.8</v>
      </c>
      <c r="AC261" s="624">
        <f t="shared" si="4"/>
        <v>4.8262548262548263E-2</v>
      </c>
      <c r="AD261" s="623" t="str">
        <f>HYPERLINK("#'Źródła LED - specyfikacja'!B" &amp; MATCH(B261, 'Źródła LED - specyfikacja'!A:A, 0),"Link do specyfikacji")</f>
        <v>Link do specyfikacji</v>
      </c>
    </row>
    <row r="262" spans="1:30" s="2" customFormat="1" ht="14.4">
      <c r="A262" s="8">
        <v>8718699775322</v>
      </c>
      <c r="B262" s="8">
        <v>929002105680</v>
      </c>
      <c r="C262" s="8">
        <v>871869977532200</v>
      </c>
      <c r="D262" s="52" t="str">
        <f>HYPERLINK(VLOOKUP(B262,'Źródła LED_linki'!A259:B1043,2,FALSE),"Link do zdjęcia")</f>
        <v>Link do zdjęcia</v>
      </c>
      <c r="E262" s="12">
        <v>77532200</v>
      </c>
      <c r="F262" s="10" t="s">
        <v>382</v>
      </c>
      <c r="G262" s="12" t="s">
        <v>84</v>
      </c>
      <c r="H262" s="12" t="s">
        <v>85</v>
      </c>
      <c r="I262" s="12" t="s">
        <v>376</v>
      </c>
      <c r="J262" s="12" t="s">
        <v>377</v>
      </c>
      <c r="K262" s="12" t="s">
        <v>88</v>
      </c>
      <c r="L262" s="17">
        <v>72.2</v>
      </c>
      <c r="M262" s="17" t="s">
        <v>89</v>
      </c>
      <c r="N262" s="13" t="s">
        <v>101</v>
      </c>
      <c r="O262" s="14" t="s">
        <v>91</v>
      </c>
      <c r="P262" s="19"/>
      <c r="Q262" s="9">
        <v>20</v>
      </c>
      <c r="R262" s="12" t="s">
        <v>92</v>
      </c>
      <c r="S262" s="19" t="s">
        <v>93</v>
      </c>
      <c r="T262" s="9"/>
      <c r="U262" s="9"/>
      <c r="V262" s="11"/>
      <c r="W262" s="36">
        <v>8504408390</v>
      </c>
      <c r="X262" s="19" t="s">
        <v>95</v>
      </c>
      <c r="Y262" s="19" t="s">
        <v>95</v>
      </c>
      <c r="Z262" s="12"/>
      <c r="AA262" s="13"/>
      <c r="AB262" s="17">
        <v>68.900000000000006</v>
      </c>
      <c r="AC262" s="624">
        <f t="shared" si="4"/>
        <v>4.7895500725689356E-2</v>
      </c>
      <c r="AD262" s="623" t="str">
        <f>HYPERLINK("#'Źródła LED - specyfikacja'!B" &amp; MATCH(B262, 'Źródła LED - specyfikacja'!A:A, 0),"Link do specyfikacji")</f>
        <v>Link do specyfikacji</v>
      </c>
    </row>
    <row r="263" spans="1:30" s="2" customFormat="1" ht="14.4">
      <c r="A263" s="8">
        <v>6970133729090</v>
      </c>
      <c r="B263" s="8">
        <v>913710032267</v>
      </c>
      <c r="C263" s="8">
        <v>697013372909000</v>
      </c>
      <c r="D263" s="52" t="str">
        <f>HYPERLINK(VLOOKUP(B263,'Źródła LED_linki'!A260:B1044,2,FALSE),"Link do zdjęcia")</f>
        <v>Link do zdjęcia</v>
      </c>
      <c r="E263" s="12">
        <v>72909000</v>
      </c>
      <c r="F263" s="10" t="s">
        <v>383</v>
      </c>
      <c r="G263" s="12" t="s">
        <v>84</v>
      </c>
      <c r="H263" s="12" t="s">
        <v>85</v>
      </c>
      <c r="I263" s="12" t="s">
        <v>376</v>
      </c>
      <c r="J263" s="12" t="s">
        <v>377</v>
      </c>
      <c r="K263" s="12" t="s">
        <v>88</v>
      </c>
      <c r="L263" s="17">
        <v>73.599999999999994</v>
      </c>
      <c r="M263" s="17" t="s">
        <v>89</v>
      </c>
      <c r="N263" s="13" t="s">
        <v>101</v>
      </c>
      <c r="O263" s="14" t="s">
        <v>91</v>
      </c>
      <c r="P263" s="19"/>
      <c r="Q263" s="9">
        <v>20</v>
      </c>
      <c r="R263" s="12" t="s">
        <v>92</v>
      </c>
      <c r="S263" s="19" t="s">
        <v>93</v>
      </c>
      <c r="T263" s="9"/>
      <c r="U263" s="9"/>
      <c r="V263" s="11"/>
      <c r="W263" s="36">
        <v>8504408390</v>
      </c>
      <c r="X263" s="19" t="s">
        <v>95</v>
      </c>
      <c r="Y263" s="19" t="s">
        <v>95</v>
      </c>
      <c r="Z263" s="12"/>
      <c r="AA263" s="13"/>
      <c r="AB263" s="17">
        <v>70.2</v>
      </c>
      <c r="AC263" s="624">
        <f t="shared" si="4"/>
        <v>4.8433048433048312E-2</v>
      </c>
      <c r="AD263" s="623" t="str">
        <f>HYPERLINK("#'Źródła LED - specyfikacja'!B" &amp; MATCH(B263, 'Źródła LED - specyfikacja'!A:A, 0),"Link do specyfikacji")</f>
        <v>Link do specyfikacji</v>
      </c>
    </row>
    <row r="264" spans="1:30" s="2" customFormat="1" ht="14.4">
      <c r="A264" s="8">
        <v>6947939102020</v>
      </c>
      <c r="B264" s="8">
        <v>913710032567</v>
      </c>
      <c r="C264" s="8">
        <v>694793910202000</v>
      </c>
      <c r="D264" s="52" t="str">
        <f>HYPERLINK(VLOOKUP(B264,'Źródła LED_linki'!A261:B1045,2,FALSE),"Link do zdjęcia")</f>
        <v>Link do zdjęcia</v>
      </c>
      <c r="E264" s="12">
        <v>10202000</v>
      </c>
      <c r="F264" s="10" t="s">
        <v>384</v>
      </c>
      <c r="G264" s="12" t="s">
        <v>84</v>
      </c>
      <c r="H264" s="12" t="s">
        <v>85</v>
      </c>
      <c r="I264" s="12" t="s">
        <v>376</v>
      </c>
      <c r="J264" s="12" t="s">
        <v>377</v>
      </c>
      <c r="K264" s="12" t="s">
        <v>88</v>
      </c>
      <c r="L264" s="17">
        <v>111</v>
      </c>
      <c r="M264" s="17" t="s">
        <v>89</v>
      </c>
      <c r="N264" s="13" t="s">
        <v>101</v>
      </c>
      <c r="O264" s="14" t="s">
        <v>91</v>
      </c>
      <c r="P264" s="19"/>
      <c r="Q264" s="9">
        <v>20</v>
      </c>
      <c r="R264" s="12" t="s">
        <v>92</v>
      </c>
      <c r="S264" s="19" t="s">
        <v>93</v>
      </c>
      <c r="T264" s="9"/>
      <c r="U264" s="9"/>
      <c r="V264" s="11"/>
      <c r="W264" s="36">
        <v>8504408390</v>
      </c>
      <c r="X264" s="19" t="s">
        <v>95</v>
      </c>
      <c r="Y264" s="19" t="s">
        <v>95</v>
      </c>
      <c r="Z264" s="12"/>
      <c r="AA264" s="13"/>
      <c r="AB264" s="17">
        <v>104</v>
      </c>
      <c r="AC264" s="624">
        <f t="shared" si="4"/>
        <v>6.7307692307692304E-2</v>
      </c>
      <c r="AD264" s="623" t="str">
        <f>HYPERLINK("#'Źródła LED - specyfikacja'!B" &amp; MATCH(B264, 'Źródła LED - specyfikacja'!A:A, 0),"Link do specyfikacji")</f>
        <v>Link do specyfikacji</v>
      </c>
    </row>
    <row r="265" spans="1:30" s="2" customFormat="1" ht="14.4">
      <c r="A265" s="8">
        <v>8718699775346</v>
      </c>
      <c r="B265" s="8">
        <v>929002105980</v>
      </c>
      <c r="C265" s="8">
        <v>871869977534600</v>
      </c>
      <c r="D265" s="52" t="str">
        <f>HYPERLINK(VLOOKUP(B265,'Źródła LED_linki'!A262:B1046,2,FALSE),"Link do zdjęcia")</f>
        <v>Link do zdjęcia</v>
      </c>
      <c r="E265" s="12">
        <v>77534600</v>
      </c>
      <c r="F265" s="10" t="s">
        <v>385</v>
      </c>
      <c r="G265" s="12" t="s">
        <v>84</v>
      </c>
      <c r="H265" s="12" t="s">
        <v>85</v>
      </c>
      <c r="I265" s="12" t="s">
        <v>376</v>
      </c>
      <c r="J265" s="12" t="s">
        <v>377</v>
      </c>
      <c r="K265" s="12" t="s">
        <v>88</v>
      </c>
      <c r="L265" s="17">
        <v>168</v>
      </c>
      <c r="M265" s="17" t="s">
        <v>89</v>
      </c>
      <c r="N265" s="13" t="s">
        <v>101</v>
      </c>
      <c r="O265" s="14" t="s">
        <v>91</v>
      </c>
      <c r="P265" s="19"/>
      <c r="Q265" s="9">
        <v>10</v>
      </c>
      <c r="R265" s="12" t="s">
        <v>92</v>
      </c>
      <c r="S265" s="19" t="s">
        <v>93</v>
      </c>
      <c r="T265" s="9"/>
      <c r="U265" s="9"/>
      <c r="V265" s="11"/>
      <c r="W265" s="36">
        <v>8504408390</v>
      </c>
      <c r="X265" s="19" t="s">
        <v>95</v>
      </c>
      <c r="Y265" s="19" t="s">
        <v>95</v>
      </c>
      <c r="Z265" s="12"/>
      <c r="AA265" s="13"/>
      <c r="AB265" s="17">
        <v>160.69999999999999</v>
      </c>
      <c r="AC265" s="624">
        <f t="shared" si="4"/>
        <v>4.5426260112010029E-2</v>
      </c>
      <c r="AD265" s="623" t="str">
        <f>HYPERLINK("#'Źródła LED - specyfikacja'!B" &amp; MATCH(B265, 'Źródła LED - specyfikacja'!A:A, 0),"Link do specyfikacji")</f>
        <v>Link do specyfikacji</v>
      </c>
    </row>
    <row r="266" spans="1:30" s="2" customFormat="1" ht="14.4">
      <c r="A266" s="8">
        <v>8719514451933</v>
      </c>
      <c r="B266" s="8">
        <v>929003530702</v>
      </c>
      <c r="C266" s="8">
        <v>871951445193300</v>
      </c>
      <c r="D266" s="52" t="str">
        <f>HYPERLINK(VLOOKUP(B266,'Źródła LED_linki'!A263:B1047,2,FALSE),"Link do zdjęcia")</f>
        <v>Link do zdjęcia</v>
      </c>
      <c r="E266" s="12">
        <v>45193300</v>
      </c>
      <c r="F266" s="10" t="s">
        <v>386</v>
      </c>
      <c r="G266" s="12" t="s">
        <v>84</v>
      </c>
      <c r="H266" s="12" t="s">
        <v>99</v>
      </c>
      <c r="I266" s="12" t="s">
        <v>387</v>
      </c>
      <c r="J266" s="12" t="s">
        <v>388</v>
      </c>
      <c r="K266" s="12" t="s">
        <v>88</v>
      </c>
      <c r="L266" s="17">
        <v>193</v>
      </c>
      <c r="M266" s="17">
        <v>0.11</v>
      </c>
      <c r="N266" s="13" t="s">
        <v>101</v>
      </c>
      <c r="O266" s="14" t="s">
        <v>91</v>
      </c>
      <c r="P266" s="19"/>
      <c r="Q266" s="9">
        <v>6</v>
      </c>
      <c r="R266" s="12" t="s">
        <v>92</v>
      </c>
      <c r="S266" s="19" t="s">
        <v>102</v>
      </c>
      <c r="T266" s="9"/>
      <c r="U266" s="9"/>
      <c r="V266" s="11"/>
      <c r="W266" s="36">
        <v>8539520000</v>
      </c>
      <c r="X266" s="19" t="s">
        <v>108</v>
      </c>
      <c r="Y266" s="19" t="s">
        <v>168</v>
      </c>
      <c r="Z266" s="12">
        <v>1363715</v>
      </c>
      <c r="AA266" s="13"/>
      <c r="AB266" s="17">
        <v>228.92037037037031</v>
      </c>
      <c r="AC266" s="624">
        <f t="shared" si="4"/>
        <v>-0.15691207520001271</v>
      </c>
      <c r="AD266" s="623" t="str">
        <f>HYPERLINK("#'Źródła LED - specyfikacja'!B" &amp; MATCH(B266, 'Źródła LED - specyfikacja'!A:A, 0),"Link do specyfikacji")</f>
        <v>Link do specyfikacji</v>
      </c>
    </row>
    <row r="267" spans="1:30" s="2" customFormat="1" ht="14.4">
      <c r="A267" s="8">
        <v>8719514451971</v>
      </c>
      <c r="B267" s="8">
        <v>929003530902</v>
      </c>
      <c r="C267" s="8">
        <v>871951445197100</v>
      </c>
      <c r="D267" s="52" t="str">
        <f>HYPERLINK(VLOOKUP(B267,'Źródła LED_linki'!A264:B1048,2,FALSE),"Link do zdjęcia")</f>
        <v>Link do zdjęcia</v>
      </c>
      <c r="E267" s="12">
        <v>45197100</v>
      </c>
      <c r="F267" s="10" t="s">
        <v>389</v>
      </c>
      <c r="G267" s="12" t="s">
        <v>84</v>
      </c>
      <c r="H267" s="12" t="s">
        <v>99</v>
      </c>
      <c r="I267" s="12" t="s">
        <v>387</v>
      </c>
      <c r="J267" s="12" t="s">
        <v>388</v>
      </c>
      <c r="K267" s="12" t="s">
        <v>88</v>
      </c>
      <c r="L267" s="17">
        <v>241</v>
      </c>
      <c r="M267" s="17">
        <v>0.11</v>
      </c>
      <c r="N267" s="13" t="s">
        <v>101</v>
      </c>
      <c r="O267" s="14" t="s">
        <v>91</v>
      </c>
      <c r="P267" s="19"/>
      <c r="Q267" s="9">
        <v>6</v>
      </c>
      <c r="R267" s="12" t="s">
        <v>92</v>
      </c>
      <c r="S267" s="19" t="s">
        <v>102</v>
      </c>
      <c r="T267" s="9"/>
      <c r="U267" s="9"/>
      <c r="V267" s="11"/>
      <c r="W267" s="36">
        <v>8539520000</v>
      </c>
      <c r="X267" s="19" t="s">
        <v>108</v>
      </c>
      <c r="Y267" s="19" t="s">
        <v>168</v>
      </c>
      <c r="Z267" s="12">
        <v>1363717</v>
      </c>
      <c r="AA267" s="13"/>
      <c r="AB267" s="17">
        <v>286.5512962962963</v>
      </c>
      <c r="AC267" s="624">
        <f t="shared" si="4"/>
        <v>-0.15896384656098678</v>
      </c>
      <c r="AD267" s="623" t="str">
        <f>HYPERLINK("#'Źródła LED - specyfikacja'!B" &amp; MATCH(B267, 'Źródła LED - specyfikacja'!A:A, 0),"Link do specyfikacji")</f>
        <v>Link do specyfikacji</v>
      </c>
    </row>
    <row r="268" spans="1:30" s="2" customFormat="1" ht="14.4">
      <c r="A268" s="8">
        <v>8719514451957</v>
      </c>
      <c r="B268" s="8">
        <v>929003530802</v>
      </c>
      <c r="C268" s="8">
        <v>871951445195700</v>
      </c>
      <c r="D268" s="52" t="str">
        <f>HYPERLINK(VLOOKUP(B268,'Źródła LED_linki'!A265:B1049,2,FALSE),"Link do zdjęcia")</f>
        <v>Link do zdjęcia</v>
      </c>
      <c r="E268" s="12">
        <v>45195700</v>
      </c>
      <c r="F268" s="10" t="s">
        <v>390</v>
      </c>
      <c r="G268" s="12" t="s">
        <v>84</v>
      </c>
      <c r="H268" s="12" t="s">
        <v>99</v>
      </c>
      <c r="I268" s="12" t="s">
        <v>387</v>
      </c>
      <c r="J268" s="12" t="s">
        <v>388</v>
      </c>
      <c r="K268" s="12" t="s">
        <v>88</v>
      </c>
      <c r="L268" s="17">
        <v>193</v>
      </c>
      <c r="M268" s="17">
        <v>0.11</v>
      </c>
      <c r="N268" s="13" t="s">
        <v>101</v>
      </c>
      <c r="O268" s="14" t="s">
        <v>91</v>
      </c>
      <c r="P268" s="19"/>
      <c r="Q268" s="9">
        <v>6</v>
      </c>
      <c r="R268" s="12" t="s">
        <v>92</v>
      </c>
      <c r="S268" s="19" t="s">
        <v>102</v>
      </c>
      <c r="T268" s="9"/>
      <c r="U268" s="9"/>
      <c r="V268" s="11"/>
      <c r="W268" s="36">
        <v>8539520000</v>
      </c>
      <c r="X268" s="19" t="s">
        <v>159</v>
      </c>
      <c r="Y268" s="19" t="s">
        <v>168</v>
      </c>
      <c r="Z268" s="12">
        <v>1363719</v>
      </c>
      <c r="AA268" s="13"/>
      <c r="AB268" s="17">
        <v>228.92037037037031</v>
      </c>
      <c r="AC268" s="624">
        <f t="shared" si="4"/>
        <v>-0.15691207520001271</v>
      </c>
      <c r="AD268" s="623" t="str">
        <f>HYPERLINK("#'Źródła LED - specyfikacja'!B" &amp; MATCH(B268, 'Źródła LED - specyfikacja'!A:A, 0),"Link do specyfikacji")</f>
        <v>Link do specyfikacji</v>
      </c>
    </row>
    <row r="269" spans="1:30" s="2" customFormat="1" ht="14.4">
      <c r="A269" s="8">
        <v>8719514451995</v>
      </c>
      <c r="B269" s="8">
        <v>929003531002</v>
      </c>
      <c r="C269" s="8">
        <v>871951445199500</v>
      </c>
      <c r="D269" s="52" t="str">
        <f>HYPERLINK(VLOOKUP(B269,'Źródła LED_linki'!A266:B1050,2,FALSE),"Link do zdjęcia")</f>
        <v>Link do zdjęcia</v>
      </c>
      <c r="E269" s="12">
        <v>45199500</v>
      </c>
      <c r="F269" s="10" t="s">
        <v>391</v>
      </c>
      <c r="G269" s="12" t="s">
        <v>84</v>
      </c>
      <c r="H269" s="12" t="s">
        <v>99</v>
      </c>
      <c r="I269" s="12" t="s">
        <v>387</v>
      </c>
      <c r="J269" s="12" t="s">
        <v>388</v>
      </c>
      <c r="K269" s="12" t="s">
        <v>88</v>
      </c>
      <c r="L269" s="17">
        <v>241</v>
      </c>
      <c r="M269" s="17">
        <v>0.11</v>
      </c>
      <c r="N269" s="13" t="s">
        <v>101</v>
      </c>
      <c r="O269" s="14" t="s">
        <v>91</v>
      </c>
      <c r="P269" s="19"/>
      <c r="Q269" s="9">
        <v>6</v>
      </c>
      <c r="R269" s="12" t="s">
        <v>92</v>
      </c>
      <c r="S269" s="19" t="s">
        <v>102</v>
      </c>
      <c r="T269" s="9"/>
      <c r="U269" s="9"/>
      <c r="V269" s="11"/>
      <c r="W269" s="36">
        <v>8539520000</v>
      </c>
      <c r="X269" s="19" t="s">
        <v>108</v>
      </c>
      <c r="Y269" s="19" t="s">
        <v>168</v>
      </c>
      <c r="Z269" s="12">
        <v>1363718</v>
      </c>
      <c r="AA269" s="13"/>
      <c r="AB269" s="17">
        <v>286.5512962962963</v>
      </c>
      <c r="AC269" s="624">
        <f t="shared" si="4"/>
        <v>-0.15896384656098678</v>
      </c>
      <c r="AD269" s="623" t="str">
        <f>HYPERLINK("#'Źródła LED - specyfikacja'!B" &amp; MATCH(B269, 'Źródła LED - specyfikacja'!A:A, 0),"Link do specyfikacji")</f>
        <v>Link do specyfikacji</v>
      </c>
    </row>
    <row r="270" spans="1:30" s="2" customFormat="1" ht="14.4">
      <c r="A270" s="8">
        <v>8719514452015</v>
      </c>
      <c r="B270" s="8">
        <v>929003531102</v>
      </c>
      <c r="C270" s="8">
        <v>871951445201500</v>
      </c>
      <c r="D270" s="52" t="str">
        <f>HYPERLINK(VLOOKUP(B270,'Źródła LED_linki'!A267:B1051,2,FALSE),"Link do zdjęcia")</f>
        <v>Link do zdjęcia</v>
      </c>
      <c r="E270" s="12">
        <v>45201500</v>
      </c>
      <c r="F270" s="10" t="s">
        <v>392</v>
      </c>
      <c r="G270" s="12" t="s">
        <v>84</v>
      </c>
      <c r="H270" s="12" t="s">
        <v>99</v>
      </c>
      <c r="I270" s="12" t="s">
        <v>387</v>
      </c>
      <c r="J270" s="12" t="s">
        <v>388</v>
      </c>
      <c r="K270" s="12" t="s">
        <v>88</v>
      </c>
      <c r="L270" s="17">
        <v>313</v>
      </c>
      <c r="M270" s="17">
        <v>0.11</v>
      </c>
      <c r="N270" s="13" t="s">
        <v>101</v>
      </c>
      <c r="O270" s="14" t="s">
        <v>91</v>
      </c>
      <c r="P270" s="19"/>
      <c r="Q270" s="9">
        <v>6</v>
      </c>
      <c r="R270" s="12" t="s">
        <v>92</v>
      </c>
      <c r="S270" s="19" t="s">
        <v>102</v>
      </c>
      <c r="T270" s="9"/>
      <c r="U270" s="9"/>
      <c r="V270" s="11"/>
      <c r="W270" s="36">
        <v>8539520000</v>
      </c>
      <c r="X270" s="19" t="s">
        <v>95</v>
      </c>
      <c r="Y270" s="19" t="s">
        <v>109</v>
      </c>
      <c r="Z270" s="12">
        <v>1363713</v>
      </c>
      <c r="AA270" s="13"/>
      <c r="AB270" s="17">
        <v>373.75481481481472</v>
      </c>
      <c r="AC270" s="624">
        <f t="shared" si="4"/>
        <v>-0.16255259439244166</v>
      </c>
      <c r="AD270" s="623" t="str">
        <f>HYPERLINK("#'Źródła LED - specyfikacja'!B" &amp; MATCH(B270, 'Źródła LED - specyfikacja'!A:A, 0),"Link do specyfikacji")</f>
        <v>Link do specyfikacji</v>
      </c>
    </row>
    <row r="271" spans="1:30" s="2" customFormat="1" ht="14.4">
      <c r="A271" s="8">
        <v>8719514452053</v>
      </c>
      <c r="B271" s="8">
        <v>929003531302</v>
      </c>
      <c r="C271" s="8">
        <v>871951445205300</v>
      </c>
      <c r="D271" s="52" t="str">
        <f>HYPERLINK(VLOOKUP(B271,'Źródła LED_linki'!A268:B1052,2,FALSE),"Link do zdjęcia")</f>
        <v>Link do zdjęcia</v>
      </c>
      <c r="E271" s="12">
        <v>45205300</v>
      </c>
      <c r="F271" s="10" t="s">
        <v>393</v>
      </c>
      <c r="G271" s="12" t="s">
        <v>84</v>
      </c>
      <c r="H271" s="12" t="s">
        <v>99</v>
      </c>
      <c r="I271" s="12" t="s">
        <v>387</v>
      </c>
      <c r="J271" s="12" t="s">
        <v>388</v>
      </c>
      <c r="K271" s="12" t="s">
        <v>88</v>
      </c>
      <c r="L271" s="17">
        <v>313</v>
      </c>
      <c r="M271" s="17">
        <v>0.11</v>
      </c>
      <c r="N271" s="13" t="s">
        <v>101</v>
      </c>
      <c r="O271" s="14" t="s">
        <v>91</v>
      </c>
      <c r="P271" s="19"/>
      <c r="Q271" s="9">
        <v>6</v>
      </c>
      <c r="R271" s="12" t="s">
        <v>92</v>
      </c>
      <c r="S271" s="19" t="s">
        <v>102</v>
      </c>
      <c r="T271" s="9"/>
      <c r="U271" s="9"/>
      <c r="V271" s="11"/>
      <c r="W271" s="36">
        <v>8539520000</v>
      </c>
      <c r="X271" s="19" t="s">
        <v>95</v>
      </c>
      <c r="Y271" s="19" t="s">
        <v>322</v>
      </c>
      <c r="Z271" s="12">
        <v>1363714</v>
      </c>
      <c r="AA271" s="13"/>
      <c r="AB271" s="17">
        <v>373.75481481481472</v>
      </c>
      <c r="AC271" s="624">
        <f t="shared" si="4"/>
        <v>-0.16255259439244166</v>
      </c>
      <c r="AD271" s="623" t="str">
        <f>HYPERLINK("#'Źródła LED - specyfikacja'!B" &amp; MATCH(B271, 'Źródła LED - specyfikacja'!A:A, 0),"Link do specyfikacji")</f>
        <v>Link do specyfikacji</v>
      </c>
    </row>
    <row r="272" spans="1:30" s="2" customFormat="1" ht="14.4">
      <c r="A272" s="8">
        <v>8719514452039</v>
      </c>
      <c r="B272" s="8">
        <v>929003531202</v>
      </c>
      <c r="C272" s="8">
        <v>871951445203900</v>
      </c>
      <c r="D272" s="52" t="str">
        <f>HYPERLINK(VLOOKUP(B272,'Źródła LED_linki'!A269:B1053,2,FALSE),"Link do zdjęcia")</f>
        <v>Link do zdjęcia</v>
      </c>
      <c r="E272" s="12">
        <v>45203900</v>
      </c>
      <c r="F272" s="10" t="s">
        <v>394</v>
      </c>
      <c r="G272" s="12" t="s">
        <v>84</v>
      </c>
      <c r="H272" s="12" t="s">
        <v>99</v>
      </c>
      <c r="I272" s="12" t="s">
        <v>387</v>
      </c>
      <c r="J272" s="12" t="s">
        <v>388</v>
      </c>
      <c r="K272" s="12" t="s">
        <v>88</v>
      </c>
      <c r="L272" s="17">
        <v>313</v>
      </c>
      <c r="M272" s="17">
        <v>0.11</v>
      </c>
      <c r="N272" s="13" t="s">
        <v>101</v>
      </c>
      <c r="O272" s="14" t="s">
        <v>91</v>
      </c>
      <c r="P272" s="19"/>
      <c r="Q272" s="9">
        <v>6</v>
      </c>
      <c r="R272" s="12" t="s">
        <v>92</v>
      </c>
      <c r="S272" s="19" t="s">
        <v>102</v>
      </c>
      <c r="T272" s="9"/>
      <c r="U272" s="9"/>
      <c r="V272" s="11"/>
      <c r="W272" s="36">
        <v>8539520000</v>
      </c>
      <c r="X272" s="19" t="s">
        <v>95</v>
      </c>
      <c r="Y272" s="19" t="s">
        <v>322</v>
      </c>
      <c r="Z272" s="12">
        <v>1363716</v>
      </c>
      <c r="AA272" s="13"/>
      <c r="AB272" s="17">
        <v>373.75481481481472</v>
      </c>
      <c r="AC272" s="624">
        <f t="shared" si="4"/>
        <v>-0.16255259439244166</v>
      </c>
      <c r="AD272" s="623" t="str">
        <f>HYPERLINK("#'Źródła LED - specyfikacja'!B" &amp; MATCH(B272, 'Źródła LED - specyfikacja'!A:A, 0),"Link do specyfikacji")</f>
        <v>Link do specyfikacji</v>
      </c>
    </row>
    <row r="273" spans="1:30" s="2" customFormat="1" ht="14.4">
      <c r="A273" s="8">
        <v>8719514452077</v>
      </c>
      <c r="B273" s="8">
        <v>929003531402</v>
      </c>
      <c r="C273" s="8">
        <v>871951445207700</v>
      </c>
      <c r="D273" s="52" t="str">
        <f>HYPERLINK(VLOOKUP(B273,'Źródła LED_linki'!A270:B1054,2,FALSE),"Link do zdjęcia")</f>
        <v>Link do zdjęcia</v>
      </c>
      <c r="E273" s="12">
        <v>45207700</v>
      </c>
      <c r="F273" s="10" t="s">
        <v>395</v>
      </c>
      <c r="G273" s="12" t="s">
        <v>84</v>
      </c>
      <c r="H273" s="12" t="s">
        <v>99</v>
      </c>
      <c r="I273" s="12" t="s">
        <v>387</v>
      </c>
      <c r="J273" s="12" t="s">
        <v>388</v>
      </c>
      <c r="K273" s="12" t="s">
        <v>88</v>
      </c>
      <c r="L273" s="17">
        <v>313</v>
      </c>
      <c r="M273" s="17">
        <v>0.11</v>
      </c>
      <c r="N273" s="13" t="s">
        <v>101</v>
      </c>
      <c r="O273" s="14" t="s">
        <v>91</v>
      </c>
      <c r="P273" s="19"/>
      <c r="Q273" s="9">
        <v>6</v>
      </c>
      <c r="R273" s="12" t="s">
        <v>92</v>
      </c>
      <c r="S273" s="19" t="s">
        <v>102</v>
      </c>
      <c r="T273" s="9"/>
      <c r="U273" s="9"/>
      <c r="V273" s="11"/>
      <c r="W273" s="36">
        <v>8539520000</v>
      </c>
      <c r="X273" s="19" t="s">
        <v>95</v>
      </c>
      <c r="Y273" s="19" t="s">
        <v>322</v>
      </c>
      <c r="Z273" s="12">
        <v>1363720</v>
      </c>
      <c r="AA273" s="13"/>
      <c r="AB273" s="17">
        <v>373.75481481481472</v>
      </c>
      <c r="AC273" s="624">
        <f t="shared" si="4"/>
        <v>-0.16255259439244166</v>
      </c>
      <c r="AD273" s="623" t="str">
        <f>HYPERLINK("#'Źródła LED - specyfikacja'!B" &amp; MATCH(B273, 'Źródła LED - specyfikacja'!A:A, 0),"Link do specyfikacji")</f>
        <v>Link do specyfikacji</v>
      </c>
    </row>
    <row r="274" spans="1:30" s="2" customFormat="1" ht="14.4">
      <c r="A274" s="8">
        <v>8719514448872</v>
      </c>
      <c r="B274" s="8">
        <v>929003467012</v>
      </c>
      <c r="C274" s="8">
        <v>871951444887200</v>
      </c>
      <c r="D274" s="52" t="str">
        <f>HYPERLINK(VLOOKUP(B274,'Źródła LED_linki'!A271:B1055,2,FALSE),"Link do zdjęcia")</f>
        <v>Link do zdjęcia</v>
      </c>
      <c r="E274" s="12">
        <v>44887200</v>
      </c>
      <c r="F274" s="10" t="s">
        <v>396</v>
      </c>
      <c r="G274" s="12" t="s">
        <v>84</v>
      </c>
      <c r="H274" s="12" t="s">
        <v>99</v>
      </c>
      <c r="I274" s="12" t="s">
        <v>387</v>
      </c>
      <c r="J274" s="12" t="s">
        <v>388</v>
      </c>
      <c r="K274" s="12" t="s">
        <v>88</v>
      </c>
      <c r="L274" s="17">
        <v>330</v>
      </c>
      <c r="M274" s="17">
        <v>0.11</v>
      </c>
      <c r="N274" s="13" t="s">
        <v>101</v>
      </c>
      <c r="O274" s="14" t="s">
        <v>91</v>
      </c>
      <c r="P274" s="19"/>
      <c r="Q274" s="9">
        <v>6</v>
      </c>
      <c r="R274" s="12" t="s">
        <v>92</v>
      </c>
      <c r="S274" s="19" t="s">
        <v>102</v>
      </c>
      <c r="T274" s="9">
        <v>929001999402</v>
      </c>
      <c r="U274" s="9"/>
      <c r="V274" s="11"/>
      <c r="W274" s="36">
        <v>8539520000</v>
      </c>
      <c r="X274" s="19" t="s">
        <v>159</v>
      </c>
      <c r="Y274" s="19" t="s">
        <v>322</v>
      </c>
      <c r="Z274" s="12">
        <v>1077800</v>
      </c>
      <c r="AA274" s="13"/>
      <c r="AB274" s="17">
        <v>388.18481481481473</v>
      </c>
      <c r="AC274" s="624">
        <f t="shared" si="4"/>
        <v>-0.14988946654848426</v>
      </c>
      <c r="AD274" s="623" t="str">
        <f>HYPERLINK("#'Źródła LED - specyfikacja'!B" &amp; MATCH(B274, 'Źródła LED - specyfikacja'!A:A, 0),"Link do specyfikacji")</f>
        <v>Link do specyfikacji</v>
      </c>
    </row>
    <row r="275" spans="1:30" s="2" customFormat="1" ht="14.4">
      <c r="A275" s="8">
        <v>8719514448896</v>
      </c>
      <c r="B275" s="8">
        <v>929003467112</v>
      </c>
      <c r="C275" s="8">
        <v>871951444889600</v>
      </c>
      <c r="D275" s="52" t="str">
        <f>HYPERLINK(VLOOKUP(B275,'Źródła LED_linki'!A272:B1056,2,FALSE),"Link do zdjęcia")</f>
        <v>Link do zdjęcia</v>
      </c>
      <c r="E275" s="12">
        <v>44889600</v>
      </c>
      <c r="F275" s="10" t="s">
        <v>397</v>
      </c>
      <c r="G275" s="12" t="s">
        <v>84</v>
      </c>
      <c r="H275" s="12" t="s">
        <v>99</v>
      </c>
      <c r="I275" s="12" t="s">
        <v>387</v>
      </c>
      <c r="J275" s="12" t="s">
        <v>388</v>
      </c>
      <c r="K275" s="12" t="s">
        <v>88</v>
      </c>
      <c r="L275" s="17">
        <v>330</v>
      </c>
      <c r="M275" s="17">
        <v>0.11</v>
      </c>
      <c r="N275" s="13" t="s">
        <v>101</v>
      </c>
      <c r="O275" s="14" t="s">
        <v>91</v>
      </c>
      <c r="P275" s="19"/>
      <c r="Q275" s="9">
        <v>6</v>
      </c>
      <c r="R275" s="12" t="s">
        <v>92</v>
      </c>
      <c r="S275" s="19" t="s">
        <v>102</v>
      </c>
      <c r="T275" s="9">
        <v>929001999502</v>
      </c>
      <c r="U275" s="9"/>
      <c r="V275" s="11"/>
      <c r="W275" s="36">
        <v>8539520000</v>
      </c>
      <c r="X275" s="19" t="s">
        <v>108</v>
      </c>
      <c r="Y275" s="19" t="s">
        <v>398</v>
      </c>
      <c r="Z275" s="12">
        <v>1077792</v>
      </c>
      <c r="AA275" s="13"/>
      <c r="AB275" s="17">
        <v>388.18481481481473</v>
      </c>
      <c r="AC275" s="624">
        <f t="shared" si="4"/>
        <v>-0.14988946654848426</v>
      </c>
      <c r="AD275" s="623" t="str">
        <f>HYPERLINK("#'Źródła LED - specyfikacja'!B" &amp; MATCH(B275, 'Źródła LED - specyfikacja'!A:A, 0),"Link do specyfikacji")</f>
        <v>Link do specyfikacji</v>
      </c>
    </row>
    <row r="276" spans="1:30" s="2" customFormat="1" ht="14.4">
      <c r="A276" s="8">
        <v>8719514448919</v>
      </c>
      <c r="B276" s="8">
        <v>929003467212</v>
      </c>
      <c r="C276" s="8">
        <v>871951444891900</v>
      </c>
      <c r="D276" s="52" t="str">
        <f>HYPERLINK(VLOOKUP(B276,'Źródła LED_linki'!A273:B1057,2,FALSE),"Link do zdjęcia")</f>
        <v>Link do zdjęcia</v>
      </c>
      <c r="E276" s="12">
        <v>44891900</v>
      </c>
      <c r="F276" s="10" t="s">
        <v>399</v>
      </c>
      <c r="G276" s="12" t="s">
        <v>84</v>
      </c>
      <c r="H276" s="12" t="s">
        <v>99</v>
      </c>
      <c r="I276" s="12" t="s">
        <v>387</v>
      </c>
      <c r="J276" s="12" t="s">
        <v>388</v>
      </c>
      <c r="K276" s="12" t="s">
        <v>88</v>
      </c>
      <c r="L276" s="17">
        <v>384</v>
      </c>
      <c r="M276" s="17">
        <v>0.11</v>
      </c>
      <c r="N276" s="13" t="s">
        <v>101</v>
      </c>
      <c r="O276" s="14" t="s">
        <v>91</v>
      </c>
      <c r="P276" s="19"/>
      <c r="Q276" s="9">
        <v>6</v>
      </c>
      <c r="R276" s="12" t="s">
        <v>92</v>
      </c>
      <c r="S276" s="19" t="s">
        <v>102</v>
      </c>
      <c r="T276" s="9" t="s">
        <v>400</v>
      </c>
      <c r="U276" s="9"/>
      <c r="V276" s="11"/>
      <c r="W276" s="36">
        <v>8539520000</v>
      </c>
      <c r="X276" s="19" t="s">
        <v>108</v>
      </c>
      <c r="Y276" s="19" t="s">
        <v>109</v>
      </c>
      <c r="Z276" s="12">
        <v>1077801</v>
      </c>
      <c r="AA276" s="13"/>
      <c r="AB276" s="17">
        <v>435.39407407407407</v>
      </c>
      <c r="AC276" s="624">
        <f t="shared" si="4"/>
        <v>-0.11804036190288235</v>
      </c>
      <c r="AD276" s="623" t="str">
        <f>HYPERLINK("#'Źródła LED - specyfikacja'!B" &amp; MATCH(B276, 'Źródła LED - specyfikacja'!A:A, 0),"Link do specyfikacji")</f>
        <v>Link do specyfikacji</v>
      </c>
    </row>
    <row r="277" spans="1:30" s="2" customFormat="1" ht="14.4">
      <c r="A277" s="8">
        <v>8719514448933</v>
      </c>
      <c r="B277" s="8">
        <v>929003467312</v>
      </c>
      <c r="C277" s="8">
        <v>871951444893300</v>
      </c>
      <c r="D277" s="52" t="str">
        <f>HYPERLINK(VLOOKUP(B277,'Źródła LED_linki'!A274:B1058,2,FALSE),"Link do zdjęcia")</f>
        <v>Link do zdjęcia</v>
      </c>
      <c r="E277" s="12">
        <v>44893300</v>
      </c>
      <c r="F277" s="10" t="s">
        <v>401</v>
      </c>
      <c r="G277" s="12" t="s">
        <v>84</v>
      </c>
      <c r="H277" s="12" t="s">
        <v>99</v>
      </c>
      <c r="I277" s="12" t="s">
        <v>387</v>
      </c>
      <c r="J277" s="12" t="s">
        <v>388</v>
      </c>
      <c r="K277" s="12" t="s">
        <v>88</v>
      </c>
      <c r="L277" s="17">
        <v>384</v>
      </c>
      <c r="M277" s="17">
        <v>0.11</v>
      </c>
      <c r="N277" s="13" t="s">
        <v>101</v>
      </c>
      <c r="O277" s="14" t="s">
        <v>91</v>
      </c>
      <c r="P277" s="19"/>
      <c r="Q277" s="9">
        <v>6</v>
      </c>
      <c r="R277" s="12" t="s">
        <v>92</v>
      </c>
      <c r="S277" s="19" t="s">
        <v>102</v>
      </c>
      <c r="T277" s="9" t="s">
        <v>402</v>
      </c>
      <c r="U277" s="9"/>
      <c r="V277" s="11"/>
      <c r="W277" s="36">
        <v>8539520000</v>
      </c>
      <c r="X277" s="19" t="s">
        <v>108</v>
      </c>
      <c r="Y277" s="19" t="s">
        <v>109</v>
      </c>
      <c r="Z277" s="12">
        <v>1077795</v>
      </c>
      <c r="AA277" s="13"/>
      <c r="AB277" s="17">
        <v>435.39407407407407</v>
      </c>
      <c r="AC277" s="624">
        <f t="shared" si="4"/>
        <v>-0.11804036190288235</v>
      </c>
      <c r="AD277" s="623" t="str">
        <f>HYPERLINK("#'Źródła LED - specyfikacja'!B" &amp; MATCH(B277, 'Źródła LED - specyfikacja'!A:A, 0),"Link do specyfikacji")</f>
        <v>Link do specyfikacji</v>
      </c>
    </row>
    <row r="278" spans="1:30" s="2" customFormat="1" ht="14.4">
      <c r="A278" s="8">
        <v>8719514448957</v>
      </c>
      <c r="B278" s="8">
        <v>929003467412</v>
      </c>
      <c r="C278" s="8">
        <v>871951444895700</v>
      </c>
      <c r="D278" s="52" t="str">
        <f>HYPERLINK(VLOOKUP(B278,'Źródła LED_linki'!A275:B1059,2,FALSE),"Link do zdjęcia")</f>
        <v>Link do zdjęcia</v>
      </c>
      <c r="E278" s="12">
        <v>44895700</v>
      </c>
      <c r="F278" s="10" t="s">
        <v>403</v>
      </c>
      <c r="G278" s="12" t="s">
        <v>84</v>
      </c>
      <c r="H278" s="12" t="s">
        <v>99</v>
      </c>
      <c r="I278" s="12" t="s">
        <v>387</v>
      </c>
      <c r="J278" s="12" t="s">
        <v>388</v>
      </c>
      <c r="K278" s="12" t="s">
        <v>88</v>
      </c>
      <c r="L278" s="17">
        <v>607</v>
      </c>
      <c r="M278" s="17">
        <v>0.11</v>
      </c>
      <c r="N278" s="13" t="s">
        <v>101</v>
      </c>
      <c r="O278" s="14" t="s">
        <v>91</v>
      </c>
      <c r="P278" s="19"/>
      <c r="Q278" s="9">
        <v>6</v>
      </c>
      <c r="R278" s="12" t="s">
        <v>92</v>
      </c>
      <c r="S278" s="19" t="s">
        <v>102</v>
      </c>
      <c r="T278" s="9">
        <v>929002007402</v>
      </c>
      <c r="U278" s="9"/>
      <c r="V278" s="11"/>
      <c r="W278" s="36">
        <v>8539520000</v>
      </c>
      <c r="X278" s="19" t="s">
        <v>159</v>
      </c>
      <c r="Y278" s="19" t="s">
        <v>160</v>
      </c>
      <c r="Z278" s="12">
        <v>1077790</v>
      </c>
      <c r="AA278" s="13"/>
      <c r="AB278" s="17">
        <v>696.55925925925919</v>
      </c>
      <c r="AC278" s="624">
        <f t="shared" si="4"/>
        <v>-0.12857378330524102</v>
      </c>
      <c r="AD278" s="623" t="str">
        <f>HYPERLINK("#'Źródła LED - specyfikacja'!B" &amp; MATCH(B278, 'Źródła LED - specyfikacja'!A:A, 0),"Link do specyfikacji")</f>
        <v>Link do specyfikacji</v>
      </c>
    </row>
    <row r="279" spans="1:30" s="2" customFormat="1" ht="14.4">
      <c r="A279" s="8">
        <v>8719514448971</v>
      </c>
      <c r="B279" s="8">
        <v>929003467512</v>
      </c>
      <c r="C279" s="8">
        <v>871951444897100</v>
      </c>
      <c r="D279" s="52" t="str">
        <f>HYPERLINK(VLOOKUP(B279,'Źródła LED_linki'!A276:B1060,2,FALSE),"Link do zdjęcia")</f>
        <v>Link do zdjęcia</v>
      </c>
      <c r="E279" s="12">
        <v>44897100</v>
      </c>
      <c r="F279" s="10" t="s">
        <v>404</v>
      </c>
      <c r="G279" s="12" t="s">
        <v>84</v>
      </c>
      <c r="H279" s="12" t="s">
        <v>99</v>
      </c>
      <c r="I279" s="12" t="s">
        <v>387</v>
      </c>
      <c r="J279" s="12" t="s">
        <v>388</v>
      </c>
      <c r="K279" s="12" t="s">
        <v>88</v>
      </c>
      <c r="L279" s="17">
        <v>607</v>
      </c>
      <c r="M279" s="17">
        <v>0.11</v>
      </c>
      <c r="N279" s="13" t="s">
        <v>101</v>
      </c>
      <c r="O279" s="14" t="s">
        <v>91</v>
      </c>
      <c r="P279" s="19"/>
      <c r="Q279" s="9">
        <v>6</v>
      </c>
      <c r="R279" s="12" t="s">
        <v>92</v>
      </c>
      <c r="S279" s="19" t="s">
        <v>102</v>
      </c>
      <c r="T279" s="9">
        <v>929002007502</v>
      </c>
      <c r="U279" s="9"/>
      <c r="V279" s="11"/>
      <c r="W279" s="36">
        <v>8539520000</v>
      </c>
      <c r="X279" s="19" t="s">
        <v>108</v>
      </c>
      <c r="Y279" s="19" t="s">
        <v>109</v>
      </c>
      <c r="Z279" s="12">
        <v>1077806</v>
      </c>
      <c r="AA279" s="13"/>
      <c r="AB279" s="17">
        <v>696.55925925925919</v>
      </c>
      <c r="AC279" s="624">
        <f t="shared" si="4"/>
        <v>-0.12857378330524102</v>
      </c>
      <c r="AD279" s="623" t="str">
        <f>HYPERLINK("#'Źródła LED - specyfikacja'!B" &amp; MATCH(B279, 'Źródła LED - specyfikacja'!A:A, 0),"Link do specyfikacji")</f>
        <v>Link do specyfikacji</v>
      </c>
    </row>
    <row r="280" spans="1:30" s="2" customFormat="1" ht="14.4">
      <c r="A280" s="8">
        <v>8719514448995</v>
      </c>
      <c r="B280" s="25">
        <v>929003467612</v>
      </c>
      <c r="C280" s="25">
        <v>871951444899500</v>
      </c>
      <c r="D280" s="52" t="str">
        <f>HYPERLINK(VLOOKUP(B280,'Źródła LED_linki'!A277:B1061,2,FALSE),"Link do zdjęcia")</f>
        <v>Link do zdjęcia</v>
      </c>
      <c r="E280" s="12">
        <v>44899500</v>
      </c>
      <c r="F280" s="23" t="s">
        <v>405</v>
      </c>
      <c r="G280" s="12" t="s">
        <v>84</v>
      </c>
      <c r="H280" s="12" t="s">
        <v>99</v>
      </c>
      <c r="I280" s="12" t="s">
        <v>387</v>
      </c>
      <c r="J280" s="12" t="s">
        <v>388</v>
      </c>
      <c r="K280" s="12" t="s">
        <v>88</v>
      </c>
      <c r="L280" s="17">
        <v>759</v>
      </c>
      <c r="M280" s="17">
        <v>0.11</v>
      </c>
      <c r="N280" s="13" t="s">
        <v>101</v>
      </c>
      <c r="O280" s="14" t="s">
        <v>91</v>
      </c>
      <c r="P280" s="19"/>
      <c r="Q280" s="9">
        <v>6</v>
      </c>
      <c r="R280" s="12" t="s">
        <v>92</v>
      </c>
      <c r="S280" s="19" t="s">
        <v>102</v>
      </c>
      <c r="T280" s="9">
        <v>929002007602</v>
      </c>
      <c r="U280" s="9"/>
      <c r="V280" s="11"/>
      <c r="W280" s="36">
        <v>8539520000</v>
      </c>
      <c r="X280" s="19" t="s">
        <v>108</v>
      </c>
      <c r="Y280" s="19" t="s">
        <v>103</v>
      </c>
      <c r="Z280" s="12">
        <v>1077807</v>
      </c>
      <c r="AA280" s="13"/>
      <c r="AB280" s="17">
        <v>876.17777777777758</v>
      </c>
      <c r="AC280" s="624">
        <f t="shared" si="4"/>
        <v>-0.13373744547022401</v>
      </c>
      <c r="AD280" s="623" t="str">
        <f>HYPERLINK("#'Źródła LED - specyfikacja'!B" &amp; MATCH(B280, 'Źródła LED - specyfikacja'!A:A, 0),"Link do specyfikacji")</f>
        <v>Link do specyfikacji</v>
      </c>
    </row>
    <row r="281" spans="1:30" s="2" customFormat="1" ht="14.4">
      <c r="A281" s="8">
        <v>8719514449015</v>
      </c>
      <c r="B281" s="25">
        <v>929003467712</v>
      </c>
      <c r="C281" s="25">
        <v>871951444901500</v>
      </c>
      <c r="D281" s="52" t="str">
        <f>HYPERLINK(VLOOKUP(B281,'Źródła LED_linki'!A278:B1062,2,FALSE),"Link do zdjęcia")</f>
        <v>Link do zdjęcia</v>
      </c>
      <c r="E281" s="12">
        <v>44901500</v>
      </c>
      <c r="F281" s="23" t="s">
        <v>406</v>
      </c>
      <c r="G281" s="12" t="s">
        <v>84</v>
      </c>
      <c r="H281" s="12" t="s">
        <v>99</v>
      </c>
      <c r="I281" s="12" t="s">
        <v>387</v>
      </c>
      <c r="J281" s="12" t="s">
        <v>388</v>
      </c>
      <c r="K281" s="12" t="s">
        <v>88</v>
      </c>
      <c r="L281" s="17">
        <v>759</v>
      </c>
      <c r="M281" s="17">
        <v>0.11</v>
      </c>
      <c r="N281" s="13" t="s">
        <v>101</v>
      </c>
      <c r="O281" s="14" t="s">
        <v>91</v>
      </c>
      <c r="P281" s="19"/>
      <c r="Q281" s="9">
        <v>6</v>
      </c>
      <c r="R281" s="12" t="s">
        <v>92</v>
      </c>
      <c r="S281" s="19" t="s">
        <v>102</v>
      </c>
      <c r="T281" s="9">
        <v>929002007702</v>
      </c>
      <c r="U281" s="9"/>
      <c r="V281" s="11"/>
      <c r="W281" s="36">
        <v>8539520000</v>
      </c>
      <c r="X281" s="19" t="s">
        <v>108</v>
      </c>
      <c r="Y281" s="19" t="s">
        <v>109</v>
      </c>
      <c r="Z281" s="12">
        <v>1077791</v>
      </c>
      <c r="AA281" s="13"/>
      <c r="AB281" s="17">
        <v>876.17777777777758</v>
      </c>
      <c r="AC281" s="624">
        <f t="shared" si="4"/>
        <v>-0.13373744547022401</v>
      </c>
      <c r="AD281" s="623" t="str">
        <f>HYPERLINK("#'Źródła LED - specyfikacja'!B" &amp; MATCH(B281, 'Źródła LED - specyfikacja'!A:A, 0),"Link do specyfikacji")</f>
        <v>Link do specyfikacji</v>
      </c>
    </row>
    <row r="282" spans="1:30" s="2" customFormat="1" ht="14.4">
      <c r="A282" s="8">
        <v>8720169240292</v>
      </c>
      <c r="B282" s="8">
        <v>929003677102</v>
      </c>
      <c r="C282" s="8">
        <v>872016924029200</v>
      </c>
      <c r="D282" s="52" t="str">
        <f>HYPERLINK(VLOOKUP(B282,'Źródła LED_linki'!A279:B1063,2,FALSE),"Link do zdjęcia")</f>
        <v>Link do zdjęcia</v>
      </c>
      <c r="E282" s="12">
        <v>24029200</v>
      </c>
      <c r="F282" s="10" t="s">
        <v>407</v>
      </c>
      <c r="G282" s="12" t="s">
        <v>84</v>
      </c>
      <c r="H282" s="12" t="s">
        <v>99</v>
      </c>
      <c r="I282" s="12" t="s">
        <v>387</v>
      </c>
      <c r="J282" s="12" t="s">
        <v>388</v>
      </c>
      <c r="K282" s="12" t="s">
        <v>88</v>
      </c>
      <c r="L282" s="17">
        <v>302</v>
      </c>
      <c r="M282" s="17">
        <v>0.11</v>
      </c>
      <c r="N282" s="13" t="s">
        <v>101</v>
      </c>
      <c r="O282" s="14" t="s">
        <v>91</v>
      </c>
      <c r="P282" s="19"/>
      <c r="Q282" s="9">
        <v>6</v>
      </c>
      <c r="R282" s="12" t="s">
        <v>92</v>
      </c>
      <c r="S282" s="19" t="s">
        <v>102</v>
      </c>
      <c r="T282" s="9"/>
      <c r="U282" s="9"/>
      <c r="V282" s="11"/>
      <c r="W282" s="36">
        <v>8539520000</v>
      </c>
      <c r="X282" s="19" t="s">
        <v>108</v>
      </c>
      <c r="Y282" s="19" t="s">
        <v>398</v>
      </c>
      <c r="Z282" s="12">
        <v>1593366</v>
      </c>
      <c r="AA282" s="13"/>
      <c r="AB282" s="17">
        <v>309.51363650500002</v>
      </c>
      <c r="AC282" s="624">
        <f t="shared" si="4"/>
        <v>-2.4275623490594228E-2</v>
      </c>
      <c r="AD282" s="623" t="str">
        <f>HYPERLINK("#'Źródła LED - specyfikacja'!B" &amp; MATCH(B282, 'Źródła LED - specyfikacja'!A:A, 0),"Link do specyfikacji")</f>
        <v>Link do specyfikacji</v>
      </c>
    </row>
    <row r="283" spans="1:30" s="2" customFormat="1" ht="14.4">
      <c r="A283" s="8">
        <v>8720169240315</v>
      </c>
      <c r="B283" s="8">
        <v>929003677202</v>
      </c>
      <c r="C283" s="25">
        <v>872016924031500</v>
      </c>
      <c r="D283" s="52" t="str">
        <f>HYPERLINK(VLOOKUP(B283,'Źródła LED_linki'!A280:B1064,2,FALSE),"Link do zdjęcia")</f>
        <v>Link do zdjęcia</v>
      </c>
      <c r="E283" s="12">
        <v>24031500</v>
      </c>
      <c r="F283" s="24" t="s">
        <v>408</v>
      </c>
      <c r="G283" s="12" t="s">
        <v>84</v>
      </c>
      <c r="H283" s="12" t="s">
        <v>99</v>
      </c>
      <c r="I283" s="12" t="s">
        <v>387</v>
      </c>
      <c r="J283" s="12" t="s">
        <v>388</v>
      </c>
      <c r="K283" s="12" t="s">
        <v>88</v>
      </c>
      <c r="L283" s="17">
        <v>302</v>
      </c>
      <c r="M283" s="17">
        <v>0.11</v>
      </c>
      <c r="N283" s="13" t="s">
        <v>101</v>
      </c>
      <c r="O283" s="14" t="s">
        <v>91</v>
      </c>
      <c r="P283" s="19"/>
      <c r="Q283" s="9">
        <v>6</v>
      </c>
      <c r="R283" s="12" t="s">
        <v>92</v>
      </c>
      <c r="S283" s="19" t="s">
        <v>102</v>
      </c>
      <c r="T283" s="9"/>
      <c r="U283" s="9"/>
      <c r="V283" s="11"/>
      <c r="W283" s="36">
        <v>8539520000</v>
      </c>
      <c r="X283" s="19" t="s">
        <v>108</v>
      </c>
      <c r="Y283" s="19" t="s">
        <v>109</v>
      </c>
      <c r="Z283" s="12">
        <v>1552687</v>
      </c>
      <c r="AA283" s="13"/>
      <c r="AB283" s="17">
        <v>309.51363650500002</v>
      </c>
      <c r="AC283" s="624">
        <f t="shared" si="4"/>
        <v>-2.4275623490594228E-2</v>
      </c>
      <c r="AD283" s="623" t="str">
        <f>HYPERLINK("#'Źródła LED - specyfikacja'!B" &amp; MATCH(B283, 'Źródła LED - specyfikacja'!A:A, 0),"Link do specyfikacji")</f>
        <v>Link do specyfikacji</v>
      </c>
    </row>
    <row r="284" spans="1:30" s="2" customFormat="1" ht="14.4">
      <c r="A284" s="8">
        <v>8720169240339</v>
      </c>
      <c r="B284" s="8">
        <v>929003677302</v>
      </c>
      <c r="C284" s="8">
        <v>872016924033900</v>
      </c>
      <c r="D284" s="52" t="str">
        <f>HYPERLINK(VLOOKUP(B284,'Źródła LED_linki'!A281:B1065,2,FALSE),"Link do zdjęcia")</f>
        <v>Link do zdjęcia</v>
      </c>
      <c r="E284" s="12">
        <v>24033900</v>
      </c>
      <c r="F284" s="10" t="s">
        <v>409</v>
      </c>
      <c r="G284" s="12" t="s">
        <v>84</v>
      </c>
      <c r="H284" s="12" t="s">
        <v>99</v>
      </c>
      <c r="I284" s="12" t="s">
        <v>387</v>
      </c>
      <c r="J284" s="12" t="s">
        <v>388</v>
      </c>
      <c r="K284" s="12" t="s">
        <v>88</v>
      </c>
      <c r="L284" s="17">
        <v>375</v>
      </c>
      <c r="M284" s="17">
        <v>0.11</v>
      </c>
      <c r="N284" s="13" t="s">
        <v>101</v>
      </c>
      <c r="O284" s="14" t="s">
        <v>91</v>
      </c>
      <c r="P284" s="19"/>
      <c r="Q284" s="9">
        <v>6</v>
      </c>
      <c r="R284" s="12" t="s">
        <v>92</v>
      </c>
      <c r="S284" s="19" t="s">
        <v>102</v>
      </c>
      <c r="T284" s="9"/>
      <c r="U284" s="9"/>
      <c r="V284" s="11"/>
      <c r="W284" s="36">
        <v>8539520000</v>
      </c>
      <c r="X284" s="19" t="s">
        <v>159</v>
      </c>
      <c r="Y284" s="19" t="s">
        <v>160</v>
      </c>
      <c r="Z284" s="12">
        <v>1593367</v>
      </c>
      <c r="AA284" s="13"/>
      <c r="AB284" s="17">
        <v>336.93323646499999</v>
      </c>
      <c r="AC284" s="624">
        <f t="shared" si="4"/>
        <v>0.11298013794775723</v>
      </c>
      <c r="AD284" s="623" t="str">
        <f>HYPERLINK("#'Źródła LED - specyfikacja'!B" &amp; MATCH(B284, 'Źródła LED - specyfikacja'!A:A, 0),"Link do specyfikacji")</f>
        <v>Link do specyfikacji</v>
      </c>
    </row>
    <row r="285" spans="1:30" s="2" customFormat="1" ht="14.4">
      <c r="A285" s="8">
        <v>8720169240353</v>
      </c>
      <c r="B285" s="8">
        <v>929003677402</v>
      </c>
      <c r="C285" s="25">
        <v>872016924035300</v>
      </c>
      <c r="D285" s="52" t="str">
        <f>HYPERLINK(VLOOKUP(B285,'Źródła LED_linki'!A282:B1066,2,FALSE),"Link do zdjęcia")</f>
        <v>Link do zdjęcia</v>
      </c>
      <c r="E285" s="12">
        <v>24035300</v>
      </c>
      <c r="F285" s="24" t="s">
        <v>410</v>
      </c>
      <c r="G285" s="12" t="s">
        <v>84</v>
      </c>
      <c r="H285" s="12" t="s">
        <v>99</v>
      </c>
      <c r="I285" s="12" t="s">
        <v>387</v>
      </c>
      <c r="J285" s="12" t="s">
        <v>388</v>
      </c>
      <c r="K285" s="12" t="s">
        <v>88</v>
      </c>
      <c r="L285" s="17">
        <v>375</v>
      </c>
      <c r="M285" s="17">
        <v>0.11</v>
      </c>
      <c r="N285" s="13" t="s">
        <v>101</v>
      </c>
      <c r="O285" s="14" t="s">
        <v>91</v>
      </c>
      <c r="P285" s="19"/>
      <c r="Q285" s="9">
        <v>6</v>
      </c>
      <c r="R285" s="12" t="s">
        <v>92</v>
      </c>
      <c r="S285" s="19" t="s">
        <v>102</v>
      </c>
      <c r="T285" s="9"/>
      <c r="U285" s="9"/>
      <c r="V285" s="11"/>
      <c r="W285" s="36">
        <v>8539520000</v>
      </c>
      <c r="X285" s="19" t="s">
        <v>159</v>
      </c>
      <c r="Y285" s="19" t="s">
        <v>160</v>
      </c>
      <c r="Z285" s="12">
        <v>1552688</v>
      </c>
      <c r="AA285" s="13"/>
      <c r="AB285" s="17">
        <v>336.93323646499999</v>
      </c>
      <c r="AC285" s="624">
        <f t="shared" si="4"/>
        <v>0.11298013794775723</v>
      </c>
      <c r="AD285" s="623" t="str">
        <f>HYPERLINK("#'Źródła LED - specyfikacja'!B" &amp; MATCH(B285, 'Źródła LED - specyfikacja'!A:A, 0),"Link do specyfikacji")</f>
        <v>Link do specyfikacji</v>
      </c>
    </row>
    <row r="286" spans="1:30" s="2" customFormat="1" ht="14.4">
      <c r="A286" s="8">
        <v>8720169240377</v>
      </c>
      <c r="B286" s="22">
        <v>929003677502</v>
      </c>
      <c r="C286" s="8">
        <v>872016924037700</v>
      </c>
      <c r="D286" s="52" t="str">
        <f>HYPERLINK(VLOOKUP(B286,'Źródła LED_linki'!A283:B1067,2,FALSE),"Link do zdjęcia")</f>
        <v>Link do zdjęcia</v>
      </c>
      <c r="E286" s="12">
        <v>24037700</v>
      </c>
      <c r="F286" s="23" t="s">
        <v>411</v>
      </c>
      <c r="G286" s="12" t="s">
        <v>84</v>
      </c>
      <c r="H286" s="12" t="s">
        <v>99</v>
      </c>
      <c r="I286" s="12" t="s">
        <v>387</v>
      </c>
      <c r="J286" s="12" t="s">
        <v>388</v>
      </c>
      <c r="K286" s="12" t="s">
        <v>88</v>
      </c>
      <c r="L286" s="17">
        <v>473</v>
      </c>
      <c r="M286" s="17">
        <v>0.11</v>
      </c>
      <c r="N286" s="13" t="s">
        <v>101</v>
      </c>
      <c r="O286" s="14" t="s">
        <v>91</v>
      </c>
      <c r="P286" s="19"/>
      <c r="Q286" s="9">
        <v>6</v>
      </c>
      <c r="R286" s="12" t="s">
        <v>92</v>
      </c>
      <c r="S286" s="19" t="s">
        <v>102</v>
      </c>
      <c r="T286" s="9"/>
      <c r="U286" s="9"/>
      <c r="V286" s="11"/>
      <c r="W286" s="36">
        <v>8539520000</v>
      </c>
      <c r="X286" s="19" t="s">
        <v>108</v>
      </c>
      <c r="Y286" s="19" t="s">
        <v>109</v>
      </c>
      <c r="Z286" s="12">
        <v>1593368</v>
      </c>
      <c r="AA286" s="13"/>
      <c r="AB286" s="17">
        <v>513.74495033749997</v>
      </c>
      <c r="AC286" s="624">
        <f t="shared" si="4"/>
        <v>-7.9309685303442803E-2</v>
      </c>
      <c r="AD286" s="623" t="str">
        <f>HYPERLINK("#'Źródła LED - specyfikacja'!B" &amp; MATCH(B286, 'Źródła LED - specyfikacja'!A:A, 0),"Link do specyfikacji")</f>
        <v>Link do specyfikacji</v>
      </c>
    </row>
    <row r="287" spans="1:30" s="2" customFormat="1" ht="14.4">
      <c r="A287" s="8">
        <v>8720169240391</v>
      </c>
      <c r="B287" s="25">
        <v>929003677602</v>
      </c>
      <c r="C287" s="25">
        <v>872016924039100</v>
      </c>
      <c r="D287" s="52" t="str">
        <f>HYPERLINK(VLOOKUP(B287,'Źródła LED_linki'!A284:B1068,2,FALSE),"Link do zdjęcia")</f>
        <v>Link do zdjęcia</v>
      </c>
      <c r="E287" s="12">
        <v>24039100</v>
      </c>
      <c r="F287" s="23" t="s">
        <v>412</v>
      </c>
      <c r="G287" s="12" t="s">
        <v>84</v>
      </c>
      <c r="H287" s="12" t="s">
        <v>99</v>
      </c>
      <c r="I287" s="12" t="s">
        <v>387</v>
      </c>
      <c r="J287" s="12" t="s">
        <v>388</v>
      </c>
      <c r="K287" s="12" t="s">
        <v>88</v>
      </c>
      <c r="L287" s="17">
        <v>473</v>
      </c>
      <c r="M287" s="17">
        <v>0.11</v>
      </c>
      <c r="N287" s="13" t="s">
        <v>101</v>
      </c>
      <c r="O287" s="14" t="s">
        <v>91</v>
      </c>
      <c r="P287" s="19"/>
      <c r="Q287" s="13">
        <v>6</v>
      </c>
      <c r="R287" s="12" t="s">
        <v>92</v>
      </c>
      <c r="S287" s="19" t="s">
        <v>102</v>
      </c>
      <c r="T287" s="26"/>
      <c r="U287" s="26"/>
      <c r="V287" s="27"/>
      <c r="W287" s="36">
        <v>8539520000</v>
      </c>
      <c r="X287" s="19" t="s">
        <v>159</v>
      </c>
      <c r="Y287" s="19" t="s">
        <v>160</v>
      </c>
      <c r="Z287" s="12">
        <v>1552689</v>
      </c>
      <c r="AA287" s="13"/>
      <c r="AB287" s="17">
        <v>513.74495033749997</v>
      </c>
      <c r="AC287" s="624">
        <f t="shared" si="4"/>
        <v>-7.9309685303442803E-2</v>
      </c>
      <c r="AD287" s="623" t="str">
        <f>HYPERLINK("#'Źródła LED - specyfikacja'!B" &amp; MATCH(B287, 'Źródła LED - specyfikacja'!A:A, 0),"Link do specyfikacji")</f>
        <v>Link do specyfikacji</v>
      </c>
    </row>
    <row r="288" spans="1:30" s="2" customFormat="1" ht="14.4">
      <c r="A288" s="8">
        <v>8718699781019</v>
      </c>
      <c r="B288" s="25">
        <v>929002405702</v>
      </c>
      <c r="C288" s="25">
        <v>871869978101900</v>
      </c>
      <c r="D288" s="52" t="str">
        <f>HYPERLINK(VLOOKUP(B288,'Źródła LED_linki'!A285:B1069,2,FALSE),"Link do zdjęcia")</f>
        <v>Link do zdjęcia</v>
      </c>
      <c r="E288" s="12">
        <v>78101900</v>
      </c>
      <c r="F288" s="23" t="s">
        <v>413</v>
      </c>
      <c r="G288" s="12" t="s">
        <v>84</v>
      </c>
      <c r="H288" s="12" t="s">
        <v>203</v>
      </c>
      <c r="I288" s="12" t="s">
        <v>387</v>
      </c>
      <c r="J288" s="12" t="s">
        <v>388</v>
      </c>
      <c r="K288" s="12" t="s">
        <v>88</v>
      </c>
      <c r="L288" s="17">
        <v>27.7</v>
      </c>
      <c r="M288" s="17">
        <v>0.11</v>
      </c>
      <c r="N288" s="13" t="s">
        <v>101</v>
      </c>
      <c r="O288" s="14" t="s">
        <v>91</v>
      </c>
      <c r="P288" s="19"/>
      <c r="Q288" s="13">
        <v>6</v>
      </c>
      <c r="R288" s="12" t="s">
        <v>92</v>
      </c>
      <c r="S288" s="19" t="s">
        <v>102</v>
      </c>
      <c r="T288" s="26">
        <v>929001937602</v>
      </c>
      <c r="U288" s="26"/>
      <c r="V288" s="27" t="s">
        <v>414</v>
      </c>
      <c r="W288" s="36">
        <v>8539520000</v>
      </c>
      <c r="X288" s="19" t="s">
        <v>108</v>
      </c>
      <c r="Y288" s="19" t="s">
        <v>168</v>
      </c>
      <c r="Z288" s="12">
        <v>1744992</v>
      </c>
      <c r="AA288" s="13"/>
      <c r="AB288" s="17">
        <v>58</v>
      </c>
      <c r="AC288" s="624">
        <f t="shared" si="4"/>
        <v>-0.52241379310344827</v>
      </c>
      <c r="AD288" s="623" t="str">
        <f>HYPERLINK("#'Źródła LED - specyfikacja'!B" &amp; MATCH(B288, 'Źródła LED - specyfikacja'!A:A, 0),"Link do specyfikacji")</f>
        <v>Link do specyfikacji</v>
      </c>
    </row>
    <row r="289" spans="1:30" s="2" customFormat="1" ht="14.4">
      <c r="A289" s="8">
        <v>8718699781033</v>
      </c>
      <c r="B289" s="25">
        <v>929002405802</v>
      </c>
      <c r="C289" s="25">
        <v>871869978103300</v>
      </c>
      <c r="D289" s="52" t="str">
        <f>HYPERLINK(VLOOKUP(B289,'Źródła LED_linki'!A286:B1070,2,FALSE),"Link do zdjęcia")</f>
        <v>Link do zdjęcia</v>
      </c>
      <c r="E289" s="12">
        <v>78103300</v>
      </c>
      <c r="F289" s="23" t="s">
        <v>415</v>
      </c>
      <c r="G289" s="12" t="s">
        <v>84</v>
      </c>
      <c r="H289" s="12" t="s">
        <v>203</v>
      </c>
      <c r="I289" s="12" t="s">
        <v>387</v>
      </c>
      <c r="J289" s="12" t="s">
        <v>388</v>
      </c>
      <c r="K289" s="12" t="s">
        <v>88</v>
      </c>
      <c r="L289" s="17">
        <v>27.7</v>
      </c>
      <c r="M289" s="17">
        <v>0.11</v>
      </c>
      <c r="N289" s="13" t="s">
        <v>101</v>
      </c>
      <c r="O289" s="14" t="s">
        <v>91</v>
      </c>
      <c r="P289" s="19"/>
      <c r="Q289" s="13">
        <v>6</v>
      </c>
      <c r="R289" s="12" t="s">
        <v>92</v>
      </c>
      <c r="S289" s="19" t="s">
        <v>102</v>
      </c>
      <c r="T289" s="26">
        <v>929001937702</v>
      </c>
      <c r="U289" s="26"/>
      <c r="V289" s="27" t="s">
        <v>414</v>
      </c>
      <c r="W289" s="36">
        <v>8539520000</v>
      </c>
      <c r="X289" s="19" t="s">
        <v>159</v>
      </c>
      <c r="Y289" s="19" t="s">
        <v>168</v>
      </c>
      <c r="Z289" s="12">
        <v>1744994</v>
      </c>
      <c r="AA289" s="13"/>
      <c r="AB289" s="17">
        <v>58</v>
      </c>
      <c r="AC289" s="624">
        <f t="shared" si="4"/>
        <v>-0.52241379310344827</v>
      </c>
      <c r="AD289" s="623" t="str">
        <f>HYPERLINK("#'Źródła LED - specyfikacja'!B" &amp; MATCH(B289, 'Źródła LED - specyfikacja'!A:A, 0),"Link do specyfikacji")</f>
        <v>Link do specyfikacji</v>
      </c>
    </row>
    <row r="290" spans="1:30" s="2" customFormat="1" ht="14.4">
      <c r="A290" s="8">
        <v>8718699780951</v>
      </c>
      <c r="B290" s="8">
        <v>929002406302</v>
      </c>
      <c r="C290" s="8">
        <v>871869978095100</v>
      </c>
      <c r="D290" s="52" t="str">
        <f>HYPERLINK(VLOOKUP(B290,'Źródła LED_linki'!A287:B1071,2,FALSE),"Link do zdjęcia")</f>
        <v>Link do zdjęcia</v>
      </c>
      <c r="E290" s="12">
        <v>78095100</v>
      </c>
      <c r="F290" s="10" t="s">
        <v>416</v>
      </c>
      <c r="G290" s="12" t="s">
        <v>84</v>
      </c>
      <c r="H290" s="12" t="s">
        <v>203</v>
      </c>
      <c r="I290" s="12" t="s">
        <v>387</v>
      </c>
      <c r="J290" s="12" t="s">
        <v>388</v>
      </c>
      <c r="K290" s="12" t="s">
        <v>88</v>
      </c>
      <c r="L290" s="17">
        <v>47.3</v>
      </c>
      <c r="M290" s="17">
        <v>0.11</v>
      </c>
      <c r="N290" s="13" t="s">
        <v>101</v>
      </c>
      <c r="O290" s="14" t="s">
        <v>91</v>
      </c>
      <c r="P290" s="19"/>
      <c r="Q290" s="9">
        <v>6</v>
      </c>
      <c r="R290" s="12" t="s">
        <v>92</v>
      </c>
      <c r="S290" s="19" t="s">
        <v>102</v>
      </c>
      <c r="T290" s="9">
        <v>929001937902</v>
      </c>
      <c r="U290" s="9"/>
      <c r="V290" s="27" t="s">
        <v>414</v>
      </c>
      <c r="W290" s="36">
        <v>8539520000</v>
      </c>
      <c r="X290" s="19" t="s">
        <v>108</v>
      </c>
      <c r="Y290" s="19" t="s">
        <v>168</v>
      </c>
      <c r="Z290" s="12">
        <v>1744995</v>
      </c>
      <c r="AA290" s="13"/>
      <c r="AB290" s="17">
        <v>76</v>
      </c>
      <c r="AC290" s="624">
        <f t="shared" si="4"/>
        <v>-0.37763157894736848</v>
      </c>
      <c r="AD290" s="623" t="str">
        <f>HYPERLINK("#'Źródła LED - specyfikacja'!B" &amp; MATCH(B290, 'Źródła LED - specyfikacja'!A:A, 0),"Link do specyfikacji")</f>
        <v>Link do specyfikacji</v>
      </c>
    </row>
    <row r="291" spans="1:30" s="2" customFormat="1" ht="14.4">
      <c r="A291" s="8">
        <v>8718699780975</v>
      </c>
      <c r="B291" s="8">
        <v>929002406402</v>
      </c>
      <c r="C291" s="8">
        <v>871869978097500</v>
      </c>
      <c r="D291" s="52" t="str">
        <f>HYPERLINK(VLOOKUP(B291,'Źródła LED_linki'!A288:B1072,2,FALSE),"Link do zdjęcia")</f>
        <v>Link do zdjęcia</v>
      </c>
      <c r="E291" s="12">
        <v>78097500</v>
      </c>
      <c r="F291" s="10" t="s">
        <v>417</v>
      </c>
      <c r="G291" s="12" t="s">
        <v>84</v>
      </c>
      <c r="H291" s="12" t="s">
        <v>203</v>
      </c>
      <c r="I291" s="12" t="s">
        <v>387</v>
      </c>
      <c r="J291" s="12" t="s">
        <v>388</v>
      </c>
      <c r="K291" s="12" t="s">
        <v>88</v>
      </c>
      <c r="L291" s="17">
        <v>47.3</v>
      </c>
      <c r="M291" s="17">
        <v>0.11</v>
      </c>
      <c r="N291" s="13" t="s">
        <v>101</v>
      </c>
      <c r="O291" s="14" t="s">
        <v>91</v>
      </c>
      <c r="P291" s="19"/>
      <c r="Q291" s="9">
        <v>6</v>
      </c>
      <c r="R291" s="12" t="s">
        <v>92</v>
      </c>
      <c r="S291" s="19" t="s">
        <v>102</v>
      </c>
      <c r="T291" s="9">
        <v>929001938002</v>
      </c>
      <c r="U291" s="9"/>
      <c r="V291" s="27" t="s">
        <v>414</v>
      </c>
      <c r="W291" s="36">
        <v>8539520000</v>
      </c>
      <c r="X291" s="19" t="s">
        <v>108</v>
      </c>
      <c r="Y291" s="19" t="s">
        <v>168</v>
      </c>
      <c r="Z291" s="12">
        <v>1744997</v>
      </c>
      <c r="AA291" s="13"/>
      <c r="AB291" s="17">
        <v>76</v>
      </c>
      <c r="AC291" s="624">
        <f t="shared" si="4"/>
        <v>-0.37763157894736848</v>
      </c>
      <c r="AD291" s="623" t="str">
        <f>HYPERLINK("#'Źródła LED - specyfikacja'!B" &amp; MATCH(B291, 'Źródła LED - specyfikacja'!A:A, 0),"Link do specyfikacji")</f>
        <v>Link do specyfikacji</v>
      </c>
    </row>
    <row r="292" spans="1:30" s="2" customFormat="1" ht="14.4">
      <c r="A292" s="8">
        <v>8718699781057</v>
      </c>
      <c r="B292" s="8">
        <v>929002406602</v>
      </c>
      <c r="C292" s="8">
        <v>871869978105700</v>
      </c>
      <c r="D292" s="52" t="str">
        <f>HYPERLINK(VLOOKUP(B292,'Źródła LED_linki'!A289:B1073,2,FALSE),"Link do zdjęcia")</f>
        <v>Link do zdjęcia</v>
      </c>
      <c r="E292" s="12">
        <v>78105700</v>
      </c>
      <c r="F292" s="24" t="s">
        <v>418</v>
      </c>
      <c r="G292" s="12" t="s">
        <v>84</v>
      </c>
      <c r="H292" s="12" t="s">
        <v>203</v>
      </c>
      <c r="I292" s="12" t="s">
        <v>387</v>
      </c>
      <c r="J292" s="12" t="s">
        <v>388</v>
      </c>
      <c r="K292" s="12" t="s">
        <v>88</v>
      </c>
      <c r="L292" s="17">
        <v>69.599999999999994</v>
      </c>
      <c r="M292" s="17">
        <v>0.11</v>
      </c>
      <c r="N292" s="13" t="s">
        <v>101</v>
      </c>
      <c r="O292" s="14" t="s">
        <v>91</v>
      </c>
      <c r="P292" s="19"/>
      <c r="Q292" s="9">
        <v>6</v>
      </c>
      <c r="R292" s="12" t="s">
        <v>92</v>
      </c>
      <c r="S292" s="19" t="s">
        <v>102</v>
      </c>
      <c r="T292" s="9">
        <v>929001938202</v>
      </c>
      <c r="U292" s="9"/>
      <c r="V292" s="27" t="s">
        <v>414</v>
      </c>
      <c r="W292" s="36">
        <v>8539520000</v>
      </c>
      <c r="X292" s="19" t="s">
        <v>108</v>
      </c>
      <c r="Y292" s="19" t="s">
        <v>168</v>
      </c>
      <c r="Z292" s="12">
        <v>1745000</v>
      </c>
      <c r="AA292" s="13"/>
      <c r="AB292" s="17">
        <v>100</v>
      </c>
      <c r="AC292" s="624">
        <f t="shared" si="4"/>
        <v>-0.30400000000000005</v>
      </c>
      <c r="AD292" s="623" t="str">
        <f>HYPERLINK("#'Źródła LED - specyfikacja'!B" &amp; MATCH(B292, 'Źródła LED - specyfikacja'!A:A, 0),"Link do specyfikacji")</f>
        <v>Link do specyfikacji</v>
      </c>
    </row>
    <row r="293" spans="1:30" s="2" customFormat="1" ht="14.4">
      <c r="A293" s="8">
        <v>8718699781071</v>
      </c>
      <c r="B293" s="8">
        <v>929002406702</v>
      </c>
      <c r="C293" s="8">
        <v>871869978107100</v>
      </c>
      <c r="D293" s="52" t="str">
        <f>HYPERLINK(VLOOKUP(B293,'Źródła LED_linki'!A290:B1074,2,FALSE),"Link do zdjęcia")</f>
        <v>Link do zdjęcia</v>
      </c>
      <c r="E293" s="12">
        <v>78107100</v>
      </c>
      <c r="F293" s="10" t="s">
        <v>419</v>
      </c>
      <c r="G293" s="12" t="s">
        <v>84</v>
      </c>
      <c r="H293" s="12" t="s">
        <v>203</v>
      </c>
      <c r="I293" s="12" t="s">
        <v>387</v>
      </c>
      <c r="J293" s="12" t="s">
        <v>388</v>
      </c>
      <c r="K293" s="12" t="s">
        <v>88</v>
      </c>
      <c r="L293" s="17">
        <v>69.599999999999994</v>
      </c>
      <c r="M293" s="17">
        <v>0.11</v>
      </c>
      <c r="N293" s="13" t="s">
        <v>101</v>
      </c>
      <c r="O293" s="14" t="s">
        <v>91</v>
      </c>
      <c r="P293" s="19"/>
      <c r="Q293" s="9">
        <v>6</v>
      </c>
      <c r="R293" s="12" t="s">
        <v>92</v>
      </c>
      <c r="S293" s="19" t="s">
        <v>102</v>
      </c>
      <c r="T293" s="9">
        <v>929001938302</v>
      </c>
      <c r="U293" s="9"/>
      <c r="V293" s="27" t="s">
        <v>414</v>
      </c>
      <c r="W293" s="36">
        <v>8539520000</v>
      </c>
      <c r="X293" s="19" t="s">
        <v>108</v>
      </c>
      <c r="Y293" s="19" t="s">
        <v>109</v>
      </c>
      <c r="Z293" s="12">
        <v>1745002</v>
      </c>
      <c r="AA293" s="13"/>
      <c r="AB293" s="17">
        <v>100</v>
      </c>
      <c r="AC293" s="624">
        <f t="shared" si="4"/>
        <v>-0.30400000000000005</v>
      </c>
      <c r="AD293" s="623" t="str">
        <f>HYPERLINK("#'Źródła LED - specyfikacja'!B" &amp; MATCH(B293, 'Źródła LED - specyfikacja'!A:A, 0),"Link do specyfikacji")</f>
        <v>Link do specyfikacji</v>
      </c>
    </row>
    <row r="294" spans="1:30" s="2" customFormat="1" ht="14.4">
      <c r="A294" s="8">
        <v>8720169267770</v>
      </c>
      <c r="B294" s="8">
        <v>929003731102</v>
      </c>
      <c r="C294" s="8">
        <v>872016926777000</v>
      </c>
      <c r="D294" s="52" t="str">
        <f>HYPERLINK(VLOOKUP(B294,'Źródła LED_linki'!A291:B1075,2,FALSE),"Link do zdjęcia")</f>
        <v>Link do zdjęcia</v>
      </c>
      <c r="E294" s="12">
        <v>26777000</v>
      </c>
      <c r="F294" s="10" t="s">
        <v>420</v>
      </c>
      <c r="G294" s="12" t="s">
        <v>84</v>
      </c>
      <c r="H294" s="12" t="s">
        <v>203</v>
      </c>
      <c r="I294" s="12" t="s">
        <v>387</v>
      </c>
      <c r="J294" s="12" t="s">
        <v>388</v>
      </c>
      <c r="K294" s="12" t="s">
        <v>88</v>
      </c>
      <c r="L294" s="17">
        <v>78.599999999999994</v>
      </c>
      <c r="M294" s="17">
        <v>0.11</v>
      </c>
      <c r="N294" s="13" t="s">
        <v>101</v>
      </c>
      <c r="O294" s="14" t="s">
        <v>91</v>
      </c>
      <c r="P294" s="19"/>
      <c r="Q294" s="9">
        <v>6</v>
      </c>
      <c r="R294" s="12" t="s">
        <v>92</v>
      </c>
      <c r="S294" s="19" t="s">
        <v>102</v>
      </c>
      <c r="T294" s="9"/>
      <c r="U294" s="9"/>
      <c r="V294" s="11"/>
      <c r="W294" s="36">
        <v>8539520000</v>
      </c>
      <c r="X294" s="19" t="s">
        <v>108</v>
      </c>
      <c r="Y294" s="19" t="s">
        <v>322</v>
      </c>
      <c r="Z294" s="12">
        <v>1962816</v>
      </c>
      <c r="AA294" s="13"/>
      <c r="AB294" s="17">
        <v>99.75</v>
      </c>
      <c r="AC294" s="624">
        <f t="shared" si="4"/>
        <v>-0.21203007518796999</v>
      </c>
      <c r="AD294" s="623" t="str">
        <f>HYPERLINK("#'Źródła LED - specyfikacja'!B" &amp; MATCH(B294, 'Źródła LED - specyfikacja'!A:A, 0),"Link do specyfikacji")</f>
        <v>Link do specyfikacji</v>
      </c>
    </row>
    <row r="295" spans="1:30" s="2" customFormat="1" ht="14.4">
      <c r="A295" s="8">
        <v>8718699750251</v>
      </c>
      <c r="B295" s="8">
        <v>929002349702</v>
      </c>
      <c r="C295" s="8">
        <v>871869975025100</v>
      </c>
      <c r="D295" s="52" t="str">
        <f>HYPERLINK(VLOOKUP(B295,'Źródła LED_linki'!A292:B1076,2,FALSE),"Link do zdjęcia")</f>
        <v>Link do zdjęcia</v>
      </c>
      <c r="E295" s="12">
        <v>75025100</v>
      </c>
      <c r="F295" s="10" t="s">
        <v>421</v>
      </c>
      <c r="G295" s="12" t="s">
        <v>84</v>
      </c>
      <c r="H295" s="12" t="s">
        <v>203</v>
      </c>
      <c r="I295" s="12" t="s">
        <v>387</v>
      </c>
      <c r="J295" s="12" t="s">
        <v>388</v>
      </c>
      <c r="K295" s="12" t="s">
        <v>88</v>
      </c>
      <c r="L295" s="17">
        <v>78.599999999999994</v>
      </c>
      <c r="M295" s="17">
        <v>0.11</v>
      </c>
      <c r="N295" s="13" t="s">
        <v>101</v>
      </c>
      <c r="O295" s="14" t="s">
        <v>91</v>
      </c>
      <c r="P295" s="19"/>
      <c r="Q295" s="9">
        <v>6</v>
      </c>
      <c r="R295" s="12" t="s">
        <v>92</v>
      </c>
      <c r="S295" s="19" t="s">
        <v>102</v>
      </c>
      <c r="T295" s="9"/>
      <c r="U295" s="9"/>
      <c r="V295" s="11"/>
      <c r="W295" s="36">
        <v>8539520000</v>
      </c>
      <c r="X295" s="19" t="s">
        <v>108</v>
      </c>
      <c r="Y295" s="19" t="s">
        <v>322</v>
      </c>
      <c r="Z295" s="12">
        <v>403618</v>
      </c>
      <c r="AA295" s="13"/>
      <c r="AB295" s="17">
        <v>91</v>
      </c>
      <c r="AC295" s="624">
        <f t="shared" si="4"/>
        <v>-0.13626373626373633</v>
      </c>
      <c r="AD295" s="623" t="str">
        <f>HYPERLINK("#'Źródła LED - specyfikacja'!B" &amp; MATCH(B295, 'Źródła LED - specyfikacja'!A:A, 0),"Link do specyfikacji")</f>
        <v>Link do specyfikacji</v>
      </c>
    </row>
    <row r="296" spans="1:30" s="2" customFormat="1" ht="14.4">
      <c r="A296" s="8">
        <v>8718699750275</v>
      </c>
      <c r="B296" s="8">
        <v>929002349802</v>
      </c>
      <c r="C296" s="8">
        <v>871869975027500</v>
      </c>
      <c r="D296" s="52" t="str">
        <f>HYPERLINK(VLOOKUP(B296,'Źródła LED_linki'!A293:B1077,2,FALSE),"Link do zdjęcia")</f>
        <v>Link do zdjęcia</v>
      </c>
      <c r="E296" s="12">
        <v>75027500</v>
      </c>
      <c r="F296" s="10" t="s">
        <v>422</v>
      </c>
      <c r="G296" s="12" t="s">
        <v>84</v>
      </c>
      <c r="H296" s="12" t="s">
        <v>203</v>
      </c>
      <c r="I296" s="12" t="s">
        <v>387</v>
      </c>
      <c r="J296" s="12" t="s">
        <v>388</v>
      </c>
      <c r="K296" s="12" t="s">
        <v>88</v>
      </c>
      <c r="L296" s="17">
        <v>78.599999999999994</v>
      </c>
      <c r="M296" s="17">
        <v>0.11</v>
      </c>
      <c r="N296" s="13" t="s">
        <v>101</v>
      </c>
      <c r="O296" s="14" t="s">
        <v>91</v>
      </c>
      <c r="P296" s="19"/>
      <c r="Q296" s="9">
        <v>6</v>
      </c>
      <c r="R296" s="12" t="s">
        <v>92</v>
      </c>
      <c r="S296" s="19" t="s">
        <v>102</v>
      </c>
      <c r="T296" s="9"/>
      <c r="U296" s="9"/>
      <c r="V296" s="11"/>
      <c r="W296" s="36">
        <v>8539520000</v>
      </c>
      <c r="X296" s="19" t="s">
        <v>108</v>
      </c>
      <c r="Y296" s="19" t="s">
        <v>109</v>
      </c>
      <c r="Z296" s="12">
        <v>403619</v>
      </c>
      <c r="AA296" s="13"/>
      <c r="AB296" s="17">
        <v>91</v>
      </c>
      <c r="AC296" s="624">
        <f t="shared" si="4"/>
        <v>-0.13626373626373633</v>
      </c>
      <c r="AD296" s="623" t="str">
        <f>HYPERLINK("#'Źródła LED - specyfikacja'!B" &amp; MATCH(B296, 'Źródła LED - specyfikacja'!A:A, 0),"Link do specyfikacji")</f>
        <v>Link do specyfikacji</v>
      </c>
    </row>
    <row r="297" spans="1:30" s="2" customFormat="1" ht="14.4">
      <c r="A297" s="8">
        <v>8720169267794</v>
      </c>
      <c r="B297" s="8">
        <v>929003731202</v>
      </c>
      <c r="C297" s="8">
        <v>872016926779400</v>
      </c>
      <c r="D297" s="52" t="str">
        <f>HYPERLINK(VLOOKUP(B297,'Źródła LED_linki'!A294:B1078,2,FALSE),"Link do zdjęcia")</f>
        <v>Link do zdjęcia</v>
      </c>
      <c r="E297" s="12">
        <v>26779400</v>
      </c>
      <c r="F297" s="10" t="s">
        <v>423</v>
      </c>
      <c r="G297" s="12" t="s">
        <v>84</v>
      </c>
      <c r="H297" s="12" t="s">
        <v>203</v>
      </c>
      <c r="I297" s="12" t="s">
        <v>387</v>
      </c>
      <c r="J297" s="12" t="s">
        <v>388</v>
      </c>
      <c r="K297" s="12" t="s">
        <v>88</v>
      </c>
      <c r="L297" s="17">
        <v>100</v>
      </c>
      <c r="M297" s="17">
        <v>0.11</v>
      </c>
      <c r="N297" s="13" t="s">
        <v>101</v>
      </c>
      <c r="O297" s="14" t="s">
        <v>91</v>
      </c>
      <c r="P297" s="19"/>
      <c r="Q297" s="9">
        <v>6</v>
      </c>
      <c r="R297" s="12" t="s">
        <v>92</v>
      </c>
      <c r="S297" s="19" t="s">
        <v>102</v>
      </c>
      <c r="T297" s="9"/>
      <c r="U297" s="9"/>
      <c r="V297" s="11"/>
      <c r="W297" s="36">
        <v>8539520000</v>
      </c>
      <c r="X297" s="19" t="s">
        <v>159</v>
      </c>
      <c r="Y297" s="19" t="s">
        <v>168</v>
      </c>
      <c r="Z297" s="12">
        <v>1962817</v>
      </c>
      <c r="AA297" s="13"/>
      <c r="AB297" s="17">
        <v>118.75</v>
      </c>
      <c r="AC297" s="624">
        <f t="shared" si="4"/>
        <v>-0.15789473684210525</v>
      </c>
      <c r="AD297" s="623" t="str">
        <f>HYPERLINK("#'Źródła LED - specyfikacja'!B" &amp; MATCH(B297, 'Źródła LED - specyfikacja'!A:A, 0),"Link do specyfikacji")</f>
        <v>Link do specyfikacji</v>
      </c>
    </row>
    <row r="298" spans="1:30" s="2" customFormat="1" ht="14.4">
      <c r="A298" s="8">
        <v>8718699750299</v>
      </c>
      <c r="B298" s="8">
        <v>929002349902</v>
      </c>
      <c r="C298" s="8">
        <v>871869975029900</v>
      </c>
      <c r="D298" s="52" t="str">
        <f>HYPERLINK(VLOOKUP(B298,'Źródła LED_linki'!A295:B1079,2,FALSE),"Link do zdjęcia")</f>
        <v>Link do zdjęcia</v>
      </c>
      <c r="E298" s="12">
        <v>75029900</v>
      </c>
      <c r="F298" s="24" t="s">
        <v>424</v>
      </c>
      <c r="G298" s="12" t="s">
        <v>84</v>
      </c>
      <c r="H298" s="12" t="s">
        <v>203</v>
      </c>
      <c r="I298" s="12" t="s">
        <v>387</v>
      </c>
      <c r="J298" s="12" t="s">
        <v>388</v>
      </c>
      <c r="K298" s="12" t="s">
        <v>88</v>
      </c>
      <c r="L298" s="17">
        <v>100</v>
      </c>
      <c r="M298" s="17">
        <v>0.11</v>
      </c>
      <c r="N298" s="13" t="s">
        <v>101</v>
      </c>
      <c r="O298" s="14" t="s">
        <v>91</v>
      </c>
      <c r="P298" s="19"/>
      <c r="Q298" s="9">
        <v>6</v>
      </c>
      <c r="R298" s="12" t="s">
        <v>92</v>
      </c>
      <c r="S298" s="19" t="s">
        <v>102</v>
      </c>
      <c r="T298" s="9">
        <v>929001925302</v>
      </c>
      <c r="U298" s="9"/>
      <c r="V298" s="11"/>
      <c r="W298" s="36">
        <v>8539520000</v>
      </c>
      <c r="X298" s="19" t="s">
        <v>159</v>
      </c>
      <c r="Y298" s="19" t="s">
        <v>168</v>
      </c>
      <c r="Z298" s="12">
        <v>403620</v>
      </c>
      <c r="AA298" s="13"/>
      <c r="AB298" s="17">
        <v>113</v>
      </c>
      <c r="AC298" s="624">
        <f t="shared" si="4"/>
        <v>-0.11504424778761062</v>
      </c>
      <c r="AD298" s="623" t="str">
        <f>HYPERLINK("#'Źródła LED - specyfikacja'!B" &amp; MATCH(B298, 'Źródła LED - specyfikacja'!A:A, 0),"Link do specyfikacji")</f>
        <v>Link do specyfikacji</v>
      </c>
    </row>
    <row r="299" spans="1:30" s="2" customFormat="1" ht="14.4">
      <c r="A299" s="8">
        <v>8718699750312</v>
      </c>
      <c r="B299" s="8">
        <v>929002350002</v>
      </c>
      <c r="C299" s="8">
        <v>871869975031200</v>
      </c>
      <c r="D299" s="52" t="str">
        <f>HYPERLINK(VLOOKUP(B299,'Źródła LED_linki'!A296:B1080,2,FALSE),"Link do zdjęcia")</f>
        <v>Link do zdjęcia</v>
      </c>
      <c r="E299" s="12">
        <v>75031200</v>
      </c>
      <c r="F299" s="24" t="s">
        <v>425</v>
      </c>
      <c r="G299" s="12" t="s">
        <v>84</v>
      </c>
      <c r="H299" s="12" t="s">
        <v>203</v>
      </c>
      <c r="I299" s="12" t="s">
        <v>387</v>
      </c>
      <c r="J299" s="12" t="s">
        <v>388</v>
      </c>
      <c r="K299" s="12" t="s">
        <v>88</v>
      </c>
      <c r="L299" s="17">
        <v>100</v>
      </c>
      <c r="M299" s="17">
        <v>0.11</v>
      </c>
      <c r="N299" s="13" t="s">
        <v>101</v>
      </c>
      <c r="O299" s="14" t="s">
        <v>91</v>
      </c>
      <c r="P299" s="19"/>
      <c r="Q299" s="9">
        <v>6</v>
      </c>
      <c r="R299" s="12" t="s">
        <v>92</v>
      </c>
      <c r="S299" s="19" t="s">
        <v>102</v>
      </c>
      <c r="T299" s="9">
        <v>929001925402</v>
      </c>
      <c r="U299" s="9"/>
      <c r="V299" s="11"/>
      <c r="W299" s="36">
        <v>8539520000</v>
      </c>
      <c r="X299" s="19" t="s">
        <v>159</v>
      </c>
      <c r="Y299" s="19" t="s">
        <v>168</v>
      </c>
      <c r="Z299" s="12">
        <v>403621</v>
      </c>
      <c r="AA299" s="13"/>
      <c r="AB299" s="17">
        <v>113</v>
      </c>
      <c r="AC299" s="624">
        <f t="shared" si="4"/>
        <v>-0.11504424778761062</v>
      </c>
      <c r="AD299" s="623" t="str">
        <f>HYPERLINK("#'Źródła LED - specyfikacja'!B" &amp; MATCH(B299, 'Źródła LED - specyfikacja'!A:A, 0),"Link do specyfikacji")</f>
        <v>Link do specyfikacji</v>
      </c>
    </row>
    <row r="300" spans="1:30" s="2" customFormat="1" ht="14.4">
      <c r="A300" s="8">
        <v>8720169267817</v>
      </c>
      <c r="B300" s="8">
        <v>929003731302</v>
      </c>
      <c r="C300" s="8">
        <v>872016926781700</v>
      </c>
      <c r="D300" s="52" t="str">
        <f>HYPERLINK(VLOOKUP(B300,'Źródła LED_linki'!A297:B1081,2,FALSE),"Link do zdjęcia")</f>
        <v>Link do zdjęcia</v>
      </c>
      <c r="E300" s="12">
        <v>26781700</v>
      </c>
      <c r="F300" s="10" t="s">
        <v>426</v>
      </c>
      <c r="G300" s="12" t="s">
        <v>84</v>
      </c>
      <c r="H300" s="12" t="s">
        <v>203</v>
      </c>
      <c r="I300" s="12" t="s">
        <v>387</v>
      </c>
      <c r="J300" s="12" t="s">
        <v>388</v>
      </c>
      <c r="K300" s="12" t="s">
        <v>88</v>
      </c>
      <c r="L300" s="17">
        <v>145</v>
      </c>
      <c r="M300" s="17">
        <v>0.11</v>
      </c>
      <c r="N300" s="13" t="s">
        <v>101</v>
      </c>
      <c r="O300" s="14" t="s">
        <v>91</v>
      </c>
      <c r="P300" s="19"/>
      <c r="Q300" s="9">
        <v>6</v>
      </c>
      <c r="R300" s="12" t="s">
        <v>92</v>
      </c>
      <c r="S300" s="19" t="s">
        <v>102</v>
      </c>
      <c r="T300" s="9"/>
      <c r="U300" s="9"/>
      <c r="V300" s="11"/>
      <c r="W300" s="36">
        <v>8539520000</v>
      </c>
      <c r="X300" s="19" t="s">
        <v>108</v>
      </c>
      <c r="Y300" s="19" t="s">
        <v>109</v>
      </c>
      <c r="Z300" s="12">
        <v>1617387</v>
      </c>
      <c r="AA300" s="13"/>
      <c r="AB300" s="17">
        <v>171</v>
      </c>
      <c r="AC300" s="624">
        <f t="shared" si="4"/>
        <v>-0.15204678362573099</v>
      </c>
      <c r="AD300" s="623" t="str">
        <f>HYPERLINK("#'Źródła LED - specyfikacja'!B" &amp; MATCH(B300, 'Źródła LED - specyfikacja'!A:A, 0),"Link do specyfikacji")</f>
        <v>Link do specyfikacji</v>
      </c>
    </row>
    <row r="301" spans="1:30" s="2" customFormat="1" ht="14.4">
      <c r="A301" s="8">
        <v>8718699750336</v>
      </c>
      <c r="B301" s="8">
        <v>929002350102</v>
      </c>
      <c r="C301" s="8">
        <v>871869975033600</v>
      </c>
      <c r="D301" s="52" t="str">
        <f>HYPERLINK(VLOOKUP(B301,'Źródła LED_linki'!A298:B1082,2,FALSE),"Link do zdjęcia")</f>
        <v>Link do zdjęcia</v>
      </c>
      <c r="E301" s="12">
        <v>75033600</v>
      </c>
      <c r="F301" s="24" t="s">
        <v>427</v>
      </c>
      <c r="G301" s="12" t="s">
        <v>84</v>
      </c>
      <c r="H301" s="12" t="s">
        <v>203</v>
      </c>
      <c r="I301" s="12" t="s">
        <v>387</v>
      </c>
      <c r="J301" s="12" t="s">
        <v>388</v>
      </c>
      <c r="K301" s="12" t="s">
        <v>88</v>
      </c>
      <c r="L301" s="17">
        <v>145</v>
      </c>
      <c r="M301" s="17">
        <v>0.11</v>
      </c>
      <c r="N301" s="13" t="s">
        <v>101</v>
      </c>
      <c r="O301" s="14" t="s">
        <v>91</v>
      </c>
      <c r="P301" s="19" t="s">
        <v>124</v>
      </c>
      <c r="Q301" s="9">
        <v>6</v>
      </c>
      <c r="R301" s="12" t="s">
        <v>92</v>
      </c>
      <c r="S301" s="19" t="s">
        <v>102</v>
      </c>
      <c r="T301" s="9">
        <v>929001925002</v>
      </c>
      <c r="U301" s="9"/>
      <c r="V301" s="11"/>
      <c r="W301" s="36">
        <v>8539520000</v>
      </c>
      <c r="X301" s="19" t="s">
        <v>108</v>
      </c>
      <c r="Y301" s="19" t="s">
        <v>109</v>
      </c>
      <c r="Z301" s="12">
        <v>403622</v>
      </c>
      <c r="AA301" s="13"/>
      <c r="AB301" s="17">
        <v>159</v>
      </c>
      <c r="AC301" s="624">
        <f t="shared" si="4"/>
        <v>-8.8050314465408799E-2</v>
      </c>
      <c r="AD301" s="623" t="str">
        <f>HYPERLINK("#'Źródła LED - specyfikacja'!B" &amp; MATCH(B301, 'Źródła LED - specyfikacja'!A:A, 0),"Link do specyfikacji")</f>
        <v>Link do specyfikacji</v>
      </c>
    </row>
    <row r="302" spans="1:30" s="2" customFormat="1" ht="14.4">
      <c r="A302" s="8">
        <v>8718699750350</v>
      </c>
      <c r="B302" s="25">
        <v>929002350202</v>
      </c>
      <c r="C302" s="25">
        <v>871869975035000</v>
      </c>
      <c r="D302" s="52" t="str">
        <f>HYPERLINK(VLOOKUP(B302,'Źródła LED_linki'!A299:B1083,2,FALSE),"Link do zdjęcia")</f>
        <v>Link do zdjęcia</v>
      </c>
      <c r="E302" s="12">
        <v>75035000</v>
      </c>
      <c r="F302" s="23" t="s">
        <v>428</v>
      </c>
      <c r="G302" s="12" t="s">
        <v>84</v>
      </c>
      <c r="H302" s="12" t="s">
        <v>203</v>
      </c>
      <c r="I302" s="12" t="s">
        <v>387</v>
      </c>
      <c r="J302" s="12" t="s">
        <v>388</v>
      </c>
      <c r="K302" s="12" t="s">
        <v>88</v>
      </c>
      <c r="L302" s="17">
        <v>145</v>
      </c>
      <c r="M302" s="17">
        <v>0.11</v>
      </c>
      <c r="N302" s="13" t="s">
        <v>101</v>
      </c>
      <c r="O302" s="14" t="s">
        <v>91</v>
      </c>
      <c r="P302" s="19" t="s">
        <v>124</v>
      </c>
      <c r="Q302" s="9">
        <v>6</v>
      </c>
      <c r="R302" s="12" t="s">
        <v>92</v>
      </c>
      <c r="S302" s="19" t="s">
        <v>102</v>
      </c>
      <c r="T302" s="9">
        <v>929001925102</v>
      </c>
      <c r="U302" s="9"/>
      <c r="V302" s="11"/>
      <c r="W302" s="36">
        <v>8539520000</v>
      </c>
      <c r="X302" s="19" t="s">
        <v>108</v>
      </c>
      <c r="Y302" s="19" t="s">
        <v>109</v>
      </c>
      <c r="Z302" s="12">
        <v>403623</v>
      </c>
      <c r="AA302" s="13"/>
      <c r="AB302" s="17">
        <v>159</v>
      </c>
      <c r="AC302" s="624">
        <f t="shared" si="4"/>
        <v>-8.8050314465408799E-2</v>
      </c>
      <c r="AD302" s="623" t="str">
        <f>HYPERLINK("#'Źródła LED - specyfikacja'!B" &amp; MATCH(B302, 'Źródła LED - specyfikacja'!A:A, 0),"Link do specyfikacji")</f>
        <v>Link do specyfikacji</v>
      </c>
    </row>
    <row r="303" spans="1:30" s="2" customFormat="1" ht="14.4">
      <c r="A303" s="8">
        <v>8720169267831</v>
      </c>
      <c r="B303" s="8">
        <v>929003731402</v>
      </c>
      <c r="C303" s="8">
        <v>872016926783100</v>
      </c>
      <c r="D303" s="52" t="str">
        <f>HYPERLINK(VLOOKUP(B303,'Źródła LED_linki'!A300:B1084,2,FALSE),"Link do zdjęcia")</f>
        <v>Link do zdjęcia</v>
      </c>
      <c r="E303" s="12">
        <v>26783100</v>
      </c>
      <c r="F303" s="10" t="s">
        <v>429</v>
      </c>
      <c r="G303" s="12" t="s">
        <v>84</v>
      </c>
      <c r="H303" s="12" t="s">
        <v>203</v>
      </c>
      <c r="I303" s="12" t="s">
        <v>387</v>
      </c>
      <c r="J303" s="12" t="s">
        <v>388</v>
      </c>
      <c r="K303" s="12" t="s">
        <v>88</v>
      </c>
      <c r="L303" s="17">
        <v>186</v>
      </c>
      <c r="M303" s="17">
        <v>0.11</v>
      </c>
      <c r="N303" s="13" t="s">
        <v>101</v>
      </c>
      <c r="O303" s="14" t="s">
        <v>91</v>
      </c>
      <c r="P303" s="19"/>
      <c r="Q303" s="9">
        <v>6</v>
      </c>
      <c r="R303" s="12" t="s">
        <v>92</v>
      </c>
      <c r="S303" s="19" t="s">
        <v>102</v>
      </c>
      <c r="T303" s="9"/>
      <c r="U303" s="9"/>
      <c r="V303" s="11"/>
      <c r="W303" s="36">
        <v>8539520000</v>
      </c>
      <c r="X303" s="19" t="s">
        <v>95</v>
      </c>
      <c r="Y303" s="19" t="s">
        <v>322</v>
      </c>
      <c r="Z303" s="12">
        <v>1617392</v>
      </c>
      <c r="AA303" s="13"/>
      <c r="AB303" s="17">
        <v>199.5</v>
      </c>
      <c r="AC303" s="624">
        <f t="shared" si="4"/>
        <v>-6.7669172932330823E-2</v>
      </c>
      <c r="AD303" s="623" t="str">
        <f>HYPERLINK("#'Źródła LED - specyfikacja'!B" &amp; MATCH(B303, 'Źródła LED - specyfikacja'!A:A, 0),"Link do specyfikacji")</f>
        <v>Link do specyfikacji</v>
      </c>
    </row>
    <row r="304" spans="1:30" s="2" customFormat="1" ht="14.4">
      <c r="A304" s="8">
        <v>8719514299276</v>
      </c>
      <c r="B304" s="25">
        <v>929002481202</v>
      </c>
      <c r="C304" s="25">
        <v>871951429927600</v>
      </c>
      <c r="D304" s="52" t="str">
        <f>HYPERLINK(VLOOKUP(B304,'Źródła LED_linki'!A301:B1085,2,FALSE),"Link do zdjęcia")</f>
        <v>Link do zdjęcia</v>
      </c>
      <c r="E304" s="12">
        <v>29927600</v>
      </c>
      <c r="F304" s="23" t="s">
        <v>430</v>
      </c>
      <c r="G304" s="12" t="s">
        <v>84</v>
      </c>
      <c r="H304" s="12" t="s">
        <v>203</v>
      </c>
      <c r="I304" s="12" t="s">
        <v>387</v>
      </c>
      <c r="J304" s="12" t="s">
        <v>388</v>
      </c>
      <c r="K304" s="12" t="s">
        <v>88</v>
      </c>
      <c r="L304" s="17">
        <v>186</v>
      </c>
      <c r="M304" s="17">
        <v>0.11</v>
      </c>
      <c r="N304" s="13" t="s">
        <v>101</v>
      </c>
      <c r="O304" s="14" t="s">
        <v>91</v>
      </c>
      <c r="P304" s="19" t="s">
        <v>124</v>
      </c>
      <c r="Q304" s="9">
        <v>6</v>
      </c>
      <c r="R304" s="12" t="s">
        <v>92</v>
      </c>
      <c r="S304" s="19" t="s">
        <v>102</v>
      </c>
      <c r="T304" s="9"/>
      <c r="U304" s="9"/>
      <c r="V304" s="11"/>
      <c r="W304" s="36">
        <v>8539520000</v>
      </c>
      <c r="X304" s="19" t="s">
        <v>108</v>
      </c>
      <c r="Y304" s="19" t="s">
        <v>322</v>
      </c>
      <c r="Z304" s="12">
        <v>403654</v>
      </c>
      <c r="AA304" s="13"/>
      <c r="AB304" s="17">
        <v>194</v>
      </c>
      <c r="AC304" s="624">
        <f t="shared" si="4"/>
        <v>-4.1237113402061855E-2</v>
      </c>
      <c r="AD304" s="623" t="str">
        <f>HYPERLINK("#'Źródła LED - specyfikacja'!B" &amp; MATCH(B304, 'Źródła LED - specyfikacja'!A:A, 0),"Link do specyfikacji")</f>
        <v>Link do specyfikacji</v>
      </c>
    </row>
    <row r="305" spans="1:30" s="2" customFormat="1" ht="14.4">
      <c r="A305" s="8">
        <v>8719514299290</v>
      </c>
      <c r="B305" s="25">
        <v>929002481302</v>
      </c>
      <c r="C305" s="25">
        <v>871951429929000</v>
      </c>
      <c r="D305" s="52" t="str">
        <f>HYPERLINK(VLOOKUP(B305,'Źródła LED_linki'!A302:B1086,2,FALSE),"Link do zdjęcia")</f>
        <v>Link do zdjęcia</v>
      </c>
      <c r="E305" s="12">
        <v>29929000</v>
      </c>
      <c r="F305" s="23" t="s">
        <v>431</v>
      </c>
      <c r="G305" s="12" t="s">
        <v>84</v>
      </c>
      <c r="H305" s="12" t="s">
        <v>203</v>
      </c>
      <c r="I305" s="12" t="s">
        <v>387</v>
      </c>
      <c r="J305" s="12" t="s">
        <v>388</v>
      </c>
      <c r="K305" s="12" t="s">
        <v>88</v>
      </c>
      <c r="L305" s="17">
        <v>186</v>
      </c>
      <c r="M305" s="17">
        <v>0.11</v>
      </c>
      <c r="N305" s="13" t="s">
        <v>101</v>
      </c>
      <c r="O305" s="14" t="s">
        <v>91</v>
      </c>
      <c r="P305" s="19" t="s">
        <v>124</v>
      </c>
      <c r="Q305" s="9">
        <v>6</v>
      </c>
      <c r="R305" s="12" t="s">
        <v>92</v>
      </c>
      <c r="S305" s="19" t="s">
        <v>102</v>
      </c>
      <c r="T305" s="9"/>
      <c r="U305" s="9"/>
      <c r="V305" s="11"/>
      <c r="W305" s="36">
        <v>8539520000</v>
      </c>
      <c r="X305" s="19" t="s">
        <v>108</v>
      </c>
      <c r="Y305" s="19" t="s">
        <v>322</v>
      </c>
      <c r="Z305" s="12">
        <v>403655</v>
      </c>
      <c r="AA305" s="13"/>
      <c r="AB305" s="17">
        <v>194</v>
      </c>
      <c r="AC305" s="624">
        <f t="shared" si="4"/>
        <v>-4.1237113402061855E-2</v>
      </c>
      <c r="AD305" s="623" t="str">
        <f>HYPERLINK("#'Źródła LED - specyfikacja'!B" &amp; MATCH(B305, 'Źródła LED - specyfikacja'!A:A, 0),"Link do specyfikacji")</f>
        <v>Link do specyfikacji</v>
      </c>
    </row>
    <row r="306" spans="1:30" s="2" customFormat="1" ht="14.4">
      <c r="A306" s="8">
        <v>8720169267855</v>
      </c>
      <c r="B306" s="8">
        <v>929003731502</v>
      </c>
      <c r="C306" s="8">
        <v>872016926785500</v>
      </c>
      <c r="D306" s="52" t="str">
        <f>HYPERLINK(VLOOKUP(B306,'Źródła LED_linki'!A303:B1087,2,FALSE),"Link do zdjęcia")</f>
        <v>Link do zdjęcia</v>
      </c>
      <c r="E306" s="12">
        <v>26785500</v>
      </c>
      <c r="F306" s="10" t="s">
        <v>432</v>
      </c>
      <c r="G306" s="12" t="s">
        <v>84</v>
      </c>
      <c r="H306" s="12" t="s">
        <v>203</v>
      </c>
      <c r="I306" s="12" t="s">
        <v>387</v>
      </c>
      <c r="J306" s="12" t="s">
        <v>388</v>
      </c>
      <c r="K306" s="12" t="s">
        <v>88</v>
      </c>
      <c r="L306" s="17">
        <v>186</v>
      </c>
      <c r="M306" s="17">
        <v>0.11</v>
      </c>
      <c r="N306" s="13" t="s">
        <v>101</v>
      </c>
      <c r="O306" s="14" t="s">
        <v>91</v>
      </c>
      <c r="P306" s="19"/>
      <c r="Q306" s="9">
        <v>6</v>
      </c>
      <c r="R306" s="12" t="s">
        <v>92</v>
      </c>
      <c r="S306" s="19" t="s">
        <v>102</v>
      </c>
      <c r="T306" s="9"/>
      <c r="U306" s="9"/>
      <c r="V306" s="11"/>
      <c r="W306" s="36">
        <v>8539520000</v>
      </c>
      <c r="X306" s="19" t="s">
        <v>95</v>
      </c>
      <c r="Y306" s="19" t="s">
        <v>322</v>
      </c>
      <c r="Z306" s="12">
        <v>1617390</v>
      </c>
      <c r="AA306" s="13"/>
      <c r="AB306" s="17">
        <v>199.5</v>
      </c>
      <c r="AC306" s="624">
        <f t="shared" si="4"/>
        <v>-6.7669172932330823E-2</v>
      </c>
      <c r="AD306" s="623" t="str">
        <f>HYPERLINK("#'Źródła LED - specyfikacja'!B" &amp; MATCH(B306, 'Źródła LED - specyfikacja'!A:A, 0),"Link do specyfikacji")</f>
        <v>Link do specyfikacji</v>
      </c>
    </row>
    <row r="307" spans="1:30" s="2" customFormat="1" ht="14.4">
      <c r="A307" s="8">
        <v>8719514299313</v>
      </c>
      <c r="B307" s="8">
        <v>929002481402</v>
      </c>
      <c r="C307" s="8">
        <v>871951429931300</v>
      </c>
      <c r="D307" s="52" t="str">
        <f>HYPERLINK(VLOOKUP(B307,'Źródła LED_linki'!A304:B1088,2,FALSE),"Link do zdjęcia")</f>
        <v>Link do zdjęcia</v>
      </c>
      <c r="E307" s="12">
        <v>29931300</v>
      </c>
      <c r="F307" s="24" t="s">
        <v>433</v>
      </c>
      <c r="G307" s="12" t="s">
        <v>84</v>
      </c>
      <c r="H307" s="12" t="s">
        <v>203</v>
      </c>
      <c r="I307" s="12" t="s">
        <v>387</v>
      </c>
      <c r="J307" s="12" t="s">
        <v>388</v>
      </c>
      <c r="K307" s="12" t="s">
        <v>88</v>
      </c>
      <c r="L307" s="17">
        <v>186</v>
      </c>
      <c r="M307" s="17">
        <v>0.11</v>
      </c>
      <c r="N307" s="13" t="s">
        <v>101</v>
      </c>
      <c r="O307" s="14" t="s">
        <v>91</v>
      </c>
      <c r="P307" s="19" t="s">
        <v>124</v>
      </c>
      <c r="Q307" s="9">
        <v>6</v>
      </c>
      <c r="R307" s="12" t="s">
        <v>92</v>
      </c>
      <c r="S307" s="19" t="s">
        <v>102</v>
      </c>
      <c r="T307" s="9"/>
      <c r="U307" s="9"/>
      <c r="V307" s="11"/>
      <c r="W307" s="36">
        <v>8539520000</v>
      </c>
      <c r="X307" s="19" t="s">
        <v>108</v>
      </c>
      <c r="Y307" s="19" t="s">
        <v>109</v>
      </c>
      <c r="Z307" s="12">
        <v>403656</v>
      </c>
      <c r="AA307" s="13"/>
      <c r="AB307" s="17">
        <v>194</v>
      </c>
      <c r="AC307" s="624">
        <f t="shared" si="4"/>
        <v>-4.1237113402061855E-2</v>
      </c>
      <c r="AD307" s="623" t="str">
        <f>HYPERLINK("#'Źródła LED - specyfikacja'!B" &amp; MATCH(B307, 'Źródła LED - specyfikacja'!A:A, 0),"Link do specyfikacji")</f>
        <v>Link do specyfikacji</v>
      </c>
    </row>
    <row r="308" spans="1:30" s="2" customFormat="1" ht="14.4">
      <c r="A308" s="8">
        <v>8719514299337</v>
      </c>
      <c r="B308" s="8">
        <v>929002481502</v>
      </c>
      <c r="C308" s="8">
        <v>871951429933700</v>
      </c>
      <c r="D308" s="52" t="str">
        <f>HYPERLINK(VLOOKUP(B308,'Źródła LED_linki'!A305:B1089,2,FALSE),"Link do zdjęcia")</f>
        <v>Link do zdjęcia</v>
      </c>
      <c r="E308" s="12">
        <v>29933700</v>
      </c>
      <c r="F308" s="24" t="s">
        <v>434</v>
      </c>
      <c r="G308" s="12" t="s">
        <v>84</v>
      </c>
      <c r="H308" s="12" t="s">
        <v>203</v>
      </c>
      <c r="I308" s="12" t="s">
        <v>387</v>
      </c>
      <c r="J308" s="12" t="s">
        <v>388</v>
      </c>
      <c r="K308" s="12" t="s">
        <v>88</v>
      </c>
      <c r="L308" s="17">
        <v>186</v>
      </c>
      <c r="M308" s="17">
        <v>0.11</v>
      </c>
      <c r="N308" s="13" t="s">
        <v>101</v>
      </c>
      <c r="O308" s="14" t="s">
        <v>91</v>
      </c>
      <c r="P308" s="19" t="s">
        <v>124</v>
      </c>
      <c r="Q308" s="9">
        <v>6</v>
      </c>
      <c r="R308" s="12" t="s">
        <v>92</v>
      </c>
      <c r="S308" s="19" t="s">
        <v>102</v>
      </c>
      <c r="T308" s="9"/>
      <c r="U308" s="9"/>
      <c r="V308" s="11"/>
      <c r="W308" s="36">
        <v>8539520000</v>
      </c>
      <c r="X308" s="19" t="s">
        <v>108</v>
      </c>
      <c r="Y308" s="19" t="s">
        <v>322</v>
      </c>
      <c r="Z308" s="12">
        <v>403657</v>
      </c>
      <c r="AA308" s="13"/>
      <c r="AB308" s="17">
        <v>194</v>
      </c>
      <c r="AC308" s="624">
        <f t="shared" si="4"/>
        <v>-4.1237113402061855E-2</v>
      </c>
      <c r="AD308" s="623" t="str">
        <f>HYPERLINK("#'Źródła LED - specyfikacja'!B" &amp; MATCH(B308, 'Źródła LED - specyfikacja'!A:A, 0),"Link do specyfikacji")</f>
        <v>Link do specyfikacji</v>
      </c>
    </row>
    <row r="309" spans="1:30" s="2" customFormat="1" ht="14.4">
      <c r="A309" s="8">
        <v>8720169267718</v>
      </c>
      <c r="B309" s="8">
        <v>929003730802</v>
      </c>
      <c r="C309" s="8">
        <v>872016926771800</v>
      </c>
      <c r="D309" s="52" t="str">
        <f>HYPERLINK(VLOOKUP(B309,'Źródła LED_linki'!A306:B1090,2,FALSE),"Link do zdjęcia")</f>
        <v>Link do zdjęcia</v>
      </c>
      <c r="E309" s="12">
        <v>26771800</v>
      </c>
      <c r="F309" s="10" t="s">
        <v>435</v>
      </c>
      <c r="G309" s="12" t="s">
        <v>84</v>
      </c>
      <c r="H309" s="12" t="s">
        <v>203</v>
      </c>
      <c r="I309" s="12" t="s">
        <v>387</v>
      </c>
      <c r="J309" s="12" t="s">
        <v>388</v>
      </c>
      <c r="K309" s="12" t="s">
        <v>88</v>
      </c>
      <c r="L309" s="17">
        <v>134</v>
      </c>
      <c r="M309" s="17">
        <v>0.11</v>
      </c>
      <c r="N309" s="13" t="s">
        <v>101</v>
      </c>
      <c r="O309" s="14" t="s">
        <v>91</v>
      </c>
      <c r="P309" s="19"/>
      <c r="Q309" s="9">
        <v>6</v>
      </c>
      <c r="R309" s="12" t="s">
        <v>92</v>
      </c>
      <c r="S309" s="19" t="s">
        <v>102</v>
      </c>
      <c r="T309" s="9"/>
      <c r="U309" s="9"/>
      <c r="V309" s="11"/>
      <c r="W309" s="36">
        <v>8539520000</v>
      </c>
      <c r="X309" s="19" t="s">
        <v>108</v>
      </c>
      <c r="Y309" s="19" t="s">
        <v>109</v>
      </c>
      <c r="Z309" s="12">
        <v>1617386</v>
      </c>
      <c r="AA309" s="13"/>
      <c r="AB309" s="17">
        <v>156.75</v>
      </c>
      <c r="AC309" s="624">
        <f t="shared" si="4"/>
        <v>-0.14513556618819776</v>
      </c>
      <c r="AD309" s="623" t="str">
        <f>HYPERLINK("#'Źródła LED - specyfikacja'!B" &amp; MATCH(B309, 'Źródła LED - specyfikacja'!A:A, 0),"Link do specyfikacji")</f>
        <v>Link do specyfikacji</v>
      </c>
    </row>
    <row r="310" spans="1:30" s="2" customFormat="1" ht="14.4">
      <c r="A310" s="8">
        <v>8719514316256</v>
      </c>
      <c r="B310" s="8">
        <v>929002484802</v>
      </c>
      <c r="C310" s="8">
        <v>871951431625600</v>
      </c>
      <c r="D310" s="52" t="str">
        <f>HYPERLINK(VLOOKUP(B310,'Źródła LED_linki'!A307:B1091,2,FALSE),"Link do zdjęcia")</f>
        <v>Link do zdjęcia</v>
      </c>
      <c r="E310" s="12">
        <v>31625600</v>
      </c>
      <c r="F310" s="10" t="s">
        <v>436</v>
      </c>
      <c r="G310" s="12" t="s">
        <v>84</v>
      </c>
      <c r="H310" s="12" t="s">
        <v>203</v>
      </c>
      <c r="I310" s="12" t="s">
        <v>387</v>
      </c>
      <c r="J310" s="12" t="s">
        <v>388</v>
      </c>
      <c r="K310" s="12" t="s">
        <v>88</v>
      </c>
      <c r="L310" s="17">
        <v>134</v>
      </c>
      <c r="M310" s="17">
        <v>0.11</v>
      </c>
      <c r="N310" s="13" t="s">
        <v>101</v>
      </c>
      <c r="O310" s="14" t="s">
        <v>91</v>
      </c>
      <c r="P310" s="19"/>
      <c r="Q310" s="9">
        <v>6</v>
      </c>
      <c r="R310" s="12" t="s">
        <v>92</v>
      </c>
      <c r="S310" s="19" t="s">
        <v>102</v>
      </c>
      <c r="T310" s="9"/>
      <c r="U310" s="9"/>
      <c r="V310" s="11"/>
      <c r="W310" s="36">
        <v>8539520000</v>
      </c>
      <c r="X310" s="19" t="s">
        <v>108</v>
      </c>
      <c r="Y310" s="19" t="s">
        <v>109</v>
      </c>
      <c r="Z310" s="12">
        <v>1641604</v>
      </c>
      <c r="AA310" s="13"/>
      <c r="AB310" s="17">
        <v>153</v>
      </c>
      <c r="AC310" s="624">
        <f t="shared" si="4"/>
        <v>-0.12418300653594772</v>
      </c>
      <c r="AD310" s="623" t="str">
        <f>HYPERLINK("#'Źródła LED - specyfikacja'!B" &amp; MATCH(B310, 'Źródła LED - specyfikacja'!A:A, 0),"Link do specyfikacji")</f>
        <v>Link do specyfikacji</v>
      </c>
    </row>
    <row r="311" spans="1:30" s="2" customFormat="1" ht="14.4">
      <c r="A311" s="8">
        <v>8719514316270</v>
      </c>
      <c r="B311" s="8">
        <v>929002484902</v>
      </c>
      <c r="C311" s="8">
        <v>871951431627000</v>
      </c>
      <c r="D311" s="52" t="str">
        <f>HYPERLINK(VLOOKUP(B311,'Źródła LED_linki'!A308:B1092,2,FALSE),"Link do zdjęcia")</f>
        <v>Link do zdjęcia</v>
      </c>
      <c r="E311" s="12">
        <v>31627000</v>
      </c>
      <c r="F311" s="10" t="s">
        <v>437</v>
      </c>
      <c r="G311" s="12" t="s">
        <v>84</v>
      </c>
      <c r="H311" s="12" t="s">
        <v>203</v>
      </c>
      <c r="I311" s="12" t="s">
        <v>387</v>
      </c>
      <c r="J311" s="12" t="s">
        <v>388</v>
      </c>
      <c r="K311" s="12" t="s">
        <v>88</v>
      </c>
      <c r="L311" s="17">
        <v>134</v>
      </c>
      <c r="M311" s="17">
        <v>0.11</v>
      </c>
      <c r="N311" s="13" t="s">
        <v>101</v>
      </c>
      <c r="O311" s="14" t="s">
        <v>91</v>
      </c>
      <c r="P311" s="19"/>
      <c r="Q311" s="9">
        <v>6</v>
      </c>
      <c r="R311" s="12" t="s">
        <v>92</v>
      </c>
      <c r="S311" s="19" t="s">
        <v>102</v>
      </c>
      <c r="T311" s="9"/>
      <c r="U311" s="9"/>
      <c r="V311" s="11"/>
      <c r="W311" s="36">
        <v>8539520000</v>
      </c>
      <c r="X311" s="19" t="s">
        <v>108</v>
      </c>
      <c r="Y311" s="19" t="s">
        <v>109</v>
      </c>
      <c r="Z311" s="12">
        <v>1641605</v>
      </c>
      <c r="AA311" s="13"/>
      <c r="AB311" s="17">
        <v>153</v>
      </c>
      <c r="AC311" s="624">
        <f t="shared" si="4"/>
        <v>-0.12418300653594772</v>
      </c>
      <c r="AD311" s="623" t="str">
        <f>HYPERLINK("#'Źródła LED - specyfikacja'!B" &amp; MATCH(B311, 'Źródła LED - specyfikacja'!A:A, 0),"Link do specyfikacji")</f>
        <v>Link do specyfikacji</v>
      </c>
    </row>
    <row r="312" spans="1:30" s="2" customFormat="1" ht="14.4">
      <c r="A312" s="8">
        <v>8720169267732</v>
      </c>
      <c r="B312" s="8">
        <v>929003730902</v>
      </c>
      <c r="C312" s="8">
        <v>872016926773200</v>
      </c>
      <c r="D312" s="52" t="str">
        <f>HYPERLINK(VLOOKUP(B312,'Źródła LED_linki'!A309:B1093,2,FALSE),"Link do zdjęcia")</f>
        <v>Link do zdjęcia</v>
      </c>
      <c r="E312" s="12">
        <v>26773200</v>
      </c>
      <c r="F312" s="10" t="s">
        <v>438</v>
      </c>
      <c r="G312" s="12" t="s">
        <v>84</v>
      </c>
      <c r="H312" s="12" t="s">
        <v>203</v>
      </c>
      <c r="I312" s="12" t="s">
        <v>387</v>
      </c>
      <c r="J312" s="12" t="s">
        <v>388</v>
      </c>
      <c r="K312" s="12" t="s">
        <v>88</v>
      </c>
      <c r="L312" s="17">
        <v>163</v>
      </c>
      <c r="M312" s="17">
        <v>0.11</v>
      </c>
      <c r="N312" s="13" t="s">
        <v>101</v>
      </c>
      <c r="O312" s="14" t="s">
        <v>91</v>
      </c>
      <c r="P312" s="19"/>
      <c r="Q312" s="9">
        <v>6</v>
      </c>
      <c r="R312" s="12" t="s">
        <v>92</v>
      </c>
      <c r="S312" s="19" t="s">
        <v>102</v>
      </c>
      <c r="T312" s="9"/>
      <c r="U312" s="9"/>
      <c r="V312" s="11"/>
      <c r="W312" s="36">
        <v>8539520000</v>
      </c>
      <c r="X312" s="19" t="s">
        <v>159</v>
      </c>
      <c r="Y312" s="19" t="s">
        <v>160</v>
      </c>
      <c r="Z312" s="12">
        <v>1617393</v>
      </c>
      <c r="AA312" s="13"/>
      <c r="AB312" s="17">
        <v>180.5</v>
      </c>
      <c r="AC312" s="624">
        <f t="shared" si="4"/>
        <v>-9.6952908587257622E-2</v>
      </c>
      <c r="AD312" s="623" t="str">
        <f>HYPERLINK("#'Źródła LED - specyfikacja'!B" &amp; MATCH(B312, 'Źródła LED - specyfikacja'!A:A, 0),"Link do specyfikacji")</f>
        <v>Link do specyfikacji</v>
      </c>
    </row>
    <row r="313" spans="1:30" s="2" customFormat="1" ht="14.4">
      <c r="A313" s="8">
        <v>8719514316294</v>
      </c>
      <c r="B313" s="8">
        <v>929002485002</v>
      </c>
      <c r="C313" s="8">
        <v>871951431629400</v>
      </c>
      <c r="D313" s="52" t="str">
        <f>HYPERLINK(VLOOKUP(B313,'Źródła LED_linki'!A310:B1094,2,FALSE),"Link do zdjęcia")</f>
        <v>Link do zdjęcia</v>
      </c>
      <c r="E313" s="12">
        <v>31629400</v>
      </c>
      <c r="F313" s="10" t="s">
        <v>439</v>
      </c>
      <c r="G313" s="12" t="s">
        <v>84</v>
      </c>
      <c r="H313" s="12" t="s">
        <v>203</v>
      </c>
      <c r="I313" s="12" t="s">
        <v>387</v>
      </c>
      <c r="J313" s="12" t="s">
        <v>388</v>
      </c>
      <c r="K313" s="12" t="s">
        <v>88</v>
      </c>
      <c r="L313" s="17">
        <v>163</v>
      </c>
      <c r="M313" s="17">
        <v>0.11</v>
      </c>
      <c r="N313" s="13" t="s">
        <v>101</v>
      </c>
      <c r="O313" s="14" t="s">
        <v>91</v>
      </c>
      <c r="P313" s="19"/>
      <c r="Q313" s="9">
        <v>6</v>
      </c>
      <c r="R313" s="12" t="s">
        <v>92</v>
      </c>
      <c r="S313" s="19" t="s">
        <v>102</v>
      </c>
      <c r="T313" s="9"/>
      <c r="U313" s="9"/>
      <c r="V313" s="11"/>
      <c r="W313" s="36">
        <v>8539520000</v>
      </c>
      <c r="X313" s="19" t="s">
        <v>108</v>
      </c>
      <c r="Y313" s="19" t="s">
        <v>168</v>
      </c>
      <c r="Z313" s="12">
        <v>1641606</v>
      </c>
      <c r="AA313" s="13"/>
      <c r="AB313" s="17">
        <v>176</v>
      </c>
      <c r="AC313" s="624">
        <f t="shared" si="4"/>
        <v>-7.3863636363636367E-2</v>
      </c>
      <c r="AD313" s="623" t="str">
        <f>HYPERLINK("#'Źródła LED - specyfikacja'!B" &amp; MATCH(B313, 'Źródła LED - specyfikacja'!A:A, 0),"Link do specyfikacji")</f>
        <v>Link do specyfikacji</v>
      </c>
    </row>
    <row r="314" spans="1:30" s="2" customFormat="1" ht="14.4">
      <c r="A314" s="8">
        <v>8719514316317</v>
      </c>
      <c r="B314" s="8">
        <v>929002485102</v>
      </c>
      <c r="C314" s="8">
        <v>871951431631700</v>
      </c>
      <c r="D314" s="52" t="str">
        <f>HYPERLINK(VLOOKUP(B314,'Źródła LED_linki'!A311:B1095,2,FALSE),"Link do zdjęcia")</f>
        <v>Link do zdjęcia</v>
      </c>
      <c r="E314" s="12">
        <v>31631700</v>
      </c>
      <c r="F314" s="10" t="s">
        <v>440</v>
      </c>
      <c r="G314" s="12" t="s">
        <v>84</v>
      </c>
      <c r="H314" s="12" t="s">
        <v>203</v>
      </c>
      <c r="I314" s="12" t="s">
        <v>387</v>
      </c>
      <c r="J314" s="12" t="s">
        <v>388</v>
      </c>
      <c r="K314" s="12" t="s">
        <v>88</v>
      </c>
      <c r="L314" s="17">
        <v>163</v>
      </c>
      <c r="M314" s="17">
        <v>0.11</v>
      </c>
      <c r="N314" s="13" t="s">
        <v>101</v>
      </c>
      <c r="O314" s="14" t="s">
        <v>91</v>
      </c>
      <c r="P314" s="19"/>
      <c r="Q314" s="9">
        <v>6</v>
      </c>
      <c r="R314" s="12" t="s">
        <v>92</v>
      </c>
      <c r="S314" s="19" t="s">
        <v>102</v>
      </c>
      <c r="T314" s="9"/>
      <c r="U314" s="9"/>
      <c r="V314" s="11"/>
      <c r="W314" s="36">
        <v>8539520000</v>
      </c>
      <c r="X314" s="19" t="s">
        <v>108</v>
      </c>
      <c r="Y314" s="19" t="s">
        <v>160</v>
      </c>
      <c r="Z314" s="12">
        <v>1641607</v>
      </c>
      <c r="AA314" s="13"/>
      <c r="AB314" s="17">
        <v>176</v>
      </c>
      <c r="AC314" s="624">
        <f t="shared" si="4"/>
        <v>-7.3863636363636367E-2</v>
      </c>
      <c r="AD314" s="623" t="str">
        <f>HYPERLINK("#'Źródła LED - specyfikacja'!B" &amp; MATCH(B314, 'Źródła LED - specyfikacja'!A:A, 0),"Link do specyfikacji")</f>
        <v>Link do specyfikacji</v>
      </c>
    </row>
    <row r="315" spans="1:30" s="2" customFormat="1" ht="14.4">
      <c r="A315" s="8">
        <v>8720169267756</v>
      </c>
      <c r="B315" s="8">
        <v>929003731002</v>
      </c>
      <c r="C315" s="8">
        <v>872016926775600</v>
      </c>
      <c r="D315" s="52" t="str">
        <f>HYPERLINK(VLOOKUP(B315,'Źródła LED_linki'!A312:B1096,2,FALSE),"Link do zdjęcia")</f>
        <v>Link do zdjęcia</v>
      </c>
      <c r="E315" s="12">
        <v>26775600</v>
      </c>
      <c r="F315" s="10" t="s">
        <v>441</v>
      </c>
      <c r="G315" s="12" t="s">
        <v>84</v>
      </c>
      <c r="H315" s="12" t="s">
        <v>203</v>
      </c>
      <c r="I315" s="12" t="s">
        <v>387</v>
      </c>
      <c r="J315" s="12" t="s">
        <v>388</v>
      </c>
      <c r="K315" s="12" t="s">
        <v>88</v>
      </c>
      <c r="L315" s="17">
        <v>286</v>
      </c>
      <c r="M315" s="17">
        <v>0.11</v>
      </c>
      <c r="N315" s="13" t="s">
        <v>101</v>
      </c>
      <c r="O315" s="14" t="s">
        <v>91</v>
      </c>
      <c r="P315" s="19"/>
      <c r="Q315" s="9">
        <v>6</v>
      </c>
      <c r="R315" s="12" t="s">
        <v>92</v>
      </c>
      <c r="S315" s="19" t="s">
        <v>102</v>
      </c>
      <c r="T315" s="9"/>
      <c r="U315" s="9"/>
      <c r="V315" s="11"/>
      <c r="W315" s="36">
        <v>8539520000</v>
      </c>
      <c r="X315" s="19" t="s">
        <v>159</v>
      </c>
      <c r="Y315" s="19" t="s">
        <v>168</v>
      </c>
      <c r="Z315" s="12">
        <v>1617389</v>
      </c>
      <c r="AA315" s="13"/>
      <c r="AB315" s="17">
        <v>318.25</v>
      </c>
      <c r="AC315" s="624">
        <f t="shared" si="4"/>
        <v>-0.10133542812254517</v>
      </c>
      <c r="AD315" s="623" t="str">
        <f>HYPERLINK("#'Źródła LED - specyfikacja'!B" &amp; MATCH(B315, 'Źródła LED - specyfikacja'!A:A, 0),"Link do specyfikacji")</f>
        <v>Link do specyfikacji</v>
      </c>
    </row>
    <row r="316" spans="1:30" s="2" customFormat="1" ht="14.4">
      <c r="A316" s="8">
        <v>8719514316331</v>
      </c>
      <c r="B316" s="8">
        <v>929002485202</v>
      </c>
      <c r="C316" s="8">
        <v>871951431633100</v>
      </c>
      <c r="D316" s="52" t="str">
        <f>HYPERLINK(VLOOKUP(B316,'Źródła LED_linki'!A313:B1097,2,FALSE),"Link do zdjęcia")</f>
        <v>Link do zdjęcia</v>
      </c>
      <c r="E316" s="12">
        <v>31633100</v>
      </c>
      <c r="F316" s="10" t="s">
        <v>442</v>
      </c>
      <c r="G316" s="12" t="s">
        <v>84</v>
      </c>
      <c r="H316" s="12" t="s">
        <v>203</v>
      </c>
      <c r="I316" s="12" t="s">
        <v>387</v>
      </c>
      <c r="J316" s="12" t="s">
        <v>388</v>
      </c>
      <c r="K316" s="12" t="s">
        <v>88</v>
      </c>
      <c r="L316" s="17">
        <v>286</v>
      </c>
      <c r="M316" s="17">
        <v>0.11</v>
      </c>
      <c r="N316" s="13" t="s">
        <v>101</v>
      </c>
      <c r="O316" s="14" t="s">
        <v>91</v>
      </c>
      <c r="P316" s="19"/>
      <c r="Q316" s="9">
        <v>6</v>
      </c>
      <c r="R316" s="12" t="s">
        <v>92</v>
      </c>
      <c r="S316" s="19" t="s">
        <v>102</v>
      </c>
      <c r="T316" s="9"/>
      <c r="U316" s="9"/>
      <c r="V316" s="11"/>
      <c r="W316" s="36">
        <v>8539520000</v>
      </c>
      <c r="X316" s="19" t="s">
        <v>159</v>
      </c>
      <c r="Y316" s="19" t="s">
        <v>160</v>
      </c>
      <c r="Z316" s="12">
        <v>574359</v>
      </c>
      <c r="AA316" s="13"/>
      <c r="AB316" s="17">
        <v>315</v>
      </c>
      <c r="AC316" s="624">
        <f t="shared" si="4"/>
        <v>-9.2063492063492069E-2</v>
      </c>
      <c r="AD316" s="623" t="str">
        <f>HYPERLINK("#'Źródła LED - specyfikacja'!B" &amp; MATCH(B316, 'Źródła LED - specyfikacja'!A:A, 0),"Link do specyfikacji")</f>
        <v>Link do specyfikacji</v>
      </c>
    </row>
    <row r="317" spans="1:30" s="2" customFormat="1" ht="14.4">
      <c r="A317" s="8">
        <v>8719514316355</v>
      </c>
      <c r="B317" s="8">
        <v>929002485302</v>
      </c>
      <c r="C317" s="8">
        <v>871951431635500</v>
      </c>
      <c r="D317" s="52" t="str">
        <f>HYPERLINK(VLOOKUP(B317,'Źródła LED_linki'!A314:B1098,2,FALSE),"Link do zdjęcia")</f>
        <v>Link do zdjęcia</v>
      </c>
      <c r="E317" s="12">
        <v>31635500</v>
      </c>
      <c r="F317" s="10" t="s">
        <v>443</v>
      </c>
      <c r="G317" s="12" t="s">
        <v>84</v>
      </c>
      <c r="H317" s="12" t="s">
        <v>203</v>
      </c>
      <c r="I317" s="12" t="s">
        <v>387</v>
      </c>
      <c r="J317" s="12" t="s">
        <v>388</v>
      </c>
      <c r="K317" s="12" t="s">
        <v>88</v>
      </c>
      <c r="L317" s="17">
        <v>286</v>
      </c>
      <c r="M317" s="17">
        <v>0.11</v>
      </c>
      <c r="N317" s="13" t="s">
        <v>101</v>
      </c>
      <c r="O317" s="14" t="s">
        <v>91</v>
      </c>
      <c r="P317" s="19"/>
      <c r="Q317" s="9">
        <v>6</v>
      </c>
      <c r="R317" s="12" t="s">
        <v>92</v>
      </c>
      <c r="S317" s="19" t="s">
        <v>102</v>
      </c>
      <c r="T317" s="9"/>
      <c r="U317" s="9"/>
      <c r="V317" s="11"/>
      <c r="W317" s="36">
        <v>8539520000</v>
      </c>
      <c r="X317" s="19" t="s">
        <v>159</v>
      </c>
      <c r="Y317" s="19" t="s">
        <v>160</v>
      </c>
      <c r="Z317" s="12">
        <v>574360</v>
      </c>
      <c r="AA317" s="13"/>
      <c r="AB317" s="17">
        <v>315</v>
      </c>
      <c r="AC317" s="624">
        <f t="shared" si="4"/>
        <v>-9.2063492063492069E-2</v>
      </c>
      <c r="AD317" s="623" t="str">
        <f>HYPERLINK("#'Źródła LED - specyfikacja'!B" &amp; MATCH(B317, 'Źródła LED - specyfikacja'!A:A, 0),"Link do specyfikacji")</f>
        <v>Link do specyfikacji</v>
      </c>
    </row>
    <row r="318" spans="1:30" s="2" customFormat="1" ht="14.4">
      <c r="A318" s="8">
        <v>8720169297432</v>
      </c>
      <c r="B318" s="8">
        <v>929003775602</v>
      </c>
      <c r="C318" s="8">
        <v>872016929743200</v>
      </c>
      <c r="D318" s="52" t="str">
        <f>HYPERLINK(VLOOKUP(B318,'Źródła LED_linki'!A315:B1099,2,FALSE),"Link do zdjęcia")</f>
        <v>Link do zdjęcia</v>
      </c>
      <c r="E318" s="12">
        <v>29743200</v>
      </c>
      <c r="F318" s="10" t="s">
        <v>444</v>
      </c>
      <c r="G318" s="12" t="s">
        <v>84</v>
      </c>
      <c r="H318" s="12" t="s">
        <v>203</v>
      </c>
      <c r="I318" s="12" t="s">
        <v>387</v>
      </c>
      <c r="J318" s="12" t="s">
        <v>388</v>
      </c>
      <c r="K318" s="12" t="s">
        <v>88</v>
      </c>
      <c r="L318" s="17">
        <v>358</v>
      </c>
      <c r="M318" s="17">
        <v>0.11</v>
      </c>
      <c r="N318" s="13" t="s">
        <v>90</v>
      </c>
      <c r="O318" s="14" t="s">
        <v>91</v>
      </c>
      <c r="P318" s="19"/>
      <c r="Q318" s="9">
        <v>6</v>
      </c>
      <c r="R318" s="12" t="s">
        <v>92</v>
      </c>
      <c r="S318" s="19" t="s">
        <v>102</v>
      </c>
      <c r="T318" s="9"/>
      <c r="U318" s="9"/>
      <c r="V318" s="11" t="s">
        <v>445</v>
      </c>
      <c r="W318" s="36">
        <v>8539520000</v>
      </c>
      <c r="X318" s="19" t="s">
        <v>159</v>
      </c>
      <c r="Y318" s="19" t="s">
        <v>168</v>
      </c>
      <c r="Z318" s="12">
        <v>1825282</v>
      </c>
      <c r="AA318" s="13" t="s">
        <v>164</v>
      </c>
      <c r="AB318" s="17">
        <v>420.29</v>
      </c>
      <c r="AC318" s="624">
        <f t="shared" si="4"/>
        <v>-0.14820719027338269</v>
      </c>
      <c r="AD318" s="623" t="str">
        <f>HYPERLINK("#'Źródła LED - specyfikacja'!B" &amp; MATCH(B318, 'Źródła LED - specyfikacja'!A:A, 0),"Link do specyfikacji")</f>
        <v>Link do specyfikacji</v>
      </c>
    </row>
    <row r="319" spans="1:30" s="2" customFormat="1" ht="14.4">
      <c r="A319" s="8">
        <v>8720169297470</v>
      </c>
      <c r="B319" s="8">
        <v>929003778802</v>
      </c>
      <c r="C319" s="8">
        <v>872016929747000</v>
      </c>
      <c r="D319" s="52" t="str">
        <f>HYPERLINK(VLOOKUP(B319,'Źródła LED_linki'!A316:B1100,2,FALSE),"Link do zdjęcia")</f>
        <v>Link do zdjęcia</v>
      </c>
      <c r="E319" s="12">
        <v>29747000</v>
      </c>
      <c r="F319" s="10" t="s">
        <v>446</v>
      </c>
      <c r="G319" s="12" t="s">
        <v>84</v>
      </c>
      <c r="H319" s="12" t="s">
        <v>203</v>
      </c>
      <c r="I319" s="12" t="s">
        <v>387</v>
      </c>
      <c r="J319" s="12" t="s">
        <v>388</v>
      </c>
      <c r="K319" s="12" t="s">
        <v>88</v>
      </c>
      <c r="L319" s="17">
        <v>358</v>
      </c>
      <c r="M319" s="17">
        <v>0.11</v>
      </c>
      <c r="N319" s="13" t="s">
        <v>90</v>
      </c>
      <c r="O319" s="14" t="s">
        <v>91</v>
      </c>
      <c r="P319" s="19"/>
      <c r="Q319" s="9">
        <v>6</v>
      </c>
      <c r="R319" s="12" t="s">
        <v>92</v>
      </c>
      <c r="S319" s="19" t="s">
        <v>102</v>
      </c>
      <c r="T319" s="9"/>
      <c r="U319" s="9"/>
      <c r="V319" s="11" t="s">
        <v>445</v>
      </c>
      <c r="W319" s="36">
        <v>8539520000</v>
      </c>
      <c r="X319" s="19" t="s">
        <v>159</v>
      </c>
      <c r="Y319" s="19" t="s">
        <v>168</v>
      </c>
      <c r="Z319" s="12">
        <v>1825284</v>
      </c>
      <c r="AA319" s="13" t="s">
        <v>164</v>
      </c>
      <c r="AB319" s="17">
        <v>394.18</v>
      </c>
      <c r="AC319" s="624">
        <f t="shared" si="4"/>
        <v>-9.1785478715307747E-2</v>
      </c>
      <c r="AD319" s="623" t="str">
        <f>HYPERLINK("#'Źródła LED - specyfikacja'!B" &amp; MATCH(B319, 'Źródła LED - specyfikacja'!A:A, 0),"Link do specyfikacji")</f>
        <v>Link do specyfikacji</v>
      </c>
    </row>
    <row r="320" spans="1:30" s="2" customFormat="1" ht="14.4">
      <c r="A320" s="8">
        <v>8720169297456</v>
      </c>
      <c r="B320" s="8">
        <v>929003775702</v>
      </c>
      <c r="C320" s="8">
        <v>872016929745600</v>
      </c>
      <c r="D320" s="52" t="str">
        <f>HYPERLINK(VLOOKUP(B320,'Źródła LED_linki'!A317:B1101,2,FALSE),"Link do zdjęcia")</f>
        <v>Link do zdjęcia</v>
      </c>
      <c r="E320" s="12">
        <v>29745600</v>
      </c>
      <c r="F320" s="10" t="s">
        <v>447</v>
      </c>
      <c r="G320" s="12" t="s">
        <v>84</v>
      </c>
      <c r="H320" s="12" t="s">
        <v>203</v>
      </c>
      <c r="I320" s="12" t="s">
        <v>387</v>
      </c>
      <c r="J320" s="12" t="s">
        <v>388</v>
      </c>
      <c r="K320" s="12" t="s">
        <v>88</v>
      </c>
      <c r="L320" s="17">
        <v>358</v>
      </c>
      <c r="M320" s="17">
        <v>0.11</v>
      </c>
      <c r="N320" s="13" t="s">
        <v>90</v>
      </c>
      <c r="O320" s="14" t="s">
        <v>91</v>
      </c>
      <c r="P320" s="19"/>
      <c r="Q320" s="9">
        <v>6</v>
      </c>
      <c r="R320" s="12" t="s">
        <v>92</v>
      </c>
      <c r="S320" s="19" t="s">
        <v>102</v>
      </c>
      <c r="T320" s="9"/>
      <c r="U320" s="9"/>
      <c r="V320" s="11" t="s">
        <v>445</v>
      </c>
      <c r="W320" s="36">
        <v>8539520000</v>
      </c>
      <c r="X320" s="19" t="s">
        <v>159</v>
      </c>
      <c r="Y320" s="19" t="s">
        <v>160</v>
      </c>
      <c r="Z320" s="12">
        <v>1825283</v>
      </c>
      <c r="AA320" s="13" t="s">
        <v>164</v>
      </c>
      <c r="AB320" s="17">
        <v>394.18</v>
      </c>
      <c r="AC320" s="624">
        <f t="shared" si="4"/>
        <v>-9.1785478715307747E-2</v>
      </c>
      <c r="AD320" s="623" t="str">
        <f>HYPERLINK("#'Źródła LED - specyfikacja'!B" &amp; MATCH(B320, 'Źródła LED - specyfikacja'!A:A, 0),"Link do specyfikacji")</f>
        <v>Link do specyfikacji</v>
      </c>
    </row>
    <row r="321" spans="1:30" s="2" customFormat="1" ht="14.4">
      <c r="A321" s="8">
        <v>8718699753672</v>
      </c>
      <c r="B321" s="25">
        <v>929002350702</v>
      </c>
      <c r="C321" s="25">
        <v>871869975367200</v>
      </c>
      <c r="D321" s="52" t="str">
        <f>HYPERLINK(VLOOKUP(B321,'Źródła LED_linki'!A318:B1102,2,FALSE),"Link do zdjęcia")</f>
        <v>Link do zdjęcia</v>
      </c>
      <c r="E321" s="12">
        <v>75367200</v>
      </c>
      <c r="F321" s="23" t="s">
        <v>448</v>
      </c>
      <c r="G321" s="12" t="s">
        <v>84</v>
      </c>
      <c r="H321" s="12" t="s">
        <v>99</v>
      </c>
      <c r="I321" s="12" t="s">
        <v>387</v>
      </c>
      <c r="J321" s="12" t="s">
        <v>388</v>
      </c>
      <c r="K321" s="12" t="s">
        <v>88</v>
      </c>
      <c r="L321" s="17">
        <v>579</v>
      </c>
      <c r="M321" s="17">
        <v>0.11</v>
      </c>
      <c r="N321" s="13" t="s">
        <v>101</v>
      </c>
      <c r="O321" s="14" t="s">
        <v>91</v>
      </c>
      <c r="P321" s="19"/>
      <c r="Q321" s="9">
        <v>3</v>
      </c>
      <c r="R321" s="12" t="s">
        <v>92</v>
      </c>
      <c r="S321" s="19" t="s">
        <v>102</v>
      </c>
      <c r="T321" s="9" t="s">
        <v>449</v>
      </c>
      <c r="U321" s="9"/>
      <c r="V321" s="11" t="s">
        <v>414</v>
      </c>
      <c r="W321" s="36">
        <v>8539520000</v>
      </c>
      <c r="X321" s="19" t="s">
        <v>159</v>
      </c>
      <c r="Y321" s="19" t="s">
        <v>322</v>
      </c>
      <c r="Z321" s="12">
        <v>1858672</v>
      </c>
      <c r="AA321" s="13"/>
      <c r="AB321" s="17">
        <v>678</v>
      </c>
      <c r="AC321" s="624">
        <f t="shared" si="4"/>
        <v>-0.14601769911504425</v>
      </c>
      <c r="AD321" s="623" t="str">
        <f>HYPERLINK("#'Źródła LED - specyfikacja'!B" &amp; MATCH(B321, 'Źródła LED - specyfikacja'!A:A, 0),"Link do specyfikacji")</f>
        <v>Link do specyfikacji</v>
      </c>
    </row>
    <row r="322" spans="1:30" s="2" customFormat="1" ht="14.4">
      <c r="A322" s="8">
        <v>8718699753696</v>
      </c>
      <c r="B322" s="25">
        <v>929002350802</v>
      </c>
      <c r="C322" s="25">
        <v>871869975369600</v>
      </c>
      <c r="D322" s="52" t="str">
        <f>HYPERLINK(VLOOKUP(B322,'Źródła LED_linki'!A319:B1103,2,FALSE),"Link do zdjęcia")</f>
        <v>Link do zdjęcia</v>
      </c>
      <c r="E322" s="12">
        <v>75369600</v>
      </c>
      <c r="F322" s="23" t="s">
        <v>450</v>
      </c>
      <c r="G322" s="12" t="s">
        <v>84</v>
      </c>
      <c r="H322" s="12" t="s">
        <v>99</v>
      </c>
      <c r="I322" s="12" t="s">
        <v>387</v>
      </c>
      <c r="J322" s="12" t="s">
        <v>388</v>
      </c>
      <c r="K322" s="12" t="s">
        <v>88</v>
      </c>
      <c r="L322" s="17">
        <v>579</v>
      </c>
      <c r="M322" s="17">
        <v>0.11</v>
      </c>
      <c r="N322" s="13" t="s">
        <v>101</v>
      </c>
      <c r="O322" s="14" t="s">
        <v>91</v>
      </c>
      <c r="P322" s="19"/>
      <c r="Q322" s="9">
        <v>3</v>
      </c>
      <c r="R322" s="12" t="s">
        <v>92</v>
      </c>
      <c r="S322" s="19" t="s">
        <v>102</v>
      </c>
      <c r="T322" s="9" t="s">
        <v>451</v>
      </c>
      <c r="U322" s="9"/>
      <c r="V322" s="11" t="s">
        <v>414</v>
      </c>
      <c r="W322" s="36">
        <v>8539520000</v>
      </c>
      <c r="X322" s="19" t="s">
        <v>108</v>
      </c>
      <c r="Y322" s="19" t="s">
        <v>322</v>
      </c>
      <c r="Z322" s="12">
        <v>1858673</v>
      </c>
      <c r="AA322" s="13"/>
      <c r="AB322" s="17">
        <v>678</v>
      </c>
      <c r="AC322" s="624">
        <f t="shared" ref="AC322:AC385" si="5">(L322-AB322)/AB322</f>
        <v>-0.14601769911504425</v>
      </c>
      <c r="AD322" s="623" t="str">
        <f>HYPERLINK("#'Źródła LED - specyfikacja'!B" &amp; MATCH(B322, 'Źródła LED - specyfikacja'!A:A, 0),"Link do specyfikacji")</f>
        <v>Link do specyfikacji</v>
      </c>
    </row>
    <row r="323" spans="1:30" s="2" customFormat="1" ht="14.4">
      <c r="A323" s="8">
        <v>8718699753719</v>
      </c>
      <c r="B323" s="25">
        <v>929002350902</v>
      </c>
      <c r="C323" s="25">
        <v>871869975371900</v>
      </c>
      <c r="D323" s="52" t="str">
        <f>HYPERLINK(VLOOKUP(B323,'Źródła LED_linki'!A320:B1104,2,FALSE),"Link do zdjęcia")</f>
        <v>Link do zdjęcia</v>
      </c>
      <c r="E323" s="12">
        <v>75371900</v>
      </c>
      <c r="F323" s="23" t="s">
        <v>452</v>
      </c>
      <c r="G323" s="12" t="s">
        <v>84</v>
      </c>
      <c r="H323" s="12" t="s">
        <v>99</v>
      </c>
      <c r="I323" s="12" t="s">
        <v>387</v>
      </c>
      <c r="J323" s="12" t="s">
        <v>388</v>
      </c>
      <c r="K323" s="12" t="s">
        <v>88</v>
      </c>
      <c r="L323" s="17">
        <v>659</v>
      </c>
      <c r="M323" s="17">
        <v>0.11</v>
      </c>
      <c r="N323" s="13" t="s">
        <v>101</v>
      </c>
      <c r="O323" s="14" t="s">
        <v>91</v>
      </c>
      <c r="P323" s="19"/>
      <c r="Q323" s="9">
        <v>3</v>
      </c>
      <c r="R323" s="12" t="s">
        <v>92</v>
      </c>
      <c r="S323" s="19" t="s">
        <v>102</v>
      </c>
      <c r="T323" s="9" t="s">
        <v>453</v>
      </c>
      <c r="U323" s="9"/>
      <c r="V323" s="11" t="s">
        <v>414</v>
      </c>
      <c r="W323" s="36">
        <v>8539520000</v>
      </c>
      <c r="X323" s="19" t="s">
        <v>108</v>
      </c>
      <c r="Y323" s="19" t="s">
        <v>160</v>
      </c>
      <c r="Z323" s="12">
        <v>1858674</v>
      </c>
      <c r="AA323" s="13"/>
      <c r="AB323" s="17">
        <v>751</v>
      </c>
      <c r="AC323" s="624">
        <f t="shared" si="5"/>
        <v>-0.12250332889480692</v>
      </c>
      <c r="AD323" s="623" t="str">
        <f>HYPERLINK("#'Źródła LED - specyfikacja'!B" &amp; MATCH(B323, 'Źródła LED - specyfikacja'!A:A, 0),"Link do specyfikacji")</f>
        <v>Link do specyfikacji</v>
      </c>
    </row>
    <row r="324" spans="1:30" s="2" customFormat="1" ht="14.4">
      <c r="A324" s="8">
        <v>8718699753733</v>
      </c>
      <c r="B324" s="25">
        <v>929002351002</v>
      </c>
      <c r="C324" s="25">
        <v>871869975373300</v>
      </c>
      <c r="D324" s="52" t="str">
        <f>HYPERLINK(VLOOKUP(B324,'Źródła LED_linki'!A321:B1105,2,FALSE),"Link do zdjęcia")</f>
        <v>Link do zdjęcia</v>
      </c>
      <c r="E324" s="12">
        <v>75373300</v>
      </c>
      <c r="F324" s="23" t="s">
        <v>454</v>
      </c>
      <c r="G324" s="12" t="s">
        <v>84</v>
      </c>
      <c r="H324" s="12" t="s">
        <v>99</v>
      </c>
      <c r="I324" s="12" t="s">
        <v>387</v>
      </c>
      <c r="J324" s="12" t="s">
        <v>388</v>
      </c>
      <c r="K324" s="12" t="s">
        <v>88</v>
      </c>
      <c r="L324" s="17">
        <v>659</v>
      </c>
      <c r="M324" s="17">
        <v>0.11</v>
      </c>
      <c r="N324" s="13" t="s">
        <v>101</v>
      </c>
      <c r="O324" s="14" t="s">
        <v>91</v>
      </c>
      <c r="P324" s="19"/>
      <c r="Q324" s="9">
        <v>3</v>
      </c>
      <c r="R324" s="12" t="s">
        <v>92</v>
      </c>
      <c r="S324" s="19" t="s">
        <v>102</v>
      </c>
      <c r="T324" s="9" t="s">
        <v>455</v>
      </c>
      <c r="U324" s="9"/>
      <c r="V324" s="11" t="s">
        <v>414</v>
      </c>
      <c r="W324" s="36">
        <v>8539520000</v>
      </c>
      <c r="X324" s="19" t="s">
        <v>159</v>
      </c>
      <c r="Y324" s="19" t="s">
        <v>160</v>
      </c>
      <c r="Z324" s="12">
        <v>1858675</v>
      </c>
      <c r="AA324" s="13"/>
      <c r="AB324" s="17">
        <v>751</v>
      </c>
      <c r="AC324" s="624">
        <f t="shared" si="5"/>
        <v>-0.12250332889480692</v>
      </c>
      <c r="AD324" s="623" t="str">
        <f>HYPERLINK("#'Źródła LED - specyfikacja'!B" &amp; MATCH(B324, 'Źródła LED - specyfikacja'!A:A, 0),"Link do specyfikacji")</f>
        <v>Link do specyfikacji</v>
      </c>
    </row>
    <row r="325" spans="1:30" s="2" customFormat="1" ht="14.4">
      <c r="A325" s="8">
        <v>8718699638146</v>
      </c>
      <c r="B325" s="8">
        <v>929002006102</v>
      </c>
      <c r="C325" s="8">
        <v>871869963814600</v>
      </c>
      <c r="D325" s="52" t="str">
        <f>HYPERLINK(VLOOKUP(B325,'Źródła LED_linki'!A322:B1106,2,FALSE),"Link do zdjęcia")</f>
        <v>Link do zdjęcia</v>
      </c>
      <c r="E325" s="12">
        <v>63814600</v>
      </c>
      <c r="F325" s="10" t="s">
        <v>456</v>
      </c>
      <c r="G325" s="12" t="s">
        <v>84</v>
      </c>
      <c r="H325" s="12" t="s">
        <v>203</v>
      </c>
      <c r="I325" s="12" t="s">
        <v>387</v>
      </c>
      <c r="J325" s="12" t="s">
        <v>388</v>
      </c>
      <c r="K325" s="12" t="s">
        <v>88</v>
      </c>
      <c r="L325" s="17">
        <v>177</v>
      </c>
      <c r="M325" s="17">
        <v>0.11</v>
      </c>
      <c r="N325" s="13" t="s">
        <v>101</v>
      </c>
      <c r="O325" s="14" t="s">
        <v>91</v>
      </c>
      <c r="P325" s="19"/>
      <c r="Q325" s="9">
        <v>6</v>
      </c>
      <c r="R325" s="12" t="s">
        <v>92</v>
      </c>
      <c r="S325" s="19" t="s">
        <v>102</v>
      </c>
      <c r="T325" s="9">
        <v>929001898102</v>
      </c>
      <c r="U325" s="9"/>
      <c r="V325" s="11" t="s">
        <v>414</v>
      </c>
      <c r="W325" s="36">
        <v>8539520000</v>
      </c>
      <c r="X325" s="19" t="s">
        <v>108</v>
      </c>
      <c r="Y325" s="19" t="s">
        <v>322</v>
      </c>
      <c r="Z325" s="12">
        <v>403568</v>
      </c>
      <c r="AA325" s="13"/>
      <c r="AB325" s="17">
        <v>249</v>
      </c>
      <c r="AC325" s="624">
        <f t="shared" si="5"/>
        <v>-0.28915662650602408</v>
      </c>
      <c r="AD325" s="623" t="str">
        <f>HYPERLINK("#'Źródła LED - specyfikacja'!B" &amp; MATCH(B325, 'Źródła LED - specyfikacja'!A:A, 0),"Link do specyfikacji")</f>
        <v>Link do specyfikacji</v>
      </c>
    </row>
    <row r="326" spans="1:30" s="2" customFormat="1" ht="14.4">
      <c r="A326" s="8">
        <v>8718699638160</v>
      </c>
      <c r="B326" s="8">
        <v>929002006202</v>
      </c>
      <c r="C326" s="8">
        <v>871869963816000</v>
      </c>
      <c r="D326" s="52" t="str">
        <f>HYPERLINK(VLOOKUP(B326,'Źródła LED_linki'!A323:B1107,2,FALSE),"Link do zdjęcia")</f>
        <v>Link do zdjęcia</v>
      </c>
      <c r="E326" s="12">
        <v>63816000</v>
      </c>
      <c r="F326" s="10" t="s">
        <v>457</v>
      </c>
      <c r="G326" s="12" t="s">
        <v>84</v>
      </c>
      <c r="H326" s="12" t="s">
        <v>203</v>
      </c>
      <c r="I326" s="12" t="s">
        <v>387</v>
      </c>
      <c r="J326" s="12" t="s">
        <v>388</v>
      </c>
      <c r="K326" s="12" t="s">
        <v>88</v>
      </c>
      <c r="L326" s="17">
        <v>177</v>
      </c>
      <c r="M326" s="17">
        <v>0.11</v>
      </c>
      <c r="N326" s="13" t="s">
        <v>101</v>
      </c>
      <c r="O326" s="14" t="s">
        <v>91</v>
      </c>
      <c r="P326" s="19"/>
      <c r="Q326" s="9">
        <v>6</v>
      </c>
      <c r="R326" s="12" t="s">
        <v>92</v>
      </c>
      <c r="S326" s="19" t="s">
        <v>102</v>
      </c>
      <c r="T326" s="9">
        <v>929001898302</v>
      </c>
      <c r="U326" s="9"/>
      <c r="V326" s="11" t="s">
        <v>414</v>
      </c>
      <c r="W326" s="36">
        <v>8539520000</v>
      </c>
      <c r="X326" s="19" t="s">
        <v>108</v>
      </c>
      <c r="Y326" s="19" t="s">
        <v>322</v>
      </c>
      <c r="Z326" s="12">
        <v>403569</v>
      </c>
      <c r="AA326" s="13"/>
      <c r="AB326" s="17">
        <v>249</v>
      </c>
      <c r="AC326" s="624">
        <f t="shared" si="5"/>
        <v>-0.28915662650602408</v>
      </c>
      <c r="AD326" s="623" t="str">
        <f>HYPERLINK("#'Źródła LED - specyfikacja'!B" &amp; MATCH(B326, 'Źródła LED - specyfikacja'!A:A, 0),"Link do specyfikacji")</f>
        <v>Link do specyfikacji</v>
      </c>
    </row>
    <row r="327" spans="1:30" s="2" customFormat="1" ht="14.4">
      <c r="A327" s="8">
        <v>8718699638184</v>
      </c>
      <c r="B327" s="8">
        <v>929002006302</v>
      </c>
      <c r="C327" s="8">
        <v>871869963818400</v>
      </c>
      <c r="D327" s="52" t="str">
        <f>HYPERLINK(VLOOKUP(B327,'Źródła LED_linki'!A324:B1108,2,FALSE),"Link do zdjęcia")</f>
        <v>Link do zdjęcia</v>
      </c>
      <c r="E327" s="12">
        <v>63818400</v>
      </c>
      <c r="F327" s="10" t="s">
        <v>458</v>
      </c>
      <c r="G327" s="12" t="s">
        <v>84</v>
      </c>
      <c r="H327" s="12" t="s">
        <v>203</v>
      </c>
      <c r="I327" s="12" t="s">
        <v>387</v>
      </c>
      <c r="J327" s="12" t="s">
        <v>388</v>
      </c>
      <c r="K327" s="12" t="s">
        <v>88</v>
      </c>
      <c r="L327" s="17">
        <v>196</v>
      </c>
      <c r="M327" s="17">
        <v>0.11</v>
      </c>
      <c r="N327" s="13" t="s">
        <v>101</v>
      </c>
      <c r="O327" s="14" t="s">
        <v>91</v>
      </c>
      <c r="P327" s="19"/>
      <c r="Q327" s="9">
        <v>6</v>
      </c>
      <c r="R327" s="12" t="s">
        <v>92</v>
      </c>
      <c r="S327" s="19" t="s">
        <v>102</v>
      </c>
      <c r="T327" s="9">
        <v>929001897702</v>
      </c>
      <c r="U327" s="9"/>
      <c r="V327" s="11" t="s">
        <v>414</v>
      </c>
      <c r="W327" s="36">
        <v>8539520000</v>
      </c>
      <c r="X327" s="19" t="s">
        <v>159</v>
      </c>
      <c r="Y327" s="19" t="s">
        <v>168</v>
      </c>
      <c r="Z327" s="12">
        <v>403570</v>
      </c>
      <c r="AA327" s="13"/>
      <c r="AB327" s="17">
        <v>277</v>
      </c>
      <c r="AC327" s="624">
        <f t="shared" si="5"/>
        <v>-0.29241877256317689</v>
      </c>
      <c r="AD327" s="623" t="str">
        <f>HYPERLINK("#'Źródła LED - specyfikacja'!B" &amp; MATCH(B327, 'Źródła LED - specyfikacja'!A:A, 0),"Link do specyfikacji")</f>
        <v>Link do specyfikacji</v>
      </c>
    </row>
    <row r="328" spans="1:30" s="2" customFormat="1" ht="14.4">
      <c r="A328" s="8">
        <v>8718699638207</v>
      </c>
      <c r="B328" s="8">
        <v>929002006402</v>
      </c>
      <c r="C328" s="8">
        <v>871869963820700</v>
      </c>
      <c r="D328" s="52" t="str">
        <f>HYPERLINK(VLOOKUP(B328,'Źródła LED_linki'!A325:B1109,2,FALSE),"Link do zdjęcia")</f>
        <v>Link do zdjęcia</v>
      </c>
      <c r="E328" s="12">
        <v>63820700</v>
      </c>
      <c r="F328" s="10" t="s">
        <v>459</v>
      </c>
      <c r="G328" s="12" t="s">
        <v>84</v>
      </c>
      <c r="H328" s="12" t="s">
        <v>203</v>
      </c>
      <c r="I328" s="12" t="s">
        <v>387</v>
      </c>
      <c r="J328" s="12" t="s">
        <v>388</v>
      </c>
      <c r="K328" s="12" t="s">
        <v>88</v>
      </c>
      <c r="L328" s="17">
        <v>196</v>
      </c>
      <c r="M328" s="17">
        <v>0.11</v>
      </c>
      <c r="N328" s="13" t="s">
        <v>101</v>
      </c>
      <c r="O328" s="14" t="s">
        <v>91</v>
      </c>
      <c r="P328" s="19"/>
      <c r="Q328" s="9">
        <v>6</v>
      </c>
      <c r="R328" s="12" t="s">
        <v>92</v>
      </c>
      <c r="S328" s="19" t="s">
        <v>102</v>
      </c>
      <c r="T328" s="9">
        <v>929001897902</v>
      </c>
      <c r="U328" s="9"/>
      <c r="V328" s="11" t="s">
        <v>414</v>
      </c>
      <c r="W328" s="36">
        <v>8539520000</v>
      </c>
      <c r="X328" s="19" t="s">
        <v>108</v>
      </c>
      <c r="Y328" s="19" t="s">
        <v>168</v>
      </c>
      <c r="Z328" s="12">
        <v>403571</v>
      </c>
      <c r="AA328" s="13"/>
      <c r="AB328" s="17">
        <v>277</v>
      </c>
      <c r="AC328" s="624">
        <f t="shared" si="5"/>
        <v>-0.29241877256317689</v>
      </c>
      <c r="AD328" s="623" t="str">
        <f>HYPERLINK("#'Źródła LED - specyfikacja'!B" &amp; MATCH(B328, 'Źródła LED - specyfikacja'!A:A, 0),"Link do specyfikacji")</f>
        <v>Link do specyfikacji</v>
      </c>
    </row>
    <row r="329" spans="1:30" s="2" customFormat="1" ht="14.4">
      <c r="A329" s="8">
        <v>8718699638221</v>
      </c>
      <c r="B329" s="8">
        <v>929002006502</v>
      </c>
      <c r="C329" s="8">
        <v>871869963822100</v>
      </c>
      <c r="D329" s="52" t="str">
        <f>HYPERLINK(VLOOKUP(B329,'Źródła LED_linki'!A326:B1110,2,FALSE),"Link do zdjęcia")</f>
        <v>Link do zdjęcia</v>
      </c>
      <c r="E329" s="12">
        <v>63822100</v>
      </c>
      <c r="F329" s="10" t="s">
        <v>460</v>
      </c>
      <c r="G329" s="12" t="s">
        <v>84</v>
      </c>
      <c r="H329" s="12" t="s">
        <v>203</v>
      </c>
      <c r="I329" s="12" t="s">
        <v>387</v>
      </c>
      <c r="J329" s="12" t="s">
        <v>388</v>
      </c>
      <c r="K329" s="12" t="s">
        <v>88</v>
      </c>
      <c r="L329" s="17">
        <v>257</v>
      </c>
      <c r="M329" s="17">
        <v>0.11</v>
      </c>
      <c r="N329" s="13" t="s">
        <v>101</v>
      </c>
      <c r="O329" s="14" t="s">
        <v>91</v>
      </c>
      <c r="P329" s="19"/>
      <c r="Q329" s="9">
        <v>6</v>
      </c>
      <c r="R329" s="12" t="s">
        <v>92</v>
      </c>
      <c r="S329" s="19" t="s">
        <v>102</v>
      </c>
      <c r="T329" s="9"/>
      <c r="U329" s="9"/>
      <c r="V329" s="11" t="s">
        <v>414</v>
      </c>
      <c r="W329" s="36">
        <v>8539520000</v>
      </c>
      <c r="X329" s="19" t="s">
        <v>108</v>
      </c>
      <c r="Y329" s="19" t="s">
        <v>109</v>
      </c>
      <c r="Z329" s="12">
        <v>403603</v>
      </c>
      <c r="AA329" s="13"/>
      <c r="AB329" s="17">
        <v>360</v>
      </c>
      <c r="AC329" s="624">
        <f t="shared" si="5"/>
        <v>-0.28611111111111109</v>
      </c>
      <c r="AD329" s="623" t="str">
        <f>HYPERLINK("#'Źródła LED - specyfikacja'!B" &amp; MATCH(B329, 'Źródła LED - specyfikacja'!A:A, 0),"Link do specyfikacji")</f>
        <v>Link do specyfikacji</v>
      </c>
    </row>
    <row r="330" spans="1:30" s="2" customFormat="1" ht="14.4">
      <c r="A330" s="8">
        <v>8718699638269</v>
      </c>
      <c r="B330" s="8">
        <v>929002006702</v>
      </c>
      <c r="C330" s="8">
        <v>871869963826900</v>
      </c>
      <c r="D330" s="52" t="str">
        <f>HYPERLINK(VLOOKUP(B330,'Źródła LED_linki'!A327:B1111,2,FALSE),"Link do zdjęcia")</f>
        <v>Link do zdjęcia</v>
      </c>
      <c r="E330" s="12">
        <v>63826900</v>
      </c>
      <c r="F330" s="10" t="s">
        <v>461</v>
      </c>
      <c r="G330" s="12" t="s">
        <v>84</v>
      </c>
      <c r="H330" s="12" t="s">
        <v>203</v>
      </c>
      <c r="I330" s="12" t="s">
        <v>387</v>
      </c>
      <c r="J330" s="12" t="s">
        <v>388</v>
      </c>
      <c r="K330" s="12" t="s">
        <v>88</v>
      </c>
      <c r="L330" s="17">
        <v>257</v>
      </c>
      <c r="M330" s="17">
        <v>0.11</v>
      </c>
      <c r="N330" s="13" t="s">
        <v>101</v>
      </c>
      <c r="O330" s="14" t="s">
        <v>91</v>
      </c>
      <c r="P330" s="19"/>
      <c r="Q330" s="9">
        <v>6</v>
      </c>
      <c r="R330" s="12" t="s">
        <v>92</v>
      </c>
      <c r="S330" s="19" t="s">
        <v>102</v>
      </c>
      <c r="T330" s="9"/>
      <c r="U330" s="9"/>
      <c r="V330" s="11" t="s">
        <v>414</v>
      </c>
      <c r="W330" s="36">
        <v>8539520000</v>
      </c>
      <c r="X330" s="19" t="s">
        <v>108</v>
      </c>
      <c r="Y330" s="19" t="s">
        <v>109</v>
      </c>
      <c r="Z330" s="12">
        <v>403605</v>
      </c>
      <c r="AA330" s="13"/>
      <c r="AB330" s="17">
        <v>360</v>
      </c>
      <c r="AC330" s="624">
        <f t="shared" si="5"/>
        <v>-0.28611111111111109</v>
      </c>
      <c r="AD330" s="623" t="str">
        <f>HYPERLINK("#'Źródła LED - specyfikacja'!B" &amp; MATCH(B330, 'Źródła LED - specyfikacja'!A:A, 0),"Link do specyfikacji")</f>
        <v>Link do specyfikacji</v>
      </c>
    </row>
    <row r="331" spans="1:30" s="2" customFormat="1" ht="14.4">
      <c r="A331" s="8">
        <v>8718699638245</v>
      </c>
      <c r="B331" s="8">
        <v>929002006602</v>
      </c>
      <c r="C331" s="8">
        <v>871869963824500</v>
      </c>
      <c r="D331" s="52" t="str">
        <f>HYPERLINK(VLOOKUP(B331,'Źródła LED_linki'!A328:B1112,2,FALSE),"Link do zdjęcia")</f>
        <v>Link do zdjęcia</v>
      </c>
      <c r="E331" s="12">
        <v>63824500</v>
      </c>
      <c r="F331" s="10" t="s">
        <v>462</v>
      </c>
      <c r="G331" s="12" t="s">
        <v>84</v>
      </c>
      <c r="H331" s="12" t="s">
        <v>203</v>
      </c>
      <c r="I331" s="12" t="s">
        <v>387</v>
      </c>
      <c r="J331" s="12" t="s">
        <v>388</v>
      </c>
      <c r="K331" s="12" t="s">
        <v>88</v>
      </c>
      <c r="L331" s="17">
        <v>257</v>
      </c>
      <c r="M331" s="17">
        <v>0.11</v>
      </c>
      <c r="N331" s="13" t="s">
        <v>101</v>
      </c>
      <c r="O331" s="14" t="s">
        <v>91</v>
      </c>
      <c r="P331" s="19"/>
      <c r="Q331" s="9">
        <v>6</v>
      </c>
      <c r="R331" s="12" t="s">
        <v>92</v>
      </c>
      <c r="S331" s="19" t="s">
        <v>102</v>
      </c>
      <c r="T331" s="9"/>
      <c r="U331" s="9"/>
      <c r="V331" s="11" t="s">
        <v>414</v>
      </c>
      <c r="W331" s="36">
        <v>8539520000</v>
      </c>
      <c r="X331" s="19" t="s">
        <v>108</v>
      </c>
      <c r="Y331" s="19" t="s">
        <v>109</v>
      </c>
      <c r="Z331" s="12">
        <v>403604</v>
      </c>
      <c r="AA331" s="13"/>
      <c r="AB331" s="17">
        <v>360</v>
      </c>
      <c r="AC331" s="624">
        <f t="shared" si="5"/>
        <v>-0.28611111111111109</v>
      </c>
      <c r="AD331" s="623" t="str">
        <f>HYPERLINK("#'Źródła LED - specyfikacja'!B" &amp; MATCH(B331, 'Źródła LED - specyfikacja'!A:A, 0),"Link do specyfikacji")</f>
        <v>Link do specyfikacji</v>
      </c>
    </row>
    <row r="332" spans="1:30" s="2" customFormat="1" ht="14.4">
      <c r="A332" s="8">
        <v>8718699638283</v>
      </c>
      <c r="B332" s="8">
        <v>929002006802</v>
      </c>
      <c r="C332" s="8">
        <v>871869963828300</v>
      </c>
      <c r="D332" s="52" t="str">
        <f>HYPERLINK(VLOOKUP(B332,'Źródła LED_linki'!A329:B1113,2,FALSE),"Link do zdjęcia")</f>
        <v>Link do zdjęcia</v>
      </c>
      <c r="E332" s="12">
        <v>63828300</v>
      </c>
      <c r="F332" s="30" t="s">
        <v>463</v>
      </c>
      <c r="G332" s="12" t="s">
        <v>84</v>
      </c>
      <c r="H332" s="12" t="s">
        <v>203</v>
      </c>
      <c r="I332" s="12" t="s">
        <v>387</v>
      </c>
      <c r="J332" s="12" t="s">
        <v>388</v>
      </c>
      <c r="K332" s="12" t="s">
        <v>88</v>
      </c>
      <c r="L332" s="17">
        <v>257</v>
      </c>
      <c r="M332" s="17">
        <v>0.11</v>
      </c>
      <c r="N332" s="13" t="s">
        <v>101</v>
      </c>
      <c r="O332" s="14" t="s">
        <v>91</v>
      </c>
      <c r="P332" s="19"/>
      <c r="Q332" s="9">
        <v>6</v>
      </c>
      <c r="R332" s="12" t="s">
        <v>92</v>
      </c>
      <c r="S332" s="19" t="s">
        <v>102</v>
      </c>
      <c r="T332" s="9"/>
      <c r="U332" s="35"/>
      <c r="V332" s="11" t="s">
        <v>414</v>
      </c>
      <c r="W332" s="36">
        <v>8539520000</v>
      </c>
      <c r="X332" s="19" t="s">
        <v>108</v>
      </c>
      <c r="Y332" s="19" t="s">
        <v>109</v>
      </c>
      <c r="Z332" s="12">
        <v>403606</v>
      </c>
      <c r="AA332" s="13"/>
      <c r="AB332" s="17">
        <v>360</v>
      </c>
      <c r="AC332" s="624">
        <f t="shared" si="5"/>
        <v>-0.28611111111111109</v>
      </c>
      <c r="AD332" s="623" t="str">
        <f>HYPERLINK("#'Źródła LED - specyfikacja'!B" &amp; MATCH(B332, 'Źródła LED - specyfikacja'!A:A, 0),"Link do specyfikacji")</f>
        <v>Link do specyfikacji</v>
      </c>
    </row>
    <row r="333" spans="1:30" s="2" customFormat="1" ht="14.4">
      <c r="A333" s="8">
        <v>8719514421219</v>
      </c>
      <c r="B333" s="8">
        <v>929003161602</v>
      </c>
      <c r="C333" s="8">
        <v>871951442121900</v>
      </c>
      <c r="D333" s="52" t="str">
        <f>HYPERLINK(VLOOKUP(B333,'Źródła LED_linki'!A330:B1114,2,FALSE),"Link do zdjęcia")</f>
        <v>Link do zdjęcia</v>
      </c>
      <c r="E333" s="12">
        <v>42121900</v>
      </c>
      <c r="F333" s="10" t="s">
        <v>464</v>
      </c>
      <c r="G333" s="12" t="s">
        <v>84</v>
      </c>
      <c r="H333" s="12" t="s">
        <v>203</v>
      </c>
      <c r="I333" s="12" t="s">
        <v>387</v>
      </c>
      <c r="J333" s="12" t="s">
        <v>388</v>
      </c>
      <c r="K333" s="12" t="s">
        <v>88</v>
      </c>
      <c r="L333" s="17">
        <v>355</v>
      </c>
      <c r="M333" s="17">
        <v>0.11</v>
      </c>
      <c r="N333" s="13" t="s">
        <v>90</v>
      </c>
      <c r="O333" s="14" t="s">
        <v>91</v>
      </c>
      <c r="P333" s="19" t="s">
        <v>124</v>
      </c>
      <c r="Q333" s="9">
        <v>6</v>
      </c>
      <c r="R333" s="12" t="s">
        <v>92</v>
      </c>
      <c r="S333" s="19" t="s">
        <v>102</v>
      </c>
      <c r="T333" s="9"/>
      <c r="U333" s="9"/>
      <c r="V333" s="11"/>
      <c r="W333" s="36">
        <v>8539520000</v>
      </c>
      <c r="X333" s="19" t="s">
        <v>108</v>
      </c>
      <c r="Y333" s="19" t="s">
        <v>109</v>
      </c>
      <c r="Z333" s="12">
        <v>1745018</v>
      </c>
      <c r="AA333" s="13"/>
      <c r="AB333" s="17">
        <v>456</v>
      </c>
      <c r="AC333" s="624">
        <f t="shared" si="5"/>
        <v>-0.22149122807017543</v>
      </c>
      <c r="AD333" s="623" t="str">
        <f>HYPERLINK("#'Źródła LED - specyfikacja'!B" &amp; MATCH(B333, 'Źródła LED - specyfikacja'!A:A, 0),"Link do specyfikacji")</f>
        <v>Link do specyfikacji</v>
      </c>
    </row>
    <row r="334" spans="1:30" s="2" customFormat="1" ht="14.4">
      <c r="A334" s="8">
        <v>8719514421233</v>
      </c>
      <c r="B334" s="8">
        <v>929003161702</v>
      </c>
      <c r="C334" s="8">
        <v>871951442123300</v>
      </c>
      <c r="D334" s="52" t="str">
        <f>HYPERLINK(VLOOKUP(B334,'Źródła LED_linki'!A331:B1115,2,FALSE),"Link do zdjęcia")</f>
        <v>Link do zdjęcia</v>
      </c>
      <c r="E334" s="12">
        <v>42123300</v>
      </c>
      <c r="F334" s="10" t="s">
        <v>465</v>
      </c>
      <c r="G334" s="12" t="s">
        <v>84</v>
      </c>
      <c r="H334" s="12" t="s">
        <v>203</v>
      </c>
      <c r="I334" s="12" t="s">
        <v>387</v>
      </c>
      <c r="J334" s="12" t="s">
        <v>388</v>
      </c>
      <c r="K334" s="12" t="s">
        <v>88</v>
      </c>
      <c r="L334" s="17">
        <v>409</v>
      </c>
      <c r="M334" s="17">
        <v>0.11</v>
      </c>
      <c r="N334" s="13" t="s">
        <v>90</v>
      </c>
      <c r="O334" s="14" t="s">
        <v>91</v>
      </c>
      <c r="P334" s="19" t="s">
        <v>124</v>
      </c>
      <c r="Q334" s="9">
        <v>6</v>
      </c>
      <c r="R334" s="12" t="s">
        <v>92</v>
      </c>
      <c r="S334" s="19" t="s">
        <v>102</v>
      </c>
      <c r="T334" s="9"/>
      <c r="U334" s="9"/>
      <c r="V334" s="11"/>
      <c r="W334" s="36">
        <v>8539520000</v>
      </c>
      <c r="X334" s="19" t="s">
        <v>103</v>
      </c>
      <c r="Y334" s="19" t="s">
        <v>322</v>
      </c>
      <c r="Z334" s="12">
        <v>1745017</v>
      </c>
      <c r="AA334" s="13"/>
      <c r="AB334" s="17">
        <v>540</v>
      </c>
      <c r="AC334" s="624">
        <f t="shared" si="5"/>
        <v>-0.24259259259259258</v>
      </c>
      <c r="AD334" s="623" t="str">
        <f>HYPERLINK("#'Źródła LED - specyfikacja'!B" &amp; MATCH(B334, 'Źródła LED - specyfikacja'!A:A, 0),"Link do specyfikacji")</f>
        <v>Link do specyfikacji</v>
      </c>
    </row>
    <row r="335" spans="1:30" s="2" customFormat="1" ht="14.4">
      <c r="A335" s="8">
        <v>8719514303898</v>
      </c>
      <c r="B335" s="8">
        <v>929002495202</v>
      </c>
      <c r="C335" s="8">
        <v>871951430389800</v>
      </c>
      <c r="D335" s="52" t="str">
        <f>HYPERLINK(VLOOKUP(B335,'Źródła LED_linki'!A332:B1116,2,FALSE),"Link do zdjęcia")</f>
        <v>Link do zdjęcia</v>
      </c>
      <c r="E335" s="12">
        <v>30389800</v>
      </c>
      <c r="F335" s="10" t="s">
        <v>466</v>
      </c>
      <c r="G335" s="12" t="s">
        <v>84</v>
      </c>
      <c r="H335" s="12" t="s">
        <v>203</v>
      </c>
      <c r="I335" s="12" t="s">
        <v>467</v>
      </c>
      <c r="J335" s="12" t="s">
        <v>468</v>
      </c>
      <c r="K335" s="12" t="s">
        <v>88</v>
      </c>
      <c r="L335" s="17">
        <v>23.2</v>
      </c>
      <c r="M335" s="17">
        <v>0.11</v>
      </c>
      <c r="N335" s="13" t="s">
        <v>90</v>
      </c>
      <c r="O335" s="14" t="s">
        <v>91</v>
      </c>
      <c r="P335" s="19" t="s">
        <v>124</v>
      </c>
      <c r="Q335" s="9">
        <v>12</v>
      </c>
      <c r="R335" s="12" t="s">
        <v>92</v>
      </c>
      <c r="S335" s="19" t="s">
        <v>102</v>
      </c>
      <c r="T335" s="9">
        <v>929001323802</v>
      </c>
      <c r="U335" s="9"/>
      <c r="V335" s="11"/>
      <c r="W335" s="36">
        <v>8539520000</v>
      </c>
      <c r="X335" s="19" t="s">
        <v>108</v>
      </c>
      <c r="Y335" s="19" t="s">
        <v>109</v>
      </c>
      <c r="Z335" s="12">
        <v>453187</v>
      </c>
      <c r="AA335" s="13"/>
      <c r="AB335" s="17">
        <v>28</v>
      </c>
      <c r="AC335" s="624">
        <f t="shared" si="5"/>
        <v>-0.17142857142857146</v>
      </c>
      <c r="AD335" s="623" t="str">
        <f>HYPERLINK("#'Źródła LED - specyfikacja'!B" &amp; MATCH(B335, 'Źródła LED - specyfikacja'!A:A, 0),"Link do specyfikacji")</f>
        <v>Link do specyfikacji</v>
      </c>
    </row>
    <row r="336" spans="1:30" s="2" customFormat="1" ht="14.4">
      <c r="A336" s="8">
        <v>8719514303911</v>
      </c>
      <c r="B336" s="8">
        <v>929002495302</v>
      </c>
      <c r="C336" s="8">
        <v>871951430391100</v>
      </c>
      <c r="D336" s="52" t="str">
        <f>HYPERLINK(VLOOKUP(B336,'Źródła LED_linki'!A333:B1117,2,FALSE),"Link do zdjęcia")</f>
        <v>Link do zdjęcia</v>
      </c>
      <c r="E336" s="12">
        <v>30391100</v>
      </c>
      <c r="F336" s="10" t="s">
        <v>469</v>
      </c>
      <c r="G336" s="12" t="s">
        <v>84</v>
      </c>
      <c r="H336" s="12" t="s">
        <v>203</v>
      </c>
      <c r="I336" s="12" t="s">
        <v>467</v>
      </c>
      <c r="J336" s="12" t="s">
        <v>468</v>
      </c>
      <c r="K336" s="12" t="s">
        <v>88</v>
      </c>
      <c r="L336" s="17">
        <v>23.2</v>
      </c>
      <c r="M336" s="17">
        <v>0.11</v>
      </c>
      <c r="N336" s="13" t="s">
        <v>90</v>
      </c>
      <c r="O336" s="14" t="s">
        <v>91</v>
      </c>
      <c r="P336" s="19" t="s">
        <v>124</v>
      </c>
      <c r="Q336" s="9">
        <v>12</v>
      </c>
      <c r="R336" s="12" t="s">
        <v>92</v>
      </c>
      <c r="S336" s="19" t="s">
        <v>102</v>
      </c>
      <c r="T336" s="9">
        <v>929001364702</v>
      </c>
      <c r="U336" s="9"/>
      <c r="V336" s="11"/>
      <c r="W336" s="36">
        <v>8539520000</v>
      </c>
      <c r="X336" s="19" t="s">
        <v>108</v>
      </c>
      <c r="Y336" s="19" t="s">
        <v>322</v>
      </c>
      <c r="Z336" s="12">
        <v>453188</v>
      </c>
      <c r="AA336" s="13"/>
      <c r="AB336" s="17">
        <v>28</v>
      </c>
      <c r="AC336" s="624">
        <f t="shared" si="5"/>
        <v>-0.17142857142857146</v>
      </c>
      <c r="AD336" s="623" t="str">
        <f>HYPERLINK("#'Źródła LED - specyfikacja'!B" &amp; MATCH(B336, 'Źródła LED - specyfikacja'!A:A, 0),"Link do specyfikacji")</f>
        <v>Link do specyfikacji</v>
      </c>
    </row>
    <row r="337" spans="1:30" s="2" customFormat="1" ht="14.4">
      <c r="A337" s="8">
        <v>8719514303935</v>
      </c>
      <c r="B337" s="8">
        <v>929002495502</v>
      </c>
      <c r="C337" s="8">
        <v>871951430393500</v>
      </c>
      <c r="D337" s="52" t="str">
        <f>HYPERLINK(VLOOKUP(B337,'Źródła LED_linki'!A334:B1118,2,FALSE),"Link do zdjęcia")</f>
        <v>Link do zdjęcia</v>
      </c>
      <c r="E337" s="12">
        <v>30393500</v>
      </c>
      <c r="F337" s="10" t="s">
        <v>470</v>
      </c>
      <c r="G337" s="12" t="s">
        <v>84</v>
      </c>
      <c r="H337" s="12" t="s">
        <v>203</v>
      </c>
      <c r="I337" s="12" t="s">
        <v>467</v>
      </c>
      <c r="J337" s="12" t="s">
        <v>468</v>
      </c>
      <c r="K337" s="12" t="s">
        <v>88</v>
      </c>
      <c r="L337" s="17">
        <v>27.7</v>
      </c>
      <c r="M337" s="17">
        <v>0.11</v>
      </c>
      <c r="N337" s="13" t="s">
        <v>90</v>
      </c>
      <c r="O337" s="14" t="s">
        <v>91</v>
      </c>
      <c r="P337" s="19" t="s">
        <v>124</v>
      </c>
      <c r="Q337" s="9">
        <v>12</v>
      </c>
      <c r="R337" s="12" t="s">
        <v>92</v>
      </c>
      <c r="S337" s="19" t="s">
        <v>102</v>
      </c>
      <c r="T337" s="9">
        <v>929001902902</v>
      </c>
      <c r="U337" s="9"/>
      <c r="V337" s="11"/>
      <c r="W337" s="36">
        <v>8539520000</v>
      </c>
      <c r="X337" s="19" t="s">
        <v>159</v>
      </c>
      <c r="Y337" s="19" t="s">
        <v>160</v>
      </c>
      <c r="Z337" s="12">
        <v>453190</v>
      </c>
      <c r="AA337" s="13"/>
      <c r="AB337" s="17">
        <v>32</v>
      </c>
      <c r="AC337" s="624">
        <f t="shared" si="5"/>
        <v>-0.13437500000000002</v>
      </c>
      <c r="AD337" s="623" t="str">
        <f>HYPERLINK("#'Źródła LED - specyfikacja'!B" &amp; MATCH(B337, 'Źródła LED - specyfikacja'!A:A, 0),"Link do specyfikacji")</f>
        <v>Link do specyfikacji</v>
      </c>
    </row>
    <row r="338" spans="1:30" s="2" customFormat="1" ht="14.4">
      <c r="A338" s="8">
        <v>8719514303959</v>
      </c>
      <c r="B338" s="8">
        <v>929002495602</v>
      </c>
      <c r="C338" s="8">
        <v>871951430395900</v>
      </c>
      <c r="D338" s="52" t="str">
        <f>HYPERLINK(VLOOKUP(B338,'Źródła LED_linki'!A335:B1119,2,FALSE),"Link do zdjęcia")</f>
        <v>Link do zdjęcia</v>
      </c>
      <c r="E338" s="12">
        <v>30395900</v>
      </c>
      <c r="F338" s="10" t="s">
        <v>471</v>
      </c>
      <c r="G338" s="12" t="s">
        <v>84</v>
      </c>
      <c r="H338" s="12" t="s">
        <v>203</v>
      </c>
      <c r="I338" s="12" t="s">
        <v>467</v>
      </c>
      <c r="J338" s="12" t="s">
        <v>468</v>
      </c>
      <c r="K338" s="12" t="s">
        <v>88</v>
      </c>
      <c r="L338" s="17">
        <v>27.7</v>
      </c>
      <c r="M338" s="17">
        <v>0.11</v>
      </c>
      <c r="N338" s="13" t="s">
        <v>90</v>
      </c>
      <c r="O338" s="14" t="s">
        <v>91</v>
      </c>
      <c r="P338" s="19" t="s">
        <v>124</v>
      </c>
      <c r="Q338" s="9">
        <v>12</v>
      </c>
      <c r="R338" s="12" t="s">
        <v>92</v>
      </c>
      <c r="S338" s="19" t="s">
        <v>102</v>
      </c>
      <c r="T338" s="9">
        <v>929001903002</v>
      </c>
      <c r="U338" s="9"/>
      <c r="V338" s="11"/>
      <c r="W338" s="36">
        <v>8539520000</v>
      </c>
      <c r="X338" s="19" t="s">
        <v>108</v>
      </c>
      <c r="Y338" s="19" t="s">
        <v>160</v>
      </c>
      <c r="Z338" s="12">
        <v>453191</v>
      </c>
      <c r="AA338" s="13"/>
      <c r="AB338" s="17">
        <v>32</v>
      </c>
      <c r="AC338" s="624">
        <f t="shared" si="5"/>
        <v>-0.13437500000000002</v>
      </c>
      <c r="AD338" s="623" t="str">
        <f>HYPERLINK("#'Źródła LED - specyfikacja'!B" &amp; MATCH(B338, 'Źródła LED - specyfikacja'!A:A, 0),"Link do specyfikacji")</f>
        <v>Link do specyfikacji</v>
      </c>
    </row>
    <row r="339" spans="1:30" s="2" customFormat="1" ht="14.4">
      <c r="A339" s="8">
        <v>8718699657802</v>
      </c>
      <c r="B339" s="8">
        <v>929002055102</v>
      </c>
      <c r="C339" s="8">
        <v>871869965780200</v>
      </c>
      <c r="D339" s="52" t="str">
        <f>HYPERLINK(VLOOKUP(B339,'Źródła LED_linki'!A336:B1120,2,FALSE),"Link do zdjęcia")</f>
        <v>Link do zdjęcia</v>
      </c>
      <c r="E339" s="12">
        <v>65780200</v>
      </c>
      <c r="F339" s="10" t="s">
        <v>472</v>
      </c>
      <c r="G339" s="12" t="s">
        <v>84</v>
      </c>
      <c r="H339" s="12" t="s">
        <v>203</v>
      </c>
      <c r="I339" s="12" t="s">
        <v>467</v>
      </c>
      <c r="J339" s="12" t="s">
        <v>468</v>
      </c>
      <c r="K339" s="12" t="s">
        <v>88</v>
      </c>
      <c r="L339" s="17">
        <v>47.8</v>
      </c>
      <c r="M339" s="17">
        <v>0.11</v>
      </c>
      <c r="N339" s="13" t="s">
        <v>90</v>
      </c>
      <c r="O339" s="14" t="s">
        <v>91</v>
      </c>
      <c r="P339" s="19" t="s">
        <v>124</v>
      </c>
      <c r="Q339" s="9">
        <v>12</v>
      </c>
      <c r="R339" s="12" t="s">
        <v>92</v>
      </c>
      <c r="S339" s="19" t="s">
        <v>102</v>
      </c>
      <c r="T339" s="9"/>
      <c r="U339" s="9"/>
      <c r="V339" s="11"/>
      <c r="W339" s="36">
        <v>8539520000</v>
      </c>
      <c r="X339" s="19" t="s">
        <v>108</v>
      </c>
      <c r="Y339" s="19" t="s">
        <v>109</v>
      </c>
      <c r="Z339" s="12">
        <v>397599</v>
      </c>
      <c r="AA339" s="13"/>
      <c r="AB339" s="17">
        <v>64</v>
      </c>
      <c r="AC339" s="624">
        <f t="shared" si="5"/>
        <v>-0.25312500000000004</v>
      </c>
      <c r="AD339" s="623" t="str">
        <f>HYPERLINK("#'Źródła LED - specyfikacja'!B" &amp; MATCH(B339, 'Źródła LED - specyfikacja'!A:A, 0),"Link do specyfikacji")</f>
        <v>Link do specyfikacji</v>
      </c>
    </row>
    <row r="340" spans="1:30" s="2" customFormat="1" ht="14.4">
      <c r="A340" s="8">
        <v>8718699658182</v>
      </c>
      <c r="B340" s="8">
        <v>929002059802</v>
      </c>
      <c r="C340" s="8">
        <v>871869965818200</v>
      </c>
      <c r="D340" s="52" t="str">
        <f>HYPERLINK(VLOOKUP(B340,'Źródła LED_linki'!A337:B1121,2,FALSE),"Link do zdjęcia")</f>
        <v>Link do zdjęcia</v>
      </c>
      <c r="E340" s="12">
        <v>65818200</v>
      </c>
      <c r="F340" s="10" t="s">
        <v>473</v>
      </c>
      <c r="G340" s="12" t="s">
        <v>84</v>
      </c>
      <c r="H340" s="12" t="s">
        <v>203</v>
      </c>
      <c r="I340" s="12" t="s">
        <v>467</v>
      </c>
      <c r="J340" s="12" t="s">
        <v>468</v>
      </c>
      <c r="K340" s="12" t="s">
        <v>88</v>
      </c>
      <c r="L340" s="17">
        <v>47.8</v>
      </c>
      <c r="M340" s="17">
        <v>0.11</v>
      </c>
      <c r="N340" s="13" t="s">
        <v>90</v>
      </c>
      <c r="O340" s="14" t="s">
        <v>91</v>
      </c>
      <c r="P340" s="19" t="s">
        <v>124</v>
      </c>
      <c r="Q340" s="9">
        <v>12</v>
      </c>
      <c r="R340" s="12" t="s">
        <v>92</v>
      </c>
      <c r="S340" s="19" t="s">
        <v>102</v>
      </c>
      <c r="T340" s="9"/>
      <c r="U340" s="9"/>
      <c r="V340" s="11"/>
      <c r="W340" s="36">
        <v>8539520000</v>
      </c>
      <c r="X340" s="19" t="s">
        <v>159</v>
      </c>
      <c r="Y340" s="19" t="s">
        <v>168</v>
      </c>
      <c r="Z340" s="12">
        <v>397600</v>
      </c>
      <c r="AA340" s="13"/>
      <c r="AB340" s="17">
        <v>64</v>
      </c>
      <c r="AC340" s="624">
        <f t="shared" si="5"/>
        <v>-0.25312500000000004</v>
      </c>
      <c r="AD340" s="623" t="str">
        <f>HYPERLINK("#'Źródła LED - specyfikacja'!B" &amp; MATCH(B340, 'Źródła LED - specyfikacja'!A:A, 0),"Link do specyfikacji")</f>
        <v>Link do specyfikacji</v>
      </c>
    </row>
    <row r="341" spans="1:30" s="2" customFormat="1" ht="14.4">
      <c r="A341" s="8">
        <v>8720169300477</v>
      </c>
      <c r="B341" s="8">
        <v>929003779002</v>
      </c>
      <c r="C341" s="8">
        <v>872016930047700</v>
      </c>
      <c r="D341" s="52" t="str">
        <f>HYPERLINK(VLOOKUP(B341,'Źródła LED_linki'!A338:B1122,2,FALSE),"Link do zdjęcia")</f>
        <v>Link do zdjęcia</v>
      </c>
      <c r="E341" s="12">
        <v>30047700</v>
      </c>
      <c r="F341" s="10" t="s">
        <v>474</v>
      </c>
      <c r="G341" s="12" t="s">
        <v>84</v>
      </c>
      <c r="H341" s="12" t="s">
        <v>203</v>
      </c>
      <c r="I341" s="12" t="s">
        <v>467</v>
      </c>
      <c r="J341" s="12" t="s">
        <v>468</v>
      </c>
      <c r="K341" s="12" t="s">
        <v>88</v>
      </c>
      <c r="L341" s="17">
        <v>21.9</v>
      </c>
      <c r="M341" s="17">
        <v>0.11</v>
      </c>
      <c r="N341" s="13" t="s">
        <v>90</v>
      </c>
      <c r="O341" s="14" t="s">
        <v>91</v>
      </c>
      <c r="P341" s="19" t="s">
        <v>124</v>
      </c>
      <c r="Q341" s="9">
        <v>12</v>
      </c>
      <c r="R341" s="12" t="s">
        <v>92</v>
      </c>
      <c r="S341" s="19" t="s">
        <v>102</v>
      </c>
      <c r="T341" s="9" t="s">
        <v>475</v>
      </c>
      <c r="U341" s="9"/>
      <c r="V341" s="11" t="s">
        <v>445</v>
      </c>
      <c r="W341" s="36">
        <v>8539520000</v>
      </c>
      <c r="X341" s="19" t="s">
        <v>108</v>
      </c>
      <c r="Y341" s="19" t="s">
        <v>168</v>
      </c>
      <c r="Z341" s="12">
        <v>1879160</v>
      </c>
      <c r="AA341" s="13" t="s">
        <v>164</v>
      </c>
      <c r="AB341" s="17">
        <v>22.08</v>
      </c>
      <c r="AC341" s="624">
        <f t="shared" si="5"/>
        <v>-8.1521739130434659E-3</v>
      </c>
      <c r="AD341" s="623" t="str">
        <f>HYPERLINK("#'Źródła LED - specyfikacja'!B" &amp; MATCH(B341, 'Źródła LED - specyfikacja'!A:A, 0),"Link do specyfikacji")</f>
        <v>Link do specyfikacji</v>
      </c>
    </row>
    <row r="342" spans="1:30" s="2" customFormat="1" ht="14.4">
      <c r="A342" s="8">
        <v>8718699767655</v>
      </c>
      <c r="B342" s="8">
        <v>929002389002</v>
      </c>
      <c r="C342" s="8">
        <v>871869976765500</v>
      </c>
      <c r="D342" s="52" t="str">
        <f>HYPERLINK(VLOOKUP(B342,'Źródła LED_linki'!A339:B1123,2,FALSE),"Link do zdjęcia")</f>
        <v>Link do zdjęcia</v>
      </c>
      <c r="E342" s="12">
        <v>76765500</v>
      </c>
      <c r="F342" s="10" t="s">
        <v>476</v>
      </c>
      <c r="G342" s="12" t="s">
        <v>84</v>
      </c>
      <c r="H342" s="12" t="s">
        <v>203</v>
      </c>
      <c r="I342" s="12" t="s">
        <v>467</v>
      </c>
      <c r="J342" s="12" t="s">
        <v>468</v>
      </c>
      <c r="K342" s="12" t="s">
        <v>88</v>
      </c>
      <c r="L342" s="17">
        <v>21.9</v>
      </c>
      <c r="M342" s="17">
        <v>0.11</v>
      </c>
      <c r="N342" s="13" t="s">
        <v>90</v>
      </c>
      <c r="O342" s="14" t="s">
        <v>91</v>
      </c>
      <c r="P342" s="19" t="s">
        <v>124</v>
      </c>
      <c r="Q342" s="9">
        <v>12</v>
      </c>
      <c r="R342" s="12" t="s">
        <v>92</v>
      </c>
      <c r="S342" s="19" t="s">
        <v>102</v>
      </c>
      <c r="T342" s="9">
        <v>929001844102</v>
      </c>
      <c r="U342" s="9">
        <v>929003779002</v>
      </c>
      <c r="V342" s="11" t="s">
        <v>125</v>
      </c>
      <c r="W342" s="36">
        <v>8539520000</v>
      </c>
      <c r="X342" s="19" t="s">
        <v>108</v>
      </c>
      <c r="Y342" s="19" t="s">
        <v>168</v>
      </c>
      <c r="Z342" s="12">
        <v>374873</v>
      </c>
      <c r="AA342" s="13"/>
      <c r="AB342" s="17">
        <v>25.5</v>
      </c>
      <c r="AC342" s="624">
        <f t="shared" si="5"/>
        <v>-0.14117647058823535</v>
      </c>
      <c r="AD342" s="623" t="str">
        <f>HYPERLINK("#'Źródła LED - specyfikacja'!B" &amp; MATCH(B342, 'Źródła LED - specyfikacja'!A:A, 0),"Link do specyfikacji")</f>
        <v>Link do specyfikacji</v>
      </c>
    </row>
    <row r="343" spans="1:30" s="2" customFormat="1" ht="14.4">
      <c r="A343" s="8">
        <v>8718699767693</v>
      </c>
      <c r="B343" s="8">
        <v>929002389102</v>
      </c>
      <c r="C343" s="8">
        <v>871869976769300</v>
      </c>
      <c r="D343" s="52" t="str">
        <f>HYPERLINK(VLOOKUP(B343,'Źródła LED_linki'!A340:B1124,2,FALSE),"Link do zdjęcia")</f>
        <v>Link do zdjęcia</v>
      </c>
      <c r="E343" s="12">
        <v>76769300</v>
      </c>
      <c r="F343" s="10" t="s">
        <v>477</v>
      </c>
      <c r="G343" s="12" t="s">
        <v>84</v>
      </c>
      <c r="H343" s="12" t="s">
        <v>203</v>
      </c>
      <c r="I343" s="12" t="s">
        <v>467</v>
      </c>
      <c r="J343" s="12" t="s">
        <v>468</v>
      </c>
      <c r="K343" s="12" t="s">
        <v>88</v>
      </c>
      <c r="L343" s="17">
        <v>21.9</v>
      </c>
      <c r="M343" s="17">
        <v>0.11</v>
      </c>
      <c r="N343" s="13" t="s">
        <v>90</v>
      </c>
      <c r="O343" s="14" t="s">
        <v>91</v>
      </c>
      <c r="P343" s="19" t="s">
        <v>124</v>
      </c>
      <c r="Q343" s="9">
        <v>12</v>
      </c>
      <c r="R343" s="12" t="s">
        <v>92</v>
      </c>
      <c r="S343" s="19" t="s">
        <v>102</v>
      </c>
      <c r="T343" s="9">
        <v>929001844202</v>
      </c>
      <c r="U343" s="9">
        <v>929003779002</v>
      </c>
      <c r="V343" s="11" t="s">
        <v>125</v>
      </c>
      <c r="W343" s="36">
        <v>8539520000</v>
      </c>
      <c r="X343" s="19" t="s">
        <v>108</v>
      </c>
      <c r="Y343" s="19" t="s">
        <v>168</v>
      </c>
      <c r="Z343" s="12">
        <v>374874</v>
      </c>
      <c r="AA343" s="13"/>
      <c r="AB343" s="17">
        <v>25.5</v>
      </c>
      <c r="AC343" s="624">
        <f t="shared" si="5"/>
        <v>-0.14117647058823535</v>
      </c>
      <c r="AD343" s="623" t="str">
        <f>HYPERLINK("#'Źródła LED - specyfikacja'!B" &amp; MATCH(B343, 'Źródła LED - specyfikacja'!A:A, 0),"Link do specyfikacji")</f>
        <v>Link do specyfikacji</v>
      </c>
    </row>
    <row r="344" spans="1:30" s="2" customFormat="1" ht="14.4">
      <c r="A344" s="8">
        <v>8718699767792</v>
      </c>
      <c r="B344" s="25">
        <v>929002389702</v>
      </c>
      <c r="C344" s="25">
        <v>871869976779200</v>
      </c>
      <c r="D344" s="52" t="str">
        <f>HYPERLINK(VLOOKUP(B344,'Źródła LED_linki'!A341:B1125,2,FALSE),"Link do zdjęcia")</f>
        <v>Link do zdjęcia</v>
      </c>
      <c r="E344" s="12">
        <v>76779200</v>
      </c>
      <c r="F344" s="23" t="s">
        <v>478</v>
      </c>
      <c r="G344" s="12" t="s">
        <v>84</v>
      </c>
      <c r="H344" s="12" t="s">
        <v>203</v>
      </c>
      <c r="I344" s="12" t="s">
        <v>467</v>
      </c>
      <c r="J344" s="12" t="s">
        <v>468</v>
      </c>
      <c r="K344" s="12" t="s">
        <v>88</v>
      </c>
      <c r="L344" s="17">
        <v>22.6</v>
      </c>
      <c r="M344" s="17">
        <v>0.11</v>
      </c>
      <c r="N344" s="13" t="s">
        <v>90</v>
      </c>
      <c r="O344" s="14" t="s">
        <v>91</v>
      </c>
      <c r="P344" s="19" t="s">
        <v>124</v>
      </c>
      <c r="Q344" s="13">
        <v>12</v>
      </c>
      <c r="R344" s="12" t="s">
        <v>92</v>
      </c>
      <c r="S344" s="19" t="s">
        <v>102</v>
      </c>
      <c r="T344" s="26">
        <v>929001844302</v>
      </c>
      <c r="U344" s="26"/>
      <c r="V344" s="27"/>
      <c r="W344" s="36">
        <v>8539520000</v>
      </c>
      <c r="X344" s="19" t="s">
        <v>159</v>
      </c>
      <c r="Y344" s="19" t="s">
        <v>160</v>
      </c>
      <c r="Z344" s="12">
        <v>374877</v>
      </c>
      <c r="AA344" s="13"/>
      <c r="AB344" s="17">
        <v>31</v>
      </c>
      <c r="AC344" s="624">
        <f t="shared" si="5"/>
        <v>-0.27096774193548384</v>
      </c>
      <c r="AD344" s="623" t="str">
        <f>HYPERLINK("#'Źródła LED - specyfikacja'!B" &amp; MATCH(B344, 'Źródła LED - specyfikacja'!A:A, 0),"Link do specyfikacji")</f>
        <v>Link do specyfikacji</v>
      </c>
    </row>
    <row r="345" spans="1:30" s="2" customFormat="1" ht="14.4">
      <c r="A345" s="8">
        <v>8718699767839</v>
      </c>
      <c r="B345" s="37">
        <v>929002389802</v>
      </c>
      <c r="C345" s="25">
        <v>871869976783900</v>
      </c>
      <c r="D345" s="52" t="str">
        <f>HYPERLINK(VLOOKUP(B345,'Źródła LED_linki'!A342:B1126,2,FALSE),"Link do zdjęcia")</f>
        <v>Link do zdjęcia</v>
      </c>
      <c r="E345" s="12">
        <v>76783900</v>
      </c>
      <c r="F345" s="23" t="s">
        <v>479</v>
      </c>
      <c r="G345" s="12" t="s">
        <v>84</v>
      </c>
      <c r="H345" s="12" t="s">
        <v>203</v>
      </c>
      <c r="I345" s="12" t="s">
        <v>467</v>
      </c>
      <c r="J345" s="12" t="s">
        <v>468</v>
      </c>
      <c r="K345" s="12" t="s">
        <v>88</v>
      </c>
      <c r="L345" s="17">
        <v>22.6</v>
      </c>
      <c r="M345" s="17">
        <v>0.11</v>
      </c>
      <c r="N345" s="13" t="s">
        <v>90</v>
      </c>
      <c r="O345" s="14" t="s">
        <v>91</v>
      </c>
      <c r="P345" s="19" t="s">
        <v>124</v>
      </c>
      <c r="Q345" s="9">
        <v>12</v>
      </c>
      <c r="R345" s="12" t="s">
        <v>92</v>
      </c>
      <c r="S345" s="19" t="s">
        <v>102</v>
      </c>
      <c r="T345" s="9">
        <v>929001844402</v>
      </c>
      <c r="U345" s="9"/>
      <c r="V345" s="11"/>
      <c r="W345" s="36">
        <v>8539520000</v>
      </c>
      <c r="X345" s="19" t="s">
        <v>159</v>
      </c>
      <c r="Y345" s="19" t="s">
        <v>160</v>
      </c>
      <c r="Z345" s="12">
        <v>374878</v>
      </c>
      <c r="AA345" s="13"/>
      <c r="AB345" s="17">
        <v>31</v>
      </c>
      <c r="AC345" s="624">
        <f t="shared" si="5"/>
        <v>-0.27096774193548384</v>
      </c>
      <c r="AD345" s="623" t="str">
        <f>HYPERLINK("#'Źródła LED - specyfikacja'!B" &amp; MATCH(B345, 'Źródła LED - specyfikacja'!A:A, 0),"Link do specyfikacji")</f>
        <v>Link do specyfikacji</v>
      </c>
    </row>
    <row r="346" spans="1:30" s="2" customFormat="1" ht="14.4">
      <c r="A346" s="8">
        <v>8720169300439</v>
      </c>
      <c r="B346" s="8">
        <v>929003778902</v>
      </c>
      <c r="C346" s="8">
        <v>872016930043900</v>
      </c>
      <c r="D346" s="52" t="str">
        <f>HYPERLINK(VLOOKUP(B346,'Źródła LED_linki'!A343:B1127,2,FALSE),"Link do zdjęcia")</f>
        <v>Link do zdjęcia</v>
      </c>
      <c r="E346" s="12">
        <v>30043900</v>
      </c>
      <c r="F346" s="10" t="s">
        <v>480</v>
      </c>
      <c r="G346" s="12" t="s">
        <v>84</v>
      </c>
      <c r="H346" s="12" t="s">
        <v>203</v>
      </c>
      <c r="I346" s="12" t="s">
        <v>467</v>
      </c>
      <c r="J346" s="12" t="s">
        <v>468</v>
      </c>
      <c r="K346" s="12" t="s">
        <v>88</v>
      </c>
      <c r="L346" s="17">
        <v>17.8</v>
      </c>
      <c r="M346" s="17">
        <v>0.11</v>
      </c>
      <c r="N346" s="13" t="s">
        <v>90</v>
      </c>
      <c r="O346" s="14" t="s">
        <v>91</v>
      </c>
      <c r="P346" s="19" t="s">
        <v>124</v>
      </c>
      <c r="Q346" s="9">
        <v>12</v>
      </c>
      <c r="R346" s="12" t="s">
        <v>92</v>
      </c>
      <c r="S346" s="19" t="s">
        <v>102</v>
      </c>
      <c r="T346" s="9" t="s">
        <v>481</v>
      </c>
      <c r="U346" s="9"/>
      <c r="V346" s="11" t="s">
        <v>445</v>
      </c>
      <c r="W346" s="36">
        <v>8539520000</v>
      </c>
      <c r="X346" s="19" t="s">
        <v>108</v>
      </c>
      <c r="Y346" s="19" t="s">
        <v>109</v>
      </c>
      <c r="Z346" s="12">
        <v>1879165</v>
      </c>
      <c r="AA346" s="13" t="s">
        <v>164</v>
      </c>
      <c r="AB346" s="17">
        <v>18.62</v>
      </c>
      <c r="AC346" s="624">
        <f t="shared" si="5"/>
        <v>-4.4038668098818484E-2</v>
      </c>
      <c r="AD346" s="623" t="str">
        <f>HYPERLINK("#'Źródła LED - specyfikacja'!B" &amp; MATCH(B346, 'Źródła LED - specyfikacja'!A:A, 0),"Link do specyfikacji")</f>
        <v>Link do specyfikacji</v>
      </c>
    </row>
    <row r="347" spans="1:30" s="2" customFormat="1" ht="14.4">
      <c r="A347" s="8">
        <v>8718699767594</v>
      </c>
      <c r="B347" s="8">
        <v>929002388902</v>
      </c>
      <c r="C347" s="8">
        <v>871869976759400</v>
      </c>
      <c r="D347" s="52" t="str">
        <f>HYPERLINK(VLOOKUP(B347,'Źródła LED_linki'!A344:B1128,2,FALSE),"Link do zdjęcia")</f>
        <v>Link do zdjęcia</v>
      </c>
      <c r="E347" s="12">
        <v>76759400</v>
      </c>
      <c r="F347" s="10" t="s">
        <v>482</v>
      </c>
      <c r="G347" s="12" t="s">
        <v>84</v>
      </c>
      <c r="H347" s="12" t="s">
        <v>203</v>
      </c>
      <c r="I347" s="12" t="s">
        <v>467</v>
      </c>
      <c r="J347" s="12" t="s">
        <v>468</v>
      </c>
      <c r="K347" s="12" t="s">
        <v>88</v>
      </c>
      <c r="L347" s="17">
        <v>17.8</v>
      </c>
      <c r="M347" s="17">
        <v>0.11</v>
      </c>
      <c r="N347" s="13" t="s">
        <v>90</v>
      </c>
      <c r="O347" s="14" t="s">
        <v>91</v>
      </c>
      <c r="P347" s="19" t="s">
        <v>124</v>
      </c>
      <c r="Q347" s="9">
        <v>12</v>
      </c>
      <c r="R347" s="12" t="s">
        <v>92</v>
      </c>
      <c r="S347" s="19" t="s">
        <v>102</v>
      </c>
      <c r="T347" s="9">
        <v>929001844002</v>
      </c>
      <c r="U347" s="9">
        <v>929003778902</v>
      </c>
      <c r="V347" s="11" t="s">
        <v>125</v>
      </c>
      <c r="W347" s="36">
        <v>8539520000</v>
      </c>
      <c r="X347" s="19" t="s">
        <v>108</v>
      </c>
      <c r="Y347" s="19" t="s">
        <v>109</v>
      </c>
      <c r="Z347" s="12">
        <v>374872</v>
      </c>
      <c r="AA347" s="13"/>
      <c r="AB347" s="17">
        <v>20</v>
      </c>
      <c r="AC347" s="624">
        <f t="shared" si="5"/>
        <v>-0.10999999999999996</v>
      </c>
      <c r="AD347" s="623" t="str">
        <f>HYPERLINK("#'Źródła LED - specyfikacja'!B" &amp; MATCH(B347, 'Źródła LED - specyfikacja'!A:A, 0),"Link do specyfikacji")</f>
        <v>Link do specyfikacji</v>
      </c>
    </row>
    <row r="348" spans="1:30" s="2" customFormat="1" ht="14.4">
      <c r="A348" s="8">
        <v>8718699767532</v>
      </c>
      <c r="B348" s="8">
        <v>929002389402</v>
      </c>
      <c r="C348" s="8">
        <v>871869976753200</v>
      </c>
      <c r="D348" s="52" t="str">
        <f>HYPERLINK(VLOOKUP(B348,'Źródła LED_linki'!A345:B1129,2,FALSE),"Link do zdjęcia")</f>
        <v>Link do zdjęcia</v>
      </c>
      <c r="E348" s="12">
        <v>76753200</v>
      </c>
      <c r="F348" s="10" t="s">
        <v>483</v>
      </c>
      <c r="G348" s="12" t="s">
        <v>84</v>
      </c>
      <c r="H348" s="12" t="s">
        <v>203</v>
      </c>
      <c r="I348" s="12" t="s">
        <v>467</v>
      </c>
      <c r="J348" s="12" t="s">
        <v>468</v>
      </c>
      <c r="K348" s="12" t="s">
        <v>88</v>
      </c>
      <c r="L348" s="17">
        <v>28.2</v>
      </c>
      <c r="M348" s="17">
        <v>0.11</v>
      </c>
      <c r="N348" s="13" t="s">
        <v>90</v>
      </c>
      <c r="O348" s="14" t="s">
        <v>91</v>
      </c>
      <c r="P348" s="19" t="s">
        <v>124</v>
      </c>
      <c r="Q348" s="9">
        <v>12</v>
      </c>
      <c r="R348" s="12" t="s">
        <v>92</v>
      </c>
      <c r="S348" s="19" t="s">
        <v>102</v>
      </c>
      <c r="T348" s="9">
        <v>929001235302</v>
      </c>
      <c r="U348" s="9"/>
      <c r="V348" s="11"/>
      <c r="W348" s="36">
        <v>8539520000</v>
      </c>
      <c r="X348" s="19" t="s">
        <v>159</v>
      </c>
      <c r="Y348" s="19" t="s">
        <v>160</v>
      </c>
      <c r="Z348" s="12">
        <v>374870</v>
      </c>
      <c r="AA348" s="13"/>
      <c r="AB348" s="17">
        <v>32</v>
      </c>
      <c r="AC348" s="624">
        <f t="shared" si="5"/>
        <v>-0.11875000000000002</v>
      </c>
      <c r="AD348" s="623" t="str">
        <f>HYPERLINK("#'Źródła LED - specyfikacja'!B" &amp; MATCH(B348, 'Źródła LED - specyfikacja'!A:A, 0),"Link do specyfikacji")</f>
        <v>Link do specyfikacji</v>
      </c>
    </row>
    <row r="349" spans="1:30" s="2" customFormat="1" ht="14.4">
      <c r="A349" s="8">
        <v>8720169300514</v>
      </c>
      <c r="B349" s="8">
        <v>929003779102</v>
      </c>
      <c r="C349" s="8">
        <v>872016930051400</v>
      </c>
      <c r="D349" s="52" t="str">
        <f>HYPERLINK(VLOOKUP(B349,'Źródła LED_linki'!A346:B1130,2,FALSE),"Link do zdjęcia")</f>
        <v>Link do zdjęcia</v>
      </c>
      <c r="E349" s="12">
        <v>30051400</v>
      </c>
      <c r="F349" s="10" t="s">
        <v>484</v>
      </c>
      <c r="G349" s="12" t="s">
        <v>84</v>
      </c>
      <c r="H349" s="12" t="s">
        <v>203</v>
      </c>
      <c r="I349" s="12" t="s">
        <v>467</v>
      </c>
      <c r="J349" s="12" t="s">
        <v>468</v>
      </c>
      <c r="K349" s="12" t="s">
        <v>88</v>
      </c>
      <c r="L349" s="17">
        <v>26.8</v>
      </c>
      <c r="M349" s="17">
        <v>0.11</v>
      </c>
      <c r="N349" s="13" t="s">
        <v>90</v>
      </c>
      <c r="O349" s="14" t="s">
        <v>91</v>
      </c>
      <c r="P349" s="19" t="s">
        <v>124</v>
      </c>
      <c r="Q349" s="9">
        <v>12</v>
      </c>
      <c r="R349" s="12" t="s">
        <v>92</v>
      </c>
      <c r="S349" s="19" t="s">
        <v>102</v>
      </c>
      <c r="T349" s="9" t="s">
        <v>485</v>
      </c>
      <c r="U349" s="9"/>
      <c r="V349" s="11" t="s">
        <v>445</v>
      </c>
      <c r="W349" s="36">
        <v>8539520000</v>
      </c>
      <c r="X349" s="19" t="s">
        <v>159</v>
      </c>
      <c r="Y349" s="19" t="s">
        <v>160</v>
      </c>
      <c r="Z349" s="12">
        <v>1879161</v>
      </c>
      <c r="AA349" s="13" t="s">
        <v>164</v>
      </c>
      <c r="AB349" s="17">
        <v>27.26</v>
      </c>
      <c r="AC349" s="624">
        <f t="shared" si="5"/>
        <v>-1.6874541452677947E-2</v>
      </c>
      <c r="AD349" s="623" t="str">
        <f>HYPERLINK("#'Źródła LED - specyfikacja'!B" &amp; MATCH(B349, 'Źródła LED - specyfikacja'!A:A, 0),"Link do specyfikacji")</f>
        <v>Link do specyfikacji</v>
      </c>
    </row>
    <row r="350" spans="1:30" s="2" customFormat="1" ht="14.4">
      <c r="A350" s="8">
        <v>8718699767778</v>
      </c>
      <c r="B350" s="8">
        <v>929002389302</v>
      </c>
      <c r="C350" s="25">
        <v>871869976777800</v>
      </c>
      <c r="D350" s="52" t="str">
        <f>HYPERLINK(VLOOKUP(B350,'Źródła LED_linki'!A347:B1131,2,FALSE),"Link do zdjęcia")</f>
        <v>Link do zdjęcia</v>
      </c>
      <c r="E350" s="12">
        <v>76777800</v>
      </c>
      <c r="F350" s="23" t="s">
        <v>486</v>
      </c>
      <c r="G350" s="12" t="s">
        <v>84</v>
      </c>
      <c r="H350" s="12" t="s">
        <v>203</v>
      </c>
      <c r="I350" s="12" t="s">
        <v>467</v>
      </c>
      <c r="J350" s="12" t="s">
        <v>468</v>
      </c>
      <c r="K350" s="12" t="s">
        <v>88</v>
      </c>
      <c r="L350" s="17">
        <v>30.7</v>
      </c>
      <c r="M350" s="17">
        <v>0.11</v>
      </c>
      <c r="N350" s="13" t="s">
        <v>90</v>
      </c>
      <c r="O350" s="14" t="s">
        <v>91</v>
      </c>
      <c r="P350" s="19" t="s">
        <v>124</v>
      </c>
      <c r="Q350" s="9">
        <v>12</v>
      </c>
      <c r="R350" s="12" t="s">
        <v>92</v>
      </c>
      <c r="S350" s="19" t="s">
        <v>102</v>
      </c>
      <c r="T350" s="9">
        <v>929001896802</v>
      </c>
      <c r="U350" s="9">
        <v>929003779102</v>
      </c>
      <c r="V350" s="11" t="s">
        <v>125</v>
      </c>
      <c r="W350" s="36">
        <v>8539520000</v>
      </c>
      <c r="X350" s="19" t="s">
        <v>108</v>
      </c>
      <c r="Y350" s="19" t="s">
        <v>168</v>
      </c>
      <c r="Z350" s="12">
        <v>374876</v>
      </c>
      <c r="AA350" s="13"/>
      <c r="AB350" s="17">
        <v>34.700000000000003</v>
      </c>
      <c r="AC350" s="624">
        <f t="shared" si="5"/>
        <v>-0.11527377521613842</v>
      </c>
      <c r="AD350" s="623" t="str">
        <f>HYPERLINK("#'Źródła LED - specyfikacja'!B" &amp; MATCH(B350, 'Źródła LED - specyfikacja'!A:A, 0),"Link do specyfikacji")</f>
        <v>Link do specyfikacji</v>
      </c>
    </row>
    <row r="351" spans="1:30" s="2" customFormat="1" ht="14.4">
      <c r="A351" s="8">
        <v>8720169171022</v>
      </c>
      <c r="B351" s="8">
        <v>929003609002</v>
      </c>
      <c r="C351" s="8">
        <v>872016917102200</v>
      </c>
      <c r="D351" s="52" t="str">
        <f>HYPERLINK(VLOOKUP(B351,'Źródła LED_linki'!A348:B1132,2,FALSE),"Link do zdjęcia")</f>
        <v>Link do zdjęcia</v>
      </c>
      <c r="E351" s="12">
        <v>17102200</v>
      </c>
      <c r="F351" s="10" t="s">
        <v>487</v>
      </c>
      <c r="G351" s="12" t="s">
        <v>84</v>
      </c>
      <c r="H351" s="12" t="s">
        <v>203</v>
      </c>
      <c r="I351" s="12" t="s">
        <v>467</v>
      </c>
      <c r="J351" s="12" t="s">
        <v>468</v>
      </c>
      <c r="K351" s="12" t="s">
        <v>88</v>
      </c>
      <c r="L351" s="17">
        <v>29.9</v>
      </c>
      <c r="M351" s="17">
        <v>0.11</v>
      </c>
      <c r="N351" s="13" t="s">
        <v>90</v>
      </c>
      <c r="O351" s="14" t="s">
        <v>91</v>
      </c>
      <c r="P351" s="19" t="s">
        <v>124</v>
      </c>
      <c r="Q351" s="9">
        <v>12</v>
      </c>
      <c r="R351" s="12" t="s">
        <v>92</v>
      </c>
      <c r="S351" s="19" t="s">
        <v>102</v>
      </c>
      <c r="T351" s="9"/>
      <c r="U351" s="9"/>
      <c r="V351" s="11"/>
      <c r="W351" s="36">
        <v>8539520000</v>
      </c>
      <c r="X351" s="19" t="s">
        <v>108</v>
      </c>
      <c r="Y351" s="19" t="s">
        <v>160</v>
      </c>
      <c r="Z351" s="12">
        <v>1403030</v>
      </c>
      <c r="AA351" s="13"/>
      <c r="AB351" s="17">
        <v>36.479999999999997</v>
      </c>
      <c r="AC351" s="624">
        <f t="shared" si="5"/>
        <v>-0.18037280701754382</v>
      </c>
      <c r="AD351" s="623" t="str">
        <f>HYPERLINK("#'Źródła LED - specyfikacja'!B" &amp; MATCH(B351, 'Źródła LED - specyfikacja'!A:A, 0),"Link do specyfikacji")</f>
        <v>Link do specyfikacji</v>
      </c>
    </row>
    <row r="352" spans="1:30" s="2" customFormat="1" ht="14.4">
      <c r="A352" s="8">
        <v>8718699766696</v>
      </c>
      <c r="B352" s="8">
        <v>929002389902</v>
      </c>
      <c r="C352" s="8">
        <v>871869976669600</v>
      </c>
      <c r="D352" s="52" t="str">
        <f>HYPERLINK(VLOOKUP(B352,'Źródła LED_linki'!A349:B1133,2,FALSE),"Link do zdjęcia")</f>
        <v>Link do zdjęcia</v>
      </c>
      <c r="E352" s="12">
        <v>76669600</v>
      </c>
      <c r="F352" s="10" t="s">
        <v>488</v>
      </c>
      <c r="G352" s="12" t="s">
        <v>84</v>
      </c>
      <c r="H352" s="12" t="s">
        <v>203</v>
      </c>
      <c r="I352" s="12" t="s">
        <v>467</v>
      </c>
      <c r="J352" s="12" t="s">
        <v>468</v>
      </c>
      <c r="K352" s="12" t="s">
        <v>88</v>
      </c>
      <c r="L352" s="17">
        <v>32.5</v>
      </c>
      <c r="M352" s="17">
        <v>0.11</v>
      </c>
      <c r="N352" s="13" t="s">
        <v>90</v>
      </c>
      <c r="O352" s="14" t="s">
        <v>91</v>
      </c>
      <c r="P352" s="19" t="s">
        <v>124</v>
      </c>
      <c r="Q352" s="9">
        <v>12</v>
      </c>
      <c r="R352" s="12" t="s">
        <v>92</v>
      </c>
      <c r="S352" s="19" t="s">
        <v>102</v>
      </c>
      <c r="T352" s="9">
        <v>929001232002</v>
      </c>
      <c r="U352" s="9"/>
      <c r="V352" s="11"/>
      <c r="W352" s="36">
        <v>8539520000</v>
      </c>
      <c r="X352" s="19" t="s">
        <v>108</v>
      </c>
      <c r="Y352" s="19" t="s">
        <v>109</v>
      </c>
      <c r="Z352" s="12">
        <v>374868</v>
      </c>
      <c r="AA352" s="13"/>
      <c r="AB352" s="17">
        <v>34.5</v>
      </c>
      <c r="AC352" s="624">
        <f t="shared" si="5"/>
        <v>-5.7971014492753624E-2</v>
      </c>
      <c r="AD352" s="623" t="str">
        <f>HYPERLINK("#'Źródła LED - specyfikacja'!B" &amp; MATCH(B352, 'Źródła LED - specyfikacja'!A:A, 0),"Link do specyfikacji")</f>
        <v>Link do specyfikacji</v>
      </c>
    </row>
    <row r="353" spans="1:30" s="2" customFormat="1" ht="14.4">
      <c r="A353" s="8">
        <v>8718699766733</v>
      </c>
      <c r="B353" s="8">
        <v>929002390002</v>
      </c>
      <c r="C353" s="8">
        <v>871869976673300</v>
      </c>
      <c r="D353" s="52" t="str">
        <f>HYPERLINK(VLOOKUP(B353,'Źródła LED_linki'!A350:B1134,2,FALSE),"Link do zdjęcia")</f>
        <v>Link do zdjęcia</v>
      </c>
      <c r="E353" s="12">
        <v>76673300</v>
      </c>
      <c r="F353" s="10" t="s">
        <v>489</v>
      </c>
      <c r="G353" s="12" t="s">
        <v>84</v>
      </c>
      <c r="H353" s="12" t="s">
        <v>203</v>
      </c>
      <c r="I353" s="12" t="s">
        <v>467</v>
      </c>
      <c r="J353" s="12" t="s">
        <v>468</v>
      </c>
      <c r="K353" s="12" t="s">
        <v>88</v>
      </c>
      <c r="L353" s="17">
        <v>38.6</v>
      </c>
      <c r="M353" s="17">
        <v>0.11</v>
      </c>
      <c r="N353" s="13" t="s">
        <v>90</v>
      </c>
      <c r="O353" s="14" t="s">
        <v>91</v>
      </c>
      <c r="P353" s="19" t="s">
        <v>124</v>
      </c>
      <c r="Q353" s="9">
        <v>12</v>
      </c>
      <c r="R353" s="12" t="s">
        <v>92</v>
      </c>
      <c r="S353" s="19" t="s">
        <v>102</v>
      </c>
      <c r="T353" s="9"/>
      <c r="U353" s="9"/>
      <c r="V353" s="11"/>
      <c r="W353" s="36">
        <v>8539520000</v>
      </c>
      <c r="X353" s="19" t="s">
        <v>108</v>
      </c>
      <c r="Y353" s="19" t="s">
        <v>168</v>
      </c>
      <c r="Z353" s="12">
        <v>374869</v>
      </c>
      <c r="AA353" s="13"/>
      <c r="AB353" s="17">
        <v>42.7</v>
      </c>
      <c r="AC353" s="624">
        <f t="shared" si="5"/>
        <v>-9.6018735362997681E-2</v>
      </c>
      <c r="AD353" s="623" t="str">
        <f>HYPERLINK("#'Źródła LED - specyfikacja'!B" &amp; MATCH(B353, 'Źródła LED - specyfikacja'!A:A, 0),"Link do specyfikacji")</f>
        <v>Link do specyfikacji</v>
      </c>
    </row>
    <row r="354" spans="1:30" s="2" customFormat="1" ht="14.4">
      <c r="A354" s="8">
        <v>8718696714065</v>
      </c>
      <c r="B354" s="8">
        <v>929001353702</v>
      </c>
      <c r="C354" s="8">
        <v>871869671406500</v>
      </c>
      <c r="D354" s="52" t="str">
        <f>HYPERLINK(VLOOKUP(B354,'Źródła LED_linki'!A351:B1135,2,FALSE),"Link do zdjęcia")</f>
        <v>Link do zdjęcia</v>
      </c>
      <c r="E354" s="12">
        <v>71406500</v>
      </c>
      <c r="F354" s="10" t="s">
        <v>490</v>
      </c>
      <c r="G354" s="12" t="s">
        <v>84</v>
      </c>
      <c r="H354" s="12" t="s">
        <v>203</v>
      </c>
      <c r="I354" s="12" t="s">
        <v>491</v>
      </c>
      <c r="J354" s="12" t="s">
        <v>468</v>
      </c>
      <c r="K354" s="12" t="s">
        <v>88</v>
      </c>
      <c r="L354" s="17">
        <v>90.3</v>
      </c>
      <c r="M354" s="17">
        <v>0.11</v>
      </c>
      <c r="N354" s="13" t="s">
        <v>90</v>
      </c>
      <c r="O354" s="14" t="s">
        <v>91</v>
      </c>
      <c r="P354" s="19" t="s">
        <v>124</v>
      </c>
      <c r="Q354" s="9">
        <v>10</v>
      </c>
      <c r="R354" s="12" t="s">
        <v>92</v>
      </c>
      <c r="S354" s="19" t="s">
        <v>102</v>
      </c>
      <c r="T354" s="9"/>
      <c r="U354" s="9"/>
      <c r="V354" s="11"/>
      <c r="W354" s="36">
        <v>8539520000</v>
      </c>
      <c r="X354" s="19" t="s">
        <v>108</v>
      </c>
      <c r="Y354" s="19" t="s">
        <v>109</v>
      </c>
      <c r="Z354" s="12">
        <v>397583</v>
      </c>
      <c r="AA354" s="13"/>
      <c r="AB354" s="17">
        <v>109</v>
      </c>
      <c r="AC354" s="624">
        <f t="shared" si="5"/>
        <v>-0.17155963302752297</v>
      </c>
      <c r="AD354" s="623" t="str">
        <f>HYPERLINK("#'Źródła LED - specyfikacja'!B" &amp; MATCH(B354, 'Źródła LED - specyfikacja'!A:A, 0),"Link do specyfikacji")</f>
        <v>Link do specyfikacji</v>
      </c>
    </row>
    <row r="355" spans="1:30" s="2" customFormat="1" ht="14.4">
      <c r="A355" s="8">
        <v>8718696714003</v>
      </c>
      <c r="B355" s="8">
        <v>929001353602</v>
      </c>
      <c r="C355" s="8">
        <v>871869671400300</v>
      </c>
      <c r="D355" s="52" t="str">
        <f>HYPERLINK(VLOOKUP(B355,'Źródła LED_linki'!A352:B1136,2,FALSE),"Link do zdjęcia")</f>
        <v>Link do zdjęcia</v>
      </c>
      <c r="E355" s="12">
        <v>71400300</v>
      </c>
      <c r="F355" s="10" t="s">
        <v>492</v>
      </c>
      <c r="G355" s="12" t="s">
        <v>84</v>
      </c>
      <c r="H355" s="12" t="s">
        <v>203</v>
      </c>
      <c r="I355" s="12" t="s">
        <v>491</v>
      </c>
      <c r="J355" s="12" t="s">
        <v>468</v>
      </c>
      <c r="K355" s="12" t="s">
        <v>88</v>
      </c>
      <c r="L355" s="17">
        <v>90.3</v>
      </c>
      <c r="M355" s="17">
        <v>0.11</v>
      </c>
      <c r="N355" s="13" t="s">
        <v>90</v>
      </c>
      <c r="O355" s="14" t="s">
        <v>91</v>
      </c>
      <c r="P355" s="19" t="s">
        <v>124</v>
      </c>
      <c r="Q355" s="9">
        <v>10</v>
      </c>
      <c r="R355" s="12" t="s">
        <v>92</v>
      </c>
      <c r="S355" s="19" t="s">
        <v>102</v>
      </c>
      <c r="T355" s="9"/>
      <c r="U355" s="9"/>
      <c r="V355" s="11"/>
      <c r="W355" s="36">
        <v>8539520000</v>
      </c>
      <c r="X355" s="19" t="s">
        <v>108</v>
      </c>
      <c r="Y355" s="19" t="s">
        <v>160</v>
      </c>
      <c r="Z355" s="12">
        <v>397582</v>
      </c>
      <c r="AA355" s="13"/>
      <c r="AB355" s="17">
        <v>109</v>
      </c>
      <c r="AC355" s="624">
        <f t="shared" si="5"/>
        <v>-0.17155963302752297</v>
      </c>
      <c r="AD355" s="623" t="str">
        <f>HYPERLINK("#'Źródła LED - specyfikacja'!B" &amp; MATCH(B355, 'Źródła LED - specyfikacja'!A:A, 0),"Link do specyfikacji")</f>
        <v>Link do specyfikacji</v>
      </c>
    </row>
    <row r="356" spans="1:30" s="2" customFormat="1" ht="14.4">
      <c r="A356" s="8">
        <v>8719514303973</v>
      </c>
      <c r="B356" s="25">
        <v>929002495002</v>
      </c>
      <c r="C356" s="25">
        <v>871951430397300</v>
      </c>
      <c r="D356" s="52" t="str">
        <f>HYPERLINK(VLOOKUP(B356,'Źródła LED_linki'!A353:B1137,2,FALSE),"Link do zdjęcia")</f>
        <v>Link do zdjęcia</v>
      </c>
      <c r="E356" s="12">
        <v>30397300</v>
      </c>
      <c r="F356" s="23" t="s">
        <v>493</v>
      </c>
      <c r="G356" s="12" t="s">
        <v>84</v>
      </c>
      <c r="H356" s="12" t="s">
        <v>203</v>
      </c>
      <c r="I356" s="12" t="s">
        <v>491</v>
      </c>
      <c r="J356" s="12" t="s">
        <v>468</v>
      </c>
      <c r="K356" s="12" t="s">
        <v>88</v>
      </c>
      <c r="L356" s="17">
        <v>55.4</v>
      </c>
      <c r="M356" s="17">
        <v>0.11</v>
      </c>
      <c r="N356" s="13" t="s">
        <v>90</v>
      </c>
      <c r="O356" s="14" t="s">
        <v>91</v>
      </c>
      <c r="P356" s="19" t="s">
        <v>124</v>
      </c>
      <c r="Q356" s="9">
        <v>10</v>
      </c>
      <c r="R356" s="12" t="s">
        <v>92</v>
      </c>
      <c r="S356" s="19" t="s">
        <v>102</v>
      </c>
      <c r="T356" s="9">
        <v>929002327202</v>
      </c>
      <c r="U356" s="9"/>
      <c r="V356" s="11"/>
      <c r="W356" s="36">
        <v>8539520000</v>
      </c>
      <c r="X356" s="19" t="s">
        <v>108</v>
      </c>
      <c r="Y356" s="19" t="s">
        <v>109</v>
      </c>
      <c r="Z356" s="12">
        <v>624213</v>
      </c>
      <c r="AA356" s="13"/>
      <c r="AB356" s="17">
        <v>61</v>
      </c>
      <c r="AC356" s="624">
        <f t="shared" si="5"/>
        <v>-9.1803278688524614E-2</v>
      </c>
      <c r="AD356" s="623" t="str">
        <f>HYPERLINK("#'Źródła LED - specyfikacja'!B" &amp; MATCH(B356, 'Źródła LED - specyfikacja'!A:A, 0),"Link do specyfikacji")</f>
        <v>Link do specyfikacji</v>
      </c>
    </row>
    <row r="357" spans="1:30" s="2" customFormat="1" ht="14.4">
      <c r="A357" s="8">
        <v>8719514303997</v>
      </c>
      <c r="B357" s="25">
        <v>929002495102</v>
      </c>
      <c r="C357" s="25">
        <v>871951430399700</v>
      </c>
      <c r="D357" s="52" t="str">
        <f>HYPERLINK(VLOOKUP(B357,'Źródła LED_linki'!A354:B1138,2,FALSE),"Link do zdjęcia")</f>
        <v>Link do zdjęcia</v>
      </c>
      <c r="E357" s="12">
        <v>30399700</v>
      </c>
      <c r="F357" s="23" t="s">
        <v>494</v>
      </c>
      <c r="G357" s="12" t="s">
        <v>84</v>
      </c>
      <c r="H357" s="12" t="s">
        <v>203</v>
      </c>
      <c r="I357" s="12" t="s">
        <v>491</v>
      </c>
      <c r="J357" s="12" t="s">
        <v>468</v>
      </c>
      <c r="K357" s="12" t="s">
        <v>88</v>
      </c>
      <c r="L357" s="17">
        <v>55.4</v>
      </c>
      <c r="M357" s="17">
        <v>0.11</v>
      </c>
      <c r="N357" s="13" t="s">
        <v>90</v>
      </c>
      <c r="O357" s="14" t="s">
        <v>91</v>
      </c>
      <c r="P357" s="19" t="s">
        <v>124</v>
      </c>
      <c r="Q357" s="9">
        <v>10</v>
      </c>
      <c r="R357" s="12" t="s">
        <v>92</v>
      </c>
      <c r="S357" s="19" t="s">
        <v>102</v>
      </c>
      <c r="T357" s="9">
        <v>929002327302</v>
      </c>
      <c r="U357" s="9"/>
      <c r="V357" s="11"/>
      <c r="W357" s="36">
        <v>8539520000</v>
      </c>
      <c r="X357" s="19" t="s">
        <v>108</v>
      </c>
      <c r="Y357" s="19" t="s">
        <v>109</v>
      </c>
      <c r="Z357" s="12">
        <v>624211</v>
      </c>
      <c r="AA357" s="13"/>
      <c r="AB357" s="17">
        <v>61</v>
      </c>
      <c r="AC357" s="624">
        <f t="shared" si="5"/>
        <v>-9.1803278688524614E-2</v>
      </c>
      <c r="AD357" s="623" t="str">
        <f>HYPERLINK("#'Źródła LED - specyfikacja'!B" &amp; MATCH(B357, 'Źródła LED - specyfikacja'!A:A, 0),"Link do specyfikacji")</f>
        <v>Link do specyfikacji</v>
      </c>
    </row>
    <row r="358" spans="1:30" s="2" customFormat="1" ht="14.4">
      <c r="A358" s="8">
        <v>8718696578810</v>
      </c>
      <c r="B358" s="8">
        <v>929001243802</v>
      </c>
      <c r="C358" s="8">
        <v>871869657881000</v>
      </c>
      <c r="D358" s="52" t="str">
        <f>HYPERLINK(VLOOKUP(B358,'Źródła LED_linki'!A355:B1139,2,FALSE),"Link do zdjęcia")</f>
        <v>Link do zdjęcia</v>
      </c>
      <c r="E358" s="12">
        <v>57881000</v>
      </c>
      <c r="F358" s="10" t="s">
        <v>495</v>
      </c>
      <c r="G358" s="12" t="s">
        <v>84</v>
      </c>
      <c r="H358" s="12" t="s">
        <v>203</v>
      </c>
      <c r="I358" s="12" t="s">
        <v>491</v>
      </c>
      <c r="J358" s="12" t="s">
        <v>468</v>
      </c>
      <c r="K358" s="12" t="s">
        <v>88</v>
      </c>
      <c r="L358" s="17">
        <v>81.7</v>
      </c>
      <c r="M358" s="17">
        <v>0.11</v>
      </c>
      <c r="N358" s="13" t="s">
        <v>90</v>
      </c>
      <c r="O358" s="14" t="s">
        <v>91</v>
      </c>
      <c r="P358" s="19" t="s">
        <v>124</v>
      </c>
      <c r="Q358" s="9">
        <v>10</v>
      </c>
      <c r="R358" s="12" t="s">
        <v>92</v>
      </c>
      <c r="S358" s="19" t="s">
        <v>102</v>
      </c>
      <c r="T358" s="9"/>
      <c r="U358" s="9"/>
      <c r="V358" s="11"/>
      <c r="W358" s="36">
        <v>8539520000</v>
      </c>
      <c r="X358" s="19" t="s">
        <v>159</v>
      </c>
      <c r="Y358" s="19" t="s">
        <v>160</v>
      </c>
      <c r="Z358" s="12">
        <v>465217</v>
      </c>
      <c r="AA358" s="13"/>
      <c r="AB358" s="17">
        <v>96</v>
      </c>
      <c r="AC358" s="624">
        <f t="shared" si="5"/>
        <v>-0.1489583333333333</v>
      </c>
      <c r="AD358" s="623" t="str">
        <f>HYPERLINK("#'Źródła LED - specyfikacja'!B" &amp; MATCH(B358, 'Źródła LED - specyfikacja'!A:A, 0),"Link do specyfikacji")</f>
        <v>Link do specyfikacji</v>
      </c>
    </row>
    <row r="359" spans="1:30" s="2" customFormat="1" ht="14.4">
      <c r="A359" s="8">
        <v>8718696578797</v>
      </c>
      <c r="B359" s="8">
        <v>929001243702</v>
      </c>
      <c r="C359" s="8">
        <v>871869657879700</v>
      </c>
      <c r="D359" s="52" t="str">
        <f>HYPERLINK(VLOOKUP(B359,'Źródła LED_linki'!A356:B1140,2,FALSE),"Link do zdjęcia")</f>
        <v>Link do zdjęcia</v>
      </c>
      <c r="E359" s="12">
        <v>57879700</v>
      </c>
      <c r="F359" s="10" t="s">
        <v>496</v>
      </c>
      <c r="G359" s="12" t="s">
        <v>84</v>
      </c>
      <c r="H359" s="12" t="s">
        <v>203</v>
      </c>
      <c r="I359" s="12" t="s">
        <v>491</v>
      </c>
      <c r="J359" s="12" t="s">
        <v>468</v>
      </c>
      <c r="K359" s="12" t="s">
        <v>88</v>
      </c>
      <c r="L359" s="17">
        <v>81.7</v>
      </c>
      <c r="M359" s="17">
        <v>0.11</v>
      </c>
      <c r="N359" s="13" t="s">
        <v>90</v>
      </c>
      <c r="O359" s="14" t="s">
        <v>91</v>
      </c>
      <c r="P359" s="19" t="s">
        <v>124</v>
      </c>
      <c r="Q359" s="9">
        <v>10</v>
      </c>
      <c r="R359" s="12" t="s">
        <v>92</v>
      </c>
      <c r="S359" s="19" t="s">
        <v>102</v>
      </c>
      <c r="T359" s="9"/>
      <c r="U359" s="9"/>
      <c r="V359" s="11"/>
      <c r="W359" s="36">
        <v>8539520000</v>
      </c>
      <c r="X359" s="19" t="s">
        <v>159</v>
      </c>
      <c r="Y359" s="19" t="s">
        <v>160</v>
      </c>
      <c r="Z359" s="12">
        <v>465216</v>
      </c>
      <c r="AA359" s="13"/>
      <c r="AB359" s="17">
        <v>96</v>
      </c>
      <c r="AC359" s="624">
        <f t="shared" si="5"/>
        <v>-0.1489583333333333</v>
      </c>
      <c r="AD359" s="623" t="str">
        <f>HYPERLINK("#'Źródła LED - specyfikacja'!B" &amp; MATCH(B359, 'Źródła LED - specyfikacja'!A:A, 0),"Link do specyfikacji")</f>
        <v>Link do specyfikacji</v>
      </c>
    </row>
    <row r="360" spans="1:30" s="2" customFormat="1" ht="14.4">
      <c r="A360" s="8">
        <v>8718696713945</v>
      </c>
      <c r="B360" s="8">
        <v>929001339002</v>
      </c>
      <c r="C360" s="8">
        <v>871869671394500</v>
      </c>
      <c r="D360" s="52" t="str">
        <f>HYPERLINK(VLOOKUP(B360,'Źródła LED_linki'!A358:B1142,2,FALSE),"Link do zdjęcia")</f>
        <v>Link do zdjęcia</v>
      </c>
      <c r="E360" s="12">
        <v>71394500</v>
      </c>
      <c r="F360" s="10" t="s">
        <v>497</v>
      </c>
      <c r="G360" s="12" t="s">
        <v>84</v>
      </c>
      <c r="H360" s="12" t="s">
        <v>203</v>
      </c>
      <c r="I360" s="12" t="s">
        <v>491</v>
      </c>
      <c r="J360" s="12" t="s">
        <v>468</v>
      </c>
      <c r="K360" s="12" t="s">
        <v>88</v>
      </c>
      <c r="L360" s="17">
        <v>60.3</v>
      </c>
      <c r="M360" s="17">
        <v>0.11</v>
      </c>
      <c r="N360" s="13" t="s">
        <v>90</v>
      </c>
      <c r="O360" s="14" t="s">
        <v>91</v>
      </c>
      <c r="P360" s="19" t="s">
        <v>124</v>
      </c>
      <c r="Q360" s="9">
        <v>10</v>
      </c>
      <c r="R360" s="12" t="s">
        <v>92</v>
      </c>
      <c r="S360" s="19" t="s">
        <v>102</v>
      </c>
      <c r="T360" s="9"/>
      <c r="U360" s="9"/>
      <c r="V360" s="11"/>
      <c r="W360" s="36">
        <v>8539520000</v>
      </c>
      <c r="X360" s="19" t="s">
        <v>159</v>
      </c>
      <c r="Y360" s="19" t="s">
        <v>168</v>
      </c>
      <c r="Z360" s="12">
        <v>465219</v>
      </c>
      <c r="AA360" s="13"/>
      <c r="AB360" s="17">
        <v>72</v>
      </c>
      <c r="AC360" s="624">
        <f t="shared" si="5"/>
        <v>-0.16250000000000003</v>
      </c>
      <c r="AD360" s="623" t="str">
        <f>HYPERLINK("#'Źródła LED - specyfikacja'!B" &amp; MATCH(B360, 'Źródła LED - specyfikacja'!A:A, 0),"Link do specyfikacji")</f>
        <v>Link do specyfikacji</v>
      </c>
    </row>
    <row r="361" spans="1:30" s="2" customFormat="1" ht="14.4">
      <c r="A361" s="8">
        <v>8720169301993</v>
      </c>
      <c r="B361" s="8">
        <v>929003791502</v>
      </c>
      <c r="C361" s="8">
        <v>872016930199300</v>
      </c>
      <c r="D361" s="52" t="str">
        <f>HYPERLINK(VLOOKUP(B361,'Źródła LED_linki'!A359:B1143,2,FALSE),"Link do zdjęcia")</f>
        <v>Link do zdjęcia</v>
      </c>
      <c r="E361" s="12">
        <v>30199300</v>
      </c>
      <c r="F361" s="10" t="s">
        <v>498</v>
      </c>
      <c r="G361" s="12" t="s">
        <v>84</v>
      </c>
      <c r="H361" s="12" t="s">
        <v>203</v>
      </c>
      <c r="I361" s="12" t="s">
        <v>491</v>
      </c>
      <c r="J361" s="12" t="s">
        <v>468</v>
      </c>
      <c r="K361" s="12" t="s">
        <v>88</v>
      </c>
      <c r="L361" s="17">
        <v>71.099999999999994</v>
      </c>
      <c r="M361" s="17">
        <v>0.11</v>
      </c>
      <c r="N361" s="13" t="s">
        <v>90</v>
      </c>
      <c r="O361" s="14" t="s">
        <v>91</v>
      </c>
      <c r="P361" s="19" t="s">
        <v>124</v>
      </c>
      <c r="Q361" s="9">
        <v>10</v>
      </c>
      <c r="R361" s="12" t="s">
        <v>92</v>
      </c>
      <c r="S361" s="19" t="s">
        <v>102</v>
      </c>
      <c r="T361" s="9"/>
      <c r="U361" s="9"/>
      <c r="V361" s="11" t="s">
        <v>445</v>
      </c>
      <c r="W361" s="36">
        <v>8539520000</v>
      </c>
      <c r="X361" s="19" t="s">
        <v>159</v>
      </c>
      <c r="Y361" s="19" t="s">
        <v>168</v>
      </c>
      <c r="Z361" s="12">
        <v>1880096</v>
      </c>
      <c r="AA361" s="13" t="s">
        <v>164</v>
      </c>
      <c r="AB361" s="17">
        <v>80.64</v>
      </c>
      <c r="AC361" s="624">
        <f t="shared" si="5"/>
        <v>-0.11830357142857151</v>
      </c>
      <c r="AD361" s="623" t="str">
        <f>HYPERLINK("#'Źródła LED - specyfikacja'!B" &amp; MATCH(B361, 'Źródła LED - specyfikacja'!A:A, 0),"Link do specyfikacji")</f>
        <v>Link do specyfikacji</v>
      </c>
    </row>
    <row r="362" spans="1:30" s="2" customFormat="1" ht="14.4">
      <c r="A362" s="8">
        <v>8719514333956</v>
      </c>
      <c r="B362" s="8">
        <v>929003043402</v>
      </c>
      <c r="C362" s="8">
        <v>871951433395600</v>
      </c>
      <c r="D362" s="52" t="str">
        <f>HYPERLINK(VLOOKUP(B362,'Źródła LED_linki'!A360:B1144,2,FALSE),"Link do zdjęcia")</f>
        <v>Link do zdjęcia</v>
      </c>
      <c r="E362" s="12">
        <v>33395600</v>
      </c>
      <c r="F362" s="10" t="s">
        <v>499</v>
      </c>
      <c r="G362" s="12" t="s">
        <v>84</v>
      </c>
      <c r="H362" s="12" t="s">
        <v>99</v>
      </c>
      <c r="I362" s="12" t="s">
        <v>500</v>
      </c>
      <c r="J362" s="12" t="s">
        <v>468</v>
      </c>
      <c r="K362" s="12" t="s">
        <v>88</v>
      </c>
      <c r="L362" s="17">
        <v>104</v>
      </c>
      <c r="M362" s="17">
        <v>0.11</v>
      </c>
      <c r="N362" s="13" t="s">
        <v>101</v>
      </c>
      <c r="O362" s="14" t="s">
        <v>91</v>
      </c>
      <c r="P362" s="19"/>
      <c r="Q362" s="9">
        <v>6</v>
      </c>
      <c r="R362" s="12" t="s">
        <v>92</v>
      </c>
      <c r="S362" s="19" t="s">
        <v>102</v>
      </c>
      <c r="T362" s="9">
        <v>929002238802</v>
      </c>
      <c r="U362" s="9"/>
      <c r="V362" s="11"/>
      <c r="W362" s="36">
        <v>8539520000</v>
      </c>
      <c r="X362" s="19" t="s">
        <v>108</v>
      </c>
      <c r="Y362" s="19" t="s">
        <v>109</v>
      </c>
      <c r="Z362" s="12">
        <v>648254</v>
      </c>
      <c r="AA362" s="13"/>
      <c r="AB362" s="17">
        <v>109</v>
      </c>
      <c r="AC362" s="624">
        <f t="shared" si="5"/>
        <v>-4.5871559633027525E-2</v>
      </c>
      <c r="AD362" s="623" t="str">
        <f>HYPERLINK("#'Źródła LED - specyfikacja'!B" &amp; MATCH(B362, 'Źródła LED - specyfikacja'!A:A, 0),"Link do specyfikacji")</f>
        <v>Link do specyfikacji</v>
      </c>
    </row>
    <row r="363" spans="1:30" s="2" customFormat="1" ht="14.4">
      <c r="A363" s="8">
        <v>8719514333918</v>
      </c>
      <c r="B363" s="8">
        <v>929003043202</v>
      </c>
      <c r="C363" s="8">
        <v>871951433391800</v>
      </c>
      <c r="D363" s="52" t="str">
        <f>HYPERLINK(VLOOKUP(B363,'Źródła LED_linki'!A361:B1145,2,FALSE),"Link do zdjęcia")</f>
        <v>Link do zdjęcia</v>
      </c>
      <c r="E363" s="12">
        <v>33391800</v>
      </c>
      <c r="F363" s="10" t="s">
        <v>501</v>
      </c>
      <c r="G363" s="12" t="s">
        <v>84</v>
      </c>
      <c r="H363" s="12" t="s">
        <v>99</v>
      </c>
      <c r="I363" s="12" t="s">
        <v>500</v>
      </c>
      <c r="J363" s="12" t="s">
        <v>468</v>
      </c>
      <c r="K363" s="12" t="s">
        <v>88</v>
      </c>
      <c r="L363" s="17">
        <v>104</v>
      </c>
      <c r="M363" s="17">
        <v>0.11</v>
      </c>
      <c r="N363" s="13" t="s">
        <v>101</v>
      </c>
      <c r="O363" s="14" t="s">
        <v>91</v>
      </c>
      <c r="P363" s="19"/>
      <c r="Q363" s="9">
        <v>6</v>
      </c>
      <c r="R363" s="12" t="s">
        <v>92</v>
      </c>
      <c r="S363" s="19" t="s">
        <v>102</v>
      </c>
      <c r="T363" s="9">
        <v>929002238402</v>
      </c>
      <c r="U363" s="9"/>
      <c r="V363" s="11"/>
      <c r="W363" s="36">
        <v>8539520000</v>
      </c>
      <c r="X363" s="19" t="s">
        <v>108</v>
      </c>
      <c r="Y363" s="19" t="s">
        <v>109</v>
      </c>
      <c r="Z363" s="12">
        <v>648245</v>
      </c>
      <c r="AA363" s="13"/>
      <c r="AB363" s="17">
        <v>109</v>
      </c>
      <c r="AC363" s="624">
        <f t="shared" si="5"/>
        <v>-4.5871559633027525E-2</v>
      </c>
      <c r="AD363" s="623" t="str">
        <f>HYPERLINK("#'Źródła LED - specyfikacja'!B" &amp; MATCH(B363, 'Źródła LED - specyfikacja'!A:A, 0),"Link do specyfikacji")</f>
        <v>Link do specyfikacji</v>
      </c>
    </row>
    <row r="364" spans="1:30" s="2" customFormat="1" ht="14.4">
      <c r="A364" s="8">
        <v>8719514333970</v>
      </c>
      <c r="B364" s="8">
        <v>929003043502</v>
      </c>
      <c r="C364" s="8">
        <v>871951433397000</v>
      </c>
      <c r="D364" s="52" t="str">
        <f>HYPERLINK(VLOOKUP(B364,'Źródła LED_linki'!A362:B1146,2,FALSE),"Link do zdjęcia")</f>
        <v>Link do zdjęcia</v>
      </c>
      <c r="E364" s="12">
        <v>33397000</v>
      </c>
      <c r="F364" s="10" t="s">
        <v>502</v>
      </c>
      <c r="G364" s="12" t="s">
        <v>84</v>
      </c>
      <c r="H364" s="12" t="s">
        <v>99</v>
      </c>
      <c r="I364" s="12" t="s">
        <v>500</v>
      </c>
      <c r="J364" s="12" t="s">
        <v>468</v>
      </c>
      <c r="K364" s="12" t="s">
        <v>88</v>
      </c>
      <c r="L364" s="17">
        <v>104</v>
      </c>
      <c r="M364" s="17">
        <v>0.11</v>
      </c>
      <c r="N364" s="13" t="s">
        <v>101</v>
      </c>
      <c r="O364" s="14" t="s">
        <v>91</v>
      </c>
      <c r="P364" s="19"/>
      <c r="Q364" s="9">
        <v>6</v>
      </c>
      <c r="R364" s="12" t="s">
        <v>92</v>
      </c>
      <c r="S364" s="19" t="s">
        <v>102</v>
      </c>
      <c r="T364" s="9">
        <v>929002238502</v>
      </c>
      <c r="U364" s="9"/>
      <c r="V364" s="11"/>
      <c r="W364" s="36">
        <v>8539520000</v>
      </c>
      <c r="X364" s="19" t="s">
        <v>108</v>
      </c>
      <c r="Y364" s="19" t="s">
        <v>109</v>
      </c>
      <c r="Z364" s="12">
        <v>648250</v>
      </c>
      <c r="AA364" s="13"/>
      <c r="AB364" s="17">
        <v>109</v>
      </c>
      <c r="AC364" s="624">
        <f t="shared" si="5"/>
        <v>-4.5871559633027525E-2</v>
      </c>
      <c r="AD364" s="623" t="str">
        <f>HYPERLINK("#'Źródła LED - specyfikacja'!B" &amp; MATCH(B364, 'Źródła LED - specyfikacja'!A:A, 0),"Link do specyfikacji")</f>
        <v>Link do specyfikacji</v>
      </c>
    </row>
    <row r="365" spans="1:30" s="2" customFormat="1" ht="14.4">
      <c r="A365" s="8">
        <v>8719514333932</v>
      </c>
      <c r="B365" s="8">
        <v>929003043302</v>
      </c>
      <c r="C365" s="8">
        <v>871951433393200</v>
      </c>
      <c r="D365" s="52" t="str">
        <f>HYPERLINK(VLOOKUP(B365,'Źródła LED_linki'!A363:B1147,2,FALSE),"Link do zdjęcia")</f>
        <v>Link do zdjęcia</v>
      </c>
      <c r="E365" s="12">
        <v>33393200</v>
      </c>
      <c r="F365" s="10" t="s">
        <v>503</v>
      </c>
      <c r="G365" s="12" t="s">
        <v>84</v>
      </c>
      <c r="H365" s="12" t="s">
        <v>99</v>
      </c>
      <c r="I365" s="12" t="s">
        <v>500</v>
      </c>
      <c r="J365" s="12" t="s">
        <v>468</v>
      </c>
      <c r="K365" s="12" t="s">
        <v>88</v>
      </c>
      <c r="L365" s="17">
        <v>104</v>
      </c>
      <c r="M365" s="17">
        <v>0.11</v>
      </c>
      <c r="N365" s="13" t="s">
        <v>101</v>
      </c>
      <c r="O365" s="14" t="s">
        <v>91</v>
      </c>
      <c r="P365" s="19"/>
      <c r="Q365" s="9">
        <v>6</v>
      </c>
      <c r="R365" s="12" t="s">
        <v>92</v>
      </c>
      <c r="S365" s="19" t="s">
        <v>102</v>
      </c>
      <c r="T365" s="9">
        <v>929002238602</v>
      </c>
      <c r="U365" s="9"/>
      <c r="V365" s="11"/>
      <c r="W365" s="36">
        <v>8539520000</v>
      </c>
      <c r="X365" s="19" t="s">
        <v>108</v>
      </c>
      <c r="Y365" s="19" t="s">
        <v>103</v>
      </c>
      <c r="Z365" s="12">
        <v>648244</v>
      </c>
      <c r="AA365" s="13"/>
      <c r="AB365" s="17">
        <v>109</v>
      </c>
      <c r="AC365" s="624">
        <f t="shared" si="5"/>
        <v>-4.5871559633027525E-2</v>
      </c>
      <c r="AD365" s="623" t="str">
        <f>HYPERLINK("#'Źródła LED - specyfikacja'!B" &amp; MATCH(B365, 'Źródła LED - specyfikacja'!A:A, 0),"Link do specyfikacji")</f>
        <v>Link do specyfikacji</v>
      </c>
    </row>
    <row r="366" spans="1:30" s="2" customFormat="1" ht="14.4">
      <c r="A366" s="8">
        <v>8719514333994</v>
      </c>
      <c r="B366" s="8">
        <v>929003043602</v>
      </c>
      <c r="C366" s="8">
        <v>871951433399400</v>
      </c>
      <c r="D366" s="52" t="str">
        <f>HYPERLINK(VLOOKUP(B366,'Źródła LED_linki'!A364:B1148,2,FALSE),"Link do zdjęcia")</f>
        <v>Link do zdjęcia</v>
      </c>
      <c r="E366" s="12">
        <v>33399400</v>
      </c>
      <c r="F366" s="10" t="s">
        <v>504</v>
      </c>
      <c r="G366" s="12" t="s">
        <v>84</v>
      </c>
      <c r="H366" s="12" t="s">
        <v>99</v>
      </c>
      <c r="I366" s="12" t="s">
        <v>500</v>
      </c>
      <c r="J366" s="12" t="s">
        <v>468</v>
      </c>
      <c r="K366" s="12" t="s">
        <v>88</v>
      </c>
      <c r="L366" s="17">
        <v>104</v>
      </c>
      <c r="M366" s="17">
        <v>0.11</v>
      </c>
      <c r="N366" s="13" t="s">
        <v>101</v>
      </c>
      <c r="O366" s="14" t="s">
        <v>91</v>
      </c>
      <c r="P366" s="19"/>
      <c r="Q366" s="9">
        <v>6</v>
      </c>
      <c r="R366" s="12" t="s">
        <v>92</v>
      </c>
      <c r="S366" s="19" t="s">
        <v>102</v>
      </c>
      <c r="T366" s="9">
        <v>929002238702</v>
      </c>
      <c r="U366" s="9"/>
      <c r="V366" s="11"/>
      <c r="W366" s="36">
        <v>8539520000</v>
      </c>
      <c r="X366" s="19" t="s">
        <v>108</v>
      </c>
      <c r="Y366" s="19" t="s">
        <v>103</v>
      </c>
      <c r="Z366" s="12">
        <v>648247</v>
      </c>
      <c r="AA366" s="13"/>
      <c r="AB366" s="17">
        <v>109</v>
      </c>
      <c r="AC366" s="624">
        <f t="shared" si="5"/>
        <v>-4.5871559633027525E-2</v>
      </c>
      <c r="AD366" s="623" t="str">
        <f>HYPERLINK("#'Źródła LED - specyfikacja'!B" &amp; MATCH(B366, 'Źródła LED - specyfikacja'!A:A, 0),"Link do specyfikacji")</f>
        <v>Link do specyfikacji</v>
      </c>
    </row>
    <row r="367" spans="1:30" s="2" customFormat="1" ht="14.4">
      <c r="A367" s="8">
        <v>8719514334014</v>
      </c>
      <c r="B367" s="8">
        <v>929003043702</v>
      </c>
      <c r="C367" s="8">
        <v>871951433401400</v>
      </c>
      <c r="D367" s="52" t="str">
        <f>HYPERLINK(VLOOKUP(B367,'Źródła LED_linki'!A365:B1149,2,FALSE),"Link do zdjęcia")</f>
        <v>Link do zdjęcia</v>
      </c>
      <c r="E367" s="12">
        <v>33401400</v>
      </c>
      <c r="F367" s="10" t="s">
        <v>505</v>
      </c>
      <c r="G367" s="12" t="s">
        <v>84</v>
      </c>
      <c r="H367" s="12" t="s">
        <v>99</v>
      </c>
      <c r="I367" s="12" t="s">
        <v>500</v>
      </c>
      <c r="J367" s="12" t="s">
        <v>468</v>
      </c>
      <c r="K367" s="12" t="s">
        <v>88</v>
      </c>
      <c r="L367" s="17">
        <v>104</v>
      </c>
      <c r="M367" s="17">
        <v>0.11</v>
      </c>
      <c r="N367" s="13" t="s">
        <v>101</v>
      </c>
      <c r="O367" s="14" t="s">
        <v>91</v>
      </c>
      <c r="P367" s="19"/>
      <c r="Q367" s="9">
        <v>6</v>
      </c>
      <c r="R367" s="12" t="s">
        <v>92</v>
      </c>
      <c r="S367" s="19" t="s">
        <v>102</v>
      </c>
      <c r="T367" s="9">
        <v>929002238902</v>
      </c>
      <c r="U367" s="9"/>
      <c r="V367" s="11"/>
      <c r="W367" s="36">
        <v>8539520000</v>
      </c>
      <c r="X367" s="19" t="s">
        <v>159</v>
      </c>
      <c r="Y367" s="19" t="s">
        <v>322</v>
      </c>
      <c r="Z367" s="12">
        <v>648252</v>
      </c>
      <c r="AA367" s="13"/>
      <c r="AB367" s="17">
        <v>109</v>
      </c>
      <c r="AC367" s="624">
        <f t="shared" si="5"/>
        <v>-4.5871559633027525E-2</v>
      </c>
      <c r="AD367" s="623" t="str">
        <f>HYPERLINK("#'Źródła LED - specyfikacja'!B" &amp; MATCH(B367, 'Źródła LED - specyfikacja'!A:A, 0),"Link do specyfikacji")</f>
        <v>Link do specyfikacji</v>
      </c>
    </row>
    <row r="368" spans="1:30" s="2" customFormat="1" ht="14.4">
      <c r="A368" s="8">
        <v>8719514333796</v>
      </c>
      <c r="B368" s="8">
        <v>929003042602</v>
      </c>
      <c r="C368" s="25">
        <v>871951433379600</v>
      </c>
      <c r="D368" s="52" t="str">
        <f>HYPERLINK(VLOOKUP(B368,'Źródła LED_linki'!A366:B1150,2,FALSE),"Link do zdjęcia")</f>
        <v>Link do zdjęcia</v>
      </c>
      <c r="E368" s="12">
        <v>33379600</v>
      </c>
      <c r="F368" s="23" t="s">
        <v>506</v>
      </c>
      <c r="G368" s="12" t="s">
        <v>84</v>
      </c>
      <c r="H368" s="12" t="s">
        <v>99</v>
      </c>
      <c r="I368" s="12" t="s">
        <v>500</v>
      </c>
      <c r="J368" s="12" t="s">
        <v>468</v>
      </c>
      <c r="K368" s="12" t="s">
        <v>88</v>
      </c>
      <c r="L368" s="17">
        <v>118</v>
      </c>
      <c r="M368" s="17">
        <v>0.11</v>
      </c>
      <c r="N368" s="13" t="s">
        <v>101</v>
      </c>
      <c r="O368" s="14" t="s">
        <v>91</v>
      </c>
      <c r="P368" s="19"/>
      <c r="Q368" s="9">
        <v>6</v>
      </c>
      <c r="R368" s="12" t="s">
        <v>92</v>
      </c>
      <c r="S368" s="19" t="s">
        <v>102</v>
      </c>
      <c r="T368" s="9">
        <v>929002239002</v>
      </c>
      <c r="U368" s="9"/>
      <c r="V368" s="11"/>
      <c r="W368" s="36">
        <v>8539520000</v>
      </c>
      <c r="X368" s="19" t="s">
        <v>159</v>
      </c>
      <c r="Y368" s="19" t="s">
        <v>160</v>
      </c>
      <c r="Z368" s="12">
        <v>648255</v>
      </c>
      <c r="AA368" s="13"/>
      <c r="AB368" s="17">
        <v>123</v>
      </c>
      <c r="AC368" s="624">
        <f t="shared" si="5"/>
        <v>-4.065040650406504E-2</v>
      </c>
      <c r="AD368" s="623" t="str">
        <f>HYPERLINK("#'Źródła LED - specyfikacja'!B" &amp; MATCH(B368, 'Źródła LED - specyfikacja'!A:A, 0),"Link do specyfikacji")</f>
        <v>Link do specyfikacji</v>
      </c>
    </row>
    <row r="369" spans="1:30" s="2" customFormat="1" ht="14.4">
      <c r="A369" s="8">
        <v>8719514333819</v>
      </c>
      <c r="B369" s="25">
        <v>929003042702</v>
      </c>
      <c r="C369" s="25">
        <v>871951433381900</v>
      </c>
      <c r="D369" s="52" t="str">
        <f>HYPERLINK(VLOOKUP(B369,'Źródła LED_linki'!A367:B1151,2,FALSE),"Link do zdjęcia")</f>
        <v>Link do zdjęcia</v>
      </c>
      <c r="E369" s="12">
        <v>33381900</v>
      </c>
      <c r="F369" s="23" t="s">
        <v>507</v>
      </c>
      <c r="G369" s="12" t="s">
        <v>84</v>
      </c>
      <c r="H369" s="12" t="s">
        <v>99</v>
      </c>
      <c r="I369" s="12" t="s">
        <v>500</v>
      </c>
      <c r="J369" s="12" t="s">
        <v>468</v>
      </c>
      <c r="K369" s="12" t="s">
        <v>88</v>
      </c>
      <c r="L369" s="17">
        <v>118</v>
      </c>
      <c r="M369" s="17">
        <v>0.11</v>
      </c>
      <c r="N369" s="13" t="s">
        <v>101</v>
      </c>
      <c r="O369" s="14" t="s">
        <v>91</v>
      </c>
      <c r="P369" s="19"/>
      <c r="Q369" s="9">
        <v>6</v>
      </c>
      <c r="R369" s="12" t="s">
        <v>92</v>
      </c>
      <c r="S369" s="19" t="s">
        <v>102</v>
      </c>
      <c r="T369" s="9">
        <v>929002239302</v>
      </c>
      <c r="U369" s="9"/>
      <c r="V369" s="11"/>
      <c r="W369" s="36">
        <v>8539520000</v>
      </c>
      <c r="X369" s="19" t="s">
        <v>159</v>
      </c>
      <c r="Y369" s="19" t="s">
        <v>160</v>
      </c>
      <c r="Z369" s="12">
        <v>648259</v>
      </c>
      <c r="AA369" s="13"/>
      <c r="AB369" s="17">
        <v>123</v>
      </c>
      <c r="AC369" s="624">
        <f t="shared" si="5"/>
        <v>-4.065040650406504E-2</v>
      </c>
      <c r="AD369" s="623" t="str">
        <f>HYPERLINK("#'Źródła LED - specyfikacja'!B" &amp; MATCH(B369, 'Źródła LED - specyfikacja'!A:A, 0),"Link do specyfikacji")</f>
        <v>Link do specyfikacji</v>
      </c>
    </row>
    <row r="370" spans="1:30" s="2" customFormat="1" ht="14.4">
      <c r="A370" s="8">
        <v>8719514333833</v>
      </c>
      <c r="B370" s="25">
        <v>929003042802</v>
      </c>
      <c r="C370" s="25">
        <v>871951433383300</v>
      </c>
      <c r="D370" s="52" t="str">
        <f>HYPERLINK(VLOOKUP(B370,'Źródła LED_linki'!A368:B1152,2,FALSE),"Link do zdjęcia")</f>
        <v>Link do zdjęcia</v>
      </c>
      <c r="E370" s="12">
        <v>33383300</v>
      </c>
      <c r="F370" s="23" t="s">
        <v>508</v>
      </c>
      <c r="G370" s="12" t="s">
        <v>84</v>
      </c>
      <c r="H370" s="12" t="s">
        <v>99</v>
      </c>
      <c r="I370" s="12" t="s">
        <v>500</v>
      </c>
      <c r="J370" s="12" t="s">
        <v>468</v>
      </c>
      <c r="K370" s="12" t="s">
        <v>88</v>
      </c>
      <c r="L370" s="17">
        <v>118</v>
      </c>
      <c r="M370" s="17">
        <v>0.11</v>
      </c>
      <c r="N370" s="13" t="s">
        <v>101</v>
      </c>
      <c r="O370" s="14" t="s">
        <v>91</v>
      </c>
      <c r="P370" s="19"/>
      <c r="Q370" s="9">
        <v>6</v>
      </c>
      <c r="R370" s="12" t="s">
        <v>92</v>
      </c>
      <c r="S370" s="19" t="s">
        <v>102</v>
      </c>
      <c r="T370" s="9">
        <v>929002239102</v>
      </c>
      <c r="U370" s="9"/>
      <c r="V370" s="11"/>
      <c r="W370" s="36">
        <v>8539520000</v>
      </c>
      <c r="X370" s="19" t="s">
        <v>108</v>
      </c>
      <c r="Y370" s="19" t="s">
        <v>168</v>
      </c>
      <c r="Z370" s="12">
        <v>648257</v>
      </c>
      <c r="AA370" s="13"/>
      <c r="AB370" s="17">
        <v>123</v>
      </c>
      <c r="AC370" s="624">
        <f t="shared" si="5"/>
        <v>-4.065040650406504E-2</v>
      </c>
      <c r="AD370" s="623" t="str">
        <f>HYPERLINK("#'Źródła LED - specyfikacja'!B" &amp; MATCH(B370, 'Źródła LED - specyfikacja'!A:A, 0),"Link do specyfikacji")</f>
        <v>Link do specyfikacji</v>
      </c>
    </row>
    <row r="371" spans="1:30" s="2" customFormat="1" ht="14.4">
      <c r="A371" s="8">
        <v>8719514333857</v>
      </c>
      <c r="B371" s="25">
        <v>929003042902</v>
      </c>
      <c r="C371" s="25">
        <v>871951433385700</v>
      </c>
      <c r="D371" s="52" t="str">
        <f>HYPERLINK(VLOOKUP(B371,'Źródła LED_linki'!A369:B1153,2,FALSE),"Link do zdjęcia")</f>
        <v>Link do zdjęcia</v>
      </c>
      <c r="E371" s="12">
        <v>33385700</v>
      </c>
      <c r="F371" s="23" t="s">
        <v>509</v>
      </c>
      <c r="G371" s="12" t="s">
        <v>84</v>
      </c>
      <c r="H371" s="12" t="s">
        <v>99</v>
      </c>
      <c r="I371" s="12" t="s">
        <v>500</v>
      </c>
      <c r="J371" s="12" t="s">
        <v>468</v>
      </c>
      <c r="K371" s="12" t="s">
        <v>88</v>
      </c>
      <c r="L371" s="17">
        <v>118</v>
      </c>
      <c r="M371" s="17">
        <v>0.11</v>
      </c>
      <c r="N371" s="13" t="s">
        <v>101</v>
      </c>
      <c r="O371" s="14" t="s">
        <v>91</v>
      </c>
      <c r="P371" s="19"/>
      <c r="Q371" s="9">
        <v>6</v>
      </c>
      <c r="R371" s="12" t="s">
        <v>92</v>
      </c>
      <c r="S371" s="19" t="s">
        <v>102</v>
      </c>
      <c r="T371" s="9">
        <v>929002239402</v>
      </c>
      <c r="U371" s="9"/>
      <c r="V371" s="11"/>
      <c r="W371" s="36">
        <v>8539520000</v>
      </c>
      <c r="X371" s="19" t="s">
        <v>108</v>
      </c>
      <c r="Y371" s="19" t="s">
        <v>109</v>
      </c>
      <c r="Z371" s="12">
        <v>648246</v>
      </c>
      <c r="AA371" s="13"/>
      <c r="AB371" s="17">
        <v>123</v>
      </c>
      <c r="AC371" s="624">
        <f t="shared" si="5"/>
        <v>-4.065040650406504E-2</v>
      </c>
      <c r="AD371" s="623" t="str">
        <f>HYPERLINK("#'Źródła LED - specyfikacja'!B" &amp; MATCH(B371, 'Źródła LED - specyfikacja'!A:A, 0),"Link do specyfikacji")</f>
        <v>Link do specyfikacji</v>
      </c>
    </row>
    <row r="372" spans="1:30" s="2" customFormat="1" ht="14.4">
      <c r="A372" s="8">
        <v>8719514333871</v>
      </c>
      <c r="B372" s="25">
        <v>929003043002</v>
      </c>
      <c r="C372" s="25">
        <v>871951433387100</v>
      </c>
      <c r="D372" s="52" t="str">
        <f>HYPERLINK(VLOOKUP(B372,'Źródła LED_linki'!A370:B1154,2,FALSE),"Link do zdjęcia")</f>
        <v>Link do zdjęcia</v>
      </c>
      <c r="E372" s="12">
        <v>33387100</v>
      </c>
      <c r="F372" s="23" t="s">
        <v>510</v>
      </c>
      <c r="G372" s="12" t="s">
        <v>84</v>
      </c>
      <c r="H372" s="12" t="s">
        <v>99</v>
      </c>
      <c r="I372" s="12" t="s">
        <v>500</v>
      </c>
      <c r="J372" s="12" t="s">
        <v>468</v>
      </c>
      <c r="K372" s="12" t="s">
        <v>88</v>
      </c>
      <c r="L372" s="17">
        <v>118</v>
      </c>
      <c r="M372" s="17">
        <v>0.11</v>
      </c>
      <c r="N372" s="13" t="s">
        <v>101</v>
      </c>
      <c r="O372" s="14" t="s">
        <v>91</v>
      </c>
      <c r="P372" s="19"/>
      <c r="Q372" s="9">
        <v>6</v>
      </c>
      <c r="R372" s="12" t="s">
        <v>92</v>
      </c>
      <c r="S372" s="19" t="s">
        <v>102</v>
      </c>
      <c r="T372" s="9">
        <v>929002239202</v>
      </c>
      <c r="U372" s="9"/>
      <c r="V372" s="11"/>
      <c r="W372" s="36">
        <v>8539520000</v>
      </c>
      <c r="X372" s="19" t="s">
        <v>159</v>
      </c>
      <c r="Y372" s="19" t="s">
        <v>168</v>
      </c>
      <c r="Z372" s="12">
        <v>648253</v>
      </c>
      <c r="AA372" s="13"/>
      <c r="AB372" s="17">
        <v>123</v>
      </c>
      <c r="AC372" s="624">
        <f t="shared" si="5"/>
        <v>-4.065040650406504E-2</v>
      </c>
      <c r="AD372" s="623" t="str">
        <f>HYPERLINK("#'Źródła LED - specyfikacja'!B" &amp; MATCH(B372, 'Źródła LED - specyfikacja'!A:A, 0),"Link do specyfikacji")</f>
        <v>Link do specyfikacji</v>
      </c>
    </row>
    <row r="373" spans="1:30" s="2" customFormat="1" ht="14.4">
      <c r="A373" s="8">
        <v>8719514333895</v>
      </c>
      <c r="B373" s="25">
        <v>929003043102</v>
      </c>
      <c r="C373" s="25">
        <v>871951433389500</v>
      </c>
      <c r="D373" s="52" t="str">
        <f>HYPERLINK(VLOOKUP(B373,'Źródła LED_linki'!A371:B1155,2,FALSE),"Link do zdjęcia")</f>
        <v>Link do zdjęcia</v>
      </c>
      <c r="E373" s="12">
        <v>33389500</v>
      </c>
      <c r="F373" s="23" t="s">
        <v>511</v>
      </c>
      <c r="G373" s="12" t="s">
        <v>84</v>
      </c>
      <c r="H373" s="12" t="s">
        <v>99</v>
      </c>
      <c r="I373" s="12" t="s">
        <v>500</v>
      </c>
      <c r="J373" s="12" t="s">
        <v>468</v>
      </c>
      <c r="K373" s="12" t="s">
        <v>88</v>
      </c>
      <c r="L373" s="17">
        <v>118</v>
      </c>
      <c r="M373" s="17">
        <v>0.11</v>
      </c>
      <c r="N373" s="13" t="s">
        <v>101</v>
      </c>
      <c r="O373" s="14" t="s">
        <v>91</v>
      </c>
      <c r="P373" s="19"/>
      <c r="Q373" s="9">
        <v>6</v>
      </c>
      <c r="R373" s="12" t="s">
        <v>92</v>
      </c>
      <c r="S373" s="19" t="s">
        <v>102</v>
      </c>
      <c r="T373" s="9">
        <v>929002239502</v>
      </c>
      <c r="U373" s="9"/>
      <c r="V373" s="11"/>
      <c r="W373" s="36">
        <v>8539520000</v>
      </c>
      <c r="X373" s="19" t="s">
        <v>108</v>
      </c>
      <c r="Y373" s="19" t="s">
        <v>168</v>
      </c>
      <c r="Z373" s="12">
        <v>648243</v>
      </c>
      <c r="AA373" s="13"/>
      <c r="AB373" s="17">
        <v>123</v>
      </c>
      <c r="AC373" s="624">
        <f t="shared" si="5"/>
        <v>-4.065040650406504E-2</v>
      </c>
      <c r="AD373" s="623" t="str">
        <f>HYPERLINK("#'Źródła LED - specyfikacja'!B" &amp; MATCH(B373, 'Źródła LED - specyfikacja'!A:A, 0),"Link do specyfikacji")</f>
        <v>Link do specyfikacji</v>
      </c>
    </row>
    <row r="374" spans="1:30" s="2" customFormat="1" ht="14.4">
      <c r="A374" s="8">
        <v>8718696707494</v>
      </c>
      <c r="B374" s="8">
        <v>929001346402</v>
      </c>
      <c r="C374" s="8">
        <v>871869670749400</v>
      </c>
      <c r="D374" s="52" t="str">
        <f>HYPERLINK(VLOOKUP(B374,'Źródła LED_linki'!A372:B1156,2,FALSE),"Link do zdjęcia")</f>
        <v>Link do zdjęcia</v>
      </c>
      <c r="E374" s="12">
        <v>70749400</v>
      </c>
      <c r="F374" s="10" t="s">
        <v>512</v>
      </c>
      <c r="G374" s="12" t="s">
        <v>84</v>
      </c>
      <c r="H374" s="12" t="s">
        <v>99</v>
      </c>
      <c r="I374" s="12" t="s">
        <v>500</v>
      </c>
      <c r="J374" s="12" t="s">
        <v>468</v>
      </c>
      <c r="K374" s="12" t="s">
        <v>88</v>
      </c>
      <c r="L374" s="17">
        <v>36</v>
      </c>
      <c r="M374" s="17">
        <v>0.11</v>
      </c>
      <c r="N374" s="13" t="s">
        <v>101</v>
      </c>
      <c r="O374" s="14" t="s">
        <v>91</v>
      </c>
      <c r="P374" s="19"/>
      <c r="Q374" s="9">
        <v>10</v>
      </c>
      <c r="R374" s="12" t="s">
        <v>92</v>
      </c>
      <c r="S374" s="19" t="s">
        <v>102</v>
      </c>
      <c r="T374" s="9"/>
      <c r="U374" s="9"/>
      <c r="V374" s="11"/>
      <c r="W374" s="36">
        <v>8539520000</v>
      </c>
      <c r="X374" s="19" t="s">
        <v>108</v>
      </c>
      <c r="Y374" s="19" t="s">
        <v>168</v>
      </c>
      <c r="Z374" s="12">
        <v>544215</v>
      </c>
      <c r="AA374" s="13"/>
      <c r="AB374" s="17">
        <v>45</v>
      </c>
      <c r="AC374" s="624">
        <f t="shared" si="5"/>
        <v>-0.2</v>
      </c>
      <c r="AD374" s="623" t="str">
        <f>HYPERLINK("#'Źródła LED - specyfikacja'!B" &amp; MATCH(B374, 'Źródła LED - specyfikacja'!A:A, 0),"Link do specyfikacji")</f>
        <v>Link do specyfikacji</v>
      </c>
    </row>
    <row r="375" spans="1:30" s="2" customFormat="1" ht="14.4">
      <c r="A375" s="8">
        <v>8718696707555</v>
      </c>
      <c r="B375" s="8">
        <v>929001346702</v>
      </c>
      <c r="C375" s="8">
        <v>871869670755500</v>
      </c>
      <c r="D375" s="52" t="str">
        <f>HYPERLINK(VLOOKUP(B375,'Źródła LED_linki'!A373:B1157,2,FALSE),"Link do zdjęcia")</f>
        <v>Link do zdjęcia</v>
      </c>
      <c r="E375" s="12">
        <v>70755500</v>
      </c>
      <c r="F375" s="10" t="s">
        <v>513</v>
      </c>
      <c r="G375" s="12" t="s">
        <v>84</v>
      </c>
      <c r="H375" s="12" t="s">
        <v>99</v>
      </c>
      <c r="I375" s="12" t="s">
        <v>500</v>
      </c>
      <c r="J375" s="12" t="s">
        <v>468</v>
      </c>
      <c r="K375" s="12" t="s">
        <v>88</v>
      </c>
      <c r="L375" s="17">
        <v>36</v>
      </c>
      <c r="M375" s="17">
        <v>0.11</v>
      </c>
      <c r="N375" s="13" t="s">
        <v>101</v>
      </c>
      <c r="O375" s="14" t="s">
        <v>91</v>
      </c>
      <c r="P375" s="19"/>
      <c r="Q375" s="9">
        <v>10</v>
      </c>
      <c r="R375" s="12" t="s">
        <v>92</v>
      </c>
      <c r="S375" s="19" t="s">
        <v>102</v>
      </c>
      <c r="T375" s="9">
        <v>929001139302</v>
      </c>
      <c r="U375" s="9"/>
      <c r="V375" s="11"/>
      <c r="W375" s="36">
        <v>8539520000</v>
      </c>
      <c r="X375" s="19" t="s">
        <v>108</v>
      </c>
      <c r="Y375" s="19" t="s">
        <v>168</v>
      </c>
      <c r="Z375" s="12">
        <v>544211</v>
      </c>
      <c r="AA375" s="13"/>
      <c r="AB375" s="17">
        <v>45</v>
      </c>
      <c r="AC375" s="624">
        <f t="shared" si="5"/>
        <v>-0.2</v>
      </c>
      <c r="AD375" s="623" t="str">
        <f>HYPERLINK("#'Źródła LED - specyfikacja'!B" &amp; MATCH(B375, 'Źródła LED - specyfikacja'!A:A, 0),"Link do specyfikacji")</f>
        <v>Link do specyfikacji</v>
      </c>
    </row>
    <row r="376" spans="1:30" s="2" customFormat="1" ht="14.4">
      <c r="A376" s="8">
        <v>8718696707579</v>
      </c>
      <c r="B376" s="8">
        <v>929001346802</v>
      </c>
      <c r="C376" s="8">
        <v>871869670757900</v>
      </c>
      <c r="D376" s="52" t="str">
        <f>HYPERLINK(VLOOKUP(B376,'Źródła LED_linki'!A374:B1158,2,FALSE),"Link do zdjęcia")</f>
        <v>Link do zdjęcia</v>
      </c>
      <c r="E376" s="12">
        <v>70757900</v>
      </c>
      <c r="F376" s="10" t="s">
        <v>514</v>
      </c>
      <c r="G376" s="12" t="s">
        <v>84</v>
      </c>
      <c r="H376" s="12" t="s">
        <v>99</v>
      </c>
      <c r="I376" s="12" t="s">
        <v>500</v>
      </c>
      <c r="J376" s="12" t="s">
        <v>468</v>
      </c>
      <c r="K376" s="12" t="s">
        <v>88</v>
      </c>
      <c r="L376" s="17">
        <v>36</v>
      </c>
      <c r="M376" s="17">
        <v>0.11</v>
      </c>
      <c r="N376" s="13" t="s">
        <v>101</v>
      </c>
      <c r="O376" s="14" t="s">
        <v>91</v>
      </c>
      <c r="P376" s="19"/>
      <c r="Q376" s="9">
        <v>10</v>
      </c>
      <c r="R376" s="12" t="s">
        <v>92</v>
      </c>
      <c r="S376" s="19" t="s">
        <v>102</v>
      </c>
      <c r="T376" s="9">
        <v>929001139502</v>
      </c>
      <c r="U376" s="9"/>
      <c r="V376" s="11"/>
      <c r="W376" s="36">
        <v>8539520000</v>
      </c>
      <c r="X376" s="19" t="s">
        <v>108</v>
      </c>
      <c r="Y376" s="19" t="s">
        <v>160</v>
      </c>
      <c r="Z376" s="12">
        <v>391830</v>
      </c>
      <c r="AA376" s="13"/>
      <c r="AB376" s="17">
        <v>45</v>
      </c>
      <c r="AC376" s="624">
        <f t="shared" si="5"/>
        <v>-0.2</v>
      </c>
      <c r="AD376" s="623" t="str">
        <f>HYPERLINK("#'Źródła LED - specyfikacja'!B" &amp; MATCH(B376, 'Źródła LED - specyfikacja'!A:A, 0),"Link do specyfikacji")</f>
        <v>Link do specyfikacji</v>
      </c>
    </row>
    <row r="377" spans="1:30" s="2" customFormat="1" ht="14.4">
      <c r="A377" s="8">
        <v>8718696707616</v>
      </c>
      <c r="B377" s="8">
        <v>929001347002</v>
      </c>
      <c r="C377" s="8">
        <v>871869670761600</v>
      </c>
      <c r="D377" s="52" t="str">
        <f>HYPERLINK(VLOOKUP(B377,'Źródła LED_linki'!A375:B1159,2,FALSE),"Link do zdjęcia")</f>
        <v>Link do zdjęcia</v>
      </c>
      <c r="E377" s="12">
        <v>70761600</v>
      </c>
      <c r="F377" s="24" t="s">
        <v>515</v>
      </c>
      <c r="G377" s="12" t="s">
        <v>84</v>
      </c>
      <c r="H377" s="12" t="s">
        <v>99</v>
      </c>
      <c r="I377" s="12" t="s">
        <v>500</v>
      </c>
      <c r="J377" s="12" t="s">
        <v>468</v>
      </c>
      <c r="K377" s="12" t="s">
        <v>88</v>
      </c>
      <c r="L377" s="17">
        <v>53.6</v>
      </c>
      <c r="M377" s="17">
        <v>0.11</v>
      </c>
      <c r="N377" s="13" t="s">
        <v>101</v>
      </c>
      <c r="O377" s="14" t="s">
        <v>91</v>
      </c>
      <c r="P377" s="19"/>
      <c r="Q377" s="9">
        <v>10</v>
      </c>
      <c r="R377" s="12" t="s">
        <v>92</v>
      </c>
      <c r="S377" s="19" t="s">
        <v>102</v>
      </c>
      <c r="T377" s="9"/>
      <c r="U377" s="9"/>
      <c r="V377" s="11"/>
      <c r="W377" s="36">
        <v>8539520000</v>
      </c>
      <c r="X377" s="19" t="s">
        <v>108</v>
      </c>
      <c r="Y377" s="19" t="s">
        <v>398</v>
      </c>
      <c r="Z377" s="12">
        <v>544212</v>
      </c>
      <c r="AA377" s="13"/>
      <c r="AB377" s="17">
        <v>57</v>
      </c>
      <c r="AC377" s="624">
        <f t="shared" si="5"/>
        <v>-5.9649122807017521E-2</v>
      </c>
      <c r="AD377" s="623" t="str">
        <f>HYPERLINK("#'Źródła LED - specyfikacja'!B" &amp; MATCH(B377, 'Źródła LED - specyfikacja'!A:A, 0),"Link do specyfikacji")</f>
        <v>Link do specyfikacji</v>
      </c>
    </row>
    <row r="378" spans="1:30" s="2" customFormat="1" ht="14.4">
      <c r="A378" s="8">
        <v>8718696707678</v>
      </c>
      <c r="B378" s="8">
        <v>929001347302</v>
      </c>
      <c r="C378" s="8">
        <v>871869670767800</v>
      </c>
      <c r="D378" s="52" t="str">
        <f>HYPERLINK(VLOOKUP(B378,'Źródła LED_linki'!A376:B1160,2,FALSE),"Link do zdjęcia")</f>
        <v>Link do zdjęcia</v>
      </c>
      <c r="E378" s="12">
        <v>70767800</v>
      </c>
      <c r="F378" s="10" t="s">
        <v>516</v>
      </c>
      <c r="G378" s="12" t="s">
        <v>84</v>
      </c>
      <c r="H378" s="12" t="s">
        <v>99</v>
      </c>
      <c r="I378" s="12" t="s">
        <v>500</v>
      </c>
      <c r="J378" s="12" t="s">
        <v>468</v>
      </c>
      <c r="K378" s="12" t="s">
        <v>88</v>
      </c>
      <c r="L378" s="17">
        <v>53.6</v>
      </c>
      <c r="M378" s="17">
        <v>0.11</v>
      </c>
      <c r="N378" s="13" t="s">
        <v>101</v>
      </c>
      <c r="O378" s="14" t="s">
        <v>91</v>
      </c>
      <c r="P378" s="19"/>
      <c r="Q378" s="9">
        <v>10</v>
      </c>
      <c r="R378" s="12" t="s">
        <v>92</v>
      </c>
      <c r="S378" s="19" t="s">
        <v>102</v>
      </c>
      <c r="T378" s="9">
        <v>929001138702</v>
      </c>
      <c r="U378" s="9"/>
      <c r="V378" s="11"/>
      <c r="W378" s="36">
        <v>8539520000</v>
      </c>
      <c r="X378" s="19" t="s">
        <v>108</v>
      </c>
      <c r="Y378" s="19" t="s">
        <v>398</v>
      </c>
      <c r="Z378" s="12">
        <v>544209</v>
      </c>
      <c r="AA378" s="13"/>
      <c r="AB378" s="17">
        <v>57</v>
      </c>
      <c r="AC378" s="624">
        <f t="shared" si="5"/>
        <v>-5.9649122807017521E-2</v>
      </c>
      <c r="AD378" s="623" t="str">
        <f>HYPERLINK("#'Źródła LED - specyfikacja'!B" &amp; MATCH(B378, 'Źródła LED - specyfikacja'!A:A, 0),"Link do specyfikacji")</f>
        <v>Link do specyfikacji</v>
      </c>
    </row>
    <row r="379" spans="1:30" s="2" customFormat="1" ht="14.4">
      <c r="A379" s="8">
        <v>8718696707630</v>
      </c>
      <c r="B379" s="25">
        <v>929001347102</v>
      </c>
      <c r="C379" s="25">
        <v>871869670763000</v>
      </c>
      <c r="D379" s="52" t="str">
        <f>HYPERLINK(VLOOKUP(B379,'Źródła LED_linki'!A377:B1161,2,FALSE),"Link do zdjęcia")</f>
        <v>Link do zdjęcia</v>
      </c>
      <c r="E379" s="12">
        <v>70763000</v>
      </c>
      <c r="F379" s="23" t="s">
        <v>517</v>
      </c>
      <c r="G379" s="12" t="s">
        <v>84</v>
      </c>
      <c r="H379" s="12" t="s">
        <v>99</v>
      </c>
      <c r="I379" s="12" t="s">
        <v>500</v>
      </c>
      <c r="J379" s="12" t="s">
        <v>468</v>
      </c>
      <c r="K379" s="12" t="s">
        <v>88</v>
      </c>
      <c r="L379" s="17">
        <v>53.6</v>
      </c>
      <c r="M379" s="17">
        <v>0.11</v>
      </c>
      <c r="N379" s="13" t="s">
        <v>101</v>
      </c>
      <c r="O379" s="14" t="s">
        <v>91</v>
      </c>
      <c r="P379" s="19"/>
      <c r="Q379" s="9">
        <v>10</v>
      </c>
      <c r="R379" s="12" t="s">
        <v>92</v>
      </c>
      <c r="S379" s="19" t="s">
        <v>102</v>
      </c>
      <c r="T379" s="9">
        <v>929001138802</v>
      </c>
      <c r="U379" s="9"/>
      <c r="V379" s="11"/>
      <c r="W379" s="36">
        <v>8539520000</v>
      </c>
      <c r="X379" s="19" t="s">
        <v>108</v>
      </c>
      <c r="Y379" s="19" t="s">
        <v>109</v>
      </c>
      <c r="Z379" s="12">
        <v>391832</v>
      </c>
      <c r="AA379" s="13"/>
      <c r="AB379" s="17">
        <v>57</v>
      </c>
      <c r="AC379" s="624">
        <f t="shared" si="5"/>
        <v>-5.9649122807017521E-2</v>
      </c>
      <c r="AD379" s="623" t="str">
        <f>HYPERLINK("#'Źródła LED - specyfikacja'!B" &amp; MATCH(B379, 'Źródła LED - specyfikacja'!A:A, 0),"Link do specyfikacji")</f>
        <v>Link do specyfikacji</v>
      </c>
    </row>
    <row r="380" spans="1:30" s="2" customFormat="1" ht="14.4">
      <c r="A380" s="8">
        <v>8718696707692</v>
      </c>
      <c r="B380" s="8">
        <v>929001347402</v>
      </c>
      <c r="C380" s="8">
        <v>871869670769200</v>
      </c>
      <c r="D380" s="52" t="str">
        <f>HYPERLINK(VLOOKUP(B380,'Źródła LED_linki'!A378:B1162,2,FALSE),"Link do zdjęcia")</f>
        <v>Link do zdjęcia</v>
      </c>
      <c r="E380" s="12">
        <v>70769200</v>
      </c>
      <c r="F380" s="24" t="s">
        <v>518</v>
      </c>
      <c r="G380" s="12" t="s">
        <v>84</v>
      </c>
      <c r="H380" s="12" t="s">
        <v>99</v>
      </c>
      <c r="I380" s="12" t="s">
        <v>500</v>
      </c>
      <c r="J380" s="12" t="s">
        <v>468</v>
      </c>
      <c r="K380" s="12" t="s">
        <v>88</v>
      </c>
      <c r="L380" s="17">
        <v>53.6</v>
      </c>
      <c r="M380" s="17">
        <v>0.11</v>
      </c>
      <c r="N380" s="13" t="s">
        <v>101</v>
      </c>
      <c r="O380" s="14" t="s">
        <v>91</v>
      </c>
      <c r="P380" s="19"/>
      <c r="Q380" s="9">
        <v>10</v>
      </c>
      <c r="R380" s="12" t="s">
        <v>92</v>
      </c>
      <c r="S380" s="19" t="s">
        <v>102</v>
      </c>
      <c r="T380" s="9">
        <v>929001138902</v>
      </c>
      <c r="U380" s="9"/>
      <c r="V380" s="11"/>
      <c r="W380" s="36">
        <v>8539520000</v>
      </c>
      <c r="X380" s="19" t="s">
        <v>108</v>
      </c>
      <c r="Y380" s="19" t="s">
        <v>322</v>
      </c>
      <c r="Z380" s="12">
        <v>391834</v>
      </c>
      <c r="AA380" s="13"/>
      <c r="AB380" s="17">
        <v>57</v>
      </c>
      <c r="AC380" s="624">
        <f t="shared" si="5"/>
        <v>-5.9649122807017521E-2</v>
      </c>
      <c r="AD380" s="623" t="str">
        <f>HYPERLINK("#'Źródła LED - specyfikacja'!B" &amp; MATCH(B380, 'Źródła LED - specyfikacja'!A:A, 0),"Link do specyfikacji")</f>
        <v>Link do specyfikacji</v>
      </c>
    </row>
    <row r="381" spans="1:30" s="2" customFormat="1" ht="14.4">
      <c r="A381" s="8">
        <v>8718696707715</v>
      </c>
      <c r="B381" s="25">
        <v>929001347502</v>
      </c>
      <c r="C381" s="8">
        <v>871869670771500</v>
      </c>
      <c r="D381" s="52" t="str">
        <f>HYPERLINK(VLOOKUP(B381,'Źródła LED_linki'!A379:B1163,2,FALSE),"Link do zdjęcia")</f>
        <v>Link do zdjęcia</v>
      </c>
      <c r="E381" s="12">
        <v>70771500</v>
      </c>
      <c r="F381" s="23" t="s">
        <v>519</v>
      </c>
      <c r="G381" s="12" t="s">
        <v>84</v>
      </c>
      <c r="H381" s="12" t="s">
        <v>99</v>
      </c>
      <c r="I381" s="12" t="s">
        <v>500</v>
      </c>
      <c r="J381" s="12" t="s">
        <v>468</v>
      </c>
      <c r="K381" s="12" t="s">
        <v>88</v>
      </c>
      <c r="L381" s="17">
        <v>53.6</v>
      </c>
      <c r="M381" s="17">
        <v>0.11</v>
      </c>
      <c r="N381" s="13" t="s">
        <v>101</v>
      </c>
      <c r="O381" s="14" t="s">
        <v>91</v>
      </c>
      <c r="P381" s="19"/>
      <c r="Q381" s="9">
        <v>10</v>
      </c>
      <c r="R381" s="12" t="s">
        <v>92</v>
      </c>
      <c r="S381" s="19" t="s">
        <v>102</v>
      </c>
      <c r="T381" s="9">
        <v>929001139102</v>
      </c>
      <c r="U381" s="9"/>
      <c r="V381" s="11"/>
      <c r="W381" s="36">
        <v>8539520000</v>
      </c>
      <c r="X381" s="19" t="s">
        <v>108</v>
      </c>
      <c r="Y381" s="19" t="s">
        <v>322</v>
      </c>
      <c r="Z381" s="12">
        <v>391835</v>
      </c>
      <c r="AA381" s="13"/>
      <c r="AB381" s="17">
        <v>57</v>
      </c>
      <c r="AC381" s="624">
        <f t="shared" si="5"/>
        <v>-5.9649122807017521E-2</v>
      </c>
      <c r="AD381" s="623" t="str">
        <f>HYPERLINK("#'Źródła LED - specyfikacja'!B" &amp; MATCH(B381, 'Źródła LED - specyfikacja'!A:A, 0),"Link do specyfikacji")</f>
        <v>Link do specyfikacji</v>
      </c>
    </row>
    <row r="382" spans="1:30" s="2" customFormat="1" ht="14.4">
      <c r="A382" s="8">
        <v>8719514358614</v>
      </c>
      <c r="B382" s="8">
        <v>929003079502</v>
      </c>
      <c r="C382" s="8">
        <v>871951435861400</v>
      </c>
      <c r="D382" s="52" t="str">
        <f>HYPERLINK(VLOOKUP(B382,'Źródła LED_linki'!A380:B1164,2,FALSE),"Link do zdjęcia")</f>
        <v>Link do zdjęcia</v>
      </c>
      <c r="E382" s="12">
        <v>35861400</v>
      </c>
      <c r="F382" s="10" t="s">
        <v>520</v>
      </c>
      <c r="G382" s="12" t="s">
        <v>84</v>
      </c>
      <c r="H382" s="12" t="s">
        <v>99</v>
      </c>
      <c r="I382" s="12" t="s">
        <v>500</v>
      </c>
      <c r="J382" s="12" t="s">
        <v>468</v>
      </c>
      <c r="K382" s="12" t="s">
        <v>88</v>
      </c>
      <c r="L382" s="17">
        <v>65</v>
      </c>
      <c r="M382" s="17">
        <v>0.11</v>
      </c>
      <c r="N382" s="13" t="s">
        <v>101</v>
      </c>
      <c r="O382" s="14" t="s">
        <v>91</v>
      </c>
      <c r="P382" s="19"/>
      <c r="Q382" s="9">
        <v>10</v>
      </c>
      <c r="R382" s="12" t="s">
        <v>92</v>
      </c>
      <c r="S382" s="19" t="s">
        <v>102</v>
      </c>
      <c r="T382" s="9">
        <v>929001342402</v>
      </c>
      <c r="U382" s="9"/>
      <c r="V382" s="11"/>
      <c r="W382" s="36">
        <v>8539520000</v>
      </c>
      <c r="X382" s="19" t="s">
        <v>108</v>
      </c>
      <c r="Y382" s="19" t="s">
        <v>160</v>
      </c>
      <c r="Z382" s="12">
        <v>624223</v>
      </c>
      <c r="AA382" s="13"/>
      <c r="AB382" s="17">
        <v>72</v>
      </c>
      <c r="AC382" s="624">
        <f t="shared" si="5"/>
        <v>-9.7222222222222224E-2</v>
      </c>
      <c r="AD382" s="623" t="str">
        <f>HYPERLINK("#'Źródła LED - specyfikacja'!B" &amp; MATCH(B382, 'Źródła LED - specyfikacja'!A:A, 0),"Link do specyfikacji")</f>
        <v>Link do specyfikacji</v>
      </c>
    </row>
    <row r="383" spans="1:30" s="2" customFormat="1" ht="14.4">
      <c r="A383" s="8">
        <v>8719514358478</v>
      </c>
      <c r="B383" s="8">
        <v>929003078802</v>
      </c>
      <c r="C383" s="8">
        <v>871951435847800</v>
      </c>
      <c r="D383" s="52" t="str">
        <f>HYPERLINK(VLOOKUP(B383,'Źródła LED_linki'!A381:B1165,2,FALSE),"Link do zdjęcia")</f>
        <v>Link do zdjęcia</v>
      </c>
      <c r="E383" s="12">
        <v>35847800</v>
      </c>
      <c r="F383" s="10" t="s">
        <v>521</v>
      </c>
      <c r="G383" s="12" t="s">
        <v>84</v>
      </c>
      <c r="H383" s="12" t="s">
        <v>99</v>
      </c>
      <c r="I383" s="12" t="s">
        <v>500</v>
      </c>
      <c r="J383" s="12" t="s">
        <v>468</v>
      </c>
      <c r="K383" s="12" t="s">
        <v>88</v>
      </c>
      <c r="L383" s="17">
        <v>65</v>
      </c>
      <c r="M383" s="17">
        <v>0.11</v>
      </c>
      <c r="N383" s="13" t="s">
        <v>101</v>
      </c>
      <c r="O383" s="14" t="s">
        <v>91</v>
      </c>
      <c r="P383" s="19"/>
      <c r="Q383" s="9">
        <v>10</v>
      </c>
      <c r="R383" s="12" t="s">
        <v>92</v>
      </c>
      <c r="S383" s="19" t="s">
        <v>102</v>
      </c>
      <c r="T383" s="9">
        <v>929001341702</v>
      </c>
      <c r="U383" s="9"/>
      <c r="V383" s="11"/>
      <c r="W383" s="36">
        <v>8539520000</v>
      </c>
      <c r="X383" s="19" t="s">
        <v>108</v>
      </c>
      <c r="Y383" s="19" t="s">
        <v>168</v>
      </c>
      <c r="Z383" s="12">
        <v>624220</v>
      </c>
      <c r="AA383" s="13"/>
      <c r="AB383" s="17">
        <v>72</v>
      </c>
      <c r="AC383" s="624">
        <f t="shared" si="5"/>
        <v>-9.7222222222222224E-2</v>
      </c>
      <c r="AD383" s="623" t="str">
        <f>HYPERLINK("#'Źródła LED - specyfikacja'!B" &amp; MATCH(B383, 'Źródła LED - specyfikacja'!A:A, 0),"Link do specyfikacji")</f>
        <v>Link do specyfikacji</v>
      </c>
    </row>
    <row r="384" spans="1:30" s="2" customFormat="1" ht="14.4">
      <c r="A384" s="8">
        <v>8719514358539</v>
      </c>
      <c r="B384" s="8">
        <v>929003079102</v>
      </c>
      <c r="C384" s="8">
        <v>871951435853900</v>
      </c>
      <c r="D384" s="52" t="str">
        <f>HYPERLINK(VLOOKUP(B384,'Źródła LED_linki'!A382:B1166,2,FALSE),"Link do zdjęcia")</f>
        <v>Link do zdjęcia</v>
      </c>
      <c r="E384" s="12">
        <v>35853900</v>
      </c>
      <c r="F384" s="10" t="s">
        <v>522</v>
      </c>
      <c r="G384" s="12" t="s">
        <v>84</v>
      </c>
      <c r="H384" s="12" t="s">
        <v>99</v>
      </c>
      <c r="I384" s="12" t="s">
        <v>500</v>
      </c>
      <c r="J384" s="12" t="s">
        <v>468</v>
      </c>
      <c r="K384" s="12" t="s">
        <v>88</v>
      </c>
      <c r="L384" s="17">
        <v>65</v>
      </c>
      <c r="M384" s="17">
        <v>0.11</v>
      </c>
      <c r="N384" s="13" t="s">
        <v>101</v>
      </c>
      <c r="O384" s="14" t="s">
        <v>91</v>
      </c>
      <c r="P384" s="19"/>
      <c r="Q384" s="9">
        <v>10</v>
      </c>
      <c r="R384" s="12" t="s">
        <v>92</v>
      </c>
      <c r="S384" s="19" t="s">
        <v>102</v>
      </c>
      <c r="T384" s="9">
        <v>929001342002</v>
      </c>
      <c r="U384" s="9"/>
      <c r="V384" s="11"/>
      <c r="W384" s="36">
        <v>8539520000</v>
      </c>
      <c r="X384" s="19" t="s">
        <v>108</v>
      </c>
      <c r="Y384" s="19" t="s">
        <v>160</v>
      </c>
      <c r="Z384" s="12">
        <v>624217</v>
      </c>
      <c r="AA384" s="13"/>
      <c r="AB384" s="17">
        <v>72</v>
      </c>
      <c r="AC384" s="624">
        <f t="shared" si="5"/>
        <v>-9.7222222222222224E-2</v>
      </c>
      <c r="AD384" s="623" t="str">
        <f>HYPERLINK("#'Źródła LED - specyfikacja'!B" &amp; MATCH(B384, 'Źródła LED - specyfikacja'!A:A, 0),"Link do specyfikacji")</f>
        <v>Link do specyfikacji</v>
      </c>
    </row>
    <row r="385" spans="1:30" s="2" customFormat="1" ht="14.4">
      <c r="A385" s="8">
        <v>8719514358492</v>
      </c>
      <c r="B385" s="8">
        <v>929003078902</v>
      </c>
      <c r="C385" s="8">
        <v>871951435849200</v>
      </c>
      <c r="D385" s="52" t="str">
        <f>HYPERLINK(VLOOKUP(B385,'Źródła LED_linki'!A383:B1167,2,FALSE),"Link do zdjęcia")</f>
        <v>Link do zdjęcia</v>
      </c>
      <c r="E385" s="12">
        <v>35849200</v>
      </c>
      <c r="F385" s="10" t="s">
        <v>523</v>
      </c>
      <c r="G385" s="12" t="s">
        <v>84</v>
      </c>
      <c r="H385" s="12" t="s">
        <v>99</v>
      </c>
      <c r="I385" s="12" t="s">
        <v>500</v>
      </c>
      <c r="J385" s="12" t="s">
        <v>468</v>
      </c>
      <c r="K385" s="12" t="s">
        <v>88</v>
      </c>
      <c r="L385" s="17">
        <v>65</v>
      </c>
      <c r="M385" s="17">
        <v>0.11</v>
      </c>
      <c r="N385" s="13" t="s">
        <v>101</v>
      </c>
      <c r="O385" s="14" t="s">
        <v>91</v>
      </c>
      <c r="P385" s="19"/>
      <c r="Q385" s="9">
        <v>10</v>
      </c>
      <c r="R385" s="12" t="s">
        <v>92</v>
      </c>
      <c r="S385" s="19" t="s">
        <v>102</v>
      </c>
      <c r="T385" s="9">
        <v>929001341802</v>
      </c>
      <c r="U385" s="9"/>
      <c r="V385" s="11"/>
      <c r="W385" s="36">
        <v>8539520000</v>
      </c>
      <c r="X385" s="19" t="s">
        <v>108</v>
      </c>
      <c r="Y385" s="19" t="s">
        <v>168</v>
      </c>
      <c r="Z385" s="12">
        <v>624209</v>
      </c>
      <c r="AA385" s="13"/>
      <c r="AB385" s="17">
        <v>72</v>
      </c>
      <c r="AC385" s="624">
        <f t="shared" si="5"/>
        <v>-9.7222222222222224E-2</v>
      </c>
      <c r="AD385" s="623" t="str">
        <f>HYPERLINK("#'Źródła LED - specyfikacja'!B" &amp; MATCH(B385, 'Źródła LED - specyfikacja'!A:A, 0),"Link do specyfikacji")</f>
        <v>Link do specyfikacji</v>
      </c>
    </row>
    <row r="386" spans="1:30" s="2" customFormat="1" ht="14.4">
      <c r="A386" s="8">
        <v>8719514358553</v>
      </c>
      <c r="B386" s="8">
        <v>929003079202</v>
      </c>
      <c r="C386" s="8">
        <v>871951435855300</v>
      </c>
      <c r="D386" s="52" t="str">
        <f>HYPERLINK(VLOOKUP(B386,'Źródła LED_linki'!A384:B1168,2,FALSE),"Link do zdjęcia")</f>
        <v>Link do zdjęcia</v>
      </c>
      <c r="E386" s="12">
        <v>35855300</v>
      </c>
      <c r="F386" s="10" t="s">
        <v>524</v>
      </c>
      <c r="G386" s="12" t="s">
        <v>84</v>
      </c>
      <c r="H386" s="12" t="s">
        <v>99</v>
      </c>
      <c r="I386" s="12" t="s">
        <v>500</v>
      </c>
      <c r="J386" s="12" t="s">
        <v>468</v>
      </c>
      <c r="K386" s="12" t="s">
        <v>88</v>
      </c>
      <c r="L386" s="17">
        <v>65</v>
      </c>
      <c r="M386" s="17">
        <v>0.11</v>
      </c>
      <c r="N386" s="13" t="s">
        <v>101</v>
      </c>
      <c r="O386" s="14" t="s">
        <v>91</v>
      </c>
      <c r="P386" s="19"/>
      <c r="Q386" s="9">
        <v>10</v>
      </c>
      <c r="R386" s="12" t="s">
        <v>92</v>
      </c>
      <c r="S386" s="19" t="s">
        <v>102</v>
      </c>
      <c r="T386" s="9">
        <v>929001342102</v>
      </c>
      <c r="U386" s="9"/>
      <c r="V386" s="11"/>
      <c r="W386" s="36">
        <v>8539520000</v>
      </c>
      <c r="X386" s="19" t="s">
        <v>108</v>
      </c>
      <c r="Y386" s="19" t="s">
        <v>160</v>
      </c>
      <c r="Z386" s="12">
        <v>624214</v>
      </c>
      <c r="AA386" s="13"/>
      <c r="AB386" s="17">
        <v>72</v>
      </c>
      <c r="AC386" s="624">
        <f t="shared" ref="AC386:AC449" si="6">(L386-AB386)/AB386</f>
        <v>-9.7222222222222224E-2</v>
      </c>
      <c r="AD386" s="623" t="str">
        <f>HYPERLINK("#'Źródła LED - specyfikacja'!B" &amp; MATCH(B386, 'Źródła LED - specyfikacja'!A:A, 0),"Link do specyfikacji")</f>
        <v>Link do specyfikacji</v>
      </c>
    </row>
    <row r="387" spans="1:30" s="2" customFormat="1" ht="14.4">
      <c r="A387" s="8">
        <v>8719514358737</v>
      </c>
      <c r="B387" s="8">
        <v>929003080102</v>
      </c>
      <c r="C387" s="8">
        <v>871951435873700</v>
      </c>
      <c r="D387" s="52" t="str">
        <f>HYPERLINK(VLOOKUP(B387,'Źródła LED_linki'!A385:B1169,2,FALSE),"Link do zdjęcia")</f>
        <v>Link do zdjęcia</v>
      </c>
      <c r="E387" s="12">
        <v>35873700</v>
      </c>
      <c r="F387" s="10" t="s">
        <v>525</v>
      </c>
      <c r="G387" s="12" t="s">
        <v>84</v>
      </c>
      <c r="H387" s="12" t="s">
        <v>99</v>
      </c>
      <c r="I387" s="12" t="s">
        <v>500</v>
      </c>
      <c r="J387" s="12" t="s">
        <v>468</v>
      </c>
      <c r="K387" s="12" t="s">
        <v>88</v>
      </c>
      <c r="L387" s="17">
        <v>73.7</v>
      </c>
      <c r="M387" s="17">
        <v>0.11</v>
      </c>
      <c r="N387" s="13" t="s">
        <v>101</v>
      </c>
      <c r="O387" s="14" t="s">
        <v>91</v>
      </c>
      <c r="P387" s="19"/>
      <c r="Q387" s="9">
        <v>10</v>
      </c>
      <c r="R387" s="12" t="s">
        <v>92</v>
      </c>
      <c r="S387" s="19" t="s">
        <v>102</v>
      </c>
      <c r="T387" s="9">
        <v>929001386402</v>
      </c>
      <c r="U387" s="9"/>
      <c r="V387" s="11"/>
      <c r="W387" s="36">
        <v>8539520000</v>
      </c>
      <c r="X387" s="19" t="s">
        <v>108</v>
      </c>
      <c r="Y387" s="19" t="s">
        <v>160</v>
      </c>
      <c r="Z387" s="12">
        <v>624224</v>
      </c>
      <c r="AA387" s="13"/>
      <c r="AB387" s="17">
        <v>89</v>
      </c>
      <c r="AC387" s="624">
        <f t="shared" si="6"/>
        <v>-0.17191011235955053</v>
      </c>
      <c r="AD387" s="623" t="str">
        <f>HYPERLINK("#'Źródła LED - specyfikacja'!B" &amp; MATCH(B387, 'Źródła LED - specyfikacja'!A:A, 0),"Link do specyfikacji")</f>
        <v>Link do specyfikacji</v>
      </c>
    </row>
    <row r="388" spans="1:30" s="2" customFormat="1" ht="14.4">
      <c r="A388" s="8">
        <v>8719514358751</v>
      </c>
      <c r="B388" s="8">
        <v>929003080202</v>
      </c>
      <c r="C388" s="8">
        <v>871951435875100</v>
      </c>
      <c r="D388" s="52" t="str">
        <f>HYPERLINK(VLOOKUP(B388,'Źródła LED_linki'!A386:B1170,2,FALSE),"Link do zdjęcia")</f>
        <v>Link do zdjęcia</v>
      </c>
      <c r="E388" s="12">
        <v>35875100</v>
      </c>
      <c r="F388" s="10" t="s">
        <v>526</v>
      </c>
      <c r="G388" s="12" t="s">
        <v>84</v>
      </c>
      <c r="H388" s="12" t="s">
        <v>99</v>
      </c>
      <c r="I388" s="12" t="s">
        <v>500</v>
      </c>
      <c r="J388" s="12" t="s">
        <v>468</v>
      </c>
      <c r="K388" s="12" t="s">
        <v>88</v>
      </c>
      <c r="L388" s="17">
        <v>73.7</v>
      </c>
      <c r="M388" s="17">
        <v>0.11</v>
      </c>
      <c r="N388" s="13" t="s">
        <v>101</v>
      </c>
      <c r="O388" s="14" t="s">
        <v>91</v>
      </c>
      <c r="P388" s="19"/>
      <c r="Q388" s="9">
        <v>10</v>
      </c>
      <c r="R388" s="12" t="s">
        <v>92</v>
      </c>
      <c r="S388" s="19" t="s">
        <v>102</v>
      </c>
      <c r="T388" s="9">
        <v>929001386502</v>
      </c>
      <c r="U388" s="9"/>
      <c r="V388" s="11"/>
      <c r="W388" s="36">
        <v>8539520000</v>
      </c>
      <c r="X388" s="19" t="s">
        <v>108</v>
      </c>
      <c r="Y388" s="19" t="s">
        <v>109</v>
      </c>
      <c r="Z388" s="12">
        <v>624219</v>
      </c>
      <c r="AA388" s="13"/>
      <c r="AB388" s="17">
        <v>89</v>
      </c>
      <c r="AC388" s="624">
        <f t="shared" si="6"/>
        <v>-0.17191011235955053</v>
      </c>
      <c r="AD388" s="623" t="str">
        <f>HYPERLINK("#'Źródła LED - specyfikacja'!B" &amp; MATCH(B388, 'Źródła LED - specyfikacja'!A:A, 0),"Link do specyfikacji")</f>
        <v>Link do specyfikacji</v>
      </c>
    </row>
    <row r="389" spans="1:30" s="2" customFormat="1" ht="14.4">
      <c r="A389" s="8">
        <v>8719514308114</v>
      </c>
      <c r="B389" s="25">
        <v>929002979402</v>
      </c>
      <c r="C389" s="25">
        <v>871951430811400</v>
      </c>
      <c r="D389" s="52" t="str">
        <f>HYPERLINK(VLOOKUP(B389,'Źródła LED_linki'!A387:B1171,2,FALSE),"Link do zdjęcia")</f>
        <v>Link do zdjęcia</v>
      </c>
      <c r="E389" s="12">
        <v>30811400</v>
      </c>
      <c r="F389" s="23" t="s">
        <v>527</v>
      </c>
      <c r="G389" s="12" t="s">
        <v>84</v>
      </c>
      <c r="H389" s="12" t="s">
        <v>99</v>
      </c>
      <c r="I389" s="12" t="s">
        <v>500</v>
      </c>
      <c r="J389" s="12" t="s">
        <v>468</v>
      </c>
      <c r="K389" s="12" t="s">
        <v>88</v>
      </c>
      <c r="L389" s="17">
        <v>23.6</v>
      </c>
      <c r="M389" s="17">
        <v>0.11</v>
      </c>
      <c r="N389" s="13" t="s">
        <v>101</v>
      </c>
      <c r="O389" s="14" t="s">
        <v>91</v>
      </c>
      <c r="P389" s="19"/>
      <c r="Q389" s="9">
        <v>10</v>
      </c>
      <c r="R389" s="12" t="s">
        <v>92</v>
      </c>
      <c r="S389" s="19" t="s">
        <v>102</v>
      </c>
      <c r="T389" s="9">
        <v>929001348202</v>
      </c>
      <c r="U389" s="9"/>
      <c r="V389" s="11"/>
      <c r="W389" s="36">
        <v>8539520000</v>
      </c>
      <c r="X389" s="19" t="s">
        <v>108</v>
      </c>
      <c r="Y389" s="19" t="s">
        <v>168</v>
      </c>
      <c r="Z389" s="12">
        <v>1825228</v>
      </c>
      <c r="AA389" s="13"/>
      <c r="AB389" s="17">
        <v>26.700000000000003</v>
      </c>
      <c r="AC389" s="624">
        <f t="shared" si="6"/>
        <v>-0.11610486891385773</v>
      </c>
      <c r="AD389" s="623" t="str">
        <f>HYPERLINK("#'Źródła LED - specyfikacja'!B" &amp; MATCH(B389, 'Źródła LED - specyfikacja'!A:A, 0),"Link do specyfikacji")</f>
        <v>Link do specyfikacji</v>
      </c>
    </row>
    <row r="390" spans="1:30" s="2" customFormat="1" ht="14.4">
      <c r="A390" s="8">
        <v>8719514312265</v>
      </c>
      <c r="B390" s="25">
        <v>929002979802</v>
      </c>
      <c r="C390" s="25">
        <v>871951431226500</v>
      </c>
      <c r="D390" s="52" t="str">
        <f>HYPERLINK(VLOOKUP(B390,'Źródła LED_linki'!A388:B1172,2,FALSE),"Link do zdjęcia")</f>
        <v>Link do zdjęcia</v>
      </c>
      <c r="E390" s="12">
        <v>31226500</v>
      </c>
      <c r="F390" s="23" t="s">
        <v>528</v>
      </c>
      <c r="G390" s="12" t="s">
        <v>84</v>
      </c>
      <c r="H390" s="12" t="s">
        <v>99</v>
      </c>
      <c r="I390" s="12" t="s">
        <v>500</v>
      </c>
      <c r="J390" s="12" t="s">
        <v>468</v>
      </c>
      <c r="K390" s="12" t="s">
        <v>88</v>
      </c>
      <c r="L390" s="17">
        <v>23.6</v>
      </c>
      <c r="M390" s="17">
        <v>0.11</v>
      </c>
      <c r="N390" s="13" t="s">
        <v>101</v>
      </c>
      <c r="O390" s="14" t="s">
        <v>91</v>
      </c>
      <c r="P390" s="19"/>
      <c r="Q390" s="9">
        <v>10</v>
      </c>
      <c r="R390" s="12" t="s">
        <v>92</v>
      </c>
      <c r="S390" s="19" t="s">
        <v>102</v>
      </c>
      <c r="T390" s="9">
        <v>929001348502</v>
      </c>
      <c r="U390" s="9"/>
      <c r="V390" s="11"/>
      <c r="W390" s="36">
        <v>8539520000</v>
      </c>
      <c r="X390" s="19" t="s">
        <v>108</v>
      </c>
      <c r="Y390" s="19" t="s">
        <v>160</v>
      </c>
      <c r="Z390" s="12">
        <v>1825218</v>
      </c>
      <c r="AA390" s="13"/>
      <c r="AB390" s="17">
        <v>26.700000000000003</v>
      </c>
      <c r="AC390" s="624">
        <f t="shared" si="6"/>
        <v>-0.11610486891385773</v>
      </c>
      <c r="AD390" s="623" t="str">
        <f>HYPERLINK("#'Źródła LED - specyfikacja'!B" &amp; MATCH(B390, 'Źródła LED - specyfikacja'!A:A, 0),"Link do specyfikacji")</f>
        <v>Link do specyfikacji</v>
      </c>
    </row>
    <row r="391" spans="1:30" s="2" customFormat="1" ht="14.4">
      <c r="A391" s="8">
        <v>8718696707753</v>
      </c>
      <c r="B391" s="8">
        <v>929001348302</v>
      </c>
      <c r="C391" s="8">
        <v>871869670775300</v>
      </c>
      <c r="D391" s="52" t="str">
        <f>HYPERLINK(VLOOKUP(B391,'Źródła LED_linki'!A389:B1173,2,FALSE),"Link do zdjęcia")</f>
        <v>Link do zdjęcia</v>
      </c>
      <c r="E391" s="12">
        <v>70775300</v>
      </c>
      <c r="F391" s="10" t="s">
        <v>529</v>
      </c>
      <c r="G391" s="12" t="s">
        <v>84</v>
      </c>
      <c r="H391" s="12" t="s">
        <v>99</v>
      </c>
      <c r="I391" s="12" t="s">
        <v>500</v>
      </c>
      <c r="J391" s="12" t="s">
        <v>468</v>
      </c>
      <c r="K391" s="12" t="s">
        <v>88</v>
      </c>
      <c r="L391" s="17">
        <v>23.6</v>
      </c>
      <c r="M391" s="17">
        <v>0.11</v>
      </c>
      <c r="N391" s="13" t="s">
        <v>101</v>
      </c>
      <c r="O391" s="14" t="s">
        <v>91</v>
      </c>
      <c r="P391" s="19"/>
      <c r="Q391" s="9">
        <v>10</v>
      </c>
      <c r="R391" s="12" t="s">
        <v>92</v>
      </c>
      <c r="S391" s="19" t="s">
        <v>102</v>
      </c>
      <c r="T391" s="9">
        <v>929001215602</v>
      </c>
      <c r="U391" s="9"/>
      <c r="V391" s="11"/>
      <c r="W391" s="36">
        <v>8539520000</v>
      </c>
      <c r="X391" s="19" t="s">
        <v>108</v>
      </c>
      <c r="Y391" s="19" t="s">
        <v>168</v>
      </c>
      <c r="Z391" s="12">
        <v>400287</v>
      </c>
      <c r="AA391" s="13"/>
      <c r="AB391" s="17">
        <v>26.700000000000003</v>
      </c>
      <c r="AC391" s="624">
        <f t="shared" si="6"/>
        <v>-0.11610486891385773</v>
      </c>
      <c r="AD391" s="623" t="str">
        <f>HYPERLINK("#'Źródła LED - specyfikacja'!B" &amp; MATCH(B391, 'Źródła LED - specyfikacja'!A:A, 0),"Link do specyfikacji")</f>
        <v>Link do specyfikacji</v>
      </c>
    </row>
    <row r="392" spans="1:30" s="2" customFormat="1" ht="14.4">
      <c r="A392" s="8">
        <v>8719514312302</v>
      </c>
      <c r="B392" s="25">
        <v>929002979902</v>
      </c>
      <c r="C392" s="25">
        <v>871951431230200</v>
      </c>
      <c r="D392" s="52" t="str">
        <f>HYPERLINK(VLOOKUP(B392,'Źródła LED_linki'!A390:B1174,2,FALSE),"Link do zdjęcia")</f>
        <v>Link do zdjęcia</v>
      </c>
      <c r="E392" s="12">
        <v>31230200</v>
      </c>
      <c r="F392" s="23" t="s">
        <v>530</v>
      </c>
      <c r="G392" s="12" t="s">
        <v>84</v>
      </c>
      <c r="H392" s="12" t="s">
        <v>99</v>
      </c>
      <c r="I392" s="12" t="s">
        <v>500</v>
      </c>
      <c r="J392" s="12" t="s">
        <v>468</v>
      </c>
      <c r="K392" s="12" t="s">
        <v>88</v>
      </c>
      <c r="L392" s="17">
        <v>23.6</v>
      </c>
      <c r="M392" s="17">
        <v>0.11</v>
      </c>
      <c r="N392" s="13" t="s">
        <v>101</v>
      </c>
      <c r="O392" s="14" t="s">
        <v>91</v>
      </c>
      <c r="P392" s="19"/>
      <c r="Q392" s="9">
        <v>10</v>
      </c>
      <c r="R392" s="12" t="s">
        <v>92</v>
      </c>
      <c r="S392" s="19" t="s">
        <v>102</v>
      </c>
      <c r="T392" s="9">
        <v>929001348602</v>
      </c>
      <c r="U392" s="9"/>
      <c r="V392" s="11"/>
      <c r="W392" s="36">
        <v>8539520000</v>
      </c>
      <c r="X392" s="19" t="s">
        <v>108</v>
      </c>
      <c r="Y392" s="19" t="s">
        <v>168</v>
      </c>
      <c r="Z392" s="12">
        <v>1825226</v>
      </c>
      <c r="AA392" s="13"/>
      <c r="AB392" s="17">
        <v>26.700000000000003</v>
      </c>
      <c r="AC392" s="624">
        <f t="shared" si="6"/>
        <v>-0.11610486891385773</v>
      </c>
      <c r="AD392" s="623" t="str">
        <f>HYPERLINK("#'Źródła LED - specyfikacja'!B" &amp; MATCH(B392, 'Źródła LED - specyfikacja'!A:A, 0),"Link do specyfikacji")</f>
        <v>Link do specyfikacji</v>
      </c>
    </row>
    <row r="393" spans="1:30" s="2" customFormat="1" ht="14.4">
      <c r="A393" s="8">
        <v>8719514308138</v>
      </c>
      <c r="B393" s="8">
        <v>929002980102</v>
      </c>
      <c r="C393" s="8">
        <v>871951430813800</v>
      </c>
      <c r="D393" s="52" t="str">
        <f>HYPERLINK(VLOOKUP(B393,'Źródła LED_linki'!A391:B1175,2,FALSE),"Link do zdjęcia")</f>
        <v>Link do zdjęcia</v>
      </c>
      <c r="E393" s="12">
        <v>30813800</v>
      </c>
      <c r="F393" s="10" t="s">
        <v>531</v>
      </c>
      <c r="G393" s="12" t="s">
        <v>84</v>
      </c>
      <c r="H393" s="12" t="s">
        <v>99</v>
      </c>
      <c r="I393" s="12" t="s">
        <v>500</v>
      </c>
      <c r="J393" s="12" t="s">
        <v>468</v>
      </c>
      <c r="K393" s="12" t="s">
        <v>88</v>
      </c>
      <c r="L393" s="17">
        <v>25.2</v>
      </c>
      <c r="M393" s="17">
        <v>0.11</v>
      </c>
      <c r="N393" s="13" t="s">
        <v>101</v>
      </c>
      <c r="O393" s="14" t="s">
        <v>91</v>
      </c>
      <c r="P393" s="19"/>
      <c r="Q393" s="9">
        <v>10</v>
      </c>
      <c r="R393" s="12" t="s">
        <v>92</v>
      </c>
      <c r="S393" s="19" t="s">
        <v>102</v>
      </c>
      <c r="T393" s="9">
        <v>929001348802</v>
      </c>
      <c r="U393" s="9"/>
      <c r="V393" s="11"/>
      <c r="W393" s="36">
        <v>8539520000</v>
      </c>
      <c r="X393" s="19" t="s">
        <v>108</v>
      </c>
      <c r="Y393" s="19" t="s">
        <v>109</v>
      </c>
      <c r="Z393" s="12">
        <v>1825227</v>
      </c>
      <c r="AA393" s="13"/>
      <c r="AB393" s="17">
        <v>28</v>
      </c>
      <c r="AC393" s="624">
        <f t="shared" si="6"/>
        <v>-0.10000000000000002</v>
      </c>
      <c r="AD393" s="623" t="str">
        <f>HYPERLINK("#'Źródła LED - specyfikacja'!B" &amp; MATCH(B393, 'Źródła LED - specyfikacja'!A:A, 0),"Link do specyfikacji")</f>
        <v>Link do specyfikacji</v>
      </c>
    </row>
    <row r="394" spans="1:30" s="2" customFormat="1" ht="14.4">
      <c r="A394" s="8">
        <v>8718696707913</v>
      </c>
      <c r="B394" s="8">
        <v>929001349102</v>
      </c>
      <c r="C394" s="25">
        <v>871869670791300</v>
      </c>
      <c r="D394" s="52" t="str">
        <f>HYPERLINK(VLOOKUP(B394,'Źródła LED_linki'!A392:B1176,2,FALSE),"Link do zdjęcia")</f>
        <v>Link do zdjęcia</v>
      </c>
      <c r="E394" s="12">
        <v>70791300</v>
      </c>
      <c r="F394" s="23" t="s">
        <v>532</v>
      </c>
      <c r="G394" s="12" t="s">
        <v>84</v>
      </c>
      <c r="H394" s="12" t="s">
        <v>99</v>
      </c>
      <c r="I394" s="12" t="s">
        <v>500</v>
      </c>
      <c r="J394" s="12" t="s">
        <v>468</v>
      </c>
      <c r="K394" s="12" t="s">
        <v>88</v>
      </c>
      <c r="L394" s="17">
        <v>25.2</v>
      </c>
      <c r="M394" s="17">
        <v>0.11</v>
      </c>
      <c r="N394" s="13" t="s">
        <v>101</v>
      </c>
      <c r="O394" s="14" t="s">
        <v>91</v>
      </c>
      <c r="P394" s="19"/>
      <c r="Q394" s="9">
        <v>10</v>
      </c>
      <c r="R394" s="12" t="s">
        <v>92</v>
      </c>
      <c r="S394" s="19" t="s">
        <v>102</v>
      </c>
      <c r="T394" s="9"/>
      <c r="U394" s="9"/>
      <c r="V394" s="11"/>
      <c r="W394" s="36">
        <v>8539520000</v>
      </c>
      <c r="X394" s="19" t="s">
        <v>108</v>
      </c>
      <c r="Y394" s="19" t="s">
        <v>109</v>
      </c>
      <c r="Z394" s="12">
        <v>391890</v>
      </c>
      <c r="AA394" s="13"/>
      <c r="AB394" s="17">
        <v>28</v>
      </c>
      <c r="AC394" s="624">
        <f t="shared" si="6"/>
        <v>-0.10000000000000002</v>
      </c>
      <c r="AD394" s="623" t="str">
        <f>HYPERLINK("#'Źródła LED - specyfikacja'!B" &amp; MATCH(B394, 'Źródła LED - specyfikacja'!A:A, 0),"Link do specyfikacji")</f>
        <v>Link do specyfikacji</v>
      </c>
    </row>
    <row r="395" spans="1:30" s="2" customFormat="1" ht="14.4">
      <c r="A395" s="8">
        <v>8718696707876</v>
      </c>
      <c r="B395" s="8">
        <v>929001348902</v>
      </c>
      <c r="C395" s="25">
        <v>871869670787600</v>
      </c>
      <c r="D395" s="52" t="str">
        <f>HYPERLINK(VLOOKUP(B395,'Źródła LED_linki'!A393:B1177,2,FALSE),"Link do zdjęcia")</f>
        <v>Link do zdjęcia</v>
      </c>
      <c r="E395" s="12">
        <v>70787600</v>
      </c>
      <c r="F395" s="23" t="s">
        <v>533</v>
      </c>
      <c r="G395" s="12" t="s">
        <v>84</v>
      </c>
      <c r="H395" s="12" t="s">
        <v>99</v>
      </c>
      <c r="I395" s="12" t="s">
        <v>500</v>
      </c>
      <c r="J395" s="12" t="s">
        <v>468</v>
      </c>
      <c r="K395" s="12" t="s">
        <v>88</v>
      </c>
      <c r="L395" s="17">
        <v>25.2</v>
      </c>
      <c r="M395" s="17">
        <v>0.11</v>
      </c>
      <c r="N395" s="13" t="s">
        <v>101</v>
      </c>
      <c r="O395" s="14" t="s">
        <v>91</v>
      </c>
      <c r="P395" s="19"/>
      <c r="Q395" s="9">
        <v>10</v>
      </c>
      <c r="R395" s="12" t="s">
        <v>92</v>
      </c>
      <c r="S395" s="19" t="s">
        <v>102</v>
      </c>
      <c r="T395" s="9">
        <v>929001216202</v>
      </c>
      <c r="U395" s="9"/>
      <c r="V395" s="11"/>
      <c r="W395" s="36">
        <v>8539520000</v>
      </c>
      <c r="X395" s="19" t="s">
        <v>108</v>
      </c>
      <c r="Y395" s="19" t="s">
        <v>109</v>
      </c>
      <c r="Z395" s="12">
        <v>391888</v>
      </c>
      <c r="AA395" s="13"/>
      <c r="AB395" s="17">
        <v>28</v>
      </c>
      <c r="AC395" s="624">
        <f t="shared" si="6"/>
        <v>-0.10000000000000002</v>
      </c>
      <c r="AD395" s="623" t="str">
        <f>HYPERLINK("#'Źródła LED - specyfikacja'!B" &amp; MATCH(B395, 'Źródła LED - specyfikacja'!A:A, 0),"Link do specyfikacji")</f>
        <v>Link do specyfikacji</v>
      </c>
    </row>
    <row r="396" spans="1:30" s="2" customFormat="1" ht="14.4">
      <c r="A396" s="8">
        <v>8718696707937</v>
      </c>
      <c r="B396" s="8">
        <v>929001349202</v>
      </c>
      <c r="C396" s="25">
        <v>871869670793700</v>
      </c>
      <c r="D396" s="52" t="str">
        <f>HYPERLINK(VLOOKUP(B396,'Źródła LED_linki'!A394:B1178,2,FALSE),"Link do zdjęcia")</f>
        <v>Link do zdjęcia</v>
      </c>
      <c r="E396" s="12">
        <v>70793700</v>
      </c>
      <c r="F396" s="23" t="s">
        <v>534</v>
      </c>
      <c r="G396" s="12" t="s">
        <v>84</v>
      </c>
      <c r="H396" s="12" t="s">
        <v>99</v>
      </c>
      <c r="I396" s="12" t="s">
        <v>500</v>
      </c>
      <c r="J396" s="12" t="s">
        <v>468</v>
      </c>
      <c r="K396" s="12" t="s">
        <v>88</v>
      </c>
      <c r="L396" s="17">
        <v>25.2</v>
      </c>
      <c r="M396" s="17">
        <v>0.11</v>
      </c>
      <c r="N396" s="13" t="s">
        <v>101</v>
      </c>
      <c r="O396" s="14" t="s">
        <v>91</v>
      </c>
      <c r="P396" s="19"/>
      <c r="Q396" s="9">
        <v>10</v>
      </c>
      <c r="R396" s="12" t="s">
        <v>92</v>
      </c>
      <c r="S396" s="19" t="s">
        <v>102</v>
      </c>
      <c r="T396" s="9"/>
      <c r="U396" s="9"/>
      <c r="V396" s="11"/>
      <c r="W396" s="36">
        <v>8539520000</v>
      </c>
      <c r="X396" s="19" t="s">
        <v>108</v>
      </c>
      <c r="Y396" s="19" t="s">
        <v>168</v>
      </c>
      <c r="Z396" s="12">
        <v>391891</v>
      </c>
      <c r="AA396" s="13"/>
      <c r="AB396" s="17">
        <v>28</v>
      </c>
      <c r="AC396" s="624">
        <f t="shared" si="6"/>
        <v>-0.10000000000000002</v>
      </c>
      <c r="AD396" s="623" t="str">
        <f>HYPERLINK("#'Źródła LED - specyfikacja'!B" &amp; MATCH(B396, 'Źródła LED - specyfikacja'!A:A, 0),"Link do specyfikacji")</f>
        <v>Link do specyfikacji</v>
      </c>
    </row>
    <row r="397" spans="1:30" s="2" customFormat="1" ht="14.4">
      <c r="A397" s="8">
        <v>8718696707890</v>
      </c>
      <c r="B397" s="8">
        <v>929001349002</v>
      </c>
      <c r="C397" s="25">
        <v>871869670789000</v>
      </c>
      <c r="D397" s="52" t="str">
        <f>HYPERLINK(VLOOKUP(B397,'Źródła LED_linki'!A395:B1179,2,FALSE),"Link do zdjęcia")</f>
        <v>Link do zdjęcia</v>
      </c>
      <c r="E397" s="12">
        <v>70789000</v>
      </c>
      <c r="F397" s="23" t="s">
        <v>535</v>
      </c>
      <c r="G397" s="12" t="s">
        <v>84</v>
      </c>
      <c r="H397" s="12" t="s">
        <v>99</v>
      </c>
      <c r="I397" s="12" t="s">
        <v>500</v>
      </c>
      <c r="J397" s="12" t="s">
        <v>468</v>
      </c>
      <c r="K397" s="12" t="s">
        <v>88</v>
      </c>
      <c r="L397" s="17">
        <v>25.2</v>
      </c>
      <c r="M397" s="17">
        <v>0.11</v>
      </c>
      <c r="N397" s="13" t="s">
        <v>101</v>
      </c>
      <c r="O397" s="14" t="s">
        <v>91</v>
      </c>
      <c r="P397" s="19"/>
      <c r="Q397" s="9">
        <v>10</v>
      </c>
      <c r="R397" s="12" t="s">
        <v>92</v>
      </c>
      <c r="S397" s="19" t="s">
        <v>102</v>
      </c>
      <c r="T397" s="9">
        <v>929001216302</v>
      </c>
      <c r="U397" s="9"/>
      <c r="V397" s="11"/>
      <c r="W397" s="36">
        <v>8539520000</v>
      </c>
      <c r="X397" s="19" t="s">
        <v>108</v>
      </c>
      <c r="Y397" s="19" t="s">
        <v>168</v>
      </c>
      <c r="Z397" s="12">
        <v>391889</v>
      </c>
      <c r="AA397" s="13"/>
      <c r="AB397" s="17">
        <v>28</v>
      </c>
      <c r="AC397" s="624">
        <f t="shared" si="6"/>
        <v>-0.10000000000000002</v>
      </c>
      <c r="AD397" s="623" t="str">
        <f>HYPERLINK("#'Źródła LED - specyfikacja'!B" &amp; MATCH(B397, 'Źródła LED - specyfikacja'!A:A, 0),"Link do specyfikacji")</f>
        <v>Link do specyfikacji</v>
      </c>
    </row>
    <row r="398" spans="1:30" s="2" customFormat="1" ht="14.4">
      <c r="A398" s="8">
        <v>8718696707951</v>
      </c>
      <c r="B398" s="8">
        <v>929001349302</v>
      </c>
      <c r="C398" s="25">
        <v>871869670795100</v>
      </c>
      <c r="D398" s="52" t="str">
        <f>HYPERLINK(VLOOKUP(B398,'Źródła LED_linki'!A396:B1180,2,FALSE),"Link do zdjęcia")</f>
        <v>Link do zdjęcia</v>
      </c>
      <c r="E398" s="12">
        <v>70795100</v>
      </c>
      <c r="F398" s="23" t="s">
        <v>536</v>
      </c>
      <c r="G398" s="12" t="s">
        <v>84</v>
      </c>
      <c r="H398" s="12" t="s">
        <v>99</v>
      </c>
      <c r="I398" s="12" t="s">
        <v>500</v>
      </c>
      <c r="J398" s="12" t="s">
        <v>468</v>
      </c>
      <c r="K398" s="12" t="s">
        <v>88</v>
      </c>
      <c r="L398" s="17">
        <v>25.2</v>
      </c>
      <c r="M398" s="17">
        <v>0.11</v>
      </c>
      <c r="N398" s="13" t="s">
        <v>101</v>
      </c>
      <c r="O398" s="14" t="s">
        <v>91</v>
      </c>
      <c r="P398" s="19"/>
      <c r="Q398" s="9">
        <v>10</v>
      </c>
      <c r="R398" s="12" t="s">
        <v>92</v>
      </c>
      <c r="S398" s="19" t="s">
        <v>102</v>
      </c>
      <c r="T398" s="9"/>
      <c r="U398" s="9"/>
      <c r="V398" s="11"/>
      <c r="W398" s="36">
        <v>8539520000</v>
      </c>
      <c r="X398" s="19" t="s">
        <v>108</v>
      </c>
      <c r="Y398" s="19" t="s">
        <v>168</v>
      </c>
      <c r="Z398" s="12">
        <v>391892</v>
      </c>
      <c r="AA398" s="13"/>
      <c r="AB398" s="17">
        <v>28</v>
      </c>
      <c r="AC398" s="624">
        <f t="shared" si="6"/>
        <v>-0.10000000000000002</v>
      </c>
      <c r="AD398" s="623" t="str">
        <f>HYPERLINK("#'Źródła LED - specyfikacja'!B" &amp; MATCH(B398, 'Źródła LED - specyfikacja'!A:A, 0),"Link do specyfikacji")</f>
        <v>Link do specyfikacji</v>
      </c>
    </row>
    <row r="399" spans="1:30" s="2" customFormat="1" ht="14.4">
      <c r="A399" s="8">
        <v>8719514307186</v>
      </c>
      <c r="B399" s="8">
        <v>929002492502</v>
      </c>
      <c r="C399" s="8">
        <v>871951430718600</v>
      </c>
      <c r="D399" s="52" t="str">
        <f>HYPERLINK(VLOOKUP(B399,'Źródła LED_linki'!A397:B1181,2,FALSE),"Link do zdjęcia")</f>
        <v>Link do zdjęcia</v>
      </c>
      <c r="E399" s="12">
        <v>30718600</v>
      </c>
      <c r="F399" s="10" t="s">
        <v>537</v>
      </c>
      <c r="G399" s="12" t="s">
        <v>84</v>
      </c>
      <c r="H399" s="12" t="s">
        <v>99</v>
      </c>
      <c r="I399" s="12" t="s">
        <v>500</v>
      </c>
      <c r="J399" s="12" t="s">
        <v>468</v>
      </c>
      <c r="K399" s="12" t="s">
        <v>88</v>
      </c>
      <c r="L399" s="17">
        <v>35.299999999999997</v>
      </c>
      <c r="M399" s="17">
        <v>0.11</v>
      </c>
      <c r="N399" s="13" t="s">
        <v>101</v>
      </c>
      <c r="O399" s="14" t="s">
        <v>91</v>
      </c>
      <c r="P399" s="19"/>
      <c r="Q399" s="9">
        <v>10</v>
      </c>
      <c r="R399" s="12" t="s">
        <v>92</v>
      </c>
      <c r="S399" s="19" t="s">
        <v>102</v>
      </c>
      <c r="T399" s="9">
        <v>929001325902</v>
      </c>
      <c r="U399" s="9"/>
      <c r="V399" s="11"/>
      <c r="W399" s="36">
        <v>8539520000</v>
      </c>
      <c r="X399" s="19" t="s">
        <v>108</v>
      </c>
      <c r="Y399" s="19" t="s">
        <v>160</v>
      </c>
      <c r="Z399" s="12">
        <v>453173</v>
      </c>
      <c r="AA399" s="13"/>
      <c r="AB399" s="17">
        <v>41.7</v>
      </c>
      <c r="AC399" s="624">
        <f t="shared" si="6"/>
        <v>-0.15347721822541979</v>
      </c>
      <c r="AD399" s="623" t="str">
        <f>HYPERLINK("#'Źródła LED - specyfikacja'!B" &amp; MATCH(B399, 'Źródła LED - specyfikacja'!A:A, 0),"Link do specyfikacji")</f>
        <v>Link do specyfikacji</v>
      </c>
    </row>
    <row r="400" spans="1:30" s="2" customFormat="1" ht="14.4">
      <c r="A400" s="8">
        <v>8719514307247</v>
      </c>
      <c r="B400" s="8">
        <v>929002492802</v>
      </c>
      <c r="C400" s="8">
        <v>871951430724700</v>
      </c>
      <c r="D400" s="52" t="str">
        <f>HYPERLINK(VLOOKUP(B400,'Źródła LED_linki'!A398:B1182,2,FALSE),"Link do zdjęcia")</f>
        <v>Link do zdjęcia</v>
      </c>
      <c r="E400" s="12">
        <v>30724700</v>
      </c>
      <c r="F400" s="10" t="s">
        <v>538</v>
      </c>
      <c r="G400" s="12" t="s">
        <v>84</v>
      </c>
      <c r="H400" s="12" t="s">
        <v>99</v>
      </c>
      <c r="I400" s="12" t="s">
        <v>500</v>
      </c>
      <c r="J400" s="12" t="s">
        <v>468</v>
      </c>
      <c r="K400" s="12" t="s">
        <v>88</v>
      </c>
      <c r="L400" s="17">
        <v>35.299999999999997</v>
      </c>
      <c r="M400" s="17">
        <v>0.11</v>
      </c>
      <c r="N400" s="13" t="s">
        <v>101</v>
      </c>
      <c r="O400" s="14" t="s">
        <v>91</v>
      </c>
      <c r="P400" s="19"/>
      <c r="Q400" s="9">
        <v>10</v>
      </c>
      <c r="R400" s="12" t="s">
        <v>92</v>
      </c>
      <c r="S400" s="19" t="s">
        <v>102</v>
      </c>
      <c r="T400" s="9">
        <v>929001326202</v>
      </c>
      <c r="U400" s="9"/>
      <c r="V400" s="11"/>
      <c r="W400" s="36">
        <v>8539520000</v>
      </c>
      <c r="X400" s="19" t="s">
        <v>108</v>
      </c>
      <c r="Y400" s="19" t="s">
        <v>168</v>
      </c>
      <c r="Z400" s="12">
        <v>453176</v>
      </c>
      <c r="AA400" s="13"/>
      <c r="AB400" s="17">
        <v>41.7</v>
      </c>
      <c r="AC400" s="624">
        <f t="shared" si="6"/>
        <v>-0.15347721822541979</v>
      </c>
      <c r="AD400" s="623" t="str">
        <f>HYPERLINK("#'Źródła LED - specyfikacja'!B" &amp; MATCH(B400, 'Źródła LED - specyfikacja'!A:A, 0),"Link do specyfikacji")</f>
        <v>Link do specyfikacji</v>
      </c>
    </row>
    <row r="401" spans="1:30" s="2" customFormat="1" ht="14.4">
      <c r="A401" s="8">
        <v>8719514307209</v>
      </c>
      <c r="B401" s="8">
        <v>929002492602</v>
      </c>
      <c r="C401" s="8">
        <v>871951430720900</v>
      </c>
      <c r="D401" s="52" t="str">
        <f>HYPERLINK(VLOOKUP(B401,'Źródła LED_linki'!A399:B1183,2,FALSE),"Link do zdjęcia")</f>
        <v>Link do zdjęcia</v>
      </c>
      <c r="E401" s="12">
        <v>30720900</v>
      </c>
      <c r="F401" s="10" t="s">
        <v>539</v>
      </c>
      <c r="G401" s="12" t="s">
        <v>84</v>
      </c>
      <c r="H401" s="12" t="s">
        <v>99</v>
      </c>
      <c r="I401" s="12" t="s">
        <v>500</v>
      </c>
      <c r="J401" s="12" t="s">
        <v>468</v>
      </c>
      <c r="K401" s="12" t="s">
        <v>88</v>
      </c>
      <c r="L401" s="17">
        <v>35.299999999999997</v>
      </c>
      <c r="M401" s="17">
        <v>0.11</v>
      </c>
      <c r="N401" s="13" t="s">
        <v>101</v>
      </c>
      <c r="O401" s="14" t="s">
        <v>91</v>
      </c>
      <c r="P401" s="19"/>
      <c r="Q401" s="9">
        <v>10</v>
      </c>
      <c r="R401" s="12" t="s">
        <v>92</v>
      </c>
      <c r="S401" s="19" t="s">
        <v>102</v>
      </c>
      <c r="T401" s="9">
        <v>929001326002</v>
      </c>
      <c r="U401" s="9"/>
      <c r="V401" s="11"/>
      <c r="W401" s="36">
        <v>8539520000</v>
      </c>
      <c r="X401" s="19" t="s">
        <v>108</v>
      </c>
      <c r="Y401" s="19" t="s">
        <v>168</v>
      </c>
      <c r="Z401" s="12">
        <v>453174</v>
      </c>
      <c r="AA401" s="13"/>
      <c r="AB401" s="17">
        <v>41.7</v>
      </c>
      <c r="AC401" s="624">
        <f t="shared" si="6"/>
        <v>-0.15347721822541979</v>
      </c>
      <c r="AD401" s="623" t="str">
        <f>HYPERLINK("#'Źródła LED - specyfikacja'!B" &amp; MATCH(B401, 'Źródła LED - specyfikacja'!A:A, 0),"Link do specyfikacji")</f>
        <v>Link do specyfikacji</v>
      </c>
    </row>
    <row r="402" spans="1:30" s="2" customFormat="1" ht="14.4">
      <c r="A402" s="8">
        <v>8719514307261</v>
      </c>
      <c r="B402" s="8">
        <v>929002492902</v>
      </c>
      <c r="C402" s="8">
        <v>871951430726100</v>
      </c>
      <c r="D402" s="52" t="str">
        <f>HYPERLINK(VLOOKUP(B402,'Źródła LED_linki'!A400:B1184,2,FALSE),"Link do zdjęcia")</f>
        <v>Link do zdjęcia</v>
      </c>
      <c r="E402" s="12">
        <v>30726100</v>
      </c>
      <c r="F402" s="10" t="s">
        <v>540</v>
      </c>
      <c r="G402" s="12" t="s">
        <v>84</v>
      </c>
      <c r="H402" s="12" t="s">
        <v>99</v>
      </c>
      <c r="I402" s="12" t="s">
        <v>500</v>
      </c>
      <c r="J402" s="12" t="s">
        <v>468</v>
      </c>
      <c r="K402" s="12" t="s">
        <v>88</v>
      </c>
      <c r="L402" s="17">
        <v>35.299999999999997</v>
      </c>
      <c r="M402" s="17">
        <v>0.11</v>
      </c>
      <c r="N402" s="13" t="s">
        <v>101</v>
      </c>
      <c r="O402" s="14" t="s">
        <v>91</v>
      </c>
      <c r="P402" s="19"/>
      <c r="Q402" s="9">
        <v>10</v>
      </c>
      <c r="R402" s="12" t="s">
        <v>92</v>
      </c>
      <c r="S402" s="19" t="s">
        <v>102</v>
      </c>
      <c r="T402" s="9">
        <v>929001326302</v>
      </c>
      <c r="U402" s="9"/>
      <c r="V402" s="11"/>
      <c r="W402" s="36">
        <v>8539520000</v>
      </c>
      <c r="X402" s="19" t="s">
        <v>108</v>
      </c>
      <c r="Y402" s="19" t="s">
        <v>109</v>
      </c>
      <c r="Z402" s="12">
        <v>453177</v>
      </c>
      <c r="AA402" s="13"/>
      <c r="AB402" s="17">
        <v>41.7</v>
      </c>
      <c r="AC402" s="624">
        <f t="shared" si="6"/>
        <v>-0.15347721822541979</v>
      </c>
      <c r="AD402" s="623" t="str">
        <f>HYPERLINK("#'Źródła LED - specyfikacja'!B" &amp; MATCH(B402, 'Źródła LED - specyfikacja'!A:A, 0),"Link do specyfikacji")</f>
        <v>Link do specyfikacji</v>
      </c>
    </row>
    <row r="403" spans="1:30" s="2" customFormat="1" ht="14.4">
      <c r="A403" s="8">
        <v>8719514307223</v>
      </c>
      <c r="B403" s="8">
        <v>929002492702</v>
      </c>
      <c r="C403" s="8">
        <v>871951430722300</v>
      </c>
      <c r="D403" s="52" t="str">
        <f>HYPERLINK(VLOOKUP(B403,'Źródła LED_linki'!A401:B1185,2,FALSE),"Link do zdjęcia")</f>
        <v>Link do zdjęcia</v>
      </c>
      <c r="E403" s="12">
        <v>30722300</v>
      </c>
      <c r="F403" s="10" t="s">
        <v>541</v>
      </c>
      <c r="G403" s="12" t="s">
        <v>84</v>
      </c>
      <c r="H403" s="12" t="s">
        <v>99</v>
      </c>
      <c r="I403" s="12" t="s">
        <v>500</v>
      </c>
      <c r="J403" s="12" t="s">
        <v>468</v>
      </c>
      <c r="K403" s="12" t="s">
        <v>88</v>
      </c>
      <c r="L403" s="17">
        <v>35.299999999999997</v>
      </c>
      <c r="M403" s="17">
        <v>0.11</v>
      </c>
      <c r="N403" s="13" t="s">
        <v>101</v>
      </c>
      <c r="O403" s="14" t="s">
        <v>91</v>
      </c>
      <c r="P403" s="19"/>
      <c r="Q403" s="9">
        <v>10</v>
      </c>
      <c r="R403" s="12" t="s">
        <v>92</v>
      </c>
      <c r="S403" s="19" t="s">
        <v>102</v>
      </c>
      <c r="T403" s="9">
        <v>929001326102</v>
      </c>
      <c r="U403" s="9"/>
      <c r="V403" s="11"/>
      <c r="W403" s="36">
        <v>8539520000</v>
      </c>
      <c r="X403" s="19" t="s">
        <v>108</v>
      </c>
      <c r="Y403" s="19" t="s">
        <v>109</v>
      </c>
      <c r="Z403" s="12">
        <v>453175</v>
      </c>
      <c r="AA403" s="13"/>
      <c r="AB403" s="17">
        <v>41.7</v>
      </c>
      <c r="AC403" s="624">
        <f t="shared" si="6"/>
        <v>-0.15347721822541979</v>
      </c>
      <c r="AD403" s="623" t="str">
        <f>HYPERLINK("#'Źródła LED - specyfikacja'!B" &amp; MATCH(B403, 'Źródła LED - specyfikacja'!A:A, 0),"Link do specyfikacji")</f>
        <v>Link do specyfikacji</v>
      </c>
    </row>
    <row r="404" spans="1:30" s="2" customFormat="1" ht="14.4">
      <c r="A404" s="8">
        <v>8719514307285</v>
      </c>
      <c r="B404" s="8">
        <v>929002493002</v>
      </c>
      <c r="C404" s="8">
        <v>871951430728500</v>
      </c>
      <c r="D404" s="52" t="str">
        <f>HYPERLINK(VLOOKUP(B404,'Źródła LED_linki'!A402:B1186,2,FALSE),"Link do zdjęcia")</f>
        <v>Link do zdjęcia</v>
      </c>
      <c r="E404" s="12">
        <v>30728500</v>
      </c>
      <c r="F404" s="10" t="s">
        <v>542</v>
      </c>
      <c r="G404" s="12" t="s">
        <v>84</v>
      </c>
      <c r="H404" s="12" t="s">
        <v>99</v>
      </c>
      <c r="I404" s="12" t="s">
        <v>500</v>
      </c>
      <c r="J404" s="12" t="s">
        <v>468</v>
      </c>
      <c r="K404" s="12" t="s">
        <v>88</v>
      </c>
      <c r="L404" s="17">
        <v>35.299999999999997</v>
      </c>
      <c r="M404" s="17">
        <v>0.11</v>
      </c>
      <c r="N404" s="13" t="s">
        <v>101</v>
      </c>
      <c r="O404" s="14" t="s">
        <v>91</v>
      </c>
      <c r="P404" s="19"/>
      <c r="Q404" s="9">
        <v>10</v>
      </c>
      <c r="R404" s="12" t="s">
        <v>92</v>
      </c>
      <c r="S404" s="19" t="s">
        <v>102</v>
      </c>
      <c r="T404" s="9"/>
      <c r="U404" s="9"/>
      <c r="V404" s="11"/>
      <c r="W404" s="36">
        <v>8539520000</v>
      </c>
      <c r="X404" s="19" t="s">
        <v>159</v>
      </c>
      <c r="Y404" s="19" t="s">
        <v>168</v>
      </c>
      <c r="Z404" s="12">
        <v>453178</v>
      </c>
      <c r="AA404" s="13"/>
      <c r="AB404" s="17">
        <v>41.7</v>
      </c>
      <c r="AC404" s="624">
        <f t="shared" si="6"/>
        <v>-0.15347721822541979</v>
      </c>
      <c r="AD404" s="623" t="str">
        <f>HYPERLINK("#'Źródła LED - specyfikacja'!B" &amp; MATCH(B404, 'Źródła LED - specyfikacja'!A:A, 0),"Link do specyfikacji")</f>
        <v>Link do specyfikacji</v>
      </c>
    </row>
    <row r="405" spans="1:30" s="2" customFormat="1" ht="14.4">
      <c r="A405" s="8">
        <v>8718699705251</v>
      </c>
      <c r="B405" s="8">
        <v>929002068402</v>
      </c>
      <c r="C405" s="8">
        <v>871869970525100</v>
      </c>
      <c r="D405" s="52" t="str">
        <f>HYPERLINK(VLOOKUP(B405,'Źródła LED_linki'!A403:B1187,2,FALSE),"Link do zdjęcia")</f>
        <v>Link do zdjęcia</v>
      </c>
      <c r="E405" s="12">
        <v>70525100</v>
      </c>
      <c r="F405" s="10" t="s">
        <v>543</v>
      </c>
      <c r="G405" s="12" t="s">
        <v>84</v>
      </c>
      <c r="H405" s="12" t="s">
        <v>99</v>
      </c>
      <c r="I405" s="12" t="s">
        <v>500</v>
      </c>
      <c r="J405" s="12" t="s">
        <v>468</v>
      </c>
      <c r="K405" s="12" t="s">
        <v>88</v>
      </c>
      <c r="L405" s="17">
        <v>36</v>
      </c>
      <c r="M405" s="17">
        <v>0.11</v>
      </c>
      <c r="N405" s="13" t="s">
        <v>101</v>
      </c>
      <c r="O405" s="14" t="s">
        <v>91</v>
      </c>
      <c r="P405" s="19"/>
      <c r="Q405" s="9">
        <v>10</v>
      </c>
      <c r="R405" s="12" t="s">
        <v>92</v>
      </c>
      <c r="S405" s="19" t="s">
        <v>102</v>
      </c>
      <c r="T405" s="9">
        <v>929001349402</v>
      </c>
      <c r="U405" s="9"/>
      <c r="V405" s="11"/>
      <c r="W405" s="36">
        <v>8539520000</v>
      </c>
      <c r="X405" s="19" t="s">
        <v>159</v>
      </c>
      <c r="Y405" s="19" t="s">
        <v>168</v>
      </c>
      <c r="Z405" s="12">
        <v>391912</v>
      </c>
      <c r="AA405" s="13"/>
      <c r="AB405" s="17">
        <v>40.6</v>
      </c>
      <c r="AC405" s="624">
        <f t="shared" si="6"/>
        <v>-0.11330049261083747</v>
      </c>
      <c r="AD405" s="623" t="str">
        <f>HYPERLINK("#'Źródła LED - specyfikacja'!B" &amp; MATCH(B405, 'Źródła LED - specyfikacja'!A:A, 0),"Link do specyfikacji")</f>
        <v>Link do specyfikacji</v>
      </c>
    </row>
    <row r="406" spans="1:30" s="2" customFormat="1" ht="14.4">
      <c r="A406" s="8">
        <v>8718699705237</v>
      </c>
      <c r="B406" s="8">
        <v>929002066002</v>
      </c>
      <c r="C406" s="8">
        <v>871869970523700</v>
      </c>
      <c r="D406" s="52" t="str">
        <f>HYPERLINK(VLOOKUP(B406,'Źródła LED_linki'!A404:B1188,2,FALSE),"Link do zdjęcia")</f>
        <v>Link do zdjęcia</v>
      </c>
      <c r="E406" s="12">
        <v>70523700</v>
      </c>
      <c r="F406" s="10" t="s">
        <v>544</v>
      </c>
      <c r="G406" s="12" t="s">
        <v>84</v>
      </c>
      <c r="H406" s="12" t="s">
        <v>99</v>
      </c>
      <c r="I406" s="12" t="s">
        <v>500</v>
      </c>
      <c r="J406" s="12" t="s">
        <v>468</v>
      </c>
      <c r="K406" s="12" t="s">
        <v>88</v>
      </c>
      <c r="L406" s="17">
        <v>36</v>
      </c>
      <c r="M406" s="17">
        <v>0.11</v>
      </c>
      <c r="N406" s="13" t="s">
        <v>101</v>
      </c>
      <c r="O406" s="14" t="s">
        <v>91</v>
      </c>
      <c r="P406" s="19"/>
      <c r="Q406" s="9">
        <v>10</v>
      </c>
      <c r="R406" s="12" t="s">
        <v>92</v>
      </c>
      <c r="S406" s="19" t="s">
        <v>102</v>
      </c>
      <c r="T406" s="9">
        <v>929001349502</v>
      </c>
      <c r="U406" s="9"/>
      <c r="V406" s="11"/>
      <c r="W406" s="36">
        <v>8539520000</v>
      </c>
      <c r="X406" s="19" t="s">
        <v>159</v>
      </c>
      <c r="Y406" s="19" t="s">
        <v>168</v>
      </c>
      <c r="Z406" s="12">
        <v>391908</v>
      </c>
      <c r="AA406" s="13"/>
      <c r="AB406" s="17">
        <v>40.6</v>
      </c>
      <c r="AC406" s="624">
        <f t="shared" si="6"/>
        <v>-0.11330049261083747</v>
      </c>
      <c r="AD406" s="623" t="str">
        <f>HYPERLINK("#'Źródła LED - specyfikacja'!B" &amp; MATCH(B406, 'Źródła LED - specyfikacja'!A:A, 0),"Link do specyfikacji")</f>
        <v>Link do specyfikacji</v>
      </c>
    </row>
    <row r="407" spans="1:30" s="2" customFormat="1" ht="14.4">
      <c r="A407" s="8">
        <v>8718699706098</v>
      </c>
      <c r="B407" s="8">
        <v>929002210002</v>
      </c>
      <c r="C407" s="8">
        <v>871869970609800</v>
      </c>
      <c r="D407" s="52" t="str">
        <f>HYPERLINK(VLOOKUP(B407,'Źródła LED_linki'!A405:B1189,2,FALSE),"Link do zdjęcia")</f>
        <v>Link do zdjęcia</v>
      </c>
      <c r="E407" s="12">
        <v>70609800</v>
      </c>
      <c r="F407" s="10" t="s">
        <v>545</v>
      </c>
      <c r="G407" s="12" t="s">
        <v>84</v>
      </c>
      <c r="H407" s="12" t="s">
        <v>99</v>
      </c>
      <c r="I407" s="12" t="s">
        <v>500</v>
      </c>
      <c r="J407" s="12" t="s">
        <v>468</v>
      </c>
      <c r="K407" s="12" t="s">
        <v>88</v>
      </c>
      <c r="L407" s="17">
        <v>36</v>
      </c>
      <c r="M407" s="17">
        <v>0.11</v>
      </c>
      <c r="N407" s="13" t="s">
        <v>101</v>
      </c>
      <c r="O407" s="14" t="s">
        <v>91</v>
      </c>
      <c r="P407" s="19"/>
      <c r="Q407" s="9">
        <v>10</v>
      </c>
      <c r="R407" s="12" t="s">
        <v>92</v>
      </c>
      <c r="S407" s="19" t="s">
        <v>102</v>
      </c>
      <c r="T407" s="9">
        <v>929001349702</v>
      </c>
      <c r="U407" s="9"/>
      <c r="V407" s="11"/>
      <c r="W407" s="36">
        <v>8539520000</v>
      </c>
      <c r="X407" s="19" t="s">
        <v>159</v>
      </c>
      <c r="Y407" s="19" t="s">
        <v>160</v>
      </c>
      <c r="Z407" s="12">
        <v>391917</v>
      </c>
      <c r="AA407" s="13"/>
      <c r="AB407" s="17">
        <v>40.6</v>
      </c>
      <c r="AC407" s="624">
        <f t="shared" si="6"/>
        <v>-0.11330049261083747</v>
      </c>
      <c r="AD407" s="623" t="str">
        <f>HYPERLINK("#'Źródła LED - specyfikacja'!B" &amp; MATCH(B407, 'Źródła LED - specyfikacja'!A:A, 0),"Link do specyfikacji")</f>
        <v>Link do specyfikacji</v>
      </c>
    </row>
    <row r="408" spans="1:30" s="2" customFormat="1" ht="14.4">
      <c r="A408" s="8">
        <v>8718699706111</v>
      </c>
      <c r="B408" s="8">
        <v>929002210102</v>
      </c>
      <c r="C408" s="8">
        <v>871869970611100</v>
      </c>
      <c r="D408" s="52" t="str">
        <f>HYPERLINK(VLOOKUP(B408,'Źródła LED_linki'!A406:B1190,2,FALSE),"Link do zdjęcia")</f>
        <v>Link do zdjęcia</v>
      </c>
      <c r="E408" s="12">
        <v>70611100</v>
      </c>
      <c r="F408" s="10" t="s">
        <v>546</v>
      </c>
      <c r="G408" s="12" t="s">
        <v>84</v>
      </c>
      <c r="H408" s="12" t="s">
        <v>99</v>
      </c>
      <c r="I408" s="12" t="s">
        <v>500</v>
      </c>
      <c r="J408" s="12" t="s">
        <v>468</v>
      </c>
      <c r="K408" s="12" t="s">
        <v>88</v>
      </c>
      <c r="L408" s="17">
        <v>36</v>
      </c>
      <c r="M408" s="17">
        <v>0.11</v>
      </c>
      <c r="N408" s="13" t="s">
        <v>101</v>
      </c>
      <c r="O408" s="14" t="s">
        <v>91</v>
      </c>
      <c r="P408" s="19"/>
      <c r="Q408" s="9">
        <v>10</v>
      </c>
      <c r="R408" s="12" t="s">
        <v>92</v>
      </c>
      <c r="S408" s="19" t="s">
        <v>102</v>
      </c>
      <c r="T408" s="9">
        <v>929001349802</v>
      </c>
      <c r="U408" s="9"/>
      <c r="V408" s="11"/>
      <c r="W408" s="36">
        <v>8539520000</v>
      </c>
      <c r="X408" s="19" t="s">
        <v>159</v>
      </c>
      <c r="Y408" s="19" t="s">
        <v>160</v>
      </c>
      <c r="Z408" s="12">
        <v>391918</v>
      </c>
      <c r="AA408" s="13"/>
      <c r="AB408" s="17">
        <v>40.6</v>
      </c>
      <c r="AC408" s="624">
        <f t="shared" si="6"/>
        <v>-0.11330049261083747</v>
      </c>
      <c r="AD408" s="623" t="str">
        <f>HYPERLINK("#'Źródła LED - specyfikacja'!B" &amp; MATCH(B408, 'Źródła LED - specyfikacja'!A:A, 0),"Link do specyfikacji")</f>
        <v>Link do specyfikacji</v>
      </c>
    </row>
    <row r="409" spans="1:30" s="2" customFormat="1" ht="14.4">
      <c r="A409" s="8">
        <v>8718699706135</v>
      </c>
      <c r="B409" s="8">
        <v>929002210202</v>
      </c>
      <c r="C409" s="8">
        <v>871869970613500</v>
      </c>
      <c r="D409" s="52" t="str">
        <f>HYPERLINK(VLOOKUP(B409,'Źródła LED_linki'!A407:B1191,2,FALSE),"Link do zdjęcia")</f>
        <v>Link do zdjęcia</v>
      </c>
      <c r="E409" s="12">
        <v>70613500</v>
      </c>
      <c r="F409" s="10" t="s">
        <v>547</v>
      </c>
      <c r="G409" s="12" t="s">
        <v>84</v>
      </c>
      <c r="H409" s="12" t="s">
        <v>99</v>
      </c>
      <c r="I409" s="12" t="s">
        <v>500</v>
      </c>
      <c r="J409" s="12" t="s">
        <v>468</v>
      </c>
      <c r="K409" s="12" t="s">
        <v>88</v>
      </c>
      <c r="L409" s="17">
        <v>36</v>
      </c>
      <c r="M409" s="17">
        <v>0.11</v>
      </c>
      <c r="N409" s="13" t="s">
        <v>101</v>
      </c>
      <c r="O409" s="14" t="s">
        <v>91</v>
      </c>
      <c r="P409" s="19"/>
      <c r="Q409" s="9">
        <v>10</v>
      </c>
      <c r="R409" s="12" t="s">
        <v>92</v>
      </c>
      <c r="S409" s="19" t="s">
        <v>102</v>
      </c>
      <c r="T409" s="9">
        <v>929001349902</v>
      </c>
      <c r="U409" s="9"/>
      <c r="V409" s="11"/>
      <c r="W409" s="36">
        <v>8539520000</v>
      </c>
      <c r="X409" s="19" t="s">
        <v>159</v>
      </c>
      <c r="Y409" s="19" t="s">
        <v>160</v>
      </c>
      <c r="Z409" s="12">
        <v>391919</v>
      </c>
      <c r="AA409" s="13"/>
      <c r="AB409" s="17">
        <v>40.6</v>
      </c>
      <c r="AC409" s="624">
        <f t="shared" si="6"/>
        <v>-0.11330049261083747</v>
      </c>
      <c r="AD409" s="623" t="str">
        <f>HYPERLINK("#'Źródła LED - specyfikacja'!B" &amp; MATCH(B409, 'Źródła LED - specyfikacja'!A:A, 0),"Link do specyfikacji")</f>
        <v>Link do specyfikacji</v>
      </c>
    </row>
    <row r="410" spans="1:30" s="2" customFormat="1" ht="14.4">
      <c r="A410" s="8">
        <v>8719514307322</v>
      </c>
      <c r="B410" s="8">
        <v>929002493202</v>
      </c>
      <c r="C410" s="8">
        <v>871951430732200</v>
      </c>
      <c r="D410" s="52" t="str">
        <f>HYPERLINK(VLOOKUP(B410,'Źródła LED_linki'!A408:B1192,2,FALSE),"Link do zdjęcia")</f>
        <v>Link do zdjęcia</v>
      </c>
      <c r="E410" s="12">
        <v>30732200</v>
      </c>
      <c r="F410" s="10" t="s">
        <v>548</v>
      </c>
      <c r="G410" s="12" t="s">
        <v>84</v>
      </c>
      <c r="H410" s="12" t="s">
        <v>99</v>
      </c>
      <c r="I410" s="12" t="s">
        <v>500</v>
      </c>
      <c r="J410" s="12" t="s">
        <v>468</v>
      </c>
      <c r="K410" s="12" t="s">
        <v>88</v>
      </c>
      <c r="L410" s="17">
        <v>46.2</v>
      </c>
      <c r="M410" s="17">
        <v>0.11</v>
      </c>
      <c r="N410" s="13" t="s">
        <v>101</v>
      </c>
      <c r="O410" s="14" t="s">
        <v>91</v>
      </c>
      <c r="P410" s="19"/>
      <c r="Q410" s="9">
        <v>10</v>
      </c>
      <c r="R410" s="12" t="s">
        <v>92</v>
      </c>
      <c r="S410" s="19" t="s">
        <v>102</v>
      </c>
      <c r="T410" s="9">
        <v>929001903402</v>
      </c>
      <c r="U410" s="9"/>
      <c r="V410" s="11"/>
      <c r="W410" s="36">
        <v>8539520000</v>
      </c>
      <c r="X410" s="19" t="s">
        <v>108</v>
      </c>
      <c r="Y410" s="19" t="s">
        <v>109</v>
      </c>
      <c r="Z410" s="12">
        <v>453180</v>
      </c>
      <c r="AA410" s="13"/>
      <c r="AB410" s="17">
        <v>58</v>
      </c>
      <c r="AC410" s="624">
        <f t="shared" si="6"/>
        <v>-0.20344827586206893</v>
      </c>
      <c r="AD410" s="623" t="str">
        <f>HYPERLINK("#'Źródła LED - specyfikacja'!B" &amp; MATCH(B410, 'Źródła LED - specyfikacja'!A:A, 0),"Link do specyfikacji")</f>
        <v>Link do specyfikacji</v>
      </c>
    </row>
    <row r="411" spans="1:30" s="2" customFormat="1" ht="14.4">
      <c r="A411" s="8">
        <v>8719514307384</v>
      </c>
      <c r="B411" s="8">
        <v>929002493502</v>
      </c>
      <c r="C411" s="8">
        <v>871951430738400</v>
      </c>
      <c r="D411" s="52" t="str">
        <f>HYPERLINK(VLOOKUP(B411,'Źródła LED_linki'!A409:B1193,2,FALSE),"Link do zdjęcia")</f>
        <v>Link do zdjęcia</v>
      </c>
      <c r="E411" s="12">
        <v>30738400</v>
      </c>
      <c r="F411" s="10" t="s">
        <v>549</v>
      </c>
      <c r="G411" s="12" t="s">
        <v>84</v>
      </c>
      <c r="H411" s="12" t="s">
        <v>99</v>
      </c>
      <c r="I411" s="12" t="s">
        <v>500</v>
      </c>
      <c r="J411" s="12" t="s">
        <v>468</v>
      </c>
      <c r="K411" s="12" t="s">
        <v>88</v>
      </c>
      <c r="L411" s="17">
        <v>46.2</v>
      </c>
      <c r="M411" s="17">
        <v>0.11</v>
      </c>
      <c r="N411" s="13" t="s">
        <v>101</v>
      </c>
      <c r="O411" s="14" t="s">
        <v>91</v>
      </c>
      <c r="P411" s="19"/>
      <c r="Q411" s="9">
        <v>10</v>
      </c>
      <c r="R411" s="12" t="s">
        <v>92</v>
      </c>
      <c r="S411" s="19" t="s">
        <v>102</v>
      </c>
      <c r="T411" s="9">
        <v>929001903702</v>
      </c>
      <c r="U411" s="9"/>
      <c r="V411" s="11"/>
      <c r="W411" s="36">
        <v>8539520000</v>
      </c>
      <c r="X411" s="19" t="s">
        <v>108</v>
      </c>
      <c r="Y411" s="19" t="s">
        <v>109</v>
      </c>
      <c r="Z411" s="12">
        <v>453183</v>
      </c>
      <c r="AA411" s="13"/>
      <c r="AB411" s="17">
        <v>58</v>
      </c>
      <c r="AC411" s="624">
        <f t="shared" si="6"/>
        <v>-0.20344827586206893</v>
      </c>
      <c r="AD411" s="623" t="str">
        <f>HYPERLINK("#'Źródła LED - specyfikacja'!B" &amp; MATCH(B411, 'Źródła LED - specyfikacja'!A:A, 0),"Link do specyfikacji")</f>
        <v>Link do specyfikacji</v>
      </c>
    </row>
    <row r="412" spans="1:30" s="2" customFormat="1" ht="14.4">
      <c r="A412" s="8">
        <v>8719514307346</v>
      </c>
      <c r="B412" s="8">
        <v>929002493302</v>
      </c>
      <c r="C412" s="8">
        <v>871951430734600</v>
      </c>
      <c r="D412" s="52" t="str">
        <f>HYPERLINK(VLOOKUP(B412,'Źródła LED_linki'!A410:B1194,2,FALSE),"Link do zdjęcia")</f>
        <v>Link do zdjęcia</v>
      </c>
      <c r="E412" s="12">
        <v>30734600</v>
      </c>
      <c r="F412" s="10" t="s">
        <v>550</v>
      </c>
      <c r="G412" s="12" t="s">
        <v>84</v>
      </c>
      <c r="H412" s="12" t="s">
        <v>99</v>
      </c>
      <c r="I412" s="12" t="s">
        <v>500</v>
      </c>
      <c r="J412" s="12" t="s">
        <v>468</v>
      </c>
      <c r="K412" s="12" t="s">
        <v>88</v>
      </c>
      <c r="L412" s="17">
        <v>46.2</v>
      </c>
      <c r="M412" s="17">
        <v>0.11</v>
      </c>
      <c r="N412" s="13" t="s">
        <v>101</v>
      </c>
      <c r="O412" s="14" t="s">
        <v>91</v>
      </c>
      <c r="P412" s="19"/>
      <c r="Q412" s="9">
        <v>10</v>
      </c>
      <c r="R412" s="12" t="s">
        <v>92</v>
      </c>
      <c r="S412" s="19" t="s">
        <v>102</v>
      </c>
      <c r="T412" s="9">
        <v>929001903502</v>
      </c>
      <c r="U412" s="9"/>
      <c r="V412" s="11"/>
      <c r="W412" s="36">
        <v>8539520000</v>
      </c>
      <c r="X412" s="19" t="s">
        <v>108</v>
      </c>
      <c r="Y412" s="19" t="s">
        <v>109</v>
      </c>
      <c r="Z412" s="12">
        <v>453181</v>
      </c>
      <c r="AA412" s="13"/>
      <c r="AB412" s="17">
        <v>58</v>
      </c>
      <c r="AC412" s="624">
        <f t="shared" si="6"/>
        <v>-0.20344827586206893</v>
      </c>
      <c r="AD412" s="623" t="str">
        <f>HYPERLINK("#'Źródła LED - specyfikacja'!B" &amp; MATCH(B412, 'Źródła LED - specyfikacja'!A:A, 0),"Link do specyfikacji")</f>
        <v>Link do specyfikacji</v>
      </c>
    </row>
    <row r="413" spans="1:30" s="2" customFormat="1" ht="14.4">
      <c r="A413" s="8">
        <v>8719514307407</v>
      </c>
      <c r="B413" s="8">
        <v>929002493602</v>
      </c>
      <c r="C413" s="8">
        <v>871951430740700</v>
      </c>
      <c r="D413" s="52" t="str">
        <f>HYPERLINK(VLOOKUP(B413,'Źródła LED_linki'!A411:B1195,2,FALSE),"Link do zdjęcia")</f>
        <v>Link do zdjęcia</v>
      </c>
      <c r="E413" s="12">
        <v>30740700</v>
      </c>
      <c r="F413" s="10" t="s">
        <v>551</v>
      </c>
      <c r="G413" s="12" t="s">
        <v>84</v>
      </c>
      <c r="H413" s="12" t="s">
        <v>99</v>
      </c>
      <c r="I413" s="12" t="s">
        <v>500</v>
      </c>
      <c r="J413" s="12" t="s">
        <v>468</v>
      </c>
      <c r="K413" s="12" t="s">
        <v>88</v>
      </c>
      <c r="L413" s="17">
        <v>46.2</v>
      </c>
      <c r="M413" s="17">
        <v>0.11</v>
      </c>
      <c r="N413" s="13" t="s">
        <v>101</v>
      </c>
      <c r="O413" s="14" t="s">
        <v>91</v>
      </c>
      <c r="P413" s="19"/>
      <c r="Q413" s="9">
        <v>10</v>
      </c>
      <c r="R413" s="12" t="s">
        <v>92</v>
      </c>
      <c r="S413" s="19" t="s">
        <v>102</v>
      </c>
      <c r="T413" s="9">
        <v>929001903802</v>
      </c>
      <c r="U413" s="9"/>
      <c r="V413" s="11"/>
      <c r="W413" s="36">
        <v>8539520000</v>
      </c>
      <c r="X413" s="19" t="s">
        <v>108</v>
      </c>
      <c r="Y413" s="19" t="s">
        <v>168</v>
      </c>
      <c r="Z413" s="12">
        <v>453184</v>
      </c>
      <c r="AA413" s="13"/>
      <c r="AB413" s="17">
        <v>58</v>
      </c>
      <c r="AC413" s="624">
        <f t="shared" si="6"/>
        <v>-0.20344827586206893</v>
      </c>
      <c r="AD413" s="623" t="str">
        <f>HYPERLINK("#'Źródła LED - specyfikacja'!B" &amp; MATCH(B413, 'Źródła LED - specyfikacja'!A:A, 0),"Link do specyfikacji")</f>
        <v>Link do specyfikacji</v>
      </c>
    </row>
    <row r="414" spans="1:30" s="2" customFormat="1" ht="14.4">
      <c r="A414" s="8">
        <v>8719514307360</v>
      </c>
      <c r="B414" s="8">
        <v>929002493402</v>
      </c>
      <c r="C414" s="8">
        <v>871951430736000</v>
      </c>
      <c r="D414" s="52" t="str">
        <f>HYPERLINK(VLOOKUP(B414,'Źródła LED_linki'!A412:B1196,2,FALSE),"Link do zdjęcia")</f>
        <v>Link do zdjęcia</v>
      </c>
      <c r="E414" s="12">
        <v>30736000</v>
      </c>
      <c r="F414" s="10" t="s">
        <v>552</v>
      </c>
      <c r="G414" s="12" t="s">
        <v>84</v>
      </c>
      <c r="H414" s="12" t="s">
        <v>99</v>
      </c>
      <c r="I414" s="12" t="s">
        <v>500</v>
      </c>
      <c r="J414" s="12" t="s">
        <v>468</v>
      </c>
      <c r="K414" s="12" t="s">
        <v>88</v>
      </c>
      <c r="L414" s="17">
        <v>46.2</v>
      </c>
      <c r="M414" s="17">
        <v>0.11</v>
      </c>
      <c r="N414" s="13" t="s">
        <v>101</v>
      </c>
      <c r="O414" s="14" t="s">
        <v>91</v>
      </c>
      <c r="P414" s="19"/>
      <c r="Q414" s="9">
        <v>10</v>
      </c>
      <c r="R414" s="12" t="s">
        <v>92</v>
      </c>
      <c r="S414" s="19" t="s">
        <v>102</v>
      </c>
      <c r="T414" s="9"/>
      <c r="U414" s="9"/>
      <c r="V414" s="11"/>
      <c r="W414" s="36">
        <v>8539520000</v>
      </c>
      <c r="X414" s="19" t="s">
        <v>108</v>
      </c>
      <c r="Y414" s="19" t="s">
        <v>168</v>
      </c>
      <c r="Z414" s="12">
        <v>453182</v>
      </c>
      <c r="AA414" s="13"/>
      <c r="AB414" s="17">
        <v>58</v>
      </c>
      <c r="AC414" s="624">
        <f t="shared" si="6"/>
        <v>-0.20344827586206893</v>
      </c>
      <c r="AD414" s="623" t="str">
        <f>HYPERLINK("#'Źródła LED - specyfikacja'!B" &amp; MATCH(B414, 'Źródła LED - specyfikacja'!A:A, 0),"Link do specyfikacji")</f>
        <v>Link do specyfikacji</v>
      </c>
    </row>
    <row r="415" spans="1:30" s="2" customFormat="1" ht="14.4">
      <c r="A415" s="8">
        <v>8719514307421</v>
      </c>
      <c r="B415" s="8">
        <v>929002493702</v>
      </c>
      <c r="C415" s="8">
        <v>871951430742100</v>
      </c>
      <c r="D415" s="52" t="str">
        <f>HYPERLINK(VLOOKUP(B415,'Źródła LED_linki'!A413:B1197,2,FALSE),"Link do zdjęcia")</f>
        <v>Link do zdjęcia</v>
      </c>
      <c r="E415" s="12">
        <v>30742100</v>
      </c>
      <c r="F415" s="10" t="s">
        <v>553</v>
      </c>
      <c r="G415" s="12" t="s">
        <v>84</v>
      </c>
      <c r="H415" s="12" t="s">
        <v>99</v>
      </c>
      <c r="I415" s="12" t="s">
        <v>500</v>
      </c>
      <c r="J415" s="12" t="s">
        <v>468</v>
      </c>
      <c r="K415" s="12" t="s">
        <v>88</v>
      </c>
      <c r="L415" s="17">
        <v>46.2</v>
      </c>
      <c r="M415" s="17">
        <v>0.11</v>
      </c>
      <c r="N415" s="13" t="s">
        <v>101</v>
      </c>
      <c r="O415" s="14" t="s">
        <v>91</v>
      </c>
      <c r="P415" s="19"/>
      <c r="Q415" s="9">
        <v>10</v>
      </c>
      <c r="R415" s="12" t="s">
        <v>92</v>
      </c>
      <c r="S415" s="19" t="s">
        <v>102</v>
      </c>
      <c r="T415" s="9">
        <v>929001903902</v>
      </c>
      <c r="U415" s="9"/>
      <c r="V415" s="11"/>
      <c r="W415" s="36">
        <v>8539520000</v>
      </c>
      <c r="X415" s="19" t="s">
        <v>108</v>
      </c>
      <c r="Y415" s="19" t="s">
        <v>168</v>
      </c>
      <c r="Z415" s="12">
        <v>453185</v>
      </c>
      <c r="AA415" s="13"/>
      <c r="AB415" s="17">
        <v>58</v>
      </c>
      <c r="AC415" s="624">
        <f t="shared" si="6"/>
        <v>-0.20344827586206893</v>
      </c>
      <c r="AD415" s="623" t="str">
        <f>HYPERLINK("#'Źródła LED - specyfikacja'!B" &amp; MATCH(B415, 'Źródła LED - specyfikacja'!A:A, 0),"Link do specyfikacji")</f>
        <v>Link do specyfikacji</v>
      </c>
    </row>
    <row r="416" spans="1:30" s="2" customFormat="1" ht="14.4">
      <c r="A416" s="8">
        <v>8719514312289</v>
      </c>
      <c r="B416" s="8">
        <v>929002979702</v>
      </c>
      <c r="C416" s="8">
        <v>871951431228900</v>
      </c>
      <c r="D416" s="52" t="str">
        <f>HYPERLINK(VLOOKUP(B416,'Źródła LED_linki'!A414:B1198,2,FALSE),"Link do zdjęcia")</f>
        <v>Link do zdjęcia</v>
      </c>
      <c r="E416" s="12">
        <v>31228900</v>
      </c>
      <c r="F416" s="24" t="s">
        <v>554</v>
      </c>
      <c r="G416" s="12" t="s">
        <v>84</v>
      </c>
      <c r="H416" s="12" t="s">
        <v>99</v>
      </c>
      <c r="I416" s="12" t="s">
        <v>500</v>
      </c>
      <c r="J416" s="12" t="s">
        <v>468</v>
      </c>
      <c r="K416" s="12" t="s">
        <v>88</v>
      </c>
      <c r="L416" s="17">
        <v>22.2</v>
      </c>
      <c r="M416" s="17">
        <v>0.11</v>
      </c>
      <c r="N416" s="13" t="s">
        <v>101</v>
      </c>
      <c r="O416" s="14" t="s">
        <v>91</v>
      </c>
      <c r="P416" s="19"/>
      <c r="Q416" s="9">
        <v>10</v>
      </c>
      <c r="R416" s="12" t="s">
        <v>92</v>
      </c>
      <c r="S416" s="19" t="s">
        <v>102</v>
      </c>
      <c r="T416" s="9">
        <v>929001350002</v>
      </c>
      <c r="U416" s="9"/>
      <c r="V416" s="11"/>
      <c r="W416" s="36">
        <v>8539520000</v>
      </c>
      <c r="X416" s="19" t="s">
        <v>159</v>
      </c>
      <c r="Y416" s="19" t="s">
        <v>168</v>
      </c>
      <c r="Z416" s="12">
        <v>1825221</v>
      </c>
      <c r="AA416" s="13"/>
      <c r="AB416" s="17">
        <v>29</v>
      </c>
      <c r="AC416" s="624">
        <f t="shared" si="6"/>
        <v>-0.23448275862068968</v>
      </c>
      <c r="AD416" s="623" t="str">
        <f>HYPERLINK("#'Źródła LED - specyfikacja'!B" &amp; MATCH(B416, 'Źródła LED - specyfikacja'!A:A, 0),"Link do specyfikacji")</f>
        <v>Link do specyfikacji</v>
      </c>
    </row>
    <row r="417" spans="1:30" s="2" customFormat="1" ht="14.4">
      <c r="A417" s="8">
        <v>8718696708118</v>
      </c>
      <c r="B417" s="8">
        <v>929001350302</v>
      </c>
      <c r="C417" s="8">
        <v>871869670811800</v>
      </c>
      <c r="D417" s="52" t="str">
        <f>HYPERLINK(VLOOKUP(B417,'Źródła LED_linki'!A415:B1199,2,FALSE),"Link do zdjęcia")</f>
        <v>Link do zdjęcia</v>
      </c>
      <c r="E417" s="12">
        <v>70811800</v>
      </c>
      <c r="F417" s="24" t="s">
        <v>555</v>
      </c>
      <c r="G417" s="12" t="s">
        <v>84</v>
      </c>
      <c r="H417" s="12" t="s">
        <v>99</v>
      </c>
      <c r="I417" s="12" t="s">
        <v>500</v>
      </c>
      <c r="J417" s="12" t="s">
        <v>468</v>
      </c>
      <c r="K417" s="12" t="s">
        <v>88</v>
      </c>
      <c r="L417" s="17">
        <v>24</v>
      </c>
      <c r="M417" s="17">
        <v>0.11</v>
      </c>
      <c r="N417" s="13" t="s">
        <v>101</v>
      </c>
      <c r="O417" s="14" t="s">
        <v>91</v>
      </c>
      <c r="P417" s="19"/>
      <c r="Q417" s="9">
        <v>10</v>
      </c>
      <c r="R417" s="12" t="s">
        <v>92</v>
      </c>
      <c r="S417" s="19" t="s">
        <v>102</v>
      </c>
      <c r="T417" s="9">
        <v>929001130802</v>
      </c>
      <c r="U417" s="9"/>
      <c r="V417" s="11"/>
      <c r="W417" s="36">
        <v>8539520000</v>
      </c>
      <c r="X417" s="19" t="s">
        <v>108</v>
      </c>
      <c r="Y417" s="19" t="s">
        <v>109</v>
      </c>
      <c r="Z417" s="12">
        <v>400288</v>
      </c>
      <c r="AA417" s="13"/>
      <c r="AB417" s="17">
        <v>34</v>
      </c>
      <c r="AC417" s="624">
        <f t="shared" si="6"/>
        <v>-0.29411764705882354</v>
      </c>
      <c r="AD417" s="623" t="str">
        <f>HYPERLINK("#'Źródła LED - specyfikacja'!B" &amp; MATCH(B417, 'Źródła LED - specyfikacja'!A:A, 0),"Link do specyfikacji")</f>
        <v>Link do specyfikacji</v>
      </c>
    </row>
    <row r="418" spans="1:30" s="2" customFormat="1" ht="14.4">
      <c r="A418" s="8">
        <v>8719514429659</v>
      </c>
      <c r="B418" s="8">
        <v>929003478602</v>
      </c>
      <c r="C418" s="8">
        <v>871951442965900</v>
      </c>
      <c r="D418" s="52" t="str">
        <f>HYPERLINK(VLOOKUP(B418,'Źródła LED_linki'!A416:B1200,2,FALSE),"Link do zdjęcia")</f>
        <v>Link do zdjęcia</v>
      </c>
      <c r="E418" s="12">
        <v>42965900</v>
      </c>
      <c r="F418" s="30" t="s">
        <v>556</v>
      </c>
      <c r="G418" s="12" t="s">
        <v>84</v>
      </c>
      <c r="H418" s="12" t="s">
        <v>99</v>
      </c>
      <c r="I418" s="12" t="s">
        <v>500</v>
      </c>
      <c r="J418" s="12" t="s">
        <v>468</v>
      </c>
      <c r="K418" s="12" t="s">
        <v>88</v>
      </c>
      <c r="L418" s="17">
        <v>143</v>
      </c>
      <c r="M418" s="17">
        <v>0.11</v>
      </c>
      <c r="N418" s="13" t="s">
        <v>101</v>
      </c>
      <c r="O418" s="14" t="s">
        <v>91</v>
      </c>
      <c r="P418" s="19"/>
      <c r="Q418" s="9">
        <v>6</v>
      </c>
      <c r="R418" s="12" t="s">
        <v>92</v>
      </c>
      <c r="S418" s="19" t="s">
        <v>102</v>
      </c>
      <c r="T418" s="9">
        <v>929002050302</v>
      </c>
      <c r="U418" s="35"/>
      <c r="V418" s="11"/>
      <c r="W418" s="36">
        <v>8539520000</v>
      </c>
      <c r="X418" s="19" t="s">
        <v>159</v>
      </c>
      <c r="Y418" s="19" t="s">
        <v>168</v>
      </c>
      <c r="Z418" s="12">
        <v>1122531</v>
      </c>
      <c r="AA418" s="13"/>
      <c r="AB418" s="17">
        <v>146.34870370370368</v>
      </c>
      <c r="AC418" s="624">
        <f t="shared" si="6"/>
        <v>-2.2881676563964882E-2</v>
      </c>
      <c r="AD418" s="623" t="str">
        <f>HYPERLINK("#'Źródła LED - specyfikacja'!B" &amp; MATCH(B418, 'Źródła LED - specyfikacja'!A:A, 0),"Link do specyfikacji")</f>
        <v>Link do specyfikacji</v>
      </c>
    </row>
    <row r="419" spans="1:30" s="2" customFormat="1" ht="14.4">
      <c r="A419" s="8">
        <v>8719514429673</v>
      </c>
      <c r="B419" s="8">
        <v>929003478902</v>
      </c>
      <c r="C419" s="8">
        <v>871951442967300</v>
      </c>
      <c r="D419" s="52" t="str">
        <f>HYPERLINK(VLOOKUP(B419,'Źródła LED_linki'!A417:B1201,2,FALSE),"Link do zdjęcia")</f>
        <v>Link do zdjęcia</v>
      </c>
      <c r="E419" s="12">
        <v>42967300</v>
      </c>
      <c r="F419" s="10" t="s">
        <v>557</v>
      </c>
      <c r="G419" s="12" t="s">
        <v>84</v>
      </c>
      <c r="H419" s="12" t="s">
        <v>99</v>
      </c>
      <c r="I419" s="12" t="s">
        <v>500</v>
      </c>
      <c r="J419" s="12" t="s">
        <v>468</v>
      </c>
      <c r="K419" s="12" t="s">
        <v>88</v>
      </c>
      <c r="L419" s="17">
        <v>143</v>
      </c>
      <c r="M419" s="17">
        <v>0.11</v>
      </c>
      <c r="N419" s="13" t="s">
        <v>101</v>
      </c>
      <c r="O419" s="14" t="s">
        <v>91</v>
      </c>
      <c r="P419" s="19"/>
      <c r="Q419" s="9">
        <v>6</v>
      </c>
      <c r="R419" s="12" t="s">
        <v>92</v>
      </c>
      <c r="S419" s="19" t="s">
        <v>102</v>
      </c>
      <c r="T419" s="9">
        <v>929002050402</v>
      </c>
      <c r="U419" s="9"/>
      <c r="V419" s="11"/>
      <c r="W419" s="36">
        <v>8539520000</v>
      </c>
      <c r="X419" s="19" t="s">
        <v>159</v>
      </c>
      <c r="Y419" s="19" t="s">
        <v>168</v>
      </c>
      <c r="Z419" s="12">
        <v>1122530</v>
      </c>
      <c r="AA419" s="13"/>
      <c r="AB419" s="17">
        <v>146.34870370370368</v>
      </c>
      <c r="AC419" s="624">
        <f t="shared" si="6"/>
        <v>-2.2881676563964882E-2</v>
      </c>
      <c r="AD419" s="623" t="str">
        <f>HYPERLINK("#'Źródła LED - specyfikacja'!B" &amp; MATCH(B419, 'Źródła LED - specyfikacja'!A:A, 0),"Link do specyfikacji")</f>
        <v>Link do specyfikacji</v>
      </c>
    </row>
    <row r="420" spans="1:30" s="2" customFormat="1" ht="14.4">
      <c r="A420" s="8">
        <v>8719514429697</v>
      </c>
      <c r="B420" s="8">
        <v>929003478702</v>
      </c>
      <c r="C420" s="8">
        <v>871951442969700</v>
      </c>
      <c r="D420" s="52" t="str">
        <f>HYPERLINK(VLOOKUP(B420,'Źródła LED_linki'!A418:B1202,2,FALSE),"Link do zdjęcia")</f>
        <v>Link do zdjęcia</v>
      </c>
      <c r="E420" s="12">
        <v>42969700</v>
      </c>
      <c r="F420" s="10" t="s">
        <v>558</v>
      </c>
      <c r="G420" s="12" t="s">
        <v>84</v>
      </c>
      <c r="H420" s="12" t="s">
        <v>99</v>
      </c>
      <c r="I420" s="12" t="s">
        <v>500</v>
      </c>
      <c r="J420" s="12" t="s">
        <v>468</v>
      </c>
      <c r="K420" s="12" t="s">
        <v>88</v>
      </c>
      <c r="L420" s="17">
        <v>143</v>
      </c>
      <c r="M420" s="17">
        <v>0.11</v>
      </c>
      <c r="N420" s="13" t="s">
        <v>101</v>
      </c>
      <c r="O420" s="14" t="s">
        <v>91</v>
      </c>
      <c r="P420" s="19"/>
      <c r="Q420" s="9">
        <v>6</v>
      </c>
      <c r="R420" s="12" t="s">
        <v>92</v>
      </c>
      <c r="S420" s="19" t="s">
        <v>102</v>
      </c>
      <c r="T420" s="9">
        <v>929002050502</v>
      </c>
      <c r="U420" s="9"/>
      <c r="V420" s="11"/>
      <c r="W420" s="36">
        <v>8539520000</v>
      </c>
      <c r="X420" s="19" t="s">
        <v>159</v>
      </c>
      <c r="Y420" s="19" t="s">
        <v>168</v>
      </c>
      <c r="Z420" s="12">
        <v>1122533</v>
      </c>
      <c r="AA420" s="13"/>
      <c r="AB420" s="17">
        <v>146.34870370370368</v>
      </c>
      <c r="AC420" s="624">
        <f t="shared" si="6"/>
        <v>-2.2881676563964882E-2</v>
      </c>
      <c r="AD420" s="623" t="str">
        <f>HYPERLINK("#'Źródła LED - specyfikacja'!B" &amp; MATCH(B420, 'Źródła LED - specyfikacja'!A:A, 0),"Link do specyfikacji")</f>
        <v>Link do specyfikacji</v>
      </c>
    </row>
    <row r="421" spans="1:30" s="2" customFormat="1" ht="14.4">
      <c r="A421" s="8">
        <v>8719514429710</v>
      </c>
      <c r="B421" s="8">
        <v>929003479002</v>
      </c>
      <c r="C421" s="8">
        <v>871951442971000</v>
      </c>
      <c r="D421" s="52" t="str">
        <f>HYPERLINK(VLOOKUP(B421,'Źródła LED_linki'!A419:B1203,2,FALSE),"Link do zdjęcia")</f>
        <v>Link do zdjęcia</v>
      </c>
      <c r="E421" s="12">
        <v>42971000</v>
      </c>
      <c r="F421" s="10" t="s">
        <v>559</v>
      </c>
      <c r="G421" s="12" t="s">
        <v>84</v>
      </c>
      <c r="H421" s="12" t="s">
        <v>99</v>
      </c>
      <c r="I421" s="12" t="s">
        <v>500</v>
      </c>
      <c r="J421" s="12" t="s">
        <v>468</v>
      </c>
      <c r="K421" s="12" t="s">
        <v>88</v>
      </c>
      <c r="L421" s="17">
        <v>143</v>
      </c>
      <c r="M421" s="17">
        <v>0.11</v>
      </c>
      <c r="N421" s="13" t="s">
        <v>101</v>
      </c>
      <c r="O421" s="14" t="s">
        <v>91</v>
      </c>
      <c r="P421" s="19"/>
      <c r="Q421" s="9">
        <v>6</v>
      </c>
      <c r="R421" s="12" t="s">
        <v>92</v>
      </c>
      <c r="S421" s="19" t="s">
        <v>102</v>
      </c>
      <c r="T421" s="9">
        <v>929002050602</v>
      </c>
      <c r="U421" s="9"/>
      <c r="V421" s="11"/>
      <c r="W421" s="36">
        <v>8539520000</v>
      </c>
      <c r="X421" s="19" t="s">
        <v>159</v>
      </c>
      <c r="Y421" s="19" t="s">
        <v>160</v>
      </c>
      <c r="Z421" s="12">
        <v>1122532</v>
      </c>
      <c r="AA421" s="13"/>
      <c r="AB421" s="17">
        <v>146.34870370370368</v>
      </c>
      <c r="AC421" s="624">
        <f t="shared" si="6"/>
        <v>-2.2881676563964882E-2</v>
      </c>
      <c r="AD421" s="623" t="str">
        <f>HYPERLINK("#'Źródła LED - specyfikacja'!B" &amp; MATCH(B421, 'Źródła LED - specyfikacja'!A:A, 0),"Link do specyfikacji")</f>
        <v>Link do specyfikacji</v>
      </c>
    </row>
    <row r="422" spans="1:30" s="2" customFormat="1" ht="14.4">
      <c r="A422" s="8">
        <v>8719514429734</v>
      </c>
      <c r="B422" s="8">
        <v>929003478802</v>
      </c>
      <c r="C422" s="8">
        <v>871951442973400</v>
      </c>
      <c r="D422" s="52" t="str">
        <f>HYPERLINK(VLOOKUP(B422,'Źródła LED_linki'!A420:B1204,2,FALSE),"Link do zdjęcia")</f>
        <v>Link do zdjęcia</v>
      </c>
      <c r="E422" s="12">
        <v>42973400</v>
      </c>
      <c r="F422" s="10" t="s">
        <v>560</v>
      </c>
      <c r="G422" s="12" t="s">
        <v>84</v>
      </c>
      <c r="H422" s="12" t="s">
        <v>99</v>
      </c>
      <c r="I422" s="12" t="s">
        <v>500</v>
      </c>
      <c r="J422" s="12" t="s">
        <v>468</v>
      </c>
      <c r="K422" s="12" t="s">
        <v>88</v>
      </c>
      <c r="L422" s="17">
        <v>143</v>
      </c>
      <c r="M422" s="17">
        <v>0.11</v>
      </c>
      <c r="N422" s="13" t="s">
        <v>101</v>
      </c>
      <c r="O422" s="14" t="s">
        <v>91</v>
      </c>
      <c r="P422" s="19"/>
      <c r="Q422" s="9">
        <v>6</v>
      </c>
      <c r="R422" s="12" t="s">
        <v>92</v>
      </c>
      <c r="S422" s="19" t="s">
        <v>102</v>
      </c>
      <c r="T422" s="9">
        <v>929002050702</v>
      </c>
      <c r="U422" s="9"/>
      <c r="V422" s="11"/>
      <c r="W422" s="36">
        <v>8539520000</v>
      </c>
      <c r="X422" s="19" t="s">
        <v>159</v>
      </c>
      <c r="Y422" s="19" t="s">
        <v>160</v>
      </c>
      <c r="Z422" s="12">
        <v>1122534</v>
      </c>
      <c r="AA422" s="13"/>
      <c r="AB422" s="17">
        <v>146.34870370370368</v>
      </c>
      <c r="AC422" s="624">
        <f t="shared" si="6"/>
        <v>-2.2881676563964882E-2</v>
      </c>
      <c r="AD422" s="623" t="str">
        <f>HYPERLINK("#'Źródła LED - specyfikacja'!B" &amp; MATCH(B422, 'Źródła LED - specyfikacja'!A:A, 0),"Link do specyfikacji")</f>
        <v>Link do specyfikacji</v>
      </c>
    </row>
    <row r="423" spans="1:30" s="2" customFormat="1" ht="14.4">
      <c r="A423" s="8">
        <v>8719514429758</v>
      </c>
      <c r="B423" s="8">
        <v>929003479102</v>
      </c>
      <c r="C423" s="8">
        <v>871951442975800</v>
      </c>
      <c r="D423" s="52" t="str">
        <f>HYPERLINK(VLOOKUP(B423,'Źródła LED_linki'!A421:B1205,2,FALSE),"Link do zdjęcia")</f>
        <v>Link do zdjęcia</v>
      </c>
      <c r="E423" s="12">
        <v>42975800</v>
      </c>
      <c r="F423" s="10" t="s">
        <v>561</v>
      </c>
      <c r="G423" s="12" t="s">
        <v>84</v>
      </c>
      <c r="H423" s="12" t="s">
        <v>99</v>
      </c>
      <c r="I423" s="12" t="s">
        <v>500</v>
      </c>
      <c r="J423" s="12" t="s">
        <v>468</v>
      </c>
      <c r="K423" s="12" t="s">
        <v>88</v>
      </c>
      <c r="L423" s="17">
        <v>143</v>
      </c>
      <c r="M423" s="17">
        <v>0.11</v>
      </c>
      <c r="N423" s="13" t="s">
        <v>101</v>
      </c>
      <c r="O423" s="14" t="s">
        <v>91</v>
      </c>
      <c r="P423" s="19"/>
      <c r="Q423" s="9">
        <v>6</v>
      </c>
      <c r="R423" s="12" t="s">
        <v>92</v>
      </c>
      <c r="S423" s="19" t="s">
        <v>102</v>
      </c>
      <c r="T423" s="9">
        <v>929002050802</v>
      </c>
      <c r="U423" s="9"/>
      <c r="V423" s="11"/>
      <c r="W423" s="36">
        <v>8539520000</v>
      </c>
      <c r="X423" s="19" t="s">
        <v>159</v>
      </c>
      <c r="Y423" s="19" t="s">
        <v>160</v>
      </c>
      <c r="Z423" s="12">
        <v>1122529</v>
      </c>
      <c r="AA423" s="13"/>
      <c r="AB423" s="17">
        <v>146.34870370370368</v>
      </c>
      <c r="AC423" s="624">
        <f t="shared" si="6"/>
        <v>-2.2881676563964882E-2</v>
      </c>
      <c r="AD423" s="623" t="str">
        <f>HYPERLINK("#'Źródła LED - specyfikacja'!B" &amp; MATCH(B423, 'Źródła LED - specyfikacja'!A:A, 0),"Link do specyfikacji")</f>
        <v>Link do specyfikacji</v>
      </c>
    </row>
    <row r="424" spans="1:30" s="2" customFormat="1" ht="14.4">
      <c r="A424" s="8">
        <v>8719514421745</v>
      </c>
      <c r="B424" s="8">
        <v>929003163102</v>
      </c>
      <c r="C424" s="8">
        <v>871951442174500</v>
      </c>
      <c r="D424" s="52" t="str">
        <f>HYPERLINK(VLOOKUP(B424,'Źródła LED_linki'!A422:B1206,2,FALSE),"Link do zdjęcia")</f>
        <v>Link do zdjęcia</v>
      </c>
      <c r="E424" s="12">
        <v>42174500</v>
      </c>
      <c r="F424" s="10" t="s">
        <v>562</v>
      </c>
      <c r="G424" s="12" t="s">
        <v>84</v>
      </c>
      <c r="H424" s="12" t="s">
        <v>99</v>
      </c>
      <c r="I424" s="12" t="s">
        <v>500</v>
      </c>
      <c r="J424" s="12" t="s">
        <v>468</v>
      </c>
      <c r="K424" s="12" t="s">
        <v>88</v>
      </c>
      <c r="L424" s="17">
        <v>74.400000000000006</v>
      </c>
      <c r="M424" s="17">
        <v>0.11</v>
      </c>
      <c r="N424" s="13" t="s">
        <v>101</v>
      </c>
      <c r="O424" s="14" t="s">
        <v>91</v>
      </c>
      <c r="P424" s="19"/>
      <c r="Q424" s="9">
        <v>10</v>
      </c>
      <c r="R424" s="12" t="s">
        <v>92</v>
      </c>
      <c r="S424" s="19" t="s">
        <v>102</v>
      </c>
      <c r="T424" s="9"/>
      <c r="U424" s="9"/>
      <c r="V424" s="11" t="s">
        <v>125</v>
      </c>
      <c r="W424" s="36">
        <v>8539520000</v>
      </c>
      <c r="X424" s="19" t="s">
        <v>108</v>
      </c>
      <c r="Y424" s="19" t="s">
        <v>109</v>
      </c>
      <c r="Z424" s="12">
        <v>1087972</v>
      </c>
      <c r="AA424" s="13"/>
      <c r="AB424" s="17">
        <v>106</v>
      </c>
      <c r="AC424" s="624">
        <f t="shared" si="6"/>
        <v>-0.29811320754716975</v>
      </c>
      <c r="AD424" s="623" t="str">
        <f>HYPERLINK("#'Źródła LED - specyfikacja'!B" &amp; MATCH(B424, 'Źródła LED - specyfikacja'!A:A, 0),"Link do specyfikacji")</f>
        <v>Link do specyfikacji</v>
      </c>
    </row>
    <row r="425" spans="1:30" s="2" customFormat="1" ht="14.4">
      <c r="A425" s="8">
        <v>8719514421783</v>
      </c>
      <c r="B425" s="8">
        <v>929003163202</v>
      </c>
      <c r="C425" s="8">
        <v>871951442178300</v>
      </c>
      <c r="D425" s="52" t="str">
        <f>HYPERLINK(VLOOKUP(B425,'Źródła LED_linki'!A423:B1207,2,FALSE),"Link do zdjęcia")</f>
        <v>Link do zdjęcia</v>
      </c>
      <c r="E425" s="12">
        <v>42178300</v>
      </c>
      <c r="F425" s="10" t="s">
        <v>563</v>
      </c>
      <c r="G425" s="12" t="s">
        <v>84</v>
      </c>
      <c r="H425" s="12" t="s">
        <v>99</v>
      </c>
      <c r="I425" s="12" t="s">
        <v>500</v>
      </c>
      <c r="J425" s="12" t="s">
        <v>468</v>
      </c>
      <c r="K425" s="12" t="s">
        <v>88</v>
      </c>
      <c r="L425" s="17">
        <v>74.400000000000006</v>
      </c>
      <c r="M425" s="17">
        <v>0.11</v>
      </c>
      <c r="N425" s="13" t="s">
        <v>101</v>
      </c>
      <c r="O425" s="14" t="s">
        <v>91</v>
      </c>
      <c r="P425" s="19"/>
      <c r="Q425" s="9">
        <v>10</v>
      </c>
      <c r="R425" s="12" t="s">
        <v>92</v>
      </c>
      <c r="S425" s="19" t="s">
        <v>102</v>
      </c>
      <c r="T425" s="9"/>
      <c r="U425" s="9"/>
      <c r="V425" s="11" t="s">
        <v>125</v>
      </c>
      <c r="W425" s="36">
        <v>8539520000</v>
      </c>
      <c r="X425" s="19" t="s">
        <v>108</v>
      </c>
      <c r="Y425" s="19" t="s">
        <v>109</v>
      </c>
      <c r="Z425" s="12">
        <v>1087971</v>
      </c>
      <c r="AA425" s="13"/>
      <c r="AB425" s="17">
        <v>106</v>
      </c>
      <c r="AC425" s="624">
        <f t="shared" si="6"/>
        <v>-0.29811320754716975</v>
      </c>
      <c r="AD425" s="623" t="str">
        <f>HYPERLINK("#'Źródła LED - specyfikacja'!B" &amp; MATCH(B425, 'Źródła LED - specyfikacja'!A:A, 0),"Link do specyfikacji")</f>
        <v>Link do specyfikacji</v>
      </c>
    </row>
    <row r="426" spans="1:30" s="2" customFormat="1" ht="14.4">
      <c r="A426" s="8">
        <v>8719514443303</v>
      </c>
      <c r="B426" s="8">
        <v>929003485202</v>
      </c>
      <c r="C426" s="25">
        <v>871951444330300</v>
      </c>
      <c r="D426" s="52" t="str">
        <f>HYPERLINK(VLOOKUP(B426,'Źródła LED_linki'!A424:B1208,2,FALSE),"Link do zdjęcia")</f>
        <v>Link do zdjęcia</v>
      </c>
      <c r="E426" s="12">
        <v>44330300</v>
      </c>
      <c r="F426" s="23" t="s">
        <v>564</v>
      </c>
      <c r="G426" s="12" t="s">
        <v>84</v>
      </c>
      <c r="H426" s="12" t="s">
        <v>99</v>
      </c>
      <c r="I426" s="12" t="s">
        <v>500</v>
      </c>
      <c r="J426" s="12" t="s">
        <v>468</v>
      </c>
      <c r="K426" s="12" t="s">
        <v>88</v>
      </c>
      <c r="L426" s="17">
        <v>87.3</v>
      </c>
      <c r="M426" s="17">
        <v>0.11</v>
      </c>
      <c r="N426" s="13" t="s">
        <v>101</v>
      </c>
      <c r="O426" s="14" t="s">
        <v>91</v>
      </c>
      <c r="P426" s="19"/>
      <c r="Q426" s="9">
        <v>6</v>
      </c>
      <c r="R426" s="12" t="s">
        <v>92</v>
      </c>
      <c r="S426" s="19" t="s">
        <v>102</v>
      </c>
      <c r="T426" s="9">
        <v>929002339002</v>
      </c>
      <c r="U426" s="9"/>
      <c r="V426" s="11"/>
      <c r="W426" s="36">
        <v>8539520000</v>
      </c>
      <c r="X426" s="19" t="s">
        <v>159</v>
      </c>
      <c r="Y426" s="19" t="s">
        <v>160</v>
      </c>
      <c r="Z426" s="12">
        <v>1121745</v>
      </c>
      <c r="AA426" s="13"/>
      <c r="AB426" s="17">
        <v>99.139444444444436</v>
      </c>
      <c r="AC426" s="624">
        <f t="shared" si="6"/>
        <v>-0.11942213829006278</v>
      </c>
      <c r="AD426" s="623" t="str">
        <f>HYPERLINK("#'Źródła LED - specyfikacja'!B" &amp; MATCH(B426, 'Źródła LED - specyfikacja'!A:A, 0),"Link do specyfikacji")</f>
        <v>Link do specyfikacji</v>
      </c>
    </row>
    <row r="427" spans="1:30" s="2" customFormat="1" ht="14.4">
      <c r="A427" s="8">
        <v>8719514443044</v>
      </c>
      <c r="B427" s="8">
        <v>929003485702</v>
      </c>
      <c r="C427" s="25">
        <v>871951444304400</v>
      </c>
      <c r="D427" s="52" t="str">
        <f>HYPERLINK(VLOOKUP(B427,'Źródła LED_linki'!A425:B1209,2,FALSE),"Link do zdjęcia")</f>
        <v>Link do zdjęcia</v>
      </c>
      <c r="E427" s="12">
        <v>44304400</v>
      </c>
      <c r="F427" s="23" t="s">
        <v>565</v>
      </c>
      <c r="G427" s="12" t="s">
        <v>84</v>
      </c>
      <c r="H427" s="12" t="s">
        <v>99</v>
      </c>
      <c r="I427" s="12" t="s">
        <v>500</v>
      </c>
      <c r="J427" s="12" t="s">
        <v>468</v>
      </c>
      <c r="K427" s="12" t="s">
        <v>88</v>
      </c>
      <c r="L427" s="17">
        <v>44.6</v>
      </c>
      <c r="M427" s="17">
        <v>0.11</v>
      </c>
      <c r="N427" s="13" t="s">
        <v>101</v>
      </c>
      <c r="O427" s="14" t="s">
        <v>91</v>
      </c>
      <c r="P427" s="19"/>
      <c r="Q427" s="9">
        <v>6</v>
      </c>
      <c r="R427" s="12" t="s">
        <v>92</v>
      </c>
      <c r="S427" s="19" t="s">
        <v>102</v>
      </c>
      <c r="T427" s="9">
        <v>929002338002</v>
      </c>
      <c r="U427" s="9"/>
      <c r="V427" s="11"/>
      <c r="W427" s="36">
        <v>8539520000</v>
      </c>
      <c r="X427" s="19" t="s">
        <v>108</v>
      </c>
      <c r="Y427" s="19" t="s">
        <v>168</v>
      </c>
      <c r="Z427" s="12">
        <v>1121750</v>
      </c>
      <c r="AA427" s="13"/>
      <c r="AB427" s="17">
        <v>50.594074074074065</v>
      </c>
      <c r="AC427" s="624">
        <f t="shared" si="6"/>
        <v>-0.11847383678369576</v>
      </c>
      <c r="AD427" s="623" t="str">
        <f>HYPERLINK("#'Źródła LED - specyfikacja'!B" &amp; MATCH(B427, 'Źródła LED - specyfikacja'!A:A, 0),"Link do specyfikacji")</f>
        <v>Link do specyfikacji</v>
      </c>
    </row>
    <row r="428" spans="1:30" s="2" customFormat="1" ht="14.4">
      <c r="A428" s="8">
        <v>8719514443105</v>
      </c>
      <c r="B428" s="8">
        <v>929003486002</v>
      </c>
      <c r="C428" s="25">
        <v>871951444310500</v>
      </c>
      <c r="D428" s="52" t="str">
        <f>HYPERLINK(VLOOKUP(B428,'Źródła LED_linki'!A426:B1210,2,FALSE),"Link do zdjęcia")</f>
        <v>Link do zdjęcia</v>
      </c>
      <c r="E428" s="12">
        <v>44310500</v>
      </c>
      <c r="F428" s="23" t="s">
        <v>566</v>
      </c>
      <c r="G428" s="12" t="s">
        <v>84</v>
      </c>
      <c r="H428" s="12" t="s">
        <v>99</v>
      </c>
      <c r="I428" s="12" t="s">
        <v>500</v>
      </c>
      <c r="J428" s="12" t="s">
        <v>468</v>
      </c>
      <c r="K428" s="12" t="s">
        <v>88</v>
      </c>
      <c r="L428" s="17">
        <v>44.6</v>
      </c>
      <c r="M428" s="17">
        <v>0.11</v>
      </c>
      <c r="N428" s="13" t="s">
        <v>101</v>
      </c>
      <c r="O428" s="14" t="s">
        <v>91</v>
      </c>
      <c r="P428" s="19"/>
      <c r="Q428" s="9">
        <v>6</v>
      </c>
      <c r="R428" s="12" t="s">
        <v>92</v>
      </c>
      <c r="S428" s="19" t="s">
        <v>102</v>
      </c>
      <c r="T428" s="9">
        <v>929002338302</v>
      </c>
      <c r="U428" s="9"/>
      <c r="V428" s="11"/>
      <c r="W428" s="36">
        <v>8539520000</v>
      </c>
      <c r="X428" s="19" t="s">
        <v>108</v>
      </c>
      <c r="Y428" s="19" t="s">
        <v>168</v>
      </c>
      <c r="Z428" s="12">
        <v>1121748</v>
      </c>
      <c r="AA428" s="13"/>
      <c r="AB428" s="17">
        <v>50.594074074074065</v>
      </c>
      <c r="AC428" s="624">
        <f t="shared" si="6"/>
        <v>-0.11847383678369576</v>
      </c>
      <c r="AD428" s="623" t="str">
        <f>HYPERLINK("#'Źródła LED - specyfikacja'!B" &amp; MATCH(B428, 'Źródła LED - specyfikacja'!A:A, 0),"Link do specyfikacji")</f>
        <v>Link do specyfikacji</v>
      </c>
    </row>
    <row r="429" spans="1:30" s="2" customFormat="1" ht="14.4">
      <c r="A429" s="8">
        <v>8719514443068</v>
      </c>
      <c r="B429" s="8">
        <v>929003485802</v>
      </c>
      <c r="C429" s="25">
        <v>871951444306800</v>
      </c>
      <c r="D429" s="52" t="str">
        <f>HYPERLINK(VLOOKUP(B429,'Źródła LED_linki'!A427:B1211,2,FALSE),"Link do zdjęcia")</f>
        <v>Link do zdjęcia</v>
      </c>
      <c r="E429" s="12">
        <v>44306800</v>
      </c>
      <c r="F429" s="23" t="s">
        <v>567</v>
      </c>
      <c r="G429" s="12" t="s">
        <v>84</v>
      </c>
      <c r="H429" s="12" t="s">
        <v>99</v>
      </c>
      <c r="I429" s="12" t="s">
        <v>500</v>
      </c>
      <c r="J429" s="12" t="s">
        <v>468</v>
      </c>
      <c r="K429" s="12" t="s">
        <v>88</v>
      </c>
      <c r="L429" s="17">
        <v>44.6</v>
      </c>
      <c r="M429" s="17">
        <v>0.11</v>
      </c>
      <c r="N429" s="13" t="s">
        <v>101</v>
      </c>
      <c r="O429" s="14" t="s">
        <v>91</v>
      </c>
      <c r="P429" s="19"/>
      <c r="Q429" s="9">
        <v>6</v>
      </c>
      <c r="R429" s="12" t="s">
        <v>92</v>
      </c>
      <c r="S429" s="19" t="s">
        <v>102</v>
      </c>
      <c r="T429" s="9">
        <v>929002338102</v>
      </c>
      <c r="U429" s="9"/>
      <c r="V429" s="11"/>
      <c r="W429" s="36">
        <v>8539520000</v>
      </c>
      <c r="X429" s="19" t="s">
        <v>108</v>
      </c>
      <c r="Y429" s="19" t="s">
        <v>109</v>
      </c>
      <c r="Z429" s="12">
        <v>1121752</v>
      </c>
      <c r="AA429" s="13"/>
      <c r="AB429" s="17">
        <v>50.594074074074065</v>
      </c>
      <c r="AC429" s="624">
        <f t="shared" si="6"/>
        <v>-0.11847383678369576</v>
      </c>
      <c r="AD429" s="623" t="str">
        <f>HYPERLINK("#'Źródła LED - specyfikacja'!B" &amp; MATCH(B429, 'Źródła LED - specyfikacja'!A:A, 0),"Link do specyfikacji")</f>
        <v>Link do specyfikacji</v>
      </c>
    </row>
    <row r="430" spans="1:30" s="2" customFormat="1" ht="14.4">
      <c r="A430" s="8">
        <v>8719514443129</v>
      </c>
      <c r="B430" s="8">
        <v>929003486102</v>
      </c>
      <c r="C430" s="25">
        <v>871951444312900</v>
      </c>
      <c r="D430" s="52" t="str">
        <f>HYPERLINK(VLOOKUP(B430,'Źródła LED_linki'!A428:B1212,2,FALSE),"Link do zdjęcia")</f>
        <v>Link do zdjęcia</v>
      </c>
      <c r="E430" s="12">
        <v>44312900</v>
      </c>
      <c r="F430" s="23" t="s">
        <v>568</v>
      </c>
      <c r="G430" s="12" t="s">
        <v>84</v>
      </c>
      <c r="H430" s="12" t="s">
        <v>99</v>
      </c>
      <c r="I430" s="12" t="s">
        <v>500</v>
      </c>
      <c r="J430" s="12" t="s">
        <v>468</v>
      </c>
      <c r="K430" s="12" t="s">
        <v>88</v>
      </c>
      <c r="L430" s="17">
        <v>44.6</v>
      </c>
      <c r="M430" s="17">
        <v>0.11</v>
      </c>
      <c r="N430" s="13" t="s">
        <v>101</v>
      </c>
      <c r="O430" s="14" t="s">
        <v>91</v>
      </c>
      <c r="P430" s="19"/>
      <c r="Q430" s="9">
        <v>6</v>
      </c>
      <c r="R430" s="12" t="s">
        <v>92</v>
      </c>
      <c r="S430" s="19" t="s">
        <v>102</v>
      </c>
      <c r="T430" s="9">
        <v>929002338402</v>
      </c>
      <c r="U430" s="9"/>
      <c r="V430" s="11"/>
      <c r="W430" s="36">
        <v>8539520000</v>
      </c>
      <c r="X430" s="19" t="s">
        <v>108</v>
      </c>
      <c r="Y430" s="19" t="s">
        <v>109</v>
      </c>
      <c r="Z430" s="12">
        <v>1121743</v>
      </c>
      <c r="AA430" s="13"/>
      <c r="AB430" s="17">
        <v>50.594074074074065</v>
      </c>
      <c r="AC430" s="624">
        <f t="shared" si="6"/>
        <v>-0.11847383678369576</v>
      </c>
      <c r="AD430" s="623" t="str">
        <f>HYPERLINK("#'Źródła LED - specyfikacja'!B" &amp; MATCH(B430, 'Źródła LED - specyfikacja'!A:A, 0),"Link do specyfikacji")</f>
        <v>Link do specyfikacji</v>
      </c>
    </row>
    <row r="431" spans="1:30" s="2" customFormat="1" ht="14.4">
      <c r="A431" s="8">
        <v>8719514443082</v>
      </c>
      <c r="B431" s="8">
        <v>929003485902</v>
      </c>
      <c r="C431" s="25">
        <v>871951444308200</v>
      </c>
      <c r="D431" s="52" t="str">
        <f>HYPERLINK(VLOOKUP(B431,'Źródła LED_linki'!A429:B1213,2,FALSE),"Link do zdjęcia")</f>
        <v>Link do zdjęcia</v>
      </c>
      <c r="E431" s="12">
        <v>44308200</v>
      </c>
      <c r="F431" s="23" t="s">
        <v>569</v>
      </c>
      <c r="G431" s="12" t="s">
        <v>84</v>
      </c>
      <c r="H431" s="12" t="s">
        <v>99</v>
      </c>
      <c r="I431" s="12" t="s">
        <v>500</v>
      </c>
      <c r="J431" s="12" t="s">
        <v>468</v>
      </c>
      <c r="K431" s="12" t="s">
        <v>88</v>
      </c>
      <c r="L431" s="17">
        <v>44.6</v>
      </c>
      <c r="M431" s="17">
        <v>0.11</v>
      </c>
      <c r="N431" s="13" t="s">
        <v>101</v>
      </c>
      <c r="O431" s="14" t="s">
        <v>91</v>
      </c>
      <c r="P431" s="19"/>
      <c r="Q431" s="9">
        <v>6</v>
      </c>
      <c r="R431" s="12" t="s">
        <v>92</v>
      </c>
      <c r="S431" s="19" t="s">
        <v>102</v>
      </c>
      <c r="T431" s="9">
        <v>929002338202</v>
      </c>
      <c r="U431" s="9"/>
      <c r="V431" s="11"/>
      <c r="W431" s="36">
        <v>8539520000</v>
      </c>
      <c r="X431" s="19" t="s">
        <v>108</v>
      </c>
      <c r="Y431" s="19" t="s">
        <v>109</v>
      </c>
      <c r="Z431" s="12">
        <v>1121749</v>
      </c>
      <c r="AA431" s="13"/>
      <c r="AB431" s="17">
        <v>50.594074074074065</v>
      </c>
      <c r="AC431" s="624">
        <f t="shared" si="6"/>
        <v>-0.11847383678369576</v>
      </c>
      <c r="AD431" s="623" t="str">
        <f>HYPERLINK("#'Źródła LED - specyfikacja'!B" &amp; MATCH(B431, 'Źródła LED - specyfikacja'!A:A, 0),"Link do specyfikacji")</f>
        <v>Link do specyfikacji</v>
      </c>
    </row>
    <row r="432" spans="1:30" s="2" customFormat="1" ht="14.4">
      <c r="A432" s="8">
        <v>8719514443143</v>
      </c>
      <c r="B432" s="8">
        <v>929003486202</v>
      </c>
      <c r="C432" s="25">
        <v>871951444314300</v>
      </c>
      <c r="D432" s="52" t="str">
        <f>HYPERLINK(VLOOKUP(B432,'Źródła LED_linki'!A430:B1214,2,FALSE),"Link do zdjęcia")</f>
        <v>Link do zdjęcia</v>
      </c>
      <c r="E432" s="12">
        <v>44314300</v>
      </c>
      <c r="F432" s="23" t="s">
        <v>570</v>
      </c>
      <c r="G432" s="12" t="s">
        <v>84</v>
      </c>
      <c r="H432" s="12" t="s">
        <v>99</v>
      </c>
      <c r="I432" s="12" t="s">
        <v>500</v>
      </c>
      <c r="J432" s="12" t="s">
        <v>468</v>
      </c>
      <c r="K432" s="12" t="s">
        <v>88</v>
      </c>
      <c r="L432" s="17">
        <v>44.6</v>
      </c>
      <c r="M432" s="17">
        <v>0.11</v>
      </c>
      <c r="N432" s="13" t="s">
        <v>101</v>
      </c>
      <c r="O432" s="14" t="s">
        <v>91</v>
      </c>
      <c r="P432" s="19"/>
      <c r="Q432" s="9">
        <v>6</v>
      </c>
      <c r="R432" s="12" t="s">
        <v>92</v>
      </c>
      <c r="S432" s="19" t="s">
        <v>102</v>
      </c>
      <c r="T432" s="9">
        <v>929002338502</v>
      </c>
      <c r="U432" s="9"/>
      <c r="V432" s="11"/>
      <c r="W432" s="36">
        <v>8539520000</v>
      </c>
      <c r="X432" s="19" t="s">
        <v>159</v>
      </c>
      <c r="Y432" s="19" t="s">
        <v>168</v>
      </c>
      <c r="Z432" s="12">
        <v>1121753</v>
      </c>
      <c r="AA432" s="13"/>
      <c r="AB432" s="17">
        <v>50.594074074074065</v>
      </c>
      <c r="AC432" s="624">
        <f t="shared" si="6"/>
        <v>-0.11847383678369576</v>
      </c>
      <c r="AD432" s="623" t="str">
        <f>HYPERLINK("#'Źródła LED - specyfikacja'!B" &amp; MATCH(B432, 'Źródła LED - specyfikacja'!A:A, 0),"Link do specyfikacji")</f>
        <v>Link do specyfikacji</v>
      </c>
    </row>
    <row r="433" spans="1:30" s="2" customFormat="1" ht="14.4">
      <c r="A433" s="8">
        <v>8719514443204</v>
      </c>
      <c r="B433" s="8">
        <v>929003485402</v>
      </c>
      <c r="C433" s="8">
        <v>871951444320400</v>
      </c>
      <c r="D433" s="52" t="str">
        <f>HYPERLINK(VLOOKUP(B433,'Źródła LED_linki'!A431:B1215,2,FALSE),"Link do zdjęcia")</f>
        <v>Link do zdjęcia</v>
      </c>
      <c r="E433" s="12">
        <v>44320400</v>
      </c>
      <c r="F433" s="10" t="s">
        <v>571</v>
      </c>
      <c r="G433" s="12" t="s">
        <v>84</v>
      </c>
      <c r="H433" s="12" t="s">
        <v>99</v>
      </c>
      <c r="I433" s="12" t="s">
        <v>500</v>
      </c>
      <c r="J433" s="12" t="s">
        <v>468</v>
      </c>
      <c r="K433" s="12" t="s">
        <v>88</v>
      </c>
      <c r="L433" s="17">
        <v>68.8</v>
      </c>
      <c r="M433" s="17">
        <v>0.11</v>
      </c>
      <c r="N433" s="13" t="s">
        <v>101</v>
      </c>
      <c r="O433" s="14" t="s">
        <v>91</v>
      </c>
      <c r="P433" s="19"/>
      <c r="Q433" s="9">
        <v>6</v>
      </c>
      <c r="R433" s="12" t="s">
        <v>92</v>
      </c>
      <c r="S433" s="19" t="s">
        <v>102</v>
      </c>
      <c r="T433" s="9">
        <v>929002338602</v>
      </c>
      <c r="U433" s="9"/>
      <c r="V433" s="11"/>
      <c r="W433" s="36">
        <v>8539520000</v>
      </c>
      <c r="X433" s="19" t="s">
        <v>159</v>
      </c>
      <c r="Y433" s="19" t="s">
        <v>168</v>
      </c>
      <c r="Z433" s="12">
        <v>1121746</v>
      </c>
      <c r="AA433" s="13"/>
      <c r="AB433" s="17">
        <v>78.296111111111088</v>
      </c>
      <c r="AC433" s="624">
        <f t="shared" si="6"/>
        <v>-0.12128458203543506</v>
      </c>
      <c r="AD433" s="623" t="str">
        <f>HYPERLINK("#'Źródła LED - specyfikacja'!B" &amp; MATCH(B433, 'Źródła LED - specyfikacja'!A:A, 0),"Link do specyfikacji")</f>
        <v>Link do specyfikacji</v>
      </c>
    </row>
    <row r="434" spans="1:30" s="2" customFormat="1" ht="14.4">
      <c r="A434" s="8">
        <v>8719514443228</v>
      </c>
      <c r="B434" s="8">
        <v>929003485502</v>
      </c>
      <c r="C434" s="8">
        <v>871951444322800</v>
      </c>
      <c r="D434" s="52" t="str">
        <f>HYPERLINK(VLOOKUP(B434,'Źródła LED_linki'!A432:B1216,2,FALSE),"Link do zdjęcia")</f>
        <v>Link do zdjęcia</v>
      </c>
      <c r="E434" s="12">
        <v>44322800</v>
      </c>
      <c r="F434" s="10" t="s">
        <v>572</v>
      </c>
      <c r="G434" s="12" t="s">
        <v>84</v>
      </c>
      <c r="H434" s="12" t="s">
        <v>99</v>
      </c>
      <c r="I434" s="12" t="s">
        <v>500</v>
      </c>
      <c r="J434" s="12" t="s">
        <v>468</v>
      </c>
      <c r="K434" s="12" t="s">
        <v>88</v>
      </c>
      <c r="L434" s="17">
        <v>68.8</v>
      </c>
      <c r="M434" s="17">
        <v>0.11</v>
      </c>
      <c r="N434" s="13" t="s">
        <v>101</v>
      </c>
      <c r="O434" s="14" t="s">
        <v>91</v>
      </c>
      <c r="P434" s="19"/>
      <c r="Q434" s="9">
        <v>6</v>
      </c>
      <c r="R434" s="12" t="s">
        <v>92</v>
      </c>
      <c r="S434" s="19" t="s">
        <v>102</v>
      </c>
      <c r="T434" s="9">
        <v>929002338702</v>
      </c>
      <c r="U434" s="9"/>
      <c r="V434" s="11"/>
      <c r="W434" s="36">
        <v>8539520000</v>
      </c>
      <c r="X434" s="19" t="s">
        <v>159</v>
      </c>
      <c r="Y434" s="19" t="s">
        <v>168</v>
      </c>
      <c r="Z434" s="12">
        <v>1121747</v>
      </c>
      <c r="AA434" s="13"/>
      <c r="AB434" s="17">
        <v>78.296111111111088</v>
      </c>
      <c r="AC434" s="624">
        <f t="shared" si="6"/>
        <v>-0.12128458203543506</v>
      </c>
      <c r="AD434" s="623" t="str">
        <f>HYPERLINK("#'Źródła LED - specyfikacja'!B" &amp; MATCH(B434, 'Źródła LED - specyfikacja'!A:A, 0),"Link do specyfikacji")</f>
        <v>Link do specyfikacji</v>
      </c>
    </row>
    <row r="435" spans="1:30" s="2" customFormat="1" ht="14.4">
      <c r="A435" s="8">
        <v>8719514443242</v>
      </c>
      <c r="B435" s="8">
        <v>929003485602</v>
      </c>
      <c r="C435" s="8">
        <v>871951444324200</v>
      </c>
      <c r="D435" s="52" t="str">
        <f>HYPERLINK(VLOOKUP(B435,'Źródła LED_linki'!A433:B1217,2,FALSE),"Link do zdjęcia")</f>
        <v>Link do zdjęcia</v>
      </c>
      <c r="E435" s="12">
        <v>44324200</v>
      </c>
      <c r="F435" s="10" t="s">
        <v>573</v>
      </c>
      <c r="G435" s="12" t="s">
        <v>84</v>
      </c>
      <c r="H435" s="12" t="s">
        <v>99</v>
      </c>
      <c r="I435" s="12" t="s">
        <v>500</v>
      </c>
      <c r="J435" s="12" t="s">
        <v>468</v>
      </c>
      <c r="K435" s="12" t="s">
        <v>88</v>
      </c>
      <c r="L435" s="17">
        <v>68.8</v>
      </c>
      <c r="M435" s="17">
        <v>0.11</v>
      </c>
      <c r="N435" s="13" t="s">
        <v>101</v>
      </c>
      <c r="O435" s="14" t="s">
        <v>91</v>
      </c>
      <c r="P435" s="19"/>
      <c r="Q435" s="9">
        <v>6</v>
      </c>
      <c r="R435" s="12" t="s">
        <v>92</v>
      </c>
      <c r="S435" s="19" t="s">
        <v>102</v>
      </c>
      <c r="T435" s="9">
        <v>929002338802</v>
      </c>
      <c r="U435" s="9"/>
      <c r="V435" s="11"/>
      <c r="W435" s="36">
        <v>8539520000</v>
      </c>
      <c r="X435" s="19" t="s">
        <v>108</v>
      </c>
      <c r="Y435" s="19" t="s">
        <v>168</v>
      </c>
      <c r="Z435" s="12">
        <v>1121751</v>
      </c>
      <c r="AA435" s="13"/>
      <c r="AB435" s="17">
        <v>78.296111111111088</v>
      </c>
      <c r="AC435" s="624">
        <f t="shared" si="6"/>
        <v>-0.12128458203543506</v>
      </c>
      <c r="AD435" s="623" t="str">
        <f>HYPERLINK("#'Źródła LED - specyfikacja'!B" &amp; MATCH(B435, 'Źródła LED - specyfikacja'!A:A, 0),"Link do specyfikacji")</f>
        <v>Link do specyfikacji</v>
      </c>
    </row>
    <row r="436" spans="1:30" s="2" customFormat="1" ht="14.4">
      <c r="A436" s="8">
        <v>8719514359901</v>
      </c>
      <c r="B436" s="8">
        <v>929003087002</v>
      </c>
      <c r="C436" s="8">
        <v>871951435990100</v>
      </c>
      <c r="D436" s="52" t="str">
        <f>HYPERLINK(VLOOKUP(B436,'Źródła LED_linki'!A434:B1218,2,FALSE),"Link do zdjęcia")</f>
        <v>Link do zdjęcia</v>
      </c>
      <c r="E436" s="12">
        <v>35990100</v>
      </c>
      <c r="F436" s="10" t="s">
        <v>574</v>
      </c>
      <c r="G436" s="12" t="s">
        <v>84</v>
      </c>
      <c r="H436" s="12" t="s">
        <v>99</v>
      </c>
      <c r="I436" s="12" t="s">
        <v>500</v>
      </c>
      <c r="J436" s="12" t="s">
        <v>468</v>
      </c>
      <c r="K436" s="12" t="s">
        <v>88</v>
      </c>
      <c r="L436" s="17">
        <v>49.4</v>
      </c>
      <c r="M436" s="17">
        <v>0.11</v>
      </c>
      <c r="N436" s="13" t="s">
        <v>101</v>
      </c>
      <c r="O436" s="14" t="s">
        <v>91</v>
      </c>
      <c r="P436" s="19"/>
      <c r="Q436" s="9">
        <v>12</v>
      </c>
      <c r="R436" s="12" t="s">
        <v>92</v>
      </c>
      <c r="S436" s="19" t="s">
        <v>102</v>
      </c>
      <c r="T436" s="9">
        <v>929001123802</v>
      </c>
      <c r="U436" s="9"/>
      <c r="V436" s="11"/>
      <c r="W436" s="36">
        <v>8539520000</v>
      </c>
      <c r="X436" s="19" t="s">
        <v>159</v>
      </c>
      <c r="Y436" s="19" t="s">
        <v>160</v>
      </c>
      <c r="Z436" s="12">
        <v>680249</v>
      </c>
      <c r="AA436" s="13"/>
      <c r="AB436" s="17">
        <v>50.642201834862391</v>
      </c>
      <c r="AC436" s="624">
        <f t="shared" si="6"/>
        <v>-2.4528985507246512E-2</v>
      </c>
      <c r="AD436" s="623" t="str">
        <f>HYPERLINK("#'Źródła LED - specyfikacja'!B" &amp; MATCH(B436, 'Źródła LED - specyfikacja'!A:A, 0),"Link do specyfikacji")</f>
        <v>Link do specyfikacji</v>
      </c>
    </row>
    <row r="437" spans="1:30" s="2" customFormat="1" ht="14.4">
      <c r="A437" s="8">
        <v>8720169194854</v>
      </c>
      <c r="B437" s="8">
        <v>929003634602</v>
      </c>
      <c r="C437" s="8">
        <v>872016919485400</v>
      </c>
      <c r="D437" s="52" t="str">
        <f>HYPERLINK(VLOOKUP(B437,'Źródła LED_linki'!A435:B1219,2,FALSE),"Link do zdjęcia")</f>
        <v>Link do zdjęcia</v>
      </c>
      <c r="E437" s="12">
        <v>19485400</v>
      </c>
      <c r="F437" s="10" t="s">
        <v>575</v>
      </c>
      <c r="G437" s="12" t="s">
        <v>84</v>
      </c>
      <c r="H437" s="12" t="s">
        <v>99</v>
      </c>
      <c r="I437" s="12" t="s">
        <v>500</v>
      </c>
      <c r="J437" s="12" t="s">
        <v>468</v>
      </c>
      <c r="K437" s="12" t="s">
        <v>88</v>
      </c>
      <c r="L437" s="17">
        <v>59.4</v>
      </c>
      <c r="M437" s="17">
        <v>0.11</v>
      </c>
      <c r="N437" s="13" t="s">
        <v>101</v>
      </c>
      <c r="O437" s="14" t="s">
        <v>91</v>
      </c>
      <c r="P437" s="19"/>
      <c r="Q437" s="9">
        <v>10</v>
      </c>
      <c r="R437" s="12" t="s">
        <v>92</v>
      </c>
      <c r="S437" s="19" t="s">
        <v>102</v>
      </c>
      <c r="T437" s="9"/>
      <c r="U437" s="9"/>
      <c r="V437" s="11"/>
      <c r="W437" s="36">
        <v>8539520000</v>
      </c>
      <c r="X437" s="19" t="s">
        <v>108</v>
      </c>
      <c r="Y437" s="19" t="s">
        <v>109</v>
      </c>
      <c r="Z437" s="12">
        <v>1428242</v>
      </c>
      <c r="AA437" s="13"/>
      <c r="AB437" s="17">
        <v>87.542500000000004</v>
      </c>
      <c r="AC437" s="624">
        <f t="shared" si="6"/>
        <v>-0.32147242767798501</v>
      </c>
      <c r="AD437" s="623" t="str">
        <f>HYPERLINK("#'Źródła LED - specyfikacja'!B" &amp; MATCH(B437, 'Źródła LED - specyfikacja'!A:A, 0),"Link do specyfikacji")</f>
        <v>Link do specyfikacji</v>
      </c>
    </row>
    <row r="438" spans="1:30" s="2" customFormat="1" ht="14.4">
      <c r="A438" s="8">
        <v>8720169174344</v>
      </c>
      <c r="B438" s="8">
        <v>929003610002</v>
      </c>
      <c r="C438" s="8">
        <v>872016917434400</v>
      </c>
      <c r="D438" s="52" t="str">
        <f>HYPERLINK(VLOOKUP(B438,'Źródła LED_linki'!A436:B1220,2,FALSE),"Link do zdjęcia")</f>
        <v>Link do zdjęcia</v>
      </c>
      <c r="E438" s="12">
        <v>17434400</v>
      </c>
      <c r="F438" s="10" t="s">
        <v>576</v>
      </c>
      <c r="G438" s="12" t="s">
        <v>84</v>
      </c>
      <c r="H438" s="12" t="s">
        <v>99</v>
      </c>
      <c r="I438" s="12" t="s">
        <v>500</v>
      </c>
      <c r="J438" s="12" t="s">
        <v>468</v>
      </c>
      <c r="K438" s="12" t="s">
        <v>88</v>
      </c>
      <c r="L438" s="17">
        <v>59.4</v>
      </c>
      <c r="M438" s="17">
        <v>0.11</v>
      </c>
      <c r="N438" s="13" t="s">
        <v>101</v>
      </c>
      <c r="O438" s="14" t="s">
        <v>91</v>
      </c>
      <c r="P438" s="19"/>
      <c r="Q438" s="9">
        <v>10</v>
      </c>
      <c r="R438" s="12" t="s">
        <v>92</v>
      </c>
      <c r="S438" s="19" t="s">
        <v>102</v>
      </c>
      <c r="T438" s="9"/>
      <c r="U438" s="9"/>
      <c r="V438" s="11"/>
      <c r="W438" s="36">
        <v>8539520000</v>
      </c>
      <c r="X438" s="19" t="s">
        <v>108</v>
      </c>
      <c r="Y438" s="19" t="s">
        <v>109</v>
      </c>
      <c r="Z438" s="12">
        <v>1428240</v>
      </c>
      <c r="AA438" s="13"/>
      <c r="AB438" s="17">
        <v>87.542500000000004</v>
      </c>
      <c r="AC438" s="624">
        <f t="shared" si="6"/>
        <v>-0.32147242767798501</v>
      </c>
      <c r="AD438" s="623" t="str">
        <f>HYPERLINK("#'Źródła LED - specyfikacja'!B" &amp; MATCH(B438, 'Źródła LED - specyfikacja'!A:A, 0),"Link do specyfikacji")</f>
        <v>Link do specyfikacji</v>
      </c>
    </row>
    <row r="439" spans="1:30" s="2" customFormat="1" ht="14.4">
      <c r="A439" s="8">
        <v>8720169174368</v>
      </c>
      <c r="B439" s="8">
        <v>929003610102</v>
      </c>
      <c r="C439" s="8">
        <v>872016917436800</v>
      </c>
      <c r="D439" s="52" t="str">
        <f>HYPERLINK(VLOOKUP(B439,'Źródła LED_linki'!A437:B1221,2,FALSE),"Link do zdjęcia")</f>
        <v>Link do zdjęcia</v>
      </c>
      <c r="E439" s="12">
        <v>17436800</v>
      </c>
      <c r="F439" s="10" t="s">
        <v>577</v>
      </c>
      <c r="G439" s="12" t="s">
        <v>84</v>
      </c>
      <c r="H439" s="12" t="s">
        <v>99</v>
      </c>
      <c r="I439" s="12" t="s">
        <v>500</v>
      </c>
      <c r="J439" s="12" t="s">
        <v>468</v>
      </c>
      <c r="K439" s="12" t="s">
        <v>88</v>
      </c>
      <c r="L439" s="17">
        <v>59.4</v>
      </c>
      <c r="M439" s="17">
        <v>0.11</v>
      </c>
      <c r="N439" s="13" t="s">
        <v>101</v>
      </c>
      <c r="O439" s="14" t="s">
        <v>91</v>
      </c>
      <c r="P439" s="19"/>
      <c r="Q439" s="9">
        <v>10</v>
      </c>
      <c r="R439" s="12" t="s">
        <v>92</v>
      </c>
      <c r="S439" s="19" t="s">
        <v>102</v>
      </c>
      <c r="T439" s="9"/>
      <c r="U439" s="9"/>
      <c r="V439" s="11"/>
      <c r="W439" s="36">
        <v>8539520000</v>
      </c>
      <c r="X439" s="19" t="s">
        <v>159</v>
      </c>
      <c r="Y439" s="19" t="s">
        <v>168</v>
      </c>
      <c r="Z439" s="12">
        <v>1428241</v>
      </c>
      <c r="AA439" s="13"/>
      <c r="AB439" s="17">
        <v>87.542500000000004</v>
      </c>
      <c r="AC439" s="624">
        <f t="shared" si="6"/>
        <v>-0.32147242767798501</v>
      </c>
      <c r="AD439" s="623" t="str">
        <f>HYPERLINK("#'Źródła LED - specyfikacja'!B" &amp; MATCH(B439, 'Źródła LED - specyfikacja'!A:A, 0),"Link do specyfikacji")</f>
        <v>Link do specyfikacji</v>
      </c>
    </row>
    <row r="440" spans="1:30" s="2" customFormat="1" ht="14.4">
      <c r="A440" s="8">
        <v>8719514307469</v>
      </c>
      <c r="B440" s="8">
        <v>929002491902</v>
      </c>
      <c r="C440" s="8">
        <v>871951430746900</v>
      </c>
      <c r="D440" s="52" t="str">
        <f>HYPERLINK(VLOOKUP(B440,'Źródła LED_linki'!A438:B1222,2,FALSE),"Link do zdjęcia")</f>
        <v>Link do zdjęcia</v>
      </c>
      <c r="E440" s="12">
        <v>30746900</v>
      </c>
      <c r="F440" s="10" t="s">
        <v>578</v>
      </c>
      <c r="G440" s="12" t="s">
        <v>84</v>
      </c>
      <c r="H440" s="12" t="s">
        <v>99</v>
      </c>
      <c r="I440" s="12" t="s">
        <v>500</v>
      </c>
      <c r="J440" s="12" t="s">
        <v>468</v>
      </c>
      <c r="K440" s="12" t="s">
        <v>88</v>
      </c>
      <c r="L440" s="17">
        <v>59.8</v>
      </c>
      <c r="M440" s="17">
        <v>0.11</v>
      </c>
      <c r="N440" s="13" t="s">
        <v>101</v>
      </c>
      <c r="O440" s="14" t="s">
        <v>91</v>
      </c>
      <c r="P440" s="19"/>
      <c r="Q440" s="9">
        <v>10</v>
      </c>
      <c r="R440" s="12" t="s">
        <v>92</v>
      </c>
      <c r="S440" s="19" t="s">
        <v>102</v>
      </c>
      <c r="T440" s="9">
        <v>929001881302</v>
      </c>
      <c r="U440" s="9"/>
      <c r="V440" s="11"/>
      <c r="W440" s="36">
        <v>8539520000</v>
      </c>
      <c r="X440" s="19" t="s">
        <v>108</v>
      </c>
      <c r="Y440" s="19" t="s">
        <v>109</v>
      </c>
      <c r="Z440" s="12">
        <v>465196</v>
      </c>
      <c r="AA440" s="13"/>
      <c r="AB440" s="17">
        <v>80</v>
      </c>
      <c r="AC440" s="624">
        <f t="shared" si="6"/>
        <v>-0.25250000000000006</v>
      </c>
      <c r="AD440" s="623" t="str">
        <f>HYPERLINK("#'Źródła LED - specyfikacja'!B" &amp; MATCH(B440, 'Źródła LED - specyfikacja'!A:A, 0),"Link do specyfikacji")</f>
        <v>Link do specyfikacji</v>
      </c>
    </row>
    <row r="441" spans="1:30" s="2" customFormat="1" ht="14.4">
      <c r="A441" s="8">
        <v>8719514307483</v>
      </c>
      <c r="B441" s="8">
        <v>929002492002</v>
      </c>
      <c r="C441" s="8">
        <v>871951430748300</v>
      </c>
      <c r="D441" s="52" t="str">
        <f>HYPERLINK(VLOOKUP(B441,'Źródła LED_linki'!A439:B1223,2,FALSE),"Link do zdjęcia")</f>
        <v>Link do zdjęcia</v>
      </c>
      <c r="E441" s="12">
        <v>30748300</v>
      </c>
      <c r="F441" s="10" t="s">
        <v>579</v>
      </c>
      <c r="G441" s="12" t="s">
        <v>84</v>
      </c>
      <c r="H441" s="12" t="s">
        <v>99</v>
      </c>
      <c r="I441" s="12" t="s">
        <v>500</v>
      </c>
      <c r="J441" s="12" t="s">
        <v>468</v>
      </c>
      <c r="K441" s="12" t="s">
        <v>88</v>
      </c>
      <c r="L441" s="17">
        <v>59.8</v>
      </c>
      <c r="M441" s="17">
        <v>0.11</v>
      </c>
      <c r="N441" s="13" t="s">
        <v>101</v>
      </c>
      <c r="O441" s="14" t="s">
        <v>91</v>
      </c>
      <c r="P441" s="19"/>
      <c r="Q441" s="9">
        <v>10</v>
      </c>
      <c r="R441" s="12" t="s">
        <v>92</v>
      </c>
      <c r="S441" s="19" t="s">
        <v>102</v>
      </c>
      <c r="T441" s="9">
        <v>929001881402</v>
      </c>
      <c r="U441" s="9"/>
      <c r="V441" s="11"/>
      <c r="W441" s="36">
        <v>8539520000</v>
      </c>
      <c r="X441" s="19" t="s">
        <v>108</v>
      </c>
      <c r="Y441" s="19" t="s">
        <v>109</v>
      </c>
      <c r="Z441" s="12">
        <v>465190</v>
      </c>
      <c r="AA441" s="13"/>
      <c r="AB441" s="17">
        <v>80</v>
      </c>
      <c r="AC441" s="624">
        <f t="shared" si="6"/>
        <v>-0.25250000000000006</v>
      </c>
      <c r="AD441" s="623" t="str">
        <f>HYPERLINK("#'Źródła LED - specyfikacja'!B" &amp; MATCH(B441, 'Źródła LED - specyfikacja'!A:A, 0),"Link do specyfikacji")</f>
        <v>Link do specyfikacji</v>
      </c>
    </row>
    <row r="442" spans="1:30" s="2" customFormat="1" ht="14.4">
      <c r="A442" s="8">
        <v>8719514307506</v>
      </c>
      <c r="B442" s="8">
        <v>929002492102</v>
      </c>
      <c r="C442" s="8">
        <v>871951430750600</v>
      </c>
      <c r="D442" s="52" t="str">
        <f>HYPERLINK(VLOOKUP(B442,'Źródła LED_linki'!A440:B1224,2,FALSE),"Link do zdjęcia")</f>
        <v>Link do zdjęcia</v>
      </c>
      <c r="E442" s="12">
        <v>30750600</v>
      </c>
      <c r="F442" s="10" t="s">
        <v>580</v>
      </c>
      <c r="G442" s="12" t="s">
        <v>84</v>
      </c>
      <c r="H442" s="12" t="s">
        <v>99</v>
      </c>
      <c r="I442" s="12" t="s">
        <v>500</v>
      </c>
      <c r="J442" s="12" t="s">
        <v>468</v>
      </c>
      <c r="K442" s="12" t="s">
        <v>88</v>
      </c>
      <c r="L442" s="17">
        <v>59.8</v>
      </c>
      <c r="M442" s="17">
        <v>0.11</v>
      </c>
      <c r="N442" s="13" t="s">
        <v>101</v>
      </c>
      <c r="O442" s="14" t="s">
        <v>91</v>
      </c>
      <c r="P442" s="19"/>
      <c r="Q442" s="9">
        <v>10</v>
      </c>
      <c r="R442" s="12" t="s">
        <v>92</v>
      </c>
      <c r="S442" s="19" t="s">
        <v>102</v>
      </c>
      <c r="T442" s="9">
        <v>929001881502</v>
      </c>
      <c r="U442" s="9"/>
      <c r="V442" s="11" t="s">
        <v>125</v>
      </c>
      <c r="W442" s="36">
        <v>8539520000</v>
      </c>
      <c r="X442" s="19" t="s">
        <v>159</v>
      </c>
      <c r="Y442" s="19" t="s">
        <v>168</v>
      </c>
      <c r="Z442" s="12">
        <v>465195</v>
      </c>
      <c r="AA442" s="13"/>
      <c r="AB442" s="17">
        <v>80</v>
      </c>
      <c r="AC442" s="624">
        <f t="shared" si="6"/>
        <v>-0.25250000000000006</v>
      </c>
      <c r="AD442" s="623" t="str">
        <f>HYPERLINK("#'Źródła LED - specyfikacja'!B" &amp; MATCH(B442, 'Źródła LED - specyfikacja'!A:A, 0),"Link do specyfikacji")</f>
        <v>Link do specyfikacji</v>
      </c>
    </row>
    <row r="443" spans="1:30" s="2" customFormat="1" ht="14.4">
      <c r="A443" s="8">
        <v>8719514307520</v>
      </c>
      <c r="B443" s="8">
        <v>929002492202</v>
      </c>
      <c r="C443" s="8">
        <v>871951430752000</v>
      </c>
      <c r="D443" s="52" t="str">
        <f>HYPERLINK(VLOOKUP(B443,'Źródła LED_linki'!A441:B1225,2,FALSE),"Link do zdjęcia")</f>
        <v>Link do zdjęcia</v>
      </c>
      <c r="E443" s="12">
        <v>30752000</v>
      </c>
      <c r="F443" s="10" t="s">
        <v>581</v>
      </c>
      <c r="G443" s="12" t="s">
        <v>84</v>
      </c>
      <c r="H443" s="12" t="s">
        <v>99</v>
      </c>
      <c r="I443" s="12" t="s">
        <v>500</v>
      </c>
      <c r="J443" s="12" t="s">
        <v>468</v>
      </c>
      <c r="K443" s="12" t="s">
        <v>88</v>
      </c>
      <c r="L443" s="17">
        <v>59.8</v>
      </c>
      <c r="M443" s="17">
        <v>0.11</v>
      </c>
      <c r="N443" s="13" t="s">
        <v>101</v>
      </c>
      <c r="O443" s="14" t="s">
        <v>91</v>
      </c>
      <c r="P443" s="19"/>
      <c r="Q443" s="9">
        <v>10</v>
      </c>
      <c r="R443" s="12" t="s">
        <v>92</v>
      </c>
      <c r="S443" s="19" t="s">
        <v>102</v>
      </c>
      <c r="T443" s="9">
        <v>929001881602</v>
      </c>
      <c r="U443" s="9"/>
      <c r="V443" s="11"/>
      <c r="W443" s="36">
        <v>8539520000</v>
      </c>
      <c r="X443" s="19" t="s">
        <v>108</v>
      </c>
      <c r="Y443" s="19" t="s">
        <v>109</v>
      </c>
      <c r="Z443" s="12">
        <v>465193</v>
      </c>
      <c r="AA443" s="13"/>
      <c r="AB443" s="17">
        <v>80</v>
      </c>
      <c r="AC443" s="624">
        <f t="shared" si="6"/>
        <v>-0.25250000000000006</v>
      </c>
      <c r="AD443" s="623" t="str">
        <f>HYPERLINK("#'Źródła LED - specyfikacja'!B" &amp; MATCH(B443, 'Źródła LED - specyfikacja'!A:A, 0),"Link do specyfikacji")</f>
        <v>Link do specyfikacji</v>
      </c>
    </row>
    <row r="444" spans="1:30" s="2" customFormat="1" ht="14.4">
      <c r="A444" s="8">
        <v>8719514307544</v>
      </c>
      <c r="B444" s="8">
        <v>929002492302</v>
      </c>
      <c r="C444" s="8">
        <v>871951430754400</v>
      </c>
      <c r="D444" s="52" t="str">
        <f>HYPERLINK(VLOOKUP(B444,'Źródła LED_linki'!A442:B1226,2,FALSE),"Link do zdjęcia")</f>
        <v>Link do zdjęcia</v>
      </c>
      <c r="E444" s="12">
        <v>30754400</v>
      </c>
      <c r="F444" s="10" t="s">
        <v>582</v>
      </c>
      <c r="G444" s="12" t="s">
        <v>84</v>
      </c>
      <c r="H444" s="12" t="s">
        <v>99</v>
      </c>
      <c r="I444" s="12" t="s">
        <v>500</v>
      </c>
      <c r="J444" s="12" t="s">
        <v>468</v>
      </c>
      <c r="K444" s="12" t="s">
        <v>88</v>
      </c>
      <c r="L444" s="17">
        <v>59.8</v>
      </c>
      <c r="M444" s="17">
        <v>0.11</v>
      </c>
      <c r="N444" s="13" t="s">
        <v>101</v>
      </c>
      <c r="O444" s="14" t="s">
        <v>91</v>
      </c>
      <c r="P444" s="19"/>
      <c r="Q444" s="9">
        <v>10</v>
      </c>
      <c r="R444" s="12" t="s">
        <v>92</v>
      </c>
      <c r="S444" s="19" t="s">
        <v>102</v>
      </c>
      <c r="T444" s="9">
        <v>929001881702</v>
      </c>
      <c r="U444" s="9"/>
      <c r="V444" s="11"/>
      <c r="W444" s="36">
        <v>8539520000</v>
      </c>
      <c r="X444" s="19" t="s">
        <v>108</v>
      </c>
      <c r="Y444" s="19" t="s">
        <v>109</v>
      </c>
      <c r="Z444" s="12">
        <v>465191</v>
      </c>
      <c r="AA444" s="13"/>
      <c r="AB444" s="17">
        <v>80</v>
      </c>
      <c r="AC444" s="624">
        <f t="shared" si="6"/>
        <v>-0.25250000000000006</v>
      </c>
      <c r="AD444" s="623" t="str">
        <f>HYPERLINK("#'Źródła LED - specyfikacja'!B" &amp; MATCH(B444, 'Źródła LED - specyfikacja'!A:A, 0),"Link do specyfikacji")</f>
        <v>Link do specyfikacji</v>
      </c>
    </row>
    <row r="445" spans="1:30" s="2" customFormat="1" ht="14.4">
      <c r="A445" s="8">
        <v>8719514307568</v>
      </c>
      <c r="B445" s="8">
        <v>929002492402</v>
      </c>
      <c r="C445" s="8">
        <v>871951430756800</v>
      </c>
      <c r="D445" s="52" t="str">
        <f>HYPERLINK(VLOOKUP(B445,'Źródła LED_linki'!A443:B1227,2,FALSE),"Link do zdjęcia")</f>
        <v>Link do zdjęcia</v>
      </c>
      <c r="E445" s="12">
        <v>30756800</v>
      </c>
      <c r="F445" s="10" t="s">
        <v>583</v>
      </c>
      <c r="G445" s="12" t="s">
        <v>84</v>
      </c>
      <c r="H445" s="12" t="s">
        <v>99</v>
      </c>
      <c r="I445" s="12" t="s">
        <v>500</v>
      </c>
      <c r="J445" s="12" t="s">
        <v>468</v>
      </c>
      <c r="K445" s="12" t="s">
        <v>88</v>
      </c>
      <c r="L445" s="17">
        <v>59.8</v>
      </c>
      <c r="M445" s="17">
        <v>0.11</v>
      </c>
      <c r="N445" s="13" t="s">
        <v>101</v>
      </c>
      <c r="O445" s="14" t="s">
        <v>91</v>
      </c>
      <c r="P445" s="19"/>
      <c r="Q445" s="9">
        <v>10</v>
      </c>
      <c r="R445" s="12" t="s">
        <v>92</v>
      </c>
      <c r="S445" s="19" t="s">
        <v>102</v>
      </c>
      <c r="T445" s="9">
        <v>929001881802</v>
      </c>
      <c r="U445" s="9"/>
      <c r="V445" s="11"/>
      <c r="W445" s="36">
        <v>8539520000</v>
      </c>
      <c r="X445" s="19" t="s">
        <v>159</v>
      </c>
      <c r="Y445" s="19" t="s">
        <v>109</v>
      </c>
      <c r="Z445" s="12">
        <v>465192</v>
      </c>
      <c r="AA445" s="13"/>
      <c r="AB445" s="17">
        <v>80</v>
      </c>
      <c r="AC445" s="624">
        <f t="shared" si="6"/>
        <v>-0.25250000000000006</v>
      </c>
      <c r="AD445" s="623" t="str">
        <f>HYPERLINK("#'Źródła LED - specyfikacja'!B" &amp; MATCH(B445, 'Źródła LED - specyfikacja'!A:A, 0),"Link do specyfikacji")</f>
        <v>Link do specyfikacji</v>
      </c>
    </row>
    <row r="446" spans="1:30" s="2" customFormat="1" ht="14.4">
      <c r="A446" s="8">
        <v>8718699693923</v>
      </c>
      <c r="B446" s="8">
        <v>929002253702</v>
      </c>
      <c r="C446" s="8">
        <v>871869969392300</v>
      </c>
      <c r="D446" s="52" t="str">
        <f>HYPERLINK(VLOOKUP(B446,'Źródła LED_linki'!A444:B1228,2,FALSE),"Link do zdjęcia")</f>
        <v>Link do zdjęcia</v>
      </c>
      <c r="E446" s="12">
        <v>69392300</v>
      </c>
      <c r="F446" s="10" t="s">
        <v>584</v>
      </c>
      <c r="G446" s="12" t="s">
        <v>84</v>
      </c>
      <c r="H446" s="12" t="s">
        <v>99</v>
      </c>
      <c r="I446" s="12" t="s">
        <v>500</v>
      </c>
      <c r="J446" s="12" t="s">
        <v>468</v>
      </c>
      <c r="K446" s="12" t="s">
        <v>88</v>
      </c>
      <c r="L446" s="17">
        <v>116</v>
      </c>
      <c r="M446" s="17">
        <v>0.11</v>
      </c>
      <c r="N446" s="13" t="s">
        <v>101</v>
      </c>
      <c r="O446" s="14" t="s">
        <v>91</v>
      </c>
      <c r="P446" s="19"/>
      <c r="Q446" s="9">
        <v>10</v>
      </c>
      <c r="R446" s="12" t="s">
        <v>92</v>
      </c>
      <c r="S446" s="19" t="s">
        <v>102</v>
      </c>
      <c r="T446" s="9"/>
      <c r="U446" s="9"/>
      <c r="V446" s="11" t="s">
        <v>414</v>
      </c>
      <c r="W446" s="36">
        <v>8539520000</v>
      </c>
      <c r="X446" s="19" t="s">
        <v>108</v>
      </c>
      <c r="Y446" s="19" t="s">
        <v>109</v>
      </c>
      <c r="Z446" s="12">
        <v>387343</v>
      </c>
      <c r="AA446" s="13"/>
      <c r="AB446" s="17">
        <v>159</v>
      </c>
      <c r="AC446" s="624">
        <f t="shared" si="6"/>
        <v>-0.27044025157232704</v>
      </c>
      <c r="AD446" s="623" t="str">
        <f>HYPERLINK("#'Źródła LED - specyfikacja'!B" &amp; MATCH(B446, 'Źródła LED - specyfikacja'!A:A, 0),"Link do specyfikacji")</f>
        <v>Link do specyfikacji</v>
      </c>
    </row>
    <row r="447" spans="1:30" s="2" customFormat="1" ht="14.4">
      <c r="A447" s="8">
        <v>8718699693947</v>
      </c>
      <c r="B447" s="8">
        <v>929002253802</v>
      </c>
      <c r="C447" s="8">
        <v>871869969394700</v>
      </c>
      <c r="D447" s="52" t="str">
        <f>HYPERLINK(VLOOKUP(B447,'Źródła LED_linki'!A445:B1229,2,FALSE),"Link do zdjęcia")</f>
        <v>Link do zdjęcia</v>
      </c>
      <c r="E447" s="12">
        <v>69394700</v>
      </c>
      <c r="F447" s="10" t="s">
        <v>585</v>
      </c>
      <c r="G447" s="12" t="s">
        <v>84</v>
      </c>
      <c r="H447" s="12" t="s">
        <v>99</v>
      </c>
      <c r="I447" s="12" t="s">
        <v>500</v>
      </c>
      <c r="J447" s="12" t="s">
        <v>468</v>
      </c>
      <c r="K447" s="12" t="s">
        <v>88</v>
      </c>
      <c r="L447" s="17">
        <v>116</v>
      </c>
      <c r="M447" s="17">
        <v>0.11</v>
      </c>
      <c r="N447" s="13" t="s">
        <v>101</v>
      </c>
      <c r="O447" s="14" t="s">
        <v>91</v>
      </c>
      <c r="P447" s="19"/>
      <c r="Q447" s="9">
        <v>10</v>
      </c>
      <c r="R447" s="12" t="s">
        <v>92</v>
      </c>
      <c r="S447" s="19" t="s">
        <v>102</v>
      </c>
      <c r="T447" s="9"/>
      <c r="U447" s="9"/>
      <c r="V447" s="11" t="s">
        <v>414</v>
      </c>
      <c r="W447" s="36">
        <v>8539520000</v>
      </c>
      <c r="X447" s="19" t="s">
        <v>108</v>
      </c>
      <c r="Y447" s="19" t="s">
        <v>109</v>
      </c>
      <c r="Z447" s="12">
        <v>387344</v>
      </c>
      <c r="AA447" s="13"/>
      <c r="AB447" s="17">
        <v>159</v>
      </c>
      <c r="AC447" s="624">
        <f t="shared" si="6"/>
        <v>-0.27044025157232704</v>
      </c>
      <c r="AD447" s="623" t="str">
        <f>HYPERLINK("#'Źródła LED - specyfikacja'!B" &amp; MATCH(B447, 'Źródła LED - specyfikacja'!A:A, 0),"Link do specyfikacji")</f>
        <v>Link do specyfikacji</v>
      </c>
    </row>
    <row r="448" spans="1:30" s="2" customFormat="1" ht="14.4">
      <c r="A448" s="8">
        <v>8718699693961</v>
      </c>
      <c r="B448" s="8">
        <v>929002253902</v>
      </c>
      <c r="C448" s="8">
        <v>871869969396100</v>
      </c>
      <c r="D448" s="52" t="str">
        <f>HYPERLINK(VLOOKUP(B448,'Źródła LED_linki'!A446:B1230,2,FALSE),"Link do zdjęcia")</f>
        <v>Link do zdjęcia</v>
      </c>
      <c r="E448" s="12">
        <v>69396100</v>
      </c>
      <c r="F448" s="10" t="s">
        <v>586</v>
      </c>
      <c r="G448" s="12" t="s">
        <v>84</v>
      </c>
      <c r="H448" s="12" t="s">
        <v>99</v>
      </c>
      <c r="I448" s="12" t="s">
        <v>500</v>
      </c>
      <c r="J448" s="12" t="s">
        <v>468</v>
      </c>
      <c r="K448" s="12" t="s">
        <v>88</v>
      </c>
      <c r="L448" s="17">
        <v>116</v>
      </c>
      <c r="M448" s="17">
        <v>0.11</v>
      </c>
      <c r="N448" s="13" t="s">
        <v>101</v>
      </c>
      <c r="O448" s="14" t="s">
        <v>91</v>
      </c>
      <c r="P448" s="19"/>
      <c r="Q448" s="9">
        <v>10</v>
      </c>
      <c r="R448" s="12" t="s">
        <v>92</v>
      </c>
      <c r="S448" s="19" t="s">
        <v>102</v>
      </c>
      <c r="T448" s="9"/>
      <c r="U448" s="9"/>
      <c r="V448" s="11" t="s">
        <v>414</v>
      </c>
      <c r="W448" s="36">
        <v>8539520000</v>
      </c>
      <c r="X448" s="19" t="s">
        <v>159</v>
      </c>
      <c r="Y448" s="19" t="s">
        <v>168</v>
      </c>
      <c r="Z448" s="12">
        <v>387345</v>
      </c>
      <c r="AA448" s="13"/>
      <c r="AB448" s="17">
        <v>159</v>
      </c>
      <c r="AC448" s="624">
        <f t="shared" si="6"/>
        <v>-0.27044025157232704</v>
      </c>
      <c r="AD448" s="623" t="str">
        <f>HYPERLINK("#'Źródła LED - specyfikacja'!B" &amp; MATCH(B448, 'Źródła LED - specyfikacja'!A:A, 0),"Link do specyfikacji")</f>
        <v>Link do specyfikacji</v>
      </c>
    </row>
    <row r="449" spans="1:30" s="2" customFormat="1" ht="14.4">
      <c r="A449" s="8">
        <v>8727900970500</v>
      </c>
      <c r="B449" s="8">
        <v>929003038531</v>
      </c>
      <c r="C449" s="8">
        <v>872790097050000</v>
      </c>
      <c r="D449" s="52" t="str">
        <f>HYPERLINK(VLOOKUP(B449,'Źródła LED_linki'!A447:B1231,2,FALSE),"Link do zdjęcia")</f>
        <v>Link do zdjęcia</v>
      </c>
      <c r="E449" s="12">
        <v>97050000</v>
      </c>
      <c r="F449" s="10" t="s">
        <v>587</v>
      </c>
      <c r="G449" s="12" t="s">
        <v>84</v>
      </c>
      <c r="H449" s="12" t="s">
        <v>183</v>
      </c>
      <c r="I449" s="12" t="s">
        <v>500</v>
      </c>
      <c r="J449" s="12" t="s">
        <v>468</v>
      </c>
      <c r="K449" s="12" t="s">
        <v>183</v>
      </c>
      <c r="L449" s="17">
        <v>8.1</v>
      </c>
      <c r="M449" s="17">
        <v>0.11</v>
      </c>
      <c r="N449" s="13" t="s">
        <v>184</v>
      </c>
      <c r="O449" s="14" t="s">
        <v>91</v>
      </c>
      <c r="P449" s="19" t="s">
        <v>124</v>
      </c>
      <c r="Q449" s="9">
        <v>10</v>
      </c>
      <c r="R449" s="12" t="s">
        <v>92</v>
      </c>
      <c r="S449" s="19" t="s">
        <v>102</v>
      </c>
      <c r="T449" s="9">
        <v>929001250331</v>
      </c>
      <c r="U449" s="9"/>
      <c r="V449" s="11" t="s">
        <v>94</v>
      </c>
      <c r="W449" s="36">
        <v>8539520000</v>
      </c>
      <c r="X449" s="19" t="s">
        <v>108</v>
      </c>
      <c r="Y449" s="19" t="s">
        <v>160</v>
      </c>
      <c r="Z449" s="12">
        <v>422028</v>
      </c>
      <c r="AA449" s="13"/>
      <c r="AB449" s="17">
        <v>8.6</v>
      </c>
      <c r="AC449" s="624">
        <f t="shared" si="6"/>
        <v>-5.8139534883720929E-2</v>
      </c>
      <c r="AD449" s="623" t="str">
        <f>HYPERLINK("#'Źródła LED - specyfikacja'!B" &amp; MATCH(B449, 'Źródła LED - specyfikacja'!A:A, 0),"Link do specyfikacji")</f>
        <v>Link do specyfikacji</v>
      </c>
    </row>
    <row r="450" spans="1:30" s="2" customFormat="1" ht="14.4">
      <c r="A450" s="8">
        <v>8727900964653</v>
      </c>
      <c r="B450" s="8">
        <v>929001210931</v>
      </c>
      <c r="C450" s="8">
        <v>872790096465300</v>
      </c>
      <c r="D450" s="52" t="str">
        <f>HYPERLINK(VLOOKUP(B450,'Źródła LED_linki'!A448:B1232,2,FALSE),"Link do zdjęcia")</f>
        <v>Link do zdjęcia</v>
      </c>
      <c r="E450" s="12">
        <v>96465300</v>
      </c>
      <c r="F450" s="10" t="s">
        <v>588</v>
      </c>
      <c r="G450" s="12" t="s">
        <v>84</v>
      </c>
      <c r="H450" s="12" t="s">
        <v>183</v>
      </c>
      <c r="I450" s="12" t="s">
        <v>500</v>
      </c>
      <c r="J450" s="12" t="s">
        <v>468</v>
      </c>
      <c r="K450" s="12" t="s">
        <v>183</v>
      </c>
      <c r="L450" s="17">
        <v>10.95</v>
      </c>
      <c r="M450" s="17">
        <v>0.11</v>
      </c>
      <c r="N450" s="13" t="s">
        <v>184</v>
      </c>
      <c r="O450" s="14" t="s">
        <v>91</v>
      </c>
      <c r="P450" s="19" t="s">
        <v>124</v>
      </c>
      <c r="Q450" s="9">
        <v>10</v>
      </c>
      <c r="R450" s="12" t="s">
        <v>92</v>
      </c>
      <c r="S450" s="19" t="s">
        <v>102</v>
      </c>
      <c r="T450" s="9">
        <v>929001168331</v>
      </c>
      <c r="U450" s="9"/>
      <c r="V450" s="11" t="s">
        <v>94</v>
      </c>
      <c r="W450" s="36">
        <v>8539520000</v>
      </c>
      <c r="X450" s="19" t="s">
        <v>159</v>
      </c>
      <c r="Y450" s="19" t="s">
        <v>305</v>
      </c>
      <c r="Z450" s="12">
        <v>422031</v>
      </c>
      <c r="AA450" s="13"/>
      <c r="AB450" s="17">
        <v>11.799999999999999</v>
      </c>
      <c r="AC450" s="624">
        <f t="shared" ref="AC450:AC513" si="7">(L450-AB450)/AB450</f>
        <v>-7.203389830508472E-2</v>
      </c>
      <c r="AD450" s="623" t="str">
        <f>HYPERLINK("#'Źródła LED - specyfikacja'!B" &amp; MATCH(B450, 'Źródła LED - specyfikacja'!A:A, 0),"Link do specyfikacji")</f>
        <v>Link do specyfikacji</v>
      </c>
    </row>
    <row r="451" spans="1:30" s="2" customFormat="1" ht="14.4">
      <c r="A451" s="8">
        <v>8727900965230</v>
      </c>
      <c r="B451" s="37">
        <v>929001358631</v>
      </c>
      <c r="C451" s="25">
        <v>872790096523000</v>
      </c>
      <c r="D451" s="52" t="str">
        <f>HYPERLINK(VLOOKUP(B451,'Źródła LED_linki'!A449:B1233,2,FALSE),"Link do zdjęcia")</f>
        <v>Link do zdjęcia</v>
      </c>
      <c r="E451" s="12">
        <v>96523000</v>
      </c>
      <c r="F451" s="23" t="s">
        <v>589</v>
      </c>
      <c r="G451" s="12" t="s">
        <v>84</v>
      </c>
      <c r="H451" s="12" t="s">
        <v>183</v>
      </c>
      <c r="I451" s="12" t="s">
        <v>500</v>
      </c>
      <c r="J451" s="12" t="s">
        <v>468</v>
      </c>
      <c r="K451" s="12" t="s">
        <v>183</v>
      </c>
      <c r="L451" s="17">
        <v>8.1</v>
      </c>
      <c r="M451" s="17">
        <v>0.11</v>
      </c>
      <c r="N451" s="13" t="s">
        <v>184</v>
      </c>
      <c r="O451" s="14" t="s">
        <v>91</v>
      </c>
      <c r="P451" s="19" t="s">
        <v>124</v>
      </c>
      <c r="Q451" s="9">
        <v>10</v>
      </c>
      <c r="R451" s="12" t="s">
        <v>92</v>
      </c>
      <c r="S451" s="19" t="s">
        <v>102</v>
      </c>
      <c r="T451" s="9"/>
      <c r="U451" s="9"/>
      <c r="V451" s="11" t="s">
        <v>94</v>
      </c>
      <c r="W451" s="36">
        <v>8539520000</v>
      </c>
      <c r="X451" s="19" t="s">
        <v>159</v>
      </c>
      <c r="Y451" s="19" t="s">
        <v>160</v>
      </c>
      <c r="Z451" s="12">
        <v>1825231</v>
      </c>
      <c r="AA451" s="13"/>
      <c r="AB451" s="17">
        <v>11.5</v>
      </c>
      <c r="AC451" s="624">
        <f t="shared" si="7"/>
        <v>-0.29565217391304349</v>
      </c>
      <c r="AD451" s="623" t="str">
        <f>HYPERLINK("#'Źródła LED - specyfikacja'!B" &amp; MATCH(B451, 'Źródła LED - specyfikacja'!A:A, 0),"Link do specyfikacji")</f>
        <v>Link do specyfikacji</v>
      </c>
    </row>
    <row r="452" spans="1:30" s="2" customFormat="1" ht="14.4">
      <c r="A452" s="8">
        <v>8727900965254</v>
      </c>
      <c r="B452" s="37">
        <v>929001372031</v>
      </c>
      <c r="C452" s="25">
        <v>872790096525400</v>
      </c>
      <c r="D452" s="52" t="str">
        <f>HYPERLINK(VLOOKUP(B452,'Źródła LED_linki'!A450:B1234,2,FALSE),"Link do zdjęcia")</f>
        <v>Link do zdjęcia</v>
      </c>
      <c r="E452" s="12">
        <v>96525400</v>
      </c>
      <c r="F452" s="23" t="s">
        <v>590</v>
      </c>
      <c r="G452" s="12" t="s">
        <v>84</v>
      </c>
      <c r="H452" s="12" t="s">
        <v>183</v>
      </c>
      <c r="I452" s="12" t="s">
        <v>500</v>
      </c>
      <c r="J452" s="12" t="s">
        <v>468</v>
      </c>
      <c r="K452" s="12" t="s">
        <v>183</v>
      </c>
      <c r="L452" s="17">
        <v>8.1</v>
      </c>
      <c r="M452" s="17">
        <v>0.11</v>
      </c>
      <c r="N452" s="13" t="s">
        <v>184</v>
      </c>
      <c r="O452" s="14" t="s">
        <v>91</v>
      </c>
      <c r="P452" s="19" t="s">
        <v>124</v>
      </c>
      <c r="Q452" s="9">
        <v>10</v>
      </c>
      <c r="R452" s="12" t="s">
        <v>92</v>
      </c>
      <c r="S452" s="19" t="s">
        <v>102</v>
      </c>
      <c r="T452" s="9">
        <v>929001372031</v>
      </c>
      <c r="U452" s="9"/>
      <c r="V452" s="11" t="s">
        <v>94</v>
      </c>
      <c r="W452" s="36">
        <v>8539520000</v>
      </c>
      <c r="X452" s="19" t="s">
        <v>159</v>
      </c>
      <c r="Y452" s="19" t="s">
        <v>160</v>
      </c>
      <c r="Z452" s="12">
        <v>1825235</v>
      </c>
      <c r="AA452" s="13"/>
      <c r="AB452" s="17">
        <v>11.5</v>
      </c>
      <c r="AC452" s="624">
        <f t="shared" si="7"/>
        <v>-0.29565217391304349</v>
      </c>
      <c r="AD452" s="623" t="str">
        <f>HYPERLINK("#'Źródła LED - specyfikacja'!B" &amp; MATCH(B452, 'Źródła LED - specyfikacja'!A:A, 0),"Link do specyfikacji")</f>
        <v>Link do specyfikacji</v>
      </c>
    </row>
    <row r="453" spans="1:30" s="2" customFormat="1" ht="14.4">
      <c r="A453" s="8">
        <v>8727900971774</v>
      </c>
      <c r="B453" s="8">
        <v>929003038651</v>
      </c>
      <c r="C453" s="8">
        <v>872790097177400</v>
      </c>
      <c r="D453" s="52" t="str">
        <f>HYPERLINK(VLOOKUP(B453,'Źródła LED_linki'!A451:B1235,2,FALSE),"Link do zdjęcia")</f>
        <v>Link do zdjęcia</v>
      </c>
      <c r="E453" s="12">
        <v>97177400</v>
      </c>
      <c r="F453" s="10" t="s">
        <v>591</v>
      </c>
      <c r="G453" s="12" t="s">
        <v>84</v>
      </c>
      <c r="H453" s="12" t="s">
        <v>183</v>
      </c>
      <c r="I453" s="12" t="s">
        <v>500</v>
      </c>
      <c r="J453" s="12" t="s">
        <v>468</v>
      </c>
      <c r="K453" s="12" t="s">
        <v>183</v>
      </c>
      <c r="L453" s="17">
        <v>22.2</v>
      </c>
      <c r="M453" s="17">
        <v>0.11</v>
      </c>
      <c r="N453" s="13" t="s">
        <v>184</v>
      </c>
      <c r="O453" s="14" t="s">
        <v>91</v>
      </c>
      <c r="P453" s="19" t="s">
        <v>124</v>
      </c>
      <c r="Q453" s="9">
        <v>6</v>
      </c>
      <c r="R453" s="12" t="s">
        <v>187</v>
      </c>
      <c r="S453" s="19" t="s">
        <v>102</v>
      </c>
      <c r="T453" s="9"/>
      <c r="U453" s="9"/>
      <c r="V453" s="11" t="s">
        <v>94</v>
      </c>
      <c r="W453" s="36">
        <v>8539520000</v>
      </c>
      <c r="X453" s="19" t="s">
        <v>108</v>
      </c>
      <c r="Y453" s="19" t="s">
        <v>160</v>
      </c>
      <c r="Z453" s="12">
        <v>1160723</v>
      </c>
      <c r="AA453" s="13"/>
      <c r="AB453" s="17">
        <v>23.6</v>
      </c>
      <c r="AC453" s="624">
        <f t="shared" si="7"/>
        <v>-5.932203389830517E-2</v>
      </c>
      <c r="AD453" s="623" t="str">
        <f>HYPERLINK("#'Źródła LED - specyfikacja'!B" &amp; MATCH(B453, 'Źródła LED - specyfikacja'!A:A, 0),"Link do specyfikacji")</f>
        <v>Link do specyfikacji</v>
      </c>
    </row>
    <row r="454" spans="1:30" s="2" customFormat="1" ht="14.4">
      <c r="A454" s="8">
        <v>8727900971750</v>
      </c>
      <c r="B454" s="8">
        <v>929003038351</v>
      </c>
      <c r="C454" s="8">
        <v>872790097175000</v>
      </c>
      <c r="D454" s="52" t="str">
        <f>HYPERLINK(VLOOKUP(B454,'Źródła LED_linki'!A452:B1236,2,FALSE),"Link do zdjęcia")</f>
        <v>Link do zdjęcia</v>
      </c>
      <c r="E454" s="12">
        <v>97175000</v>
      </c>
      <c r="F454" s="10" t="s">
        <v>592</v>
      </c>
      <c r="G454" s="12" t="s">
        <v>84</v>
      </c>
      <c r="H454" s="12" t="s">
        <v>183</v>
      </c>
      <c r="I454" s="12" t="s">
        <v>500</v>
      </c>
      <c r="J454" s="12" t="s">
        <v>468</v>
      </c>
      <c r="K454" s="12" t="s">
        <v>183</v>
      </c>
      <c r="L454" s="17">
        <v>22.2</v>
      </c>
      <c r="M454" s="17">
        <v>0.11</v>
      </c>
      <c r="N454" s="13" t="s">
        <v>184</v>
      </c>
      <c r="O454" s="14" t="s">
        <v>91</v>
      </c>
      <c r="P454" s="19" t="s">
        <v>124</v>
      </c>
      <c r="Q454" s="9">
        <v>6</v>
      </c>
      <c r="R454" s="12" t="s">
        <v>187</v>
      </c>
      <c r="S454" s="19" t="s">
        <v>102</v>
      </c>
      <c r="T454" s="9"/>
      <c r="U454" s="9"/>
      <c r="V454" s="11" t="s">
        <v>94</v>
      </c>
      <c r="W454" s="36">
        <v>8539520000</v>
      </c>
      <c r="X454" s="19" t="s">
        <v>108</v>
      </c>
      <c r="Y454" s="19" t="s">
        <v>168</v>
      </c>
      <c r="Z454" s="12">
        <v>1160724</v>
      </c>
      <c r="AA454" s="13"/>
      <c r="AB454" s="17">
        <v>23.6</v>
      </c>
      <c r="AC454" s="624">
        <f t="shared" si="7"/>
        <v>-5.932203389830517E-2</v>
      </c>
      <c r="AD454" s="623" t="str">
        <f>HYPERLINK("#'Źródła LED - specyfikacja'!B" &amp; MATCH(B454, 'Źródła LED - specyfikacja'!A:A, 0),"Link do specyfikacji")</f>
        <v>Link do specyfikacji</v>
      </c>
    </row>
    <row r="455" spans="1:30" s="2" customFormat="1" ht="14.4">
      <c r="A455" s="8">
        <v>8727900970425</v>
      </c>
      <c r="B455" s="25">
        <v>929003038331</v>
      </c>
      <c r="C455" s="25">
        <v>872790097042500</v>
      </c>
      <c r="D455" s="52" t="str">
        <f>HYPERLINK(VLOOKUP(B455,'Źródła LED_linki'!A453:B1237,2,FALSE),"Link do zdjęcia")</f>
        <v>Link do zdjęcia</v>
      </c>
      <c r="E455" s="12">
        <v>97042500</v>
      </c>
      <c r="F455" s="23" t="s">
        <v>593</v>
      </c>
      <c r="G455" s="12" t="s">
        <v>84</v>
      </c>
      <c r="H455" s="12" t="s">
        <v>183</v>
      </c>
      <c r="I455" s="12" t="s">
        <v>500</v>
      </c>
      <c r="J455" s="12" t="s">
        <v>468</v>
      </c>
      <c r="K455" s="12" t="s">
        <v>183</v>
      </c>
      <c r="L455" s="17">
        <v>8.1</v>
      </c>
      <c r="M455" s="17">
        <v>0.11</v>
      </c>
      <c r="N455" s="13" t="s">
        <v>184</v>
      </c>
      <c r="O455" s="14" t="s">
        <v>91</v>
      </c>
      <c r="P455" s="19" t="s">
        <v>124</v>
      </c>
      <c r="Q455" s="13">
        <v>10</v>
      </c>
      <c r="R455" s="12" t="s">
        <v>92</v>
      </c>
      <c r="S455" s="19" t="s">
        <v>102</v>
      </c>
      <c r="T455" s="26">
        <v>929001247031</v>
      </c>
      <c r="U455" s="26"/>
      <c r="V455" s="27" t="s">
        <v>94</v>
      </c>
      <c r="W455" s="36">
        <v>8539520000</v>
      </c>
      <c r="X455" s="19" t="s">
        <v>159</v>
      </c>
      <c r="Y455" s="19" t="s">
        <v>168</v>
      </c>
      <c r="Z455" s="12">
        <v>422027</v>
      </c>
      <c r="AA455" s="13"/>
      <c r="AB455" s="17">
        <v>9</v>
      </c>
      <c r="AC455" s="624">
        <f t="shared" si="7"/>
        <v>-0.10000000000000003</v>
      </c>
      <c r="AD455" s="623" t="str">
        <f>HYPERLINK("#'Źródła LED - specyfikacja'!B" &amp; MATCH(B455, 'Źródła LED - specyfikacja'!A:A, 0),"Link do specyfikacji")</f>
        <v>Link do specyfikacji</v>
      </c>
    </row>
    <row r="456" spans="1:30" s="2" customFormat="1" ht="14.4">
      <c r="A456" s="8">
        <v>8718696537015</v>
      </c>
      <c r="B456" s="8">
        <v>929001912331</v>
      </c>
      <c r="C456" s="8">
        <v>871869653701501</v>
      </c>
      <c r="D456" s="52" t="str">
        <f>HYPERLINK(VLOOKUP(B456,'Źródła LED_linki'!A454:B1238,2,FALSE),"Link do zdjęcia")</f>
        <v>Link do zdjęcia</v>
      </c>
      <c r="E456" s="12">
        <v>53701501</v>
      </c>
      <c r="F456" s="24" t="s">
        <v>594</v>
      </c>
      <c r="G456" s="12" t="s">
        <v>84</v>
      </c>
      <c r="H456" s="12" t="s">
        <v>183</v>
      </c>
      <c r="I456" s="12" t="s">
        <v>500</v>
      </c>
      <c r="J456" s="12" t="s">
        <v>468</v>
      </c>
      <c r="K456" s="12" t="s">
        <v>183</v>
      </c>
      <c r="L456" s="17">
        <v>8.1</v>
      </c>
      <c r="M456" s="17">
        <v>0.11</v>
      </c>
      <c r="N456" s="13" t="s">
        <v>184</v>
      </c>
      <c r="O456" s="14" t="s">
        <v>91</v>
      </c>
      <c r="P456" s="19" t="s">
        <v>124</v>
      </c>
      <c r="Q456" s="9">
        <v>10</v>
      </c>
      <c r="R456" s="12" t="s">
        <v>92</v>
      </c>
      <c r="S456" s="19" t="s">
        <v>102</v>
      </c>
      <c r="T456" s="9">
        <v>929001186631</v>
      </c>
      <c r="U456" s="9"/>
      <c r="V456" s="11" t="s">
        <v>94</v>
      </c>
      <c r="W456" s="36">
        <v>8539520000</v>
      </c>
      <c r="X456" s="19" t="s">
        <v>159</v>
      </c>
      <c r="Y456" s="19" t="s">
        <v>160</v>
      </c>
      <c r="Z456" s="12">
        <v>1825246</v>
      </c>
      <c r="AA456" s="13"/>
      <c r="AB456" s="17">
        <v>9</v>
      </c>
      <c r="AC456" s="624">
        <f t="shared" si="7"/>
        <v>-0.10000000000000003</v>
      </c>
      <c r="AD456" s="623" t="str">
        <f>HYPERLINK("#'Źródła LED - specyfikacja'!B" &amp; MATCH(B456, 'Źródła LED - specyfikacja'!A:A, 0),"Link do specyfikacji")</f>
        <v>Link do specyfikacji</v>
      </c>
    </row>
    <row r="457" spans="1:30" s="2" customFormat="1" ht="14.4">
      <c r="A457" s="8">
        <v>8727900970449</v>
      </c>
      <c r="B457" s="8">
        <v>929003038631</v>
      </c>
      <c r="C457" s="8">
        <v>872790097044900</v>
      </c>
      <c r="D457" s="52" t="str">
        <f>HYPERLINK(VLOOKUP(B457,'Źródła LED_linki'!A455:B1239,2,FALSE),"Link do zdjęcia")</f>
        <v>Link do zdjęcia</v>
      </c>
      <c r="E457" s="12">
        <v>97044900</v>
      </c>
      <c r="F457" s="10" t="s">
        <v>595</v>
      </c>
      <c r="G457" s="12" t="s">
        <v>84</v>
      </c>
      <c r="H457" s="12" t="s">
        <v>183</v>
      </c>
      <c r="I457" s="12" t="s">
        <v>500</v>
      </c>
      <c r="J457" s="12" t="s">
        <v>468</v>
      </c>
      <c r="K457" s="12" t="s">
        <v>183</v>
      </c>
      <c r="L457" s="17">
        <v>8.1</v>
      </c>
      <c r="M457" s="17">
        <v>0.11</v>
      </c>
      <c r="N457" s="13" t="s">
        <v>184</v>
      </c>
      <c r="O457" s="14" t="s">
        <v>91</v>
      </c>
      <c r="P457" s="19" t="s">
        <v>124</v>
      </c>
      <c r="Q457" s="9">
        <v>10</v>
      </c>
      <c r="R457" s="12" t="s">
        <v>92</v>
      </c>
      <c r="S457" s="19" t="s">
        <v>102</v>
      </c>
      <c r="T457" s="9">
        <v>929001250431</v>
      </c>
      <c r="U457" s="9"/>
      <c r="V457" s="11" t="s">
        <v>94</v>
      </c>
      <c r="W457" s="36">
        <v>8539520000</v>
      </c>
      <c r="X457" s="19" t="s">
        <v>159</v>
      </c>
      <c r="Y457" s="19" t="s">
        <v>160</v>
      </c>
      <c r="Z457" s="12">
        <v>422029</v>
      </c>
      <c r="AA457" s="13"/>
      <c r="AB457" s="17">
        <v>9</v>
      </c>
      <c r="AC457" s="624">
        <f t="shared" si="7"/>
        <v>-0.10000000000000003</v>
      </c>
      <c r="AD457" s="623" t="str">
        <f>HYPERLINK("#'Źródła LED - specyfikacja'!B" &amp; MATCH(B457, 'Źródła LED - specyfikacja'!A:A, 0),"Link do specyfikacji")</f>
        <v>Link do specyfikacji</v>
      </c>
    </row>
    <row r="458" spans="1:30" s="2" customFormat="1" ht="14.4">
      <c r="A458" s="8">
        <v>8727900968729</v>
      </c>
      <c r="B458" s="8">
        <v>929002404731</v>
      </c>
      <c r="C458" s="8">
        <v>872790096872900</v>
      </c>
      <c r="D458" s="52" t="str">
        <f>HYPERLINK(VLOOKUP(B458,'Źródła LED_linki'!A456:B1240,2,FALSE),"Link do zdjęcia")</f>
        <v>Link do zdjęcia</v>
      </c>
      <c r="E458" s="12">
        <v>96872900</v>
      </c>
      <c r="F458" s="10" t="s">
        <v>596</v>
      </c>
      <c r="G458" s="12" t="s">
        <v>84</v>
      </c>
      <c r="H458" s="12" t="s">
        <v>183</v>
      </c>
      <c r="I458" s="12" t="s">
        <v>500</v>
      </c>
      <c r="J458" s="12" t="s">
        <v>468</v>
      </c>
      <c r="K458" s="12" t="s">
        <v>183</v>
      </c>
      <c r="L458" s="17">
        <v>24.1</v>
      </c>
      <c r="M458" s="17">
        <v>0.11</v>
      </c>
      <c r="N458" s="13" t="s">
        <v>184</v>
      </c>
      <c r="O458" s="14" t="s">
        <v>91</v>
      </c>
      <c r="P458" s="19" t="s">
        <v>124</v>
      </c>
      <c r="Q458" s="9">
        <v>10</v>
      </c>
      <c r="R458" s="12" t="s">
        <v>92</v>
      </c>
      <c r="S458" s="19" t="s">
        <v>102</v>
      </c>
      <c r="T458" s="9">
        <v>929001912631</v>
      </c>
      <c r="U458" s="9"/>
      <c r="V458" s="11" t="s">
        <v>94</v>
      </c>
      <c r="W458" s="36">
        <v>8539520000</v>
      </c>
      <c r="X458" s="19" t="s">
        <v>159</v>
      </c>
      <c r="Y458" s="19" t="s">
        <v>160</v>
      </c>
      <c r="Z458" s="12">
        <v>422056</v>
      </c>
      <c r="AA458" s="13"/>
      <c r="AB458" s="17">
        <v>26</v>
      </c>
      <c r="AC458" s="624">
        <f t="shared" si="7"/>
        <v>-7.3076923076923025E-2</v>
      </c>
      <c r="AD458" s="623" t="str">
        <f>HYPERLINK("#'Źródła LED - specyfikacja'!B" &amp; MATCH(B458, 'Źródła LED - specyfikacja'!A:A, 0),"Link do specyfikacji")</f>
        <v>Link do specyfikacji</v>
      </c>
    </row>
    <row r="459" spans="1:30" s="2" customFormat="1" ht="14.4">
      <c r="A459" s="8">
        <v>8727900964615</v>
      </c>
      <c r="B459" s="8">
        <v>929001371231</v>
      </c>
      <c r="C459" s="8">
        <v>872790096461501</v>
      </c>
      <c r="D459" s="52" t="str">
        <f>HYPERLINK(VLOOKUP(B459,'Źródła LED_linki'!A457:B1241,2,FALSE),"Link do zdjęcia")</f>
        <v>Link do zdjęcia</v>
      </c>
      <c r="E459" s="12">
        <v>96461501</v>
      </c>
      <c r="F459" s="10" t="s">
        <v>597</v>
      </c>
      <c r="G459" s="12" t="s">
        <v>84</v>
      </c>
      <c r="H459" s="12" t="s">
        <v>183</v>
      </c>
      <c r="I459" s="12" t="s">
        <v>500</v>
      </c>
      <c r="J459" s="12" t="s">
        <v>468</v>
      </c>
      <c r="K459" s="12" t="s">
        <v>183</v>
      </c>
      <c r="L459" s="17">
        <v>8.1</v>
      </c>
      <c r="M459" s="17">
        <v>0.11</v>
      </c>
      <c r="N459" s="13" t="s">
        <v>184</v>
      </c>
      <c r="O459" s="14" t="s">
        <v>91</v>
      </c>
      <c r="P459" s="19" t="s">
        <v>124</v>
      </c>
      <c r="Q459" s="9">
        <v>10</v>
      </c>
      <c r="R459" s="12" t="s">
        <v>92</v>
      </c>
      <c r="S459" s="19" t="s">
        <v>102</v>
      </c>
      <c r="T459" s="9">
        <v>929001250631</v>
      </c>
      <c r="U459" s="9"/>
      <c r="V459" s="11" t="s">
        <v>94</v>
      </c>
      <c r="W459" s="36">
        <v>8539520000</v>
      </c>
      <c r="X459" s="19" t="s">
        <v>108</v>
      </c>
      <c r="Y459" s="19" t="s">
        <v>168</v>
      </c>
      <c r="Z459" s="12">
        <v>1825233</v>
      </c>
      <c r="AA459" s="13"/>
      <c r="AB459" s="17">
        <v>11.6</v>
      </c>
      <c r="AC459" s="624">
        <f t="shared" si="7"/>
        <v>-0.30172413793103448</v>
      </c>
      <c r="AD459" s="623" t="str">
        <f>HYPERLINK("#'Źródła LED - specyfikacja'!B" &amp; MATCH(B459, 'Źródła LED - specyfikacja'!A:A, 0),"Link do specyfikacji")</f>
        <v>Link do specyfikacji</v>
      </c>
    </row>
    <row r="460" spans="1:30" s="2" customFormat="1" ht="14.4">
      <c r="A460" s="8">
        <v>8727900970609</v>
      </c>
      <c r="B460" s="8">
        <v>929003038831</v>
      </c>
      <c r="C460" s="8">
        <v>872790097060900</v>
      </c>
      <c r="D460" s="52" t="str">
        <f>HYPERLINK(VLOOKUP(B460,'Źródła LED_linki'!A458:B1242,2,FALSE),"Link do zdjęcia")</f>
        <v>Link do zdjęcia</v>
      </c>
      <c r="E460" s="12">
        <v>97060900</v>
      </c>
      <c r="F460" s="10" t="s">
        <v>598</v>
      </c>
      <c r="G460" s="12" t="s">
        <v>84</v>
      </c>
      <c r="H460" s="12" t="s">
        <v>183</v>
      </c>
      <c r="I460" s="12" t="s">
        <v>500</v>
      </c>
      <c r="J460" s="12" t="s">
        <v>468</v>
      </c>
      <c r="K460" s="12" t="s">
        <v>183</v>
      </c>
      <c r="L460" s="17">
        <v>8.1</v>
      </c>
      <c r="M460" s="17">
        <v>0.11</v>
      </c>
      <c r="N460" s="13" t="s">
        <v>184</v>
      </c>
      <c r="O460" s="14" t="s">
        <v>91</v>
      </c>
      <c r="P460" s="19" t="s">
        <v>124</v>
      </c>
      <c r="Q460" s="9">
        <v>10</v>
      </c>
      <c r="R460" s="12" t="s">
        <v>92</v>
      </c>
      <c r="S460" s="19" t="s">
        <v>102</v>
      </c>
      <c r="T460" s="9">
        <v>929001371131</v>
      </c>
      <c r="U460" s="9"/>
      <c r="V460" s="11" t="s">
        <v>94</v>
      </c>
      <c r="W460" s="36">
        <v>8539520000</v>
      </c>
      <c r="X460" s="19" t="s">
        <v>108</v>
      </c>
      <c r="Y460" s="19" t="s">
        <v>168</v>
      </c>
      <c r="Z460" s="12">
        <v>1825060</v>
      </c>
      <c r="AA460" s="13"/>
      <c r="AB460" s="17">
        <v>11.6</v>
      </c>
      <c r="AC460" s="624">
        <f t="shared" si="7"/>
        <v>-0.30172413793103448</v>
      </c>
      <c r="AD460" s="623" t="str">
        <f>HYPERLINK("#'Źródła LED - specyfikacja'!B" &amp; MATCH(B460, 'Źródła LED - specyfikacja'!A:A, 0),"Link do specyfikacji")</f>
        <v>Link do specyfikacji</v>
      </c>
    </row>
    <row r="461" spans="1:30" s="2" customFormat="1" ht="14.4">
      <c r="A461" s="8">
        <v>8727900972573</v>
      </c>
      <c r="B461" s="8">
        <v>929003597531</v>
      </c>
      <c r="C461" s="8">
        <v>872790097257300</v>
      </c>
      <c r="D461" s="52" t="str">
        <f>HYPERLINK(VLOOKUP(B461,'Źródła LED_linki'!A459:B1243,2,FALSE),"Link do zdjęcia")</f>
        <v>Link do zdjęcia</v>
      </c>
      <c r="E461" s="12">
        <v>97257300</v>
      </c>
      <c r="F461" s="10" t="s">
        <v>599</v>
      </c>
      <c r="G461" s="12" t="s">
        <v>84</v>
      </c>
      <c r="H461" s="12" t="s">
        <v>183</v>
      </c>
      <c r="I461" s="12" t="s">
        <v>500</v>
      </c>
      <c r="J461" s="12" t="s">
        <v>468</v>
      </c>
      <c r="K461" s="12" t="s">
        <v>183</v>
      </c>
      <c r="L461" s="17">
        <v>8</v>
      </c>
      <c r="M461" s="17">
        <v>0.11</v>
      </c>
      <c r="N461" s="13" t="s">
        <v>184</v>
      </c>
      <c r="O461" s="14" t="s">
        <v>91</v>
      </c>
      <c r="P461" s="19" t="s">
        <v>124</v>
      </c>
      <c r="Q461" s="9">
        <v>6</v>
      </c>
      <c r="R461" s="12" t="s">
        <v>92</v>
      </c>
      <c r="S461" s="19" t="s">
        <v>102</v>
      </c>
      <c r="T461" s="9"/>
      <c r="U461" s="9"/>
      <c r="V461" s="11" t="s">
        <v>94</v>
      </c>
      <c r="W461" s="36">
        <v>8539520000</v>
      </c>
      <c r="X461" s="19" t="s">
        <v>159</v>
      </c>
      <c r="Y461" s="19" t="s">
        <v>305</v>
      </c>
      <c r="Z461" s="12">
        <v>1365551</v>
      </c>
      <c r="AA461" s="13"/>
      <c r="AB461" s="17">
        <v>8.4830909090909081</v>
      </c>
      <c r="AC461" s="624">
        <f t="shared" si="7"/>
        <v>-5.694751055575787E-2</v>
      </c>
      <c r="AD461" s="623" t="str">
        <f>HYPERLINK("#'Źródła LED - specyfikacja'!B" &amp; MATCH(B461, 'Źródła LED - specyfikacja'!A:A, 0),"Link do specyfikacji")</f>
        <v>Link do specyfikacji</v>
      </c>
    </row>
    <row r="462" spans="1:30" s="2" customFormat="1" ht="14.4">
      <c r="A462" s="8">
        <v>8727900972658</v>
      </c>
      <c r="B462" s="8">
        <v>929001358541</v>
      </c>
      <c r="C462" s="8">
        <v>872790097265800</v>
      </c>
      <c r="D462" s="52" t="str">
        <f>HYPERLINK(VLOOKUP(B462,'Źródła LED_linki'!A460:B1244,2,FALSE),"Link do zdjęcia")</f>
        <v>Link do zdjęcia</v>
      </c>
      <c r="E462" s="12">
        <v>97265800</v>
      </c>
      <c r="F462" s="10" t="s">
        <v>600</v>
      </c>
      <c r="G462" s="12" t="s">
        <v>84</v>
      </c>
      <c r="H462" s="12" t="s">
        <v>183</v>
      </c>
      <c r="I462" s="12" t="s">
        <v>500</v>
      </c>
      <c r="J462" s="12" t="s">
        <v>468</v>
      </c>
      <c r="K462" s="12" t="s">
        <v>183</v>
      </c>
      <c r="L462" s="17">
        <v>8</v>
      </c>
      <c r="M462" s="17">
        <v>0.11</v>
      </c>
      <c r="N462" s="13" t="s">
        <v>184</v>
      </c>
      <c r="O462" s="14" t="s">
        <v>91</v>
      </c>
      <c r="P462" s="19" t="s">
        <v>124</v>
      </c>
      <c r="Q462" s="9">
        <v>6</v>
      </c>
      <c r="R462" s="12" t="s">
        <v>92</v>
      </c>
      <c r="S462" s="19" t="s">
        <v>102</v>
      </c>
      <c r="T462" s="9"/>
      <c r="U462" s="9"/>
      <c r="V462" s="11" t="s">
        <v>94</v>
      </c>
      <c r="W462" s="36">
        <v>8539520000</v>
      </c>
      <c r="X462" s="19" t="s">
        <v>159</v>
      </c>
      <c r="Y462" s="19" t="s">
        <v>305</v>
      </c>
      <c r="Z462" s="12">
        <v>1347062</v>
      </c>
      <c r="AA462" s="13"/>
      <c r="AB462" s="17">
        <v>8.4830909090909081</v>
      </c>
      <c r="AC462" s="624">
        <f t="shared" si="7"/>
        <v>-5.694751055575787E-2</v>
      </c>
      <c r="AD462" s="623" t="str">
        <f>HYPERLINK("#'Źródła LED - specyfikacja'!B" &amp; MATCH(B462, 'Źródła LED - specyfikacja'!A:A, 0),"Link do specyfikacji")</f>
        <v>Link do specyfikacji</v>
      </c>
    </row>
    <row r="463" spans="1:30" s="2" customFormat="1" ht="14.4">
      <c r="A463" s="8">
        <v>8727900972535</v>
      </c>
      <c r="B463" s="8">
        <v>929003597431</v>
      </c>
      <c r="C463" s="8">
        <v>872790097253500</v>
      </c>
      <c r="D463" s="52" t="str">
        <f>HYPERLINK(VLOOKUP(B463,'Źródła LED_linki'!A461:B1245,2,FALSE),"Link do zdjęcia")</f>
        <v>Link do zdjęcia</v>
      </c>
      <c r="E463" s="12">
        <v>97253500</v>
      </c>
      <c r="F463" s="24" t="s">
        <v>601</v>
      </c>
      <c r="G463" s="12" t="s">
        <v>84</v>
      </c>
      <c r="H463" s="12" t="s">
        <v>183</v>
      </c>
      <c r="I463" s="12" t="s">
        <v>500</v>
      </c>
      <c r="J463" s="12" t="s">
        <v>468</v>
      </c>
      <c r="K463" s="12" t="s">
        <v>183</v>
      </c>
      <c r="L463" s="17">
        <v>10.9</v>
      </c>
      <c r="M463" s="17">
        <v>0.11</v>
      </c>
      <c r="N463" s="13" t="s">
        <v>184</v>
      </c>
      <c r="O463" s="14" t="s">
        <v>91</v>
      </c>
      <c r="P463" s="19" t="s">
        <v>124</v>
      </c>
      <c r="Q463" s="9">
        <v>6</v>
      </c>
      <c r="R463" s="12" t="s">
        <v>92</v>
      </c>
      <c r="S463" s="19" t="s">
        <v>102</v>
      </c>
      <c r="T463" s="9"/>
      <c r="U463" s="9"/>
      <c r="V463" s="11" t="s">
        <v>94</v>
      </c>
      <c r="W463" s="36">
        <v>8539520000</v>
      </c>
      <c r="X463" s="19" t="s">
        <v>159</v>
      </c>
      <c r="Y463" s="19" t="s">
        <v>160</v>
      </c>
      <c r="Z463" s="12">
        <v>1365550</v>
      </c>
      <c r="AA463" s="13"/>
      <c r="AB463" s="17">
        <v>11.543999999999999</v>
      </c>
      <c r="AC463" s="624">
        <f t="shared" si="7"/>
        <v>-5.5786555786555649E-2</v>
      </c>
      <c r="AD463" s="623" t="str">
        <f>HYPERLINK("#'Źródła LED - specyfikacja'!B" &amp; MATCH(B463, 'Źródła LED - specyfikacja'!A:A, 0),"Link do specyfikacji")</f>
        <v>Link do specyfikacji</v>
      </c>
    </row>
    <row r="464" spans="1:30" s="2" customFormat="1" ht="14.4">
      <c r="A464" s="8">
        <v>8727900972559</v>
      </c>
      <c r="B464" s="8">
        <v>929002093431</v>
      </c>
      <c r="C464" s="8">
        <v>872790097255900</v>
      </c>
      <c r="D464" s="52" t="str">
        <f>HYPERLINK(VLOOKUP(B464,'Źródła LED_linki'!A462:B1246,2,FALSE),"Link do zdjęcia")</f>
        <v>Link do zdjęcia</v>
      </c>
      <c r="E464" s="12">
        <v>97255900</v>
      </c>
      <c r="F464" s="24" t="s">
        <v>602</v>
      </c>
      <c r="G464" s="12" t="s">
        <v>84</v>
      </c>
      <c r="H464" s="12" t="s">
        <v>183</v>
      </c>
      <c r="I464" s="12" t="s">
        <v>500</v>
      </c>
      <c r="J464" s="12" t="s">
        <v>468</v>
      </c>
      <c r="K464" s="12" t="s">
        <v>183</v>
      </c>
      <c r="L464" s="17">
        <v>10.9</v>
      </c>
      <c r="M464" s="17">
        <v>0.11</v>
      </c>
      <c r="N464" s="13" t="s">
        <v>184</v>
      </c>
      <c r="O464" s="14" t="s">
        <v>91</v>
      </c>
      <c r="P464" s="19" t="s">
        <v>124</v>
      </c>
      <c r="Q464" s="9">
        <v>6</v>
      </c>
      <c r="R464" s="12" t="s">
        <v>92</v>
      </c>
      <c r="S464" s="19" t="s">
        <v>102</v>
      </c>
      <c r="T464" s="9"/>
      <c r="U464" s="9"/>
      <c r="V464" s="11" t="s">
        <v>94</v>
      </c>
      <c r="W464" s="36">
        <v>8539520000</v>
      </c>
      <c r="X464" s="19" t="s">
        <v>159</v>
      </c>
      <c r="Y464" s="19" t="s">
        <v>160</v>
      </c>
      <c r="Z464" s="12">
        <v>1347058</v>
      </c>
      <c r="AA464" s="13"/>
      <c r="AB464" s="17">
        <v>11.543999999999999</v>
      </c>
      <c r="AC464" s="624">
        <f t="shared" si="7"/>
        <v>-5.5786555786555649E-2</v>
      </c>
      <c r="AD464" s="623" t="str">
        <f>HYPERLINK("#'Źródła LED - specyfikacja'!B" &amp; MATCH(B464, 'Źródła LED - specyfikacja'!A:A, 0),"Link do specyfikacji")</f>
        <v>Link do specyfikacji</v>
      </c>
    </row>
    <row r="465" spans="1:30" s="2" customFormat="1" ht="14.4">
      <c r="A465" s="8">
        <v>8718699659486</v>
      </c>
      <c r="B465" s="8">
        <v>929002066402</v>
      </c>
      <c r="C465" s="8">
        <v>871869965948600</v>
      </c>
      <c r="D465" s="52" t="str">
        <f>HYPERLINK(VLOOKUP(B465,'Źródła LED_linki'!A463:B1247,2,FALSE),"Link do zdjęcia")</f>
        <v>Link do zdjęcia</v>
      </c>
      <c r="E465" s="12">
        <v>65948600</v>
      </c>
      <c r="F465" s="10" t="s">
        <v>603</v>
      </c>
      <c r="G465" s="12" t="s">
        <v>84</v>
      </c>
      <c r="H465" s="12" t="s">
        <v>203</v>
      </c>
      <c r="I465" s="12" t="s">
        <v>500</v>
      </c>
      <c r="J465" s="12" t="s">
        <v>468</v>
      </c>
      <c r="K465" s="12" t="s">
        <v>88</v>
      </c>
      <c r="L465" s="17">
        <v>24.5</v>
      </c>
      <c r="M465" s="17">
        <v>0.11</v>
      </c>
      <c r="N465" s="13" t="s">
        <v>90</v>
      </c>
      <c r="O465" s="14" t="s">
        <v>91</v>
      </c>
      <c r="P465" s="19" t="s">
        <v>124</v>
      </c>
      <c r="Q465" s="9">
        <v>12</v>
      </c>
      <c r="R465" s="12" t="s">
        <v>92</v>
      </c>
      <c r="S465" s="19" t="s">
        <v>102</v>
      </c>
      <c r="T465" s="9">
        <v>929001339202</v>
      </c>
      <c r="U465" s="9"/>
      <c r="V465" s="11"/>
      <c r="W465" s="36">
        <v>8539520000</v>
      </c>
      <c r="X465" s="19" t="s">
        <v>108</v>
      </c>
      <c r="Y465" s="19" t="s">
        <v>160</v>
      </c>
      <c r="Z465" s="12">
        <v>391909</v>
      </c>
      <c r="AA465" s="13"/>
      <c r="AB465" s="17">
        <v>34.5</v>
      </c>
      <c r="AC465" s="624">
        <f t="shared" si="7"/>
        <v>-0.28985507246376813</v>
      </c>
      <c r="AD465" s="623" t="str">
        <f>HYPERLINK("#'Źródła LED - specyfikacja'!B" &amp; MATCH(B465, 'Źródła LED - specyfikacja'!A:A, 0),"Link do specyfikacji")</f>
        <v>Link do specyfikacji</v>
      </c>
    </row>
    <row r="466" spans="1:30" s="2" customFormat="1" ht="14.4">
      <c r="A466" s="8">
        <v>8719514307049</v>
      </c>
      <c r="B466" s="25">
        <v>929002494502</v>
      </c>
      <c r="C466" s="25">
        <v>871951430704900</v>
      </c>
      <c r="D466" s="52" t="str">
        <f>HYPERLINK(VLOOKUP(B466,'Źródła LED_linki'!A464:B1248,2,FALSE),"Link do zdjęcia")</f>
        <v>Link do zdjęcia</v>
      </c>
      <c r="E466" s="12">
        <v>30704900</v>
      </c>
      <c r="F466" s="23" t="s">
        <v>604</v>
      </c>
      <c r="G466" s="12" t="s">
        <v>84</v>
      </c>
      <c r="H466" s="12" t="s">
        <v>203</v>
      </c>
      <c r="I466" s="12" t="s">
        <v>500</v>
      </c>
      <c r="J466" s="12" t="s">
        <v>468</v>
      </c>
      <c r="K466" s="12" t="s">
        <v>88</v>
      </c>
      <c r="L466" s="17">
        <v>18.899999999999999</v>
      </c>
      <c r="M466" s="17">
        <v>0.11</v>
      </c>
      <c r="N466" s="13" t="s">
        <v>90</v>
      </c>
      <c r="O466" s="14" t="s">
        <v>91</v>
      </c>
      <c r="P466" s="19" t="s">
        <v>124</v>
      </c>
      <c r="Q466" s="9">
        <v>10</v>
      </c>
      <c r="R466" s="12" t="s">
        <v>92</v>
      </c>
      <c r="S466" s="19" t="s">
        <v>102</v>
      </c>
      <c r="T466" s="9">
        <v>929001344002</v>
      </c>
      <c r="U466" s="9"/>
      <c r="V466" s="11" t="s">
        <v>163</v>
      </c>
      <c r="W466" s="36">
        <v>8539520000</v>
      </c>
      <c r="X466" s="19" t="s">
        <v>108</v>
      </c>
      <c r="Y466" s="19" t="s">
        <v>160</v>
      </c>
      <c r="Z466" s="12">
        <v>421456</v>
      </c>
      <c r="AA466" s="13"/>
      <c r="AB466" s="17">
        <v>20</v>
      </c>
      <c r="AC466" s="624">
        <f t="shared" si="7"/>
        <v>-5.500000000000007E-2</v>
      </c>
      <c r="AD466" s="623" t="str">
        <f>HYPERLINK("#'Źródła LED - specyfikacja'!B" &amp; MATCH(B466, 'Źródła LED - specyfikacja'!A:A, 0),"Link do specyfikacji")</f>
        <v>Link do specyfikacji</v>
      </c>
    </row>
    <row r="467" spans="1:30" s="2" customFormat="1" ht="14.4">
      <c r="A467" s="8">
        <v>8719514307063</v>
      </c>
      <c r="B467" s="8">
        <v>929002494602</v>
      </c>
      <c r="C467" s="8">
        <v>871951430706300</v>
      </c>
      <c r="D467" s="52" t="str">
        <f>HYPERLINK(VLOOKUP(B467,'Źródła LED_linki'!A465:B1249,2,FALSE),"Link do zdjęcia")</f>
        <v>Link do zdjęcia</v>
      </c>
      <c r="E467" s="12">
        <v>30706300</v>
      </c>
      <c r="F467" s="10" t="s">
        <v>605</v>
      </c>
      <c r="G467" s="12" t="s">
        <v>84</v>
      </c>
      <c r="H467" s="12" t="s">
        <v>203</v>
      </c>
      <c r="I467" s="12" t="s">
        <v>500</v>
      </c>
      <c r="J467" s="12" t="s">
        <v>468</v>
      </c>
      <c r="K467" s="12" t="s">
        <v>88</v>
      </c>
      <c r="L467" s="17">
        <v>21</v>
      </c>
      <c r="M467" s="17">
        <v>0.11</v>
      </c>
      <c r="N467" s="13" t="s">
        <v>90</v>
      </c>
      <c r="O467" s="14" t="s">
        <v>91</v>
      </c>
      <c r="P467" s="19" t="s">
        <v>124</v>
      </c>
      <c r="Q467" s="9">
        <v>10</v>
      </c>
      <c r="R467" s="12" t="s">
        <v>92</v>
      </c>
      <c r="S467" s="19" t="s">
        <v>102</v>
      </c>
      <c r="T467" s="9">
        <v>929001344302</v>
      </c>
      <c r="U467" s="9"/>
      <c r="V467" s="11" t="s">
        <v>163</v>
      </c>
      <c r="W467" s="36">
        <v>8539520000</v>
      </c>
      <c r="X467" s="19" t="s">
        <v>108</v>
      </c>
      <c r="Y467" s="19" t="s">
        <v>168</v>
      </c>
      <c r="Z467" s="12">
        <v>421457</v>
      </c>
      <c r="AA467" s="13"/>
      <c r="AB467" s="17">
        <v>22.700000000000003</v>
      </c>
      <c r="AC467" s="624">
        <f t="shared" si="7"/>
        <v>-7.4889867841409802E-2</v>
      </c>
      <c r="AD467" s="623" t="str">
        <f>HYPERLINK("#'Źródła LED - specyfikacja'!B" &amp; MATCH(B467, 'Źródła LED - specyfikacja'!A:A, 0),"Link do specyfikacji")</f>
        <v>Link do specyfikacji</v>
      </c>
    </row>
    <row r="468" spans="1:30" s="2" customFormat="1" ht="14.4">
      <c r="A468" s="8">
        <v>8719514307087</v>
      </c>
      <c r="B468" s="8">
        <v>929002494702</v>
      </c>
      <c r="C468" s="8">
        <v>871951430708700</v>
      </c>
      <c r="D468" s="52" t="str">
        <f>HYPERLINK(VLOOKUP(B468,'Źródła LED_linki'!A466:B1250,2,FALSE),"Link do zdjęcia")</f>
        <v>Link do zdjęcia</v>
      </c>
      <c r="E468" s="12">
        <v>30708700</v>
      </c>
      <c r="F468" s="10" t="s">
        <v>606</v>
      </c>
      <c r="G468" s="12" t="s">
        <v>84</v>
      </c>
      <c r="H468" s="12" t="s">
        <v>203</v>
      </c>
      <c r="I468" s="12" t="s">
        <v>500</v>
      </c>
      <c r="J468" s="12" t="s">
        <v>468</v>
      </c>
      <c r="K468" s="12" t="s">
        <v>88</v>
      </c>
      <c r="L468" s="17">
        <v>21</v>
      </c>
      <c r="M468" s="17">
        <v>0.11</v>
      </c>
      <c r="N468" s="13" t="s">
        <v>90</v>
      </c>
      <c r="O468" s="14" t="s">
        <v>91</v>
      </c>
      <c r="P468" s="19" t="s">
        <v>124</v>
      </c>
      <c r="Q468" s="9">
        <v>10</v>
      </c>
      <c r="R468" s="12" t="s">
        <v>92</v>
      </c>
      <c r="S468" s="19" t="s">
        <v>102</v>
      </c>
      <c r="T468" s="9">
        <v>929001344502</v>
      </c>
      <c r="U468" s="9"/>
      <c r="V468" s="11" t="s">
        <v>163</v>
      </c>
      <c r="W468" s="36">
        <v>8539520000</v>
      </c>
      <c r="X468" s="19" t="s">
        <v>159</v>
      </c>
      <c r="Y468" s="19" t="s">
        <v>168</v>
      </c>
      <c r="Z468" s="12">
        <v>421458</v>
      </c>
      <c r="AA468" s="13"/>
      <c r="AB468" s="17">
        <v>22.700000000000003</v>
      </c>
      <c r="AC468" s="624">
        <f t="shared" si="7"/>
        <v>-7.4889867841409802E-2</v>
      </c>
      <c r="AD468" s="623" t="str">
        <f>HYPERLINK("#'Źródła LED - specyfikacja'!B" &amp; MATCH(B468, 'Źródła LED - specyfikacja'!A:A, 0),"Link do specyfikacji")</f>
        <v>Link do specyfikacji</v>
      </c>
    </row>
    <row r="469" spans="1:30" s="2" customFormat="1" ht="14.4">
      <c r="A469" s="8">
        <v>8718696814710</v>
      </c>
      <c r="B469" s="8">
        <v>929001904802</v>
      </c>
      <c r="C469" s="8">
        <v>871869681471000</v>
      </c>
      <c r="D469" s="52" t="str">
        <f>HYPERLINK(VLOOKUP(B469,'Źródła LED_linki'!A467:B1251,2,FALSE),"Link do zdjęcia")</f>
        <v>Link do zdjęcia</v>
      </c>
      <c r="E469" s="12">
        <v>81471000</v>
      </c>
      <c r="F469" s="10" t="s">
        <v>607</v>
      </c>
      <c r="G469" s="12" t="s">
        <v>84</v>
      </c>
      <c r="H469" s="12" t="s">
        <v>203</v>
      </c>
      <c r="I469" s="12" t="s">
        <v>500</v>
      </c>
      <c r="J469" s="12" t="s">
        <v>468</v>
      </c>
      <c r="K469" s="12" t="s">
        <v>88</v>
      </c>
      <c r="L469" s="17">
        <v>31.4</v>
      </c>
      <c r="M469" s="17">
        <v>0.11</v>
      </c>
      <c r="N469" s="13" t="s">
        <v>90</v>
      </c>
      <c r="O469" s="14" t="s">
        <v>91</v>
      </c>
      <c r="P469" s="19" t="s">
        <v>124</v>
      </c>
      <c r="Q469" s="9">
        <v>10</v>
      </c>
      <c r="R469" s="12" t="s">
        <v>92</v>
      </c>
      <c r="S469" s="19" t="s">
        <v>102</v>
      </c>
      <c r="T469" s="9">
        <v>929001344902</v>
      </c>
      <c r="U469" s="9"/>
      <c r="V469" s="11" t="s">
        <v>163</v>
      </c>
      <c r="W469" s="36">
        <v>8539520000</v>
      </c>
      <c r="X469" s="19" t="s">
        <v>159</v>
      </c>
      <c r="Y469" s="19" t="s">
        <v>168</v>
      </c>
      <c r="Z469" s="12">
        <v>465221</v>
      </c>
      <c r="AA469" s="13"/>
      <c r="AB469" s="17">
        <v>42</v>
      </c>
      <c r="AC469" s="624">
        <f t="shared" si="7"/>
        <v>-0.25238095238095243</v>
      </c>
      <c r="AD469" s="623" t="str">
        <f>HYPERLINK("#'Źródła LED - specyfikacja'!B" &amp; MATCH(B469, 'Źródła LED - specyfikacja'!A:A, 0),"Link do specyfikacji")</f>
        <v>Link do specyfikacji</v>
      </c>
    </row>
    <row r="470" spans="1:30" s="2" customFormat="1" ht="14.4">
      <c r="A470" s="8">
        <v>8718696814796</v>
      </c>
      <c r="B470" s="8">
        <v>929001905002</v>
      </c>
      <c r="C470" s="8">
        <v>871869681479600</v>
      </c>
      <c r="D470" s="52" t="str">
        <f>HYPERLINK(VLOOKUP(B470,'Źródła LED_linki'!A468:B1252,2,FALSE),"Link do zdjęcia")</f>
        <v>Link do zdjęcia</v>
      </c>
      <c r="E470" s="12">
        <v>81479600</v>
      </c>
      <c r="F470" s="10" t="s">
        <v>608</v>
      </c>
      <c r="G470" s="12" t="s">
        <v>84</v>
      </c>
      <c r="H470" s="12" t="s">
        <v>203</v>
      </c>
      <c r="I470" s="12" t="s">
        <v>500</v>
      </c>
      <c r="J470" s="12" t="s">
        <v>468</v>
      </c>
      <c r="K470" s="12" t="s">
        <v>88</v>
      </c>
      <c r="L470" s="17">
        <v>31.4</v>
      </c>
      <c r="M470" s="17">
        <v>0.11</v>
      </c>
      <c r="N470" s="13" t="s">
        <v>90</v>
      </c>
      <c r="O470" s="14" t="s">
        <v>91</v>
      </c>
      <c r="P470" s="19" t="s">
        <v>124</v>
      </c>
      <c r="Q470" s="9">
        <v>10</v>
      </c>
      <c r="R470" s="12" t="s">
        <v>92</v>
      </c>
      <c r="S470" s="19" t="s">
        <v>102</v>
      </c>
      <c r="T470" s="9">
        <v>929001345102</v>
      </c>
      <c r="U470" s="9"/>
      <c r="V470" s="11" t="s">
        <v>163</v>
      </c>
      <c r="W470" s="36">
        <v>8539520000</v>
      </c>
      <c r="X470" s="19" t="s">
        <v>108</v>
      </c>
      <c r="Y470" s="19" t="s">
        <v>109</v>
      </c>
      <c r="Z470" s="12">
        <v>465223</v>
      </c>
      <c r="AA470" s="13"/>
      <c r="AB470" s="17">
        <v>42</v>
      </c>
      <c r="AC470" s="624">
        <f t="shared" si="7"/>
        <v>-0.25238095238095243</v>
      </c>
      <c r="AD470" s="623" t="str">
        <f>HYPERLINK("#'Źródła LED - specyfikacja'!B" &amp; MATCH(B470, 'Źródła LED - specyfikacja'!A:A, 0),"Link do specyfikacji")</f>
        <v>Link do specyfikacji</v>
      </c>
    </row>
    <row r="471" spans="1:30" s="2" customFormat="1" ht="14.4">
      <c r="A471" s="8">
        <v>8719514305380</v>
      </c>
      <c r="B471" s="25">
        <v>929002965002</v>
      </c>
      <c r="C471" s="25">
        <v>871951430538000</v>
      </c>
      <c r="D471" s="52" t="str">
        <f>HYPERLINK(VLOOKUP(B471,'Źródła LED_linki'!A469:B1253,2,FALSE),"Link do zdjęcia")</f>
        <v>Link do zdjęcia</v>
      </c>
      <c r="E471" s="12">
        <v>30538000</v>
      </c>
      <c r="F471" s="23" t="s">
        <v>609</v>
      </c>
      <c r="G471" s="12" t="s">
        <v>84</v>
      </c>
      <c r="H471" s="12" t="s">
        <v>203</v>
      </c>
      <c r="I471" s="12" t="s">
        <v>500</v>
      </c>
      <c r="J471" s="12" t="s">
        <v>468</v>
      </c>
      <c r="K471" s="12" t="s">
        <v>88</v>
      </c>
      <c r="L471" s="17">
        <v>65.3</v>
      </c>
      <c r="M471" s="17">
        <v>0.11</v>
      </c>
      <c r="N471" s="13" t="s">
        <v>90</v>
      </c>
      <c r="O471" s="14" t="s">
        <v>91</v>
      </c>
      <c r="P471" s="19" t="s">
        <v>124</v>
      </c>
      <c r="Q471" s="9">
        <v>6</v>
      </c>
      <c r="R471" s="12" t="s">
        <v>92</v>
      </c>
      <c r="S471" s="19" t="s">
        <v>102</v>
      </c>
      <c r="T471" s="9"/>
      <c r="U471" s="9"/>
      <c r="V471" s="11"/>
      <c r="W471" s="36">
        <v>8539520000</v>
      </c>
      <c r="X471" s="19" t="s">
        <v>108</v>
      </c>
      <c r="Y471" s="19" t="s">
        <v>109</v>
      </c>
      <c r="Z471" s="12">
        <v>491865</v>
      </c>
      <c r="AA471" s="13"/>
      <c r="AB471" s="17">
        <v>88</v>
      </c>
      <c r="AC471" s="624">
        <f t="shared" si="7"/>
        <v>-0.25795454545454549</v>
      </c>
      <c r="AD471" s="623" t="str">
        <f>HYPERLINK("#'Źródła LED - specyfikacja'!B" &amp; MATCH(B471, 'Źródła LED - specyfikacja'!A:A, 0),"Link do specyfikacji")</f>
        <v>Link do specyfikacji</v>
      </c>
    </row>
    <row r="472" spans="1:30" s="2" customFormat="1" ht="14.4">
      <c r="A472" s="8">
        <v>8719514443426</v>
      </c>
      <c r="B472" s="8">
        <v>929003485302</v>
      </c>
      <c r="C472" s="8">
        <v>871951444342600</v>
      </c>
      <c r="D472" s="52" t="str">
        <f>HYPERLINK(VLOOKUP(B472,'Źródła LED_linki'!A470:B1254,2,FALSE),"Link do zdjęcia")</f>
        <v>Link do zdjęcia</v>
      </c>
      <c r="E472" s="12">
        <v>44342600</v>
      </c>
      <c r="F472" s="10" t="s">
        <v>610</v>
      </c>
      <c r="G472" s="12" t="s">
        <v>84</v>
      </c>
      <c r="H472" s="12" t="s">
        <v>203</v>
      </c>
      <c r="I472" s="12" t="s">
        <v>500</v>
      </c>
      <c r="J472" s="12" t="s">
        <v>468</v>
      </c>
      <c r="K472" s="12" t="s">
        <v>88</v>
      </c>
      <c r="L472" s="17">
        <v>64.400000000000006</v>
      </c>
      <c r="M472" s="17">
        <v>0.11</v>
      </c>
      <c r="N472" s="13" t="s">
        <v>90</v>
      </c>
      <c r="O472" s="14" t="s">
        <v>91</v>
      </c>
      <c r="P472" s="19" t="s">
        <v>124</v>
      </c>
      <c r="Q472" s="9">
        <v>6</v>
      </c>
      <c r="R472" s="12" t="s">
        <v>92</v>
      </c>
      <c r="S472" s="19" t="s">
        <v>102</v>
      </c>
      <c r="T472" s="9">
        <v>929001322732</v>
      </c>
      <c r="U472" s="9"/>
      <c r="V472" s="11"/>
      <c r="W472" s="36">
        <v>8539520000</v>
      </c>
      <c r="X472" s="19" t="s">
        <v>159</v>
      </c>
      <c r="Y472" s="19" t="s">
        <v>168</v>
      </c>
      <c r="Z472" s="12">
        <v>1121744</v>
      </c>
      <c r="AA472" s="13"/>
      <c r="AB472" s="17">
        <v>73.040740740740731</v>
      </c>
      <c r="AC472" s="624">
        <f t="shared" si="7"/>
        <v>-0.11830028903199614</v>
      </c>
      <c r="AD472" s="623" t="str">
        <f>HYPERLINK("#'Źródła LED - specyfikacja'!B" &amp; MATCH(B472, 'Źródła LED - specyfikacja'!A:A, 0),"Link do specyfikacji")</f>
        <v>Link do specyfikacji</v>
      </c>
    </row>
    <row r="473" spans="1:30" s="2" customFormat="1" ht="14.4">
      <c r="A473" s="8">
        <v>8719514305366</v>
      </c>
      <c r="B473" s="8">
        <v>929002965202</v>
      </c>
      <c r="C473" s="25">
        <v>871951430536600</v>
      </c>
      <c r="D473" s="52" t="str">
        <f>HYPERLINK(VLOOKUP(B473,'Źródła LED_linki'!A471:B1255,2,FALSE),"Link do zdjęcia")</f>
        <v>Link do zdjęcia</v>
      </c>
      <c r="E473" s="12">
        <v>30536600</v>
      </c>
      <c r="F473" s="23" t="s">
        <v>611</v>
      </c>
      <c r="G473" s="12" t="s">
        <v>84</v>
      </c>
      <c r="H473" s="12" t="s">
        <v>203</v>
      </c>
      <c r="I473" s="12" t="s">
        <v>500</v>
      </c>
      <c r="J473" s="12" t="s">
        <v>468</v>
      </c>
      <c r="K473" s="12" t="s">
        <v>88</v>
      </c>
      <c r="L473" s="17">
        <v>91.6</v>
      </c>
      <c r="M473" s="17">
        <v>0.11</v>
      </c>
      <c r="N473" s="13" t="s">
        <v>90</v>
      </c>
      <c r="O473" s="14" t="s">
        <v>91</v>
      </c>
      <c r="P473" s="19" t="s">
        <v>124</v>
      </c>
      <c r="Q473" s="9">
        <v>6</v>
      </c>
      <c r="R473" s="12" t="s">
        <v>92</v>
      </c>
      <c r="S473" s="19" t="s">
        <v>102</v>
      </c>
      <c r="T473" s="9"/>
      <c r="U473" s="9"/>
      <c r="V473" s="11" t="s">
        <v>125</v>
      </c>
      <c r="W473" s="36">
        <v>8539520000</v>
      </c>
      <c r="X473" s="19" t="s">
        <v>159</v>
      </c>
      <c r="Y473" s="19" t="s">
        <v>160</v>
      </c>
      <c r="Z473" s="12">
        <v>491864</v>
      </c>
      <c r="AA473" s="13"/>
      <c r="AB473" s="17">
        <v>108</v>
      </c>
      <c r="AC473" s="624">
        <f t="shared" si="7"/>
        <v>-0.1518518518518519</v>
      </c>
      <c r="AD473" s="623" t="str">
        <f>HYPERLINK("#'Źródła LED - specyfikacja'!B" &amp; MATCH(B473, 'Źródła LED - specyfikacja'!A:A, 0),"Link do specyfikacji")</f>
        <v>Link do specyfikacji</v>
      </c>
    </row>
    <row r="474" spans="1:30" s="2" customFormat="1" ht="14.4">
      <c r="A474" s="8">
        <v>8718696811733</v>
      </c>
      <c r="B474" s="8">
        <v>929001891002</v>
      </c>
      <c r="C474" s="8">
        <v>871869681173300</v>
      </c>
      <c r="D474" s="52" t="str">
        <f>HYPERLINK(VLOOKUP(B474,'Źródła LED_linki'!A472:B1256,2,FALSE),"Link do zdjęcia")</f>
        <v>Link do zdjęcia</v>
      </c>
      <c r="E474" s="12">
        <v>81173300</v>
      </c>
      <c r="F474" s="24" t="s">
        <v>612</v>
      </c>
      <c r="G474" s="12" t="s">
        <v>84</v>
      </c>
      <c r="H474" s="12" t="s">
        <v>203</v>
      </c>
      <c r="I474" s="12" t="s">
        <v>500</v>
      </c>
      <c r="J474" s="12" t="s">
        <v>468</v>
      </c>
      <c r="K474" s="12" t="s">
        <v>88</v>
      </c>
      <c r="L474" s="17">
        <v>21.2</v>
      </c>
      <c r="M474" s="17">
        <v>0.11</v>
      </c>
      <c r="N474" s="13" t="s">
        <v>90</v>
      </c>
      <c r="O474" s="14" t="s">
        <v>91</v>
      </c>
      <c r="P474" s="19" t="s">
        <v>124</v>
      </c>
      <c r="Q474" s="9">
        <v>6</v>
      </c>
      <c r="R474" s="12" t="s">
        <v>92</v>
      </c>
      <c r="S474" s="19" t="s">
        <v>102</v>
      </c>
      <c r="T474" s="9">
        <v>929001235802</v>
      </c>
      <c r="U474" s="9"/>
      <c r="V474" s="11"/>
      <c r="W474" s="36">
        <v>8539520000</v>
      </c>
      <c r="X474" s="19" t="s">
        <v>108</v>
      </c>
      <c r="Y474" s="19" t="s">
        <v>322</v>
      </c>
      <c r="Z474" s="12">
        <v>397640</v>
      </c>
      <c r="AA474" s="13"/>
      <c r="AB474" s="17">
        <v>24</v>
      </c>
      <c r="AC474" s="624">
        <f t="shared" si="7"/>
        <v>-0.1166666666666667</v>
      </c>
      <c r="AD474" s="623" t="str">
        <f>HYPERLINK("#'Źródła LED - specyfikacja'!B" &amp; MATCH(B474, 'Źródła LED - specyfikacja'!A:A, 0),"Link do specyfikacji")</f>
        <v>Link do specyfikacji</v>
      </c>
    </row>
    <row r="475" spans="1:30" s="2" customFormat="1" ht="14.4">
      <c r="A475" s="8">
        <v>8718696811719</v>
      </c>
      <c r="B475" s="8">
        <v>929001890902</v>
      </c>
      <c r="C475" s="8">
        <v>871869681171900</v>
      </c>
      <c r="D475" s="52" t="str">
        <f>HYPERLINK(VLOOKUP(B475,'Źródła LED_linki'!A473:B1257,2,FALSE),"Link do zdjęcia")</f>
        <v>Link do zdjęcia</v>
      </c>
      <c r="E475" s="12">
        <v>81171900</v>
      </c>
      <c r="F475" s="10" t="s">
        <v>613</v>
      </c>
      <c r="G475" s="12" t="s">
        <v>84</v>
      </c>
      <c r="H475" s="12" t="s">
        <v>203</v>
      </c>
      <c r="I475" s="12" t="s">
        <v>500</v>
      </c>
      <c r="J475" s="12" t="s">
        <v>468</v>
      </c>
      <c r="K475" s="12" t="s">
        <v>88</v>
      </c>
      <c r="L475" s="17">
        <v>20.100000000000001</v>
      </c>
      <c r="M475" s="17">
        <v>0.11</v>
      </c>
      <c r="N475" s="13" t="s">
        <v>90</v>
      </c>
      <c r="O475" s="14" t="s">
        <v>91</v>
      </c>
      <c r="P475" s="19" t="s">
        <v>124</v>
      </c>
      <c r="Q475" s="9">
        <v>6</v>
      </c>
      <c r="R475" s="12" t="s">
        <v>92</v>
      </c>
      <c r="S475" s="19" t="s">
        <v>102</v>
      </c>
      <c r="T475" s="9">
        <v>929001235502</v>
      </c>
      <c r="U475" s="9"/>
      <c r="V475" s="11"/>
      <c r="W475" s="36">
        <v>8539520000</v>
      </c>
      <c r="X475" s="19" t="s">
        <v>109</v>
      </c>
      <c r="Y475" s="19" t="s">
        <v>109</v>
      </c>
      <c r="Z475" s="12">
        <v>397639</v>
      </c>
      <c r="AA475" s="13"/>
      <c r="AB475" s="17">
        <v>23.8</v>
      </c>
      <c r="AC475" s="624">
        <f t="shared" si="7"/>
        <v>-0.15546218487394955</v>
      </c>
      <c r="AD475" s="623" t="str">
        <f>HYPERLINK("#'Źródła LED - specyfikacja'!B" &amp; MATCH(B475, 'Źródła LED - specyfikacja'!A:A, 0),"Link do specyfikacji")</f>
        <v>Link do specyfikacji</v>
      </c>
    </row>
    <row r="476" spans="1:30" s="2" customFormat="1" ht="14.4">
      <c r="A476" s="8">
        <v>8718696811757</v>
      </c>
      <c r="B476" s="8">
        <v>929001891102</v>
      </c>
      <c r="C476" s="8">
        <v>871869681175700</v>
      </c>
      <c r="D476" s="52" t="str">
        <f>HYPERLINK(VLOOKUP(B476,'Źródła LED_linki'!A474:B1258,2,FALSE),"Link do zdjęcia")</f>
        <v>Link do zdjęcia</v>
      </c>
      <c r="E476" s="12">
        <v>81175700</v>
      </c>
      <c r="F476" s="10" t="s">
        <v>614</v>
      </c>
      <c r="G476" s="12" t="s">
        <v>84</v>
      </c>
      <c r="H476" s="12" t="s">
        <v>203</v>
      </c>
      <c r="I476" s="12" t="s">
        <v>500</v>
      </c>
      <c r="J476" s="12" t="s">
        <v>468</v>
      </c>
      <c r="K476" s="12" t="s">
        <v>88</v>
      </c>
      <c r="L476" s="17">
        <v>22.2</v>
      </c>
      <c r="M476" s="17">
        <v>0.11</v>
      </c>
      <c r="N476" s="13" t="s">
        <v>90</v>
      </c>
      <c r="O476" s="14" t="s">
        <v>91</v>
      </c>
      <c r="P476" s="19" t="s">
        <v>124</v>
      </c>
      <c r="Q476" s="9">
        <v>6</v>
      </c>
      <c r="R476" s="12" t="s">
        <v>92</v>
      </c>
      <c r="S476" s="19" t="s">
        <v>102</v>
      </c>
      <c r="T476" s="9">
        <v>929001235902</v>
      </c>
      <c r="U476" s="9"/>
      <c r="V476" s="11"/>
      <c r="W476" s="36">
        <v>8539520000</v>
      </c>
      <c r="X476" s="19" t="s">
        <v>108</v>
      </c>
      <c r="Y476" s="19" t="s">
        <v>160</v>
      </c>
      <c r="Z476" s="12">
        <v>397641</v>
      </c>
      <c r="AA476" s="13"/>
      <c r="AB476" s="17">
        <v>26.5</v>
      </c>
      <c r="AC476" s="624">
        <f t="shared" si="7"/>
        <v>-0.16226415094339625</v>
      </c>
      <c r="AD476" s="623" t="str">
        <f>HYPERLINK("#'Źródła LED - specyfikacja'!B" &amp; MATCH(B476, 'Źródła LED - specyfikacja'!A:A, 0),"Link do specyfikacji")</f>
        <v>Link do specyfikacji</v>
      </c>
    </row>
    <row r="477" spans="1:30" s="2" customFormat="1" ht="14.4">
      <c r="A477" s="8">
        <v>8718696811795</v>
      </c>
      <c r="B477" s="8">
        <v>929001891302</v>
      </c>
      <c r="C477" s="8">
        <v>871869681179500</v>
      </c>
      <c r="D477" s="52" t="str">
        <f>HYPERLINK(VLOOKUP(B477,'Źródła LED_linki'!A475:B1259,2,FALSE),"Link do zdjęcia")</f>
        <v>Link do zdjęcia</v>
      </c>
      <c r="E477" s="12">
        <v>81179500</v>
      </c>
      <c r="F477" s="10" t="s">
        <v>615</v>
      </c>
      <c r="G477" s="12" t="s">
        <v>84</v>
      </c>
      <c r="H477" s="12" t="s">
        <v>203</v>
      </c>
      <c r="I477" s="12" t="s">
        <v>500</v>
      </c>
      <c r="J477" s="12" t="s">
        <v>468</v>
      </c>
      <c r="K477" s="12" t="s">
        <v>88</v>
      </c>
      <c r="L477" s="17">
        <v>28.2</v>
      </c>
      <c r="M477" s="17">
        <v>0.11</v>
      </c>
      <c r="N477" s="13" t="s">
        <v>90</v>
      </c>
      <c r="O477" s="14" t="s">
        <v>91</v>
      </c>
      <c r="P477" s="19" t="s">
        <v>124</v>
      </c>
      <c r="Q477" s="9">
        <v>6</v>
      </c>
      <c r="R477" s="12" t="s">
        <v>92</v>
      </c>
      <c r="S477" s="19" t="s">
        <v>102</v>
      </c>
      <c r="T477" s="9">
        <v>929001233602</v>
      </c>
      <c r="U477" s="9"/>
      <c r="V477" s="11"/>
      <c r="W477" s="36">
        <v>8539520000</v>
      </c>
      <c r="X477" s="19" t="s">
        <v>108</v>
      </c>
      <c r="Y477" s="19" t="s">
        <v>168</v>
      </c>
      <c r="Z477" s="12">
        <v>397643</v>
      </c>
      <c r="AA477" s="13"/>
      <c r="AB477" s="17">
        <v>33</v>
      </c>
      <c r="AC477" s="624">
        <f t="shared" si="7"/>
        <v>-0.14545454545454548</v>
      </c>
      <c r="AD477" s="623" t="str">
        <f>HYPERLINK("#'Źródła LED - specyfikacja'!B" &amp; MATCH(B477, 'Źródła LED - specyfikacja'!A:A, 0),"Link do specyfikacji")</f>
        <v>Link do specyfikacji</v>
      </c>
    </row>
    <row r="478" spans="1:30" s="2" customFormat="1" ht="14.4">
      <c r="A478" s="8">
        <v>8718696811832</v>
      </c>
      <c r="B478" s="8">
        <v>929001891502</v>
      </c>
      <c r="C478" s="8">
        <v>871869681183200</v>
      </c>
      <c r="D478" s="52" t="str">
        <f>HYPERLINK(VLOOKUP(B478,'Źródła LED_linki'!A476:B1260,2,FALSE),"Link do zdjęcia")</f>
        <v>Link do zdjęcia</v>
      </c>
      <c r="E478" s="12">
        <v>81183200</v>
      </c>
      <c r="F478" s="10" t="s">
        <v>616</v>
      </c>
      <c r="G478" s="12" t="s">
        <v>84</v>
      </c>
      <c r="H478" s="12" t="s">
        <v>203</v>
      </c>
      <c r="I478" s="12" t="s">
        <v>500</v>
      </c>
      <c r="J478" s="12" t="s">
        <v>468</v>
      </c>
      <c r="K478" s="12" t="s">
        <v>88</v>
      </c>
      <c r="L478" s="17">
        <v>33.299999999999997</v>
      </c>
      <c r="M478" s="17">
        <v>0.11</v>
      </c>
      <c r="N478" s="13" t="s">
        <v>90</v>
      </c>
      <c r="O478" s="14" t="s">
        <v>91</v>
      </c>
      <c r="P478" s="19" t="s">
        <v>124</v>
      </c>
      <c r="Q478" s="9">
        <v>6</v>
      </c>
      <c r="R478" s="12" t="s">
        <v>92</v>
      </c>
      <c r="S478" s="19" t="s">
        <v>102</v>
      </c>
      <c r="T478" s="9">
        <v>929001235602</v>
      </c>
      <c r="U478" s="9"/>
      <c r="V478" s="11"/>
      <c r="W478" s="36">
        <v>8539520000</v>
      </c>
      <c r="X478" s="19" t="s">
        <v>159</v>
      </c>
      <c r="Y478" s="19" t="s">
        <v>168</v>
      </c>
      <c r="Z478" s="12">
        <v>397645</v>
      </c>
      <c r="AA478" s="13"/>
      <c r="AB478" s="17">
        <v>38.700000000000003</v>
      </c>
      <c r="AC478" s="624">
        <f t="shared" si="7"/>
        <v>-0.13953488372093037</v>
      </c>
      <c r="AD478" s="623" t="str">
        <f>HYPERLINK("#'Źródła LED - specyfikacja'!B" &amp; MATCH(B478, 'Źródła LED - specyfikacja'!A:A, 0),"Link do specyfikacji")</f>
        <v>Link do specyfikacji</v>
      </c>
    </row>
    <row r="479" spans="1:30" s="2" customFormat="1" ht="14.4">
      <c r="A479" s="8">
        <v>8718696811771</v>
      </c>
      <c r="B479" s="8">
        <v>929001891202</v>
      </c>
      <c r="C479" s="8">
        <v>871869681177100</v>
      </c>
      <c r="D479" s="52" t="str">
        <f>HYPERLINK(VLOOKUP(B479,'Źródła LED_linki'!A477:B1261,2,FALSE),"Link do zdjęcia")</f>
        <v>Link do zdjęcia</v>
      </c>
      <c r="E479" s="12">
        <v>81177100</v>
      </c>
      <c r="F479" s="10" t="s">
        <v>617</v>
      </c>
      <c r="G479" s="12" t="s">
        <v>84</v>
      </c>
      <c r="H479" s="12" t="s">
        <v>203</v>
      </c>
      <c r="I479" s="12" t="s">
        <v>500</v>
      </c>
      <c r="J479" s="12" t="s">
        <v>468</v>
      </c>
      <c r="K479" s="12" t="s">
        <v>88</v>
      </c>
      <c r="L479" s="17">
        <v>24.9</v>
      </c>
      <c r="M479" s="17">
        <v>0.11</v>
      </c>
      <c r="N479" s="13" t="s">
        <v>90</v>
      </c>
      <c r="O479" s="14" t="s">
        <v>91</v>
      </c>
      <c r="P479" s="19" t="s">
        <v>124</v>
      </c>
      <c r="Q479" s="9">
        <v>6</v>
      </c>
      <c r="R479" s="12" t="s">
        <v>92</v>
      </c>
      <c r="S479" s="19" t="s">
        <v>102</v>
      </c>
      <c r="T479" s="9">
        <v>929001236002</v>
      </c>
      <c r="U479" s="9"/>
      <c r="V479" s="11"/>
      <c r="W479" s="36">
        <v>8539520000</v>
      </c>
      <c r="X479" s="19" t="s">
        <v>159</v>
      </c>
      <c r="Y479" s="19" t="s">
        <v>160</v>
      </c>
      <c r="Z479" s="12">
        <v>397642</v>
      </c>
      <c r="AA479" s="13"/>
      <c r="AB479" s="17">
        <v>28.700000000000003</v>
      </c>
      <c r="AC479" s="624">
        <f t="shared" si="7"/>
        <v>-0.13240418118466912</v>
      </c>
      <c r="AD479" s="623" t="str">
        <f>HYPERLINK("#'Źródła LED - specyfikacja'!B" &amp; MATCH(B479, 'Źródła LED - specyfikacja'!A:A, 0),"Link do specyfikacji")</f>
        <v>Link do specyfikacji</v>
      </c>
    </row>
    <row r="480" spans="1:30" s="2" customFormat="1" ht="14.4">
      <c r="A480" s="8">
        <v>8718696811818</v>
      </c>
      <c r="B480" s="8">
        <v>929001891402</v>
      </c>
      <c r="C480" s="8">
        <v>871869681181800</v>
      </c>
      <c r="D480" s="52" t="str">
        <f>HYPERLINK(VLOOKUP(B480,'Źródła LED_linki'!A478:B1262,2,FALSE),"Link do zdjęcia")</f>
        <v>Link do zdjęcia</v>
      </c>
      <c r="E480" s="12">
        <v>81181800</v>
      </c>
      <c r="F480" s="24" t="s">
        <v>618</v>
      </c>
      <c r="G480" s="12" t="s">
        <v>84</v>
      </c>
      <c r="H480" s="12" t="s">
        <v>203</v>
      </c>
      <c r="I480" s="12" t="s">
        <v>500</v>
      </c>
      <c r="J480" s="12" t="s">
        <v>468</v>
      </c>
      <c r="K480" s="12" t="s">
        <v>88</v>
      </c>
      <c r="L480" s="17">
        <v>33.299999999999997</v>
      </c>
      <c r="M480" s="17">
        <v>0.11</v>
      </c>
      <c r="N480" s="13" t="s">
        <v>90</v>
      </c>
      <c r="O480" s="14" t="s">
        <v>91</v>
      </c>
      <c r="P480" s="19" t="s">
        <v>124</v>
      </c>
      <c r="Q480" s="9">
        <v>6</v>
      </c>
      <c r="R480" s="12" t="s">
        <v>92</v>
      </c>
      <c r="S480" s="19" t="s">
        <v>102</v>
      </c>
      <c r="T480" s="9">
        <v>929001114402</v>
      </c>
      <c r="U480" s="9"/>
      <c r="V480" s="11"/>
      <c r="W480" s="36">
        <v>8539520000</v>
      </c>
      <c r="X480" s="19" t="s">
        <v>159</v>
      </c>
      <c r="Y480" s="19" t="s">
        <v>168</v>
      </c>
      <c r="Z480" s="12">
        <v>397644</v>
      </c>
      <c r="AA480" s="13"/>
      <c r="AB480" s="17">
        <v>43</v>
      </c>
      <c r="AC480" s="624">
        <f t="shared" si="7"/>
        <v>-0.22558139534883728</v>
      </c>
      <c r="AD480" s="623" t="str">
        <f>HYPERLINK("#'Źródła LED - specyfikacja'!B" &amp; MATCH(B480, 'Źródła LED - specyfikacja'!A:A, 0),"Link do specyfikacji")</f>
        <v>Link do specyfikacji</v>
      </c>
    </row>
    <row r="481" spans="1:30" s="2" customFormat="1" ht="14.4">
      <c r="A481" s="8">
        <v>8718696811856</v>
      </c>
      <c r="B481" s="8">
        <v>929001891602</v>
      </c>
      <c r="C481" s="8">
        <v>871869681185600</v>
      </c>
      <c r="D481" s="52" t="str">
        <f>HYPERLINK(VLOOKUP(B481,'Źródła LED_linki'!A479:B1263,2,FALSE),"Link do zdjęcia")</f>
        <v>Link do zdjęcia</v>
      </c>
      <c r="E481" s="12">
        <v>81185600</v>
      </c>
      <c r="F481" s="10" t="s">
        <v>619</v>
      </c>
      <c r="G481" s="12" t="s">
        <v>84</v>
      </c>
      <c r="H481" s="12" t="s">
        <v>203</v>
      </c>
      <c r="I481" s="12" t="s">
        <v>500</v>
      </c>
      <c r="J481" s="12" t="s">
        <v>468</v>
      </c>
      <c r="K481" s="12" t="s">
        <v>88</v>
      </c>
      <c r="L481" s="17">
        <v>38.299999999999997</v>
      </c>
      <c r="M481" s="17">
        <v>0.11</v>
      </c>
      <c r="N481" s="13" t="s">
        <v>90</v>
      </c>
      <c r="O481" s="14" t="s">
        <v>91</v>
      </c>
      <c r="P481" s="19" t="s">
        <v>124</v>
      </c>
      <c r="Q481" s="9">
        <v>6</v>
      </c>
      <c r="R481" s="12" t="s">
        <v>92</v>
      </c>
      <c r="S481" s="19" t="s">
        <v>102</v>
      </c>
      <c r="T481" s="9">
        <v>929001235702</v>
      </c>
      <c r="U481" s="9"/>
      <c r="V481" s="11"/>
      <c r="W481" s="36">
        <v>8539520000</v>
      </c>
      <c r="X481" s="19" t="s">
        <v>159</v>
      </c>
      <c r="Y481" s="19" t="s">
        <v>160</v>
      </c>
      <c r="Z481" s="12">
        <v>397646</v>
      </c>
      <c r="AA481" s="13"/>
      <c r="AB481" s="17">
        <v>43.6</v>
      </c>
      <c r="AC481" s="624">
        <f t="shared" si="7"/>
        <v>-0.12155963302752303</v>
      </c>
      <c r="AD481" s="623" t="str">
        <f>HYPERLINK("#'Źródła LED - specyfikacja'!B" &amp; MATCH(B481, 'Źródła LED - specyfikacja'!A:A, 0),"Link do specyfikacji")</f>
        <v>Link do specyfikacji</v>
      </c>
    </row>
    <row r="482" spans="1:30" s="2" customFormat="1" ht="14.4">
      <c r="A482" s="8">
        <v>8719514312364</v>
      </c>
      <c r="B482" s="8">
        <v>929002996902</v>
      </c>
      <c r="C482" s="8">
        <v>871951431236400</v>
      </c>
      <c r="D482" s="52" t="str">
        <f>HYPERLINK(VLOOKUP(B482,'Źródła LED_linki'!A480:B1264,2,FALSE),"Link do zdjęcia")</f>
        <v>Link do zdjęcia</v>
      </c>
      <c r="E482" s="12">
        <v>31236400</v>
      </c>
      <c r="F482" s="10" t="s">
        <v>620</v>
      </c>
      <c r="G482" s="12" t="s">
        <v>84</v>
      </c>
      <c r="H482" s="12" t="s">
        <v>203</v>
      </c>
      <c r="I482" s="12" t="s">
        <v>500</v>
      </c>
      <c r="J482" s="12" t="s">
        <v>468</v>
      </c>
      <c r="K482" s="12" t="s">
        <v>88</v>
      </c>
      <c r="L482" s="17">
        <v>38.6</v>
      </c>
      <c r="M482" s="17">
        <v>0.11</v>
      </c>
      <c r="N482" s="13" t="s">
        <v>90</v>
      </c>
      <c r="O482" s="14" t="s">
        <v>91</v>
      </c>
      <c r="P482" s="19" t="s">
        <v>124</v>
      </c>
      <c r="Q482" s="9">
        <v>6</v>
      </c>
      <c r="R482" s="12" t="s">
        <v>92</v>
      </c>
      <c r="S482" s="19" t="s">
        <v>102</v>
      </c>
      <c r="T482" s="9"/>
      <c r="U482" s="9"/>
      <c r="V482" s="11" t="s">
        <v>125</v>
      </c>
      <c r="W482" s="36">
        <v>8539520000</v>
      </c>
      <c r="X482" s="19" t="s">
        <v>159</v>
      </c>
      <c r="Y482" s="19" t="s">
        <v>160</v>
      </c>
      <c r="Z482" s="12">
        <v>438116</v>
      </c>
      <c r="AA482" s="13"/>
      <c r="AB482" s="17">
        <v>46.5</v>
      </c>
      <c r="AC482" s="624">
        <f t="shared" si="7"/>
        <v>-0.16989247311827954</v>
      </c>
      <c r="AD482" s="623" t="str">
        <f>HYPERLINK("#'Źródła LED - specyfikacja'!B" &amp; MATCH(B482, 'Źródła LED - specyfikacja'!A:A, 0),"Link do specyfikacji")</f>
        <v>Link do specyfikacji</v>
      </c>
    </row>
    <row r="483" spans="1:30" s="2" customFormat="1" ht="14.4">
      <c r="A483" s="8">
        <v>8718696752098</v>
      </c>
      <c r="B483" s="8">
        <v>929001217532</v>
      </c>
      <c r="C483" s="8">
        <v>871869675209800</v>
      </c>
      <c r="D483" s="52" t="str">
        <f>HYPERLINK(VLOOKUP(B483,'Źródła LED_linki'!A481:B1265,2,FALSE),"Link do zdjęcia")</f>
        <v>Link do zdjęcia</v>
      </c>
      <c r="E483" s="12">
        <v>75209800</v>
      </c>
      <c r="F483" s="10" t="s">
        <v>621</v>
      </c>
      <c r="G483" s="12" t="s">
        <v>84</v>
      </c>
      <c r="H483" s="12" t="s">
        <v>203</v>
      </c>
      <c r="I483" s="12" t="s">
        <v>500</v>
      </c>
      <c r="J483" s="12" t="s">
        <v>468</v>
      </c>
      <c r="K483" s="12" t="s">
        <v>88</v>
      </c>
      <c r="L483" s="17">
        <v>10.3</v>
      </c>
      <c r="M483" s="17">
        <v>0.11</v>
      </c>
      <c r="N483" s="13" t="s">
        <v>90</v>
      </c>
      <c r="O483" s="14" t="s">
        <v>91</v>
      </c>
      <c r="P483" s="19" t="s">
        <v>124</v>
      </c>
      <c r="Q483" s="9">
        <v>10</v>
      </c>
      <c r="R483" s="12" t="s">
        <v>92</v>
      </c>
      <c r="S483" s="19" t="s">
        <v>102</v>
      </c>
      <c r="T483" s="9">
        <v>929001217502</v>
      </c>
      <c r="U483" s="9"/>
      <c r="V483" s="11"/>
      <c r="W483" s="36">
        <v>8539520000</v>
      </c>
      <c r="X483" s="19" t="s">
        <v>159</v>
      </c>
      <c r="Y483" s="19" t="s">
        <v>322</v>
      </c>
      <c r="Z483" s="12">
        <v>387359</v>
      </c>
      <c r="AA483" s="13"/>
      <c r="AB483" s="17">
        <v>14.9</v>
      </c>
      <c r="AC483" s="624">
        <f t="shared" si="7"/>
        <v>-0.30872483221476504</v>
      </c>
      <c r="AD483" s="623" t="str">
        <f>HYPERLINK("#'Źródła LED - specyfikacja'!B" &amp; MATCH(B483, 'Źródła LED - specyfikacja'!A:A, 0),"Link do specyfikacji")</f>
        <v>Link do specyfikacji</v>
      </c>
    </row>
    <row r="484" spans="1:30" s="2" customFormat="1" ht="14.4">
      <c r="A484" s="8">
        <v>8718696728291</v>
      </c>
      <c r="B484" s="8">
        <v>929001217602</v>
      </c>
      <c r="C484" s="8">
        <v>871869672829100</v>
      </c>
      <c r="D484" s="52" t="str">
        <f>HYPERLINK(VLOOKUP(B484,'Źródła LED_linki'!A482:B1266,2,FALSE),"Link do zdjęcia")</f>
        <v>Link do zdjęcia</v>
      </c>
      <c r="E484" s="12">
        <v>72829100</v>
      </c>
      <c r="F484" s="10" t="s">
        <v>622</v>
      </c>
      <c r="G484" s="12" t="s">
        <v>84</v>
      </c>
      <c r="H484" s="12" t="s">
        <v>203</v>
      </c>
      <c r="I484" s="12" t="s">
        <v>500</v>
      </c>
      <c r="J484" s="12" t="s">
        <v>468</v>
      </c>
      <c r="K484" s="12" t="s">
        <v>88</v>
      </c>
      <c r="L484" s="17">
        <v>10.3</v>
      </c>
      <c r="M484" s="17">
        <v>0.11</v>
      </c>
      <c r="N484" s="13" t="s">
        <v>90</v>
      </c>
      <c r="O484" s="14" t="s">
        <v>91</v>
      </c>
      <c r="P484" s="19" t="s">
        <v>124</v>
      </c>
      <c r="Q484" s="9">
        <v>10</v>
      </c>
      <c r="R484" s="12" t="s">
        <v>92</v>
      </c>
      <c r="S484" s="19" t="s">
        <v>102</v>
      </c>
      <c r="T484" s="9">
        <v>929001219902</v>
      </c>
      <c r="U484" s="9"/>
      <c r="V484" s="11"/>
      <c r="W484" s="36">
        <v>8539520000</v>
      </c>
      <c r="X484" s="19" t="s">
        <v>108</v>
      </c>
      <c r="Y484" s="19" t="s">
        <v>322</v>
      </c>
      <c r="Z484" s="12">
        <v>391853</v>
      </c>
      <c r="AA484" s="13"/>
      <c r="AB484" s="17">
        <v>14.9</v>
      </c>
      <c r="AC484" s="624">
        <f t="shared" si="7"/>
        <v>-0.30872483221476504</v>
      </c>
      <c r="AD484" s="623" t="str">
        <f>HYPERLINK("#'Źródła LED - specyfikacja'!B" &amp; MATCH(B484, 'Źródła LED - specyfikacja'!A:A, 0),"Link do specyfikacji")</f>
        <v>Link do specyfikacji</v>
      </c>
    </row>
    <row r="485" spans="1:30" s="2" customFormat="1" ht="14.4">
      <c r="A485" s="8">
        <v>8718696728314</v>
      </c>
      <c r="B485" s="8">
        <v>929001217702</v>
      </c>
      <c r="C485" s="8">
        <v>871869672831400</v>
      </c>
      <c r="D485" s="52" t="str">
        <f>HYPERLINK(VLOOKUP(B485,'Źródła LED_linki'!A483:B1267,2,FALSE),"Link do zdjęcia")</f>
        <v>Link do zdjęcia</v>
      </c>
      <c r="E485" s="12">
        <v>72831400</v>
      </c>
      <c r="F485" s="10" t="s">
        <v>623</v>
      </c>
      <c r="G485" s="12" t="s">
        <v>84</v>
      </c>
      <c r="H485" s="12" t="s">
        <v>203</v>
      </c>
      <c r="I485" s="12" t="s">
        <v>500</v>
      </c>
      <c r="J485" s="12" t="s">
        <v>468</v>
      </c>
      <c r="K485" s="12" t="s">
        <v>88</v>
      </c>
      <c r="L485" s="17">
        <v>10.3</v>
      </c>
      <c r="M485" s="17">
        <v>0.11</v>
      </c>
      <c r="N485" s="13" t="s">
        <v>90</v>
      </c>
      <c r="O485" s="14" t="s">
        <v>91</v>
      </c>
      <c r="P485" s="19" t="s">
        <v>124</v>
      </c>
      <c r="Q485" s="9">
        <v>10</v>
      </c>
      <c r="R485" s="12" t="s">
        <v>92</v>
      </c>
      <c r="S485" s="19" t="s">
        <v>102</v>
      </c>
      <c r="T485" s="9">
        <v>929001220002</v>
      </c>
      <c r="U485" s="9"/>
      <c r="V485" s="11"/>
      <c r="W485" s="36">
        <v>8539520000</v>
      </c>
      <c r="X485" s="19" t="s">
        <v>108</v>
      </c>
      <c r="Y485" s="19" t="s">
        <v>109</v>
      </c>
      <c r="Z485" s="12">
        <v>391854</v>
      </c>
      <c r="AA485" s="13"/>
      <c r="AB485" s="17">
        <v>14.9</v>
      </c>
      <c r="AC485" s="624">
        <f t="shared" si="7"/>
        <v>-0.30872483221476504</v>
      </c>
      <c r="AD485" s="623" t="str">
        <f>HYPERLINK("#'Źródła LED - specyfikacja'!B" &amp; MATCH(B485, 'Źródła LED - specyfikacja'!A:A, 0),"Link do specyfikacji")</f>
        <v>Link do specyfikacji</v>
      </c>
    </row>
    <row r="486" spans="1:30" s="2" customFormat="1" ht="14.4">
      <c r="A486" s="8">
        <v>8718696721339</v>
      </c>
      <c r="B486" s="8">
        <v>929002495802</v>
      </c>
      <c r="C486" s="8">
        <v>871869672133900</v>
      </c>
      <c r="D486" s="52" t="str">
        <f>HYPERLINK(VLOOKUP(B486,'Źródła LED_linki'!A484:B1268,2,FALSE),"Link do zdjęcia")</f>
        <v>Link do zdjęcia</v>
      </c>
      <c r="E486" s="12">
        <v>72133900</v>
      </c>
      <c r="F486" s="10" t="s">
        <v>624</v>
      </c>
      <c r="G486" s="12" t="s">
        <v>84</v>
      </c>
      <c r="H486" s="12" t="s">
        <v>203</v>
      </c>
      <c r="I486" s="12" t="s">
        <v>500</v>
      </c>
      <c r="J486" s="12" t="s">
        <v>468</v>
      </c>
      <c r="K486" s="12" t="s">
        <v>88</v>
      </c>
      <c r="L486" s="17">
        <v>14.3</v>
      </c>
      <c r="M486" s="17">
        <v>0.11</v>
      </c>
      <c r="N486" s="13" t="s">
        <v>90</v>
      </c>
      <c r="O486" s="14" t="s">
        <v>91</v>
      </c>
      <c r="P486" s="19" t="s">
        <v>124</v>
      </c>
      <c r="Q486" s="9">
        <v>10</v>
      </c>
      <c r="R486" s="12" t="s">
        <v>92</v>
      </c>
      <c r="S486" s="19" t="s">
        <v>102</v>
      </c>
      <c r="T486" s="9">
        <v>929001218632</v>
      </c>
      <c r="U486" s="9"/>
      <c r="V486" s="11"/>
      <c r="W486" s="36">
        <v>8539520000</v>
      </c>
      <c r="X486" s="19" t="s">
        <v>108</v>
      </c>
      <c r="Y486" s="19" t="s">
        <v>168</v>
      </c>
      <c r="Z486" s="12">
        <v>400298</v>
      </c>
      <c r="AA486" s="13"/>
      <c r="AB486" s="17">
        <v>21</v>
      </c>
      <c r="AC486" s="624">
        <f t="shared" si="7"/>
        <v>-0.31904761904761902</v>
      </c>
      <c r="AD486" s="623" t="str">
        <f>HYPERLINK("#'Źródła LED - specyfikacja'!B" &amp; MATCH(B486, 'Źródła LED - specyfikacja'!A:A, 0),"Link do specyfikacji")</f>
        <v>Link do specyfikacji</v>
      </c>
    </row>
    <row r="487" spans="1:30" s="2" customFormat="1" ht="14.4">
      <c r="A487" s="8">
        <v>8718696721353</v>
      </c>
      <c r="B487" s="8">
        <v>929002068202</v>
      </c>
      <c r="C487" s="8">
        <v>871869672135300</v>
      </c>
      <c r="D487" s="52" t="str">
        <f>HYPERLINK(VLOOKUP(B487,'Źródła LED_linki'!A485:B1269,2,FALSE),"Link do zdjęcia")</f>
        <v>Link do zdjęcia</v>
      </c>
      <c r="E487" s="12">
        <v>72135300</v>
      </c>
      <c r="F487" s="10" t="s">
        <v>625</v>
      </c>
      <c r="G487" s="12" t="s">
        <v>84</v>
      </c>
      <c r="H487" s="12" t="s">
        <v>203</v>
      </c>
      <c r="I487" s="12" t="s">
        <v>500</v>
      </c>
      <c r="J487" s="12" t="s">
        <v>468</v>
      </c>
      <c r="K487" s="12" t="s">
        <v>88</v>
      </c>
      <c r="L487" s="17">
        <v>14.3</v>
      </c>
      <c r="M487" s="17">
        <v>0.11</v>
      </c>
      <c r="N487" s="13" t="s">
        <v>90</v>
      </c>
      <c r="O487" s="14" t="s">
        <v>91</v>
      </c>
      <c r="P487" s="19" t="s">
        <v>124</v>
      </c>
      <c r="Q487" s="9">
        <v>10</v>
      </c>
      <c r="R487" s="12" t="s">
        <v>92</v>
      </c>
      <c r="S487" s="19" t="s">
        <v>102</v>
      </c>
      <c r="T487" s="9">
        <v>929001363902</v>
      </c>
      <c r="U487" s="9"/>
      <c r="V487" s="11"/>
      <c r="W487" s="36">
        <v>8539520000</v>
      </c>
      <c r="X487" s="19" t="s">
        <v>108</v>
      </c>
      <c r="Y487" s="19" t="s">
        <v>168</v>
      </c>
      <c r="Z487" s="12">
        <v>391910</v>
      </c>
      <c r="AA487" s="13"/>
      <c r="AB487" s="17">
        <v>21</v>
      </c>
      <c r="AC487" s="624">
        <f t="shared" si="7"/>
        <v>-0.31904761904761902</v>
      </c>
      <c r="AD487" s="623" t="str">
        <f>HYPERLINK("#'Źródła LED - specyfikacja'!B" &amp; MATCH(B487, 'Źródła LED - specyfikacja'!A:A, 0),"Link do specyfikacji")</f>
        <v>Link do specyfikacji</v>
      </c>
    </row>
    <row r="488" spans="1:30" s="2" customFormat="1" ht="14.4">
      <c r="A488" s="8">
        <v>8718696730225</v>
      </c>
      <c r="B488" s="8">
        <v>929002065602</v>
      </c>
      <c r="C488" s="8">
        <v>871869673022500</v>
      </c>
      <c r="D488" s="52" t="str">
        <f>HYPERLINK(VLOOKUP(B488,'Źródła LED_linki'!A486:B1270,2,FALSE),"Link do zdjęcia")</f>
        <v>Link do zdjęcia</v>
      </c>
      <c r="E488" s="12">
        <v>73022500</v>
      </c>
      <c r="F488" s="10" t="s">
        <v>626</v>
      </c>
      <c r="G488" s="12" t="s">
        <v>84</v>
      </c>
      <c r="H488" s="12" t="s">
        <v>203</v>
      </c>
      <c r="I488" s="12" t="s">
        <v>500</v>
      </c>
      <c r="J488" s="12" t="s">
        <v>468</v>
      </c>
      <c r="K488" s="12" t="s">
        <v>88</v>
      </c>
      <c r="L488" s="17">
        <v>14.3</v>
      </c>
      <c r="M488" s="17">
        <v>0.11</v>
      </c>
      <c r="N488" s="13" t="s">
        <v>90</v>
      </c>
      <c r="O488" s="14" t="s">
        <v>91</v>
      </c>
      <c r="P488" s="19" t="s">
        <v>124</v>
      </c>
      <c r="Q488" s="9">
        <v>10</v>
      </c>
      <c r="R488" s="12" t="s">
        <v>92</v>
      </c>
      <c r="S488" s="19" t="s">
        <v>102</v>
      </c>
      <c r="T488" s="9">
        <v>929001364002</v>
      </c>
      <c r="U488" s="9"/>
      <c r="V488" s="11"/>
      <c r="W488" s="36">
        <v>8539520000</v>
      </c>
      <c r="X488" s="19" t="s">
        <v>159</v>
      </c>
      <c r="Y488" s="19" t="s">
        <v>168</v>
      </c>
      <c r="Z488" s="12">
        <v>391906</v>
      </c>
      <c r="AA488" s="13"/>
      <c r="AB488" s="17">
        <v>21</v>
      </c>
      <c r="AC488" s="624">
        <f t="shared" si="7"/>
        <v>-0.31904761904761902</v>
      </c>
      <c r="AD488" s="623" t="str">
        <f>HYPERLINK("#'Źródła LED - specyfikacja'!B" &amp; MATCH(B488, 'Źródła LED - specyfikacja'!A:A, 0),"Link do specyfikacji")</f>
        <v>Link do specyfikacji</v>
      </c>
    </row>
    <row r="489" spans="1:30" s="2" customFormat="1" ht="14.4">
      <c r="A489" s="8">
        <v>8718696752531</v>
      </c>
      <c r="B489" s="8">
        <v>929001217862</v>
      </c>
      <c r="C489" s="8">
        <v>871869675253100</v>
      </c>
      <c r="D489" s="52" t="str">
        <f>HYPERLINK(VLOOKUP(B489,'Źródła LED_linki'!A487:B1271,2,FALSE),"Link do zdjęcia")</f>
        <v>Link do zdjęcia</v>
      </c>
      <c r="E489" s="12">
        <v>75253100</v>
      </c>
      <c r="F489" s="10" t="s">
        <v>627</v>
      </c>
      <c r="G489" s="12" t="s">
        <v>84</v>
      </c>
      <c r="H489" s="12" t="s">
        <v>203</v>
      </c>
      <c r="I489" s="12" t="s">
        <v>500</v>
      </c>
      <c r="J489" s="12" t="s">
        <v>468</v>
      </c>
      <c r="K489" s="12" t="s">
        <v>88</v>
      </c>
      <c r="L489" s="17">
        <v>10.3</v>
      </c>
      <c r="M489" s="17">
        <v>0.11</v>
      </c>
      <c r="N489" s="13" t="s">
        <v>90</v>
      </c>
      <c r="O489" s="14" t="s">
        <v>91</v>
      </c>
      <c r="P489" s="19" t="s">
        <v>124</v>
      </c>
      <c r="Q489" s="9">
        <v>10</v>
      </c>
      <c r="R489" s="12" t="s">
        <v>92</v>
      </c>
      <c r="S489" s="19" t="s">
        <v>102</v>
      </c>
      <c r="T489" s="9">
        <v>929001217802</v>
      </c>
      <c r="U489" s="9"/>
      <c r="V489" s="11" t="s">
        <v>163</v>
      </c>
      <c r="W489" s="36">
        <v>8539520000</v>
      </c>
      <c r="X489" s="19" t="s">
        <v>159</v>
      </c>
      <c r="Y489" s="19" t="s">
        <v>305</v>
      </c>
      <c r="Z489" s="12">
        <v>391855</v>
      </c>
      <c r="AA489" s="13"/>
      <c r="AB489" s="17">
        <v>14</v>
      </c>
      <c r="AC489" s="624">
        <f t="shared" si="7"/>
        <v>-0.26428571428571423</v>
      </c>
      <c r="AD489" s="623" t="str">
        <f>HYPERLINK("#'Źródła LED - specyfikacja'!B" &amp; MATCH(B489, 'Źródła LED - specyfikacja'!A:A, 0),"Link do specyfikacji")</f>
        <v>Link do specyfikacji</v>
      </c>
    </row>
    <row r="490" spans="1:30" s="2" customFormat="1" ht="14.4">
      <c r="A490" s="8">
        <v>8718696728338</v>
      </c>
      <c r="B490" s="8">
        <v>929001217902</v>
      </c>
      <c r="C490" s="8">
        <v>871869672833800</v>
      </c>
      <c r="D490" s="52" t="str">
        <f>HYPERLINK(VLOOKUP(B490,'Źródła LED_linki'!A488:B1272,2,FALSE),"Link do zdjęcia")</f>
        <v>Link do zdjęcia</v>
      </c>
      <c r="E490" s="12">
        <v>72833800</v>
      </c>
      <c r="F490" s="10" t="s">
        <v>628</v>
      </c>
      <c r="G490" s="12" t="s">
        <v>84</v>
      </c>
      <c r="H490" s="12" t="s">
        <v>203</v>
      </c>
      <c r="I490" s="12" t="s">
        <v>500</v>
      </c>
      <c r="J490" s="12" t="s">
        <v>468</v>
      </c>
      <c r="K490" s="12" t="s">
        <v>88</v>
      </c>
      <c r="L490" s="17">
        <v>10.3</v>
      </c>
      <c r="M490" s="17">
        <v>0.11</v>
      </c>
      <c r="N490" s="13" t="s">
        <v>90</v>
      </c>
      <c r="O490" s="14" t="s">
        <v>91</v>
      </c>
      <c r="P490" s="19" t="s">
        <v>124</v>
      </c>
      <c r="Q490" s="9">
        <v>10</v>
      </c>
      <c r="R490" s="12" t="s">
        <v>92</v>
      </c>
      <c r="S490" s="19" t="s">
        <v>102</v>
      </c>
      <c r="T490" s="9">
        <v>929001220202</v>
      </c>
      <c r="U490" s="9"/>
      <c r="V490" s="11" t="s">
        <v>163</v>
      </c>
      <c r="W490" s="36">
        <v>8539520000</v>
      </c>
      <c r="X490" s="19" t="s">
        <v>108</v>
      </c>
      <c r="Y490" s="19" t="s">
        <v>305</v>
      </c>
      <c r="Z490" s="12">
        <v>391856</v>
      </c>
      <c r="AA490" s="13"/>
      <c r="AB490" s="17">
        <v>14</v>
      </c>
      <c r="AC490" s="624">
        <f t="shared" si="7"/>
        <v>-0.26428571428571423</v>
      </c>
      <c r="AD490" s="623" t="str">
        <f>HYPERLINK("#'Źródła LED - specyfikacja'!B" &amp; MATCH(B490, 'Źródła LED - specyfikacja'!A:A, 0),"Link do specyfikacji")</f>
        <v>Link do specyfikacji</v>
      </c>
    </row>
    <row r="491" spans="1:30" s="2" customFormat="1" ht="14.4">
      <c r="A491" s="8">
        <v>8718696728352</v>
      </c>
      <c r="B491" s="8">
        <v>929001218002</v>
      </c>
      <c r="C491" s="8">
        <v>871869672835200</v>
      </c>
      <c r="D491" s="52" t="str">
        <f>HYPERLINK(VLOOKUP(B491,'Źródła LED_linki'!A489:B1273,2,FALSE),"Link do zdjęcia")</f>
        <v>Link do zdjęcia</v>
      </c>
      <c r="E491" s="12">
        <v>72835200</v>
      </c>
      <c r="F491" s="10" t="s">
        <v>629</v>
      </c>
      <c r="G491" s="12" t="s">
        <v>84</v>
      </c>
      <c r="H491" s="12" t="s">
        <v>203</v>
      </c>
      <c r="I491" s="12" t="s">
        <v>500</v>
      </c>
      <c r="J491" s="12" t="s">
        <v>468</v>
      </c>
      <c r="K491" s="12" t="s">
        <v>88</v>
      </c>
      <c r="L491" s="17">
        <v>10.3</v>
      </c>
      <c r="M491" s="17">
        <v>0.11</v>
      </c>
      <c r="N491" s="13" t="s">
        <v>90</v>
      </c>
      <c r="O491" s="14" t="s">
        <v>91</v>
      </c>
      <c r="P491" s="19" t="s">
        <v>124</v>
      </c>
      <c r="Q491" s="9">
        <v>10</v>
      </c>
      <c r="R491" s="12" t="s">
        <v>92</v>
      </c>
      <c r="S491" s="19" t="s">
        <v>102</v>
      </c>
      <c r="T491" s="9">
        <v>929001220302</v>
      </c>
      <c r="U491" s="9"/>
      <c r="V491" s="11" t="s">
        <v>163</v>
      </c>
      <c r="W491" s="36">
        <v>8539520000</v>
      </c>
      <c r="X491" s="19" t="s">
        <v>108</v>
      </c>
      <c r="Y491" s="19" t="s">
        <v>305</v>
      </c>
      <c r="Z491" s="12">
        <v>391857</v>
      </c>
      <c r="AA491" s="13"/>
      <c r="AB491" s="17">
        <v>14</v>
      </c>
      <c r="AC491" s="624">
        <f t="shared" si="7"/>
        <v>-0.26428571428571423</v>
      </c>
      <c r="AD491" s="623" t="str">
        <f>HYPERLINK("#'Źródła LED - specyfikacja'!B" &amp; MATCH(B491, 'Źródła LED - specyfikacja'!A:A, 0),"Link do specyfikacji")</f>
        <v>Link do specyfikacji</v>
      </c>
    </row>
    <row r="492" spans="1:30" s="2" customFormat="1" ht="14.4">
      <c r="A492" s="8">
        <v>8718696721377</v>
      </c>
      <c r="B492" s="25">
        <v>929002495902</v>
      </c>
      <c r="C492" s="25">
        <v>871869672137700</v>
      </c>
      <c r="D492" s="52" t="str">
        <f>HYPERLINK(VLOOKUP(B492,'Źródła LED_linki'!A490:B1274,2,FALSE),"Link do zdjęcia")</f>
        <v>Link do zdjęcia</v>
      </c>
      <c r="E492" s="12">
        <v>72137700</v>
      </c>
      <c r="F492" s="23" t="s">
        <v>630</v>
      </c>
      <c r="G492" s="12" t="s">
        <v>84</v>
      </c>
      <c r="H492" s="12" t="s">
        <v>203</v>
      </c>
      <c r="I492" s="12" t="s">
        <v>500</v>
      </c>
      <c r="J492" s="12" t="s">
        <v>468</v>
      </c>
      <c r="K492" s="12" t="s">
        <v>88</v>
      </c>
      <c r="L492" s="17">
        <v>15.1</v>
      </c>
      <c r="M492" s="17">
        <v>0.11</v>
      </c>
      <c r="N492" s="13" t="s">
        <v>90</v>
      </c>
      <c r="O492" s="14" t="s">
        <v>91</v>
      </c>
      <c r="P492" s="19" t="s">
        <v>124</v>
      </c>
      <c r="Q492" s="9">
        <v>10</v>
      </c>
      <c r="R492" s="12" t="s">
        <v>92</v>
      </c>
      <c r="S492" s="19" t="s">
        <v>102</v>
      </c>
      <c r="T492" s="9">
        <v>929001218832</v>
      </c>
      <c r="U492" s="9"/>
      <c r="V492" s="11"/>
      <c r="W492" s="36">
        <v>8539520000</v>
      </c>
      <c r="X492" s="19" t="s">
        <v>108</v>
      </c>
      <c r="Y492" s="19" t="s">
        <v>109</v>
      </c>
      <c r="Z492" s="12">
        <v>400299</v>
      </c>
      <c r="AA492" s="13"/>
      <c r="AB492" s="17">
        <v>23</v>
      </c>
      <c r="AC492" s="624">
        <f t="shared" si="7"/>
        <v>-0.34347826086956523</v>
      </c>
      <c r="AD492" s="623" t="str">
        <f>HYPERLINK("#'Źródła LED - specyfikacja'!B" &amp; MATCH(B492, 'Źródła LED - specyfikacja'!A:A, 0),"Link do specyfikacji")</f>
        <v>Link do specyfikacji</v>
      </c>
    </row>
    <row r="493" spans="1:30" s="2" customFormat="1" ht="14.4">
      <c r="A493" s="8">
        <v>8719514358836</v>
      </c>
      <c r="B493" s="8">
        <v>929002068302</v>
      </c>
      <c r="C493" s="8">
        <v>871951435883600</v>
      </c>
      <c r="D493" s="52" t="str">
        <f>HYPERLINK(VLOOKUP(B493,'Źródła LED_linki'!A491:B1275,2,FALSE),"Link do zdjęcia")</f>
        <v>Link do zdjęcia</v>
      </c>
      <c r="E493" s="12">
        <v>35883600</v>
      </c>
      <c r="F493" s="10" t="s">
        <v>631</v>
      </c>
      <c r="G493" s="12" t="s">
        <v>84</v>
      </c>
      <c r="H493" s="12" t="s">
        <v>203</v>
      </c>
      <c r="I493" s="12" t="s">
        <v>500</v>
      </c>
      <c r="J493" s="12" t="s">
        <v>468</v>
      </c>
      <c r="K493" s="12" t="s">
        <v>88</v>
      </c>
      <c r="L493" s="17">
        <v>15.1</v>
      </c>
      <c r="M493" s="17">
        <v>0.11</v>
      </c>
      <c r="N493" s="13" t="s">
        <v>90</v>
      </c>
      <c r="O493" s="14" t="s">
        <v>91</v>
      </c>
      <c r="P493" s="19" t="s">
        <v>124</v>
      </c>
      <c r="Q493" s="9">
        <v>10</v>
      </c>
      <c r="R493" s="12" t="s">
        <v>92</v>
      </c>
      <c r="S493" s="19" t="s">
        <v>102</v>
      </c>
      <c r="T493" s="9">
        <v>929001364202</v>
      </c>
      <c r="U493" s="9"/>
      <c r="V493" s="11"/>
      <c r="W493" s="36">
        <v>8539520000</v>
      </c>
      <c r="X493" s="19" t="s">
        <v>159</v>
      </c>
      <c r="Y493" s="19" t="s">
        <v>168</v>
      </c>
      <c r="Z493" s="12">
        <v>391911</v>
      </c>
      <c r="AA493" s="13"/>
      <c r="AB493" s="17">
        <v>23</v>
      </c>
      <c r="AC493" s="624">
        <f t="shared" si="7"/>
        <v>-0.34347826086956523</v>
      </c>
      <c r="AD493" s="623" t="str">
        <f>HYPERLINK("#'Źródła LED - specyfikacja'!B" &amp; MATCH(B493, 'Źródła LED - specyfikacja'!A:A, 0),"Link do specyfikacji")</f>
        <v>Link do specyfikacji</v>
      </c>
    </row>
    <row r="494" spans="1:30" s="2" customFormat="1" ht="14.4">
      <c r="A494" s="8">
        <v>8719514358850</v>
      </c>
      <c r="B494" s="8">
        <v>929002065802</v>
      </c>
      <c r="C494" s="8">
        <v>871951435885000</v>
      </c>
      <c r="D494" s="52" t="str">
        <f>HYPERLINK(VLOOKUP(B494,'Źródła LED_linki'!A492:B1276,2,FALSE),"Link do zdjęcia")</f>
        <v>Link do zdjęcia</v>
      </c>
      <c r="E494" s="12">
        <v>35885000</v>
      </c>
      <c r="F494" s="10" t="s">
        <v>632</v>
      </c>
      <c r="G494" s="12" t="s">
        <v>84</v>
      </c>
      <c r="H494" s="12" t="s">
        <v>203</v>
      </c>
      <c r="I494" s="12" t="s">
        <v>500</v>
      </c>
      <c r="J494" s="12" t="s">
        <v>468</v>
      </c>
      <c r="K494" s="12" t="s">
        <v>88</v>
      </c>
      <c r="L494" s="17">
        <v>16.100000000000001</v>
      </c>
      <c r="M494" s="17">
        <v>0.11</v>
      </c>
      <c r="N494" s="13" t="s">
        <v>90</v>
      </c>
      <c r="O494" s="14" t="s">
        <v>91</v>
      </c>
      <c r="P494" s="19" t="s">
        <v>124</v>
      </c>
      <c r="Q494" s="9">
        <v>10</v>
      </c>
      <c r="R494" s="12" t="s">
        <v>92</v>
      </c>
      <c r="S494" s="19" t="s">
        <v>102</v>
      </c>
      <c r="T494" s="9">
        <v>929001364302</v>
      </c>
      <c r="U494" s="9"/>
      <c r="V494" s="11"/>
      <c r="W494" s="36">
        <v>8539520000</v>
      </c>
      <c r="X494" s="19" t="s">
        <v>108</v>
      </c>
      <c r="Y494" s="19" t="s">
        <v>109</v>
      </c>
      <c r="Z494" s="12">
        <v>391907</v>
      </c>
      <c r="AA494" s="13"/>
      <c r="AB494" s="17">
        <v>23</v>
      </c>
      <c r="AC494" s="624">
        <f t="shared" si="7"/>
        <v>-0.29999999999999993</v>
      </c>
      <c r="AD494" s="623" t="str">
        <f>HYPERLINK("#'Źródła LED - specyfikacja'!B" &amp; MATCH(B494, 'Źródła LED - specyfikacja'!A:A, 0),"Link do specyfikacji")</f>
        <v>Link do specyfikacji</v>
      </c>
    </row>
    <row r="495" spans="1:30" s="2" customFormat="1" ht="14.4">
      <c r="A495" s="8">
        <v>8718696752517</v>
      </c>
      <c r="B495" s="8">
        <v>929001215232</v>
      </c>
      <c r="C495" s="8">
        <v>871869675251700</v>
      </c>
      <c r="D495" s="52" t="str">
        <f>HYPERLINK(VLOOKUP(B495,'Źródła LED_linki'!A493:B1277,2,FALSE),"Link do zdjęcia")</f>
        <v>Link do zdjęcia</v>
      </c>
      <c r="E495" s="12">
        <v>75251700</v>
      </c>
      <c r="F495" s="10" t="s">
        <v>633</v>
      </c>
      <c r="G495" s="12" t="s">
        <v>84</v>
      </c>
      <c r="H495" s="12" t="s">
        <v>203</v>
      </c>
      <c r="I495" s="12" t="s">
        <v>500</v>
      </c>
      <c r="J495" s="12" t="s">
        <v>468</v>
      </c>
      <c r="K495" s="12" t="s">
        <v>88</v>
      </c>
      <c r="L495" s="17">
        <v>10.8</v>
      </c>
      <c r="M495" s="17">
        <v>0.11</v>
      </c>
      <c r="N495" s="13" t="s">
        <v>90</v>
      </c>
      <c r="O495" s="14" t="s">
        <v>91</v>
      </c>
      <c r="P495" s="19" t="s">
        <v>124</v>
      </c>
      <c r="Q495" s="9">
        <v>10</v>
      </c>
      <c r="R495" s="12" t="s">
        <v>92</v>
      </c>
      <c r="S495" s="19" t="s">
        <v>102</v>
      </c>
      <c r="T495" s="9">
        <v>929001215202</v>
      </c>
      <c r="U495" s="9"/>
      <c r="V495" s="11" t="s">
        <v>163</v>
      </c>
      <c r="W495" s="36">
        <v>8539520000</v>
      </c>
      <c r="X495" s="19" t="s">
        <v>108</v>
      </c>
      <c r="Y495" s="19" t="s">
        <v>109</v>
      </c>
      <c r="Z495" s="12">
        <v>387358</v>
      </c>
      <c r="AA495" s="13"/>
      <c r="AB495" s="17">
        <v>15.9</v>
      </c>
      <c r="AC495" s="624">
        <f t="shared" si="7"/>
        <v>-0.32075471698113206</v>
      </c>
      <c r="AD495" s="623" t="str">
        <f>HYPERLINK("#'Źródła LED - specyfikacja'!B" &amp; MATCH(B495, 'Źródła LED - specyfikacja'!A:A, 0),"Link do specyfikacji")</f>
        <v>Link do specyfikacji</v>
      </c>
    </row>
    <row r="496" spans="1:30" s="2" customFormat="1" ht="14.4">
      <c r="A496" s="8">
        <v>8718696728376</v>
      </c>
      <c r="B496" s="8">
        <v>929001218102</v>
      </c>
      <c r="C496" s="8">
        <v>871869672837600</v>
      </c>
      <c r="D496" s="52" t="str">
        <f>HYPERLINK(VLOOKUP(B496,'Źródła LED_linki'!A494:B1278,2,FALSE),"Link do zdjęcia")</f>
        <v>Link do zdjęcia</v>
      </c>
      <c r="E496" s="12">
        <v>72837600</v>
      </c>
      <c r="F496" s="10" t="s">
        <v>634</v>
      </c>
      <c r="G496" s="12" t="s">
        <v>84</v>
      </c>
      <c r="H496" s="12" t="s">
        <v>203</v>
      </c>
      <c r="I496" s="12" t="s">
        <v>500</v>
      </c>
      <c r="J496" s="12" t="s">
        <v>468</v>
      </c>
      <c r="K496" s="12" t="s">
        <v>88</v>
      </c>
      <c r="L496" s="17">
        <v>10.8</v>
      </c>
      <c r="M496" s="17">
        <v>0.11</v>
      </c>
      <c r="N496" s="13" t="s">
        <v>90</v>
      </c>
      <c r="O496" s="14" t="s">
        <v>91</v>
      </c>
      <c r="P496" s="19" t="s">
        <v>124</v>
      </c>
      <c r="Q496" s="9">
        <v>10</v>
      </c>
      <c r="R496" s="12" t="s">
        <v>92</v>
      </c>
      <c r="S496" s="19" t="s">
        <v>102</v>
      </c>
      <c r="T496" s="9">
        <v>929001220502</v>
      </c>
      <c r="U496" s="9"/>
      <c r="V496" s="11" t="s">
        <v>163</v>
      </c>
      <c r="W496" s="36">
        <v>8539520000</v>
      </c>
      <c r="X496" s="19" t="s">
        <v>108</v>
      </c>
      <c r="Y496" s="19" t="s">
        <v>109</v>
      </c>
      <c r="Z496" s="12">
        <v>391858</v>
      </c>
      <c r="AA496" s="13"/>
      <c r="AB496" s="17">
        <v>15.9</v>
      </c>
      <c r="AC496" s="624">
        <f t="shared" si="7"/>
        <v>-0.32075471698113206</v>
      </c>
      <c r="AD496" s="623" t="str">
        <f>HYPERLINK("#'Źródła LED - specyfikacja'!B" &amp; MATCH(B496, 'Źródła LED - specyfikacja'!A:A, 0),"Link do specyfikacji")</f>
        <v>Link do specyfikacji</v>
      </c>
    </row>
    <row r="497" spans="1:30" s="2" customFormat="1" ht="14.4">
      <c r="A497" s="8">
        <v>8718696728390</v>
      </c>
      <c r="B497" s="8">
        <v>929001218202</v>
      </c>
      <c r="C497" s="8">
        <v>871869672839000</v>
      </c>
      <c r="D497" s="52" t="str">
        <f>HYPERLINK(VLOOKUP(B497,'Źródła LED_linki'!A495:B1279,2,FALSE),"Link do zdjęcia")</f>
        <v>Link do zdjęcia</v>
      </c>
      <c r="E497" s="12">
        <v>72839000</v>
      </c>
      <c r="F497" s="10" t="s">
        <v>635</v>
      </c>
      <c r="G497" s="12" t="s">
        <v>84</v>
      </c>
      <c r="H497" s="12" t="s">
        <v>203</v>
      </c>
      <c r="I497" s="12" t="s">
        <v>500</v>
      </c>
      <c r="J497" s="12" t="s">
        <v>468</v>
      </c>
      <c r="K497" s="12" t="s">
        <v>88</v>
      </c>
      <c r="L497" s="17">
        <v>10.8</v>
      </c>
      <c r="M497" s="17">
        <v>0.11</v>
      </c>
      <c r="N497" s="13" t="s">
        <v>90</v>
      </c>
      <c r="O497" s="14" t="s">
        <v>91</v>
      </c>
      <c r="P497" s="19" t="s">
        <v>124</v>
      </c>
      <c r="Q497" s="9">
        <v>10</v>
      </c>
      <c r="R497" s="12" t="s">
        <v>92</v>
      </c>
      <c r="S497" s="19" t="s">
        <v>102</v>
      </c>
      <c r="T497" s="9">
        <v>929001220602</v>
      </c>
      <c r="U497" s="9"/>
      <c r="V497" s="11" t="s">
        <v>163</v>
      </c>
      <c r="W497" s="36">
        <v>8539520000</v>
      </c>
      <c r="X497" s="19" t="s">
        <v>108</v>
      </c>
      <c r="Y497" s="19" t="s">
        <v>109</v>
      </c>
      <c r="Z497" s="12">
        <v>391859</v>
      </c>
      <c r="AA497" s="13"/>
      <c r="AB497" s="17">
        <v>15.9</v>
      </c>
      <c r="AC497" s="624">
        <f t="shared" si="7"/>
        <v>-0.32075471698113206</v>
      </c>
      <c r="AD497" s="623" t="str">
        <f>HYPERLINK("#'Źródła LED - specyfikacja'!B" &amp; MATCH(B497, 'Źródła LED - specyfikacja'!A:A, 0),"Link do specyfikacji")</f>
        <v>Link do specyfikacji</v>
      </c>
    </row>
    <row r="498" spans="1:30" s="2" customFormat="1" ht="14.4">
      <c r="A498" s="8">
        <v>8718696728413</v>
      </c>
      <c r="B498" s="8">
        <v>929001218302</v>
      </c>
      <c r="C498" s="8">
        <v>871869672841300</v>
      </c>
      <c r="D498" s="52" t="str">
        <f>HYPERLINK(VLOOKUP(B498,'Źródła LED_linki'!A496:B1280,2,FALSE),"Link do zdjęcia")</f>
        <v>Link do zdjęcia</v>
      </c>
      <c r="E498" s="12">
        <v>72841300</v>
      </c>
      <c r="F498" s="10" t="s">
        <v>636</v>
      </c>
      <c r="G498" s="12" t="s">
        <v>84</v>
      </c>
      <c r="H498" s="12" t="s">
        <v>203</v>
      </c>
      <c r="I498" s="12" t="s">
        <v>500</v>
      </c>
      <c r="J498" s="12" t="s">
        <v>468</v>
      </c>
      <c r="K498" s="12" t="s">
        <v>88</v>
      </c>
      <c r="L498" s="17">
        <v>10.8</v>
      </c>
      <c r="M498" s="17">
        <v>0.11</v>
      </c>
      <c r="N498" s="13" t="s">
        <v>90</v>
      </c>
      <c r="O498" s="14" t="s">
        <v>91</v>
      </c>
      <c r="P498" s="19" t="s">
        <v>124</v>
      </c>
      <c r="Q498" s="9">
        <v>10</v>
      </c>
      <c r="R498" s="12" t="s">
        <v>92</v>
      </c>
      <c r="S498" s="19" t="s">
        <v>102</v>
      </c>
      <c r="T498" s="9"/>
      <c r="U498" s="9"/>
      <c r="V498" s="11"/>
      <c r="W498" s="36">
        <v>8539520000</v>
      </c>
      <c r="X498" s="19" t="s">
        <v>108</v>
      </c>
      <c r="Y498" s="19" t="s">
        <v>109</v>
      </c>
      <c r="Z498" s="12">
        <v>391860</v>
      </c>
      <c r="AA498" s="13"/>
      <c r="AB498" s="17">
        <v>15.9</v>
      </c>
      <c r="AC498" s="624">
        <f t="shared" si="7"/>
        <v>-0.32075471698113206</v>
      </c>
      <c r="AD498" s="623" t="str">
        <f>HYPERLINK("#'Źródła LED - specyfikacja'!B" &amp; MATCH(B498, 'Źródła LED - specyfikacja'!A:A, 0),"Link do specyfikacji")</f>
        <v>Link do specyfikacji</v>
      </c>
    </row>
    <row r="499" spans="1:30" s="2" customFormat="1" ht="14.4">
      <c r="A499" s="8">
        <v>8719514308718</v>
      </c>
      <c r="B499" s="8">
        <v>929002981002</v>
      </c>
      <c r="C499" s="8">
        <v>871951430871800</v>
      </c>
      <c r="D499" s="52" t="str">
        <f>HYPERLINK(VLOOKUP(B499,'Źródła LED_linki'!A497:B1281,2,FALSE),"Link do zdjęcia")</f>
        <v>Link do zdjęcia</v>
      </c>
      <c r="E499" s="12">
        <v>30871800</v>
      </c>
      <c r="F499" s="10" t="s">
        <v>637</v>
      </c>
      <c r="G499" s="12" t="s">
        <v>84</v>
      </c>
      <c r="H499" s="12" t="s">
        <v>203</v>
      </c>
      <c r="I499" s="12" t="s">
        <v>500</v>
      </c>
      <c r="J499" s="12" t="s">
        <v>468</v>
      </c>
      <c r="K499" s="12" t="s">
        <v>88</v>
      </c>
      <c r="L499" s="17">
        <v>14.7</v>
      </c>
      <c r="M499" s="17">
        <v>0.11</v>
      </c>
      <c r="N499" s="13" t="s">
        <v>90</v>
      </c>
      <c r="O499" s="14" t="s">
        <v>91</v>
      </c>
      <c r="P499" s="19" t="s">
        <v>124</v>
      </c>
      <c r="Q499" s="9">
        <v>10</v>
      </c>
      <c r="R499" s="12" t="s">
        <v>92</v>
      </c>
      <c r="S499" s="19" t="s">
        <v>102</v>
      </c>
      <c r="T499" s="9">
        <v>929001381202</v>
      </c>
      <c r="U499" s="9"/>
      <c r="V499" s="11" t="s">
        <v>163</v>
      </c>
      <c r="W499" s="36">
        <v>8539520000</v>
      </c>
      <c r="X499" s="19" t="s">
        <v>108</v>
      </c>
      <c r="Y499" s="19" t="s">
        <v>109</v>
      </c>
      <c r="Z499" s="12">
        <v>1825198</v>
      </c>
      <c r="AA499" s="13"/>
      <c r="AB499" s="17">
        <v>22</v>
      </c>
      <c r="AC499" s="624">
        <f t="shared" si="7"/>
        <v>-0.33181818181818185</v>
      </c>
      <c r="AD499" s="623" t="str">
        <f>HYPERLINK("#'Źródła LED - specyfikacja'!B" &amp; MATCH(B499, 'Źródła LED - specyfikacja'!A:A, 0),"Link do specyfikacji")</f>
        <v>Link do specyfikacji</v>
      </c>
    </row>
    <row r="500" spans="1:30" s="2" customFormat="1" ht="14.4">
      <c r="A500" s="8">
        <v>8719514308619</v>
      </c>
      <c r="B500" s="8">
        <v>929002981102</v>
      </c>
      <c r="C500" s="8">
        <v>871951430861900</v>
      </c>
      <c r="D500" s="52" t="str">
        <f>HYPERLINK(VLOOKUP(B500,'Źródła LED_linki'!A498:B1282,2,FALSE),"Link do zdjęcia")</f>
        <v>Link do zdjęcia</v>
      </c>
      <c r="E500" s="12">
        <v>30861900</v>
      </c>
      <c r="F500" s="10" t="s">
        <v>638</v>
      </c>
      <c r="G500" s="12" t="s">
        <v>84</v>
      </c>
      <c r="H500" s="12" t="s">
        <v>203</v>
      </c>
      <c r="I500" s="12" t="s">
        <v>500</v>
      </c>
      <c r="J500" s="12" t="s">
        <v>468</v>
      </c>
      <c r="K500" s="12" t="s">
        <v>88</v>
      </c>
      <c r="L500" s="17">
        <v>14.7</v>
      </c>
      <c r="M500" s="17">
        <v>0.11</v>
      </c>
      <c r="N500" s="13" t="s">
        <v>90</v>
      </c>
      <c r="O500" s="14" t="s">
        <v>91</v>
      </c>
      <c r="P500" s="19" t="s">
        <v>124</v>
      </c>
      <c r="Q500" s="9">
        <v>10</v>
      </c>
      <c r="R500" s="12" t="s">
        <v>92</v>
      </c>
      <c r="S500" s="19" t="s">
        <v>102</v>
      </c>
      <c r="T500" s="9">
        <v>929001381302</v>
      </c>
      <c r="U500" s="9"/>
      <c r="V500" s="11" t="s">
        <v>163</v>
      </c>
      <c r="W500" s="36">
        <v>8539520000</v>
      </c>
      <c r="X500" s="19" t="s">
        <v>159</v>
      </c>
      <c r="Y500" s="19" t="s">
        <v>160</v>
      </c>
      <c r="Z500" s="12">
        <v>1825200</v>
      </c>
      <c r="AA500" s="13"/>
      <c r="AB500" s="17">
        <v>22</v>
      </c>
      <c r="AC500" s="624">
        <f t="shared" si="7"/>
        <v>-0.33181818181818185</v>
      </c>
      <c r="AD500" s="623" t="str">
        <f>HYPERLINK("#'Źródła LED - specyfikacja'!B" &amp; MATCH(B500, 'Źródła LED - specyfikacja'!A:A, 0),"Link do specyfikacji")</f>
        <v>Link do specyfikacji</v>
      </c>
    </row>
    <row r="501" spans="1:30" s="2" customFormat="1" ht="14.4">
      <c r="A501" s="8">
        <v>8719514308756</v>
      </c>
      <c r="B501" s="8">
        <v>929002981202</v>
      </c>
      <c r="C501" s="8">
        <v>871951430875600</v>
      </c>
      <c r="D501" s="52" t="str">
        <f>HYPERLINK(VLOOKUP(B501,'Źródła LED_linki'!A499:B1283,2,FALSE),"Link do zdjęcia")</f>
        <v>Link do zdjęcia</v>
      </c>
      <c r="E501" s="12">
        <v>30875600</v>
      </c>
      <c r="F501" s="10" t="s">
        <v>639</v>
      </c>
      <c r="G501" s="12" t="s">
        <v>84</v>
      </c>
      <c r="H501" s="12" t="s">
        <v>203</v>
      </c>
      <c r="I501" s="12" t="s">
        <v>500</v>
      </c>
      <c r="J501" s="12" t="s">
        <v>468</v>
      </c>
      <c r="K501" s="12" t="s">
        <v>88</v>
      </c>
      <c r="L501" s="17">
        <v>11.1</v>
      </c>
      <c r="M501" s="17">
        <v>0.11</v>
      </c>
      <c r="N501" s="13" t="s">
        <v>90</v>
      </c>
      <c r="O501" s="14" t="s">
        <v>91</v>
      </c>
      <c r="P501" s="19" t="s">
        <v>124</v>
      </c>
      <c r="Q501" s="9">
        <v>10</v>
      </c>
      <c r="R501" s="12" t="s">
        <v>92</v>
      </c>
      <c r="S501" s="19" t="s">
        <v>102</v>
      </c>
      <c r="T501" s="9">
        <v>929001297232</v>
      </c>
      <c r="U501" s="9"/>
      <c r="V501" s="11"/>
      <c r="W501" s="36">
        <v>8539520000</v>
      </c>
      <c r="X501" s="19" t="s">
        <v>108</v>
      </c>
      <c r="Y501" s="19" t="s">
        <v>168</v>
      </c>
      <c r="Z501" s="12">
        <v>1825203</v>
      </c>
      <c r="AA501" s="13"/>
      <c r="AB501" s="17">
        <v>16.900000000000002</v>
      </c>
      <c r="AC501" s="624">
        <f t="shared" si="7"/>
        <v>-0.34319526627218944</v>
      </c>
      <c r="AD501" s="623" t="str">
        <f>HYPERLINK("#'Źródła LED - specyfikacja'!B" &amp; MATCH(B501, 'Źródła LED - specyfikacja'!A:A, 0),"Link do specyfikacji")</f>
        <v>Link do specyfikacji</v>
      </c>
    </row>
    <row r="502" spans="1:30" s="2" customFormat="1" ht="14.4">
      <c r="A502" s="8">
        <v>8719514308671</v>
      </c>
      <c r="B502" s="8">
        <v>929002981402</v>
      </c>
      <c r="C502" s="8">
        <v>871951430867100</v>
      </c>
      <c r="D502" s="52" t="str">
        <f>HYPERLINK(VLOOKUP(B502,'Źródła LED_linki'!A500:B1284,2,FALSE),"Link do zdjęcia")</f>
        <v>Link do zdjęcia</v>
      </c>
      <c r="E502" s="12">
        <v>30867100</v>
      </c>
      <c r="F502" s="10" t="s">
        <v>640</v>
      </c>
      <c r="G502" s="12" t="s">
        <v>84</v>
      </c>
      <c r="H502" s="12" t="s">
        <v>203</v>
      </c>
      <c r="I502" s="12" t="s">
        <v>500</v>
      </c>
      <c r="J502" s="12" t="s">
        <v>468</v>
      </c>
      <c r="K502" s="12" t="s">
        <v>88</v>
      </c>
      <c r="L502" s="17">
        <v>11.1</v>
      </c>
      <c r="M502" s="17">
        <v>0.11</v>
      </c>
      <c r="N502" s="13" t="s">
        <v>90</v>
      </c>
      <c r="O502" s="14" t="s">
        <v>91</v>
      </c>
      <c r="P502" s="19" t="s">
        <v>124</v>
      </c>
      <c r="Q502" s="9">
        <v>10</v>
      </c>
      <c r="R502" s="12" t="s">
        <v>92</v>
      </c>
      <c r="S502" s="19" t="s">
        <v>102</v>
      </c>
      <c r="T502" s="9">
        <v>929001297432</v>
      </c>
      <c r="U502" s="9"/>
      <c r="V502" s="11"/>
      <c r="W502" s="36">
        <v>8539520000</v>
      </c>
      <c r="X502" s="19" t="s">
        <v>108</v>
      </c>
      <c r="Y502" s="19" t="s">
        <v>168</v>
      </c>
      <c r="Z502" s="12">
        <v>1825205</v>
      </c>
      <c r="AA502" s="13"/>
      <c r="AB502" s="17">
        <v>16.900000000000002</v>
      </c>
      <c r="AC502" s="624">
        <f t="shared" si="7"/>
        <v>-0.34319526627218944</v>
      </c>
      <c r="AD502" s="623" t="str">
        <f>HYPERLINK("#'Źródła LED - specyfikacja'!B" &amp; MATCH(B502, 'Źródła LED - specyfikacja'!A:A, 0),"Link do specyfikacji")</f>
        <v>Link do specyfikacji</v>
      </c>
    </row>
    <row r="503" spans="1:30" s="2" customFormat="1" ht="14.4">
      <c r="A503" s="8">
        <v>8719514308657</v>
      </c>
      <c r="B503" s="8">
        <v>929002981302</v>
      </c>
      <c r="C503" s="8">
        <v>871951430865700</v>
      </c>
      <c r="D503" s="52" t="str">
        <f>HYPERLINK(VLOOKUP(B503,'Źródła LED_linki'!A501:B1285,2,FALSE),"Link do zdjęcia")</f>
        <v>Link do zdjęcia</v>
      </c>
      <c r="E503" s="12">
        <v>30865700</v>
      </c>
      <c r="F503" s="10" t="s">
        <v>641</v>
      </c>
      <c r="G503" s="12" t="s">
        <v>84</v>
      </c>
      <c r="H503" s="12" t="s">
        <v>203</v>
      </c>
      <c r="I503" s="12" t="s">
        <v>500</v>
      </c>
      <c r="J503" s="12" t="s">
        <v>468</v>
      </c>
      <c r="K503" s="12" t="s">
        <v>88</v>
      </c>
      <c r="L503" s="17">
        <v>11.1</v>
      </c>
      <c r="M503" s="17">
        <v>0.11</v>
      </c>
      <c r="N503" s="13" t="s">
        <v>90</v>
      </c>
      <c r="O503" s="14" t="s">
        <v>91</v>
      </c>
      <c r="P503" s="19" t="s">
        <v>124</v>
      </c>
      <c r="Q503" s="9">
        <v>10</v>
      </c>
      <c r="R503" s="12" t="s">
        <v>92</v>
      </c>
      <c r="S503" s="19" t="s">
        <v>102</v>
      </c>
      <c r="T503" s="9">
        <v>929001297332</v>
      </c>
      <c r="U503" s="9"/>
      <c r="V503" s="11"/>
      <c r="W503" s="36">
        <v>8539520000</v>
      </c>
      <c r="X503" s="19" t="s">
        <v>108</v>
      </c>
      <c r="Y503" s="19" t="s">
        <v>168</v>
      </c>
      <c r="Z503" s="12">
        <v>1825204</v>
      </c>
      <c r="AA503" s="13"/>
      <c r="AB503" s="17">
        <v>16.900000000000002</v>
      </c>
      <c r="AC503" s="624">
        <f t="shared" si="7"/>
        <v>-0.34319526627218944</v>
      </c>
      <c r="AD503" s="623" t="str">
        <f>HYPERLINK("#'Źródła LED - specyfikacja'!B" &amp; MATCH(B503, 'Źródła LED - specyfikacja'!A:A, 0),"Link do specyfikacji")</f>
        <v>Link do specyfikacji</v>
      </c>
    </row>
    <row r="504" spans="1:30" s="2" customFormat="1" ht="14.4">
      <c r="A504" s="8">
        <v>8718696813331</v>
      </c>
      <c r="B504" s="8">
        <v>929002466702</v>
      </c>
      <c r="C504" s="8">
        <v>871869681333101</v>
      </c>
      <c r="D504" s="52" t="str">
        <f>HYPERLINK(VLOOKUP(B504,'Źródła LED_linki'!A502:B1286,2,FALSE),"Link do zdjęcia")</f>
        <v>Link do zdjęcia</v>
      </c>
      <c r="E504" s="12">
        <v>81333101</v>
      </c>
      <c r="F504" s="24" t="s">
        <v>642</v>
      </c>
      <c r="G504" s="12" t="s">
        <v>84</v>
      </c>
      <c r="H504" s="12" t="s">
        <v>203</v>
      </c>
      <c r="I504" s="12" t="s">
        <v>500</v>
      </c>
      <c r="J504" s="12" t="s">
        <v>468</v>
      </c>
      <c r="K504" s="12" t="s">
        <v>88</v>
      </c>
      <c r="L504" s="17">
        <v>28.6</v>
      </c>
      <c r="M504" s="17">
        <v>0.11</v>
      </c>
      <c r="N504" s="13" t="s">
        <v>90</v>
      </c>
      <c r="O504" s="14" t="s">
        <v>91</v>
      </c>
      <c r="P504" s="19" t="s">
        <v>124</v>
      </c>
      <c r="Q504" s="9">
        <v>10</v>
      </c>
      <c r="R504" s="12" t="s">
        <v>92</v>
      </c>
      <c r="S504" s="19" t="s">
        <v>102</v>
      </c>
      <c r="T504" s="9">
        <v>929001895102</v>
      </c>
      <c r="U504" s="9"/>
      <c r="V504" s="11"/>
      <c r="W504" s="36">
        <v>8539520000</v>
      </c>
      <c r="X504" s="19" t="s">
        <v>159</v>
      </c>
      <c r="Y504" s="19" t="s">
        <v>168</v>
      </c>
      <c r="Z504" s="12">
        <v>391939</v>
      </c>
      <c r="AA504" s="13"/>
      <c r="AB504" s="17">
        <v>43.7</v>
      </c>
      <c r="AC504" s="624">
        <f t="shared" si="7"/>
        <v>-0.34553775743707094</v>
      </c>
      <c r="AD504" s="623" t="str">
        <f>HYPERLINK("#'Źródła LED - specyfikacja'!B" &amp; MATCH(B504, 'Źródła LED - specyfikacja'!A:A, 0),"Link do specyfikacji")</f>
        <v>Link do specyfikacji</v>
      </c>
    </row>
    <row r="505" spans="1:30" s="2" customFormat="1" ht="14.4">
      <c r="A505" s="8">
        <v>8718696813355</v>
      </c>
      <c r="B505" s="8">
        <v>929002466802</v>
      </c>
      <c r="C505" s="8">
        <v>871869681335501</v>
      </c>
      <c r="D505" s="52" t="str">
        <f>HYPERLINK(VLOOKUP(B505,'Źródła LED_linki'!A503:B1287,2,FALSE),"Link do zdjęcia")</f>
        <v>Link do zdjęcia</v>
      </c>
      <c r="E505" s="12">
        <v>81335501</v>
      </c>
      <c r="F505" s="24" t="s">
        <v>643</v>
      </c>
      <c r="G505" s="12" t="s">
        <v>84</v>
      </c>
      <c r="H505" s="12" t="s">
        <v>203</v>
      </c>
      <c r="I505" s="12" t="s">
        <v>500</v>
      </c>
      <c r="J505" s="12" t="s">
        <v>468</v>
      </c>
      <c r="K505" s="12" t="s">
        <v>88</v>
      </c>
      <c r="L505" s="17">
        <v>28.6</v>
      </c>
      <c r="M505" s="17">
        <v>0.11</v>
      </c>
      <c r="N505" s="13" t="s">
        <v>90</v>
      </c>
      <c r="O505" s="14" t="s">
        <v>91</v>
      </c>
      <c r="P505" s="19" t="s">
        <v>124</v>
      </c>
      <c r="Q505" s="9">
        <v>10</v>
      </c>
      <c r="R505" s="12" t="s">
        <v>92</v>
      </c>
      <c r="S505" s="19" t="s">
        <v>102</v>
      </c>
      <c r="T505" s="9">
        <v>929001895202</v>
      </c>
      <c r="U505" s="9"/>
      <c r="V505" s="11"/>
      <c r="W505" s="36">
        <v>8539520000</v>
      </c>
      <c r="X505" s="19" t="s">
        <v>159</v>
      </c>
      <c r="Y505" s="19" t="s">
        <v>160</v>
      </c>
      <c r="Z505" s="12">
        <v>391940</v>
      </c>
      <c r="AA505" s="13"/>
      <c r="AB505" s="17">
        <v>43.7</v>
      </c>
      <c r="AC505" s="624">
        <f t="shared" si="7"/>
        <v>-0.34553775743707094</v>
      </c>
      <c r="AD505" s="623" t="str">
        <f>HYPERLINK("#'Źródła LED - specyfikacja'!B" &amp; MATCH(B505, 'Źródła LED - specyfikacja'!A:A, 0),"Link do specyfikacji")</f>
        <v>Link do specyfikacji</v>
      </c>
    </row>
    <row r="506" spans="1:30" s="2" customFormat="1" ht="14.4">
      <c r="A506" s="8">
        <v>8719514307780</v>
      </c>
      <c r="B506" s="8">
        <v>929002981855</v>
      </c>
      <c r="C506" s="25">
        <v>871951430778000</v>
      </c>
      <c r="D506" s="52" t="str">
        <f>HYPERLINK(VLOOKUP(B506,'Źródła LED_linki'!A504:B1288,2,FALSE),"Link do zdjęcia")</f>
        <v>Link do zdjęcia</v>
      </c>
      <c r="E506" s="12">
        <v>30778000</v>
      </c>
      <c r="F506" s="23" t="s">
        <v>644</v>
      </c>
      <c r="G506" s="12" t="s">
        <v>84</v>
      </c>
      <c r="H506" s="12" t="s">
        <v>85</v>
      </c>
      <c r="I506" s="12" t="s">
        <v>500</v>
      </c>
      <c r="J506" s="12" t="s">
        <v>468</v>
      </c>
      <c r="K506" s="12" t="s">
        <v>88</v>
      </c>
      <c r="L506" s="17">
        <v>36.299999999999997</v>
      </c>
      <c r="M506" s="17">
        <v>0.11</v>
      </c>
      <c r="N506" s="13" t="s">
        <v>90</v>
      </c>
      <c r="O506" s="14" t="s">
        <v>91</v>
      </c>
      <c r="P506" s="19"/>
      <c r="Q506" s="9">
        <v>4</v>
      </c>
      <c r="R506" s="12" t="s">
        <v>92</v>
      </c>
      <c r="S506" s="19" t="s">
        <v>102</v>
      </c>
      <c r="T506" s="9">
        <v>929001346055</v>
      </c>
      <c r="U506" s="9"/>
      <c r="V506" s="11" t="s">
        <v>94</v>
      </c>
      <c r="W506" s="36">
        <v>8539520000</v>
      </c>
      <c r="X506" s="19" t="s">
        <v>159</v>
      </c>
      <c r="Y506" s="19" t="s">
        <v>160</v>
      </c>
      <c r="Z506" s="12">
        <v>1825225</v>
      </c>
      <c r="AA506" s="13"/>
      <c r="AB506" s="17">
        <v>44</v>
      </c>
      <c r="AC506" s="624">
        <f t="shared" si="7"/>
        <v>-0.17500000000000007</v>
      </c>
      <c r="AD506" s="623" t="str">
        <f>HYPERLINK("#'Źródła LED - specyfikacja'!B" &amp; MATCH(B506, 'Źródła LED - specyfikacja'!A:A, 0),"Link do specyfikacji")</f>
        <v>Link do specyfikacji</v>
      </c>
    </row>
    <row r="507" spans="1:30" s="2" customFormat="1" ht="14.4">
      <c r="A507" s="8">
        <v>8718699773717</v>
      </c>
      <c r="B507" s="8">
        <v>929001264503</v>
      </c>
      <c r="C507" s="8">
        <v>871869977371700</v>
      </c>
      <c r="D507" s="52" t="str">
        <f>HYPERLINK(VLOOKUP(B507,'Źródła LED_linki'!A505:B1289,2,FALSE),"Link do zdjęcia")</f>
        <v>Link do zdjęcia</v>
      </c>
      <c r="E507" s="12">
        <v>77371700</v>
      </c>
      <c r="F507" s="10" t="s">
        <v>645</v>
      </c>
      <c r="G507" s="12" t="s">
        <v>84</v>
      </c>
      <c r="H507" s="12" t="s">
        <v>85</v>
      </c>
      <c r="I507" s="12" t="s">
        <v>500</v>
      </c>
      <c r="J507" s="12" t="s">
        <v>468</v>
      </c>
      <c r="K507" s="12" t="s">
        <v>88</v>
      </c>
      <c r="L507" s="17">
        <v>22.2</v>
      </c>
      <c r="M507" s="17">
        <v>0.11</v>
      </c>
      <c r="N507" s="13" t="s">
        <v>90</v>
      </c>
      <c r="O507" s="14" t="s">
        <v>91</v>
      </c>
      <c r="P507" s="19"/>
      <c r="Q507" s="9">
        <v>4</v>
      </c>
      <c r="R507" s="12" t="s">
        <v>92</v>
      </c>
      <c r="S507" s="19" t="s">
        <v>102</v>
      </c>
      <c r="T507" s="9">
        <v>929001264501</v>
      </c>
      <c r="U507" s="9"/>
      <c r="V507" s="11" t="s">
        <v>94</v>
      </c>
      <c r="W507" s="36">
        <v>8539520000</v>
      </c>
      <c r="X507" s="19" t="s">
        <v>159</v>
      </c>
      <c r="Y507" s="19" t="s">
        <v>160</v>
      </c>
      <c r="Z507" s="12">
        <v>391874</v>
      </c>
      <c r="AA507" s="13"/>
      <c r="AB507" s="17">
        <v>30</v>
      </c>
      <c r="AC507" s="624">
        <f t="shared" si="7"/>
        <v>-0.26</v>
      </c>
      <c r="AD507" s="623" t="str">
        <f>HYPERLINK("#'Źródła LED - specyfikacja'!B" &amp; MATCH(B507, 'Źródła LED - specyfikacja'!A:A, 0),"Link do specyfikacji")</f>
        <v>Link do specyfikacji</v>
      </c>
    </row>
    <row r="508" spans="1:30" s="2" customFormat="1" ht="14.4">
      <c r="A508" s="8">
        <v>8718699775919</v>
      </c>
      <c r="B508" s="8">
        <v>929001364655</v>
      </c>
      <c r="C508" s="8">
        <v>871869977591900</v>
      </c>
      <c r="D508" s="52" t="str">
        <f>HYPERLINK(VLOOKUP(B508,'Źródła LED_linki'!A506:B1290,2,FALSE),"Link do zdjęcia")</f>
        <v>Link do zdjęcia</v>
      </c>
      <c r="E508" s="12">
        <v>77591900</v>
      </c>
      <c r="F508" s="10" t="s">
        <v>646</v>
      </c>
      <c r="G508" s="12" t="s">
        <v>84</v>
      </c>
      <c r="H508" s="12" t="s">
        <v>85</v>
      </c>
      <c r="I508" s="12" t="s">
        <v>500</v>
      </c>
      <c r="J508" s="12" t="s">
        <v>468</v>
      </c>
      <c r="K508" s="12" t="s">
        <v>88</v>
      </c>
      <c r="L508" s="17">
        <v>19.399999999999999</v>
      </c>
      <c r="M508" s="17">
        <v>0.11</v>
      </c>
      <c r="N508" s="13" t="s">
        <v>90</v>
      </c>
      <c r="O508" s="14" t="s">
        <v>91</v>
      </c>
      <c r="P508" s="19"/>
      <c r="Q508" s="9">
        <v>6</v>
      </c>
      <c r="R508" s="12" t="s">
        <v>92</v>
      </c>
      <c r="S508" s="19" t="s">
        <v>102</v>
      </c>
      <c r="T508" s="9">
        <v>929001364631</v>
      </c>
      <c r="U508" s="9"/>
      <c r="V508" s="11" t="s">
        <v>94</v>
      </c>
      <c r="W508" s="36">
        <v>8539520000</v>
      </c>
      <c r="X508" s="19" t="s">
        <v>159</v>
      </c>
      <c r="Y508" s="19" t="s">
        <v>305</v>
      </c>
      <c r="Z508" s="12">
        <v>391893</v>
      </c>
      <c r="AA508" s="13"/>
      <c r="AB508" s="17">
        <v>23.8</v>
      </c>
      <c r="AC508" s="624">
        <f t="shared" si="7"/>
        <v>-0.18487394957983203</v>
      </c>
      <c r="AD508" s="623" t="str">
        <f>HYPERLINK("#'Źródła LED - specyfikacja'!B" &amp; MATCH(B508, 'Źródła LED - specyfikacja'!A:A, 0),"Link do specyfikacji")</f>
        <v>Link do specyfikacji</v>
      </c>
    </row>
    <row r="509" spans="1:30" s="2" customFormat="1" ht="14.4">
      <c r="A509" s="8">
        <v>8719514334250</v>
      </c>
      <c r="B509" s="8">
        <v>929003044102</v>
      </c>
      <c r="C509" s="8">
        <v>871951433425000</v>
      </c>
      <c r="D509" s="52" t="str">
        <f>HYPERLINK(VLOOKUP(B509,'Źródła LED_linki'!A507:B1291,2,FALSE),"Link do zdjęcia")</f>
        <v>Link do zdjęcia</v>
      </c>
      <c r="E509" s="12">
        <v>33425000</v>
      </c>
      <c r="F509" s="10" t="s">
        <v>647</v>
      </c>
      <c r="G509" s="12" t="s">
        <v>84</v>
      </c>
      <c r="H509" s="12" t="s">
        <v>99</v>
      </c>
      <c r="I509" s="12" t="s">
        <v>648</v>
      </c>
      <c r="J509" s="12" t="s">
        <v>649</v>
      </c>
      <c r="K509" s="12" t="s">
        <v>88</v>
      </c>
      <c r="L509" s="17">
        <v>60.2</v>
      </c>
      <c r="M509" s="17">
        <v>0.11</v>
      </c>
      <c r="N509" s="13" t="s">
        <v>101</v>
      </c>
      <c r="O509" s="14" t="s">
        <v>91</v>
      </c>
      <c r="P509" s="19"/>
      <c r="Q509" s="9">
        <v>10</v>
      </c>
      <c r="R509" s="12" t="s">
        <v>92</v>
      </c>
      <c r="S509" s="19" t="s">
        <v>102</v>
      </c>
      <c r="T509" s="9">
        <v>929002420608</v>
      </c>
      <c r="U509" s="9"/>
      <c r="V509" s="11"/>
      <c r="W509" s="36">
        <v>8539520000</v>
      </c>
      <c r="X509" s="19" t="s">
        <v>108</v>
      </c>
      <c r="Y509" s="19" t="s">
        <v>103</v>
      </c>
      <c r="Z509" s="12">
        <v>1476408</v>
      </c>
      <c r="AA509" s="13"/>
      <c r="AB509" s="17">
        <v>71</v>
      </c>
      <c r="AC509" s="624">
        <f t="shared" si="7"/>
        <v>-0.15211267605633799</v>
      </c>
      <c r="AD509" s="623" t="str">
        <f>HYPERLINK("#'Źródła LED - specyfikacja'!B" &amp; MATCH(B509, 'Źródła LED - specyfikacja'!A:A, 0),"Link do specyfikacji")</f>
        <v>Link do specyfikacji</v>
      </c>
    </row>
    <row r="510" spans="1:30" s="2" customFormat="1" ht="14.4">
      <c r="A510" s="8">
        <v>8719514334298</v>
      </c>
      <c r="B510" s="8">
        <v>929003044302</v>
      </c>
      <c r="C510" s="8">
        <v>871951433429800</v>
      </c>
      <c r="D510" s="52" t="str">
        <f>HYPERLINK(VLOOKUP(B510,'Źródła LED_linki'!A509:B1293,2,FALSE),"Link do zdjęcia")</f>
        <v>Link do zdjęcia</v>
      </c>
      <c r="E510" s="12">
        <v>33429800</v>
      </c>
      <c r="F510" s="10" t="s">
        <v>650</v>
      </c>
      <c r="G510" s="12" t="s">
        <v>84</v>
      </c>
      <c r="H510" s="12" t="s">
        <v>99</v>
      </c>
      <c r="I510" s="12" t="s">
        <v>648</v>
      </c>
      <c r="J510" s="12" t="s">
        <v>649</v>
      </c>
      <c r="K510" s="12" t="s">
        <v>88</v>
      </c>
      <c r="L510" s="17">
        <v>60.2</v>
      </c>
      <c r="M510" s="17">
        <v>0.11</v>
      </c>
      <c r="N510" s="13" t="s">
        <v>101</v>
      </c>
      <c r="O510" s="14" t="s">
        <v>91</v>
      </c>
      <c r="P510" s="19"/>
      <c r="Q510" s="9">
        <v>10</v>
      </c>
      <c r="R510" s="12" t="s">
        <v>92</v>
      </c>
      <c r="S510" s="19" t="s">
        <v>102</v>
      </c>
      <c r="T510" s="9">
        <v>929002420808</v>
      </c>
      <c r="U510" s="9"/>
      <c r="V510" s="11"/>
      <c r="W510" s="36">
        <v>8539520000</v>
      </c>
      <c r="X510" s="19" t="s">
        <v>108</v>
      </c>
      <c r="Y510" s="19" t="s">
        <v>109</v>
      </c>
      <c r="Z510" s="12">
        <v>1476409</v>
      </c>
      <c r="AA510" s="13"/>
      <c r="AB510" s="17">
        <v>71</v>
      </c>
      <c r="AC510" s="624">
        <f t="shared" si="7"/>
        <v>-0.15211267605633799</v>
      </c>
      <c r="AD510" s="623" t="str">
        <f>HYPERLINK("#'Źródła LED - specyfikacja'!B" &amp; MATCH(B510, 'Źródła LED - specyfikacja'!A:A, 0),"Link do specyfikacji")</f>
        <v>Link do specyfikacji</v>
      </c>
    </row>
    <row r="511" spans="1:30" s="2" customFormat="1" ht="14.4">
      <c r="A511" s="8">
        <v>8718696697474</v>
      </c>
      <c r="B511" s="8">
        <v>929001307002</v>
      </c>
      <c r="C511" s="8">
        <v>871869669747400</v>
      </c>
      <c r="D511" s="52" t="str">
        <f>HYPERLINK(VLOOKUP(B511,'Źródła LED_linki'!A510:B1294,2,FALSE),"Link do zdjęcia")</f>
        <v>Link do zdjęcia</v>
      </c>
      <c r="E511" s="12">
        <v>69747400</v>
      </c>
      <c r="F511" s="10" t="s">
        <v>651</v>
      </c>
      <c r="G511" s="12" t="s">
        <v>84</v>
      </c>
      <c r="H511" s="12" t="s">
        <v>99</v>
      </c>
      <c r="I511" s="12" t="s">
        <v>648</v>
      </c>
      <c r="J511" s="12" t="s">
        <v>649</v>
      </c>
      <c r="K511" s="12" t="s">
        <v>88</v>
      </c>
      <c r="L511" s="17">
        <v>54.5</v>
      </c>
      <c r="M511" s="17">
        <v>0.11</v>
      </c>
      <c r="N511" s="13" t="s">
        <v>101</v>
      </c>
      <c r="O511" s="14" t="s">
        <v>91</v>
      </c>
      <c r="P511" s="19"/>
      <c r="Q511" s="9">
        <v>10</v>
      </c>
      <c r="R511" s="12" t="s">
        <v>92</v>
      </c>
      <c r="S511" s="19" t="s">
        <v>102</v>
      </c>
      <c r="T511" s="9"/>
      <c r="U511" s="9"/>
      <c r="V511" s="11" t="s">
        <v>414</v>
      </c>
      <c r="W511" s="36">
        <v>8539520000</v>
      </c>
      <c r="X511" s="19" t="s">
        <v>108</v>
      </c>
      <c r="Y511" s="19" t="s">
        <v>109</v>
      </c>
      <c r="Z511" s="12">
        <v>1571691</v>
      </c>
      <c r="AA511" s="13"/>
      <c r="AB511" s="17">
        <v>61</v>
      </c>
      <c r="AC511" s="624">
        <f t="shared" si="7"/>
        <v>-0.10655737704918032</v>
      </c>
      <c r="AD511" s="623" t="str">
        <f>HYPERLINK("#'Źródła LED - specyfikacja'!B" &amp; MATCH(B511, 'Źródła LED - specyfikacja'!A:A, 0),"Link do specyfikacji")</f>
        <v>Link do specyfikacji</v>
      </c>
    </row>
    <row r="512" spans="1:30" s="2" customFormat="1" ht="14.4">
      <c r="A512" s="8">
        <v>8718696697498</v>
      </c>
      <c r="B512" s="8">
        <v>929001307102</v>
      </c>
      <c r="C512" s="8">
        <v>871869669749800</v>
      </c>
      <c r="D512" s="52" t="str">
        <f>HYPERLINK(VLOOKUP(B512,'Źródła LED_linki'!A511:B1295,2,FALSE),"Link do zdjęcia")</f>
        <v>Link do zdjęcia</v>
      </c>
      <c r="E512" s="12">
        <v>69749800</v>
      </c>
      <c r="F512" s="10" t="s">
        <v>652</v>
      </c>
      <c r="G512" s="12" t="s">
        <v>84</v>
      </c>
      <c r="H512" s="12" t="s">
        <v>99</v>
      </c>
      <c r="I512" s="12" t="s">
        <v>648</v>
      </c>
      <c r="J512" s="12" t="s">
        <v>649</v>
      </c>
      <c r="K512" s="12" t="s">
        <v>88</v>
      </c>
      <c r="L512" s="17">
        <v>54.5</v>
      </c>
      <c r="M512" s="17">
        <v>0.11</v>
      </c>
      <c r="N512" s="13" t="s">
        <v>101</v>
      </c>
      <c r="O512" s="14" t="s">
        <v>91</v>
      </c>
      <c r="P512" s="19"/>
      <c r="Q512" s="9">
        <v>10</v>
      </c>
      <c r="R512" s="12" t="s">
        <v>92</v>
      </c>
      <c r="S512" s="19" t="s">
        <v>102</v>
      </c>
      <c r="T512" s="9">
        <v>929001149502</v>
      </c>
      <c r="U512" s="9"/>
      <c r="V512" s="11" t="s">
        <v>414</v>
      </c>
      <c r="W512" s="36">
        <v>8539520000</v>
      </c>
      <c r="X512" s="19" t="s">
        <v>108</v>
      </c>
      <c r="Y512" s="19" t="s">
        <v>160</v>
      </c>
      <c r="Z512" s="12">
        <v>1571692</v>
      </c>
      <c r="AA512" s="13"/>
      <c r="AB512" s="17">
        <v>61</v>
      </c>
      <c r="AC512" s="624">
        <f t="shared" si="7"/>
        <v>-0.10655737704918032</v>
      </c>
      <c r="AD512" s="623" t="str">
        <f>HYPERLINK("#'Źródła LED - specyfikacja'!B" &amp; MATCH(B512, 'Źródła LED - specyfikacja'!A:A, 0),"Link do specyfikacji")</f>
        <v>Link do specyfikacji</v>
      </c>
    </row>
    <row r="513" spans="1:30" s="2" customFormat="1" ht="14.4">
      <c r="A513" s="8">
        <v>8718696697511</v>
      </c>
      <c r="B513" s="8">
        <v>929001307202</v>
      </c>
      <c r="C513" s="8">
        <v>871869669751100</v>
      </c>
      <c r="D513" s="52" t="str">
        <f>HYPERLINK(VLOOKUP(B513,'Źródła LED_linki'!A512:B1296,2,FALSE),"Link do zdjęcia")</f>
        <v>Link do zdjęcia</v>
      </c>
      <c r="E513" s="12">
        <v>69751100</v>
      </c>
      <c r="F513" s="10" t="s">
        <v>653</v>
      </c>
      <c r="G513" s="12" t="s">
        <v>84</v>
      </c>
      <c r="H513" s="12" t="s">
        <v>99</v>
      </c>
      <c r="I513" s="12" t="s">
        <v>648</v>
      </c>
      <c r="J513" s="12" t="s">
        <v>649</v>
      </c>
      <c r="K513" s="12" t="s">
        <v>88</v>
      </c>
      <c r="L513" s="17">
        <v>54.5</v>
      </c>
      <c r="M513" s="17">
        <v>0.11</v>
      </c>
      <c r="N513" s="13" t="s">
        <v>101</v>
      </c>
      <c r="O513" s="14" t="s">
        <v>91</v>
      </c>
      <c r="P513" s="19"/>
      <c r="Q513" s="9">
        <v>10</v>
      </c>
      <c r="R513" s="12" t="s">
        <v>92</v>
      </c>
      <c r="S513" s="19" t="s">
        <v>102</v>
      </c>
      <c r="T513" s="9">
        <v>929001149602</v>
      </c>
      <c r="U513" s="9"/>
      <c r="V513" s="11" t="s">
        <v>414</v>
      </c>
      <c r="W513" s="36">
        <v>8539520000</v>
      </c>
      <c r="X513" s="19" t="s">
        <v>159</v>
      </c>
      <c r="Y513" s="19" t="s">
        <v>160</v>
      </c>
      <c r="Z513" s="12">
        <v>1571693</v>
      </c>
      <c r="AA513" s="13"/>
      <c r="AB513" s="17">
        <v>61</v>
      </c>
      <c r="AC513" s="624">
        <f t="shared" si="7"/>
        <v>-0.10655737704918032</v>
      </c>
      <c r="AD513" s="623" t="str">
        <f>HYPERLINK("#'Źródła LED - specyfikacja'!B" &amp; MATCH(B513, 'Źródła LED - specyfikacja'!A:A, 0),"Link do specyfikacji")</f>
        <v>Link do specyfikacji</v>
      </c>
    </row>
    <row r="514" spans="1:30" s="2" customFormat="1" ht="14.4">
      <c r="A514" s="8">
        <v>8720169275218</v>
      </c>
      <c r="B514" s="25">
        <v>929003734302</v>
      </c>
      <c r="C514" s="25">
        <v>872016927521800</v>
      </c>
      <c r="D514" s="52" t="str">
        <f>HYPERLINK(VLOOKUP(B514,'Źródła LED_linki'!A513:B1297,2,FALSE),"Link do zdjęcia")</f>
        <v>Link do zdjęcia</v>
      </c>
      <c r="E514" s="12">
        <v>27521800</v>
      </c>
      <c r="F514" s="23" t="s">
        <v>654</v>
      </c>
      <c r="G514" s="12" t="s">
        <v>84</v>
      </c>
      <c r="H514" s="12" t="s">
        <v>99</v>
      </c>
      <c r="I514" s="12" t="s">
        <v>648</v>
      </c>
      <c r="J514" s="12" t="s">
        <v>649</v>
      </c>
      <c r="K514" s="12" t="s">
        <v>88</v>
      </c>
      <c r="L514" s="17">
        <v>63.5</v>
      </c>
      <c r="M514" s="17">
        <v>0.11</v>
      </c>
      <c r="N514" s="13" t="s">
        <v>101</v>
      </c>
      <c r="O514" s="14" t="s">
        <v>91</v>
      </c>
      <c r="P514" s="19"/>
      <c r="Q514" s="13">
        <v>10</v>
      </c>
      <c r="R514" s="12" t="s">
        <v>92</v>
      </c>
      <c r="S514" s="19" t="s">
        <v>102</v>
      </c>
      <c r="T514" s="26"/>
      <c r="U514" s="26"/>
      <c r="V514" s="27"/>
      <c r="W514" s="36">
        <v>8539520000</v>
      </c>
      <c r="X514" s="19" t="s">
        <v>108</v>
      </c>
      <c r="Y514" s="19" t="s">
        <v>398</v>
      </c>
      <c r="Z514" s="12">
        <v>1590874</v>
      </c>
      <c r="AA514" s="13"/>
      <c r="AB514" s="17">
        <v>71.392499999999998</v>
      </c>
      <c r="AC514" s="624">
        <f t="shared" ref="AC514:AC577" si="8">(L514-AB514)/AB514</f>
        <v>-0.11055082816822494</v>
      </c>
      <c r="AD514" s="623" t="str">
        <f>HYPERLINK("#'Źródła LED - specyfikacja'!B" &amp; MATCH(B514, 'Źródła LED - specyfikacja'!A:A, 0),"Link do specyfikacji")</f>
        <v>Link do specyfikacji</v>
      </c>
    </row>
    <row r="515" spans="1:30" s="2" customFormat="1" ht="14.4">
      <c r="A515" s="8">
        <v>8720169275317</v>
      </c>
      <c r="B515" s="25">
        <v>929003734402</v>
      </c>
      <c r="C515" s="25">
        <v>872016927531700</v>
      </c>
      <c r="D515" s="52" t="str">
        <f>HYPERLINK(VLOOKUP(B515,'Źródła LED_linki'!A514:B1298,2,FALSE),"Link do zdjęcia")</f>
        <v>Link do zdjęcia</v>
      </c>
      <c r="E515" s="12">
        <v>27531700</v>
      </c>
      <c r="F515" s="23" t="s">
        <v>655</v>
      </c>
      <c r="G515" s="12" t="s">
        <v>84</v>
      </c>
      <c r="H515" s="12" t="s">
        <v>99</v>
      </c>
      <c r="I515" s="12" t="s">
        <v>648</v>
      </c>
      <c r="J515" s="12" t="s">
        <v>649</v>
      </c>
      <c r="K515" s="12" t="s">
        <v>88</v>
      </c>
      <c r="L515" s="17">
        <v>63.5</v>
      </c>
      <c r="M515" s="17">
        <v>0.11</v>
      </c>
      <c r="N515" s="13" t="s">
        <v>101</v>
      </c>
      <c r="O515" s="14" t="s">
        <v>91</v>
      </c>
      <c r="P515" s="19"/>
      <c r="Q515" s="13">
        <v>10</v>
      </c>
      <c r="R515" s="12" t="s">
        <v>92</v>
      </c>
      <c r="S515" s="19" t="s">
        <v>102</v>
      </c>
      <c r="T515" s="26"/>
      <c r="U515" s="26"/>
      <c r="V515" s="27"/>
      <c r="W515" s="36">
        <v>8539520000</v>
      </c>
      <c r="X515" s="19" t="s">
        <v>108</v>
      </c>
      <c r="Y515" s="19" t="s">
        <v>103</v>
      </c>
      <c r="Z515" s="12">
        <v>1590872</v>
      </c>
      <c r="AA515" s="13"/>
      <c r="AB515" s="17">
        <v>71.392499999999998</v>
      </c>
      <c r="AC515" s="624">
        <f t="shared" si="8"/>
        <v>-0.11055082816822494</v>
      </c>
      <c r="AD515" s="623" t="str">
        <f>HYPERLINK("#'Źródła LED - specyfikacja'!B" &amp; MATCH(B515, 'Źródła LED - specyfikacja'!A:A, 0),"Link do specyfikacji")</f>
        <v>Link do specyfikacji</v>
      </c>
    </row>
    <row r="516" spans="1:30" s="2" customFormat="1" ht="14.4">
      <c r="A516" s="8">
        <v>8720169275232</v>
      </c>
      <c r="B516" s="25">
        <v>929003734502</v>
      </c>
      <c r="C516" s="25">
        <v>872016927523200</v>
      </c>
      <c r="D516" s="52" t="str">
        <f>HYPERLINK(VLOOKUP(B516,'Źródła LED_linki'!A515:B1299,2,FALSE),"Link do zdjęcia")</f>
        <v>Link do zdjęcia</v>
      </c>
      <c r="E516" s="12">
        <v>27523200</v>
      </c>
      <c r="F516" s="23" t="s">
        <v>656</v>
      </c>
      <c r="G516" s="12" t="s">
        <v>84</v>
      </c>
      <c r="H516" s="12" t="s">
        <v>99</v>
      </c>
      <c r="I516" s="12" t="s">
        <v>648</v>
      </c>
      <c r="J516" s="12" t="s">
        <v>649</v>
      </c>
      <c r="K516" s="12" t="s">
        <v>88</v>
      </c>
      <c r="L516" s="17">
        <v>63.5</v>
      </c>
      <c r="M516" s="17">
        <v>0.11</v>
      </c>
      <c r="N516" s="13" t="s">
        <v>101</v>
      </c>
      <c r="O516" s="14" t="s">
        <v>91</v>
      </c>
      <c r="P516" s="19"/>
      <c r="Q516" s="13">
        <v>10</v>
      </c>
      <c r="R516" s="12" t="s">
        <v>92</v>
      </c>
      <c r="S516" s="19" t="s">
        <v>102</v>
      </c>
      <c r="T516" s="26"/>
      <c r="U516" s="26"/>
      <c r="V516" s="27"/>
      <c r="W516" s="36">
        <v>8539520000</v>
      </c>
      <c r="X516" s="19" t="s">
        <v>108</v>
      </c>
      <c r="Y516" s="19" t="s">
        <v>398</v>
      </c>
      <c r="Z516" s="12">
        <v>1590873</v>
      </c>
      <c r="AA516" s="13"/>
      <c r="AB516" s="17">
        <v>71.392499999999998</v>
      </c>
      <c r="AC516" s="624">
        <f t="shared" si="8"/>
        <v>-0.11055082816822494</v>
      </c>
      <c r="AD516" s="623" t="str">
        <f>HYPERLINK("#'Źródła LED - specyfikacja'!B" &amp; MATCH(B516, 'Źródła LED - specyfikacja'!A:A, 0),"Link do specyfikacji")</f>
        <v>Link do specyfikacji</v>
      </c>
    </row>
    <row r="517" spans="1:30" s="2" customFormat="1" ht="14.4">
      <c r="A517" s="8">
        <v>8720169270626</v>
      </c>
      <c r="B517" s="25">
        <v>929003734002</v>
      </c>
      <c r="C517" s="25">
        <v>872016927062600</v>
      </c>
      <c r="D517" s="52" t="str">
        <f>HYPERLINK(VLOOKUP(B517,'Źródła LED_linki'!A516:B1300,2,FALSE),"Link do zdjęcia")</f>
        <v>Link do zdjęcia</v>
      </c>
      <c r="E517" s="12">
        <v>27062600</v>
      </c>
      <c r="F517" s="23" t="s">
        <v>657</v>
      </c>
      <c r="G517" s="12" t="s">
        <v>84</v>
      </c>
      <c r="H517" s="12" t="s">
        <v>99</v>
      </c>
      <c r="I517" s="12" t="s">
        <v>648</v>
      </c>
      <c r="J517" s="12" t="s">
        <v>649</v>
      </c>
      <c r="K517" s="12" t="s">
        <v>88</v>
      </c>
      <c r="L517" s="17">
        <v>57.5</v>
      </c>
      <c r="M517" s="17">
        <v>0.11</v>
      </c>
      <c r="N517" s="13" t="s">
        <v>101</v>
      </c>
      <c r="O517" s="14" t="s">
        <v>91</v>
      </c>
      <c r="P517" s="19"/>
      <c r="Q517" s="13">
        <v>10</v>
      </c>
      <c r="R517" s="12" t="s">
        <v>92</v>
      </c>
      <c r="S517" s="19" t="s">
        <v>102</v>
      </c>
      <c r="T517" s="26"/>
      <c r="U517" s="26"/>
      <c r="V517" s="27"/>
      <c r="W517" s="36">
        <v>8539520000</v>
      </c>
      <c r="X517" s="19" t="s">
        <v>108</v>
      </c>
      <c r="Y517" s="19" t="s">
        <v>109</v>
      </c>
      <c r="Z517" s="12">
        <v>1587455</v>
      </c>
      <c r="AA517" s="13"/>
      <c r="AB517" s="17">
        <v>64.552499999999995</v>
      </c>
      <c r="AC517" s="624">
        <f t="shared" si="8"/>
        <v>-0.10925215909530994</v>
      </c>
      <c r="AD517" s="623" t="str">
        <f>HYPERLINK("#'Źródła LED - specyfikacja'!B" &amp; MATCH(B517, 'Źródła LED - specyfikacja'!A:A, 0),"Link do specyfikacji")</f>
        <v>Link do specyfikacji</v>
      </c>
    </row>
    <row r="518" spans="1:30" s="2" customFormat="1" ht="14.4">
      <c r="A518" s="8">
        <v>8720169270640</v>
      </c>
      <c r="B518" s="25">
        <v>929003734102</v>
      </c>
      <c r="C518" s="25">
        <v>872016927064000</v>
      </c>
      <c r="D518" s="52" t="str">
        <f>HYPERLINK(VLOOKUP(B518,'Źródła LED_linki'!A517:B1301,2,FALSE),"Link do zdjęcia")</f>
        <v>Link do zdjęcia</v>
      </c>
      <c r="E518" s="12">
        <v>27064000</v>
      </c>
      <c r="F518" s="23" t="s">
        <v>658</v>
      </c>
      <c r="G518" s="12" t="s">
        <v>84</v>
      </c>
      <c r="H518" s="12" t="s">
        <v>99</v>
      </c>
      <c r="I518" s="12" t="s">
        <v>648</v>
      </c>
      <c r="J518" s="12" t="s">
        <v>649</v>
      </c>
      <c r="K518" s="12" t="s">
        <v>88</v>
      </c>
      <c r="L518" s="17">
        <v>57.5</v>
      </c>
      <c r="M518" s="17">
        <v>0.11</v>
      </c>
      <c r="N518" s="13" t="s">
        <v>101</v>
      </c>
      <c r="O518" s="14" t="s">
        <v>91</v>
      </c>
      <c r="P518" s="19"/>
      <c r="Q518" s="13">
        <v>10</v>
      </c>
      <c r="R518" s="12" t="s">
        <v>92</v>
      </c>
      <c r="S518" s="19" t="s">
        <v>102</v>
      </c>
      <c r="T518" s="26"/>
      <c r="U518" s="26"/>
      <c r="V518" s="27"/>
      <c r="W518" s="36">
        <v>8539520000</v>
      </c>
      <c r="X518" s="19" t="s">
        <v>108</v>
      </c>
      <c r="Y518" s="19" t="s">
        <v>322</v>
      </c>
      <c r="Z518" s="12">
        <v>1587456</v>
      </c>
      <c r="AA518" s="13"/>
      <c r="AB518" s="17">
        <v>64.552499999999995</v>
      </c>
      <c r="AC518" s="624">
        <f t="shared" si="8"/>
        <v>-0.10925215909530994</v>
      </c>
      <c r="AD518" s="623" t="str">
        <f>HYPERLINK("#'Źródła LED - specyfikacja'!B" &amp; MATCH(B518, 'Źródła LED - specyfikacja'!A:A, 0),"Link do specyfikacji")</f>
        <v>Link do specyfikacji</v>
      </c>
    </row>
    <row r="519" spans="1:30" s="2" customFormat="1" ht="14.4">
      <c r="A519" s="8">
        <v>8720169270664</v>
      </c>
      <c r="B519" s="25">
        <v>929003734202</v>
      </c>
      <c r="C519" s="25">
        <v>872016927066400</v>
      </c>
      <c r="D519" s="52" t="str">
        <f>HYPERLINK(VLOOKUP(B519,'Źródła LED_linki'!A518:B1302,2,FALSE),"Link do zdjęcia")</f>
        <v>Link do zdjęcia</v>
      </c>
      <c r="E519" s="12">
        <v>27066400</v>
      </c>
      <c r="F519" s="23" t="s">
        <v>659</v>
      </c>
      <c r="G519" s="12" t="s">
        <v>84</v>
      </c>
      <c r="H519" s="12" t="s">
        <v>99</v>
      </c>
      <c r="I519" s="12" t="s">
        <v>648</v>
      </c>
      <c r="J519" s="12" t="s">
        <v>649</v>
      </c>
      <c r="K519" s="12" t="s">
        <v>88</v>
      </c>
      <c r="L519" s="17">
        <v>57.5</v>
      </c>
      <c r="M519" s="17">
        <v>0.11</v>
      </c>
      <c r="N519" s="13" t="s">
        <v>101</v>
      </c>
      <c r="O519" s="14" t="s">
        <v>91</v>
      </c>
      <c r="P519" s="19"/>
      <c r="Q519" s="13">
        <v>10</v>
      </c>
      <c r="R519" s="12" t="s">
        <v>92</v>
      </c>
      <c r="S519" s="19" t="s">
        <v>102</v>
      </c>
      <c r="T519" s="26"/>
      <c r="U519" s="26"/>
      <c r="V519" s="27"/>
      <c r="W519" s="36">
        <v>8539520000</v>
      </c>
      <c r="X519" s="19" t="s">
        <v>108</v>
      </c>
      <c r="Y519" s="19" t="s">
        <v>109</v>
      </c>
      <c r="Z519" s="12">
        <v>1587454</v>
      </c>
      <c r="AA519" s="13"/>
      <c r="AB519" s="17">
        <v>64.552499999999995</v>
      </c>
      <c r="AC519" s="624">
        <f t="shared" si="8"/>
        <v>-0.10925215909530994</v>
      </c>
      <c r="AD519" s="623" t="str">
        <f>HYPERLINK("#'Źródła LED - specyfikacja'!B" &amp; MATCH(B519, 'Źródła LED - specyfikacja'!A:A, 0),"Link do specyfikacji")</f>
        <v>Link do specyfikacji</v>
      </c>
    </row>
    <row r="520" spans="1:30" s="2" customFormat="1" ht="14.4">
      <c r="A520" s="8">
        <v>8718696687086</v>
      </c>
      <c r="B520" s="8">
        <v>929001298402</v>
      </c>
      <c r="C520" s="8">
        <v>871869668708600</v>
      </c>
      <c r="D520" s="52" t="str">
        <f>HYPERLINK(VLOOKUP(B520,'Źródła LED_linki'!A519:B1303,2,FALSE),"Link do zdjęcia")</f>
        <v>Link do zdjęcia</v>
      </c>
      <c r="E520" s="12">
        <v>68708600</v>
      </c>
      <c r="F520" s="10" t="s">
        <v>660</v>
      </c>
      <c r="G520" s="12" t="s">
        <v>84</v>
      </c>
      <c r="H520" s="12" t="s">
        <v>99</v>
      </c>
      <c r="I520" s="12" t="s">
        <v>648</v>
      </c>
      <c r="J520" s="12" t="s">
        <v>649</v>
      </c>
      <c r="K520" s="12" t="s">
        <v>88</v>
      </c>
      <c r="L520" s="17">
        <v>65.2</v>
      </c>
      <c r="M520" s="17">
        <v>0.11</v>
      </c>
      <c r="N520" s="13" t="s">
        <v>101</v>
      </c>
      <c r="O520" s="14" t="s">
        <v>91</v>
      </c>
      <c r="P520" s="19"/>
      <c r="Q520" s="9">
        <v>10</v>
      </c>
      <c r="R520" s="12" t="s">
        <v>92</v>
      </c>
      <c r="S520" s="19" t="s">
        <v>102</v>
      </c>
      <c r="T520" s="9"/>
      <c r="U520" s="9"/>
      <c r="V520" s="11" t="s">
        <v>414</v>
      </c>
      <c r="W520" s="36">
        <v>8539520000</v>
      </c>
      <c r="X520" s="19" t="s">
        <v>108</v>
      </c>
      <c r="Y520" s="19" t="s">
        <v>168</v>
      </c>
      <c r="Z520" s="12">
        <v>1206963</v>
      </c>
      <c r="AA520" s="13"/>
      <c r="AB520" s="17">
        <v>74</v>
      </c>
      <c r="AC520" s="624">
        <f t="shared" si="8"/>
        <v>-0.11891891891891888</v>
      </c>
      <c r="AD520" s="623" t="str">
        <f>HYPERLINK("#'Źródła LED - specyfikacja'!B" &amp; MATCH(B520, 'Źródła LED - specyfikacja'!A:A, 0),"Link do specyfikacji")</f>
        <v>Link do specyfikacji</v>
      </c>
    </row>
    <row r="521" spans="1:30" s="2" customFormat="1" ht="14.4">
      <c r="A521" s="8">
        <v>8718696687109</v>
      </c>
      <c r="B521" s="8">
        <v>929001298502</v>
      </c>
      <c r="C521" s="8">
        <v>871869668710900</v>
      </c>
      <c r="D521" s="52" t="str">
        <f>HYPERLINK(VLOOKUP(B521,'Źródła LED_linki'!A520:B1304,2,FALSE),"Link do zdjęcia")</f>
        <v>Link do zdjęcia</v>
      </c>
      <c r="E521" s="12">
        <v>68710900</v>
      </c>
      <c r="F521" s="10" t="s">
        <v>661</v>
      </c>
      <c r="G521" s="12" t="s">
        <v>84</v>
      </c>
      <c r="H521" s="12" t="s">
        <v>99</v>
      </c>
      <c r="I521" s="12" t="s">
        <v>648</v>
      </c>
      <c r="J521" s="12" t="s">
        <v>649</v>
      </c>
      <c r="K521" s="12" t="s">
        <v>88</v>
      </c>
      <c r="L521" s="17">
        <v>65.2</v>
      </c>
      <c r="M521" s="17">
        <v>0.11</v>
      </c>
      <c r="N521" s="13" t="s">
        <v>101</v>
      </c>
      <c r="O521" s="14" t="s">
        <v>91</v>
      </c>
      <c r="P521" s="19"/>
      <c r="Q521" s="9">
        <v>10</v>
      </c>
      <c r="R521" s="12" t="s">
        <v>92</v>
      </c>
      <c r="S521" s="19" t="s">
        <v>102</v>
      </c>
      <c r="T521" s="9">
        <v>929001155402</v>
      </c>
      <c r="U521" s="9"/>
      <c r="V521" s="11" t="s">
        <v>414</v>
      </c>
      <c r="W521" s="36">
        <v>8539520000</v>
      </c>
      <c r="X521" s="19" t="s">
        <v>108</v>
      </c>
      <c r="Y521" s="19" t="s">
        <v>168</v>
      </c>
      <c r="Z521" s="12">
        <v>1206964</v>
      </c>
      <c r="AA521" s="13"/>
      <c r="AB521" s="17">
        <v>74</v>
      </c>
      <c r="AC521" s="624">
        <f t="shared" si="8"/>
        <v>-0.11891891891891888</v>
      </c>
      <c r="AD521" s="623" t="str">
        <f>HYPERLINK("#'Źródła LED - specyfikacja'!B" &amp; MATCH(B521, 'Źródła LED - specyfikacja'!A:A, 0),"Link do specyfikacji")</f>
        <v>Link do specyfikacji</v>
      </c>
    </row>
    <row r="522" spans="1:30" s="2" customFormat="1" ht="14.4">
      <c r="A522" s="8">
        <v>8720169275256</v>
      </c>
      <c r="B522" s="8">
        <v>929003734602</v>
      </c>
      <c r="C522" s="8">
        <v>872016927525600</v>
      </c>
      <c r="D522" s="52" t="str">
        <f>HYPERLINK(VLOOKUP(B522,'Źródła LED_linki'!A521:B1305,2,FALSE),"Link do zdjęcia")</f>
        <v>Link do zdjęcia</v>
      </c>
      <c r="E522" s="12">
        <v>27525600</v>
      </c>
      <c r="F522" s="10" t="s">
        <v>662</v>
      </c>
      <c r="G522" s="12" t="s">
        <v>84</v>
      </c>
      <c r="H522" s="12" t="s">
        <v>99</v>
      </c>
      <c r="I522" s="12" t="s">
        <v>648</v>
      </c>
      <c r="J522" s="12" t="s">
        <v>649</v>
      </c>
      <c r="K522" s="12" t="s">
        <v>88</v>
      </c>
      <c r="L522" s="17">
        <v>72</v>
      </c>
      <c r="M522" s="17">
        <v>0.11</v>
      </c>
      <c r="N522" s="13" t="s">
        <v>101</v>
      </c>
      <c r="O522" s="14" t="s">
        <v>91</v>
      </c>
      <c r="P522" s="19"/>
      <c r="Q522" s="9">
        <v>10</v>
      </c>
      <c r="R522" s="12" t="s">
        <v>92</v>
      </c>
      <c r="S522" s="19" t="s">
        <v>102</v>
      </c>
      <c r="T522" s="9"/>
      <c r="U522" s="9"/>
      <c r="V522" s="11"/>
      <c r="W522" s="36">
        <v>8539520000</v>
      </c>
      <c r="X522" s="19" t="s">
        <v>108</v>
      </c>
      <c r="Y522" s="19" t="s">
        <v>160</v>
      </c>
      <c r="Z522" s="12">
        <v>1590870</v>
      </c>
      <c r="AA522" s="13"/>
      <c r="AB522" s="17">
        <v>80.702499999999986</v>
      </c>
      <c r="AC522" s="624">
        <f t="shared" si="8"/>
        <v>-0.10783432979151808</v>
      </c>
      <c r="AD522" s="623" t="str">
        <f>HYPERLINK("#'Źródła LED - specyfikacja'!B" &amp; MATCH(B522, 'Źródła LED - specyfikacja'!A:A, 0),"Link do specyfikacji")</f>
        <v>Link do specyfikacji</v>
      </c>
    </row>
    <row r="523" spans="1:30" s="2" customFormat="1" ht="14.4">
      <c r="A523" s="8">
        <v>8720169275270</v>
      </c>
      <c r="B523" s="8">
        <v>929003734702</v>
      </c>
      <c r="C523" s="8">
        <v>872016927527000</v>
      </c>
      <c r="D523" s="52" t="str">
        <f>HYPERLINK(VLOOKUP(B523,'Źródła LED_linki'!A522:B1306,2,FALSE),"Link do zdjęcia")</f>
        <v>Link do zdjęcia</v>
      </c>
      <c r="E523" s="12">
        <v>27527000</v>
      </c>
      <c r="F523" s="10" t="s">
        <v>663</v>
      </c>
      <c r="G523" s="12" t="s">
        <v>84</v>
      </c>
      <c r="H523" s="12" t="s">
        <v>99</v>
      </c>
      <c r="I523" s="12" t="s">
        <v>648</v>
      </c>
      <c r="J523" s="12" t="s">
        <v>649</v>
      </c>
      <c r="K523" s="12" t="s">
        <v>88</v>
      </c>
      <c r="L523" s="17">
        <v>72</v>
      </c>
      <c r="M523" s="17">
        <v>0.11</v>
      </c>
      <c r="N523" s="13" t="s">
        <v>101</v>
      </c>
      <c r="O523" s="14" t="s">
        <v>91</v>
      </c>
      <c r="P523" s="19"/>
      <c r="Q523" s="9">
        <v>10</v>
      </c>
      <c r="R523" s="12" t="s">
        <v>92</v>
      </c>
      <c r="S523" s="19" t="s">
        <v>102</v>
      </c>
      <c r="T523" s="9"/>
      <c r="U523" s="9"/>
      <c r="V523" s="11"/>
      <c r="W523" s="36">
        <v>8539520000</v>
      </c>
      <c r="X523" s="19" t="s">
        <v>108</v>
      </c>
      <c r="Y523" s="19" t="s">
        <v>160</v>
      </c>
      <c r="Z523" s="12">
        <v>1590869</v>
      </c>
      <c r="AA523" s="13"/>
      <c r="AB523" s="17">
        <v>80.702499999999986</v>
      </c>
      <c r="AC523" s="624">
        <f t="shared" si="8"/>
        <v>-0.10783432979151808</v>
      </c>
      <c r="AD523" s="623" t="str">
        <f>HYPERLINK("#'Źródła LED - specyfikacja'!B" &amp; MATCH(B523, 'Źródła LED - specyfikacja'!A:A, 0),"Link do specyfikacji")</f>
        <v>Link do specyfikacji</v>
      </c>
    </row>
    <row r="524" spans="1:30" s="2" customFormat="1" ht="14.4">
      <c r="A524" s="8">
        <v>8720169275294</v>
      </c>
      <c r="B524" s="25">
        <v>929003734802</v>
      </c>
      <c r="C524" s="25">
        <v>872016927529400</v>
      </c>
      <c r="D524" s="52" t="str">
        <f>HYPERLINK(VLOOKUP(B524,'Źródła LED_linki'!A523:B1307,2,FALSE),"Link do zdjęcia")</f>
        <v>Link do zdjęcia</v>
      </c>
      <c r="E524" s="12">
        <v>27529400</v>
      </c>
      <c r="F524" s="23" t="s">
        <v>664</v>
      </c>
      <c r="G524" s="12" t="s">
        <v>84</v>
      </c>
      <c r="H524" s="12" t="s">
        <v>99</v>
      </c>
      <c r="I524" s="12" t="s">
        <v>648</v>
      </c>
      <c r="J524" s="12" t="s">
        <v>649</v>
      </c>
      <c r="K524" s="12" t="s">
        <v>88</v>
      </c>
      <c r="L524" s="17">
        <v>72</v>
      </c>
      <c r="M524" s="17">
        <v>0.11</v>
      </c>
      <c r="N524" s="13" t="s">
        <v>101</v>
      </c>
      <c r="O524" s="14" t="s">
        <v>91</v>
      </c>
      <c r="P524" s="19"/>
      <c r="Q524" s="13">
        <v>10</v>
      </c>
      <c r="R524" s="12" t="s">
        <v>92</v>
      </c>
      <c r="S524" s="19" t="s">
        <v>102</v>
      </c>
      <c r="T524" s="26"/>
      <c r="U524" s="26"/>
      <c r="V524" s="27"/>
      <c r="W524" s="36">
        <v>8539520000</v>
      </c>
      <c r="X524" s="19" t="s">
        <v>108</v>
      </c>
      <c r="Y524" s="19" t="s">
        <v>160</v>
      </c>
      <c r="Z524" s="12">
        <v>1590871</v>
      </c>
      <c r="AA524" s="13"/>
      <c r="AB524" s="17">
        <v>80.702499999999986</v>
      </c>
      <c r="AC524" s="624">
        <f t="shared" si="8"/>
        <v>-0.10783432979151808</v>
      </c>
      <c r="AD524" s="623" t="str">
        <f>HYPERLINK("#'Źródła LED - specyfikacja'!B" &amp; MATCH(B524, 'Źródła LED - specyfikacja'!A:A, 0),"Link do specyfikacji")</f>
        <v>Link do specyfikacji</v>
      </c>
    </row>
    <row r="525" spans="1:30" s="2" customFormat="1" ht="14.4">
      <c r="A525" s="8">
        <v>8719514334311</v>
      </c>
      <c r="B525" s="8">
        <v>929003044402</v>
      </c>
      <c r="C525" s="8">
        <v>871951433431100</v>
      </c>
      <c r="D525" s="52" t="str">
        <f>HYPERLINK(VLOOKUP(B525,'Źródła LED_linki'!A524:B1308,2,FALSE),"Link do zdjęcia")</f>
        <v>Link do zdjęcia</v>
      </c>
      <c r="E525" s="12">
        <v>33431100</v>
      </c>
      <c r="F525" s="10" t="s">
        <v>665</v>
      </c>
      <c r="G525" s="12" t="s">
        <v>84</v>
      </c>
      <c r="H525" s="12" t="s">
        <v>99</v>
      </c>
      <c r="I525" s="12" t="s">
        <v>648</v>
      </c>
      <c r="J525" s="12" t="s">
        <v>649</v>
      </c>
      <c r="K525" s="12" t="s">
        <v>88</v>
      </c>
      <c r="L525" s="17">
        <v>73.900000000000006</v>
      </c>
      <c r="M525" s="17">
        <v>0.11</v>
      </c>
      <c r="N525" s="13" t="s">
        <v>101</v>
      </c>
      <c r="O525" s="14" t="s">
        <v>91</v>
      </c>
      <c r="P525" s="19"/>
      <c r="Q525" s="9">
        <v>10</v>
      </c>
      <c r="R525" s="12" t="s">
        <v>92</v>
      </c>
      <c r="S525" s="19" t="s">
        <v>102</v>
      </c>
      <c r="T525" s="9">
        <v>929002420908</v>
      </c>
      <c r="U525" s="9"/>
      <c r="V525" s="11"/>
      <c r="W525" s="36">
        <v>8539520000</v>
      </c>
      <c r="X525" s="19" t="s">
        <v>108</v>
      </c>
      <c r="Y525" s="19" t="s">
        <v>109</v>
      </c>
      <c r="Z525" s="12">
        <v>1476410</v>
      </c>
      <c r="AA525" s="13"/>
      <c r="AB525" s="17">
        <v>113</v>
      </c>
      <c r="AC525" s="624">
        <f t="shared" si="8"/>
        <v>-0.34601769911504421</v>
      </c>
      <c r="AD525" s="623" t="str">
        <f>HYPERLINK("#'Źródła LED - specyfikacja'!B" &amp; MATCH(B525, 'Źródła LED - specyfikacja'!A:A, 0),"Link do specyfikacji")</f>
        <v>Link do specyfikacji</v>
      </c>
    </row>
    <row r="526" spans="1:30" s="2" customFormat="1" ht="14.4">
      <c r="A526" s="8">
        <v>8719514334335</v>
      </c>
      <c r="B526" s="8">
        <v>929003044502</v>
      </c>
      <c r="C526" s="8">
        <v>871951433433500</v>
      </c>
      <c r="D526" s="52" t="str">
        <f>HYPERLINK(VLOOKUP(B526,'Źródła LED_linki'!A525:B1309,2,FALSE),"Link do zdjęcia")</f>
        <v>Link do zdjęcia</v>
      </c>
      <c r="E526" s="12">
        <v>33433500</v>
      </c>
      <c r="F526" s="10" t="s">
        <v>666</v>
      </c>
      <c r="G526" s="12" t="s">
        <v>84</v>
      </c>
      <c r="H526" s="12" t="s">
        <v>99</v>
      </c>
      <c r="I526" s="12" t="s">
        <v>648</v>
      </c>
      <c r="J526" s="12" t="s">
        <v>649</v>
      </c>
      <c r="K526" s="12" t="s">
        <v>88</v>
      </c>
      <c r="L526" s="17">
        <v>73.900000000000006</v>
      </c>
      <c r="M526" s="17">
        <v>0.11</v>
      </c>
      <c r="N526" s="13" t="s">
        <v>101</v>
      </c>
      <c r="O526" s="14" t="s">
        <v>91</v>
      </c>
      <c r="P526" s="19"/>
      <c r="Q526" s="9">
        <v>10</v>
      </c>
      <c r="R526" s="12" t="s">
        <v>92</v>
      </c>
      <c r="S526" s="19" t="s">
        <v>102</v>
      </c>
      <c r="T526" s="9">
        <v>929002421008</v>
      </c>
      <c r="U526" s="9"/>
      <c r="V526" s="11"/>
      <c r="W526" s="36">
        <v>8539520000</v>
      </c>
      <c r="X526" s="19" t="s">
        <v>108</v>
      </c>
      <c r="Y526" s="19" t="s">
        <v>109</v>
      </c>
      <c r="Z526" s="12">
        <v>1476407</v>
      </c>
      <c r="AA526" s="13"/>
      <c r="AB526" s="17">
        <v>113</v>
      </c>
      <c r="AC526" s="624">
        <f t="shared" si="8"/>
        <v>-0.34601769911504421</v>
      </c>
      <c r="AD526" s="623" t="str">
        <f>HYPERLINK("#'Źródła LED - specyfikacja'!B" &amp; MATCH(B526, 'Źródła LED - specyfikacja'!A:A, 0),"Link do specyfikacji")</f>
        <v>Link do specyfikacji</v>
      </c>
    </row>
    <row r="527" spans="1:30" s="2" customFormat="1" ht="14.4">
      <c r="A527" s="8">
        <v>8719514334359</v>
      </c>
      <c r="B527" s="8">
        <v>929003044602</v>
      </c>
      <c r="C527" s="8">
        <v>871951433435900</v>
      </c>
      <c r="D527" s="52" t="str">
        <f>HYPERLINK(VLOOKUP(B527,'Źródła LED_linki'!A526:B1310,2,FALSE),"Link do zdjęcia")</f>
        <v>Link do zdjęcia</v>
      </c>
      <c r="E527" s="12">
        <v>33435900</v>
      </c>
      <c r="F527" s="10" t="s">
        <v>667</v>
      </c>
      <c r="G527" s="12" t="s">
        <v>84</v>
      </c>
      <c r="H527" s="12" t="s">
        <v>99</v>
      </c>
      <c r="I527" s="12" t="s">
        <v>648</v>
      </c>
      <c r="J527" s="12" t="s">
        <v>649</v>
      </c>
      <c r="K527" s="12" t="s">
        <v>88</v>
      </c>
      <c r="L527" s="17">
        <v>73.900000000000006</v>
      </c>
      <c r="M527" s="17">
        <v>0.11</v>
      </c>
      <c r="N527" s="13" t="s">
        <v>101</v>
      </c>
      <c r="O527" s="14" t="s">
        <v>91</v>
      </c>
      <c r="P527" s="19"/>
      <c r="Q527" s="9">
        <v>10</v>
      </c>
      <c r="R527" s="12" t="s">
        <v>92</v>
      </c>
      <c r="S527" s="19" t="s">
        <v>102</v>
      </c>
      <c r="T527" s="9">
        <v>929002421108</v>
      </c>
      <c r="U527" s="9"/>
      <c r="V527" s="11"/>
      <c r="W527" s="36">
        <v>8539520000</v>
      </c>
      <c r="X527" s="19" t="s">
        <v>108</v>
      </c>
      <c r="Y527" s="19" t="s">
        <v>109</v>
      </c>
      <c r="Z527" s="12">
        <v>1476411</v>
      </c>
      <c r="AA527" s="13"/>
      <c r="AB527" s="17">
        <v>113</v>
      </c>
      <c r="AC527" s="624">
        <f t="shared" si="8"/>
        <v>-0.34601769911504421</v>
      </c>
      <c r="AD527" s="623" t="str">
        <f>HYPERLINK("#'Źródła LED - specyfikacja'!B" &amp; MATCH(B527, 'Źródła LED - specyfikacja'!A:A, 0),"Link do specyfikacji")</f>
        <v>Link do specyfikacji</v>
      </c>
    </row>
    <row r="528" spans="1:30" s="2" customFormat="1" ht="14.4">
      <c r="A528" s="8">
        <v>8718699592356</v>
      </c>
      <c r="B528" s="8">
        <v>929001922602</v>
      </c>
      <c r="C528" s="8">
        <v>871869959235600</v>
      </c>
      <c r="D528" s="52" t="str">
        <f>HYPERLINK(VLOOKUP(B528,'Źródła LED_linki'!A527:B1311,2,FALSE),"Link do zdjęcia")</f>
        <v>Link do zdjęcia</v>
      </c>
      <c r="E528" s="12">
        <v>59235600</v>
      </c>
      <c r="F528" s="10" t="s">
        <v>668</v>
      </c>
      <c r="G528" s="12" t="s">
        <v>84</v>
      </c>
      <c r="H528" s="12" t="s">
        <v>99</v>
      </c>
      <c r="I528" s="12" t="s">
        <v>648</v>
      </c>
      <c r="J528" s="12" t="s">
        <v>649</v>
      </c>
      <c r="K528" s="12" t="s">
        <v>88</v>
      </c>
      <c r="L528" s="17">
        <v>76.099999999999994</v>
      </c>
      <c r="M528" s="17">
        <v>0.11</v>
      </c>
      <c r="N528" s="13" t="s">
        <v>101</v>
      </c>
      <c r="O528" s="14" t="s">
        <v>91</v>
      </c>
      <c r="P528" s="19"/>
      <c r="Q528" s="9">
        <v>10</v>
      </c>
      <c r="R528" s="12" t="s">
        <v>92</v>
      </c>
      <c r="S528" s="19" t="s">
        <v>102</v>
      </c>
      <c r="T528" s="9">
        <v>929001298902</v>
      </c>
      <c r="U528" s="9"/>
      <c r="V528" s="11" t="s">
        <v>414</v>
      </c>
      <c r="W528" s="36">
        <v>8539520000</v>
      </c>
      <c r="X528" s="19" t="s">
        <v>159</v>
      </c>
      <c r="Y528" s="19" t="s">
        <v>305</v>
      </c>
      <c r="Z528" s="12">
        <v>1206966</v>
      </c>
      <c r="AA528" s="13"/>
      <c r="AB528" s="17">
        <v>84</v>
      </c>
      <c r="AC528" s="624">
        <f t="shared" si="8"/>
        <v>-9.4047619047619116E-2</v>
      </c>
      <c r="AD528" s="623" t="str">
        <f>HYPERLINK("#'Źródła LED - specyfikacja'!B" &amp; MATCH(B528, 'Źródła LED - specyfikacja'!A:A, 0),"Link do specyfikacji")</f>
        <v>Link do specyfikacji</v>
      </c>
    </row>
    <row r="529" spans="1:30" s="2" customFormat="1" ht="14.4">
      <c r="A529" s="8">
        <v>8718699592370</v>
      </c>
      <c r="B529" s="8">
        <v>929001922702</v>
      </c>
      <c r="C529" s="8">
        <v>871869959237000</v>
      </c>
      <c r="D529" s="52" t="str">
        <f>HYPERLINK(VLOOKUP(B529,'Źródła LED_linki'!A528:B1312,2,FALSE),"Link do zdjęcia")</f>
        <v>Link do zdjęcia</v>
      </c>
      <c r="E529" s="12">
        <v>59237000</v>
      </c>
      <c r="F529" s="10" t="s">
        <v>669</v>
      </c>
      <c r="G529" s="12" t="s">
        <v>84</v>
      </c>
      <c r="H529" s="12" t="s">
        <v>99</v>
      </c>
      <c r="I529" s="12" t="s">
        <v>648</v>
      </c>
      <c r="J529" s="12" t="s">
        <v>649</v>
      </c>
      <c r="K529" s="12" t="s">
        <v>88</v>
      </c>
      <c r="L529" s="17">
        <v>76.099999999999994</v>
      </c>
      <c r="M529" s="17">
        <v>0.11</v>
      </c>
      <c r="N529" s="13" t="s">
        <v>101</v>
      </c>
      <c r="O529" s="14" t="s">
        <v>91</v>
      </c>
      <c r="P529" s="19"/>
      <c r="Q529" s="9">
        <v>10</v>
      </c>
      <c r="R529" s="12" t="s">
        <v>92</v>
      </c>
      <c r="S529" s="19" t="s">
        <v>102</v>
      </c>
      <c r="T529" s="9">
        <v>929001299002</v>
      </c>
      <c r="U529" s="9"/>
      <c r="V529" s="11" t="s">
        <v>414</v>
      </c>
      <c r="W529" s="36">
        <v>8539520000</v>
      </c>
      <c r="X529" s="19" t="s">
        <v>159</v>
      </c>
      <c r="Y529" s="19" t="s">
        <v>305</v>
      </c>
      <c r="Z529" s="12">
        <v>1206967</v>
      </c>
      <c r="AA529" s="13"/>
      <c r="AB529" s="17">
        <v>84</v>
      </c>
      <c r="AC529" s="624">
        <f t="shared" si="8"/>
        <v>-9.4047619047619116E-2</v>
      </c>
      <c r="AD529" s="623" t="str">
        <f>HYPERLINK("#'Źródła LED - specyfikacja'!B" &amp; MATCH(B529, 'Źródła LED - specyfikacja'!A:A, 0),"Link do specyfikacji")</f>
        <v>Link do specyfikacji</v>
      </c>
    </row>
    <row r="530" spans="1:30" s="2" customFormat="1" ht="14.4">
      <c r="A530" s="8">
        <v>8718699592394</v>
      </c>
      <c r="B530" s="8">
        <v>929001922802</v>
      </c>
      <c r="C530" s="8">
        <v>871869959239400</v>
      </c>
      <c r="D530" s="52" t="str">
        <f>HYPERLINK(VLOOKUP(B530,'Źródła LED_linki'!A529:B1313,2,FALSE),"Link do zdjęcia")</f>
        <v>Link do zdjęcia</v>
      </c>
      <c r="E530" s="12">
        <v>59239400</v>
      </c>
      <c r="F530" s="10" t="s">
        <v>670</v>
      </c>
      <c r="G530" s="12" t="s">
        <v>84</v>
      </c>
      <c r="H530" s="12" t="s">
        <v>99</v>
      </c>
      <c r="I530" s="12" t="s">
        <v>648</v>
      </c>
      <c r="J530" s="12" t="s">
        <v>649</v>
      </c>
      <c r="K530" s="12" t="s">
        <v>88</v>
      </c>
      <c r="L530" s="17">
        <v>76.099999999999994</v>
      </c>
      <c r="M530" s="17">
        <v>0.11</v>
      </c>
      <c r="N530" s="13" t="s">
        <v>101</v>
      </c>
      <c r="O530" s="14" t="s">
        <v>91</v>
      </c>
      <c r="P530" s="19"/>
      <c r="Q530" s="9">
        <v>10</v>
      </c>
      <c r="R530" s="12" t="s">
        <v>92</v>
      </c>
      <c r="S530" s="19" t="s">
        <v>102</v>
      </c>
      <c r="T530" s="9">
        <v>929001299102</v>
      </c>
      <c r="U530" s="9"/>
      <c r="V530" s="11" t="s">
        <v>414</v>
      </c>
      <c r="W530" s="36">
        <v>8539520000</v>
      </c>
      <c r="X530" s="19" t="s">
        <v>159</v>
      </c>
      <c r="Y530" s="19" t="s">
        <v>305</v>
      </c>
      <c r="Z530" s="12">
        <v>1206968</v>
      </c>
      <c r="AA530" s="13"/>
      <c r="AB530" s="17">
        <v>84</v>
      </c>
      <c r="AC530" s="624">
        <f t="shared" si="8"/>
        <v>-9.4047619047619116E-2</v>
      </c>
      <c r="AD530" s="623" t="str">
        <f>HYPERLINK("#'Źródła LED - specyfikacja'!B" &amp; MATCH(B530, 'Źródła LED - specyfikacja'!A:A, 0),"Link do specyfikacji")</f>
        <v>Link do specyfikacji</v>
      </c>
    </row>
    <row r="531" spans="1:30" s="2" customFormat="1" ht="14.4">
      <c r="A531" s="8">
        <v>8718696819210</v>
      </c>
      <c r="B531" s="8">
        <v>929001908502</v>
      </c>
      <c r="C531" s="8">
        <v>871869681921000</v>
      </c>
      <c r="D531" s="52" t="str">
        <f>HYPERLINK(VLOOKUP(B531,'Źródła LED_linki'!A530:B1314,2,FALSE),"Link do zdjęcia")</f>
        <v>Link do zdjęcia</v>
      </c>
      <c r="E531" s="12">
        <v>81921000</v>
      </c>
      <c r="F531" s="10" t="s">
        <v>671</v>
      </c>
      <c r="G531" s="12" t="s">
        <v>84</v>
      </c>
      <c r="H531" s="12" t="s">
        <v>99</v>
      </c>
      <c r="I531" s="12" t="s">
        <v>648</v>
      </c>
      <c r="J531" s="12" t="s">
        <v>649</v>
      </c>
      <c r="K531" s="12" t="s">
        <v>88</v>
      </c>
      <c r="L531" s="17">
        <v>114</v>
      </c>
      <c r="M531" s="17">
        <v>0.11</v>
      </c>
      <c r="N531" s="13" t="s">
        <v>101</v>
      </c>
      <c r="O531" s="14" t="s">
        <v>91</v>
      </c>
      <c r="P531" s="19"/>
      <c r="Q531" s="9">
        <v>10</v>
      </c>
      <c r="R531" s="12" t="s">
        <v>92</v>
      </c>
      <c r="S531" s="19" t="s">
        <v>102</v>
      </c>
      <c r="T531" s="9"/>
      <c r="U531" s="9"/>
      <c r="V531" s="11" t="s">
        <v>414</v>
      </c>
      <c r="W531" s="36">
        <v>8539520000</v>
      </c>
      <c r="X531" s="19" t="s">
        <v>108</v>
      </c>
      <c r="Y531" s="19" t="s">
        <v>168</v>
      </c>
      <c r="Z531" s="12">
        <v>652790</v>
      </c>
      <c r="AA531" s="13"/>
      <c r="AB531" s="17">
        <v>150</v>
      </c>
      <c r="AC531" s="624">
        <f t="shared" si="8"/>
        <v>-0.24</v>
      </c>
      <c r="AD531" s="623" t="str">
        <f>HYPERLINK("#'Źródła LED - specyfikacja'!B" &amp; MATCH(B531, 'Źródła LED - specyfikacja'!A:A, 0),"Link do specyfikacji")</f>
        <v>Link do specyfikacji</v>
      </c>
    </row>
    <row r="532" spans="1:30" s="2" customFormat="1" ht="14.4">
      <c r="A532" s="8">
        <v>8718696819234</v>
      </c>
      <c r="B532" s="8">
        <v>929001908602</v>
      </c>
      <c r="C532" s="8">
        <v>871869681923400</v>
      </c>
      <c r="D532" s="52" t="str">
        <f>HYPERLINK(VLOOKUP(B532,'Źródła LED_linki'!A531:B1315,2,FALSE),"Link do zdjęcia")</f>
        <v>Link do zdjęcia</v>
      </c>
      <c r="E532" s="12">
        <v>81923400</v>
      </c>
      <c r="F532" s="10" t="s">
        <v>672</v>
      </c>
      <c r="G532" s="12" t="s">
        <v>84</v>
      </c>
      <c r="H532" s="12" t="s">
        <v>99</v>
      </c>
      <c r="I532" s="12" t="s">
        <v>648</v>
      </c>
      <c r="J532" s="12" t="s">
        <v>649</v>
      </c>
      <c r="K532" s="12" t="s">
        <v>88</v>
      </c>
      <c r="L532" s="17">
        <v>114</v>
      </c>
      <c r="M532" s="17">
        <v>0.11</v>
      </c>
      <c r="N532" s="13" t="s">
        <v>101</v>
      </c>
      <c r="O532" s="14" t="s">
        <v>91</v>
      </c>
      <c r="P532" s="19"/>
      <c r="Q532" s="9">
        <v>10</v>
      </c>
      <c r="R532" s="12" t="s">
        <v>92</v>
      </c>
      <c r="S532" s="19" t="s">
        <v>102</v>
      </c>
      <c r="T532" s="9"/>
      <c r="U532" s="9"/>
      <c r="V532" s="11" t="s">
        <v>414</v>
      </c>
      <c r="W532" s="36">
        <v>8539520000</v>
      </c>
      <c r="X532" s="19" t="s">
        <v>108</v>
      </c>
      <c r="Y532" s="19" t="s">
        <v>109</v>
      </c>
      <c r="Z532" s="12">
        <v>652789</v>
      </c>
      <c r="AA532" s="13"/>
      <c r="AB532" s="17">
        <v>150</v>
      </c>
      <c r="AC532" s="624">
        <f t="shared" si="8"/>
        <v>-0.24</v>
      </c>
      <c r="AD532" s="623" t="str">
        <f>HYPERLINK("#'Źródła LED - specyfikacja'!B" &amp; MATCH(B532, 'Źródła LED - specyfikacja'!A:A, 0),"Link do specyfikacji")</f>
        <v>Link do specyfikacji</v>
      </c>
    </row>
    <row r="533" spans="1:30" s="2" customFormat="1" ht="14.4">
      <c r="A533" s="8">
        <v>8718696819258</v>
      </c>
      <c r="B533" s="8">
        <v>929001908702</v>
      </c>
      <c r="C533" s="8">
        <v>871869681925800</v>
      </c>
      <c r="D533" s="52" t="str">
        <f>HYPERLINK(VLOOKUP(B533,'Źródła LED_linki'!A532:B1316,2,FALSE),"Link do zdjęcia")</f>
        <v>Link do zdjęcia</v>
      </c>
      <c r="E533" s="12">
        <v>81925800</v>
      </c>
      <c r="F533" s="10" t="s">
        <v>673</v>
      </c>
      <c r="G533" s="12" t="s">
        <v>84</v>
      </c>
      <c r="H533" s="12" t="s">
        <v>99</v>
      </c>
      <c r="I533" s="12" t="s">
        <v>648</v>
      </c>
      <c r="J533" s="12" t="s">
        <v>649</v>
      </c>
      <c r="K533" s="12" t="s">
        <v>88</v>
      </c>
      <c r="L533" s="17">
        <v>114</v>
      </c>
      <c r="M533" s="17">
        <v>0.11</v>
      </c>
      <c r="N533" s="13" t="s">
        <v>101</v>
      </c>
      <c r="O533" s="14" t="s">
        <v>91</v>
      </c>
      <c r="P533" s="19"/>
      <c r="Q533" s="9">
        <v>10</v>
      </c>
      <c r="R533" s="12" t="s">
        <v>92</v>
      </c>
      <c r="S533" s="19" t="s">
        <v>102</v>
      </c>
      <c r="T533" s="9"/>
      <c r="U533" s="9"/>
      <c r="V533" s="11" t="s">
        <v>414</v>
      </c>
      <c r="W533" s="36">
        <v>8539520000</v>
      </c>
      <c r="X533" s="19" t="s">
        <v>108</v>
      </c>
      <c r="Y533" s="19" t="s">
        <v>109</v>
      </c>
      <c r="Z533" s="12">
        <v>652787</v>
      </c>
      <c r="AA533" s="13"/>
      <c r="AB533" s="17">
        <v>150</v>
      </c>
      <c r="AC533" s="624">
        <f t="shared" si="8"/>
        <v>-0.24</v>
      </c>
      <c r="AD533" s="623" t="str">
        <f>HYPERLINK("#'Źródła LED - specyfikacja'!B" &amp; MATCH(B533, 'Źródła LED - specyfikacja'!A:A, 0),"Link do specyfikacji")</f>
        <v>Link do specyfikacji</v>
      </c>
    </row>
    <row r="534" spans="1:30" s="2" customFormat="1" ht="14.4">
      <c r="A534" s="8">
        <v>8719514431669</v>
      </c>
      <c r="B534" s="25">
        <v>929003482202</v>
      </c>
      <c r="C534" s="25">
        <v>871951443166900</v>
      </c>
      <c r="D534" s="52" t="str">
        <f>HYPERLINK(VLOOKUP(B534,'Źródła LED_linki'!A533:B1317,2,FALSE),"Link do zdjęcia")</f>
        <v>Link do zdjęcia</v>
      </c>
      <c r="E534" s="12">
        <v>43166900</v>
      </c>
      <c r="F534" s="32" t="s">
        <v>674</v>
      </c>
      <c r="G534" s="12" t="s">
        <v>84</v>
      </c>
      <c r="H534" s="12" t="s">
        <v>99</v>
      </c>
      <c r="I534" s="12" t="s">
        <v>648</v>
      </c>
      <c r="J534" s="12" t="s">
        <v>649</v>
      </c>
      <c r="K534" s="12" t="s">
        <v>88</v>
      </c>
      <c r="L534" s="17">
        <v>132</v>
      </c>
      <c r="M534" s="17">
        <v>0.11</v>
      </c>
      <c r="N534" s="13" t="s">
        <v>101</v>
      </c>
      <c r="O534" s="14" t="s">
        <v>91</v>
      </c>
      <c r="P534" s="19"/>
      <c r="Q534" s="9">
        <v>10</v>
      </c>
      <c r="R534" s="12" t="s">
        <v>92</v>
      </c>
      <c r="S534" s="19" t="s">
        <v>102</v>
      </c>
      <c r="T534" s="9"/>
      <c r="U534" s="9"/>
      <c r="V534" s="11"/>
      <c r="W534" s="36">
        <v>8539520000</v>
      </c>
      <c r="X534" s="19" t="s">
        <v>159</v>
      </c>
      <c r="Y534" s="19" t="s">
        <v>305</v>
      </c>
      <c r="Z534" s="12">
        <v>1013082</v>
      </c>
      <c r="AA534" s="13"/>
      <c r="AB534" s="17">
        <v>158</v>
      </c>
      <c r="AC534" s="624">
        <f t="shared" si="8"/>
        <v>-0.16455696202531644</v>
      </c>
      <c r="AD534" s="623" t="str">
        <f>HYPERLINK("#'Źródła LED - specyfikacja'!B" &amp; MATCH(B534, 'Źródła LED - specyfikacja'!A:A, 0),"Link do specyfikacji")</f>
        <v>Link do specyfikacji</v>
      </c>
    </row>
    <row r="535" spans="1:30" s="2" customFormat="1" ht="14.4">
      <c r="A535" s="8">
        <v>8720169269590</v>
      </c>
      <c r="B535" s="8">
        <v>929003731802</v>
      </c>
      <c r="C535" s="8">
        <v>872016926959000</v>
      </c>
      <c r="D535" s="52" t="str">
        <f>HYPERLINK(VLOOKUP(B535,'Źródła LED_linki'!A534:B1318,2,FALSE),"Link do zdjęcia")</f>
        <v>Link do zdjęcia</v>
      </c>
      <c r="E535" s="12">
        <v>26959000</v>
      </c>
      <c r="F535" s="10" t="s">
        <v>675</v>
      </c>
      <c r="G535" s="12" t="s">
        <v>84</v>
      </c>
      <c r="H535" s="12" t="s">
        <v>99</v>
      </c>
      <c r="I535" s="12" t="s">
        <v>648</v>
      </c>
      <c r="J535" s="12" t="s">
        <v>649</v>
      </c>
      <c r="K535" s="12" t="s">
        <v>88</v>
      </c>
      <c r="L535" s="17">
        <v>132</v>
      </c>
      <c r="M535" s="17">
        <v>0.11</v>
      </c>
      <c r="N535" s="13" t="s">
        <v>101</v>
      </c>
      <c r="O535" s="14" t="s">
        <v>91</v>
      </c>
      <c r="P535" s="19"/>
      <c r="Q535" s="9">
        <v>10</v>
      </c>
      <c r="R535" s="12" t="s">
        <v>92</v>
      </c>
      <c r="S535" s="19" t="s">
        <v>102</v>
      </c>
      <c r="T535" s="9"/>
      <c r="U535" s="9"/>
      <c r="V535" s="11" t="s">
        <v>676</v>
      </c>
      <c r="W535" s="36">
        <v>8539520000</v>
      </c>
      <c r="X535" s="19" t="s">
        <v>159</v>
      </c>
      <c r="Y535" s="19" t="s">
        <v>305</v>
      </c>
      <c r="Z535" s="12">
        <v>1655395</v>
      </c>
      <c r="AA535" s="13"/>
      <c r="AB535" s="17">
        <v>132.30000000000001</v>
      </c>
      <c r="AC535" s="624">
        <f t="shared" si="8"/>
        <v>-2.2675736961452106E-3</v>
      </c>
      <c r="AD535" s="623" t="str">
        <f>HYPERLINK("#'Źródła LED - specyfikacja'!B" &amp; MATCH(B535, 'Źródła LED - specyfikacja'!A:A, 0),"Link do specyfikacji")</f>
        <v>Link do specyfikacji</v>
      </c>
    </row>
    <row r="536" spans="1:30" s="2" customFormat="1" ht="14.4">
      <c r="A536" s="8">
        <v>8720169276901</v>
      </c>
      <c r="B536" s="8">
        <v>929003745102</v>
      </c>
      <c r="C536" s="8">
        <v>872016927690100</v>
      </c>
      <c r="D536" s="52" t="str">
        <f>HYPERLINK(VLOOKUP(B536,'Źródła LED_linki'!A535:B1319,2,FALSE),"Link do zdjęcia")</f>
        <v>Link do zdjęcia</v>
      </c>
      <c r="E536" s="12">
        <v>27690100</v>
      </c>
      <c r="F536" s="10" t="s">
        <v>677</v>
      </c>
      <c r="G536" s="12" t="s">
        <v>84</v>
      </c>
      <c r="H536" s="12" t="s">
        <v>99</v>
      </c>
      <c r="I536" s="12" t="s">
        <v>648</v>
      </c>
      <c r="J536" s="12" t="s">
        <v>649</v>
      </c>
      <c r="K536" s="12" t="s">
        <v>88</v>
      </c>
      <c r="L536" s="17">
        <v>86.8</v>
      </c>
      <c r="M536" s="17">
        <v>0.11</v>
      </c>
      <c r="N536" s="13" t="s">
        <v>101</v>
      </c>
      <c r="O536" s="14" t="s">
        <v>91</v>
      </c>
      <c r="P536" s="19"/>
      <c r="Q536" s="9">
        <v>10</v>
      </c>
      <c r="R536" s="12" t="s">
        <v>92</v>
      </c>
      <c r="S536" s="19" t="s">
        <v>102</v>
      </c>
      <c r="T536" s="9"/>
      <c r="U536" s="9"/>
      <c r="V536" s="11" t="s">
        <v>676</v>
      </c>
      <c r="W536" s="36">
        <v>8539520000</v>
      </c>
      <c r="X536" s="19" t="s">
        <v>159</v>
      </c>
      <c r="Y536" s="19" t="s">
        <v>305</v>
      </c>
      <c r="Z536" s="12">
        <v>1708533</v>
      </c>
      <c r="AA536" s="13"/>
      <c r="AB536" s="17">
        <v>84.2</v>
      </c>
      <c r="AC536" s="624">
        <f t="shared" si="8"/>
        <v>3.0878859857482118E-2</v>
      </c>
      <c r="AD536" s="623" t="str">
        <f>HYPERLINK("#'Źródła LED - specyfikacja'!B" &amp; MATCH(B536, 'Źródła LED - specyfikacja'!A:A, 0),"Link do specyfikacji")</f>
        <v>Link do specyfikacji</v>
      </c>
    </row>
    <row r="537" spans="1:30" s="2" customFormat="1" ht="14.4">
      <c r="A537" s="8">
        <v>8719514339729</v>
      </c>
      <c r="B537" s="8">
        <v>929003067002</v>
      </c>
      <c r="C537" s="8">
        <v>871951433972900</v>
      </c>
      <c r="D537" s="52" t="str">
        <f>HYPERLINK(VLOOKUP(B537,'Źródła LED_linki'!A536:B1320,2,FALSE),"Link do zdjęcia")</f>
        <v>Link do zdjęcia</v>
      </c>
      <c r="E537" s="12">
        <v>33972900</v>
      </c>
      <c r="F537" s="10" t="s">
        <v>678</v>
      </c>
      <c r="G537" s="12" t="s">
        <v>84</v>
      </c>
      <c r="H537" s="12" t="s">
        <v>99</v>
      </c>
      <c r="I537" s="12" t="s">
        <v>648</v>
      </c>
      <c r="J537" s="12" t="s">
        <v>649</v>
      </c>
      <c r="K537" s="12" t="s">
        <v>88</v>
      </c>
      <c r="L537" s="17">
        <v>86.8</v>
      </c>
      <c r="M537" s="17">
        <v>0.11</v>
      </c>
      <c r="N537" s="13" t="s">
        <v>101</v>
      </c>
      <c r="O537" s="14" t="s">
        <v>91</v>
      </c>
      <c r="P537" s="19"/>
      <c r="Q537" s="9">
        <v>10</v>
      </c>
      <c r="R537" s="12" t="s">
        <v>92</v>
      </c>
      <c r="S537" s="19" t="s">
        <v>102</v>
      </c>
      <c r="T537" s="9">
        <v>929001376802</v>
      </c>
      <c r="U537" s="9"/>
      <c r="V537" s="11"/>
      <c r="W537" s="36">
        <v>8539520000</v>
      </c>
      <c r="X537" s="19" t="s">
        <v>159</v>
      </c>
      <c r="Y537" s="19" t="s">
        <v>305</v>
      </c>
      <c r="Z537" s="12">
        <v>1205540</v>
      </c>
      <c r="AA537" s="13"/>
      <c r="AB537" s="17">
        <v>126</v>
      </c>
      <c r="AC537" s="624">
        <f t="shared" si="8"/>
        <v>-0.31111111111111112</v>
      </c>
      <c r="AD537" s="623" t="str">
        <f>HYPERLINK("#'Źródła LED - specyfikacja'!B" &amp; MATCH(B537, 'Źródła LED - specyfikacja'!A:A, 0),"Link do specyfikacji")</f>
        <v>Link do specyfikacji</v>
      </c>
    </row>
    <row r="538" spans="1:30" s="2" customFormat="1" ht="14.4">
      <c r="A538" s="8">
        <v>8719514339743</v>
      </c>
      <c r="B538" s="8">
        <v>929003067102</v>
      </c>
      <c r="C538" s="8">
        <v>871951433974300</v>
      </c>
      <c r="D538" s="52" t="str">
        <f>HYPERLINK(VLOOKUP(B538,'Źródła LED_linki'!A537:B1321,2,FALSE),"Link do zdjęcia")</f>
        <v>Link do zdjęcia</v>
      </c>
      <c r="E538" s="12">
        <v>33974300</v>
      </c>
      <c r="F538" s="10" t="s">
        <v>679</v>
      </c>
      <c r="G538" s="12" t="s">
        <v>84</v>
      </c>
      <c r="H538" s="12" t="s">
        <v>99</v>
      </c>
      <c r="I538" s="12" t="s">
        <v>648</v>
      </c>
      <c r="J538" s="12" t="s">
        <v>649</v>
      </c>
      <c r="K538" s="12" t="s">
        <v>88</v>
      </c>
      <c r="L538" s="17">
        <v>86.8</v>
      </c>
      <c r="M538" s="17">
        <v>0.11</v>
      </c>
      <c r="N538" s="13" t="s">
        <v>101</v>
      </c>
      <c r="O538" s="14" t="s">
        <v>91</v>
      </c>
      <c r="P538" s="19"/>
      <c r="Q538" s="9">
        <v>10</v>
      </c>
      <c r="R538" s="12" t="s">
        <v>92</v>
      </c>
      <c r="S538" s="19" t="s">
        <v>102</v>
      </c>
      <c r="T538" s="9">
        <v>929001376902</v>
      </c>
      <c r="U538" s="9"/>
      <c r="V538" s="11"/>
      <c r="W538" s="36">
        <v>8539520000</v>
      </c>
      <c r="X538" s="19" t="s">
        <v>159</v>
      </c>
      <c r="Y538" s="19" t="s">
        <v>160</v>
      </c>
      <c r="Z538" s="12">
        <v>1205537</v>
      </c>
      <c r="AA538" s="13"/>
      <c r="AB538" s="17">
        <v>126</v>
      </c>
      <c r="AC538" s="624">
        <f t="shared" si="8"/>
        <v>-0.31111111111111112</v>
      </c>
      <c r="AD538" s="623" t="str">
        <f>HYPERLINK("#'Źródła LED - specyfikacja'!B" &amp; MATCH(B538, 'Źródła LED - specyfikacja'!A:A, 0),"Link do specyfikacji")</f>
        <v>Link do specyfikacji</v>
      </c>
    </row>
    <row r="539" spans="1:30" s="2" customFormat="1" ht="14.4">
      <c r="A539" s="8">
        <v>8719514316560</v>
      </c>
      <c r="B539" s="8">
        <v>929002998202</v>
      </c>
      <c r="C539" s="8">
        <v>871951431656000</v>
      </c>
      <c r="D539" s="52" t="str">
        <f>HYPERLINK(VLOOKUP(B539,'Źródła LED_linki'!A538:B1322,2,FALSE),"Link do zdjęcia")</f>
        <v>Link do zdjęcia</v>
      </c>
      <c r="E539" s="12">
        <v>31656000</v>
      </c>
      <c r="F539" s="10" t="s">
        <v>680</v>
      </c>
      <c r="G539" s="12" t="s">
        <v>84</v>
      </c>
      <c r="H539" s="12" t="s">
        <v>99</v>
      </c>
      <c r="I539" s="12" t="s">
        <v>648</v>
      </c>
      <c r="J539" s="12" t="s">
        <v>649</v>
      </c>
      <c r="K539" s="12" t="s">
        <v>88</v>
      </c>
      <c r="L539" s="17">
        <v>74.099999999999994</v>
      </c>
      <c r="M539" s="17">
        <v>0.11</v>
      </c>
      <c r="N539" s="13" t="s">
        <v>101</v>
      </c>
      <c r="O539" s="14" t="s">
        <v>91</v>
      </c>
      <c r="P539" s="19"/>
      <c r="Q539" s="9">
        <v>10</v>
      </c>
      <c r="R539" s="12" t="s">
        <v>92</v>
      </c>
      <c r="S539" s="19" t="s">
        <v>102</v>
      </c>
      <c r="T539" s="9">
        <v>929002020502</v>
      </c>
      <c r="U539" s="9"/>
      <c r="V539" s="11" t="s">
        <v>414</v>
      </c>
      <c r="W539" s="36">
        <v>8539520000</v>
      </c>
      <c r="X539" s="19" t="s">
        <v>103</v>
      </c>
      <c r="Y539" s="19" t="s">
        <v>305</v>
      </c>
      <c r="Z539" s="12">
        <v>1206973</v>
      </c>
      <c r="AA539" s="13"/>
      <c r="AB539" s="17">
        <v>91</v>
      </c>
      <c r="AC539" s="624">
        <f t="shared" si="8"/>
        <v>-0.18571428571428578</v>
      </c>
      <c r="AD539" s="623" t="str">
        <f>HYPERLINK("#'Źródła LED - specyfikacja'!B" &amp; MATCH(B539, 'Źródła LED - specyfikacja'!A:A, 0),"Link do specyfikacji")</f>
        <v>Link do specyfikacji</v>
      </c>
    </row>
    <row r="540" spans="1:30" s="2" customFormat="1" ht="14.4">
      <c r="A540" s="8">
        <v>8719514316584</v>
      </c>
      <c r="B540" s="8">
        <v>929002998302</v>
      </c>
      <c r="C540" s="8">
        <v>871951431658400</v>
      </c>
      <c r="D540" s="52" t="str">
        <f>HYPERLINK(VLOOKUP(B540,'Źródła LED_linki'!A539:B1323,2,FALSE),"Link do zdjęcia")</f>
        <v>Link do zdjęcia</v>
      </c>
      <c r="E540" s="12">
        <v>31658400</v>
      </c>
      <c r="F540" s="10" t="s">
        <v>681</v>
      </c>
      <c r="G540" s="12" t="s">
        <v>84</v>
      </c>
      <c r="H540" s="12" t="s">
        <v>99</v>
      </c>
      <c r="I540" s="12" t="s">
        <v>648</v>
      </c>
      <c r="J540" s="12" t="s">
        <v>649</v>
      </c>
      <c r="K540" s="12" t="s">
        <v>88</v>
      </c>
      <c r="L540" s="17">
        <v>74.099999999999994</v>
      </c>
      <c r="M540" s="17">
        <v>0.11</v>
      </c>
      <c r="N540" s="13" t="s">
        <v>101</v>
      </c>
      <c r="O540" s="14" t="s">
        <v>91</v>
      </c>
      <c r="P540" s="19"/>
      <c r="Q540" s="9">
        <v>10</v>
      </c>
      <c r="R540" s="12" t="s">
        <v>92</v>
      </c>
      <c r="S540" s="19" t="s">
        <v>102</v>
      </c>
      <c r="T540" s="9">
        <v>929002020602</v>
      </c>
      <c r="U540" s="9"/>
      <c r="V540" s="11" t="s">
        <v>414</v>
      </c>
      <c r="W540" s="36">
        <v>8539520000</v>
      </c>
      <c r="X540" s="19" t="s">
        <v>103</v>
      </c>
      <c r="Y540" s="19" t="s">
        <v>305</v>
      </c>
      <c r="Z540" s="12">
        <v>1206974</v>
      </c>
      <c r="AA540" s="13"/>
      <c r="AB540" s="17">
        <v>91</v>
      </c>
      <c r="AC540" s="624">
        <f t="shared" si="8"/>
        <v>-0.18571428571428578</v>
      </c>
      <c r="AD540" s="623" t="str">
        <f>HYPERLINK("#'Źródła LED - specyfikacja'!B" &amp; MATCH(B540, 'Źródła LED - specyfikacja'!A:A, 0),"Link do specyfikacji")</f>
        <v>Link do specyfikacji</v>
      </c>
    </row>
    <row r="541" spans="1:30" s="2" customFormat="1" ht="14.4">
      <c r="A541" s="8">
        <v>8719514316607</v>
      </c>
      <c r="B541" s="8">
        <v>929002998402</v>
      </c>
      <c r="C541" s="8">
        <v>871951431660700</v>
      </c>
      <c r="D541" s="52" t="str">
        <f>HYPERLINK(VLOOKUP(B541,'Źródła LED_linki'!A540:B1324,2,FALSE),"Link do zdjęcia")</f>
        <v>Link do zdjęcia</v>
      </c>
      <c r="E541" s="12">
        <v>31660700</v>
      </c>
      <c r="F541" s="10" t="s">
        <v>682</v>
      </c>
      <c r="G541" s="12" t="s">
        <v>84</v>
      </c>
      <c r="H541" s="12" t="s">
        <v>99</v>
      </c>
      <c r="I541" s="12" t="s">
        <v>648</v>
      </c>
      <c r="J541" s="12" t="s">
        <v>649</v>
      </c>
      <c r="K541" s="12" t="s">
        <v>88</v>
      </c>
      <c r="L541" s="17">
        <v>74.099999999999994</v>
      </c>
      <c r="M541" s="17">
        <v>0.11</v>
      </c>
      <c r="N541" s="13" t="s">
        <v>101</v>
      </c>
      <c r="O541" s="14" t="s">
        <v>91</v>
      </c>
      <c r="P541" s="19"/>
      <c r="Q541" s="9">
        <v>10</v>
      </c>
      <c r="R541" s="12" t="s">
        <v>92</v>
      </c>
      <c r="S541" s="19" t="s">
        <v>102</v>
      </c>
      <c r="T541" s="9">
        <v>929002020702</v>
      </c>
      <c r="U541" s="9"/>
      <c r="V541" s="11" t="s">
        <v>414</v>
      </c>
      <c r="W541" s="36">
        <v>8539520000</v>
      </c>
      <c r="X541" s="19" t="s">
        <v>103</v>
      </c>
      <c r="Y541" s="19" t="s">
        <v>305</v>
      </c>
      <c r="Z541" s="12">
        <v>1206975</v>
      </c>
      <c r="AA541" s="13"/>
      <c r="AB541" s="17">
        <v>91</v>
      </c>
      <c r="AC541" s="624">
        <f t="shared" si="8"/>
        <v>-0.18571428571428578</v>
      </c>
      <c r="AD541" s="623" t="str">
        <f>HYPERLINK("#'Źródła LED - specyfikacja'!B" &amp; MATCH(B541, 'Źródła LED - specyfikacja'!A:A, 0),"Link do specyfikacji")</f>
        <v>Link do specyfikacji</v>
      </c>
    </row>
    <row r="542" spans="1:30" s="2" customFormat="1" ht="14.4">
      <c r="A542" s="8">
        <v>8719514334373</v>
      </c>
      <c r="B542" s="8">
        <v>929002421202</v>
      </c>
      <c r="C542" s="8">
        <v>871951433437300</v>
      </c>
      <c r="D542" s="52" t="str">
        <f>HYPERLINK(VLOOKUP(B542,'Źródła LED_linki'!A541:B1325,2,FALSE),"Link do zdjęcia")</f>
        <v>Link do zdjęcia</v>
      </c>
      <c r="E542" s="12">
        <v>33437300</v>
      </c>
      <c r="F542" s="10" t="s">
        <v>683</v>
      </c>
      <c r="G542" s="12" t="s">
        <v>84</v>
      </c>
      <c r="H542" s="12" t="s">
        <v>99</v>
      </c>
      <c r="I542" s="12" t="s">
        <v>648</v>
      </c>
      <c r="J542" s="12" t="s">
        <v>649</v>
      </c>
      <c r="K542" s="12" t="s">
        <v>88</v>
      </c>
      <c r="L542" s="17">
        <v>90.8</v>
      </c>
      <c r="M542" s="17">
        <v>0.11</v>
      </c>
      <c r="N542" s="13" t="s">
        <v>101</v>
      </c>
      <c r="O542" s="14" t="s">
        <v>91</v>
      </c>
      <c r="P542" s="19"/>
      <c r="Q542" s="9">
        <v>10</v>
      </c>
      <c r="R542" s="12" t="s">
        <v>92</v>
      </c>
      <c r="S542" s="19" t="s">
        <v>102</v>
      </c>
      <c r="T542" s="9">
        <v>929002421208</v>
      </c>
      <c r="U542" s="9"/>
      <c r="V542" s="11"/>
      <c r="W542" s="36">
        <v>8539520000</v>
      </c>
      <c r="X542" s="19" t="s">
        <v>108</v>
      </c>
      <c r="Y542" s="19" t="s">
        <v>305</v>
      </c>
      <c r="Z542" s="12">
        <v>1476403</v>
      </c>
      <c r="AA542" s="13"/>
      <c r="AB542" s="17">
        <v>123</v>
      </c>
      <c r="AC542" s="624">
        <f t="shared" si="8"/>
        <v>-0.26178861788617891</v>
      </c>
      <c r="AD542" s="623" t="str">
        <f>HYPERLINK("#'Źródła LED - specyfikacja'!B" &amp; MATCH(B542, 'Źródła LED - specyfikacja'!A:A, 0),"Link do specyfikacji")</f>
        <v>Link do specyfikacji</v>
      </c>
    </row>
    <row r="543" spans="1:30" s="2" customFormat="1" ht="14.4">
      <c r="A543" s="8">
        <v>8719514334397</v>
      </c>
      <c r="B543" s="8">
        <v>929002421302</v>
      </c>
      <c r="C543" s="8">
        <v>871951433439700</v>
      </c>
      <c r="D543" s="52" t="str">
        <f>HYPERLINK(VLOOKUP(B543,'Źródła LED_linki'!A542:B1326,2,FALSE),"Link do zdjęcia")</f>
        <v>Link do zdjęcia</v>
      </c>
      <c r="E543" s="12">
        <v>33439700</v>
      </c>
      <c r="F543" s="10" t="s">
        <v>684</v>
      </c>
      <c r="G543" s="12" t="s">
        <v>84</v>
      </c>
      <c r="H543" s="12" t="s">
        <v>99</v>
      </c>
      <c r="I543" s="12" t="s">
        <v>648</v>
      </c>
      <c r="J543" s="12" t="s">
        <v>649</v>
      </c>
      <c r="K543" s="12" t="s">
        <v>88</v>
      </c>
      <c r="L543" s="17">
        <v>90.8</v>
      </c>
      <c r="M543" s="17">
        <v>0.11</v>
      </c>
      <c r="N543" s="13" t="s">
        <v>101</v>
      </c>
      <c r="O543" s="14" t="s">
        <v>91</v>
      </c>
      <c r="P543" s="19"/>
      <c r="Q543" s="9">
        <v>10</v>
      </c>
      <c r="R543" s="12" t="s">
        <v>92</v>
      </c>
      <c r="S543" s="19" t="s">
        <v>102</v>
      </c>
      <c r="T543" s="9">
        <v>929002421308</v>
      </c>
      <c r="U543" s="9"/>
      <c r="V543" s="11"/>
      <c r="W543" s="36">
        <v>8539520000</v>
      </c>
      <c r="X543" s="19" t="s">
        <v>108</v>
      </c>
      <c r="Y543" s="19" t="s">
        <v>305</v>
      </c>
      <c r="Z543" s="12">
        <v>1476404</v>
      </c>
      <c r="AA543" s="13"/>
      <c r="AB543" s="17">
        <v>123</v>
      </c>
      <c r="AC543" s="624">
        <f t="shared" si="8"/>
        <v>-0.26178861788617891</v>
      </c>
      <c r="AD543" s="623" t="str">
        <f>HYPERLINK("#'Źródła LED - specyfikacja'!B" &amp; MATCH(B543, 'Źródła LED - specyfikacja'!A:A, 0),"Link do specyfikacji")</f>
        <v>Link do specyfikacji</v>
      </c>
    </row>
    <row r="544" spans="1:30" s="2" customFormat="1" ht="14.4">
      <c r="A544" s="8">
        <v>8719514334410</v>
      </c>
      <c r="B544" s="8">
        <v>929002421402</v>
      </c>
      <c r="C544" s="8">
        <v>871951433441000</v>
      </c>
      <c r="D544" s="52" t="str">
        <f>HYPERLINK(VLOOKUP(B544,'Źródła LED_linki'!A543:B1327,2,FALSE),"Link do zdjęcia")</f>
        <v>Link do zdjęcia</v>
      </c>
      <c r="E544" s="12">
        <v>33441000</v>
      </c>
      <c r="F544" s="10" t="s">
        <v>685</v>
      </c>
      <c r="G544" s="12" t="s">
        <v>84</v>
      </c>
      <c r="H544" s="12" t="s">
        <v>99</v>
      </c>
      <c r="I544" s="12" t="s">
        <v>648</v>
      </c>
      <c r="J544" s="12" t="s">
        <v>649</v>
      </c>
      <c r="K544" s="12" t="s">
        <v>88</v>
      </c>
      <c r="L544" s="17">
        <v>90.8</v>
      </c>
      <c r="M544" s="17">
        <v>0.11</v>
      </c>
      <c r="N544" s="13" t="s">
        <v>101</v>
      </c>
      <c r="O544" s="14" t="s">
        <v>91</v>
      </c>
      <c r="P544" s="19"/>
      <c r="Q544" s="9">
        <v>10</v>
      </c>
      <c r="R544" s="12" t="s">
        <v>92</v>
      </c>
      <c r="S544" s="19" t="s">
        <v>102</v>
      </c>
      <c r="T544" s="9">
        <v>929002421408</v>
      </c>
      <c r="U544" s="9"/>
      <c r="V544" s="11"/>
      <c r="W544" s="36">
        <v>8539520000</v>
      </c>
      <c r="X544" s="19" t="s">
        <v>108</v>
      </c>
      <c r="Y544" s="19" t="s">
        <v>305</v>
      </c>
      <c r="Z544" s="12">
        <v>1476405</v>
      </c>
      <c r="AA544" s="13"/>
      <c r="AB544" s="17">
        <v>123</v>
      </c>
      <c r="AC544" s="624">
        <f t="shared" si="8"/>
        <v>-0.26178861788617891</v>
      </c>
      <c r="AD544" s="623" t="str">
        <f>HYPERLINK("#'Źródła LED - specyfikacja'!B" &amp; MATCH(B544, 'Źródła LED - specyfikacja'!A:A, 0),"Link do specyfikacji")</f>
        <v>Link do specyfikacji</v>
      </c>
    </row>
    <row r="545" spans="1:30" s="2" customFormat="1" ht="14.4">
      <c r="A545" s="8">
        <v>8718699592417</v>
      </c>
      <c r="B545" s="8">
        <v>929001922902</v>
      </c>
      <c r="C545" s="8">
        <v>871869959241700</v>
      </c>
      <c r="D545" s="52" t="str">
        <f>HYPERLINK(VLOOKUP(B545,'Źródła LED_linki'!A544:B1328,2,FALSE),"Link do zdjęcia")</f>
        <v>Link do zdjęcia</v>
      </c>
      <c r="E545" s="12">
        <v>59241700</v>
      </c>
      <c r="F545" s="10" t="s">
        <v>686</v>
      </c>
      <c r="G545" s="12" t="s">
        <v>84</v>
      </c>
      <c r="H545" s="12" t="s">
        <v>99</v>
      </c>
      <c r="I545" s="12" t="s">
        <v>648</v>
      </c>
      <c r="J545" s="12" t="s">
        <v>649</v>
      </c>
      <c r="K545" s="12" t="s">
        <v>88</v>
      </c>
      <c r="L545" s="17">
        <v>85.2</v>
      </c>
      <c r="M545" s="17">
        <v>0.11</v>
      </c>
      <c r="N545" s="13" t="s">
        <v>101</v>
      </c>
      <c r="O545" s="14" t="s">
        <v>91</v>
      </c>
      <c r="P545" s="19"/>
      <c r="Q545" s="9">
        <v>10</v>
      </c>
      <c r="R545" s="12" t="s">
        <v>92</v>
      </c>
      <c r="S545" s="19" t="s">
        <v>102</v>
      </c>
      <c r="T545" s="9">
        <v>929001298602</v>
      </c>
      <c r="U545" s="9"/>
      <c r="V545" s="11" t="s">
        <v>414</v>
      </c>
      <c r="W545" s="36">
        <v>8539520000</v>
      </c>
      <c r="X545" s="19" t="s">
        <v>108</v>
      </c>
      <c r="Y545" s="19" t="s">
        <v>109</v>
      </c>
      <c r="Z545" s="12">
        <v>1206969</v>
      </c>
      <c r="AA545" s="13"/>
      <c r="AB545" s="17">
        <v>104</v>
      </c>
      <c r="AC545" s="624">
        <f t="shared" si="8"/>
        <v>-0.18076923076923074</v>
      </c>
      <c r="AD545" s="623" t="str">
        <f>HYPERLINK("#'Źródła LED - specyfikacja'!B" &amp; MATCH(B545, 'Źródła LED - specyfikacja'!A:A, 0),"Link do specyfikacji")</f>
        <v>Link do specyfikacji</v>
      </c>
    </row>
    <row r="546" spans="1:30" s="2" customFormat="1" ht="14.4">
      <c r="A546" s="8">
        <v>8718699592431</v>
      </c>
      <c r="B546" s="8">
        <v>929001923002</v>
      </c>
      <c r="C546" s="8">
        <v>871869959243100</v>
      </c>
      <c r="D546" s="52" t="str">
        <f>HYPERLINK(VLOOKUP(B546,'Źródła LED_linki'!A545:B1329,2,FALSE),"Link do zdjęcia")</f>
        <v>Link do zdjęcia</v>
      </c>
      <c r="E546" s="12">
        <v>59243100</v>
      </c>
      <c r="F546" s="10" t="s">
        <v>687</v>
      </c>
      <c r="G546" s="12" t="s">
        <v>84</v>
      </c>
      <c r="H546" s="12" t="s">
        <v>99</v>
      </c>
      <c r="I546" s="12" t="s">
        <v>648</v>
      </c>
      <c r="J546" s="12" t="s">
        <v>649</v>
      </c>
      <c r="K546" s="12" t="s">
        <v>88</v>
      </c>
      <c r="L546" s="17">
        <v>85.2</v>
      </c>
      <c r="M546" s="17">
        <v>0.11</v>
      </c>
      <c r="N546" s="13" t="s">
        <v>101</v>
      </c>
      <c r="O546" s="14" t="s">
        <v>91</v>
      </c>
      <c r="P546" s="19"/>
      <c r="Q546" s="9">
        <v>10</v>
      </c>
      <c r="R546" s="12" t="s">
        <v>92</v>
      </c>
      <c r="S546" s="19" t="s">
        <v>102</v>
      </c>
      <c r="T546" s="9">
        <v>929001298702</v>
      </c>
      <c r="U546" s="9"/>
      <c r="V546" s="11" t="s">
        <v>414</v>
      </c>
      <c r="W546" s="36">
        <v>8539520000</v>
      </c>
      <c r="X546" s="19" t="s">
        <v>108</v>
      </c>
      <c r="Y546" s="19" t="s">
        <v>109</v>
      </c>
      <c r="Z546" s="12">
        <v>1206970</v>
      </c>
      <c r="AA546" s="13"/>
      <c r="AB546" s="17">
        <v>104</v>
      </c>
      <c r="AC546" s="624">
        <f t="shared" si="8"/>
        <v>-0.18076923076923074</v>
      </c>
      <c r="AD546" s="623" t="str">
        <f>HYPERLINK("#'Źródła LED - specyfikacja'!B" &amp; MATCH(B546, 'Źródła LED - specyfikacja'!A:A, 0),"Link do specyfikacji")</f>
        <v>Link do specyfikacji</v>
      </c>
    </row>
    <row r="547" spans="1:30" s="2" customFormat="1" ht="14.4">
      <c r="A547" s="8">
        <v>8718699592455</v>
      </c>
      <c r="B547" s="8">
        <v>929001923102</v>
      </c>
      <c r="C547" s="8">
        <v>871869959245500</v>
      </c>
      <c r="D547" s="52" t="str">
        <f>HYPERLINK(VLOOKUP(B547,'Źródła LED_linki'!A546:B1330,2,FALSE),"Link do zdjęcia")</f>
        <v>Link do zdjęcia</v>
      </c>
      <c r="E547" s="12">
        <v>59245500</v>
      </c>
      <c r="F547" s="10" t="s">
        <v>688</v>
      </c>
      <c r="G547" s="12" t="s">
        <v>84</v>
      </c>
      <c r="H547" s="12" t="s">
        <v>99</v>
      </c>
      <c r="I547" s="12" t="s">
        <v>648</v>
      </c>
      <c r="J547" s="12" t="s">
        <v>649</v>
      </c>
      <c r="K547" s="12" t="s">
        <v>88</v>
      </c>
      <c r="L547" s="17">
        <v>85.2</v>
      </c>
      <c r="M547" s="17">
        <v>0.11</v>
      </c>
      <c r="N547" s="13" t="s">
        <v>101</v>
      </c>
      <c r="O547" s="14" t="s">
        <v>91</v>
      </c>
      <c r="P547" s="19"/>
      <c r="Q547" s="9">
        <v>10</v>
      </c>
      <c r="R547" s="12" t="s">
        <v>92</v>
      </c>
      <c r="S547" s="19" t="s">
        <v>102</v>
      </c>
      <c r="T547" s="9">
        <v>929001298802</v>
      </c>
      <c r="U547" s="9"/>
      <c r="V547" s="11" t="s">
        <v>414</v>
      </c>
      <c r="W547" s="36">
        <v>8539520000</v>
      </c>
      <c r="X547" s="19" t="s">
        <v>108</v>
      </c>
      <c r="Y547" s="19" t="s">
        <v>109</v>
      </c>
      <c r="Z547" s="12">
        <v>1206971</v>
      </c>
      <c r="AA547" s="13"/>
      <c r="AB547" s="17">
        <v>104</v>
      </c>
      <c r="AC547" s="624">
        <f t="shared" si="8"/>
        <v>-0.18076923076923074</v>
      </c>
      <c r="AD547" s="623" t="str">
        <f>HYPERLINK("#'Źródła LED - specyfikacja'!B" &amp; MATCH(B547, 'Źródła LED - specyfikacja'!A:A, 0),"Link do specyfikacji")</f>
        <v>Link do specyfikacji</v>
      </c>
    </row>
    <row r="548" spans="1:30" s="2" customFormat="1" ht="14.4">
      <c r="A548" s="8">
        <v>8718696819296</v>
      </c>
      <c r="B548" s="8">
        <v>929001908802</v>
      </c>
      <c r="C548" s="8">
        <v>871869681929600</v>
      </c>
      <c r="D548" s="52" t="str">
        <f>HYPERLINK(VLOOKUP(B548,'Źródła LED_linki'!A547:B1331,2,FALSE),"Link do zdjęcia")</f>
        <v>Link do zdjęcia</v>
      </c>
      <c r="E548" s="12">
        <v>81929600</v>
      </c>
      <c r="F548" s="10" t="s">
        <v>689</v>
      </c>
      <c r="G548" s="12" t="s">
        <v>84</v>
      </c>
      <c r="H548" s="12" t="s">
        <v>99</v>
      </c>
      <c r="I548" s="12" t="s">
        <v>648</v>
      </c>
      <c r="J548" s="12" t="s">
        <v>649</v>
      </c>
      <c r="K548" s="12" t="s">
        <v>88</v>
      </c>
      <c r="L548" s="17">
        <v>136</v>
      </c>
      <c r="M548" s="17">
        <v>0.11</v>
      </c>
      <c r="N548" s="13" t="s">
        <v>101</v>
      </c>
      <c r="O548" s="14" t="s">
        <v>91</v>
      </c>
      <c r="P548" s="19"/>
      <c r="Q548" s="9">
        <v>10</v>
      </c>
      <c r="R548" s="12" t="s">
        <v>92</v>
      </c>
      <c r="S548" s="19" t="s">
        <v>102</v>
      </c>
      <c r="T548" s="9"/>
      <c r="U548" s="9"/>
      <c r="V548" s="11" t="s">
        <v>414</v>
      </c>
      <c r="W548" s="36">
        <v>8539520000</v>
      </c>
      <c r="X548" s="19" t="s">
        <v>108</v>
      </c>
      <c r="Y548" s="19" t="s">
        <v>109</v>
      </c>
      <c r="Z548" s="12">
        <v>652785</v>
      </c>
      <c r="AA548" s="13"/>
      <c r="AB548" s="17">
        <v>150</v>
      </c>
      <c r="AC548" s="624">
        <f t="shared" si="8"/>
        <v>-9.3333333333333338E-2</v>
      </c>
      <c r="AD548" s="623" t="str">
        <f>HYPERLINK("#'Źródła LED - specyfikacja'!B" &amp; MATCH(B548, 'Źródła LED - specyfikacja'!A:A, 0),"Link do specyfikacji")</f>
        <v>Link do specyfikacji</v>
      </c>
    </row>
    <row r="549" spans="1:30" s="2" customFormat="1" ht="14.4">
      <c r="A549" s="8">
        <v>8718696819319</v>
      </c>
      <c r="B549" s="8">
        <v>929001908902</v>
      </c>
      <c r="C549" s="8">
        <v>871869681931900</v>
      </c>
      <c r="D549" s="52" t="str">
        <f>HYPERLINK(VLOOKUP(B549,'Źródła LED_linki'!A548:B1332,2,FALSE),"Link do zdjęcia")</f>
        <v>Link do zdjęcia</v>
      </c>
      <c r="E549" s="12">
        <v>81931900</v>
      </c>
      <c r="F549" s="10" t="s">
        <v>690</v>
      </c>
      <c r="G549" s="12" t="s">
        <v>84</v>
      </c>
      <c r="H549" s="12" t="s">
        <v>99</v>
      </c>
      <c r="I549" s="12" t="s">
        <v>648</v>
      </c>
      <c r="J549" s="12" t="s">
        <v>649</v>
      </c>
      <c r="K549" s="12" t="s">
        <v>88</v>
      </c>
      <c r="L549" s="17">
        <v>136</v>
      </c>
      <c r="M549" s="17">
        <v>0.11</v>
      </c>
      <c r="N549" s="13" t="s">
        <v>101</v>
      </c>
      <c r="O549" s="14" t="s">
        <v>91</v>
      </c>
      <c r="P549" s="19"/>
      <c r="Q549" s="9">
        <v>10</v>
      </c>
      <c r="R549" s="12" t="s">
        <v>92</v>
      </c>
      <c r="S549" s="19" t="s">
        <v>102</v>
      </c>
      <c r="T549" s="9"/>
      <c r="U549" s="9"/>
      <c r="V549" s="11" t="s">
        <v>414</v>
      </c>
      <c r="W549" s="36">
        <v>8539520000</v>
      </c>
      <c r="X549" s="19" t="s">
        <v>108</v>
      </c>
      <c r="Y549" s="19" t="s">
        <v>109</v>
      </c>
      <c r="Z549" s="12">
        <v>652788</v>
      </c>
      <c r="AA549" s="13"/>
      <c r="AB549" s="17">
        <v>150</v>
      </c>
      <c r="AC549" s="624">
        <f t="shared" si="8"/>
        <v>-9.3333333333333338E-2</v>
      </c>
      <c r="AD549" s="623" t="str">
        <f>HYPERLINK("#'Źródła LED - specyfikacja'!B" &amp; MATCH(B549, 'Źródła LED - specyfikacja'!A:A, 0),"Link do specyfikacji")</f>
        <v>Link do specyfikacji</v>
      </c>
    </row>
    <row r="550" spans="1:30" s="2" customFormat="1" ht="14.4">
      <c r="A550" s="8">
        <v>8718696819333</v>
      </c>
      <c r="B550" s="8">
        <v>929001909002</v>
      </c>
      <c r="C550" s="8">
        <v>871869681933300</v>
      </c>
      <c r="D550" s="52" t="str">
        <f>HYPERLINK(VLOOKUP(B550,'Źródła LED_linki'!A549:B1333,2,FALSE),"Link do zdjęcia")</f>
        <v>Link do zdjęcia</v>
      </c>
      <c r="E550" s="12">
        <v>81933300</v>
      </c>
      <c r="F550" s="10" t="s">
        <v>691</v>
      </c>
      <c r="G550" s="12" t="s">
        <v>84</v>
      </c>
      <c r="H550" s="12" t="s">
        <v>99</v>
      </c>
      <c r="I550" s="12" t="s">
        <v>648</v>
      </c>
      <c r="J550" s="12" t="s">
        <v>649</v>
      </c>
      <c r="K550" s="12" t="s">
        <v>88</v>
      </c>
      <c r="L550" s="17">
        <v>136</v>
      </c>
      <c r="M550" s="17">
        <v>0.11</v>
      </c>
      <c r="N550" s="13" t="s">
        <v>101</v>
      </c>
      <c r="O550" s="14" t="s">
        <v>91</v>
      </c>
      <c r="P550" s="19"/>
      <c r="Q550" s="9">
        <v>10</v>
      </c>
      <c r="R550" s="12" t="s">
        <v>92</v>
      </c>
      <c r="S550" s="19" t="s">
        <v>102</v>
      </c>
      <c r="T550" s="9"/>
      <c r="U550" s="9"/>
      <c r="V550" s="11" t="s">
        <v>414</v>
      </c>
      <c r="W550" s="36">
        <v>8539520000</v>
      </c>
      <c r="X550" s="19" t="s">
        <v>108</v>
      </c>
      <c r="Y550" s="19" t="s">
        <v>322</v>
      </c>
      <c r="Z550" s="12">
        <v>652786</v>
      </c>
      <c r="AA550" s="13"/>
      <c r="AB550" s="17">
        <v>150</v>
      </c>
      <c r="AC550" s="624">
        <f t="shared" si="8"/>
        <v>-9.3333333333333338E-2</v>
      </c>
      <c r="AD550" s="623" t="str">
        <f>HYPERLINK("#'Źródła LED - specyfikacja'!B" &amp; MATCH(B550, 'Źródła LED - specyfikacja'!A:A, 0),"Link do specyfikacji")</f>
        <v>Link do specyfikacji</v>
      </c>
    </row>
    <row r="551" spans="1:30" s="2" customFormat="1" ht="14.4">
      <c r="A551" s="8">
        <v>8719514431683</v>
      </c>
      <c r="B551" s="8">
        <v>929003482302</v>
      </c>
      <c r="C551" s="8">
        <v>871951443168300</v>
      </c>
      <c r="D551" s="52" t="str">
        <f>HYPERLINK(VLOOKUP(B551,'Źródła LED_linki'!A550:B1334,2,FALSE),"Link do zdjęcia")</f>
        <v>Link do zdjęcia</v>
      </c>
      <c r="E551" s="12">
        <v>43168300</v>
      </c>
      <c r="F551" s="10" t="s">
        <v>692</v>
      </c>
      <c r="G551" s="12" t="s">
        <v>84</v>
      </c>
      <c r="H551" s="12" t="s">
        <v>99</v>
      </c>
      <c r="I551" s="12" t="s">
        <v>648</v>
      </c>
      <c r="J551" s="12" t="s">
        <v>649</v>
      </c>
      <c r="K551" s="12" t="s">
        <v>88</v>
      </c>
      <c r="L551" s="17">
        <v>166</v>
      </c>
      <c r="M551" s="17">
        <v>0.11</v>
      </c>
      <c r="N551" s="13" t="s">
        <v>101</v>
      </c>
      <c r="O551" s="14" t="s">
        <v>91</v>
      </c>
      <c r="P551" s="19"/>
      <c r="Q551" s="9">
        <v>10</v>
      </c>
      <c r="R551" s="12" t="s">
        <v>92</v>
      </c>
      <c r="S551" s="19" t="s">
        <v>102</v>
      </c>
      <c r="T551" s="9"/>
      <c r="U551" s="9"/>
      <c r="V551" s="11"/>
      <c r="W551" s="36">
        <v>8539520000</v>
      </c>
      <c r="X551" s="19" t="s">
        <v>108</v>
      </c>
      <c r="Y551" s="19" t="s">
        <v>109</v>
      </c>
      <c r="Z551" s="12">
        <v>1013081</v>
      </c>
      <c r="AA551" s="13"/>
      <c r="AB551" s="17">
        <v>198</v>
      </c>
      <c r="AC551" s="624">
        <f t="shared" si="8"/>
        <v>-0.16161616161616163</v>
      </c>
      <c r="AD551" s="623" t="str">
        <f>HYPERLINK("#'Źródła LED - specyfikacja'!B" &amp; MATCH(B551, 'Źródła LED - specyfikacja'!A:A, 0),"Link do specyfikacji")</f>
        <v>Link do specyfikacji</v>
      </c>
    </row>
    <row r="552" spans="1:30" s="2" customFormat="1" ht="14.4">
      <c r="A552" s="8">
        <v>8720169269613</v>
      </c>
      <c r="B552" s="8">
        <v>929003731902</v>
      </c>
      <c r="C552" s="8">
        <v>872016926961300</v>
      </c>
      <c r="D552" s="52" t="str">
        <f>HYPERLINK(VLOOKUP(B552,'Źródła LED_linki'!A551:B1335,2,FALSE),"Link do zdjęcia")</f>
        <v>Link do zdjęcia</v>
      </c>
      <c r="E552" s="12">
        <v>26961300</v>
      </c>
      <c r="F552" s="10" t="s">
        <v>693</v>
      </c>
      <c r="G552" s="12" t="s">
        <v>84</v>
      </c>
      <c r="H552" s="12" t="s">
        <v>99</v>
      </c>
      <c r="I552" s="12" t="s">
        <v>648</v>
      </c>
      <c r="J552" s="12" t="s">
        <v>649</v>
      </c>
      <c r="K552" s="12" t="s">
        <v>88</v>
      </c>
      <c r="L552" s="17">
        <v>166</v>
      </c>
      <c r="M552" s="17">
        <v>0.11</v>
      </c>
      <c r="N552" s="13" t="s">
        <v>101</v>
      </c>
      <c r="O552" s="14" t="s">
        <v>91</v>
      </c>
      <c r="P552" s="19"/>
      <c r="Q552" s="9">
        <v>10</v>
      </c>
      <c r="R552" s="12" t="s">
        <v>92</v>
      </c>
      <c r="S552" s="19" t="s">
        <v>102</v>
      </c>
      <c r="T552" s="9"/>
      <c r="U552" s="9"/>
      <c r="V552" s="11" t="s">
        <v>676</v>
      </c>
      <c r="W552" s="36">
        <v>8539520000</v>
      </c>
      <c r="X552" s="19" t="s">
        <v>108</v>
      </c>
      <c r="Y552" s="19" t="s">
        <v>109</v>
      </c>
      <c r="Z552" s="12">
        <v>1655396</v>
      </c>
      <c r="AA552" s="13"/>
      <c r="AB552" s="17">
        <v>166.5</v>
      </c>
      <c r="AC552" s="624">
        <f t="shared" si="8"/>
        <v>-3.003003003003003E-3</v>
      </c>
      <c r="AD552" s="623" t="str">
        <f>HYPERLINK("#'Źródła LED - specyfikacja'!B" &amp; MATCH(B552, 'Źródła LED - specyfikacja'!A:A, 0),"Link do specyfikacji")</f>
        <v>Link do specyfikacji</v>
      </c>
    </row>
    <row r="553" spans="1:30" s="2" customFormat="1" ht="14.4">
      <c r="A553" s="8">
        <v>8720169276925</v>
      </c>
      <c r="B553" s="8">
        <v>929003745202</v>
      </c>
      <c r="C553" s="8">
        <v>872016927692500</v>
      </c>
      <c r="D553" s="52" t="str">
        <f>HYPERLINK(VLOOKUP(B553,'Źródła LED_linki'!A552:B1336,2,FALSE),"Link do zdjęcia")</f>
        <v>Link do zdjęcia</v>
      </c>
      <c r="E553" s="12">
        <v>27692500</v>
      </c>
      <c r="F553" s="10" t="s">
        <v>694</v>
      </c>
      <c r="G553" s="12" t="s">
        <v>84</v>
      </c>
      <c r="H553" s="12" t="s">
        <v>99</v>
      </c>
      <c r="I553" s="12" t="s">
        <v>648</v>
      </c>
      <c r="J553" s="12" t="s">
        <v>649</v>
      </c>
      <c r="K553" s="12" t="s">
        <v>88</v>
      </c>
      <c r="L553" s="17">
        <v>110</v>
      </c>
      <c r="M553" s="17">
        <v>0.11</v>
      </c>
      <c r="N553" s="13" t="s">
        <v>101</v>
      </c>
      <c r="O553" s="14" t="s">
        <v>91</v>
      </c>
      <c r="P553" s="19"/>
      <c r="Q553" s="9">
        <v>10</v>
      </c>
      <c r="R553" s="12" t="s">
        <v>92</v>
      </c>
      <c r="S553" s="19" t="s">
        <v>102</v>
      </c>
      <c r="T553" s="9"/>
      <c r="U553" s="9"/>
      <c r="V553" s="11" t="s">
        <v>676</v>
      </c>
      <c r="W553" s="36">
        <v>8539520000</v>
      </c>
      <c r="X553" s="19" t="s">
        <v>108</v>
      </c>
      <c r="Y553" s="19" t="s">
        <v>109</v>
      </c>
      <c r="Z553" s="12">
        <v>1708532</v>
      </c>
      <c r="AA553" s="13"/>
      <c r="AB553" s="17">
        <v>111.2</v>
      </c>
      <c r="AC553" s="624">
        <f t="shared" si="8"/>
        <v>-1.0791366906474845E-2</v>
      </c>
      <c r="AD553" s="623" t="str">
        <f>HYPERLINK("#'Źródła LED - specyfikacja'!B" &amp; MATCH(B553, 'Źródła LED - specyfikacja'!A:A, 0),"Link do specyfikacji")</f>
        <v>Link do specyfikacji</v>
      </c>
    </row>
    <row r="554" spans="1:30" s="2" customFormat="1" ht="14.4">
      <c r="A554" s="8">
        <v>8719514339767</v>
      </c>
      <c r="B554" s="8">
        <v>929003067202</v>
      </c>
      <c r="C554" s="8">
        <v>871951433976700</v>
      </c>
      <c r="D554" s="52" t="str">
        <f>HYPERLINK(VLOOKUP(B554,'Źródła LED_linki'!A553:B1337,2,FALSE),"Link do zdjęcia")</f>
        <v>Link do zdjęcia</v>
      </c>
      <c r="E554" s="12">
        <v>33976700</v>
      </c>
      <c r="F554" s="10" t="s">
        <v>695</v>
      </c>
      <c r="G554" s="12" t="s">
        <v>84</v>
      </c>
      <c r="H554" s="12" t="s">
        <v>99</v>
      </c>
      <c r="I554" s="12" t="s">
        <v>648</v>
      </c>
      <c r="J554" s="12" t="s">
        <v>649</v>
      </c>
      <c r="K554" s="12" t="s">
        <v>88</v>
      </c>
      <c r="L554" s="17">
        <v>110</v>
      </c>
      <c r="M554" s="17">
        <v>0.11</v>
      </c>
      <c r="N554" s="13" t="s">
        <v>101</v>
      </c>
      <c r="O554" s="14" t="s">
        <v>91</v>
      </c>
      <c r="P554" s="19"/>
      <c r="Q554" s="9">
        <v>10</v>
      </c>
      <c r="R554" s="12" t="s">
        <v>92</v>
      </c>
      <c r="S554" s="19" t="s">
        <v>102</v>
      </c>
      <c r="T554" s="9">
        <v>929001377002</v>
      </c>
      <c r="U554" s="9"/>
      <c r="V554" s="11"/>
      <c r="W554" s="36">
        <v>8539520000</v>
      </c>
      <c r="X554" s="19" t="s">
        <v>108</v>
      </c>
      <c r="Y554" s="19" t="s">
        <v>322</v>
      </c>
      <c r="Z554" s="12">
        <v>1205538</v>
      </c>
      <c r="AA554" s="13"/>
      <c r="AB554" s="17">
        <v>168</v>
      </c>
      <c r="AC554" s="624">
        <f t="shared" si="8"/>
        <v>-0.34523809523809523</v>
      </c>
      <c r="AD554" s="623" t="str">
        <f>HYPERLINK("#'Źródła LED - specyfikacja'!B" &amp; MATCH(B554, 'Źródła LED - specyfikacja'!A:A, 0),"Link do specyfikacji")</f>
        <v>Link do specyfikacji</v>
      </c>
    </row>
    <row r="555" spans="1:30" s="2" customFormat="1" ht="14.4">
      <c r="A555" s="8">
        <v>8719514339781</v>
      </c>
      <c r="B555" s="8">
        <v>929003067302</v>
      </c>
      <c r="C555" s="8">
        <v>871951433978100</v>
      </c>
      <c r="D555" s="52" t="str">
        <f>HYPERLINK(VLOOKUP(B555,'Źródła LED_linki'!A554:B1338,2,FALSE),"Link do zdjęcia")</f>
        <v>Link do zdjęcia</v>
      </c>
      <c r="E555" s="12">
        <v>33978100</v>
      </c>
      <c r="F555" s="10" t="s">
        <v>696</v>
      </c>
      <c r="G555" s="12" t="s">
        <v>84</v>
      </c>
      <c r="H555" s="12" t="s">
        <v>99</v>
      </c>
      <c r="I555" s="12" t="s">
        <v>648</v>
      </c>
      <c r="J555" s="12" t="s">
        <v>649</v>
      </c>
      <c r="K555" s="12" t="s">
        <v>88</v>
      </c>
      <c r="L555" s="17">
        <v>110</v>
      </c>
      <c r="M555" s="17">
        <v>0.11</v>
      </c>
      <c r="N555" s="13" t="s">
        <v>101</v>
      </c>
      <c r="O555" s="14" t="s">
        <v>91</v>
      </c>
      <c r="P555" s="19"/>
      <c r="Q555" s="9">
        <v>10</v>
      </c>
      <c r="R555" s="12" t="s">
        <v>92</v>
      </c>
      <c r="S555" s="19" t="s">
        <v>102</v>
      </c>
      <c r="T555" s="9">
        <v>929001377102</v>
      </c>
      <c r="U555" s="9"/>
      <c r="V555" s="11"/>
      <c r="W555" s="36">
        <v>8539520000</v>
      </c>
      <c r="X555" s="19" t="s">
        <v>108</v>
      </c>
      <c r="Y555" s="19" t="s">
        <v>322</v>
      </c>
      <c r="Z555" s="12">
        <v>1205539</v>
      </c>
      <c r="AA555" s="13"/>
      <c r="AB555" s="17">
        <v>168</v>
      </c>
      <c r="AC555" s="624">
        <f t="shared" si="8"/>
        <v>-0.34523809523809523</v>
      </c>
      <c r="AD555" s="623" t="str">
        <f>HYPERLINK("#'Źródła LED - specyfikacja'!B" &amp; MATCH(B555, 'Źródła LED - specyfikacja'!A:A, 0),"Link do specyfikacji")</f>
        <v>Link do specyfikacji</v>
      </c>
    </row>
    <row r="556" spans="1:30" s="2" customFormat="1" ht="14.4">
      <c r="A556" s="8">
        <v>8719514316621</v>
      </c>
      <c r="B556" s="8">
        <v>929002998502</v>
      </c>
      <c r="C556" s="8">
        <v>871951431662100</v>
      </c>
      <c r="D556" s="52" t="str">
        <f>HYPERLINK(VLOOKUP(B556,'Źródła LED_linki'!A555:B1339,2,FALSE),"Link do zdjęcia")</f>
        <v>Link do zdjęcia</v>
      </c>
      <c r="E556" s="12">
        <v>31662100</v>
      </c>
      <c r="F556" s="10" t="s">
        <v>697</v>
      </c>
      <c r="G556" s="12" t="s">
        <v>84</v>
      </c>
      <c r="H556" s="12" t="s">
        <v>99</v>
      </c>
      <c r="I556" s="12" t="s">
        <v>648</v>
      </c>
      <c r="J556" s="12" t="s">
        <v>649</v>
      </c>
      <c r="K556" s="12" t="s">
        <v>88</v>
      </c>
      <c r="L556" s="17">
        <v>106</v>
      </c>
      <c r="M556" s="17">
        <v>0.11</v>
      </c>
      <c r="N556" s="13" t="s">
        <v>101</v>
      </c>
      <c r="O556" s="14" t="s">
        <v>91</v>
      </c>
      <c r="P556" s="19"/>
      <c r="Q556" s="9">
        <v>10</v>
      </c>
      <c r="R556" s="12" t="s">
        <v>92</v>
      </c>
      <c r="S556" s="19" t="s">
        <v>102</v>
      </c>
      <c r="T556" s="9">
        <v>929002020802</v>
      </c>
      <c r="U556" s="9"/>
      <c r="V556" s="11" t="s">
        <v>414</v>
      </c>
      <c r="W556" s="36">
        <v>8539520000</v>
      </c>
      <c r="X556" s="19" t="s">
        <v>108</v>
      </c>
      <c r="Y556" s="19" t="s">
        <v>109</v>
      </c>
      <c r="Z556" s="12">
        <v>1206976</v>
      </c>
      <c r="AA556" s="13"/>
      <c r="AB556" s="17">
        <v>125</v>
      </c>
      <c r="AC556" s="624">
        <f t="shared" si="8"/>
        <v>-0.152</v>
      </c>
      <c r="AD556" s="623" t="str">
        <f>HYPERLINK("#'Źródła LED - specyfikacja'!B" &amp; MATCH(B556, 'Źródła LED - specyfikacja'!A:A, 0),"Link do specyfikacji")</f>
        <v>Link do specyfikacji</v>
      </c>
    </row>
    <row r="557" spans="1:30" s="2" customFormat="1" ht="14.4">
      <c r="A557" s="8">
        <v>8719514316645</v>
      </c>
      <c r="B557" s="8">
        <v>929002998602</v>
      </c>
      <c r="C557" s="8">
        <v>871951431664500</v>
      </c>
      <c r="D557" s="52" t="str">
        <f>HYPERLINK(VLOOKUP(B557,'Źródła LED_linki'!A556:B1340,2,FALSE),"Link do zdjęcia")</f>
        <v>Link do zdjęcia</v>
      </c>
      <c r="E557" s="12">
        <v>31664500</v>
      </c>
      <c r="F557" s="10" t="s">
        <v>698</v>
      </c>
      <c r="G557" s="12" t="s">
        <v>84</v>
      </c>
      <c r="H557" s="12" t="s">
        <v>99</v>
      </c>
      <c r="I557" s="12" t="s">
        <v>648</v>
      </c>
      <c r="J557" s="12" t="s">
        <v>649</v>
      </c>
      <c r="K557" s="12" t="s">
        <v>88</v>
      </c>
      <c r="L557" s="17">
        <v>106</v>
      </c>
      <c r="M557" s="17">
        <v>0.11</v>
      </c>
      <c r="N557" s="13" t="s">
        <v>101</v>
      </c>
      <c r="O557" s="14" t="s">
        <v>91</v>
      </c>
      <c r="P557" s="19"/>
      <c r="Q557" s="9">
        <v>10</v>
      </c>
      <c r="R557" s="12" t="s">
        <v>92</v>
      </c>
      <c r="S557" s="19" t="s">
        <v>102</v>
      </c>
      <c r="T557" s="9">
        <v>929002020902</v>
      </c>
      <c r="U557" s="9"/>
      <c r="V557" s="11" t="s">
        <v>414</v>
      </c>
      <c r="W557" s="36">
        <v>8539520000</v>
      </c>
      <c r="X557" s="19" t="s">
        <v>108</v>
      </c>
      <c r="Y557" s="19" t="s">
        <v>109</v>
      </c>
      <c r="Z557" s="12">
        <v>1206977</v>
      </c>
      <c r="AA557" s="13"/>
      <c r="AB557" s="17">
        <v>125</v>
      </c>
      <c r="AC557" s="624">
        <f t="shared" si="8"/>
        <v>-0.152</v>
      </c>
      <c r="AD557" s="623" t="str">
        <f>HYPERLINK("#'Źródła LED - specyfikacja'!B" &amp; MATCH(B557, 'Źródła LED - specyfikacja'!A:A, 0),"Link do specyfikacji")</f>
        <v>Link do specyfikacji</v>
      </c>
    </row>
    <row r="558" spans="1:30" s="2" customFormat="1" ht="14.4">
      <c r="A558" s="8">
        <v>8719514316669</v>
      </c>
      <c r="B558" s="8">
        <v>929002998702</v>
      </c>
      <c r="C558" s="8">
        <v>871951431666900</v>
      </c>
      <c r="D558" s="52" t="str">
        <f>HYPERLINK(VLOOKUP(B558,'Źródła LED_linki'!A557:B1341,2,FALSE),"Link do zdjęcia")</f>
        <v>Link do zdjęcia</v>
      </c>
      <c r="E558" s="12">
        <v>31666900</v>
      </c>
      <c r="F558" s="10" t="s">
        <v>699</v>
      </c>
      <c r="G558" s="12" t="s">
        <v>84</v>
      </c>
      <c r="H558" s="12" t="s">
        <v>99</v>
      </c>
      <c r="I558" s="12" t="s">
        <v>648</v>
      </c>
      <c r="J558" s="12" t="s">
        <v>649</v>
      </c>
      <c r="K558" s="12" t="s">
        <v>88</v>
      </c>
      <c r="L558" s="17">
        <v>106</v>
      </c>
      <c r="M558" s="17">
        <v>0.11</v>
      </c>
      <c r="N558" s="13" t="s">
        <v>101</v>
      </c>
      <c r="O558" s="14" t="s">
        <v>91</v>
      </c>
      <c r="P558" s="19"/>
      <c r="Q558" s="9">
        <v>10</v>
      </c>
      <c r="R558" s="12" t="s">
        <v>92</v>
      </c>
      <c r="S558" s="19" t="s">
        <v>102</v>
      </c>
      <c r="T558" s="9">
        <v>929002021002</v>
      </c>
      <c r="U558" s="9"/>
      <c r="V558" s="11" t="s">
        <v>414</v>
      </c>
      <c r="W558" s="36">
        <v>8539520000</v>
      </c>
      <c r="X558" s="19" t="s">
        <v>108</v>
      </c>
      <c r="Y558" s="19" t="s">
        <v>109</v>
      </c>
      <c r="Z558" s="12">
        <v>1206978</v>
      </c>
      <c r="AA558" s="13"/>
      <c r="AB558" s="17">
        <v>125</v>
      </c>
      <c r="AC558" s="624">
        <f t="shared" si="8"/>
        <v>-0.152</v>
      </c>
      <c r="AD558" s="623" t="str">
        <f>HYPERLINK("#'Źródła LED - specyfikacja'!B" &amp; MATCH(B558, 'Źródła LED - specyfikacja'!A:A, 0),"Link do specyfikacji")</f>
        <v>Link do specyfikacji</v>
      </c>
    </row>
    <row r="559" spans="1:30" s="2" customFormat="1" ht="14.4">
      <c r="A559" s="8">
        <v>8719514290501</v>
      </c>
      <c r="B559" s="8">
        <v>929002474802</v>
      </c>
      <c r="C559" s="8">
        <v>871951429050100</v>
      </c>
      <c r="D559" s="52" t="str">
        <f>HYPERLINK(VLOOKUP(B559,'Źródła LED_linki'!A558:B1342,2,FALSE),"Link do zdjęcia")</f>
        <v>Link do zdjęcia</v>
      </c>
      <c r="E559" s="12">
        <v>29050100</v>
      </c>
      <c r="F559" s="10" t="s">
        <v>700</v>
      </c>
      <c r="G559" s="12" t="s">
        <v>84</v>
      </c>
      <c r="H559" s="12" t="s">
        <v>99</v>
      </c>
      <c r="I559" s="12" t="s">
        <v>648</v>
      </c>
      <c r="J559" s="12" t="s">
        <v>649</v>
      </c>
      <c r="K559" s="12" t="s">
        <v>88</v>
      </c>
      <c r="L559" s="17">
        <v>167</v>
      </c>
      <c r="M559" s="17">
        <v>0.11</v>
      </c>
      <c r="N559" s="13" t="s">
        <v>101</v>
      </c>
      <c r="O559" s="14" t="s">
        <v>91</v>
      </c>
      <c r="P559" s="19"/>
      <c r="Q559" s="9">
        <v>10</v>
      </c>
      <c r="R559" s="12" t="s">
        <v>92</v>
      </c>
      <c r="S559" s="19" t="s">
        <v>102</v>
      </c>
      <c r="T559" s="9"/>
      <c r="U559" s="9"/>
      <c r="V559" s="11" t="s">
        <v>414</v>
      </c>
      <c r="W559" s="36">
        <v>8539520000</v>
      </c>
      <c r="X559" s="19" t="s">
        <v>159</v>
      </c>
      <c r="Y559" s="19" t="s">
        <v>168</v>
      </c>
      <c r="Z559" s="12">
        <v>403646</v>
      </c>
      <c r="AA559" s="13"/>
      <c r="AB559" s="17">
        <v>183</v>
      </c>
      <c r="AC559" s="624">
        <f t="shared" si="8"/>
        <v>-8.7431693989071038E-2</v>
      </c>
      <c r="AD559" s="623" t="str">
        <f>HYPERLINK("#'Źródła LED - specyfikacja'!B" &amp; MATCH(B559, 'Źródła LED - specyfikacja'!A:A, 0),"Link do specyfikacji")</f>
        <v>Link do specyfikacji</v>
      </c>
    </row>
    <row r="560" spans="1:30" s="2" customFormat="1" ht="14.4">
      <c r="A560" s="8">
        <v>8719514290525</v>
      </c>
      <c r="B560" s="8">
        <v>929002474902</v>
      </c>
      <c r="C560" s="8">
        <v>871951429052500</v>
      </c>
      <c r="D560" s="52" t="str">
        <f>HYPERLINK(VLOOKUP(B560,'Źródła LED_linki'!A559:B1343,2,FALSE),"Link do zdjęcia")</f>
        <v>Link do zdjęcia</v>
      </c>
      <c r="E560" s="12">
        <v>29052500</v>
      </c>
      <c r="F560" s="10" t="s">
        <v>701</v>
      </c>
      <c r="G560" s="12" t="s">
        <v>84</v>
      </c>
      <c r="H560" s="12" t="s">
        <v>99</v>
      </c>
      <c r="I560" s="12" t="s">
        <v>648</v>
      </c>
      <c r="J560" s="12" t="s">
        <v>649</v>
      </c>
      <c r="K560" s="12" t="s">
        <v>88</v>
      </c>
      <c r="L560" s="17">
        <v>167</v>
      </c>
      <c r="M560" s="17">
        <v>0.11</v>
      </c>
      <c r="N560" s="13" t="s">
        <v>101</v>
      </c>
      <c r="O560" s="14" t="s">
        <v>91</v>
      </c>
      <c r="P560" s="19"/>
      <c r="Q560" s="9">
        <v>10</v>
      </c>
      <c r="R560" s="12" t="s">
        <v>92</v>
      </c>
      <c r="S560" s="19" t="s">
        <v>102</v>
      </c>
      <c r="T560" s="9"/>
      <c r="U560" s="9"/>
      <c r="V560" s="11" t="s">
        <v>414</v>
      </c>
      <c r="W560" s="36">
        <v>8539520000</v>
      </c>
      <c r="X560" s="19" t="s">
        <v>159</v>
      </c>
      <c r="Y560" s="19" t="s">
        <v>168</v>
      </c>
      <c r="Z560" s="12">
        <v>403647</v>
      </c>
      <c r="AA560" s="13"/>
      <c r="AB560" s="17">
        <v>183</v>
      </c>
      <c r="AC560" s="624">
        <f t="shared" si="8"/>
        <v>-8.7431693989071038E-2</v>
      </c>
      <c r="AD560" s="623" t="str">
        <f>HYPERLINK("#'Źródła LED - specyfikacja'!B" &amp; MATCH(B560, 'Źródła LED - specyfikacja'!A:A, 0),"Link do specyfikacji")</f>
        <v>Link do specyfikacji</v>
      </c>
    </row>
    <row r="561" spans="1:30" s="2" customFormat="1" ht="14.4">
      <c r="A561" s="8">
        <v>8719514290549</v>
      </c>
      <c r="B561" s="8">
        <v>929002475002</v>
      </c>
      <c r="C561" s="8">
        <v>871951429054900</v>
      </c>
      <c r="D561" s="52" t="str">
        <f>HYPERLINK(VLOOKUP(B561,'Źródła LED_linki'!A560:B1344,2,FALSE),"Link do zdjęcia")</f>
        <v>Link do zdjęcia</v>
      </c>
      <c r="E561" s="12">
        <v>29054900</v>
      </c>
      <c r="F561" s="10" t="s">
        <v>702</v>
      </c>
      <c r="G561" s="12" t="s">
        <v>84</v>
      </c>
      <c r="H561" s="12" t="s">
        <v>99</v>
      </c>
      <c r="I561" s="12" t="s">
        <v>648</v>
      </c>
      <c r="J561" s="12" t="s">
        <v>649</v>
      </c>
      <c r="K561" s="12" t="s">
        <v>88</v>
      </c>
      <c r="L561" s="17">
        <v>167</v>
      </c>
      <c r="M561" s="17">
        <v>0.11</v>
      </c>
      <c r="N561" s="13" t="s">
        <v>101</v>
      </c>
      <c r="O561" s="14" t="s">
        <v>91</v>
      </c>
      <c r="P561" s="19"/>
      <c r="Q561" s="9">
        <v>10</v>
      </c>
      <c r="R561" s="12" t="s">
        <v>92</v>
      </c>
      <c r="S561" s="19" t="s">
        <v>102</v>
      </c>
      <c r="T561" s="9"/>
      <c r="U561" s="9"/>
      <c r="V561" s="11" t="s">
        <v>414</v>
      </c>
      <c r="W561" s="36">
        <v>8539520000</v>
      </c>
      <c r="X561" s="19" t="s">
        <v>159</v>
      </c>
      <c r="Y561" s="19" t="s">
        <v>160</v>
      </c>
      <c r="Z561" s="12">
        <v>403648</v>
      </c>
      <c r="AA561" s="13"/>
      <c r="AB561" s="17">
        <v>183</v>
      </c>
      <c r="AC561" s="624">
        <f t="shared" si="8"/>
        <v>-8.7431693989071038E-2</v>
      </c>
      <c r="AD561" s="623" t="str">
        <f>HYPERLINK("#'Źródła LED - specyfikacja'!B" &amp; MATCH(B561, 'Źródła LED - specyfikacja'!A:A, 0),"Link do specyfikacji")</f>
        <v>Link do specyfikacji</v>
      </c>
    </row>
    <row r="562" spans="1:30" s="2" customFormat="1" ht="14.4">
      <c r="A562" s="8">
        <v>8718696743294</v>
      </c>
      <c r="B562" s="8">
        <v>929001391002</v>
      </c>
      <c r="C562" s="8">
        <v>871869674329400</v>
      </c>
      <c r="D562" s="52" t="str">
        <f>HYPERLINK(VLOOKUP(B562,'Źródła LED_linki'!A561:B1345,2,FALSE),"Link do zdjęcia")</f>
        <v>Link do zdjęcia</v>
      </c>
      <c r="E562" s="12">
        <v>74329400</v>
      </c>
      <c r="F562" s="10" t="s">
        <v>703</v>
      </c>
      <c r="G562" s="12" t="s">
        <v>84</v>
      </c>
      <c r="H562" s="12" t="s">
        <v>99</v>
      </c>
      <c r="I562" s="12" t="s">
        <v>648</v>
      </c>
      <c r="J562" s="12" t="s">
        <v>649</v>
      </c>
      <c r="K562" s="12" t="s">
        <v>88</v>
      </c>
      <c r="L562" s="17">
        <v>113</v>
      </c>
      <c r="M562" s="17">
        <v>0.11</v>
      </c>
      <c r="N562" s="13" t="s">
        <v>101</v>
      </c>
      <c r="O562" s="14" t="s">
        <v>91</v>
      </c>
      <c r="P562" s="19"/>
      <c r="Q562" s="9">
        <v>10</v>
      </c>
      <c r="R562" s="12" t="s">
        <v>92</v>
      </c>
      <c r="S562" s="19" t="s">
        <v>102</v>
      </c>
      <c r="T562" s="9"/>
      <c r="U562" s="9"/>
      <c r="V562" s="11" t="s">
        <v>414</v>
      </c>
      <c r="W562" s="36">
        <v>8539520000</v>
      </c>
      <c r="X562" s="19" t="s">
        <v>108</v>
      </c>
      <c r="Y562" s="19" t="s">
        <v>109</v>
      </c>
      <c r="Z562" s="12">
        <v>1384134</v>
      </c>
      <c r="AA562" s="13"/>
      <c r="AB562" s="17">
        <v>128</v>
      </c>
      <c r="AC562" s="624">
        <f t="shared" si="8"/>
        <v>-0.1171875</v>
      </c>
      <c r="AD562" s="623" t="str">
        <f>HYPERLINK("#'Źródła LED - specyfikacja'!B" &amp; MATCH(B562, 'Źródła LED - specyfikacja'!A:A, 0),"Link do specyfikacji")</f>
        <v>Link do specyfikacji</v>
      </c>
    </row>
    <row r="563" spans="1:30" s="2" customFormat="1" ht="14.4">
      <c r="A563" s="8">
        <v>8718696743317</v>
      </c>
      <c r="B563" s="8">
        <v>929001391102</v>
      </c>
      <c r="C563" s="8">
        <v>871869674331700</v>
      </c>
      <c r="D563" s="52" t="str">
        <f>HYPERLINK(VLOOKUP(B563,'Źródła LED_linki'!A562:B1346,2,FALSE),"Link do zdjęcia")</f>
        <v>Link do zdjęcia</v>
      </c>
      <c r="E563" s="12">
        <v>74331700</v>
      </c>
      <c r="F563" s="10" t="s">
        <v>704</v>
      </c>
      <c r="G563" s="12" t="s">
        <v>84</v>
      </c>
      <c r="H563" s="12" t="s">
        <v>99</v>
      </c>
      <c r="I563" s="12" t="s">
        <v>648</v>
      </c>
      <c r="J563" s="12" t="s">
        <v>649</v>
      </c>
      <c r="K563" s="12" t="s">
        <v>88</v>
      </c>
      <c r="L563" s="17">
        <v>113</v>
      </c>
      <c r="M563" s="17">
        <v>0.11</v>
      </c>
      <c r="N563" s="13" t="s">
        <v>101</v>
      </c>
      <c r="O563" s="14" t="s">
        <v>91</v>
      </c>
      <c r="P563" s="19"/>
      <c r="Q563" s="9">
        <v>10</v>
      </c>
      <c r="R563" s="12" t="s">
        <v>92</v>
      </c>
      <c r="S563" s="19" t="s">
        <v>102</v>
      </c>
      <c r="T563" s="9"/>
      <c r="U563" s="9"/>
      <c r="V563" s="11" t="s">
        <v>414</v>
      </c>
      <c r="W563" s="36">
        <v>8539520000</v>
      </c>
      <c r="X563" s="19" t="s">
        <v>108</v>
      </c>
      <c r="Y563" s="19" t="s">
        <v>109</v>
      </c>
      <c r="Z563" s="12">
        <v>1384135</v>
      </c>
      <c r="AA563" s="13"/>
      <c r="AB563" s="17">
        <v>128</v>
      </c>
      <c r="AC563" s="624">
        <f t="shared" si="8"/>
        <v>-0.1171875</v>
      </c>
      <c r="AD563" s="623" t="str">
        <f>HYPERLINK("#'Źródła LED - specyfikacja'!B" &amp; MATCH(B563, 'Źródła LED - specyfikacja'!A:A, 0),"Link do specyfikacji")</f>
        <v>Link do specyfikacji</v>
      </c>
    </row>
    <row r="564" spans="1:30" s="2" customFormat="1" ht="14.4">
      <c r="A564" s="8">
        <v>8718696743331</v>
      </c>
      <c r="B564" s="8">
        <v>929001391202</v>
      </c>
      <c r="C564" s="8">
        <v>871869674333100</v>
      </c>
      <c r="D564" s="52" t="str">
        <f>HYPERLINK(VLOOKUP(B564,'Źródła LED_linki'!A563:B1347,2,FALSE),"Link do zdjęcia")</f>
        <v>Link do zdjęcia</v>
      </c>
      <c r="E564" s="12">
        <v>74333100</v>
      </c>
      <c r="F564" s="10" t="s">
        <v>705</v>
      </c>
      <c r="G564" s="12" t="s">
        <v>84</v>
      </c>
      <c r="H564" s="12" t="s">
        <v>99</v>
      </c>
      <c r="I564" s="12" t="s">
        <v>648</v>
      </c>
      <c r="J564" s="12" t="s">
        <v>649</v>
      </c>
      <c r="K564" s="12" t="s">
        <v>88</v>
      </c>
      <c r="L564" s="17">
        <v>113</v>
      </c>
      <c r="M564" s="17">
        <v>0.11</v>
      </c>
      <c r="N564" s="13" t="s">
        <v>101</v>
      </c>
      <c r="O564" s="14" t="s">
        <v>91</v>
      </c>
      <c r="P564" s="19"/>
      <c r="Q564" s="9">
        <v>10</v>
      </c>
      <c r="R564" s="12" t="s">
        <v>92</v>
      </c>
      <c r="S564" s="19" t="s">
        <v>102</v>
      </c>
      <c r="T564" s="9"/>
      <c r="U564" s="9"/>
      <c r="V564" s="11" t="s">
        <v>414</v>
      </c>
      <c r="W564" s="36">
        <v>8539520000</v>
      </c>
      <c r="X564" s="19" t="s">
        <v>108</v>
      </c>
      <c r="Y564" s="19" t="s">
        <v>109</v>
      </c>
      <c r="Z564" s="12">
        <v>1384136</v>
      </c>
      <c r="AA564" s="13"/>
      <c r="AB564" s="17">
        <v>128</v>
      </c>
      <c r="AC564" s="624">
        <f t="shared" si="8"/>
        <v>-0.1171875</v>
      </c>
      <c r="AD564" s="623" t="str">
        <f>HYPERLINK("#'Źródła LED - specyfikacja'!B" &amp; MATCH(B564, 'Źródła LED - specyfikacja'!A:A, 0),"Link do specyfikacji")</f>
        <v>Link do specyfikacji</v>
      </c>
    </row>
    <row r="565" spans="1:30" s="2" customFormat="1" ht="14.4">
      <c r="A565" s="8">
        <v>8719514466883</v>
      </c>
      <c r="B565" s="8">
        <v>929003553402</v>
      </c>
      <c r="C565" s="8">
        <v>871951446688300</v>
      </c>
      <c r="D565" s="52" t="str">
        <f>HYPERLINK(VLOOKUP(B565,'Źródła LED_linki'!A564:B1348,2,FALSE),"Link do zdjęcia")</f>
        <v>Link do zdjęcia</v>
      </c>
      <c r="E565" s="12">
        <v>46688300</v>
      </c>
      <c r="F565" s="10" t="s">
        <v>706</v>
      </c>
      <c r="G565" s="12" t="s">
        <v>84</v>
      </c>
      <c r="H565" s="12" t="s">
        <v>99</v>
      </c>
      <c r="I565" s="12" t="s">
        <v>648</v>
      </c>
      <c r="J565" s="12" t="s">
        <v>649</v>
      </c>
      <c r="K565" s="12" t="s">
        <v>88</v>
      </c>
      <c r="L565" s="17">
        <v>92.1</v>
      </c>
      <c r="M565" s="17">
        <v>0.11</v>
      </c>
      <c r="N565" s="13" t="s">
        <v>101</v>
      </c>
      <c r="O565" s="14" t="s">
        <v>91</v>
      </c>
      <c r="P565" s="19"/>
      <c r="Q565" s="9">
        <v>20</v>
      </c>
      <c r="R565" s="12" t="s">
        <v>92</v>
      </c>
      <c r="S565" s="19" t="s">
        <v>102</v>
      </c>
      <c r="T565" s="9"/>
      <c r="U565" s="9"/>
      <c r="V565" s="11"/>
      <c r="W565" s="36">
        <v>8539520000</v>
      </c>
      <c r="X565" s="19" t="s">
        <v>103</v>
      </c>
      <c r="Y565" s="19" t="s">
        <v>305</v>
      </c>
      <c r="Z565" s="12">
        <v>1165513</v>
      </c>
      <c r="AA565" s="13"/>
      <c r="AB565" s="17">
        <v>151</v>
      </c>
      <c r="AC565" s="624">
        <f t="shared" si="8"/>
        <v>-0.39006622516556294</v>
      </c>
      <c r="AD565" s="623" t="str">
        <f>HYPERLINK("#'Źródła LED - specyfikacja'!B" &amp; MATCH(B565, 'Źródła LED - specyfikacja'!A:A, 0),"Link do specyfikacji")</f>
        <v>Link do specyfikacji</v>
      </c>
    </row>
    <row r="566" spans="1:30" s="2" customFormat="1" ht="14.4">
      <c r="A566" s="8">
        <v>8719514466845</v>
      </c>
      <c r="B566" s="8">
        <v>929003553502</v>
      </c>
      <c r="C566" s="8">
        <v>871951446684500</v>
      </c>
      <c r="D566" s="52" t="str">
        <f>HYPERLINK(VLOOKUP(B566,'Źródła LED_linki'!A565:B1349,2,FALSE),"Link do zdjęcia")</f>
        <v>Link do zdjęcia</v>
      </c>
      <c r="E566" s="12">
        <v>46684500</v>
      </c>
      <c r="F566" s="10" t="s">
        <v>707</v>
      </c>
      <c r="G566" s="12" t="s">
        <v>84</v>
      </c>
      <c r="H566" s="12" t="s">
        <v>99</v>
      </c>
      <c r="I566" s="12" t="s">
        <v>648</v>
      </c>
      <c r="J566" s="12" t="s">
        <v>649</v>
      </c>
      <c r="K566" s="12" t="s">
        <v>88</v>
      </c>
      <c r="L566" s="17">
        <v>92.1</v>
      </c>
      <c r="M566" s="17">
        <v>0.11</v>
      </c>
      <c r="N566" s="13" t="s">
        <v>101</v>
      </c>
      <c r="O566" s="14" t="s">
        <v>91</v>
      </c>
      <c r="P566" s="19"/>
      <c r="Q566" s="9">
        <v>20</v>
      </c>
      <c r="R566" s="12" t="s">
        <v>92</v>
      </c>
      <c r="S566" s="19" t="s">
        <v>102</v>
      </c>
      <c r="T566" s="9"/>
      <c r="U566" s="9"/>
      <c r="V566" s="11"/>
      <c r="W566" s="36">
        <v>8539520000</v>
      </c>
      <c r="X566" s="19" t="s">
        <v>103</v>
      </c>
      <c r="Y566" s="19" t="s">
        <v>305</v>
      </c>
      <c r="Z566" s="12">
        <v>1165509</v>
      </c>
      <c r="AA566" s="13"/>
      <c r="AB566" s="17">
        <v>151</v>
      </c>
      <c r="AC566" s="624">
        <f t="shared" si="8"/>
        <v>-0.39006622516556294</v>
      </c>
      <c r="AD566" s="623" t="str">
        <f>HYPERLINK("#'Źródła LED - specyfikacja'!B" &amp; MATCH(B566, 'Źródła LED - specyfikacja'!A:A, 0),"Link do specyfikacji")</f>
        <v>Link do specyfikacji</v>
      </c>
    </row>
    <row r="567" spans="1:30" s="2" customFormat="1" ht="14.4">
      <c r="A567" s="8">
        <v>8719514466869</v>
      </c>
      <c r="B567" s="8">
        <v>929003553602</v>
      </c>
      <c r="C567" s="8">
        <v>871951446686900</v>
      </c>
      <c r="D567" s="52" t="str">
        <f>HYPERLINK(VLOOKUP(B567,'Źródła LED_linki'!A566:B1350,2,FALSE),"Link do zdjęcia")</f>
        <v>Link do zdjęcia</v>
      </c>
      <c r="E567" s="12">
        <v>46686900</v>
      </c>
      <c r="F567" s="10" t="s">
        <v>708</v>
      </c>
      <c r="G567" s="12" t="s">
        <v>84</v>
      </c>
      <c r="H567" s="12" t="s">
        <v>99</v>
      </c>
      <c r="I567" s="12" t="s">
        <v>648</v>
      </c>
      <c r="J567" s="12" t="s">
        <v>649</v>
      </c>
      <c r="K567" s="12" t="s">
        <v>88</v>
      </c>
      <c r="L567" s="17">
        <v>92.1</v>
      </c>
      <c r="M567" s="17">
        <v>0.11</v>
      </c>
      <c r="N567" s="13" t="s">
        <v>101</v>
      </c>
      <c r="O567" s="14" t="s">
        <v>91</v>
      </c>
      <c r="P567" s="19"/>
      <c r="Q567" s="9">
        <v>20</v>
      </c>
      <c r="R567" s="12" t="s">
        <v>92</v>
      </c>
      <c r="S567" s="19" t="s">
        <v>102</v>
      </c>
      <c r="T567" s="9"/>
      <c r="U567" s="9"/>
      <c r="V567" s="11"/>
      <c r="W567" s="36">
        <v>8539520000</v>
      </c>
      <c r="X567" s="19" t="s">
        <v>103</v>
      </c>
      <c r="Y567" s="19" t="s">
        <v>305</v>
      </c>
      <c r="Z567" s="12">
        <v>1165510</v>
      </c>
      <c r="AA567" s="13"/>
      <c r="AB567" s="17">
        <v>151</v>
      </c>
      <c r="AC567" s="624">
        <f t="shared" si="8"/>
        <v>-0.39006622516556294</v>
      </c>
      <c r="AD567" s="623" t="str">
        <f>HYPERLINK("#'Źródła LED - specyfikacja'!B" &amp; MATCH(B567, 'Źródła LED - specyfikacja'!A:A, 0),"Link do specyfikacji")</f>
        <v>Link do specyfikacji</v>
      </c>
    </row>
    <row r="568" spans="1:30" s="2" customFormat="1" ht="14.4">
      <c r="A568" s="8">
        <v>8718699749514</v>
      </c>
      <c r="B568" s="8">
        <v>929002352002</v>
      </c>
      <c r="C568" s="8">
        <v>871869974951400</v>
      </c>
      <c r="D568" s="52" t="str">
        <f>HYPERLINK(VLOOKUP(B568,'Źródła LED_linki'!A567:B1351,2,FALSE),"Link do zdjęcia")</f>
        <v>Link do zdjęcia</v>
      </c>
      <c r="E568" s="12">
        <v>74951400</v>
      </c>
      <c r="F568" s="10" t="s">
        <v>709</v>
      </c>
      <c r="G568" s="12" t="s">
        <v>84</v>
      </c>
      <c r="H568" s="12" t="s">
        <v>99</v>
      </c>
      <c r="I568" s="12" t="s">
        <v>648</v>
      </c>
      <c r="J568" s="12" t="s">
        <v>649</v>
      </c>
      <c r="K568" s="12" t="s">
        <v>88</v>
      </c>
      <c r="L568" s="17">
        <v>132</v>
      </c>
      <c r="M568" s="17">
        <v>0.11</v>
      </c>
      <c r="N568" s="13" t="s">
        <v>101</v>
      </c>
      <c r="O568" s="14" t="s">
        <v>91</v>
      </c>
      <c r="P568" s="19"/>
      <c r="Q568" s="9">
        <v>10</v>
      </c>
      <c r="R568" s="12" t="s">
        <v>92</v>
      </c>
      <c r="S568" s="19" t="s">
        <v>102</v>
      </c>
      <c r="T568" s="9">
        <v>929001338302</v>
      </c>
      <c r="U568" s="9"/>
      <c r="V568" s="11" t="s">
        <v>414</v>
      </c>
      <c r="W568" s="36">
        <v>8539520000</v>
      </c>
      <c r="X568" s="19" t="s">
        <v>159</v>
      </c>
      <c r="Y568" s="19" t="s">
        <v>168</v>
      </c>
      <c r="Z568" s="12">
        <v>1384140</v>
      </c>
      <c r="AA568" s="13"/>
      <c r="AB568" s="17">
        <v>159</v>
      </c>
      <c r="AC568" s="624">
        <f t="shared" si="8"/>
        <v>-0.16981132075471697</v>
      </c>
      <c r="AD568" s="623" t="str">
        <f>HYPERLINK("#'Źródła LED - specyfikacja'!B" &amp; MATCH(B568, 'Źródła LED - specyfikacja'!A:A, 0),"Link do specyfikacji")</f>
        <v>Link do specyfikacji</v>
      </c>
    </row>
    <row r="569" spans="1:30" s="2" customFormat="1" ht="14.4">
      <c r="A569" s="8">
        <v>8718699749538</v>
      </c>
      <c r="B569" s="8">
        <v>929002352102</v>
      </c>
      <c r="C569" s="8">
        <v>871869974953800</v>
      </c>
      <c r="D569" s="52" t="str">
        <f>HYPERLINK(VLOOKUP(B569,'Źródła LED_linki'!A568:B1352,2,FALSE),"Link do zdjęcia")</f>
        <v>Link do zdjęcia</v>
      </c>
      <c r="E569" s="12">
        <v>74953800</v>
      </c>
      <c r="F569" s="10" t="s">
        <v>710</v>
      </c>
      <c r="G569" s="12" t="s">
        <v>84</v>
      </c>
      <c r="H569" s="12" t="s">
        <v>99</v>
      </c>
      <c r="I569" s="12" t="s">
        <v>648</v>
      </c>
      <c r="J569" s="12" t="s">
        <v>649</v>
      </c>
      <c r="K569" s="12" t="s">
        <v>88</v>
      </c>
      <c r="L569" s="17">
        <v>132</v>
      </c>
      <c r="M569" s="17">
        <v>0.11</v>
      </c>
      <c r="N569" s="13" t="s">
        <v>101</v>
      </c>
      <c r="O569" s="14" t="s">
        <v>91</v>
      </c>
      <c r="P569" s="19"/>
      <c r="Q569" s="9">
        <v>10</v>
      </c>
      <c r="R569" s="12" t="s">
        <v>92</v>
      </c>
      <c r="S569" s="19" t="s">
        <v>102</v>
      </c>
      <c r="T569" s="9">
        <v>929001338402</v>
      </c>
      <c r="U569" s="9"/>
      <c r="V569" s="11" t="s">
        <v>414</v>
      </c>
      <c r="W569" s="36">
        <v>8539520000</v>
      </c>
      <c r="X569" s="19" t="s">
        <v>159</v>
      </c>
      <c r="Y569" s="19" t="s">
        <v>168</v>
      </c>
      <c r="Z569" s="12">
        <v>1384141</v>
      </c>
      <c r="AA569" s="13"/>
      <c r="AB569" s="17">
        <v>159</v>
      </c>
      <c r="AC569" s="624">
        <f t="shared" si="8"/>
        <v>-0.16981132075471697</v>
      </c>
      <c r="AD569" s="623" t="str">
        <f>HYPERLINK("#'Źródła LED - specyfikacja'!B" &amp; MATCH(B569, 'Źródła LED - specyfikacja'!A:A, 0),"Link do specyfikacji")</f>
        <v>Link do specyfikacji</v>
      </c>
    </row>
    <row r="570" spans="1:30" s="2" customFormat="1" ht="14.4">
      <c r="A570" s="8">
        <v>8718699749552</v>
      </c>
      <c r="B570" s="8">
        <v>929002352202</v>
      </c>
      <c r="C570" s="8">
        <v>871869974955200</v>
      </c>
      <c r="D570" s="52" t="str">
        <f>HYPERLINK(VLOOKUP(B570,'Źródła LED_linki'!A569:B1353,2,FALSE),"Link do zdjęcia")</f>
        <v>Link do zdjęcia</v>
      </c>
      <c r="E570" s="12">
        <v>74955200</v>
      </c>
      <c r="F570" s="10" t="s">
        <v>711</v>
      </c>
      <c r="G570" s="12" t="s">
        <v>84</v>
      </c>
      <c r="H570" s="12" t="s">
        <v>99</v>
      </c>
      <c r="I570" s="12" t="s">
        <v>648</v>
      </c>
      <c r="J570" s="12" t="s">
        <v>649</v>
      </c>
      <c r="K570" s="12" t="s">
        <v>88</v>
      </c>
      <c r="L570" s="17">
        <v>132</v>
      </c>
      <c r="M570" s="17">
        <v>0.11</v>
      </c>
      <c r="N570" s="13" t="s">
        <v>101</v>
      </c>
      <c r="O570" s="14" t="s">
        <v>91</v>
      </c>
      <c r="P570" s="19"/>
      <c r="Q570" s="9">
        <v>10</v>
      </c>
      <c r="R570" s="12" t="s">
        <v>92</v>
      </c>
      <c r="S570" s="19" t="s">
        <v>102</v>
      </c>
      <c r="T570" s="9">
        <v>929001338502</v>
      </c>
      <c r="U570" s="9"/>
      <c r="V570" s="11" t="s">
        <v>414</v>
      </c>
      <c r="W570" s="36">
        <v>8539520000</v>
      </c>
      <c r="X570" s="19" t="s">
        <v>159</v>
      </c>
      <c r="Y570" s="19" t="s">
        <v>168</v>
      </c>
      <c r="Z570" s="12">
        <v>1384142</v>
      </c>
      <c r="AA570" s="13"/>
      <c r="AB570" s="17">
        <v>159</v>
      </c>
      <c r="AC570" s="624">
        <f t="shared" si="8"/>
        <v>-0.16981132075471697</v>
      </c>
      <c r="AD570" s="623" t="str">
        <f>HYPERLINK("#'Źródła LED - specyfikacja'!B" &amp; MATCH(B570, 'Źródła LED - specyfikacja'!A:A, 0),"Link do specyfikacji")</f>
        <v>Link do specyfikacji</v>
      </c>
    </row>
    <row r="571" spans="1:30" s="2" customFormat="1" ht="14.4">
      <c r="A571" s="8">
        <v>8719514467002</v>
      </c>
      <c r="B571" s="8">
        <v>929003554002</v>
      </c>
      <c r="C571" s="8">
        <v>871951446700200</v>
      </c>
      <c r="D571" s="52" t="str">
        <f>HYPERLINK(VLOOKUP(B571,'Źródła LED_linki'!A570:B1354,2,FALSE),"Link do zdjęcia")</f>
        <v>Link do zdjęcia</v>
      </c>
      <c r="E571" s="12">
        <v>46700200</v>
      </c>
      <c r="F571" s="10" t="s">
        <v>712</v>
      </c>
      <c r="G571" s="12" t="s">
        <v>84</v>
      </c>
      <c r="H571" s="12" t="s">
        <v>99</v>
      </c>
      <c r="I571" s="12" t="s">
        <v>648</v>
      </c>
      <c r="J571" s="12" t="s">
        <v>649</v>
      </c>
      <c r="K571" s="12" t="s">
        <v>88</v>
      </c>
      <c r="L571" s="17">
        <v>97</v>
      </c>
      <c r="M571" s="17">
        <v>0.11</v>
      </c>
      <c r="N571" s="13" t="s">
        <v>101</v>
      </c>
      <c r="O571" s="14" t="s">
        <v>91</v>
      </c>
      <c r="P571" s="19"/>
      <c r="Q571" s="9">
        <v>20</v>
      </c>
      <c r="R571" s="12" t="s">
        <v>92</v>
      </c>
      <c r="S571" s="19" t="s">
        <v>102</v>
      </c>
      <c r="T571" s="9"/>
      <c r="U571" s="9"/>
      <c r="V571" s="11"/>
      <c r="W571" s="36">
        <v>8539520000</v>
      </c>
      <c r="X571" s="19" t="s">
        <v>103</v>
      </c>
      <c r="Y571" s="19" t="s">
        <v>305</v>
      </c>
      <c r="Z571" s="12">
        <v>1165504</v>
      </c>
      <c r="AA571" s="13"/>
      <c r="AB571" s="17">
        <v>164</v>
      </c>
      <c r="AC571" s="624">
        <f t="shared" si="8"/>
        <v>-0.40853658536585363</v>
      </c>
      <c r="AD571" s="623" t="str">
        <f>HYPERLINK("#'Źródła LED - specyfikacja'!B" &amp; MATCH(B571, 'Źródła LED - specyfikacja'!A:A, 0),"Link do specyfikacji")</f>
        <v>Link do specyfikacji</v>
      </c>
    </row>
    <row r="572" spans="1:30" s="2" customFormat="1" ht="14.4">
      <c r="A572" s="8">
        <v>8719514466968</v>
      </c>
      <c r="B572" s="8">
        <v>929003554102</v>
      </c>
      <c r="C572" s="8">
        <v>871951446696800</v>
      </c>
      <c r="D572" s="52" t="str">
        <f>HYPERLINK(VLOOKUP(B572,'Źródła LED_linki'!A571:B1355,2,FALSE),"Link do zdjęcia")</f>
        <v>Link do zdjęcia</v>
      </c>
      <c r="E572" s="12">
        <v>46696800</v>
      </c>
      <c r="F572" s="10" t="s">
        <v>713</v>
      </c>
      <c r="G572" s="12" t="s">
        <v>84</v>
      </c>
      <c r="H572" s="12" t="s">
        <v>99</v>
      </c>
      <c r="I572" s="12" t="s">
        <v>648</v>
      </c>
      <c r="J572" s="12" t="s">
        <v>649</v>
      </c>
      <c r="K572" s="12" t="s">
        <v>88</v>
      </c>
      <c r="L572" s="17">
        <v>97</v>
      </c>
      <c r="M572" s="17">
        <v>0.11</v>
      </c>
      <c r="N572" s="13" t="s">
        <v>101</v>
      </c>
      <c r="O572" s="14" t="s">
        <v>91</v>
      </c>
      <c r="P572" s="19"/>
      <c r="Q572" s="9">
        <v>20</v>
      </c>
      <c r="R572" s="12" t="s">
        <v>92</v>
      </c>
      <c r="S572" s="19" t="s">
        <v>102</v>
      </c>
      <c r="T572" s="9"/>
      <c r="U572" s="9"/>
      <c r="V572" s="11"/>
      <c r="W572" s="36">
        <v>8539520000</v>
      </c>
      <c r="X572" s="19" t="s">
        <v>159</v>
      </c>
      <c r="Y572" s="19" t="s">
        <v>160</v>
      </c>
      <c r="Z572" s="12">
        <v>1165514</v>
      </c>
      <c r="AA572" s="13"/>
      <c r="AB572" s="17">
        <v>164</v>
      </c>
      <c r="AC572" s="624">
        <f t="shared" si="8"/>
        <v>-0.40853658536585363</v>
      </c>
      <c r="AD572" s="623" t="str">
        <f>HYPERLINK("#'Źródła LED - specyfikacja'!B" &amp; MATCH(B572, 'Źródła LED - specyfikacja'!A:A, 0),"Link do specyfikacji")</f>
        <v>Link do specyfikacji</v>
      </c>
    </row>
    <row r="573" spans="1:30" s="2" customFormat="1" ht="14.4">
      <c r="A573" s="8">
        <v>8719514466982</v>
      </c>
      <c r="B573" s="8">
        <v>929003554202</v>
      </c>
      <c r="C573" s="8">
        <v>871951446698200</v>
      </c>
      <c r="D573" s="52" t="str">
        <f>HYPERLINK(VLOOKUP(B573,'Źródła LED_linki'!A572:B1356,2,FALSE),"Link do zdjęcia")</f>
        <v>Link do zdjęcia</v>
      </c>
      <c r="E573" s="12">
        <v>46698200</v>
      </c>
      <c r="F573" s="10" t="s">
        <v>714</v>
      </c>
      <c r="G573" s="12" t="s">
        <v>84</v>
      </c>
      <c r="H573" s="12" t="s">
        <v>99</v>
      </c>
      <c r="I573" s="12" t="s">
        <v>648</v>
      </c>
      <c r="J573" s="12" t="s">
        <v>649</v>
      </c>
      <c r="K573" s="12" t="s">
        <v>88</v>
      </c>
      <c r="L573" s="17">
        <v>97</v>
      </c>
      <c r="M573" s="17">
        <v>0.11</v>
      </c>
      <c r="N573" s="13" t="s">
        <v>101</v>
      </c>
      <c r="O573" s="14" t="s">
        <v>91</v>
      </c>
      <c r="P573" s="19"/>
      <c r="Q573" s="9">
        <v>20</v>
      </c>
      <c r="R573" s="12" t="s">
        <v>92</v>
      </c>
      <c r="S573" s="19" t="s">
        <v>102</v>
      </c>
      <c r="T573" s="9"/>
      <c r="U573" s="9"/>
      <c r="V573" s="11"/>
      <c r="W573" s="36">
        <v>8539520000</v>
      </c>
      <c r="X573" s="19" t="s">
        <v>159</v>
      </c>
      <c r="Y573" s="19" t="s">
        <v>160</v>
      </c>
      <c r="Z573" s="12">
        <v>1165507</v>
      </c>
      <c r="AA573" s="13"/>
      <c r="AB573" s="17">
        <v>164</v>
      </c>
      <c r="AC573" s="624">
        <f t="shared" si="8"/>
        <v>-0.40853658536585363</v>
      </c>
      <c r="AD573" s="623" t="str">
        <f>HYPERLINK("#'Źródła LED - specyfikacja'!B" &amp; MATCH(B573, 'Źródła LED - specyfikacja'!A:A, 0),"Link do specyfikacji")</f>
        <v>Link do specyfikacji</v>
      </c>
    </row>
    <row r="574" spans="1:30" s="2" customFormat="1" ht="14.4">
      <c r="A574" s="8">
        <v>8718696743355</v>
      </c>
      <c r="B574" s="8">
        <v>929001391302</v>
      </c>
      <c r="C574" s="8">
        <v>871869674335500</v>
      </c>
      <c r="D574" s="52" t="str">
        <f>HYPERLINK(VLOOKUP(B574,'Źródła LED_linki'!A573:B1357,2,FALSE),"Link do zdjęcia")</f>
        <v>Link do zdjęcia</v>
      </c>
      <c r="E574" s="12">
        <v>74335500</v>
      </c>
      <c r="F574" s="10" t="s">
        <v>715</v>
      </c>
      <c r="G574" s="12" t="s">
        <v>84</v>
      </c>
      <c r="H574" s="12" t="s">
        <v>99</v>
      </c>
      <c r="I574" s="12" t="s">
        <v>648</v>
      </c>
      <c r="J574" s="12" t="s">
        <v>649</v>
      </c>
      <c r="K574" s="12" t="s">
        <v>88</v>
      </c>
      <c r="L574" s="17">
        <v>121</v>
      </c>
      <c r="M574" s="17">
        <v>0.11</v>
      </c>
      <c r="N574" s="13" t="s">
        <v>101</v>
      </c>
      <c r="O574" s="14" t="s">
        <v>91</v>
      </c>
      <c r="P574" s="19"/>
      <c r="Q574" s="9">
        <v>10</v>
      </c>
      <c r="R574" s="12" t="s">
        <v>92</v>
      </c>
      <c r="S574" s="19" t="s">
        <v>102</v>
      </c>
      <c r="T574" s="9"/>
      <c r="U574" s="9"/>
      <c r="V574" s="11" t="s">
        <v>414</v>
      </c>
      <c r="W574" s="36">
        <v>8539520000</v>
      </c>
      <c r="X574" s="19" t="s">
        <v>159</v>
      </c>
      <c r="Y574" s="19" t="s">
        <v>305</v>
      </c>
      <c r="Z574" s="12">
        <v>1384137</v>
      </c>
      <c r="AA574" s="13"/>
      <c r="AB574" s="17">
        <v>139</v>
      </c>
      <c r="AC574" s="624">
        <f t="shared" si="8"/>
        <v>-0.12949640287769784</v>
      </c>
      <c r="AD574" s="623" t="str">
        <f>HYPERLINK("#'Źródła LED - specyfikacja'!B" &amp; MATCH(B574, 'Źródła LED - specyfikacja'!A:A, 0),"Link do specyfikacji")</f>
        <v>Link do specyfikacji</v>
      </c>
    </row>
    <row r="575" spans="1:30" s="2" customFormat="1" ht="14.4">
      <c r="A575" s="8">
        <v>8718696743379</v>
      </c>
      <c r="B575" s="8">
        <v>929001391402</v>
      </c>
      <c r="C575" s="8">
        <v>871869674337900</v>
      </c>
      <c r="D575" s="52" t="str">
        <f>HYPERLINK(VLOOKUP(B575,'Źródła LED_linki'!A574:B1358,2,FALSE),"Link do zdjęcia")</f>
        <v>Link do zdjęcia</v>
      </c>
      <c r="E575" s="12">
        <v>74337900</v>
      </c>
      <c r="F575" s="10" t="s">
        <v>716</v>
      </c>
      <c r="G575" s="12" t="s">
        <v>84</v>
      </c>
      <c r="H575" s="12" t="s">
        <v>99</v>
      </c>
      <c r="I575" s="12" t="s">
        <v>648</v>
      </c>
      <c r="J575" s="12" t="s">
        <v>649</v>
      </c>
      <c r="K575" s="12" t="s">
        <v>88</v>
      </c>
      <c r="L575" s="17">
        <v>121</v>
      </c>
      <c r="M575" s="17">
        <v>0.11</v>
      </c>
      <c r="N575" s="13" t="s">
        <v>101</v>
      </c>
      <c r="O575" s="14" t="s">
        <v>91</v>
      </c>
      <c r="P575" s="19"/>
      <c r="Q575" s="9">
        <v>10</v>
      </c>
      <c r="R575" s="12" t="s">
        <v>92</v>
      </c>
      <c r="S575" s="19" t="s">
        <v>102</v>
      </c>
      <c r="T575" s="9"/>
      <c r="U575" s="9"/>
      <c r="V575" s="11" t="s">
        <v>414</v>
      </c>
      <c r="W575" s="36">
        <v>8539520000</v>
      </c>
      <c r="X575" s="19" t="s">
        <v>108</v>
      </c>
      <c r="Y575" s="19" t="s">
        <v>305</v>
      </c>
      <c r="Z575" s="12">
        <v>1384138</v>
      </c>
      <c r="AA575" s="13"/>
      <c r="AB575" s="17">
        <v>139</v>
      </c>
      <c r="AC575" s="624">
        <f t="shared" si="8"/>
        <v>-0.12949640287769784</v>
      </c>
      <c r="AD575" s="623" t="str">
        <f>HYPERLINK("#'Źródła LED - specyfikacja'!B" &amp; MATCH(B575, 'Źródła LED - specyfikacja'!A:A, 0),"Link do specyfikacji")</f>
        <v>Link do specyfikacji</v>
      </c>
    </row>
    <row r="576" spans="1:30" s="2" customFormat="1" ht="14.4">
      <c r="A576" s="8">
        <v>8719514466944</v>
      </c>
      <c r="B576" s="8">
        <v>929003553702</v>
      </c>
      <c r="C576" s="8">
        <v>871951446694400</v>
      </c>
      <c r="D576" s="52" t="str">
        <f>HYPERLINK(VLOOKUP(B576,'Źródła LED_linki'!A575:B1359,2,FALSE),"Link do zdjęcia")</f>
        <v>Link do zdjęcia</v>
      </c>
      <c r="E576" s="12">
        <v>46694400</v>
      </c>
      <c r="F576" s="10" t="s">
        <v>717</v>
      </c>
      <c r="G576" s="12" t="s">
        <v>84</v>
      </c>
      <c r="H576" s="12" t="s">
        <v>99</v>
      </c>
      <c r="I576" s="12" t="s">
        <v>648</v>
      </c>
      <c r="J576" s="12" t="s">
        <v>649</v>
      </c>
      <c r="K576" s="12" t="s">
        <v>88</v>
      </c>
      <c r="L576" s="17">
        <v>113</v>
      </c>
      <c r="M576" s="17">
        <v>0.11</v>
      </c>
      <c r="N576" s="13" t="s">
        <v>101</v>
      </c>
      <c r="O576" s="14" t="s">
        <v>91</v>
      </c>
      <c r="P576" s="19"/>
      <c r="Q576" s="9">
        <v>20</v>
      </c>
      <c r="R576" s="12" t="s">
        <v>92</v>
      </c>
      <c r="S576" s="19" t="s">
        <v>102</v>
      </c>
      <c r="T576" s="9"/>
      <c r="U576" s="9"/>
      <c r="V576" s="11"/>
      <c r="W576" s="36">
        <v>8539520000</v>
      </c>
      <c r="X576" s="19" t="s">
        <v>108</v>
      </c>
      <c r="Y576" s="19" t="s">
        <v>109</v>
      </c>
      <c r="Z576" s="12">
        <v>1165503</v>
      </c>
      <c r="AA576" s="13"/>
      <c r="AB576" s="17">
        <v>176</v>
      </c>
      <c r="AC576" s="624">
        <f t="shared" si="8"/>
        <v>-0.35795454545454547</v>
      </c>
      <c r="AD576" s="623" t="str">
        <f>HYPERLINK("#'Źródła LED - specyfikacja'!B" &amp; MATCH(B576, 'Źródła LED - specyfikacja'!A:A, 0),"Link do specyfikacji")</f>
        <v>Link do specyfikacji</v>
      </c>
    </row>
    <row r="577" spans="1:30" s="2" customFormat="1" ht="14.4">
      <c r="A577" s="8">
        <v>8719514466906</v>
      </c>
      <c r="B577" s="8">
        <v>929003553802</v>
      </c>
      <c r="C577" s="8">
        <v>871951446690600</v>
      </c>
      <c r="D577" s="52" t="str">
        <f>HYPERLINK(VLOOKUP(B577,'Źródła LED_linki'!A576:B1360,2,FALSE),"Link do zdjęcia")</f>
        <v>Link do zdjęcia</v>
      </c>
      <c r="E577" s="12">
        <v>46690600</v>
      </c>
      <c r="F577" s="10" t="s">
        <v>718</v>
      </c>
      <c r="G577" s="12" t="s">
        <v>84</v>
      </c>
      <c r="H577" s="12" t="s">
        <v>99</v>
      </c>
      <c r="I577" s="12" t="s">
        <v>648</v>
      </c>
      <c r="J577" s="12" t="s">
        <v>649</v>
      </c>
      <c r="K577" s="12" t="s">
        <v>88</v>
      </c>
      <c r="L577" s="17">
        <v>113</v>
      </c>
      <c r="M577" s="17">
        <v>0.11</v>
      </c>
      <c r="N577" s="13" t="s">
        <v>101</v>
      </c>
      <c r="O577" s="14" t="s">
        <v>91</v>
      </c>
      <c r="P577" s="19"/>
      <c r="Q577" s="9">
        <v>20</v>
      </c>
      <c r="R577" s="12" t="s">
        <v>92</v>
      </c>
      <c r="S577" s="19" t="s">
        <v>102</v>
      </c>
      <c r="T577" s="9"/>
      <c r="U577" s="9"/>
      <c r="V577" s="11"/>
      <c r="W577" s="36">
        <v>8539520000</v>
      </c>
      <c r="X577" s="19" t="s">
        <v>108</v>
      </c>
      <c r="Y577" s="19" t="s">
        <v>322</v>
      </c>
      <c r="Z577" s="12">
        <v>1165505</v>
      </c>
      <c r="AA577" s="13"/>
      <c r="AB577" s="17">
        <v>176</v>
      </c>
      <c r="AC577" s="624">
        <f t="shared" si="8"/>
        <v>-0.35795454545454547</v>
      </c>
      <c r="AD577" s="623" t="str">
        <f>HYPERLINK("#'Źródła LED - specyfikacja'!B" &amp; MATCH(B577, 'Źródła LED - specyfikacja'!A:A, 0),"Link do specyfikacji")</f>
        <v>Link do specyfikacji</v>
      </c>
    </row>
    <row r="578" spans="1:30" s="2" customFormat="1" ht="14.4">
      <c r="A578" s="8">
        <v>8719514466920</v>
      </c>
      <c r="B578" s="8">
        <v>929003553902</v>
      </c>
      <c r="C578" s="8">
        <v>871951446692000</v>
      </c>
      <c r="D578" s="52" t="str">
        <f>HYPERLINK(VLOOKUP(B578,'Źródła LED_linki'!A577:B1361,2,FALSE),"Link do zdjęcia")</f>
        <v>Link do zdjęcia</v>
      </c>
      <c r="E578" s="12">
        <v>46692000</v>
      </c>
      <c r="F578" s="10" t="s">
        <v>719</v>
      </c>
      <c r="G578" s="12" t="s">
        <v>84</v>
      </c>
      <c r="H578" s="12" t="s">
        <v>99</v>
      </c>
      <c r="I578" s="12" t="s">
        <v>648</v>
      </c>
      <c r="J578" s="12" t="s">
        <v>649</v>
      </c>
      <c r="K578" s="12" t="s">
        <v>88</v>
      </c>
      <c r="L578" s="17">
        <v>113</v>
      </c>
      <c r="M578" s="17">
        <v>0.11</v>
      </c>
      <c r="N578" s="13" t="s">
        <v>101</v>
      </c>
      <c r="O578" s="14" t="s">
        <v>91</v>
      </c>
      <c r="P578" s="19"/>
      <c r="Q578" s="9">
        <v>20</v>
      </c>
      <c r="R578" s="12" t="s">
        <v>92</v>
      </c>
      <c r="S578" s="19" t="s">
        <v>102</v>
      </c>
      <c r="T578" s="9"/>
      <c r="U578" s="9"/>
      <c r="V578" s="11"/>
      <c r="W578" s="36">
        <v>8539520000</v>
      </c>
      <c r="X578" s="19" t="s">
        <v>108</v>
      </c>
      <c r="Y578" s="19" t="s">
        <v>322</v>
      </c>
      <c r="Z578" s="12">
        <v>1165515</v>
      </c>
      <c r="AA578" s="13"/>
      <c r="AB578" s="17">
        <v>176</v>
      </c>
      <c r="AC578" s="624">
        <f t="shared" ref="AC578:AC641" si="9">(L578-AB578)/AB578</f>
        <v>-0.35795454545454547</v>
      </c>
      <c r="AD578" s="623" t="str">
        <f>HYPERLINK("#'Źródła LED - specyfikacja'!B" &amp; MATCH(B578, 'Źródła LED - specyfikacja'!A:A, 0),"Link do specyfikacji")</f>
        <v>Link do specyfikacji</v>
      </c>
    </row>
    <row r="579" spans="1:30" s="2" customFormat="1" ht="14.4">
      <c r="A579" s="8">
        <v>8718699749576</v>
      </c>
      <c r="B579" s="8">
        <v>929002352302</v>
      </c>
      <c r="C579" s="8">
        <v>871869974957600</v>
      </c>
      <c r="D579" s="52" t="str">
        <f>HYPERLINK(VLOOKUP(B579,'Źródła LED_linki'!A578:B1362,2,FALSE),"Link do zdjęcia")</f>
        <v>Link do zdjęcia</v>
      </c>
      <c r="E579" s="12">
        <v>74957600</v>
      </c>
      <c r="F579" s="10" t="s">
        <v>720</v>
      </c>
      <c r="G579" s="12" t="s">
        <v>84</v>
      </c>
      <c r="H579" s="12" t="s">
        <v>99</v>
      </c>
      <c r="I579" s="12" t="s">
        <v>648</v>
      </c>
      <c r="J579" s="12" t="s">
        <v>649</v>
      </c>
      <c r="K579" s="12" t="s">
        <v>88</v>
      </c>
      <c r="L579" s="17">
        <v>135</v>
      </c>
      <c r="M579" s="17">
        <v>0.11</v>
      </c>
      <c r="N579" s="13" t="s">
        <v>101</v>
      </c>
      <c r="O579" s="14" t="s">
        <v>91</v>
      </c>
      <c r="P579" s="19"/>
      <c r="Q579" s="9">
        <v>10</v>
      </c>
      <c r="R579" s="12" t="s">
        <v>92</v>
      </c>
      <c r="S579" s="19" t="s">
        <v>102</v>
      </c>
      <c r="T579" s="9">
        <v>929001296102</v>
      </c>
      <c r="U579" s="9"/>
      <c r="V579" s="11" t="s">
        <v>414</v>
      </c>
      <c r="W579" s="36">
        <v>8539520000</v>
      </c>
      <c r="X579" s="19" t="s">
        <v>108</v>
      </c>
      <c r="Y579" s="19" t="s">
        <v>322</v>
      </c>
      <c r="Z579" s="12">
        <v>1384143</v>
      </c>
      <c r="AA579" s="13"/>
      <c r="AB579" s="17">
        <v>159</v>
      </c>
      <c r="AC579" s="624">
        <f t="shared" si="9"/>
        <v>-0.15094339622641509</v>
      </c>
      <c r="AD579" s="623" t="str">
        <f>HYPERLINK("#'Źródła LED - specyfikacja'!B" &amp; MATCH(B579, 'Źródła LED - specyfikacja'!A:A, 0),"Link do specyfikacji")</f>
        <v>Link do specyfikacji</v>
      </c>
    </row>
    <row r="580" spans="1:30" s="2" customFormat="1" ht="14.4">
      <c r="A580" s="8">
        <v>8718699749590</v>
      </c>
      <c r="B580" s="25">
        <v>929002352402</v>
      </c>
      <c r="C580" s="25">
        <v>871869974959000</v>
      </c>
      <c r="D580" s="52" t="str">
        <f>HYPERLINK(VLOOKUP(B580,'Źródła LED_linki'!A579:B1363,2,FALSE),"Link do zdjęcia")</f>
        <v>Link do zdjęcia</v>
      </c>
      <c r="E580" s="12">
        <v>74959000</v>
      </c>
      <c r="F580" s="23" t="s">
        <v>721</v>
      </c>
      <c r="G580" s="12" t="s">
        <v>84</v>
      </c>
      <c r="H580" s="12" t="s">
        <v>99</v>
      </c>
      <c r="I580" s="12" t="s">
        <v>648</v>
      </c>
      <c r="J580" s="12" t="s">
        <v>649</v>
      </c>
      <c r="K580" s="12" t="s">
        <v>88</v>
      </c>
      <c r="L580" s="17">
        <v>135</v>
      </c>
      <c r="M580" s="17">
        <v>0.11</v>
      </c>
      <c r="N580" s="13" t="s">
        <v>101</v>
      </c>
      <c r="O580" s="14" t="s">
        <v>91</v>
      </c>
      <c r="P580" s="19"/>
      <c r="Q580" s="9">
        <v>10</v>
      </c>
      <c r="R580" s="12" t="s">
        <v>92</v>
      </c>
      <c r="S580" s="19" t="s">
        <v>102</v>
      </c>
      <c r="T580" s="9">
        <v>929001296202</v>
      </c>
      <c r="U580" s="9"/>
      <c r="V580" s="11" t="s">
        <v>414</v>
      </c>
      <c r="W580" s="36">
        <v>8539520000</v>
      </c>
      <c r="X580" s="19" t="s">
        <v>108</v>
      </c>
      <c r="Y580" s="19" t="s">
        <v>322</v>
      </c>
      <c r="Z580" s="12">
        <v>1384144</v>
      </c>
      <c r="AA580" s="13"/>
      <c r="AB580" s="17">
        <v>159</v>
      </c>
      <c r="AC580" s="624">
        <f t="shared" si="9"/>
        <v>-0.15094339622641509</v>
      </c>
      <c r="AD580" s="623" t="str">
        <f>HYPERLINK("#'Źródła LED - specyfikacja'!B" &amp; MATCH(B580, 'Źródła LED - specyfikacja'!A:A, 0),"Link do specyfikacji")</f>
        <v>Link do specyfikacji</v>
      </c>
    </row>
    <row r="581" spans="1:30" s="2" customFormat="1" ht="14.4">
      <c r="A581" s="8">
        <v>8718699749613</v>
      </c>
      <c r="B581" s="8">
        <v>929002352502</v>
      </c>
      <c r="C581" s="8">
        <v>871869974961300</v>
      </c>
      <c r="D581" s="52" t="str">
        <f>HYPERLINK(VLOOKUP(B581,'Źródła LED_linki'!A580:B1364,2,FALSE),"Link do zdjęcia")</f>
        <v>Link do zdjęcia</v>
      </c>
      <c r="E581" s="12">
        <v>74961300</v>
      </c>
      <c r="F581" s="10" t="s">
        <v>722</v>
      </c>
      <c r="G581" s="12" t="s">
        <v>84</v>
      </c>
      <c r="H581" s="12" t="s">
        <v>99</v>
      </c>
      <c r="I581" s="12" t="s">
        <v>648</v>
      </c>
      <c r="J581" s="12" t="s">
        <v>649</v>
      </c>
      <c r="K581" s="12" t="s">
        <v>88</v>
      </c>
      <c r="L581" s="17">
        <v>135</v>
      </c>
      <c r="M581" s="17">
        <v>0.11</v>
      </c>
      <c r="N581" s="13" t="s">
        <v>101</v>
      </c>
      <c r="O581" s="14" t="s">
        <v>91</v>
      </c>
      <c r="P581" s="19"/>
      <c r="Q581" s="9">
        <v>10</v>
      </c>
      <c r="R581" s="12" t="s">
        <v>92</v>
      </c>
      <c r="S581" s="19" t="s">
        <v>102</v>
      </c>
      <c r="T581" s="9">
        <v>929001296302</v>
      </c>
      <c r="U581" s="9"/>
      <c r="V581" s="11" t="s">
        <v>414</v>
      </c>
      <c r="W581" s="36">
        <v>8539520000</v>
      </c>
      <c r="X581" s="19" t="s">
        <v>108</v>
      </c>
      <c r="Y581" s="19" t="s">
        <v>109</v>
      </c>
      <c r="Z581" s="12">
        <v>1384145</v>
      </c>
      <c r="AA581" s="13"/>
      <c r="AB581" s="17">
        <v>159</v>
      </c>
      <c r="AC581" s="624">
        <f t="shared" si="9"/>
        <v>-0.15094339622641509</v>
      </c>
      <c r="AD581" s="623" t="str">
        <f>HYPERLINK("#'Źródła LED - specyfikacja'!B" &amp; MATCH(B581, 'Źródła LED - specyfikacja'!A:A, 0),"Link do specyfikacji")</f>
        <v>Link do specyfikacji</v>
      </c>
    </row>
    <row r="582" spans="1:30" s="2" customFormat="1" ht="14.4">
      <c r="A582" s="8">
        <v>8719514467064</v>
      </c>
      <c r="B582" s="8">
        <v>929003554302</v>
      </c>
      <c r="C582" s="8">
        <v>871951446706400</v>
      </c>
      <c r="D582" s="52" t="str">
        <f>HYPERLINK(VLOOKUP(B582,'Źródła LED_linki'!A581:B1365,2,FALSE),"Link do zdjęcia")</f>
        <v>Link do zdjęcia</v>
      </c>
      <c r="E582" s="12">
        <v>46706400</v>
      </c>
      <c r="F582" s="10" t="s">
        <v>723</v>
      </c>
      <c r="G582" s="12" t="s">
        <v>84</v>
      </c>
      <c r="H582" s="12" t="s">
        <v>99</v>
      </c>
      <c r="I582" s="12" t="s">
        <v>648</v>
      </c>
      <c r="J582" s="12" t="s">
        <v>649</v>
      </c>
      <c r="K582" s="12" t="s">
        <v>88</v>
      </c>
      <c r="L582" s="17">
        <v>116</v>
      </c>
      <c r="M582" s="17">
        <v>0.11</v>
      </c>
      <c r="N582" s="13" t="s">
        <v>101</v>
      </c>
      <c r="O582" s="14" t="s">
        <v>91</v>
      </c>
      <c r="P582" s="19"/>
      <c r="Q582" s="9">
        <v>20</v>
      </c>
      <c r="R582" s="12" t="s">
        <v>92</v>
      </c>
      <c r="S582" s="19" t="s">
        <v>102</v>
      </c>
      <c r="T582" s="9"/>
      <c r="U582" s="9"/>
      <c r="V582" s="11"/>
      <c r="W582" s="36">
        <v>8539520000</v>
      </c>
      <c r="X582" s="19" t="s">
        <v>108</v>
      </c>
      <c r="Y582" s="19" t="s">
        <v>168</v>
      </c>
      <c r="Z582" s="12">
        <v>1165506</v>
      </c>
      <c r="AA582" s="13"/>
      <c r="AB582" s="17">
        <v>189</v>
      </c>
      <c r="AC582" s="624">
        <f t="shared" si="9"/>
        <v>-0.38624338624338622</v>
      </c>
      <c r="AD582" s="623" t="str">
        <f>HYPERLINK("#'Źródła LED - specyfikacja'!B" &amp; MATCH(B582, 'Źródła LED - specyfikacja'!A:A, 0),"Link do specyfikacji")</f>
        <v>Link do specyfikacji</v>
      </c>
    </row>
    <row r="583" spans="1:30" s="2" customFormat="1" ht="14.4">
      <c r="A583" s="8">
        <v>8719514467026</v>
      </c>
      <c r="B583" s="8">
        <v>929003554402</v>
      </c>
      <c r="C583" s="8">
        <v>871951446702600</v>
      </c>
      <c r="D583" s="52" t="str">
        <f>HYPERLINK(VLOOKUP(B583,'Źródła LED_linki'!A582:B1366,2,FALSE),"Link do zdjęcia")</f>
        <v>Link do zdjęcia</v>
      </c>
      <c r="E583" s="12">
        <v>46702600</v>
      </c>
      <c r="F583" s="10" t="s">
        <v>724</v>
      </c>
      <c r="G583" s="12" t="s">
        <v>84</v>
      </c>
      <c r="H583" s="12" t="s">
        <v>99</v>
      </c>
      <c r="I583" s="12" t="s">
        <v>648</v>
      </c>
      <c r="J583" s="12" t="s">
        <v>649</v>
      </c>
      <c r="K583" s="12" t="s">
        <v>88</v>
      </c>
      <c r="L583" s="17">
        <v>116</v>
      </c>
      <c r="M583" s="17">
        <v>0.11</v>
      </c>
      <c r="N583" s="13" t="s">
        <v>101</v>
      </c>
      <c r="O583" s="14" t="s">
        <v>91</v>
      </c>
      <c r="P583" s="19"/>
      <c r="Q583" s="9">
        <v>20</v>
      </c>
      <c r="R583" s="12" t="s">
        <v>92</v>
      </c>
      <c r="S583" s="19" t="s">
        <v>102</v>
      </c>
      <c r="T583" s="9"/>
      <c r="U583" s="9"/>
      <c r="V583" s="11"/>
      <c r="W583" s="36">
        <v>8539520000</v>
      </c>
      <c r="X583" s="19" t="s">
        <v>108</v>
      </c>
      <c r="Y583" s="19" t="s">
        <v>168</v>
      </c>
      <c r="Z583" s="12">
        <v>1165512</v>
      </c>
      <c r="AA583" s="13"/>
      <c r="AB583" s="17">
        <v>189</v>
      </c>
      <c r="AC583" s="624">
        <f t="shared" si="9"/>
        <v>-0.38624338624338622</v>
      </c>
      <c r="AD583" s="623" t="str">
        <f>HYPERLINK("#'Źródła LED - specyfikacja'!B" &amp; MATCH(B583, 'Źródła LED - specyfikacja'!A:A, 0),"Link do specyfikacji")</f>
        <v>Link do specyfikacji</v>
      </c>
    </row>
    <row r="584" spans="1:30" s="2" customFormat="1" ht="14.4">
      <c r="A584" s="8">
        <v>8719514467040</v>
      </c>
      <c r="B584" s="8">
        <v>929003554502</v>
      </c>
      <c r="C584" s="8">
        <v>871951446704000</v>
      </c>
      <c r="D584" s="52" t="str">
        <f>HYPERLINK(VLOOKUP(B584,'Źródła LED_linki'!A583:B1367,2,FALSE),"Link do zdjęcia")</f>
        <v>Link do zdjęcia</v>
      </c>
      <c r="E584" s="12">
        <v>46704000</v>
      </c>
      <c r="F584" s="10" t="s">
        <v>725</v>
      </c>
      <c r="G584" s="12" t="s">
        <v>84</v>
      </c>
      <c r="H584" s="12" t="s">
        <v>99</v>
      </c>
      <c r="I584" s="12" t="s">
        <v>648</v>
      </c>
      <c r="J584" s="12" t="s">
        <v>649</v>
      </c>
      <c r="K584" s="12" t="s">
        <v>88</v>
      </c>
      <c r="L584" s="17">
        <v>116</v>
      </c>
      <c r="M584" s="17">
        <v>0.11</v>
      </c>
      <c r="N584" s="13" t="s">
        <v>101</v>
      </c>
      <c r="O584" s="14" t="s">
        <v>91</v>
      </c>
      <c r="P584" s="19"/>
      <c r="Q584" s="9">
        <v>20</v>
      </c>
      <c r="R584" s="12" t="s">
        <v>92</v>
      </c>
      <c r="S584" s="19" t="s">
        <v>102</v>
      </c>
      <c r="T584" s="9"/>
      <c r="U584" s="9"/>
      <c r="V584" s="11"/>
      <c r="W584" s="36">
        <v>8539520000</v>
      </c>
      <c r="X584" s="19" t="s">
        <v>108</v>
      </c>
      <c r="Y584" s="19" t="s">
        <v>168</v>
      </c>
      <c r="Z584" s="12">
        <v>1165516</v>
      </c>
      <c r="AA584" s="13"/>
      <c r="AB584" s="17">
        <v>189</v>
      </c>
      <c r="AC584" s="624">
        <f t="shared" si="9"/>
        <v>-0.38624338624338622</v>
      </c>
      <c r="AD584" s="623" t="str">
        <f>HYPERLINK("#'Źródła LED - specyfikacja'!B" &amp; MATCH(B584, 'Źródła LED - specyfikacja'!A:A, 0),"Link do specyfikacji")</f>
        <v>Link do specyfikacji</v>
      </c>
    </row>
    <row r="585" spans="1:30" s="2" customFormat="1" ht="14.4">
      <c r="A585" s="8">
        <v>8719514419056</v>
      </c>
      <c r="B585" s="8">
        <v>929003153902</v>
      </c>
      <c r="C585" s="8">
        <v>871951441905600</v>
      </c>
      <c r="D585" s="52" t="str">
        <f>HYPERLINK(VLOOKUP(B585,'Źródła LED_linki'!A584:B1368,2,FALSE),"Link do zdjęcia")</f>
        <v>Link do zdjęcia</v>
      </c>
      <c r="E585" s="12">
        <v>41905600</v>
      </c>
      <c r="F585" s="10" t="s">
        <v>726</v>
      </c>
      <c r="G585" s="12" t="s">
        <v>84</v>
      </c>
      <c r="H585" s="12" t="s">
        <v>99</v>
      </c>
      <c r="I585" s="12" t="s">
        <v>648</v>
      </c>
      <c r="J585" s="12" t="s">
        <v>649</v>
      </c>
      <c r="K585" s="12" t="s">
        <v>88</v>
      </c>
      <c r="L585" s="17">
        <v>142</v>
      </c>
      <c r="M585" s="17">
        <v>0.11</v>
      </c>
      <c r="N585" s="13" t="s">
        <v>101</v>
      </c>
      <c r="O585" s="14" t="s">
        <v>91</v>
      </c>
      <c r="P585" s="19"/>
      <c r="Q585" s="9">
        <v>10</v>
      </c>
      <c r="R585" s="12" t="s">
        <v>92</v>
      </c>
      <c r="S585" s="19" t="s">
        <v>102</v>
      </c>
      <c r="T585" s="9">
        <v>929001346102</v>
      </c>
      <c r="U585" s="9"/>
      <c r="V585" s="11"/>
      <c r="W585" s="36">
        <v>8539520000</v>
      </c>
      <c r="X585" s="19" t="s">
        <v>159</v>
      </c>
      <c r="Y585" s="19" t="s">
        <v>168</v>
      </c>
      <c r="Z585" s="12">
        <v>989222</v>
      </c>
      <c r="AA585" s="13"/>
      <c r="AB585" s="17">
        <v>201</v>
      </c>
      <c r="AC585" s="624">
        <f t="shared" si="9"/>
        <v>-0.29353233830845771</v>
      </c>
      <c r="AD585" s="623" t="str">
        <f>HYPERLINK("#'Źródła LED - specyfikacja'!B" &amp; MATCH(B585, 'Źródła LED - specyfikacja'!A:A, 0),"Link do specyfikacji")</f>
        <v>Link do specyfikacji</v>
      </c>
    </row>
    <row r="586" spans="1:30" s="2" customFormat="1" ht="14.4">
      <c r="A586" s="8">
        <v>8719514419070</v>
      </c>
      <c r="B586" s="8">
        <v>929003154002</v>
      </c>
      <c r="C586" s="8">
        <v>871951441907000</v>
      </c>
      <c r="D586" s="52" t="str">
        <f>HYPERLINK(VLOOKUP(B586,'Źródła LED_linki'!A585:B1369,2,FALSE),"Link do zdjęcia")</f>
        <v>Link do zdjęcia</v>
      </c>
      <c r="E586" s="12">
        <v>41907000</v>
      </c>
      <c r="F586" s="10" t="s">
        <v>727</v>
      </c>
      <c r="G586" s="12" t="s">
        <v>84</v>
      </c>
      <c r="H586" s="12" t="s">
        <v>99</v>
      </c>
      <c r="I586" s="12" t="s">
        <v>648</v>
      </c>
      <c r="J586" s="12" t="s">
        <v>649</v>
      </c>
      <c r="K586" s="12" t="s">
        <v>88</v>
      </c>
      <c r="L586" s="17">
        <v>142</v>
      </c>
      <c r="M586" s="17">
        <v>0.11</v>
      </c>
      <c r="N586" s="13" t="s">
        <v>101</v>
      </c>
      <c r="O586" s="14" t="s">
        <v>91</v>
      </c>
      <c r="P586" s="19"/>
      <c r="Q586" s="9">
        <v>10</v>
      </c>
      <c r="R586" s="12" t="s">
        <v>92</v>
      </c>
      <c r="S586" s="19" t="s">
        <v>102</v>
      </c>
      <c r="T586" s="9">
        <v>929001346202</v>
      </c>
      <c r="U586" s="9"/>
      <c r="V586" s="11"/>
      <c r="W586" s="36">
        <v>8539520000</v>
      </c>
      <c r="X586" s="19" t="s">
        <v>159</v>
      </c>
      <c r="Y586" s="19" t="s">
        <v>160</v>
      </c>
      <c r="Z586" s="12">
        <v>989223</v>
      </c>
      <c r="AA586" s="13"/>
      <c r="AB586" s="17">
        <v>201</v>
      </c>
      <c r="AC586" s="624">
        <f t="shared" si="9"/>
        <v>-0.29353233830845771</v>
      </c>
      <c r="AD586" s="623" t="str">
        <f>HYPERLINK("#'Źródła LED - specyfikacja'!B" &amp; MATCH(B586, 'Źródła LED - specyfikacja'!A:A, 0),"Link do specyfikacji")</f>
        <v>Link do specyfikacji</v>
      </c>
    </row>
    <row r="587" spans="1:30" s="2" customFormat="1" ht="14.4">
      <c r="A587" s="8">
        <v>8719514419094</v>
      </c>
      <c r="B587" s="8">
        <v>929003154102</v>
      </c>
      <c r="C587" s="8">
        <v>871951441909400</v>
      </c>
      <c r="D587" s="52" t="str">
        <f>HYPERLINK(VLOOKUP(B587,'Źródła LED_linki'!A586:B1370,2,FALSE),"Link do zdjęcia")</f>
        <v>Link do zdjęcia</v>
      </c>
      <c r="E587" s="12">
        <v>41909400</v>
      </c>
      <c r="F587" s="10" t="s">
        <v>728</v>
      </c>
      <c r="G587" s="12" t="s">
        <v>84</v>
      </c>
      <c r="H587" s="12" t="s">
        <v>99</v>
      </c>
      <c r="I587" s="12" t="s">
        <v>648</v>
      </c>
      <c r="J587" s="12" t="s">
        <v>649</v>
      </c>
      <c r="K587" s="12" t="s">
        <v>88</v>
      </c>
      <c r="L587" s="17">
        <v>142</v>
      </c>
      <c r="M587" s="17">
        <v>0.11</v>
      </c>
      <c r="N587" s="13" t="s">
        <v>101</v>
      </c>
      <c r="O587" s="14" t="s">
        <v>91</v>
      </c>
      <c r="P587" s="19"/>
      <c r="Q587" s="9">
        <v>10</v>
      </c>
      <c r="R587" s="12" t="s">
        <v>92</v>
      </c>
      <c r="S587" s="19" t="s">
        <v>102</v>
      </c>
      <c r="T587" s="9">
        <v>929001346302</v>
      </c>
      <c r="U587" s="9"/>
      <c r="V587" s="11"/>
      <c r="W587" s="36">
        <v>8539520000</v>
      </c>
      <c r="X587" s="19" t="s">
        <v>159</v>
      </c>
      <c r="Y587" s="19" t="s">
        <v>168</v>
      </c>
      <c r="Z587" s="12">
        <v>989224</v>
      </c>
      <c r="AA587" s="13"/>
      <c r="AB587" s="17">
        <v>201</v>
      </c>
      <c r="AC587" s="624">
        <f t="shared" si="9"/>
        <v>-0.29353233830845771</v>
      </c>
      <c r="AD587" s="623" t="str">
        <f>HYPERLINK("#'Źródła LED - specyfikacja'!B" &amp; MATCH(B587, 'Źródła LED - specyfikacja'!A:A, 0),"Link do specyfikacji")</f>
        <v>Link do specyfikacji</v>
      </c>
    </row>
    <row r="588" spans="1:30" s="2" customFormat="1" ht="14.4">
      <c r="A588" s="8">
        <v>8718696743232</v>
      </c>
      <c r="B588" s="8">
        <v>929001390702</v>
      </c>
      <c r="C588" s="8">
        <v>871869674323200</v>
      </c>
      <c r="D588" s="52" t="str">
        <f>HYPERLINK(VLOOKUP(B588,'Źródła LED_linki'!A587:B1371,2,FALSE),"Link do zdjęcia")</f>
        <v>Link do zdjęcia</v>
      </c>
      <c r="E588" s="12">
        <v>74323200</v>
      </c>
      <c r="F588" s="10" t="s">
        <v>729</v>
      </c>
      <c r="G588" s="12" t="s">
        <v>84</v>
      </c>
      <c r="H588" s="12" t="s">
        <v>99</v>
      </c>
      <c r="I588" s="12" t="s">
        <v>648</v>
      </c>
      <c r="J588" s="12" t="s">
        <v>649</v>
      </c>
      <c r="K588" s="12" t="s">
        <v>88</v>
      </c>
      <c r="L588" s="17">
        <v>70.7</v>
      </c>
      <c r="M588" s="17">
        <v>0.11</v>
      </c>
      <c r="N588" s="13" t="s">
        <v>101</v>
      </c>
      <c r="O588" s="14" t="s">
        <v>91</v>
      </c>
      <c r="P588" s="19"/>
      <c r="Q588" s="9">
        <v>10</v>
      </c>
      <c r="R588" s="12" t="s">
        <v>92</v>
      </c>
      <c r="S588" s="19" t="s">
        <v>102</v>
      </c>
      <c r="T588" s="9"/>
      <c r="U588" s="9"/>
      <c r="V588" s="11" t="s">
        <v>414</v>
      </c>
      <c r="W588" s="36">
        <v>8539520000</v>
      </c>
      <c r="X588" s="19" t="s">
        <v>108</v>
      </c>
      <c r="Y588" s="19" t="s">
        <v>109</v>
      </c>
      <c r="Z588" s="12">
        <v>1384131</v>
      </c>
      <c r="AA588" s="13"/>
      <c r="AB588" s="17">
        <v>82</v>
      </c>
      <c r="AC588" s="624">
        <f t="shared" si="9"/>
        <v>-0.13780487804878044</v>
      </c>
      <c r="AD588" s="623" t="str">
        <f>HYPERLINK("#'Źródła LED - specyfikacja'!B" &amp; MATCH(B588, 'Źródła LED - specyfikacja'!A:A, 0),"Link do specyfikacji")</f>
        <v>Link do specyfikacji</v>
      </c>
    </row>
    <row r="589" spans="1:30" s="2" customFormat="1" ht="14.4">
      <c r="A589" s="8">
        <v>8718696743256</v>
      </c>
      <c r="B589" s="8">
        <v>929001390802</v>
      </c>
      <c r="C589" s="8">
        <v>871869674325600</v>
      </c>
      <c r="D589" s="52" t="str">
        <f>HYPERLINK(VLOOKUP(B589,'Źródła LED_linki'!A588:B1372,2,FALSE),"Link do zdjęcia")</f>
        <v>Link do zdjęcia</v>
      </c>
      <c r="E589" s="12">
        <v>74325600</v>
      </c>
      <c r="F589" s="10" t="s">
        <v>730</v>
      </c>
      <c r="G589" s="12" t="s">
        <v>84</v>
      </c>
      <c r="H589" s="12" t="s">
        <v>99</v>
      </c>
      <c r="I589" s="12" t="s">
        <v>648</v>
      </c>
      <c r="J589" s="12" t="s">
        <v>649</v>
      </c>
      <c r="K589" s="12" t="s">
        <v>88</v>
      </c>
      <c r="L589" s="17">
        <v>70.7</v>
      </c>
      <c r="M589" s="17">
        <v>0.11</v>
      </c>
      <c r="N589" s="13" t="s">
        <v>101</v>
      </c>
      <c r="O589" s="14" t="s">
        <v>91</v>
      </c>
      <c r="P589" s="19"/>
      <c r="Q589" s="9">
        <v>10</v>
      </c>
      <c r="R589" s="12" t="s">
        <v>92</v>
      </c>
      <c r="S589" s="19" t="s">
        <v>102</v>
      </c>
      <c r="T589" s="9"/>
      <c r="U589" s="9"/>
      <c r="V589" s="11" t="s">
        <v>414</v>
      </c>
      <c r="W589" s="36">
        <v>8539520000</v>
      </c>
      <c r="X589" s="19" t="s">
        <v>108</v>
      </c>
      <c r="Y589" s="19" t="s">
        <v>109</v>
      </c>
      <c r="Z589" s="12">
        <v>1384132</v>
      </c>
      <c r="AA589" s="13"/>
      <c r="AB589" s="17">
        <v>82</v>
      </c>
      <c r="AC589" s="624">
        <f t="shared" si="9"/>
        <v>-0.13780487804878044</v>
      </c>
      <c r="AD589" s="623" t="str">
        <f>HYPERLINK("#'Źródła LED - specyfikacja'!B" &amp; MATCH(B589, 'Źródła LED - specyfikacja'!A:A, 0),"Link do specyfikacji")</f>
        <v>Link do specyfikacji</v>
      </c>
    </row>
    <row r="590" spans="1:30" s="2" customFormat="1" ht="14.4">
      <c r="A590" s="8">
        <v>8718696743270</v>
      </c>
      <c r="B590" s="8">
        <v>929001390902</v>
      </c>
      <c r="C590" s="8">
        <v>871869674327000</v>
      </c>
      <c r="D590" s="52" t="str">
        <f>HYPERLINK(VLOOKUP(B590,'Źródła LED_linki'!A589:B1373,2,FALSE),"Link do zdjęcia")</f>
        <v>Link do zdjęcia</v>
      </c>
      <c r="E590" s="12">
        <v>74327000</v>
      </c>
      <c r="F590" s="10" t="s">
        <v>731</v>
      </c>
      <c r="G590" s="12" t="s">
        <v>84</v>
      </c>
      <c r="H590" s="12" t="s">
        <v>99</v>
      </c>
      <c r="I590" s="12" t="s">
        <v>648</v>
      </c>
      <c r="J590" s="12" t="s">
        <v>649</v>
      </c>
      <c r="K590" s="12" t="s">
        <v>88</v>
      </c>
      <c r="L590" s="17">
        <v>70.7</v>
      </c>
      <c r="M590" s="17">
        <v>0.11</v>
      </c>
      <c r="N590" s="13" t="s">
        <v>101</v>
      </c>
      <c r="O590" s="14" t="s">
        <v>91</v>
      </c>
      <c r="P590" s="19"/>
      <c r="Q590" s="9">
        <v>10</v>
      </c>
      <c r="R590" s="12" t="s">
        <v>92</v>
      </c>
      <c r="S590" s="19" t="s">
        <v>102</v>
      </c>
      <c r="T590" s="9"/>
      <c r="U590" s="9"/>
      <c r="V590" s="11" t="s">
        <v>414</v>
      </c>
      <c r="W590" s="36">
        <v>8539520000</v>
      </c>
      <c r="X590" s="19" t="s">
        <v>108</v>
      </c>
      <c r="Y590" s="19" t="s">
        <v>109</v>
      </c>
      <c r="Z590" s="12">
        <v>1384133</v>
      </c>
      <c r="AA590" s="13"/>
      <c r="AB590" s="17">
        <v>82</v>
      </c>
      <c r="AC590" s="624">
        <f t="shared" si="9"/>
        <v>-0.13780487804878044</v>
      </c>
      <c r="AD590" s="623" t="str">
        <f>HYPERLINK("#'Źródła LED - specyfikacja'!B" &amp; MATCH(B590, 'Źródła LED - specyfikacja'!A:A, 0),"Link do specyfikacji")</f>
        <v>Link do specyfikacji</v>
      </c>
    </row>
    <row r="591" spans="1:30" s="2" customFormat="1" ht="14.4">
      <c r="A591" s="8">
        <v>8720169163072</v>
      </c>
      <c r="B591" s="8">
        <v>929003596202</v>
      </c>
      <c r="C591" s="8">
        <v>872016916307200</v>
      </c>
      <c r="D591" s="52" t="str">
        <f>HYPERLINK(VLOOKUP(B591,'Źródła LED_linki'!A590:B1374,2,FALSE),"Link do zdjęcia")</f>
        <v>Link do zdjęcia</v>
      </c>
      <c r="E591" s="12">
        <v>16307200</v>
      </c>
      <c r="F591" s="10" t="s">
        <v>732</v>
      </c>
      <c r="G591" s="12" t="s">
        <v>84</v>
      </c>
      <c r="H591" s="12" t="s">
        <v>99</v>
      </c>
      <c r="I591" s="12" t="s">
        <v>648</v>
      </c>
      <c r="J591" s="12" t="s">
        <v>649</v>
      </c>
      <c r="K591" s="12" t="s">
        <v>88</v>
      </c>
      <c r="L591" s="17">
        <v>89.8</v>
      </c>
      <c r="M591" s="17">
        <v>0.11</v>
      </c>
      <c r="N591" s="13" t="s">
        <v>101</v>
      </c>
      <c r="O591" s="14" t="s">
        <v>91</v>
      </c>
      <c r="P591" s="19"/>
      <c r="Q591" s="9">
        <v>10</v>
      </c>
      <c r="R591" s="12" t="s">
        <v>92</v>
      </c>
      <c r="S591" s="19" t="s">
        <v>102</v>
      </c>
      <c r="T591" s="9"/>
      <c r="U591" s="9"/>
      <c r="V591" s="11"/>
      <c r="W591" s="36">
        <v>8539520000</v>
      </c>
      <c r="X591" s="19" t="s">
        <v>159</v>
      </c>
      <c r="Y591" s="19" t="s">
        <v>103</v>
      </c>
      <c r="Z591" s="12">
        <v>1407666</v>
      </c>
      <c r="AA591" s="13"/>
      <c r="AB591" s="17">
        <v>99.372</v>
      </c>
      <c r="AC591" s="624">
        <f t="shared" si="9"/>
        <v>-9.6324920500744704E-2</v>
      </c>
      <c r="AD591" s="623" t="str">
        <f>HYPERLINK("#'Źródła LED - specyfikacja'!B" &amp; MATCH(B591, 'Źródła LED - specyfikacja'!A:A, 0),"Link do specyfikacji")</f>
        <v>Link do specyfikacji</v>
      </c>
    </row>
    <row r="592" spans="1:30" s="2" customFormat="1" ht="14.4">
      <c r="A592" s="8">
        <v>8720169163096</v>
      </c>
      <c r="B592" s="8">
        <v>929003596302</v>
      </c>
      <c r="C592" s="8">
        <v>872016916309600</v>
      </c>
      <c r="D592" s="52" t="str">
        <f>HYPERLINK(VLOOKUP(B592,'Źródła LED_linki'!A591:B1375,2,FALSE),"Link do zdjęcia")</f>
        <v>Link do zdjęcia</v>
      </c>
      <c r="E592" s="12">
        <v>16309600</v>
      </c>
      <c r="F592" s="10" t="s">
        <v>733</v>
      </c>
      <c r="G592" s="12" t="s">
        <v>84</v>
      </c>
      <c r="H592" s="12" t="s">
        <v>99</v>
      </c>
      <c r="I592" s="12" t="s">
        <v>648</v>
      </c>
      <c r="J592" s="12" t="s">
        <v>649</v>
      </c>
      <c r="K592" s="12" t="s">
        <v>88</v>
      </c>
      <c r="L592" s="17">
        <v>89.8</v>
      </c>
      <c r="M592" s="17">
        <v>0.11</v>
      </c>
      <c r="N592" s="13" t="s">
        <v>101</v>
      </c>
      <c r="O592" s="14" t="s">
        <v>91</v>
      </c>
      <c r="P592" s="19"/>
      <c r="Q592" s="9">
        <v>10</v>
      </c>
      <c r="R592" s="12" t="s">
        <v>92</v>
      </c>
      <c r="S592" s="19" t="s">
        <v>102</v>
      </c>
      <c r="T592" s="9"/>
      <c r="U592" s="9"/>
      <c r="V592" s="11"/>
      <c r="W592" s="36">
        <v>8539520000</v>
      </c>
      <c r="X592" s="19" t="s">
        <v>108</v>
      </c>
      <c r="Y592" s="19" t="s">
        <v>398</v>
      </c>
      <c r="Z592" s="12">
        <v>1407658</v>
      </c>
      <c r="AA592" s="13"/>
      <c r="AB592" s="17">
        <v>99.372</v>
      </c>
      <c r="AC592" s="624">
        <f t="shared" si="9"/>
        <v>-9.6324920500744704E-2</v>
      </c>
      <c r="AD592" s="623" t="str">
        <f>HYPERLINK("#'Źródła LED - specyfikacja'!B" &amp; MATCH(B592, 'Źródła LED - specyfikacja'!A:A, 0),"Link do specyfikacji")</f>
        <v>Link do specyfikacji</v>
      </c>
    </row>
    <row r="593" spans="1:30" s="2" customFormat="1" ht="14.4">
      <c r="A593" s="8">
        <v>8720169163119</v>
      </c>
      <c r="B593" s="8">
        <v>929003596402</v>
      </c>
      <c r="C593" s="8">
        <v>872016916311900</v>
      </c>
      <c r="D593" s="52" t="str">
        <f>HYPERLINK(VLOOKUP(B593,'Źródła LED_linki'!A592:B1376,2,FALSE),"Link do zdjęcia")</f>
        <v>Link do zdjęcia</v>
      </c>
      <c r="E593" s="12">
        <v>16311900</v>
      </c>
      <c r="F593" s="10" t="s">
        <v>734</v>
      </c>
      <c r="G593" s="12" t="s">
        <v>84</v>
      </c>
      <c r="H593" s="12" t="s">
        <v>99</v>
      </c>
      <c r="I593" s="12" t="s">
        <v>648</v>
      </c>
      <c r="J593" s="12" t="s">
        <v>649</v>
      </c>
      <c r="K593" s="12" t="s">
        <v>88</v>
      </c>
      <c r="L593" s="17">
        <v>89.8</v>
      </c>
      <c r="M593" s="17">
        <v>0.11</v>
      </c>
      <c r="N593" s="13" t="s">
        <v>101</v>
      </c>
      <c r="O593" s="14" t="s">
        <v>91</v>
      </c>
      <c r="P593" s="19"/>
      <c r="Q593" s="9">
        <v>10</v>
      </c>
      <c r="R593" s="12" t="s">
        <v>92</v>
      </c>
      <c r="S593" s="19" t="s">
        <v>102</v>
      </c>
      <c r="T593" s="9"/>
      <c r="U593" s="9"/>
      <c r="V593" s="11"/>
      <c r="W593" s="36">
        <v>8539520000</v>
      </c>
      <c r="X593" s="19" t="s">
        <v>108</v>
      </c>
      <c r="Y593" s="19" t="s">
        <v>103</v>
      </c>
      <c r="Z593" s="12">
        <v>1407659</v>
      </c>
      <c r="AA593" s="13"/>
      <c r="AB593" s="17">
        <v>99.372</v>
      </c>
      <c r="AC593" s="624">
        <f t="shared" si="9"/>
        <v>-9.6324920500744704E-2</v>
      </c>
      <c r="AD593" s="623" t="str">
        <f>HYPERLINK("#'Źródła LED - specyfikacja'!B" &amp; MATCH(B593, 'Źródła LED - specyfikacja'!A:A, 0),"Link do specyfikacji")</f>
        <v>Link do specyfikacji</v>
      </c>
    </row>
    <row r="594" spans="1:30" s="2" customFormat="1" ht="14.4">
      <c r="A594" s="8">
        <v>8719514466401</v>
      </c>
      <c r="B594" s="8">
        <v>929001393132</v>
      </c>
      <c r="C594" s="8">
        <v>871951446640100</v>
      </c>
      <c r="D594" s="52" t="str">
        <f>HYPERLINK(VLOOKUP(B594,'Źródła LED_linki'!A593:B1377,2,FALSE),"Link do zdjęcia")</f>
        <v>Link do zdjęcia</v>
      </c>
      <c r="E594" s="12">
        <v>46640100</v>
      </c>
      <c r="F594" s="10" t="s">
        <v>735</v>
      </c>
      <c r="G594" s="12" t="s">
        <v>84</v>
      </c>
      <c r="H594" s="12" t="s">
        <v>99</v>
      </c>
      <c r="I594" s="12" t="s">
        <v>648</v>
      </c>
      <c r="J594" s="12" t="s">
        <v>649</v>
      </c>
      <c r="K594" s="12" t="s">
        <v>88</v>
      </c>
      <c r="L594" s="17">
        <v>77.599999999999994</v>
      </c>
      <c r="M594" s="17">
        <v>0.11</v>
      </c>
      <c r="N594" s="13" t="s">
        <v>101</v>
      </c>
      <c r="O594" s="14" t="s">
        <v>91</v>
      </c>
      <c r="P594" s="19"/>
      <c r="Q594" s="9">
        <v>20</v>
      </c>
      <c r="R594" s="12" t="s">
        <v>92</v>
      </c>
      <c r="S594" s="19" t="s">
        <v>102</v>
      </c>
      <c r="T594" s="9"/>
      <c r="U594" s="9"/>
      <c r="V594" s="11"/>
      <c r="W594" s="36">
        <v>8539520000</v>
      </c>
      <c r="X594" s="19" t="s">
        <v>159</v>
      </c>
      <c r="Y594" s="19" t="s">
        <v>160</v>
      </c>
      <c r="Z594" s="12">
        <v>1597256</v>
      </c>
      <c r="AA594" s="13"/>
      <c r="AB594" s="17">
        <v>126</v>
      </c>
      <c r="AC594" s="624">
        <f t="shared" si="9"/>
        <v>-0.38412698412698415</v>
      </c>
      <c r="AD594" s="623" t="str">
        <f>HYPERLINK("#'Źródła LED - specyfikacja'!B" &amp; MATCH(B594, 'Źródła LED - specyfikacja'!A:A, 0),"Link do specyfikacji")</f>
        <v>Link do specyfikacji</v>
      </c>
    </row>
    <row r="595" spans="1:30" s="2" customFormat="1" ht="14.4">
      <c r="A595" s="8">
        <v>8719514466425</v>
      </c>
      <c r="B595" s="8">
        <v>929001393232</v>
      </c>
      <c r="C595" s="8">
        <v>871951446642500</v>
      </c>
      <c r="D595" s="52" t="str">
        <f>HYPERLINK(VLOOKUP(B595,'Źródła LED_linki'!A594:B1378,2,FALSE),"Link do zdjęcia")</f>
        <v>Link do zdjęcia</v>
      </c>
      <c r="E595" s="12">
        <v>46642500</v>
      </c>
      <c r="F595" s="10" t="s">
        <v>736</v>
      </c>
      <c r="G595" s="12" t="s">
        <v>84</v>
      </c>
      <c r="H595" s="12" t="s">
        <v>99</v>
      </c>
      <c r="I595" s="12" t="s">
        <v>648</v>
      </c>
      <c r="J595" s="12" t="s">
        <v>649</v>
      </c>
      <c r="K595" s="12" t="s">
        <v>88</v>
      </c>
      <c r="L595" s="17">
        <v>77.599999999999994</v>
      </c>
      <c r="M595" s="17">
        <v>0.11</v>
      </c>
      <c r="N595" s="13" t="s">
        <v>101</v>
      </c>
      <c r="O595" s="14" t="s">
        <v>91</v>
      </c>
      <c r="P595" s="19"/>
      <c r="Q595" s="9">
        <v>20</v>
      </c>
      <c r="R595" s="12" t="s">
        <v>92</v>
      </c>
      <c r="S595" s="19" t="s">
        <v>102</v>
      </c>
      <c r="T595" s="9"/>
      <c r="U595" s="9"/>
      <c r="V595" s="11"/>
      <c r="W595" s="36">
        <v>8539520000</v>
      </c>
      <c r="X595" s="19" t="s">
        <v>159</v>
      </c>
      <c r="Y595" s="19" t="s">
        <v>160</v>
      </c>
      <c r="Z595" s="12">
        <v>1597257</v>
      </c>
      <c r="AA595" s="13"/>
      <c r="AB595" s="17">
        <v>126</v>
      </c>
      <c r="AC595" s="624">
        <f t="shared" si="9"/>
        <v>-0.38412698412698415</v>
      </c>
      <c r="AD595" s="623" t="str">
        <f>HYPERLINK("#'Źródła LED - specyfikacja'!B" &amp; MATCH(B595, 'Źródła LED - specyfikacja'!A:A, 0),"Link do specyfikacji")</f>
        <v>Link do specyfikacji</v>
      </c>
    </row>
    <row r="596" spans="1:30" s="2" customFormat="1" ht="14.4">
      <c r="A596" s="8">
        <v>8719514466449</v>
      </c>
      <c r="B596" s="8">
        <v>929001393332</v>
      </c>
      <c r="C596" s="8">
        <v>871951446644900</v>
      </c>
      <c r="D596" s="52" t="str">
        <f>HYPERLINK(VLOOKUP(B596,'Źródła LED_linki'!A595:B1379,2,FALSE),"Link do zdjęcia")</f>
        <v>Link do zdjęcia</v>
      </c>
      <c r="E596" s="12">
        <v>46644900</v>
      </c>
      <c r="F596" s="10" t="s">
        <v>737</v>
      </c>
      <c r="G596" s="12" t="s">
        <v>84</v>
      </c>
      <c r="H596" s="12" t="s">
        <v>99</v>
      </c>
      <c r="I596" s="12" t="s">
        <v>648</v>
      </c>
      <c r="J596" s="12" t="s">
        <v>649</v>
      </c>
      <c r="K596" s="12" t="s">
        <v>88</v>
      </c>
      <c r="L596" s="17">
        <v>77.599999999999994</v>
      </c>
      <c r="M596" s="17">
        <v>0.11</v>
      </c>
      <c r="N596" s="13" t="s">
        <v>101</v>
      </c>
      <c r="O596" s="14" t="s">
        <v>91</v>
      </c>
      <c r="P596" s="19"/>
      <c r="Q596" s="9">
        <v>20</v>
      </c>
      <c r="R596" s="12" t="s">
        <v>92</v>
      </c>
      <c r="S596" s="19" t="s">
        <v>102</v>
      </c>
      <c r="T596" s="9"/>
      <c r="U596" s="9"/>
      <c r="V596" s="11"/>
      <c r="W596" s="36">
        <v>8539520000</v>
      </c>
      <c r="X596" s="19" t="s">
        <v>108</v>
      </c>
      <c r="Y596" s="19" t="s">
        <v>168</v>
      </c>
      <c r="Z596" s="12">
        <v>1597258</v>
      </c>
      <c r="AA596" s="13"/>
      <c r="AB596" s="17">
        <v>126</v>
      </c>
      <c r="AC596" s="624">
        <f t="shared" si="9"/>
        <v>-0.38412698412698415</v>
      </c>
      <c r="AD596" s="623" t="str">
        <f>HYPERLINK("#'Źródła LED - specyfikacja'!B" &amp; MATCH(B596, 'Źródła LED - specyfikacja'!A:A, 0),"Link do specyfikacji")</f>
        <v>Link do specyfikacji</v>
      </c>
    </row>
    <row r="597" spans="1:30" s="2" customFormat="1" ht="14.4">
      <c r="A597" s="8">
        <v>8720169163195</v>
      </c>
      <c r="B597" s="8">
        <v>929003596802</v>
      </c>
      <c r="C597" s="8">
        <v>872016916319500</v>
      </c>
      <c r="D597" s="52" t="str">
        <f>HYPERLINK(VLOOKUP(B597,'Źródła LED_linki'!A596:B1380,2,FALSE),"Link do zdjęcia")</f>
        <v>Link do zdjęcia</v>
      </c>
      <c r="E597" s="12">
        <v>16319500</v>
      </c>
      <c r="F597" s="10" t="s">
        <v>738</v>
      </c>
      <c r="G597" s="12" t="s">
        <v>84</v>
      </c>
      <c r="H597" s="12" t="s">
        <v>99</v>
      </c>
      <c r="I597" s="12" t="s">
        <v>648</v>
      </c>
      <c r="J597" s="12" t="s">
        <v>649</v>
      </c>
      <c r="K597" s="12" t="s">
        <v>88</v>
      </c>
      <c r="L597" s="17">
        <v>91</v>
      </c>
      <c r="M597" s="17">
        <v>0.11</v>
      </c>
      <c r="N597" s="13" t="s">
        <v>101</v>
      </c>
      <c r="O597" s="14" t="s">
        <v>91</v>
      </c>
      <c r="P597" s="19"/>
      <c r="Q597" s="9">
        <v>10</v>
      </c>
      <c r="R597" s="12" t="s">
        <v>92</v>
      </c>
      <c r="S597" s="19" t="s">
        <v>102</v>
      </c>
      <c r="T597" s="9"/>
      <c r="U597" s="9"/>
      <c r="V597" s="11"/>
      <c r="W597" s="36">
        <v>8539520000</v>
      </c>
      <c r="X597" s="19" t="s">
        <v>108</v>
      </c>
      <c r="Y597" s="19" t="s">
        <v>322</v>
      </c>
      <c r="Z597" s="12">
        <v>1407663</v>
      </c>
      <c r="AA597" s="13"/>
      <c r="AB597" s="17">
        <v>106.59</v>
      </c>
      <c r="AC597" s="624">
        <f t="shared" si="9"/>
        <v>-0.14626137536354258</v>
      </c>
      <c r="AD597" s="623" t="str">
        <f>HYPERLINK("#'Źródła LED - specyfikacja'!B" &amp; MATCH(B597, 'Źródła LED - specyfikacja'!A:A, 0),"Link do specyfikacji")</f>
        <v>Link do specyfikacji</v>
      </c>
    </row>
    <row r="598" spans="1:30" s="2" customFormat="1" ht="14.4">
      <c r="A598" s="8">
        <v>8720169163218</v>
      </c>
      <c r="B598" s="8">
        <v>929003596902</v>
      </c>
      <c r="C598" s="8">
        <v>872016916321800</v>
      </c>
      <c r="D598" s="52" t="str">
        <f>HYPERLINK(VLOOKUP(B598,'Źródła LED_linki'!A597:B1381,2,FALSE),"Link do zdjęcia")</f>
        <v>Link do zdjęcia</v>
      </c>
      <c r="E598" s="12">
        <v>16321800</v>
      </c>
      <c r="F598" s="10" t="s">
        <v>739</v>
      </c>
      <c r="G598" s="12" t="s">
        <v>84</v>
      </c>
      <c r="H598" s="12" t="s">
        <v>99</v>
      </c>
      <c r="I598" s="12" t="s">
        <v>648</v>
      </c>
      <c r="J598" s="12" t="s">
        <v>649</v>
      </c>
      <c r="K598" s="12" t="s">
        <v>88</v>
      </c>
      <c r="L598" s="17">
        <v>91</v>
      </c>
      <c r="M598" s="17">
        <v>0.11</v>
      </c>
      <c r="N598" s="13" t="s">
        <v>101</v>
      </c>
      <c r="O598" s="14" t="s">
        <v>91</v>
      </c>
      <c r="P598" s="19"/>
      <c r="Q598" s="9">
        <v>10</v>
      </c>
      <c r="R598" s="12" t="s">
        <v>92</v>
      </c>
      <c r="S598" s="19" t="s">
        <v>102</v>
      </c>
      <c r="T598" s="9"/>
      <c r="U598" s="9"/>
      <c r="V598" s="11"/>
      <c r="W598" s="36">
        <v>8539520000</v>
      </c>
      <c r="X598" s="19" t="s">
        <v>108</v>
      </c>
      <c r="Y598" s="19" t="s">
        <v>109</v>
      </c>
      <c r="Z598" s="12">
        <v>1407664</v>
      </c>
      <c r="AA598" s="13"/>
      <c r="AB598" s="17">
        <v>106.59</v>
      </c>
      <c r="AC598" s="624">
        <f t="shared" si="9"/>
        <v>-0.14626137536354258</v>
      </c>
      <c r="AD598" s="623" t="str">
        <f>HYPERLINK("#'Źródła LED - specyfikacja'!B" &amp; MATCH(B598, 'Źródła LED - specyfikacja'!A:A, 0),"Link do specyfikacji")</f>
        <v>Link do specyfikacji</v>
      </c>
    </row>
    <row r="599" spans="1:30" s="2" customFormat="1" ht="14.4">
      <c r="A599" s="8">
        <v>8720169163232</v>
      </c>
      <c r="B599" s="8">
        <v>929003597002</v>
      </c>
      <c r="C599" s="8">
        <v>872016916323200</v>
      </c>
      <c r="D599" s="52" t="str">
        <f>HYPERLINK(VLOOKUP(B599,'Źródła LED_linki'!A598:B1382,2,FALSE),"Link do zdjęcia")</f>
        <v>Link do zdjęcia</v>
      </c>
      <c r="E599" s="12">
        <v>16323200</v>
      </c>
      <c r="F599" s="10" t="s">
        <v>740</v>
      </c>
      <c r="G599" s="12" t="s">
        <v>84</v>
      </c>
      <c r="H599" s="12" t="s">
        <v>99</v>
      </c>
      <c r="I599" s="12" t="s">
        <v>648</v>
      </c>
      <c r="J599" s="12" t="s">
        <v>649</v>
      </c>
      <c r="K599" s="12" t="s">
        <v>88</v>
      </c>
      <c r="L599" s="17">
        <v>91</v>
      </c>
      <c r="M599" s="17">
        <v>0.11</v>
      </c>
      <c r="N599" s="13" t="s">
        <v>101</v>
      </c>
      <c r="O599" s="14" t="s">
        <v>91</v>
      </c>
      <c r="P599" s="19"/>
      <c r="Q599" s="9">
        <v>10</v>
      </c>
      <c r="R599" s="12" t="s">
        <v>92</v>
      </c>
      <c r="S599" s="19" t="s">
        <v>102</v>
      </c>
      <c r="T599" s="9"/>
      <c r="U599" s="9"/>
      <c r="V599" s="11"/>
      <c r="W599" s="36">
        <v>8539520000</v>
      </c>
      <c r="X599" s="19" t="s">
        <v>108</v>
      </c>
      <c r="Y599" s="19" t="s">
        <v>322</v>
      </c>
      <c r="Z599" s="12">
        <v>1407665</v>
      </c>
      <c r="AA599" s="13"/>
      <c r="AB599" s="17">
        <v>106.59</v>
      </c>
      <c r="AC599" s="624">
        <f t="shared" si="9"/>
        <v>-0.14626137536354258</v>
      </c>
      <c r="AD599" s="623" t="str">
        <f>HYPERLINK("#'Źródła LED - specyfikacja'!B" &amp; MATCH(B599, 'Źródła LED - specyfikacja'!A:A, 0),"Link do specyfikacji")</f>
        <v>Link do specyfikacji</v>
      </c>
    </row>
    <row r="600" spans="1:30" s="2" customFormat="1" ht="14.4">
      <c r="A600" s="8">
        <v>8720169163133</v>
      </c>
      <c r="B600" s="8">
        <v>929003596502</v>
      </c>
      <c r="C600" s="8">
        <v>872016916313300</v>
      </c>
      <c r="D600" s="52" t="str">
        <f>HYPERLINK(VLOOKUP(B600,'Źródła LED_linki'!A599:B1383,2,FALSE),"Link do zdjęcia")</f>
        <v>Link do zdjęcia</v>
      </c>
      <c r="E600" s="12">
        <v>16313300</v>
      </c>
      <c r="F600" s="10" t="s">
        <v>741</v>
      </c>
      <c r="G600" s="12" t="s">
        <v>84</v>
      </c>
      <c r="H600" s="12" t="s">
        <v>99</v>
      </c>
      <c r="I600" s="12" t="s">
        <v>648</v>
      </c>
      <c r="J600" s="12" t="s">
        <v>649</v>
      </c>
      <c r="K600" s="12" t="s">
        <v>88</v>
      </c>
      <c r="L600" s="17">
        <v>116</v>
      </c>
      <c r="M600" s="17">
        <v>0.11</v>
      </c>
      <c r="N600" s="13" t="s">
        <v>101</v>
      </c>
      <c r="O600" s="14" t="s">
        <v>91</v>
      </c>
      <c r="P600" s="19"/>
      <c r="Q600" s="9">
        <v>10</v>
      </c>
      <c r="R600" s="12" t="s">
        <v>92</v>
      </c>
      <c r="S600" s="19" t="s">
        <v>102</v>
      </c>
      <c r="T600" s="9"/>
      <c r="U600" s="9"/>
      <c r="V600" s="11"/>
      <c r="W600" s="36">
        <v>8539520000</v>
      </c>
      <c r="X600" s="19" t="s">
        <v>159</v>
      </c>
      <c r="Y600" s="19" t="s">
        <v>160</v>
      </c>
      <c r="Z600" s="12">
        <v>1407660</v>
      </c>
      <c r="AA600" s="13"/>
      <c r="AB600" s="17">
        <v>128.184</v>
      </c>
      <c r="AC600" s="624">
        <f t="shared" si="9"/>
        <v>-9.5050864382450209E-2</v>
      </c>
      <c r="AD600" s="623" t="str">
        <f>HYPERLINK("#'Źródła LED - specyfikacja'!B" &amp; MATCH(B600, 'Źródła LED - specyfikacja'!A:A, 0),"Link do specyfikacji")</f>
        <v>Link do specyfikacji</v>
      </c>
    </row>
    <row r="601" spans="1:30" s="2" customFormat="1" ht="14.4">
      <c r="A601" s="8">
        <v>8720169163157</v>
      </c>
      <c r="B601" s="8">
        <v>929003596602</v>
      </c>
      <c r="C601" s="8">
        <v>872016916315700</v>
      </c>
      <c r="D601" s="52" t="str">
        <f>HYPERLINK(VLOOKUP(B601,'Źródła LED_linki'!A600:B1384,2,FALSE),"Link do zdjęcia")</f>
        <v>Link do zdjęcia</v>
      </c>
      <c r="E601" s="12">
        <v>16315700</v>
      </c>
      <c r="F601" s="10" t="s">
        <v>742</v>
      </c>
      <c r="G601" s="12" t="s">
        <v>84</v>
      </c>
      <c r="H601" s="12" t="s">
        <v>99</v>
      </c>
      <c r="I601" s="12" t="s">
        <v>648</v>
      </c>
      <c r="J601" s="12" t="s">
        <v>649</v>
      </c>
      <c r="K601" s="12" t="s">
        <v>88</v>
      </c>
      <c r="L601" s="17">
        <v>116</v>
      </c>
      <c r="M601" s="17">
        <v>0.11</v>
      </c>
      <c r="N601" s="13" t="s">
        <v>101</v>
      </c>
      <c r="O601" s="14" t="s">
        <v>91</v>
      </c>
      <c r="P601" s="19"/>
      <c r="Q601" s="9">
        <v>10</v>
      </c>
      <c r="R601" s="12" t="s">
        <v>92</v>
      </c>
      <c r="S601" s="19" t="s">
        <v>102</v>
      </c>
      <c r="T601" s="9"/>
      <c r="U601" s="9"/>
      <c r="V601" s="11"/>
      <c r="W601" s="36">
        <v>8539520000</v>
      </c>
      <c r="X601" s="19" t="s">
        <v>159</v>
      </c>
      <c r="Y601" s="19" t="s">
        <v>305</v>
      </c>
      <c r="Z601" s="12">
        <v>1407661</v>
      </c>
      <c r="AA601" s="13"/>
      <c r="AB601" s="17">
        <v>128.184</v>
      </c>
      <c r="AC601" s="624">
        <f t="shared" si="9"/>
        <v>-9.5050864382450209E-2</v>
      </c>
      <c r="AD601" s="623" t="str">
        <f>HYPERLINK("#'Źródła LED - specyfikacja'!B" &amp; MATCH(B601, 'Źródła LED - specyfikacja'!A:A, 0),"Link do specyfikacji")</f>
        <v>Link do specyfikacji</v>
      </c>
    </row>
    <row r="602" spans="1:30" s="2" customFormat="1" ht="14.4">
      <c r="A602" s="8">
        <v>8720169163171</v>
      </c>
      <c r="B602" s="8">
        <v>929003596702</v>
      </c>
      <c r="C602" s="8">
        <v>872016916317100</v>
      </c>
      <c r="D602" s="52" t="str">
        <f>HYPERLINK(VLOOKUP(B602,'Źródła LED_linki'!A601:B1385,2,FALSE),"Link do zdjęcia")</f>
        <v>Link do zdjęcia</v>
      </c>
      <c r="E602" s="12">
        <v>16317100</v>
      </c>
      <c r="F602" s="10" t="s">
        <v>743</v>
      </c>
      <c r="G602" s="12" t="s">
        <v>84</v>
      </c>
      <c r="H602" s="12" t="s">
        <v>99</v>
      </c>
      <c r="I602" s="12" t="s">
        <v>648</v>
      </c>
      <c r="J602" s="12" t="s">
        <v>649</v>
      </c>
      <c r="K602" s="12" t="s">
        <v>88</v>
      </c>
      <c r="L602" s="17">
        <v>116</v>
      </c>
      <c r="M602" s="17">
        <v>0.11</v>
      </c>
      <c r="N602" s="13" t="s">
        <v>101</v>
      </c>
      <c r="O602" s="14" t="s">
        <v>91</v>
      </c>
      <c r="P602" s="19"/>
      <c r="Q602" s="9">
        <v>10</v>
      </c>
      <c r="R602" s="12" t="s">
        <v>92</v>
      </c>
      <c r="S602" s="19" t="s">
        <v>102</v>
      </c>
      <c r="T602" s="9"/>
      <c r="U602" s="9"/>
      <c r="V602" s="11"/>
      <c r="W602" s="36">
        <v>8539520000</v>
      </c>
      <c r="X602" s="19" t="s">
        <v>108</v>
      </c>
      <c r="Y602" s="19" t="s">
        <v>103</v>
      </c>
      <c r="Z602" s="12">
        <v>1407662</v>
      </c>
      <c r="AA602" s="13"/>
      <c r="AB602" s="17">
        <v>128.184</v>
      </c>
      <c r="AC602" s="624">
        <f t="shared" si="9"/>
        <v>-9.5050864382450209E-2</v>
      </c>
      <c r="AD602" s="623" t="str">
        <f>HYPERLINK("#'Źródła LED - specyfikacja'!B" &amp; MATCH(B602, 'Źródła LED - specyfikacja'!A:A, 0),"Link do specyfikacji")</f>
        <v>Link do specyfikacji</v>
      </c>
    </row>
    <row r="603" spans="1:30" s="2" customFormat="1" ht="14.4">
      <c r="A603" s="8">
        <v>8718699646790</v>
      </c>
      <c r="B603" s="8">
        <v>929002021102</v>
      </c>
      <c r="C603" s="8">
        <v>871869964679000</v>
      </c>
      <c r="D603" s="52" t="str">
        <f>HYPERLINK(VLOOKUP(B603,'Źródła LED_linki'!A602:B1386,2,FALSE),"Link do zdjęcia")</f>
        <v>Link do zdjęcia</v>
      </c>
      <c r="E603" s="12">
        <v>64679000</v>
      </c>
      <c r="F603" s="10" t="s">
        <v>744</v>
      </c>
      <c r="G603" s="12" t="s">
        <v>84</v>
      </c>
      <c r="H603" s="12" t="s">
        <v>99</v>
      </c>
      <c r="I603" s="12" t="s">
        <v>648</v>
      </c>
      <c r="J603" s="12" t="s">
        <v>649</v>
      </c>
      <c r="K603" s="12" t="s">
        <v>88</v>
      </c>
      <c r="L603" s="17">
        <v>39.299999999999997</v>
      </c>
      <c r="M603" s="17">
        <v>0.11</v>
      </c>
      <c r="N603" s="13" t="s">
        <v>101</v>
      </c>
      <c r="O603" s="14" t="s">
        <v>91</v>
      </c>
      <c r="P603" s="19"/>
      <c r="Q603" s="9">
        <v>10</v>
      </c>
      <c r="R603" s="12" t="s">
        <v>92</v>
      </c>
      <c r="S603" s="19" t="s">
        <v>102</v>
      </c>
      <c r="T603" s="9"/>
      <c r="U603" s="9"/>
      <c r="V603" s="11" t="s">
        <v>414</v>
      </c>
      <c r="W603" s="36">
        <v>8539520000</v>
      </c>
      <c r="X603" s="19" t="s">
        <v>108</v>
      </c>
      <c r="Y603" s="19" t="s">
        <v>168</v>
      </c>
      <c r="Z603" s="12">
        <v>1095862</v>
      </c>
      <c r="AA603" s="13"/>
      <c r="AB603" s="17">
        <v>49.6</v>
      </c>
      <c r="AC603" s="624">
        <f t="shared" si="9"/>
        <v>-0.20766129032258074</v>
      </c>
      <c r="AD603" s="623" t="str">
        <f>HYPERLINK("#'Źródła LED - specyfikacja'!B" &amp; MATCH(B603, 'Źródła LED - specyfikacja'!A:A, 0),"Link do specyfikacji")</f>
        <v>Link do specyfikacji</v>
      </c>
    </row>
    <row r="604" spans="1:30" s="2" customFormat="1" ht="14.4">
      <c r="A604" s="8">
        <v>8718699646813</v>
      </c>
      <c r="B604" s="8">
        <v>929002021202</v>
      </c>
      <c r="C604" s="8">
        <v>871869964681300</v>
      </c>
      <c r="D604" s="52" t="str">
        <f>HYPERLINK(VLOOKUP(B604,'Źródła LED_linki'!A603:B1387,2,FALSE),"Link do zdjęcia")</f>
        <v>Link do zdjęcia</v>
      </c>
      <c r="E604" s="12">
        <v>64681300</v>
      </c>
      <c r="F604" s="10" t="s">
        <v>745</v>
      </c>
      <c r="G604" s="12" t="s">
        <v>84</v>
      </c>
      <c r="H604" s="12" t="s">
        <v>99</v>
      </c>
      <c r="I604" s="12" t="s">
        <v>648</v>
      </c>
      <c r="J604" s="12" t="s">
        <v>649</v>
      </c>
      <c r="K604" s="12" t="s">
        <v>88</v>
      </c>
      <c r="L604" s="17">
        <v>39.299999999999997</v>
      </c>
      <c r="M604" s="17">
        <v>0.11</v>
      </c>
      <c r="N604" s="13" t="s">
        <v>101</v>
      </c>
      <c r="O604" s="14" t="s">
        <v>91</v>
      </c>
      <c r="P604" s="19"/>
      <c r="Q604" s="9">
        <v>10</v>
      </c>
      <c r="R604" s="12" t="s">
        <v>92</v>
      </c>
      <c r="S604" s="19" t="s">
        <v>102</v>
      </c>
      <c r="T604" s="9"/>
      <c r="U604" s="9"/>
      <c r="V604" s="11" t="s">
        <v>414</v>
      </c>
      <c r="W604" s="36">
        <v>8539520000</v>
      </c>
      <c r="X604" s="19" t="s">
        <v>108</v>
      </c>
      <c r="Y604" s="19" t="s">
        <v>168</v>
      </c>
      <c r="Z604" s="12">
        <v>1095863</v>
      </c>
      <c r="AA604" s="13"/>
      <c r="AB604" s="17">
        <v>49.6</v>
      </c>
      <c r="AC604" s="624">
        <f t="shared" si="9"/>
        <v>-0.20766129032258074</v>
      </c>
      <c r="AD604" s="623" t="str">
        <f>HYPERLINK("#'Źródła LED - specyfikacja'!B" &amp; MATCH(B604, 'Źródła LED - specyfikacja'!A:A, 0),"Link do specyfikacji")</f>
        <v>Link do specyfikacji</v>
      </c>
    </row>
    <row r="605" spans="1:30" s="2" customFormat="1" ht="14.4">
      <c r="A605" s="8">
        <v>8718699646837</v>
      </c>
      <c r="B605" s="8">
        <v>929002021302</v>
      </c>
      <c r="C605" s="8">
        <v>871869964683700</v>
      </c>
      <c r="D605" s="52" t="str">
        <f>HYPERLINK(VLOOKUP(B605,'Źródła LED_linki'!A604:B1388,2,FALSE),"Link do zdjęcia")</f>
        <v>Link do zdjęcia</v>
      </c>
      <c r="E605" s="12">
        <v>64683700</v>
      </c>
      <c r="F605" s="10" t="s">
        <v>746</v>
      </c>
      <c r="G605" s="12" t="s">
        <v>84</v>
      </c>
      <c r="H605" s="12" t="s">
        <v>99</v>
      </c>
      <c r="I605" s="12" t="s">
        <v>648</v>
      </c>
      <c r="J605" s="12" t="s">
        <v>649</v>
      </c>
      <c r="K605" s="12" t="s">
        <v>88</v>
      </c>
      <c r="L605" s="17">
        <v>39.299999999999997</v>
      </c>
      <c r="M605" s="17">
        <v>0.11</v>
      </c>
      <c r="N605" s="13" t="s">
        <v>101</v>
      </c>
      <c r="O605" s="14" t="s">
        <v>91</v>
      </c>
      <c r="P605" s="19"/>
      <c r="Q605" s="9">
        <v>10</v>
      </c>
      <c r="R605" s="12" t="s">
        <v>92</v>
      </c>
      <c r="S605" s="19" t="s">
        <v>102</v>
      </c>
      <c r="T605" s="9"/>
      <c r="U605" s="9"/>
      <c r="V605" s="11" t="s">
        <v>414</v>
      </c>
      <c r="W605" s="36">
        <v>8539520000</v>
      </c>
      <c r="X605" s="19" t="s">
        <v>108</v>
      </c>
      <c r="Y605" s="19" t="s">
        <v>168</v>
      </c>
      <c r="Z605" s="12">
        <v>1095864</v>
      </c>
      <c r="AA605" s="13"/>
      <c r="AB605" s="17">
        <v>49.6</v>
      </c>
      <c r="AC605" s="624">
        <f t="shared" si="9"/>
        <v>-0.20766129032258074</v>
      </c>
      <c r="AD605" s="623" t="str">
        <f>HYPERLINK("#'Źródła LED - specyfikacja'!B" &amp; MATCH(B605, 'Źródła LED - specyfikacja'!A:A, 0),"Link do specyfikacji")</f>
        <v>Link do specyfikacji</v>
      </c>
    </row>
    <row r="606" spans="1:30" s="2" customFormat="1" ht="14.4">
      <c r="A606" s="8">
        <v>8718699646851</v>
      </c>
      <c r="B606" s="8">
        <v>929002021402</v>
      </c>
      <c r="C606" s="8">
        <v>871869964685100</v>
      </c>
      <c r="D606" s="52" t="str">
        <f>HYPERLINK(VLOOKUP(B606,'Źródła LED_linki'!A605:B1389,2,FALSE),"Link do zdjęcia")</f>
        <v>Link do zdjęcia</v>
      </c>
      <c r="E606" s="12">
        <v>64685100</v>
      </c>
      <c r="F606" s="10" t="s">
        <v>747</v>
      </c>
      <c r="G606" s="12" t="s">
        <v>84</v>
      </c>
      <c r="H606" s="12" t="s">
        <v>99</v>
      </c>
      <c r="I606" s="12" t="s">
        <v>648</v>
      </c>
      <c r="J606" s="12" t="s">
        <v>649</v>
      </c>
      <c r="K606" s="12" t="s">
        <v>88</v>
      </c>
      <c r="L606" s="17">
        <v>49.1</v>
      </c>
      <c r="M606" s="17">
        <v>0.11</v>
      </c>
      <c r="N606" s="13" t="s">
        <v>101</v>
      </c>
      <c r="O606" s="14" t="s">
        <v>91</v>
      </c>
      <c r="P606" s="19"/>
      <c r="Q606" s="9">
        <v>10</v>
      </c>
      <c r="R606" s="12" t="s">
        <v>92</v>
      </c>
      <c r="S606" s="19" t="s">
        <v>102</v>
      </c>
      <c r="T606" s="9"/>
      <c r="U606" s="9"/>
      <c r="V606" s="11" t="s">
        <v>414</v>
      </c>
      <c r="W606" s="36">
        <v>8539520000</v>
      </c>
      <c r="X606" s="19" t="s">
        <v>159</v>
      </c>
      <c r="Y606" s="19" t="s">
        <v>160</v>
      </c>
      <c r="Z606" s="12">
        <v>1095865</v>
      </c>
      <c r="AA606" s="13"/>
      <c r="AB606" s="17">
        <v>66</v>
      </c>
      <c r="AC606" s="624">
        <f t="shared" si="9"/>
        <v>-0.25606060606060604</v>
      </c>
      <c r="AD606" s="623" t="str">
        <f>HYPERLINK("#'Źródła LED - specyfikacja'!B" &amp; MATCH(B606, 'Źródła LED - specyfikacja'!A:A, 0),"Link do specyfikacji")</f>
        <v>Link do specyfikacji</v>
      </c>
    </row>
    <row r="607" spans="1:30" s="2" customFormat="1" ht="14.4">
      <c r="A607" s="8">
        <v>8718699646875</v>
      </c>
      <c r="B607" s="8">
        <v>929002021502</v>
      </c>
      <c r="C607" s="8">
        <v>871869964687500</v>
      </c>
      <c r="D607" s="52" t="str">
        <f>HYPERLINK(VLOOKUP(B607,'Źródła LED_linki'!A606:B1390,2,FALSE),"Link do zdjęcia")</f>
        <v>Link do zdjęcia</v>
      </c>
      <c r="E607" s="12">
        <v>64687500</v>
      </c>
      <c r="F607" s="10" t="s">
        <v>748</v>
      </c>
      <c r="G607" s="12" t="s">
        <v>84</v>
      </c>
      <c r="H607" s="12" t="s">
        <v>99</v>
      </c>
      <c r="I607" s="12" t="s">
        <v>648</v>
      </c>
      <c r="J607" s="12" t="s">
        <v>649</v>
      </c>
      <c r="K607" s="12" t="s">
        <v>88</v>
      </c>
      <c r="L607" s="17">
        <v>49.1</v>
      </c>
      <c r="M607" s="17">
        <v>0.11</v>
      </c>
      <c r="N607" s="13" t="s">
        <v>101</v>
      </c>
      <c r="O607" s="14" t="s">
        <v>91</v>
      </c>
      <c r="P607" s="19"/>
      <c r="Q607" s="9">
        <v>10</v>
      </c>
      <c r="R607" s="12" t="s">
        <v>92</v>
      </c>
      <c r="S607" s="19" t="s">
        <v>102</v>
      </c>
      <c r="T607" s="9"/>
      <c r="U607" s="9"/>
      <c r="V607" s="11" t="s">
        <v>414</v>
      </c>
      <c r="W607" s="36">
        <v>8539520000</v>
      </c>
      <c r="X607" s="19" t="s">
        <v>159</v>
      </c>
      <c r="Y607" s="19" t="s">
        <v>160</v>
      </c>
      <c r="Z607" s="12">
        <v>1095866</v>
      </c>
      <c r="AA607" s="13"/>
      <c r="AB607" s="17">
        <v>66</v>
      </c>
      <c r="AC607" s="624">
        <f t="shared" si="9"/>
        <v>-0.25606060606060604</v>
      </c>
      <c r="AD607" s="623" t="str">
        <f>HYPERLINK("#'Źródła LED - specyfikacja'!B" &amp; MATCH(B607, 'Źródła LED - specyfikacja'!A:A, 0),"Link do specyfikacji")</f>
        <v>Link do specyfikacji</v>
      </c>
    </row>
    <row r="608" spans="1:30" s="2" customFormat="1" ht="14.4">
      <c r="A608" s="8">
        <v>8718699646899</v>
      </c>
      <c r="B608" s="8">
        <v>929002021602</v>
      </c>
      <c r="C608" s="8">
        <v>871869964689900</v>
      </c>
      <c r="D608" s="52" t="str">
        <f>HYPERLINK(VLOOKUP(B608,'Źródła LED_linki'!A607:B1391,2,FALSE),"Link do zdjęcia")</f>
        <v>Link do zdjęcia</v>
      </c>
      <c r="E608" s="12">
        <v>64689900</v>
      </c>
      <c r="F608" s="10" t="s">
        <v>749</v>
      </c>
      <c r="G608" s="12" t="s">
        <v>84</v>
      </c>
      <c r="H608" s="12" t="s">
        <v>99</v>
      </c>
      <c r="I608" s="12" t="s">
        <v>648</v>
      </c>
      <c r="J608" s="12" t="s">
        <v>649</v>
      </c>
      <c r="K608" s="12" t="s">
        <v>88</v>
      </c>
      <c r="L608" s="17">
        <v>49.1</v>
      </c>
      <c r="M608" s="17">
        <v>0.11</v>
      </c>
      <c r="N608" s="13" t="s">
        <v>101</v>
      </c>
      <c r="O608" s="14" t="s">
        <v>91</v>
      </c>
      <c r="P608" s="19"/>
      <c r="Q608" s="9">
        <v>10</v>
      </c>
      <c r="R608" s="12" t="s">
        <v>92</v>
      </c>
      <c r="S608" s="19" t="s">
        <v>102</v>
      </c>
      <c r="T608" s="9"/>
      <c r="U608" s="9"/>
      <c r="V608" s="11" t="s">
        <v>414</v>
      </c>
      <c r="W608" s="36">
        <v>8539520000</v>
      </c>
      <c r="X608" s="19" t="s">
        <v>159</v>
      </c>
      <c r="Y608" s="19" t="s">
        <v>160</v>
      </c>
      <c r="Z608" s="12">
        <v>1095867</v>
      </c>
      <c r="AA608" s="13"/>
      <c r="AB608" s="17">
        <v>66</v>
      </c>
      <c r="AC608" s="624">
        <f t="shared" si="9"/>
        <v>-0.25606060606060604</v>
      </c>
      <c r="AD608" s="623" t="str">
        <f>HYPERLINK("#'Źródła LED - specyfikacja'!B" &amp; MATCH(B608, 'Źródła LED - specyfikacja'!A:A, 0),"Link do specyfikacji")</f>
        <v>Link do specyfikacji</v>
      </c>
    </row>
    <row r="609" spans="1:30" s="2" customFormat="1" ht="14.4">
      <c r="A609" s="8">
        <v>8719514316805</v>
      </c>
      <c r="B609" s="8">
        <v>929002997602</v>
      </c>
      <c r="C609" s="8">
        <v>871951431680500</v>
      </c>
      <c r="D609" s="52" t="str">
        <f>HYPERLINK(VLOOKUP(B609,'Źródła LED_linki'!A608:B1392,2,FALSE),"Link do zdjęcia")</f>
        <v>Link do zdjęcia</v>
      </c>
      <c r="E609" s="12">
        <v>31680500</v>
      </c>
      <c r="F609" s="10" t="s">
        <v>750</v>
      </c>
      <c r="G609" s="12" t="s">
        <v>84</v>
      </c>
      <c r="H609" s="12" t="s">
        <v>99</v>
      </c>
      <c r="I609" s="12" t="s">
        <v>648</v>
      </c>
      <c r="J609" s="12" t="s">
        <v>649</v>
      </c>
      <c r="K609" s="12" t="s">
        <v>88</v>
      </c>
      <c r="L609" s="17">
        <v>57.5</v>
      </c>
      <c r="M609" s="17">
        <v>0.11</v>
      </c>
      <c r="N609" s="13" t="s">
        <v>101</v>
      </c>
      <c r="O609" s="14" t="s">
        <v>91</v>
      </c>
      <c r="P609" s="19"/>
      <c r="Q609" s="9">
        <v>10</v>
      </c>
      <c r="R609" s="12" t="s">
        <v>92</v>
      </c>
      <c r="S609" s="19" t="s">
        <v>102</v>
      </c>
      <c r="T609" s="9">
        <v>929002022002</v>
      </c>
      <c r="U609" s="9"/>
      <c r="V609" s="11" t="s">
        <v>414</v>
      </c>
      <c r="W609" s="36">
        <v>8539520000</v>
      </c>
      <c r="X609" s="19" t="s">
        <v>159</v>
      </c>
      <c r="Y609" s="19" t="s">
        <v>160</v>
      </c>
      <c r="Z609" s="12">
        <v>1095871</v>
      </c>
      <c r="AA609" s="13"/>
      <c r="AB609" s="17">
        <v>74</v>
      </c>
      <c r="AC609" s="624">
        <f t="shared" si="9"/>
        <v>-0.22297297297297297</v>
      </c>
      <c r="AD609" s="623" t="str">
        <f>HYPERLINK("#'Źródła LED - specyfikacja'!B" &amp; MATCH(B609, 'Źródła LED - specyfikacja'!A:A, 0),"Link do specyfikacji")</f>
        <v>Link do specyfikacji</v>
      </c>
    </row>
    <row r="610" spans="1:30" s="2" customFormat="1" ht="14.4">
      <c r="A610" s="8">
        <v>8719514316829</v>
      </c>
      <c r="B610" s="8">
        <v>929002997702</v>
      </c>
      <c r="C610" s="8">
        <v>871951431682900</v>
      </c>
      <c r="D610" s="52" t="str">
        <f>HYPERLINK(VLOOKUP(B610,'Źródła LED_linki'!A609:B1393,2,FALSE),"Link do zdjęcia")</f>
        <v>Link do zdjęcia</v>
      </c>
      <c r="E610" s="12">
        <v>31682900</v>
      </c>
      <c r="F610" s="10" t="s">
        <v>751</v>
      </c>
      <c r="G610" s="12" t="s">
        <v>84</v>
      </c>
      <c r="H610" s="12" t="s">
        <v>99</v>
      </c>
      <c r="I610" s="12" t="s">
        <v>648</v>
      </c>
      <c r="J610" s="12" t="s">
        <v>649</v>
      </c>
      <c r="K610" s="12" t="s">
        <v>88</v>
      </c>
      <c r="L610" s="17">
        <v>57.5</v>
      </c>
      <c r="M610" s="17">
        <v>0.11</v>
      </c>
      <c r="N610" s="13" t="s">
        <v>101</v>
      </c>
      <c r="O610" s="14" t="s">
        <v>91</v>
      </c>
      <c r="P610" s="19"/>
      <c r="Q610" s="9">
        <v>10</v>
      </c>
      <c r="R610" s="12" t="s">
        <v>92</v>
      </c>
      <c r="S610" s="19" t="s">
        <v>102</v>
      </c>
      <c r="T610" s="9">
        <v>929002022102</v>
      </c>
      <c r="U610" s="9"/>
      <c r="V610" s="11" t="s">
        <v>414</v>
      </c>
      <c r="W610" s="36">
        <v>8539520000</v>
      </c>
      <c r="X610" s="19" t="s">
        <v>159</v>
      </c>
      <c r="Y610" s="19" t="s">
        <v>160</v>
      </c>
      <c r="Z610" s="12">
        <v>1095872</v>
      </c>
      <c r="AA610" s="13"/>
      <c r="AB610" s="17">
        <v>74</v>
      </c>
      <c r="AC610" s="624">
        <f t="shared" si="9"/>
        <v>-0.22297297297297297</v>
      </c>
      <c r="AD610" s="623" t="str">
        <f>HYPERLINK("#'Źródła LED - specyfikacja'!B" &amp; MATCH(B610, 'Źródła LED - specyfikacja'!A:A, 0),"Link do specyfikacji")</f>
        <v>Link do specyfikacji</v>
      </c>
    </row>
    <row r="611" spans="1:30" s="2" customFormat="1" ht="14.4">
      <c r="A611" s="8">
        <v>8719514316843</v>
      </c>
      <c r="B611" s="8">
        <v>929002997802</v>
      </c>
      <c r="C611" s="8">
        <v>871951431684300</v>
      </c>
      <c r="D611" s="52" t="str">
        <f>HYPERLINK(VLOOKUP(B611,'Źródła LED_linki'!A610:B1394,2,FALSE),"Link do zdjęcia")</f>
        <v>Link do zdjęcia</v>
      </c>
      <c r="E611" s="12">
        <v>31684300</v>
      </c>
      <c r="F611" s="10" t="s">
        <v>752</v>
      </c>
      <c r="G611" s="12" t="s">
        <v>84</v>
      </c>
      <c r="H611" s="12" t="s">
        <v>99</v>
      </c>
      <c r="I611" s="12" t="s">
        <v>648</v>
      </c>
      <c r="J611" s="12" t="s">
        <v>649</v>
      </c>
      <c r="K611" s="12" t="s">
        <v>88</v>
      </c>
      <c r="L611" s="17">
        <v>57.5</v>
      </c>
      <c r="M611" s="17">
        <v>0.11</v>
      </c>
      <c r="N611" s="13" t="s">
        <v>101</v>
      </c>
      <c r="O611" s="14" t="s">
        <v>91</v>
      </c>
      <c r="P611" s="19"/>
      <c r="Q611" s="9">
        <v>10</v>
      </c>
      <c r="R611" s="12" t="s">
        <v>92</v>
      </c>
      <c r="S611" s="19" t="s">
        <v>102</v>
      </c>
      <c r="T611" s="9">
        <v>929002022202</v>
      </c>
      <c r="U611" s="9"/>
      <c r="V611" s="11" t="s">
        <v>414</v>
      </c>
      <c r="W611" s="36">
        <v>8539520000</v>
      </c>
      <c r="X611" s="19" t="s">
        <v>159</v>
      </c>
      <c r="Y611" s="19" t="s">
        <v>160</v>
      </c>
      <c r="Z611" s="12">
        <v>1095873</v>
      </c>
      <c r="AA611" s="13"/>
      <c r="AB611" s="17">
        <v>74</v>
      </c>
      <c r="AC611" s="624">
        <f t="shared" si="9"/>
        <v>-0.22297297297297297</v>
      </c>
      <c r="AD611" s="623" t="str">
        <f>HYPERLINK("#'Źródła LED - specyfikacja'!B" &amp; MATCH(B611, 'Źródła LED - specyfikacja'!A:A, 0),"Link do specyfikacji")</f>
        <v>Link do specyfikacji</v>
      </c>
    </row>
    <row r="612" spans="1:30" s="2" customFormat="1" ht="14.4">
      <c r="A612" s="8">
        <v>8718699646912</v>
      </c>
      <c r="B612" s="8">
        <v>929002021702</v>
      </c>
      <c r="C612" s="8">
        <v>871869964691200</v>
      </c>
      <c r="D612" s="52" t="str">
        <f>HYPERLINK(VLOOKUP(B612,'Źródła LED_linki'!A611:B1395,2,FALSE),"Link do zdjęcia")</f>
        <v>Link do zdjęcia</v>
      </c>
      <c r="E612" s="12">
        <v>64691200</v>
      </c>
      <c r="F612" s="10" t="s">
        <v>753</v>
      </c>
      <c r="G612" s="12" t="s">
        <v>84</v>
      </c>
      <c r="H612" s="12" t="s">
        <v>99</v>
      </c>
      <c r="I612" s="12" t="s">
        <v>648</v>
      </c>
      <c r="J612" s="12" t="s">
        <v>649</v>
      </c>
      <c r="K612" s="12" t="s">
        <v>88</v>
      </c>
      <c r="L612" s="17">
        <v>63.8</v>
      </c>
      <c r="M612" s="17">
        <v>0.11</v>
      </c>
      <c r="N612" s="13" t="s">
        <v>101</v>
      </c>
      <c r="O612" s="14" t="s">
        <v>91</v>
      </c>
      <c r="P612" s="19"/>
      <c r="Q612" s="9">
        <v>10</v>
      </c>
      <c r="R612" s="12" t="s">
        <v>92</v>
      </c>
      <c r="S612" s="19" t="s">
        <v>102</v>
      </c>
      <c r="T612" s="9"/>
      <c r="U612" s="9"/>
      <c r="V612" s="11" t="s">
        <v>414</v>
      </c>
      <c r="W612" s="36">
        <v>8539520000</v>
      </c>
      <c r="X612" s="19" t="s">
        <v>108</v>
      </c>
      <c r="Y612" s="19" t="s">
        <v>109</v>
      </c>
      <c r="Z612" s="12">
        <v>1095868</v>
      </c>
      <c r="AA612" s="13"/>
      <c r="AB612" s="17">
        <v>81</v>
      </c>
      <c r="AC612" s="624">
        <f t="shared" si="9"/>
        <v>-0.21234567901234572</v>
      </c>
      <c r="AD612" s="623" t="str">
        <f>HYPERLINK("#'Źródła LED - specyfikacja'!B" &amp; MATCH(B612, 'Źródła LED - specyfikacja'!A:A, 0),"Link do specyfikacji")</f>
        <v>Link do specyfikacji</v>
      </c>
    </row>
    <row r="613" spans="1:30" s="2" customFormat="1" ht="14.4">
      <c r="A613" s="8">
        <v>8718699646936</v>
      </c>
      <c r="B613" s="8">
        <v>929002021802</v>
      </c>
      <c r="C613" s="8">
        <v>871869964693600</v>
      </c>
      <c r="D613" s="52" t="str">
        <f>HYPERLINK(VLOOKUP(B613,'Źródła LED_linki'!A612:B1396,2,FALSE),"Link do zdjęcia")</f>
        <v>Link do zdjęcia</v>
      </c>
      <c r="E613" s="12">
        <v>64693600</v>
      </c>
      <c r="F613" s="10" t="s">
        <v>754</v>
      </c>
      <c r="G613" s="12" t="s">
        <v>84</v>
      </c>
      <c r="H613" s="12" t="s">
        <v>99</v>
      </c>
      <c r="I613" s="12" t="s">
        <v>648</v>
      </c>
      <c r="J613" s="12" t="s">
        <v>649</v>
      </c>
      <c r="K613" s="12" t="s">
        <v>88</v>
      </c>
      <c r="L613" s="17">
        <v>63.8</v>
      </c>
      <c r="M613" s="17">
        <v>0.11</v>
      </c>
      <c r="N613" s="13" t="s">
        <v>101</v>
      </c>
      <c r="O613" s="14" t="s">
        <v>91</v>
      </c>
      <c r="P613" s="19"/>
      <c r="Q613" s="9">
        <v>10</v>
      </c>
      <c r="R613" s="12" t="s">
        <v>92</v>
      </c>
      <c r="S613" s="19" t="s">
        <v>102</v>
      </c>
      <c r="T613" s="9"/>
      <c r="U613" s="9"/>
      <c r="V613" s="11" t="s">
        <v>414</v>
      </c>
      <c r="W613" s="36">
        <v>8539520000</v>
      </c>
      <c r="X613" s="19" t="s">
        <v>108</v>
      </c>
      <c r="Y613" s="19" t="s">
        <v>322</v>
      </c>
      <c r="Z613" s="12">
        <v>1095869</v>
      </c>
      <c r="AA613" s="13"/>
      <c r="AB613" s="17">
        <v>81</v>
      </c>
      <c r="AC613" s="624">
        <f t="shared" si="9"/>
        <v>-0.21234567901234572</v>
      </c>
      <c r="AD613" s="623" t="str">
        <f>HYPERLINK("#'Źródła LED - specyfikacja'!B" &amp; MATCH(B613, 'Źródła LED - specyfikacja'!A:A, 0),"Link do specyfikacji")</f>
        <v>Link do specyfikacji</v>
      </c>
    </row>
    <row r="614" spans="1:30" s="2" customFormat="1" ht="14.4">
      <c r="A614" s="8">
        <v>8718699646950</v>
      </c>
      <c r="B614" s="8">
        <v>929002021902</v>
      </c>
      <c r="C614" s="8">
        <v>871869964695000</v>
      </c>
      <c r="D614" s="52" t="str">
        <f>HYPERLINK(VLOOKUP(B614,'Źródła LED_linki'!A613:B1397,2,FALSE),"Link do zdjęcia")</f>
        <v>Link do zdjęcia</v>
      </c>
      <c r="E614" s="12">
        <v>64695000</v>
      </c>
      <c r="F614" s="10" t="s">
        <v>755</v>
      </c>
      <c r="G614" s="12" t="s">
        <v>84</v>
      </c>
      <c r="H614" s="12" t="s">
        <v>99</v>
      </c>
      <c r="I614" s="12" t="s">
        <v>648</v>
      </c>
      <c r="J614" s="12" t="s">
        <v>649</v>
      </c>
      <c r="K614" s="12" t="s">
        <v>88</v>
      </c>
      <c r="L614" s="17">
        <v>63.8</v>
      </c>
      <c r="M614" s="17">
        <v>0.11</v>
      </c>
      <c r="N614" s="13" t="s">
        <v>101</v>
      </c>
      <c r="O614" s="14" t="s">
        <v>91</v>
      </c>
      <c r="P614" s="19"/>
      <c r="Q614" s="9">
        <v>10</v>
      </c>
      <c r="R614" s="12" t="s">
        <v>92</v>
      </c>
      <c r="S614" s="19" t="s">
        <v>102</v>
      </c>
      <c r="T614" s="9"/>
      <c r="U614" s="9"/>
      <c r="V614" s="11" t="s">
        <v>414</v>
      </c>
      <c r="W614" s="36">
        <v>8539520000</v>
      </c>
      <c r="X614" s="19" t="s">
        <v>108</v>
      </c>
      <c r="Y614" s="19" t="s">
        <v>322</v>
      </c>
      <c r="Z614" s="12">
        <v>1095870</v>
      </c>
      <c r="AA614" s="13"/>
      <c r="AB614" s="17">
        <v>81</v>
      </c>
      <c r="AC614" s="624">
        <f t="shared" si="9"/>
        <v>-0.21234567901234572</v>
      </c>
      <c r="AD614" s="623" t="str">
        <f>HYPERLINK("#'Źródła LED - specyfikacja'!B" &amp; MATCH(B614, 'Źródła LED - specyfikacja'!A:A, 0),"Link do specyfikacji")</f>
        <v>Link do specyfikacji</v>
      </c>
    </row>
    <row r="615" spans="1:30" s="2" customFormat="1" ht="14.4">
      <c r="A615" s="8">
        <v>8719514316867</v>
      </c>
      <c r="B615" s="8">
        <v>929002997902</v>
      </c>
      <c r="C615" s="8">
        <v>871951431686700</v>
      </c>
      <c r="D615" s="52" t="str">
        <f>HYPERLINK(VLOOKUP(B615,'Źródła LED_linki'!A614:B1398,2,FALSE),"Link do zdjęcia")</f>
        <v>Link do zdjęcia</v>
      </c>
      <c r="E615" s="12">
        <v>31686700</v>
      </c>
      <c r="F615" s="30" t="s">
        <v>756</v>
      </c>
      <c r="G615" s="12" t="s">
        <v>84</v>
      </c>
      <c r="H615" s="12" t="s">
        <v>99</v>
      </c>
      <c r="I615" s="12" t="s">
        <v>648</v>
      </c>
      <c r="J615" s="12" t="s">
        <v>649</v>
      </c>
      <c r="K615" s="12" t="s">
        <v>88</v>
      </c>
      <c r="L615" s="17">
        <v>73.2</v>
      </c>
      <c r="M615" s="17">
        <v>0.11</v>
      </c>
      <c r="N615" s="13" t="s">
        <v>101</v>
      </c>
      <c r="O615" s="14" t="s">
        <v>91</v>
      </c>
      <c r="P615" s="19"/>
      <c r="Q615" s="9">
        <v>10</v>
      </c>
      <c r="R615" s="12" t="s">
        <v>92</v>
      </c>
      <c r="S615" s="19" t="s">
        <v>102</v>
      </c>
      <c r="T615" s="9">
        <v>929002022302</v>
      </c>
      <c r="U615" s="35"/>
      <c r="V615" s="11" t="s">
        <v>414</v>
      </c>
      <c r="W615" s="36">
        <v>8539520000</v>
      </c>
      <c r="X615" s="19" t="s">
        <v>108</v>
      </c>
      <c r="Y615" s="19" t="s">
        <v>109</v>
      </c>
      <c r="Z615" s="12">
        <v>1095874</v>
      </c>
      <c r="AA615" s="13"/>
      <c r="AB615" s="17">
        <v>93</v>
      </c>
      <c r="AC615" s="624">
        <f t="shared" si="9"/>
        <v>-0.21290322580645157</v>
      </c>
      <c r="AD615" s="623" t="str">
        <f>HYPERLINK("#'Źródła LED - specyfikacja'!B" &amp; MATCH(B615, 'Źródła LED - specyfikacja'!A:A, 0),"Link do specyfikacji")</f>
        <v>Link do specyfikacji</v>
      </c>
    </row>
    <row r="616" spans="1:30" s="2" customFormat="1" ht="14.4">
      <c r="A616" s="8">
        <v>8719514316881</v>
      </c>
      <c r="B616" s="8">
        <v>929002998002</v>
      </c>
      <c r="C616" s="8">
        <v>871951431688100</v>
      </c>
      <c r="D616" s="52" t="str">
        <f>HYPERLINK(VLOOKUP(B616,'Źródła LED_linki'!A615:B1399,2,FALSE),"Link do zdjęcia")</f>
        <v>Link do zdjęcia</v>
      </c>
      <c r="E616" s="12">
        <v>31688100</v>
      </c>
      <c r="F616" s="10" t="s">
        <v>757</v>
      </c>
      <c r="G616" s="12" t="s">
        <v>84</v>
      </c>
      <c r="H616" s="12" t="s">
        <v>99</v>
      </c>
      <c r="I616" s="12" t="s">
        <v>648</v>
      </c>
      <c r="J616" s="12" t="s">
        <v>649</v>
      </c>
      <c r="K616" s="12" t="s">
        <v>88</v>
      </c>
      <c r="L616" s="17">
        <v>73.2</v>
      </c>
      <c r="M616" s="17">
        <v>0.11</v>
      </c>
      <c r="N616" s="13" t="s">
        <v>101</v>
      </c>
      <c r="O616" s="14" t="s">
        <v>91</v>
      </c>
      <c r="P616" s="19"/>
      <c r="Q616" s="9">
        <v>10</v>
      </c>
      <c r="R616" s="12" t="s">
        <v>92</v>
      </c>
      <c r="S616" s="19" t="s">
        <v>102</v>
      </c>
      <c r="T616" s="9">
        <v>929002022402</v>
      </c>
      <c r="U616" s="9"/>
      <c r="V616" s="11" t="s">
        <v>414</v>
      </c>
      <c r="W616" s="36">
        <v>8539520000</v>
      </c>
      <c r="X616" s="19" t="s">
        <v>108</v>
      </c>
      <c r="Y616" s="19" t="s">
        <v>322</v>
      </c>
      <c r="Z616" s="12">
        <v>1095875</v>
      </c>
      <c r="AA616" s="13"/>
      <c r="AB616" s="17">
        <v>93</v>
      </c>
      <c r="AC616" s="624">
        <f t="shared" si="9"/>
        <v>-0.21290322580645157</v>
      </c>
      <c r="AD616" s="623" t="str">
        <f>HYPERLINK("#'Źródła LED - specyfikacja'!B" &amp; MATCH(B616, 'Źródła LED - specyfikacja'!A:A, 0),"Link do specyfikacji")</f>
        <v>Link do specyfikacji</v>
      </c>
    </row>
    <row r="617" spans="1:30" s="2" customFormat="1" ht="14.4">
      <c r="A617" s="8">
        <v>8719514316904</v>
      </c>
      <c r="B617" s="8">
        <v>929002998102</v>
      </c>
      <c r="C617" s="8">
        <v>871951431690400</v>
      </c>
      <c r="D617" s="52" t="str">
        <f>HYPERLINK(VLOOKUP(B617,'Źródła LED_linki'!A616:B1400,2,FALSE),"Link do zdjęcia")</f>
        <v>Link do zdjęcia</v>
      </c>
      <c r="E617" s="12">
        <v>31690400</v>
      </c>
      <c r="F617" s="10" t="s">
        <v>758</v>
      </c>
      <c r="G617" s="12" t="s">
        <v>84</v>
      </c>
      <c r="H617" s="12" t="s">
        <v>99</v>
      </c>
      <c r="I617" s="12" t="s">
        <v>648</v>
      </c>
      <c r="J617" s="12" t="s">
        <v>649</v>
      </c>
      <c r="K617" s="12" t="s">
        <v>88</v>
      </c>
      <c r="L617" s="17">
        <v>73.2</v>
      </c>
      <c r="M617" s="17">
        <v>0.11</v>
      </c>
      <c r="N617" s="13" t="s">
        <v>101</v>
      </c>
      <c r="O617" s="14" t="s">
        <v>91</v>
      </c>
      <c r="P617" s="19"/>
      <c r="Q617" s="9">
        <v>10</v>
      </c>
      <c r="R617" s="12" t="s">
        <v>92</v>
      </c>
      <c r="S617" s="19" t="s">
        <v>102</v>
      </c>
      <c r="T617" s="9">
        <v>929002022502</v>
      </c>
      <c r="U617" s="9"/>
      <c r="V617" s="11" t="s">
        <v>414</v>
      </c>
      <c r="W617" s="36">
        <v>8539520000</v>
      </c>
      <c r="X617" s="19" t="s">
        <v>108</v>
      </c>
      <c r="Y617" s="19" t="s">
        <v>322</v>
      </c>
      <c r="Z617" s="12">
        <v>1095876</v>
      </c>
      <c r="AA617" s="13"/>
      <c r="AB617" s="17">
        <v>93</v>
      </c>
      <c r="AC617" s="624">
        <f t="shared" si="9"/>
        <v>-0.21290322580645157</v>
      </c>
      <c r="AD617" s="623" t="str">
        <f>HYPERLINK("#'Źródła LED - specyfikacja'!B" &amp; MATCH(B617, 'Źródła LED - specyfikacja'!A:A, 0),"Link do specyfikacji")</f>
        <v>Link do specyfikacji</v>
      </c>
    </row>
    <row r="618" spans="1:30" s="2" customFormat="1" ht="14.4">
      <c r="A618" s="8">
        <v>8719514316683</v>
      </c>
      <c r="B618" s="8">
        <v>929002997002</v>
      </c>
      <c r="C618" s="8">
        <v>871951431668300</v>
      </c>
      <c r="D618" s="52" t="str">
        <f>HYPERLINK(VLOOKUP(B618,'Źródła LED_linki'!A617:B1401,2,FALSE),"Link do zdjęcia")</f>
        <v>Link do zdjęcia</v>
      </c>
      <c r="E618" s="12">
        <v>31668300</v>
      </c>
      <c r="F618" s="10" t="s">
        <v>759</v>
      </c>
      <c r="G618" s="12" t="s">
        <v>84</v>
      </c>
      <c r="H618" s="12" t="s">
        <v>99</v>
      </c>
      <c r="I618" s="12" t="s">
        <v>648</v>
      </c>
      <c r="J618" s="12" t="s">
        <v>649</v>
      </c>
      <c r="K618" s="12" t="s">
        <v>88</v>
      </c>
      <c r="L618" s="17">
        <v>102</v>
      </c>
      <c r="M618" s="17">
        <v>0.11</v>
      </c>
      <c r="N618" s="13" t="s">
        <v>101</v>
      </c>
      <c r="O618" s="14" t="s">
        <v>91</v>
      </c>
      <c r="P618" s="19"/>
      <c r="Q618" s="9">
        <v>10</v>
      </c>
      <c r="R618" s="12" t="s">
        <v>92</v>
      </c>
      <c r="S618" s="19" t="s">
        <v>102</v>
      </c>
      <c r="T618" s="9">
        <v>929002333002</v>
      </c>
      <c r="U618" s="9"/>
      <c r="V618" s="11"/>
      <c r="W618" s="36">
        <v>8539520000</v>
      </c>
      <c r="X618" s="19" t="s">
        <v>159</v>
      </c>
      <c r="Y618" s="19" t="s">
        <v>160</v>
      </c>
      <c r="Z618" s="12">
        <v>1195913</v>
      </c>
      <c r="AA618" s="13"/>
      <c r="AB618" s="17">
        <v>139</v>
      </c>
      <c r="AC618" s="624">
        <f t="shared" si="9"/>
        <v>-0.26618705035971224</v>
      </c>
      <c r="AD618" s="623" t="str">
        <f>HYPERLINK("#'Źródła LED - specyfikacja'!B" &amp; MATCH(B618, 'Źródła LED - specyfikacja'!A:A, 0),"Link do specyfikacji")</f>
        <v>Link do specyfikacji</v>
      </c>
    </row>
    <row r="619" spans="1:30" s="2" customFormat="1" ht="14.4">
      <c r="A619" s="8">
        <v>8719514316706</v>
      </c>
      <c r="B619" s="8">
        <v>929002997102</v>
      </c>
      <c r="C619" s="8">
        <v>871951431670600</v>
      </c>
      <c r="D619" s="52" t="str">
        <f>HYPERLINK(VLOOKUP(B619,'Źródła LED_linki'!A618:B1402,2,FALSE),"Link do zdjęcia")</f>
        <v>Link do zdjęcia</v>
      </c>
      <c r="E619" s="12">
        <v>31670600</v>
      </c>
      <c r="F619" s="10" t="s">
        <v>760</v>
      </c>
      <c r="G619" s="12" t="s">
        <v>84</v>
      </c>
      <c r="H619" s="12" t="s">
        <v>99</v>
      </c>
      <c r="I619" s="12" t="s">
        <v>648</v>
      </c>
      <c r="J619" s="12" t="s">
        <v>649</v>
      </c>
      <c r="K619" s="12" t="s">
        <v>88</v>
      </c>
      <c r="L619" s="17">
        <v>102</v>
      </c>
      <c r="M619" s="17">
        <v>0.11</v>
      </c>
      <c r="N619" s="13" t="s">
        <v>101</v>
      </c>
      <c r="O619" s="14" t="s">
        <v>91</v>
      </c>
      <c r="P619" s="19"/>
      <c r="Q619" s="9">
        <v>10</v>
      </c>
      <c r="R619" s="12" t="s">
        <v>92</v>
      </c>
      <c r="S619" s="19" t="s">
        <v>102</v>
      </c>
      <c r="T619" s="9">
        <v>929002333102</v>
      </c>
      <c r="U619" s="9"/>
      <c r="V619" s="11"/>
      <c r="W619" s="36">
        <v>8539520000</v>
      </c>
      <c r="X619" s="19" t="s">
        <v>159</v>
      </c>
      <c r="Y619" s="19" t="s">
        <v>160</v>
      </c>
      <c r="Z619" s="12">
        <v>1195914</v>
      </c>
      <c r="AA619" s="13"/>
      <c r="AB619" s="17">
        <v>139</v>
      </c>
      <c r="AC619" s="624">
        <f t="shared" si="9"/>
        <v>-0.26618705035971224</v>
      </c>
      <c r="AD619" s="623" t="str">
        <f>HYPERLINK("#'Źródła LED - specyfikacja'!B" &amp; MATCH(B619, 'Źródła LED - specyfikacja'!A:A, 0),"Link do specyfikacji")</f>
        <v>Link do specyfikacji</v>
      </c>
    </row>
    <row r="620" spans="1:30" s="2" customFormat="1" ht="14.4">
      <c r="A620" s="8">
        <v>8719514316720</v>
      </c>
      <c r="B620" s="8">
        <v>929002997202</v>
      </c>
      <c r="C620" s="8">
        <v>871951431672000</v>
      </c>
      <c r="D620" s="52" t="str">
        <f>HYPERLINK(VLOOKUP(B620,'Źródła LED_linki'!A619:B1403,2,FALSE),"Link do zdjęcia")</f>
        <v>Link do zdjęcia</v>
      </c>
      <c r="E620" s="12">
        <v>31672000</v>
      </c>
      <c r="F620" s="10" t="s">
        <v>761</v>
      </c>
      <c r="G620" s="12" t="s">
        <v>84</v>
      </c>
      <c r="H620" s="12" t="s">
        <v>99</v>
      </c>
      <c r="I620" s="12" t="s">
        <v>648</v>
      </c>
      <c r="J620" s="12" t="s">
        <v>649</v>
      </c>
      <c r="K620" s="12" t="s">
        <v>88</v>
      </c>
      <c r="L620" s="17">
        <v>102</v>
      </c>
      <c r="M620" s="17">
        <v>0.11</v>
      </c>
      <c r="N620" s="13" t="s">
        <v>101</v>
      </c>
      <c r="O620" s="14" t="s">
        <v>91</v>
      </c>
      <c r="P620" s="19"/>
      <c r="Q620" s="9">
        <v>10</v>
      </c>
      <c r="R620" s="12" t="s">
        <v>92</v>
      </c>
      <c r="S620" s="19" t="s">
        <v>102</v>
      </c>
      <c r="T620" s="9">
        <v>929002333202</v>
      </c>
      <c r="U620" s="9"/>
      <c r="V620" s="11"/>
      <c r="W620" s="36">
        <v>8539520000</v>
      </c>
      <c r="X620" s="19" t="s">
        <v>159</v>
      </c>
      <c r="Y620" s="19" t="s">
        <v>305</v>
      </c>
      <c r="Z620" s="12">
        <v>1195915</v>
      </c>
      <c r="AA620" s="13"/>
      <c r="AB620" s="17">
        <v>139</v>
      </c>
      <c r="AC620" s="624">
        <f t="shared" si="9"/>
        <v>-0.26618705035971224</v>
      </c>
      <c r="AD620" s="623" t="str">
        <f>HYPERLINK("#'Źródła LED - specyfikacja'!B" &amp; MATCH(B620, 'Źródła LED - specyfikacja'!A:A, 0),"Link do specyfikacji")</f>
        <v>Link do specyfikacji</v>
      </c>
    </row>
    <row r="621" spans="1:30" s="2" customFormat="1" ht="14.4">
      <c r="A621" s="8">
        <v>8719514316744</v>
      </c>
      <c r="B621" s="8">
        <v>929002997302</v>
      </c>
      <c r="C621" s="8">
        <v>871951431674400</v>
      </c>
      <c r="D621" s="52" t="str">
        <f>HYPERLINK(VLOOKUP(B621,'Źródła LED_linki'!A620:B1404,2,FALSE),"Link do zdjęcia")</f>
        <v>Link do zdjęcia</v>
      </c>
      <c r="E621" s="12">
        <v>31674400</v>
      </c>
      <c r="F621" s="10" t="s">
        <v>762</v>
      </c>
      <c r="G621" s="12" t="s">
        <v>84</v>
      </c>
      <c r="H621" s="12" t="s">
        <v>99</v>
      </c>
      <c r="I621" s="12" t="s">
        <v>648</v>
      </c>
      <c r="J621" s="12" t="s">
        <v>649</v>
      </c>
      <c r="K621" s="12" t="s">
        <v>88</v>
      </c>
      <c r="L621" s="17">
        <v>141</v>
      </c>
      <c r="M621" s="17">
        <v>0.11</v>
      </c>
      <c r="N621" s="13" t="s">
        <v>101</v>
      </c>
      <c r="O621" s="14" t="s">
        <v>91</v>
      </c>
      <c r="P621" s="19"/>
      <c r="Q621" s="9">
        <v>10</v>
      </c>
      <c r="R621" s="12" t="s">
        <v>92</v>
      </c>
      <c r="S621" s="19" t="s">
        <v>102</v>
      </c>
      <c r="T621" s="9">
        <v>929002333302</v>
      </c>
      <c r="U621" s="9"/>
      <c r="V621" s="11"/>
      <c r="W621" s="36">
        <v>8539520000</v>
      </c>
      <c r="X621" s="19" t="s">
        <v>108</v>
      </c>
      <c r="Y621" s="19" t="s">
        <v>109</v>
      </c>
      <c r="Z621" s="12">
        <v>1195916</v>
      </c>
      <c r="AA621" s="13"/>
      <c r="AB621" s="17">
        <v>168</v>
      </c>
      <c r="AC621" s="624">
        <f t="shared" si="9"/>
        <v>-0.16071428571428573</v>
      </c>
      <c r="AD621" s="623" t="str">
        <f>HYPERLINK("#'Źródła LED - specyfikacja'!B" &amp; MATCH(B621, 'Źródła LED - specyfikacja'!A:A, 0),"Link do specyfikacji")</f>
        <v>Link do specyfikacji</v>
      </c>
    </row>
    <row r="622" spans="1:30" s="2" customFormat="1" ht="14.4">
      <c r="A622" s="8">
        <v>8719514316768</v>
      </c>
      <c r="B622" s="8">
        <v>929002997402</v>
      </c>
      <c r="C622" s="8">
        <v>871951431676800</v>
      </c>
      <c r="D622" s="52" t="str">
        <f>HYPERLINK(VLOOKUP(B622,'Źródła LED_linki'!A621:B1405,2,FALSE),"Link do zdjęcia")</f>
        <v>Link do zdjęcia</v>
      </c>
      <c r="E622" s="12">
        <v>31676800</v>
      </c>
      <c r="F622" s="10" t="s">
        <v>763</v>
      </c>
      <c r="G622" s="12" t="s">
        <v>84</v>
      </c>
      <c r="H622" s="12" t="s">
        <v>99</v>
      </c>
      <c r="I622" s="12" t="s">
        <v>648</v>
      </c>
      <c r="J622" s="12" t="s">
        <v>649</v>
      </c>
      <c r="K622" s="12" t="s">
        <v>88</v>
      </c>
      <c r="L622" s="17">
        <v>141</v>
      </c>
      <c r="M622" s="17">
        <v>0.11</v>
      </c>
      <c r="N622" s="13" t="s">
        <v>101</v>
      </c>
      <c r="O622" s="14" t="s">
        <v>91</v>
      </c>
      <c r="P622" s="19"/>
      <c r="Q622" s="9">
        <v>10</v>
      </c>
      <c r="R622" s="12" t="s">
        <v>92</v>
      </c>
      <c r="S622" s="19" t="s">
        <v>102</v>
      </c>
      <c r="T622" s="9">
        <v>929002333402</v>
      </c>
      <c r="U622" s="9"/>
      <c r="V622" s="11"/>
      <c r="W622" s="36">
        <v>8539520000</v>
      </c>
      <c r="X622" s="19" t="s">
        <v>108</v>
      </c>
      <c r="Y622" s="19" t="s">
        <v>109</v>
      </c>
      <c r="Z622" s="12">
        <v>1195917</v>
      </c>
      <c r="AA622" s="13"/>
      <c r="AB622" s="17">
        <v>168</v>
      </c>
      <c r="AC622" s="624">
        <f t="shared" si="9"/>
        <v>-0.16071428571428573</v>
      </c>
      <c r="AD622" s="623" t="str">
        <f>HYPERLINK("#'Źródła LED - specyfikacja'!B" &amp; MATCH(B622, 'Źródła LED - specyfikacja'!A:A, 0),"Link do specyfikacji")</f>
        <v>Link do specyfikacji</v>
      </c>
    </row>
    <row r="623" spans="1:30" s="2" customFormat="1" ht="14.4">
      <c r="A623" s="8">
        <v>8719514316782</v>
      </c>
      <c r="B623" s="8">
        <v>929002997502</v>
      </c>
      <c r="C623" s="8">
        <v>871951431678200</v>
      </c>
      <c r="D623" s="52" t="str">
        <f>HYPERLINK(VLOOKUP(B623,'Źródła LED_linki'!A622:B1406,2,FALSE),"Link do zdjęcia")</f>
        <v>Link do zdjęcia</v>
      </c>
      <c r="E623" s="12">
        <v>31678200</v>
      </c>
      <c r="F623" s="10" t="s">
        <v>764</v>
      </c>
      <c r="G623" s="12" t="s">
        <v>84</v>
      </c>
      <c r="H623" s="12" t="s">
        <v>99</v>
      </c>
      <c r="I623" s="12" t="s">
        <v>648</v>
      </c>
      <c r="J623" s="12" t="s">
        <v>649</v>
      </c>
      <c r="K623" s="12" t="s">
        <v>88</v>
      </c>
      <c r="L623" s="17">
        <v>141</v>
      </c>
      <c r="M623" s="17">
        <v>0.11</v>
      </c>
      <c r="N623" s="13" t="s">
        <v>101</v>
      </c>
      <c r="O623" s="14" t="s">
        <v>91</v>
      </c>
      <c r="P623" s="19"/>
      <c r="Q623" s="9">
        <v>10</v>
      </c>
      <c r="R623" s="12" t="s">
        <v>92</v>
      </c>
      <c r="S623" s="19" t="s">
        <v>102</v>
      </c>
      <c r="T623" s="9">
        <v>929002333502</v>
      </c>
      <c r="U623" s="9"/>
      <c r="V623" s="11"/>
      <c r="W623" s="36">
        <v>8539520000</v>
      </c>
      <c r="X623" s="19" t="s">
        <v>108</v>
      </c>
      <c r="Y623" s="19" t="s">
        <v>109</v>
      </c>
      <c r="Z623" s="12">
        <v>1195918</v>
      </c>
      <c r="AA623" s="13"/>
      <c r="AB623" s="17">
        <v>168</v>
      </c>
      <c r="AC623" s="624">
        <f t="shared" si="9"/>
        <v>-0.16071428571428573</v>
      </c>
      <c r="AD623" s="623" t="str">
        <f>HYPERLINK("#'Źródła LED - specyfikacja'!B" &amp; MATCH(B623, 'Źródła LED - specyfikacja'!A:A, 0),"Link do specyfikacji")</f>
        <v>Link do specyfikacji</v>
      </c>
    </row>
    <row r="624" spans="1:30" s="2" customFormat="1" ht="14.4">
      <c r="A624" s="8">
        <v>8718699717483</v>
      </c>
      <c r="B624" s="8">
        <v>929002295302</v>
      </c>
      <c r="C624" s="8">
        <v>871869971748300</v>
      </c>
      <c r="D624" s="52" t="str">
        <f>HYPERLINK(VLOOKUP(B624,'Źródła LED_linki'!A623:B1407,2,FALSE),"Link do zdjęcia")</f>
        <v>Link do zdjęcia</v>
      </c>
      <c r="E624" s="12">
        <v>71748300</v>
      </c>
      <c r="F624" s="10" t="s">
        <v>765</v>
      </c>
      <c r="G624" s="12" t="s">
        <v>84</v>
      </c>
      <c r="H624" s="12" t="s">
        <v>99</v>
      </c>
      <c r="I624" s="12" t="s">
        <v>648</v>
      </c>
      <c r="J624" s="12" t="s">
        <v>649</v>
      </c>
      <c r="K624" s="12" t="s">
        <v>88</v>
      </c>
      <c r="L624" s="17">
        <v>172</v>
      </c>
      <c r="M624" s="17">
        <v>0.11</v>
      </c>
      <c r="N624" s="13" t="s">
        <v>101</v>
      </c>
      <c r="O624" s="14" t="s">
        <v>91</v>
      </c>
      <c r="P624" s="19"/>
      <c r="Q624" s="9">
        <v>10</v>
      </c>
      <c r="R624" s="12" t="s">
        <v>92</v>
      </c>
      <c r="S624" s="19" t="s">
        <v>102</v>
      </c>
      <c r="T624" s="9">
        <v>929001822202</v>
      </c>
      <c r="U624" s="9"/>
      <c r="V624" s="11" t="s">
        <v>414</v>
      </c>
      <c r="W624" s="36">
        <v>8539520000</v>
      </c>
      <c r="X624" s="19" t="s">
        <v>108</v>
      </c>
      <c r="Y624" s="19" t="s">
        <v>168</v>
      </c>
      <c r="Z624" s="12">
        <v>406206</v>
      </c>
      <c r="AA624" s="13"/>
      <c r="AB624" s="17">
        <v>192</v>
      </c>
      <c r="AC624" s="624">
        <f t="shared" si="9"/>
        <v>-0.10416666666666667</v>
      </c>
      <c r="AD624" s="623" t="str">
        <f>HYPERLINK("#'Źródła LED - specyfikacja'!B" &amp; MATCH(B624, 'Źródła LED - specyfikacja'!A:A, 0),"Link do specyfikacji")</f>
        <v>Link do specyfikacji</v>
      </c>
    </row>
    <row r="625" spans="1:30" s="2" customFormat="1" ht="14.4">
      <c r="A625" s="8">
        <v>8718699717506</v>
      </c>
      <c r="B625" s="8">
        <v>929002295402</v>
      </c>
      <c r="C625" s="8">
        <v>871869971750600</v>
      </c>
      <c r="D625" s="52" t="str">
        <f>HYPERLINK(VLOOKUP(B625,'Źródła LED_linki'!A624:B1408,2,FALSE),"Link do zdjęcia")</f>
        <v>Link do zdjęcia</v>
      </c>
      <c r="E625" s="12">
        <v>71750600</v>
      </c>
      <c r="F625" s="10" t="s">
        <v>766</v>
      </c>
      <c r="G625" s="12" t="s">
        <v>84</v>
      </c>
      <c r="H625" s="12" t="s">
        <v>99</v>
      </c>
      <c r="I625" s="12" t="s">
        <v>648</v>
      </c>
      <c r="J625" s="12" t="s">
        <v>649</v>
      </c>
      <c r="K625" s="12" t="s">
        <v>88</v>
      </c>
      <c r="L625" s="17">
        <v>172</v>
      </c>
      <c r="M625" s="17">
        <v>0.11</v>
      </c>
      <c r="N625" s="13" t="s">
        <v>101</v>
      </c>
      <c r="O625" s="14" t="s">
        <v>91</v>
      </c>
      <c r="P625" s="19"/>
      <c r="Q625" s="9">
        <v>10</v>
      </c>
      <c r="R625" s="12" t="s">
        <v>92</v>
      </c>
      <c r="S625" s="19" t="s">
        <v>102</v>
      </c>
      <c r="T625" s="9">
        <v>929001822302</v>
      </c>
      <c r="U625" s="9"/>
      <c r="V625" s="11" t="s">
        <v>414</v>
      </c>
      <c r="W625" s="36">
        <v>8539520000</v>
      </c>
      <c r="X625" s="19" t="s">
        <v>108</v>
      </c>
      <c r="Y625" s="19" t="s">
        <v>168</v>
      </c>
      <c r="Z625" s="12">
        <v>406207</v>
      </c>
      <c r="AA625" s="13"/>
      <c r="AB625" s="17">
        <v>192</v>
      </c>
      <c r="AC625" s="624">
        <f t="shared" si="9"/>
        <v>-0.10416666666666667</v>
      </c>
      <c r="AD625" s="623" t="str">
        <f>HYPERLINK("#'Źródła LED - specyfikacja'!B" &amp; MATCH(B625, 'Źródła LED - specyfikacja'!A:A, 0),"Link do specyfikacji")</f>
        <v>Link do specyfikacji</v>
      </c>
    </row>
    <row r="626" spans="1:30" s="2" customFormat="1" ht="14.4">
      <c r="A626" s="8">
        <v>8718699669706</v>
      </c>
      <c r="B626" s="8">
        <v>929002210402</v>
      </c>
      <c r="C626" s="8">
        <v>871869966970600</v>
      </c>
      <c r="D626" s="52" t="str">
        <f>HYPERLINK(VLOOKUP(B626,'Źródła LED_linki'!A625:B1409,2,FALSE),"Link do zdjęcia")</f>
        <v>Link do zdjęcia</v>
      </c>
      <c r="E626" s="12">
        <v>66970600</v>
      </c>
      <c r="F626" s="10" t="s">
        <v>767</v>
      </c>
      <c r="G626" s="12" t="s">
        <v>84</v>
      </c>
      <c r="H626" s="12" t="s">
        <v>99</v>
      </c>
      <c r="I626" s="12" t="s">
        <v>648</v>
      </c>
      <c r="J626" s="12" t="s">
        <v>649</v>
      </c>
      <c r="K626" s="12" t="s">
        <v>88</v>
      </c>
      <c r="L626" s="17">
        <v>184</v>
      </c>
      <c r="M626" s="17">
        <v>0.11</v>
      </c>
      <c r="N626" s="13" t="s">
        <v>101</v>
      </c>
      <c r="O626" s="14" t="s">
        <v>91</v>
      </c>
      <c r="P626" s="19"/>
      <c r="Q626" s="9">
        <v>10</v>
      </c>
      <c r="R626" s="12" t="s">
        <v>92</v>
      </c>
      <c r="S626" s="19" t="s">
        <v>102</v>
      </c>
      <c r="T626" s="9">
        <v>929001813802</v>
      </c>
      <c r="U626" s="9"/>
      <c r="V626" s="11" t="s">
        <v>414</v>
      </c>
      <c r="W626" s="36">
        <v>8539520000</v>
      </c>
      <c r="X626" s="19" t="s">
        <v>159</v>
      </c>
      <c r="Y626" s="19" t="s">
        <v>305</v>
      </c>
      <c r="Z626" s="12">
        <v>406200</v>
      </c>
      <c r="AA626" s="13"/>
      <c r="AB626" s="17">
        <v>244</v>
      </c>
      <c r="AC626" s="624">
        <f t="shared" si="9"/>
        <v>-0.24590163934426229</v>
      </c>
      <c r="AD626" s="623" t="str">
        <f>HYPERLINK("#'Źródła LED - specyfikacja'!B" &amp; MATCH(B626, 'Źródła LED - specyfikacja'!A:A, 0),"Link do specyfikacji")</f>
        <v>Link do specyfikacji</v>
      </c>
    </row>
    <row r="627" spans="1:30" s="2" customFormat="1" ht="14.4">
      <c r="A627" s="8">
        <v>8718699669720</v>
      </c>
      <c r="B627" s="8">
        <v>929002210502</v>
      </c>
      <c r="C627" s="8">
        <v>871869966972000</v>
      </c>
      <c r="D627" s="52" t="str">
        <f>HYPERLINK(VLOOKUP(B627,'Źródła LED_linki'!A626:B1410,2,FALSE),"Link do zdjęcia")</f>
        <v>Link do zdjęcia</v>
      </c>
      <c r="E627" s="12">
        <v>66972000</v>
      </c>
      <c r="F627" s="10" t="s">
        <v>768</v>
      </c>
      <c r="G627" s="12" t="s">
        <v>84</v>
      </c>
      <c r="H627" s="12" t="s">
        <v>99</v>
      </c>
      <c r="I627" s="12" t="s">
        <v>648</v>
      </c>
      <c r="J627" s="12" t="s">
        <v>649</v>
      </c>
      <c r="K627" s="12" t="s">
        <v>88</v>
      </c>
      <c r="L627" s="17">
        <v>184</v>
      </c>
      <c r="M627" s="17">
        <v>0.11</v>
      </c>
      <c r="N627" s="13" t="s">
        <v>101</v>
      </c>
      <c r="O627" s="14" t="s">
        <v>91</v>
      </c>
      <c r="P627" s="19"/>
      <c r="Q627" s="9">
        <v>10</v>
      </c>
      <c r="R627" s="12" t="s">
        <v>92</v>
      </c>
      <c r="S627" s="19" t="s">
        <v>102</v>
      </c>
      <c r="T627" s="9">
        <v>929001813902</v>
      </c>
      <c r="U627" s="9"/>
      <c r="V627" s="11" t="s">
        <v>414</v>
      </c>
      <c r="W627" s="36">
        <v>8539520000</v>
      </c>
      <c r="X627" s="19" t="s">
        <v>159</v>
      </c>
      <c r="Y627" s="19" t="s">
        <v>160</v>
      </c>
      <c r="Z627" s="12">
        <v>406201</v>
      </c>
      <c r="AA627" s="13"/>
      <c r="AB627" s="17">
        <v>244</v>
      </c>
      <c r="AC627" s="624">
        <f t="shared" si="9"/>
        <v>-0.24590163934426229</v>
      </c>
      <c r="AD627" s="623" t="str">
        <f>HYPERLINK("#'Źródła LED - specyfikacja'!B" &amp; MATCH(B627, 'Źródła LED - specyfikacja'!A:A, 0),"Link do specyfikacji")</f>
        <v>Link do specyfikacji</v>
      </c>
    </row>
    <row r="628" spans="1:30" s="2" customFormat="1" ht="14.4">
      <c r="A628" s="8">
        <v>8718699669768</v>
      </c>
      <c r="B628" s="8">
        <v>929002210802</v>
      </c>
      <c r="C628" s="8">
        <v>871869966976800</v>
      </c>
      <c r="D628" s="52" t="str">
        <f>HYPERLINK(VLOOKUP(B628,'Źródła LED_linki'!A627:B1411,2,FALSE),"Link do zdjęcia")</f>
        <v>Link do zdjęcia</v>
      </c>
      <c r="E628" s="12">
        <v>66976800</v>
      </c>
      <c r="F628" s="10" t="s">
        <v>769</v>
      </c>
      <c r="G628" s="12" t="s">
        <v>84</v>
      </c>
      <c r="H628" s="12" t="s">
        <v>99</v>
      </c>
      <c r="I628" s="12" t="s">
        <v>648</v>
      </c>
      <c r="J628" s="12" t="s">
        <v>649</v>
      </c>
      <c r="K628" s="12" t="s">
        <v>88</v>
      </c>
      <c r="L628" s="17">
        <v>224</v>
      </c>
      <c r="M628" s="17">
        <v>0.11</v>
      </c>
      <c r="N628" s="13" t="s">
        <v>101</v>
      </c>
      <c r="O628" s="14" t="s">
        <v>91</v>
      </c>
      <c r="P628" s="19"/>
      <c r="Q628" s="9">
        <v>10</v>
      </c>
      <c r="R628" s="12" t="s">
        <v>92</v>
      </c>
      <c r="S628" s="19" t="s">
        <v>102</v>
      </c>
      <c r="T628" s="9">
        <v>929001814102</v>
      </c>
      <c r="U628" s="9"/>
      <c r="V628" s="11" t="s">
        <v>414</v>
      </c>
      <c r="W628" s="36">
        <v>8539520000</v>
      </c>
      <c r="X628" s="19" t="s">
        <v>108</v>
      </c>
      <c r="Y628" s="19" t="s">
        <v>109</v>
      </c>
      <c r="Z628" s="12">
        <v>406202</v>
      </c>
      <c r="AA628" s="13"/>
      <c r="AB628" s="17">
        <v>297</v>
      </c>
      <c r="AC628" s="624">
        <f t="shared" si="9"/>
        <v>-0.24579124579124578</v>
      </c>
      <c r="AD628" s="623" t="str">
        <f>HYPERLINK("#'Źródła LED - specyfikacja'!B" &amp; MATCH(B628, 'Źródła LED - specyfikacja'!A:A, 0),"Link do specyfikacji")</f>
        <v>Link do specyfikacji</v>
      </c>
    </row>
    <row r="629" spans="1:30" s="2" customFormat="1" ht="14.4">
      <c r="A629" s="8">
        <v>8718699669782</v>
      </c>
      <c r="B629" s="8">
        <v>929002210902</v>
      </c>
      <c r="C629" s="8">
        <v>871869966978200</v>
      </c>
      <c r="D629" s="52" t="str">
        <f>HYPERLINK(VLOOKUP(B629,'Źródła LED_linki'!A628:B1412,2,FALSE),"Link do zdjęcia")</f>
        <v>Link do zdjęcia</v>
      </c>
      <c r="E629" s="12">
        <v>66978200</v>
      </c>
      <c r="F629" s="10" t="s">
        <v>770</v>
      </c>
      <c r="G629" s="12" t="s">
        <v>84</v>
      </c>
      <c r="H629" s="12" t="s">
        <v>99</v>
      </c>
      <c r="I629" s="12" t="s">
        <v>648</v>
      </c>
      <c r="J629" s="12" t="s">
        <v>649</v>
      </c>
      <c r="K629" s="12" t="s">
        <v>88</v>
      </c>
      <c r="L629" s="17">
        <v>224</v>
      </c>
      <c r="M629" s="17">
        <v>0.11</v>
      </c>
      <c r="N629" s="13" t="s">
        <v>101</v>
      </c>
      <c r="O629" s="14" t="s">
        <v>91</v>
      </c>
      <c r="P629" s="19"/>
      <c r="Q629" s="9">
        <v>10</v>
      </c>
      <c r="R629" s="12" t="s">
        <v>92</v>
      </c>
      <c r="S629" s="19" t="s">
        <v>102</v>
      </c>
      <c r="T629" s="9">
        <v>929001814202</v>
      </c>
      <c r="U629" s="9"/>
      <c r="V629" s="11" t="s">
        <v>414</v>
      </c>
      <c r="W629" s="36">
        <v>8539520000</v>
      </c>
      <c r="X629" s="19" t="s">
        <v>108</v>
      </c>
      <c r="Y629" s="19" t="s">
        <v>109</v>
      </c>
      <c r="Z629" s="12">
        <v>406203</v>
      </c>
      <c r="AA629" s="13"/>
      <c r="AB629" s="17">
        <v>297</v>
      </c>
      <c r="AC629" s="624">
        <f t="shared" si="9"/>
        <v>-0.24579124579124578</v>
      </c>
      <c r="AD629" s="623" t="str">
        <f>HYPERLINK("#'Źródła LED - specyfikacja'!B" &amp; MATCH(B629, 'Źródła LED - specyfikacja'!A:A, 0),"Link do specyfikacji")</f>
        <v>Link do specyfikacji</v>
      </c>
    </row>
    <row r="630" spans="1:30" s="2" customFormat="1" ht="14.4">
      <c r="A630" s="8">
        <v>8727900971071</v>
      </c>
      <c r="B630" s="8">
        <v>929003130902</v>
      </c>
      <c r="C630" s="8">
        <v>872790097107100</v>
      </c>
      <c r="D630" s="52" t="str">
        <f>HYPERLINK(VLOOKUP(B630,'Źródła LED_linki'!A629:B1413,2,FALSE),"Link do zdjęcia")</f>
        <v>Link do zdjęcia</v>
      </c>
      <c r="E630" s="12">
        <v>97107100</v>
      </c>
      <c r="F630" s="24" t="s">
        <v>771</v>
      </c>
      <c r="G630" s="12" t="s">
        <v>84</v>
      </c>
      <c r="H630" s="12" t="s">
        <v>183</v>
      </c>
      <c r="I630" s="12" t="s">
        <v>648</v>
      </c>
      <c r="J630" s="12" t="s">
        <v>649</v>
      </c>
      <c r="K630" s="12" t="s">
        <v>183</v>
      </c>
      <c r="L630" s="17">
        <v>10.4</v>
      </c>
      <c r="M630" s="17">
        <v>0.11</v>
      </c>
      <c r="N630" s="13" t="s">
        <v>184</v>
      </c>
      <c r="O630" s="14" t="s">
        <v>91</v>
      </c>
      <c r="P630" s="19" t="s">
        <v>124</v>
      </c>
      <c r="Q630" s="9">
        <v>20</v>
      </c>
      <c r="R630" s="12" t="s">
        <v>92</v>
      </c>
      <c r="S630" s="19" t="s">
        <v>102</v>
      </c>
      <c r="T630" s="9">
        <v>929001338672</v>
      </c>
      <c r="U630" s="9"/>
      <c r="V630" s="11" t="s">
        <v>772</v>
      </c>
      <c r="W630" s="36">
        <v>8539520000</v>
      </c>
      <c r="X630" s="19" t="s">
        <v>108</v>
      </c>
      <c r="Y630" s="19" t="s">
        <v>168</v>
      </c>
      <c r="Z630" s="12">
        <v>723695</v>
      </c>
      <c r="AA630" s="13"/>
      <c r="AB630" s="17">
        <v>15.7</v>
      </c>
      <c r="AC630" s="624">
        <f t="shared" si="9"/>
        <v>-0.33757961783439483</v>
      </c>
      <c r="AD630" s="623" t="str">
        <f>HYPERLINK("#'Źródła LED - specyfikacja'!B" &amp; MATCH(B630, 'Źródła LED - specyfikacja'!A:A, 0),"Link do specyfikacji")</f>
        <v>Link do specyfikacji</v>
      </c>
    </row>
    <row r="631" spans="1:30" s="2" customFormat="1" ht="14.4">
      <c r="A631" s="8">
        <v>8727900971095</v>
      </c>
      <c r="B631" s="8">
        <v>929003131002</v>
      </c>
      <c r="C631" s="8">
        <v>872790097109500</v>
      </c>
      <c r="D631" s="52" t="str">
        <f>HYPERLINK(VLOOKUP(B631,'Źródła LED_linki'!A630:B1414,2,FALSE),"Link do zdjęcia")</f>
        <v>Link do zdjęcia</v>
      </c>
      <c r="E631" s="12">
        <v>97109500</v>
      </c>
      <c r="F631" s="24" t="s">
        <v>773</v>
      </c>
      <c r="G631" s="12" t="s">
        <v>84</v>
      </c>
      <c r="H631" s="12" t="s">
        <v>183</v>
      </c>
      <c r="I631" s="12" t="s">
        <v>648</v>
      </c>
      <c r="J631" s="12" t="s">
        <v>649</v>
      </c>
      <c r="K631" s="12" t="s">
        <v>183</v>
      </c>
      <c r="L631" s="17">
        <v>10.4</v>
      </c>
      <c r="M631" s="17">
        <v>0.11</v>
      </c>
      <c r="N631" s="13" t="s">
        <v>184</v>
      </c>
      <c r="O631" s="14" t="s">
        <v>91</v>
      </c>
      <c r="P631" s="19" t="s">
        <v>124</v>
      </c>
      <c r="Q631" s="9">
        <v>20</v>
      </c>
      <c r="R631" s="12" t="s">
        <v>92</v>
      </c>
      <c r="S631" s="19" t="s">
        <v>102</v>
      </c>
      <c r="T631" s="9">
        <v>929001855772</v>
      </c>
      <c r="U631" s="9"/>
      <c r="V631" s="11" t="s">
        <v>772</v>
      </c>
      <c r="W631" s="36">
        <v>8539520000</v>
      </c>
      <c r="X631" s="19" t="s">
        <v>108</v>
      </c>
      <c r="Y631" s="19" t="s">
        <v>160</v>
      </c>
      <c r="Z631" s="12">
        <v>723697</v>
      </c>
      <c r="AA631" s="13"/>
      <c r="AB631" s="17">
        <v>15.7</v>
      </c>
      <c r="AC631" s="624">
        <f t="shared" si="9"/>
        <v>-0.33757961783439483</v>
      </c>
      <c r="AD631" s="623" t="str">
        <f>HYPERLINK("#'Źródła LED - specyfikacja'!B" &amp; MATCH(B631, 'Źródła LED - specyfikacja'!A:A, 0),"Link do specyfikacji")</f>
        <v>Link do specyfikacji</v>
      </c>
    </row>
    <row r="632" spans="1:30" s="2" customFormat="1" ht="14.4">
      <c r="A632" s="8">
        <v>8727900971118</v>
      </c>
      <c r="B632" s="8">
        <v>929003131102</v>
      </c>
      <c r="C632" s="8">
        <v>872790097111800</v>
      </c>
      <c r="D632" s="52" t="str">
        <f>HYPERLINK(VLOOKUP(B632,'Źródła LED_linki'!A631:B1415,2,FALSE),"Link do zdjęcia")</f>
        <v>Link do zdjęcia</v>
      </c>
      <c r="E632" s="12">
        <v>97111800</v>
      </c>
      <c r="F632" s="10" t="s">
        <v>774</v>
      </c>
      <c r="G632" s="12" t="s">
        <v>84</v>
      </c>
      <c r="H632" s="12" t="s">
        <v>183</v>
      </c>
      <c r="I632" s="12" t="s">
        <v>648</v>
      </c>
      <c r="J632" s="12" t="s">
        <v>649</v>
      </c>
      <c r="K632" s="12" t="s">
        <v>183</v>
      </c>
      <c r="L632" s="17">
        <v>13.049999999999999</v>
      </c>
      <c r="M632" s="17">
        <v>0.11</v>
      </c>
      <c r="N632" s="13" t="s">
        <v>184</v>
      </c>
      <c r="O632" s="14" t="s">
        <v>91</v>
      </c>
      <c r="P632" s="19" t="s">
        <v>124</v>
      </c>
      <c r="Q632" s="9">
        <v>20</v>
      </c>
      <c r="R632" s="12" t="s">
        <v>92</v>
      </c>
      <c r="S632" s="19" t="s">
        <v>102</v>
      </c>
      <c r="T632" s="9">
        <v>929001338872</v>
      </c>
      <c r="U632" s="9"/>
      <c r="V632" s="11" t="s">
        <v>772</v>
      </c>
      <c r="W632" s="36">
        <v>8539520000</v>
      </c>
      <c r="X632" s="19" t="s">
        <v>159</v>
      </c>
      <c r="Y632" s="19" t="s">
        <v>160</v>
      </c>
      <c r="Z632" s="12">
        <v>723696</v>
      </c>
      <c r="AA632" s="13"/>
      <c r="AB632" s="17">
        <v>19.700000000000003</v>
      </c>
      <c r="AC632" s="624">
        <f t="shared" si="9"/>
        <v>-0.33756345177664987</v>
      </c>
      <c r="AD632" s="623" t="str">
        <f>HYPERLINK("#'Źródła LED - specyfikacja'!B" &amp; MATCH(B632, 'Źródła LED - specyfikacja'!A:A, 0),"Link do specyfikacji")</f>
        <v>Link do specyfikacji</v>
      </c>
    </row>
    <row r="633" spans="1:30" s="2" customFormat="1" ht="14.4">
      <c r="A633" s="8">
        <v>8727900971132</v>
      </c>
      <c r="B633" s="8">
        <v>929003131202</v>
      </c>
      <c r="C633" s="8">
        <v>872790097113200</v>
      </c>
      <c r="D633" s="52" t="str">
        <f>HYPERLINK(VLOOKUP(B633,'Źródła LED_linki'!A632:B1416,2,FALSE),"Link do zdjęcia")</f>
        <v>Link do zdjęcia</v>
      </c>
      <c r="E633" s="12">
        <v>97113200</v>
      </c>
      <c r="F633" s="10" t="s">
        <v>775</v>
      </c>
      <c r="G633" s="12" t="s">
        <v>84</v>
      </c>
      <c r="H633" s="12" t="s">
        <v>183</v>
      </c>
      <c r="I633" s="12" t="s">
        <v>648</v>
      </c>
      <c r="J633" s="12" t="s">
        <v>649</v>
      </c>
      <c r="K633" s="12" t="s">
        <v>183</v>
      </c>
      <c r="L633" s="17">
        <v>13.049999999999999</v>
      </c>
      <c r="M633" s="17">
        <v>0.11</v>
      </c>
      <c r="N633" s="13" t="s">
        <v>184</v>
      </c>
      <c r="O633" s="14" t="s">
        <v>91</v>
      </c>
      <c r="P633" s="19" t="s">
        <v>124</v>
      </c>
      <c r="Q633" s="9">
        <v>20</v>
      </c>
      <c r="R633" s="12" t="s">
        <v>92</v>
      </c>
      <c r="S633" s="19" t="s">
        <v>102</v>
      </c>
      <c r="T633" s="9">
        <v>929001855972</v>
      </c>
      <c r="U633" s="9"/>
      <c r="V633" s="11" t="s">
        <v>772</v>
      </c>
      <c r="W633" s="36">
        <v>8539520000</v>
      </c>
      <c r="X633" s="19" t="s">
        <v>159</v>
      </c>
      <c r="Y633" s="19" t="s">
        <v>160</v>
      </c>
      <c r="Z633" s="12">
        <v>723699</v>
      </c>
      <c r="AA633" s="13"/>
      <c r="AB633" s="17">
        <v>19.700000000000003</v>
      </c>
      <c r="AC633" s="624">
        <f t="shared" si="9"/>
        <v>-0.33756345177664987</v>
      </c>
      <c r="AD633" s="623" t="str">
        <f>HYPERLINK("#'Źródła LED - specyfikacja'!B" &amp; MATCH(B633, 'Źródła LED - specyfikacja'!A:A, 0),"Link do specyfikacji")</f>
        <v>Link do specyfikacji</v>
      </c>
    </row>
    <row r="634" spans="1:30" s="2" customFormat="1" ht="14.4">
      <c r="A634" s="8">
        <v>8727900971156</v>
      </c>
      <c r="B634" s="8">
        <v>929003131302</v>
      </c>
      <c r="C634" s="8">
        <v>872790097115600</v>
      </c>
      <c r="D634" s="52" t="str">
        <f>HYPERLINK(VLOOKUP(B634,'Źródła LED_linki'!A633:B1417,2,FALSE),"Link do zdjęcia")</f>
        <v>Link do zdjęcia</v>
      </c>
      <c r="E634" s="12">
        <v>97115600</v>
      </c>
      <c r="F634" s="10" t="s">
        <v>776</v>
      </c>
      <c r="G634" s="12" t="s">
        <v>84</v>
      </c>
      <c r="H634" s="12" t="s">
        <v>183</v>
      </c>
      <c r="I634" s="12" t="s">
        <v>648</v>
      </c>
      <c r="J634" s="12" t="s">
        <v>649</v>
      </c>
      <c r="K634" s="12" t="s">
        <v>183</v>
      </c>
      <c r="L634" s="17">
        <v>16.8</v>
      </c>
      <c r="M634" s="17">
        <v>0.11</v>
      </c>
      <c r="N634" s="13" t="s">
        <v>184</v>
      </c>
      <c r="O634" s="14" t="s">
        <v>91</v>
      </c>
      <c r="P634" s="19" t="s">
        <v>124</v>
      </c>
      <c r="Q634" s="9">
        <v>20</v>
      </c>
      <c r="R634" s="12" t="s">
        <v>92</v>
      </c>
      <c r="S634" s="19" t="s">
        <v>102</v>
      </c>
      <c r="T634" s="9">
        <v>929001337972</v>
      </c>
      <c r="U634" s="9"/>
      <c r="V634" s="11" t="s">
        <v>772</v>
      </c>
      <c r="W634" s="36">
        <v>8539520000</v>
      </c>
      <c r="X634" s="19" t="s">
        <v>159</v>
      </c>
      <c r="Y634" s="19" t="s">
        <v>168</v>
      </c>
      <c r="Z634" s="12">
        <v>723700</v>
      </c>
      <c r="AA634" s="13"/>
      <c r="AB634" s="17">
        <v>26.6</v>
      </c>
      <c r="AC634" s="624">
        <f t="shared" si="9"/>
        <v>-0.36842105263157893</v>
      </c>
      <c r="AD634" s="623" t="str">
        <f>HYPERLINK("#'Źródła LED - specyfikacja'!B" &amp; MATCH(B634, 'Źródła LED - specyfikacja'!A:A, 0),"Link do specyfikacji")</f>
        <v>Link do specyfikacji</v>
      </c>
    </row>
    <row r="635" spans="1:30" s="2" customFormat="1" ht="14.4">
      <c r="A635" s="8">
        <v>8727900971170</v>
      </c>
      <c r="B635" s="8">
        <v>929003131402</v>
      </c>
      <c r="C635" s="8">
        <v>872790097117000</v>
      </c>
      <c r="D635" s="52" t="str">
        <f>HYPERLINK(VLOOKUP(B635,'Źródła LED_linki'!A634:B1418,2,FALSE),"Link do zdjęcia")</f>
        <v>Link do zdjęcia</v>
      </c>
      <c r="E635" s="12">
        <v>97117000</v>
      </c>
      <c r="F635" s="10" t="s">
        <v>777</v>
      </c>
      <c r="G635" s="12" t="s">
        <v>84</v>
      </c>
      <c r="H635" s="12" t="s">
        <v>183</v>
      </c>
      <c r="I635" s="12" t="s">
        <v>648</v>
      </c>
      <c r="J635" s="12" t="s">
        <v>649</v>
      </c>
      <c r="K635" s="12" t="s">
        <v>183</v>
      </c>
      <c r="L635" s="17">
        <v>16.8</v>
      </c>
      <c r="M635" s="17">
        <v>0.11</v>
      </c>
      <c r="N635" s="13" t="s">
        <v>184</v>
      </c>
      <c r="O635" s="14" t="s">
        <v>91</v>
      </c>
      <c r="P635" s="19" t="s">
        <v>124</v>
      </c>
      <c r="Q635" s="9">
        <v>20</v>
      </c>
      <c r="R635" s="12" t="s">
        <v>92</v>
      </c>
      <c r="S635" s="19" t="s">
        <v>102</v>
      </c>
      <c r="T635" s="9">
        <v>929001855572</v>
      </c>
      <c r="U635" s="9"/>
      <c r="V635" s="11" t="s">
        <v>772</v>
      </c>
      <c r="W635" s="36">
        <v>8539520000</v>
      </c>
      <c r="X635" s="19" t="s">
        <v>108</v>
      </c>
      <c r="Y635" s="19" t="s">
        <v>109</v>
      </c>
      <c r="Z635" s="12">
        <v>723698</v>
      </c>
      <c r="AA635" s="13"/>
      <c r="AB635" s="17">
        <v>26.6</v>
      </c>
      <c r="AC635" s="624">
        <f t="shared" si="9"/>
        <v>-0.36842105263157893</v>
      </c>
      <c r="AD635" s="623" t="str">
        <f>HYPERLINK("#'Źródła LED - specyfikacja'!B" &amp; MATCH(B635, 'Źródła LED - specyfikacja'!A:A, 0),"Link do specyfikacji")</f>
        <v>Link do specyfikacji</v>
      </c>
    </row>
    <row r="636" spans="1:30" s="2" customFormat="1" ht="14.4">
      <c r="A636" s="8">
        <v>8719514486386</v>
      </c>
      <c r="B636" s="8">
        <v>929003577132</v>
      </c>
      <c r="C636" s="8">
        <v>871951448638600</v>
      </c>
      <c r="D636" s="52" t="str">
        <f>HYPERLINK(VLOOKUP(B636,'Źródła LED_linki'!A635:B1419,2,FALSE),"Link do zdjęcia")</f>
        <v>Link do zdjęcia</v>
      </c>
      <c r="E636" s="12">
        <v>48638600</v>
      </c>
      <c r="F636" s="10" t="s">
        <v>778</v>
      </c>
      <c r="G636" s="12" t="s">
        <v>84</v>
      </c>
      <c r="H636" s="12" t="s">
        <v>203</v>
      </c>
      <c r="I636" s="12" t="s">
        <v>648</v>
      </c>
      <c r="J636" s="12" t="s">
        <v>649</v>
      </c>
      <c r="K636" s="12" t="s">
        <v>88</v>
      </c>
      <c r="L636" s="17">
        <v>19.850000000000001</v>
      </c>
      <c r="M636" s="17">
        <v>0.11</v>
      </c>
      <c r="N636" s="13" t="s">
        <v>90</v>
      </c>
      <c r="O636" s="14" t="s">
        <v>91</v>
      </c>
      <c r="P636" s="19" t="s">
        <v>124</v>
      </c>
      <c r="Q636" s="9">
        <v>20</v>
      </c>
      <c r="R636" s="12" t="s">
        <v>92</v>
      </c>
      <c r="S636" s="19" t="s">
        <v>102</v>
      </c>
      <c r="T636" s="9"/>
      <c r="U636" s="9"/>
      <c r="V636" s="11"/>
      <c r="W636" s="36">
        <v>8539520000</v>
      </c>
      <c r="X636" s="19" t="s">
        <v>108</v>
      </c>
      <c r="Y636" s="19" t="s">
        <v>160</v>
      </c>
      <c r="Z636" s="12">
        <v>1827708</v>
      </c>
      <c r="AA636" s="13"/>
      <c r="AB636" s="17">
        <v>24.79</v>
      </c>
      <c r="AC636" s="624">
        <f t="shared" si="9"/>
        <v>-0.199273900766438</v>
      </c>
      <c r="AD636" s="623" t="str">
        <f>HYPERLINK("#'Źródła LED - specyfikacja'!B" &amp; MATCH(B636, 'Źródła LED - specyfikacja'!A:A, 0),"Link do specyfikacji")</f>
        <v>Link do specyfikacji</v>
      </c>
    </row>
    <row r="637" spans="1:30" s="2" customFormat="1" ht="14.4">
      <c r="A637" s="8">
        <v>8719514325319</v>
      </c>
      <c r="B637" s="8">
        <v>929003022102</v>
      </c>
      <c r="C637" s="8">
        <v>871951432531900</v>
      </c>
      <c r="D637" s="52" t="str">
        <f>HYPERLINK(VLOOKUP(B637,'Źródła LED_linki'!A636:B1420,2,FALSE),"Link do zdjęcia")</f>
        <v>Link do zdjęcia</v>
      </c>
      <c r="E637" s="12">
        <v>32531900</v>
      </c>
      <c r="F637" s="10" t="s">
        <v>779</v>
      </c>
      <c r="G637" s="12" t="s">
        <v>84</v>
      </c>
      <c r="H637" s="12" t="s">
        <v>203</v>
      </c>
      <c r="I637" s="12" t="s">
        <v>648</v>
      </c>
      <c r="J637" s="12" t="s">
        <v>649</v>
      </c>
      <c r="K637" s="12" t="s">
        <v>88</v>
      </c>
      <c r="L637" s="17">
        <v>19.850000000000001</v>
      </c>
      <c r="M637" s="17">
        <v>0.11</v>
      </c>
      <c r="N637" s="13" t="s">
        <v>90</v>
      </c>
      <c r="O637" s="14" t="s">
        <v>91</v>
      </c>
      <c r="P637" s="19" t="s">
        <v>124</v>
      </c>
      <c r="Q637" s="9">
        <v>10</v>
      </c>
      <c r="R637" s="12" t="s">
        <v>92</v>
      </c>
      <c r="S637" s="19" t="s">
        <v>102</v>
      </c>
      <c r="T637" s="9">
        <v>929001338602</v>
      </c>
      <c r="U637" s="9">
        <v>929003547202</v>
      </c>
      <c r="V637" s="11" t="s">
        <v>780</v>
      </c>
      <c r="W637" s="36">
        <v>8539520000</v>
      </c>
      <c r="X637" s="19" t="s">
        <v>108</v>
      </c>
      <c r="Y637" s="19" t="s">
        <v>160</v>
      </c>
      <c r="Z637" s="12">
        <v>1827696</v>
      </c>
      <c r="AA637" s="13"/>
      <c r="AB637" s="17">
        <v>25</v>
      </c>
      <c r="AC637" s="624">
        <f t="shared" si="9"/>
        <v>-0.20599999999999993</v>
      </c>
      <c r="AD637" s="623" t="str">
        <f>HYPERLINK("#'Źródła LED - specyfikacja'!B" &amp; MATCH(B637, 'Źródła LED - specyfikacja'!A:A, 0),"Link do specyfikacji")</f>
        <v>Link do specyfikacji</v>
      </c>
    </row>
    <row r="638" spans="1:30" s="2" customFormat="1" ht="14.4">
      <c r="A638" s="8">
        <v>8719514459779</v>
      </c>
      <c r="B638" s="8">
        <v>929003547202</v>
      </c>
      <c r="C638" s="8">
        <v>871951445977900</v>
      </c>
      <c r="D638" s="52" t="str">
        <f>HYPERLINK(VLOOKUP(B638,'Źródła LED_linki'!A637:B1421,2,FALSE),"Link do zdjęcia")</f>
        <v>Link do zdjęcia</v>
      </c>
      <c r="E638" s="12">
        <v>45977900</v>
      </c>
      <c r="F638" s="10" t="s">
        <v>779</v>
      </c>
      <c r="G638" s="12" t="s">
        <v>84</v>
      </c>
      <c r="H638" s="12" t="s">
        <v>203</v>
      </c>
      <c r="I638" s="12" t="s">
        <v>648</v>
      </c>
      <c r="J638" s="12" t="s">
        <v>649</v>
      </c>
      <c r="K638" s="12" t="s">
        <v>88</v>
      </c>
      <c r="L638" s="17">
        <v>19.850000000000001</v>
      </c>
      <c r="M638" s="17">
        <v>0.11</v>
      </c>
      <c r="N638" s="13" t="s">
        <v>90</v>
      </c>
      <c r="O638" s="14" t="s">
        <v>91</v>
      </c>
      <c r="P638" s="19" t="s">
        <v>124</v>
      </c>
      <c r="Q638" s="9">
        <v>20</v>
      </c>
      <c r="R638" s="12" t="s">
        <v>92</v>
      </c>
      <c r="S638" s="19" t="s">
        <v>102</v>
      </c>
      <c r="T638" s="9">
        <v>929003022102</v>
      </c>
      <c r="U638" s="9"/>
      <c r="V638" s="11"/>
      <c r="W638" s="36">
        <v>8539520000</v>
      </c>
      <c r="X638" s="19" t="s">
        <v>108</v>
      </c>
      <c r="Y638" s="19" t="s">
        <v>168</v>
      </c>
      <c r="Z638" s="12">
        <v>1827699</v>
      </c>
      <c r="AA638" s="13"/>
      <c r="AB638" s="17">
        <v>24</v>
      </c>
      <c r="AC638" s="624">
        <f t="shared" si="9"/>
        <v>-0.17291666666666661</v>
      </c>
      <c r="AD638" s="623" t="str">
        <f>HYPERLINK("#'Źródła LED - specyfikacja'!B" &amp; MATCH(B638, 'Źródła LED - specyfikacja'!A:A, 0),"Link do specyfikacji")</f>
        <v>Link do specyfikacji</v>
      </c>
    </row>
    <row r="639" spans="1:30" s="2" customFormat="1" ht="14.4">
      <c r="A639" s="8">
        <v>8719514325333</v>
      </c>
      <c r="B639" s="8">
        <v>929003022202</v>
      </c>
      <c r="C639" s="8">
        <v>871951432533300</v>
      </c>
      <c r="D639" s="52" t="str">
        <f>HYPERLINK(VLOOKUP(B639,'Źródła LED_linki'!A638:B1422,2,FALSE),"Link do zdjęcia")</f>
        <v>Link do zdjęcia</v>
      </c>
      <c r="E639" s="12">
        <v>32533300</v>
      </c>
      <c r="F639" s="10" t="s">
        <v>781</v>
      </c>
      <c r="G639" s="12" t="s">
        <v>84</v>
      </c>
      <c r="H639" s="12" t="s">
        <v>203</v>
      </c>
      <c r="I639" s="12" t="s">
        <v>648</v>
      </c>
      <c r="J639" s="12" t="s">
        <v>649</v>
      </c>
      <c r="K639" s="12" t="s">
        <v>88</v>
      </c>
      <c r="L639" s="17">
        <v>19.850000000000001</v>
      </c>
      <c r="M639" s="17">
        <v>0.11</v>
      </c>
      <c r="N639" s="13" t="s">
        <v>90</v>
      </c>
      <c r="O639" s="14" t="s">
        <v>91</v>
      </c>
      <c r="P639" s="19" t="s">
        <v>124</v>
      </c>
      <c r="Q639" s="9">
        <v>10</v>
      </c>
      <c r="R639" s="12" t="s">
        <v>92</v>
      </c>
      <c r="S639" s="19" t="s">
        <v>102</v>
      </c>
      <c r="T639" s="9">
        <v>929001338702</v>
      </c>
      <c r="U639" s="9">
        <v>929003547302</v>
      </c>
      <c r="V639" s="11" t="s">
        <v>780</v>
      </c>
      <c r="W639" s="36">
        <v>8539520000</v>
      </c>
      <c r="X639" s="19" t="s">
        <v>108</v>
      </c>
      <c r="Y639" s="19" t="s">
        <v>168</v>
      </c>
      <c r="Z639" s="12">
        <v>1827695</v>
      </c>
      <c r="AA639" s="13"/>
      <c r="AB639" s="17">
        <v>25</v>
      </c>
      <c r="AC639" s="624">
        <f t="shared" si="9"/>
        <v>-0.20599999999999993</v>
      </c>
      <c r="AD639" s="623" t="str">
        <f>HYPERLINK("#'Źródła LED - specyfikacja'!B" &amp; MATCH(B639, 'Źródła LED - specyfikacja'!A:A, 0),"Link do specyfikacji")</f>
        <v>Link do specyfikacji</v>
      </c>
    </row>
    <row r="640" spans="1:30" s="2" customFormat="1" ht="14.4">
      <c r="A640" s="8">
        <v>8719514459793</v>
      </c>
      <c r="B640" s="8">
        <v>929003547302</v>
      </c>
      <c r="C640" s="8">
        <v>871951445979300</v>
      </c>
      <c r="D640" s="52" t="str">
        <f>HYPERLINK(VLOOKUP(B640,'Źródła LED_linki'!A639:B1423,2,FALSE),"Link do zdjęcia")</f>
        <v>Link do zdjęcia</v>
      </c>
      <c r="E640" s="12">
        <v>45979300</v>
      </c>
      <c r="F640" s="10" t="s">
        <v>781</v>
      </c>
      <c r="G640" s="12" t="s">
        <v>84</v>
      </c>
      <c r="H640" s="12" t="s">
        <v>203</v>
      </c>
      <c r="I640" s="12" t="s">
        <v>648</v>
      </c>
      <c r="J640" s="12" t="s">
        <v>649</v>
      </c>
      <c r="K640" s="12" t="s">
        <v>88</v>
      </c>
      <c r="L640" s="17">
        <v>19.850000000000001</v>
      </c>
      <c r="M640" s="17">
        <v>0.11</v>
      </c>
      <c r="N640" s="13" t="s">
        <v>90</v>
      </c>
      <c r="O640" s="14" t="s">
        <v>91</v>
      </c>
      <c r="P640" s="19" t="s">
        <v>124</v>
      </c>
      <c r="Q640" s="9">
        <v>20</v>
      </c>
      <c r="R640" s="12" t="s">
        <v>92</v>
      </c>
      <c r="S640" s="19" t="s">
        <v>102</v>
      </c>
      <c r="T640" s="9">
        <v>929003022202</v>
      </c>
      <c r="U640" s="9"/>
      <c r="V640" s="11"/>
      <c r="W640" s="36">
        <v>8539520000</v>
      </c>
      <c r="X640" s="19" t="s">
        <v>108</v>
      </c>
      <c r="Y640" s="19" t="s">
        <v>168</v>
      </c>
      <c r="Z640" s="12">
        <v>1827701</v>
      </c>
      <c r="AA640" s="13"/>
      <c r="AB640" s="17">
        <v>24</v>
      </c>
      <c r="AC640" s="624">
        <f t="shared" si="9"/>
        <v>-0.17291666666666661</v>
      </c>
      <c r="AD640" s="623" t="str">
        <f>HYPERLINK("#'Źródła LED - specyfikacja'!B" &amp; MATCH(B640, 'Źródła LED - specyfikacja'!A:A, 0),"Link do specyfikacji")</f>
        <v>Link do specyfikacji</v>
      </c>
    </row>
    <row r="641" spans="1:30" s="2" customFormat="1" ht="14.4">
      <c r="A641" s="8">
        <v>8719514486447</v>
      </c>
      <c r="B641" s="8">
        <v>929003577402</v>
      </c>
      <c r="C641" s="8">
        <v>871951448644700</v>
      </c>
      <c r="D641" s="52" t="str">
        <f>HYPERLINK(VLOOKUP(B641,'Źródła LED_linki'!A640:B1424,2,FALSE),"Link do zdjęcia")</f>
        <v>Link do zdjęcia</v>
      </c>
      <c r="E641" s="12">
        <v>48644700</v>
      </c>
      <c r="F641" s="10" t="s">
        <v>782</v>
      </c>
      <c r="G641" s="12" t="s">
        <v>84</v>
      </c>
      <c r="H641" s="12" t="s">
        <v>203</v>
      </c>
      <c r="I641" s="12" t="s">
        <v>648</v>
      </c>
      <c r="J641" s="12" t="s">
        <v>649</v>
      </c>
      <c r="K641" s="12" t="s">
        <v>88</v>
      </c>
      <c r="L641" s="17">
        <v>25</v>
      </c>
      <c r="M641" s="17">
        <v>0.11</v>
      </c>
      <c r="N641" s="13" t="s">
        <v>90</v>
      </c>
      <c r="O641" s="14" t="s">
        <v>91</v>
      </c>
      <c r="P641" s="19"/>
      <c r="Q641" s="9">
        <v>20</v>
      </c>
      <c r="R641" s="12" t="s">
        <v>92</v>
      </c>
      <c r="S641" s="19" t="s">
        <v>102</v>
      </c>
      <c r="T641" s="9"/>
      <c r="U641" s="9"/>
      <c r="V641" s="11"/>
      <c r="W641" s="36">
        <v>8539520000</v>
      </c>
      <c r="X641" s="19" t="s">
        <v>108</v>
      </c>
      <c r="Y641" s="19" t="s">
        <v>168</v>
      </c>
      <c r="Z641" s="12">
        <v>1827709</v>
      </c>
      <c r="AA641" s="13"/>
      <c r="AB641" s="17">
        <v>32.004999999999995</v>
      </c>
      <c r="AC641" s="624">
        <f t="shared" si="9"/>
        <v>-0.21887205124199333</v>
      </c>
      <c r="AD641" s="623" t="str">
        <f>HYPERLINK("#'Źródła LED - specyfikacja'!B" &amp; MATCH(B641, 'Źródła LED - specyfikacja'!A:A, 0),"Link do specyfikacji")</f>
        <v>Link do specyfikacji</v>
      </c>
    </row>
    <row r="642" spans="1:30" s="2" customFormat="1" ht="14.4">
      <c r="A642" s="8">
        <v>8719514421035</v>
      </c>
      <c r="B642" s="8">
        <v>929003158602</v>
      </c>
      <c r="C642" s="8">
        <v>871951442103500</v>
      </c>
      <c r="D642" s="52" t="str">
        <f>HYPERLINK(VLOOKUP(B642,'Źródła LED_linki'!A641:B1425,2,FALSE),"Link do zdjęcia")</f>
        <v>Link do zdjęcia</v>
      </c>
      <c r="E642" s="12">
        <v>42103500</v>
      </c>
      <c r="F642" s="10" t="s">
        <v>783</v>
      </c>
      <c r="G642" s="12" t="s">
        <v>84</v>
      </c>
      <c r="H642" s="12" t="s">
        <v>203</v>
      </c>
      <c r="I642" s="12" t="s">
        <v>648</v>
      </c>
      <c r="J642" s="12" t="s">
        <v>649</v>
      </c>
      <c r="K642" s="12" t="s">
        <v>88</v>
      </c>
      <c r="L642" s="17">
        <v>25</v>
      </c>
      <c r="M642" s="17">
        <v>0.11</v>
      </c>
      <c r="N642" s="13" t="s">
        <v>90</v>
      </c>
      <c r="O642" s="14" t="s">
        <v>91</v>
      </c>
      <c r="P642" s="19"/>
      <c r="Q642" s="9">
        <v>20</v>
      </c>
      <c r="R642" s="12" t="s">
        <v>92</v>
      </c>
      <c r="S642" s="19" t="s">
        <v>102</v>
      </c>
      <c r="T642" s="9"/>
      <c r="U642" s="9"/>
      <c r="V642" s="11"/>
      <c r="W642" s="36">
        <v>8539520000</v>
      </c>
      <c r="X642" s="19" t="s">
        <v>108</v>
      </c>
      <c r="Y642" s="19" t="s">
        <v>168</v>
      </c>
      <c r="Z642" s="12">
        <v>1827697</v>
      </c>
      <c r="AA642" s="13"/>
      <c r="AB642" s="17">
        <v>32</v>
      </c>
      <c r="AC642" s="624">
        <f t="shared" ref="AC642:AC705" si="10">(L642-AB642)/AB642</f>
        <v>-0.21875</v>
      </c>
      <c r="AD642" s="623" t="str">
        <f>HYPERLINK("#'Źródła LED - specyfikacja'!B" &amp; MATCH(B642, 'Źródła LED - specyfikacja'!A:A, 0),"Link do specyfikacji")</f>
        <v>Link do specyfikacji</v>
      </c>
    </row>
    <row r="643" spans="1:30" s="2" customFormat="1" ht="14.4">
      <c r="A643" s="8">
        <v>8719514421059</v>
      </c>
      <c r="B643" s="8">
        <v>929003158702</v>
      </c>
      <c r="C643" s="8">
        <v>871951442105900</v>
      </c>
      <c r="D643" s="52" t="str">
        <f>HYPERLINK(VLOOKUP(B643,'Źródła LED_linki'!A642:B1426,2,FALSE),"Link do zdjęcia")</f>
        <v>Link do zdjęcia</v>
      </c>
      <c r="E643" s="12">
        <v>42105900</v>
      </c>
      <c r="F643" s="10" t="s">
        <v>784</v>
      </c>
      <c r="G643" s="12" t="s">
        <v>84</v>
      </c>
      <c r="H643" s="12" t="s">
        <v>203</v>
      </c>
      <c r="I643" s="12" t="s">
        <v>648</v>
      </c>
      <c r="J643" s="12" t="s">
        <v>649</v>
      </c>
      <c r="K643" s="12" t="s">
        <v>88</v>
      </c>
      <c r="L643" s="17">
        <v>25</v>
      </c>
      <c r="M643" s="17">
        <v>0.11</v>
      </c>
      <c r="N643" s="13" t="s">
        <v>90</v>
      </c>
      <c r="O643" s="14" t="s">
        <v>91</v>
      </c>
      <c r="P643" s="19"/>
      <c r="Q643" s="9">
        <v>20</v>
      </c>
      <c r="R643" s="12" t="s">
        <v>92</v>
      </c>
      <c r="S643" s="19" t="s">
        <v>102</v>
      </c>
      <c r="T643" s="9"/>
      <c r="U643" s="9"/>
      <c r="V643" s="11"/>
      <c r="W643" s="36">
        <v>8539520000</v>
      </c>
      <c r="X643" s="19" t="s">
        <v>108</v>
      </c>
      <c r="Y643" s="19" t="s">
        <v>168</v>
      </c>
      <c r="Z643" s="12">
        <v>1827698</v>
      </c>
      <c r="AA643" s="13"/>
      <c r="AB643" s="17">
        <v>32</v>
      </c>
      <c r="AC643" s="624">
        <f t="shared" si="10"/>
        <v>-0.21875</v>
      </c>
      <c r="AD643" s="623" t="str">
        <f>HYPERLINK("#'Źródła LED - specyfikacja'!B" &amp; MATCH(B643, 'Źródła LED - specyfikacja'!A:A, 0),"Link do specyfikacji")</f>
        <v>Link do specyfikacji</v>
      </c>
    </row>
    <row r="644" spans="1:30" s="2" customFormat="1" ht="14.4">
      <c r="A644" s="8">
        <v>8719514486409</v>
      </c>
      <c r="B644" s="8">
        <v>929003577232</v>
      </c>
      <c r="C644" s="8">
        <v>871951448640900</v>
      </c>
      <c r="D644" s="52" t="str">
        <f>HYPERLINK(VLOOKUP(B644,'Źródła LED_linki'!A643:B1427,2,FALSE),"Link do zdjęcia")</f>
        <v>Link do zdjęcia</v>
      </c>
      <c r="E644" s="12">
        <v>48640900</v>
      </c>
      <c r="F644" s="10" t="s">
        <v>785</v>
      </c>
      <c r="G644" s="12" t="s">
        <v>84</v>
      </c>
      <c r="H644" s="12" t="s">
        <v>203</v>
      </c>
      <c r="I644" s="12" t="s">
        <v>648</v>
      </c>
      <c r="J644" s="12" t="s">
        <v>649</v>
      </c>
      <c r="K644" s="12" t="s">
        <v>88</v>
      </c>
      <c r="L644" s="17">
        <v>23.8</v>
      </c>
      <c r="M644" s="17">
        <v>0.11</v>
      </c>
      <c r="N644" s="13" t="s">
        <v>90</v>
      </c>
      <c r="O644" s="14" t="s">
        <v>91</v>
      </c>
      <c r="P644" s="19" t="s">
        <v>124</v>
      </c>
      <c r="Q644" s="9">
        <v>20</v>
      </c>
      <c r="R644" s="12" t="s">
        <v>92</v>
      </c>
      <c r="S644" s="19" t="s">
        <v>102</v>
      </c>
      <c r="T644" s="9"/>
      <c r="U644" s="9"/>
      <c r="V644" s="11"/>
      <c r="W644" s="36">
        <v>8539520000</v>
      </c>
      <c r="X644" s="19" t="s">
        <v>159</v>
      </c>
      <c r="Y644" s="19" t="s">
        <v>160</v>
      </c>
      <c r="Z644" s="12">
        <v>1827706</v>
      </c>
      <c r="AA644" s="13"/>
      <c r="AB644" s="17">
        <v>29.599999999999998</v>
      </c>
      <c r="AC644" s="624">
        <f t="shared" si="10"/>
        <v>-0.19594594594594586</v>
      </c>
      <c r="AD644" s="623" t="str">
        <f>HYPERLINK("#'Źródła LED - specyfikacja'!B" &amp; MATCH(B644, 'Źródła LED - specyfikacja'!A:A, 0),"Link do specyfikacji")</f>
        <v>Link do specyfikacji</v>
      </c>
    </row>
    <row r="645" spans="1:30" s="2" customFormat="1" ht="14.4">
      <c r="A645" s="8">
        <v>8719514448070</v>
      </c>
      <c r="B645" s="8">
        <v>929003519702</v>
      </c>
      <c r="C645" s="8">
        <v>871951444807000</v>
      </c>
      <c r="D645" s="52" t="str">
        <f>HYPERLINK(VLOOKUP(B645,'Źródła LED_linki'!A644:B1428,2,FALSE),"Link do zdjęcia")</f>
        <v>Link do zdjęcia</v>
      </c>
      <c r="E645" s="12">
        <v>44807000</v>
      </c>
      <c r="F645" s="10" t="s">
        <v>786</v>
      </c>
      <c r="G645" s="12" t="s">
        <v>84</v>
      </c>
      <c r="H645" s="12" t="s">
        <v>203</v>
      </c>
      <c r="I645" s="12" t="s">
        <v>648</v>
      </c>
      <c r="J645" s="12" t="s">
        <v>649</v>
      </c>
      <c r="K645" s="12" t="s">
        <v>88</v>
      </c>
      <c r="L645" s="17">
        <v>23.8</v>
      </c>
      <c r="M645" s="17">
        <v>0.11</v>
      </c>
      <c r="N645" s="13" t="s">
        <v>90</v>
      </c>
      <c r="O645" s="14" t="s">
        <v>91</v>
      </c>
      <c r="P645" s="19" t="s">
        <v>124</v>
      </c>
      <c r="Q645" s="9">
        <v>20</v>
      </c>
      <c r="R645" s="12" t="s">
        <v>92</v>
      </c>
      <c r="S645" s="19" t="s">
        <v>102</v>
      </c>
      <c r="T645" s="9">
        <v>929003022302</v>
      </c>
      <c r="U645" s="9"/>
      <c r="V645" s="11"/>
      <c r="W645" s="36">
        <v>8539520000</v>
      </c>
      <c r="X645" s="19" t="s">
        <v>108</v>
      </c>
      <c r="Y645" s="19" t="s">
        <v>160</v>
      </c>
      <c r="Z645" s="12">
        <v>1827702</v>
      </c>
      <c r="AA645" s="13"/>
      <c r="AB645" s="17">
        <v>29</v>
      </c>
      <c r="AC645" s="624">
        <f t="shared" si="10"/>
        <v>-0.17931034482758618</v>
      </c>
      <c r="AD645" s="623" t="str">
        <f>HYPERLINK("#'Źródła LED - specyfikacja'!B" &amp; MATCH(B645, 'Źródła LED - specyfikacja'!A:A, 0),"Link do specyfikacji")</f>
        <v>Link do specyfikacji</v>
      </c>
    </row>
    <row r="646" spans="1:30" s="2" customFormat="1" ht="14.4">
      <c r="A646" s="8">
        <v>8719514448094</v>
      </c>
      <c r="B646" s="8">
        <v>929003519802</v>
      </c>
      <c r="C646" s="8">
        <v>871951444809400</v>
      </c>
      <c r="D646" s="52" t="str">
        <f>HYPERLINK(VLOOKUP(B646,'Źródła LED_linki'!A645:B1429,2,FALSE),"Link do zdjęcia")</f>
        <v>Link do zdjęcia</v>
      </c>
      <c r="E646" s="12">
        <v>44809400</v>
      </c>
      <c r="F646" s="10" t="s">
        <v>787</v>
      </c>
      <c r="G646" s="12" t="s">
        <v>84</v>
      </c>
      <c r="H646" s="12" t="s">
        <v>203</v>
      </c>
      <c r="I646" s="12" t="s">
        <v>648</v>
      </c>
      <c r="J646" s="12" t="s">
        <v>649</v>
      </c>
      <c r="K646" s="12" t="s">
        <v>88</v>
      </c>
      <c r="L646" s="17">
        <v>23.8</v>
      </c>
      <c r="M646" s="17">
        <v>0.11</v>
      </c>
      <c r="N646" s="13" t="s">
        <v>90</v>
      </c>
      <c r="O646" s="14" t="s">
        <v>91</v>
      </c>
      <c r="P646" s="19" t="s">
        <v>124</v>
      </c>
      <c r="Q646" s="9">
        <v>20</v>
      </c>
      <c r="R646" s="12" t="s">
        <v>92</v>
      </c>
      <c r="S646" s="19" t="s">
        <v>102</v>
      </c>
      <c r="T646" s="9">
        <v>929003022402</v>
      </c>
      <c r="U646" s="9"/>
      <c r="V646" s="11"/>
      <c r="W646" s="36">
        <v>8539520000</v>
      </c>
      <c r="X646" s="19" t="s">
        <v>108</v>
      </c>
      <c r="Y646" s="19" t="s">
        <v>160</v>
      </c>
      <c r="Z646" s="12">
        <v>1827703</v>
      </c>
      <c r="AA646" s="13"/>
      <c r="AB646" s="17">
        <v>29</v>
      </c>
      <c r="AC646" s="624">
        <f t="shared" si="10"/>
        <v>-0.17931034482758618</v>
      </c>
      <c r="AD646" s="623" t="str">
        <f>HYPERLINK("#'Źródła LED - specyfikacja'!B" &amp; MATCH(B646, 'Źródła LED - specyfikacja'!A:A, 0),"Link do specyfikacji")</f>
        <v>Link do specyfikacji</v>
      </c>
    </row>
    <row r="647" spans="1:30" s="2" customFormat="1" ht="14.4">
      <c r="A647" s="8">
        <v>8719514486461</v>
      </c>
      <c r="B647" s="8">
        <v>929003577532</v>
      </c>
      <c r="C647" s="8">
        <v>871951448646100</v>
      </c>
      <c r="D647" s="52" t="str">
        <f>HYPERLINK(VLOOKUP(B647,'Źródła LED_linki'!A646:B1430,2,FALSE),"Link do zdjęcia")</f>
        <v>Link do zdjęcia</v>
      </c>
      <c r="E647" s="12">
        <v>48646100</v>
      </c>
      <c r="F647" s="10" t="s">
        <v>788</v>
      </c>
      <c r="G647" s="12" t="s">
        <v>84</v>
      </c>
      <c r="H647" s="12" t="s">
        <v>203</v>
      </c>
      <c r="I647" s="12" t="s">
        <v>648</v>
      </c>
      <c r="J647" s="12" t="s">
        <v>649</v>
      </c>
      <c r="K647" s="12" t="s">
        <v>88</v>
      </c>
      <c r="L647" s="17">
        <v>28.6</v>
      </c>
      <c r="M647" s="17">
        <v>0.11</v>
      </c>
      <c r="N647" s="13" t="s">
        <v>90</v>
      </c>
      <c r="O647" s="14" t="s">
        <v>91</v>
      </c>
      <c r="P647" s="19"/>
      <c r="Q647" s="9">
        <v>20</v>
      </c>
      <c r="R647" s="12" t="s">
        <v>92</v>
      </c>
      <c r="S647" s="19" t="s">
        <v>102</v>
      </c>
      <c r="T647" s="9"/>
      <c r="U647" s="9"/>
      <c r="V647" s="11"/>
      <c r="W647" s="36">
        <v>8539520000</v>
      </c>
      <c r="X647" s="19" t="s">
        <v>159</v>
      </c>
      <c r="Y647" s="19" t="s">
        <v>160</v>
      </c>
      <c r="Z647" s="12">
        <v>1827705</v>
      </c>
      <c r="AA647" s="13"/>
      <c r="AB647" s="17">
        <v>36.999999999999993</v>
      </c>
      <c r="AC647" s="624">
        <f t="shared" si="10"/>
        <v>-0.22702702702702685</v>
      </c>
      <c r="AD647" s="623" t="str">
        <f>HYPERLINK("#'Źródła LED - specyfikacja'!B" &amp; MATCH(B647, 'Źródła LED - specyfikacja'!A:A, 0),"Link do specyfikacji")</f>
        <v>Link do specyfikacji</v>
      </c>
    </row>
    <row r="648" spans="1:30" s="2" customFormat="1" ht="14.4">
      <c r="A648" s="8">
        <v>8719514469587</v>
      </c>
      <c r="B648" s="8">
        <v>929001874932</v>
      </c>
      <c r="C648" s="8">
        <v>871951446958700</v>
      </c>
      <c r="D648" s="52" t="str">
        <f>HYPERLINK(VLOOKUP(B648,'Źródła LED_linki'!A647:B1431,2,FALSE),"Link do zdjęcia")</f>
        <v>Link do zdjęcia</v>
      </c>
      <c r="E648" s="12">
        <v>46958700</v>
      </c>
      <c r="F648" s="10" t="s">
        <v>789</v>
      </c>
      <c r="G648" s="12" t="s">
        <v>84</v>
      </c>
      <c r="H648" s="12" t="s">
        <v>203</v>
      </c>
      <c r="I648" s="12" t="s">
        <v>648</v>
      </c>
      <c r="J648" s="12" t="s">
        <v>649</v>
      </c>
      <c r="K648" s="12" t="s">
        <v>88</v>
      </c>
      <c r="L648" s="17">
        <v>28.6</v>
      </c>
      <c r="M648" s="17">
        <v>0.11</v>
      </c>
      <c r="N648" s="13" t="s">
        <v>90</v>
      </c>
      <c r="O648" s="14" t="s">
        <v>91</v>
      </c>
      <c r="P648" s="19"/>
      <c r="Q648" s="9">
        <v>20</v>
      </c>
      <c r="R648" s="12" t="s">
        <v>92</v>
      </c>
      <c r="S648" s="19" t="s">
        <v>102</v>
      </c>
      <c r="T648" s="9">
        <v>929001874902</v>
      </c>
      <c r="U648" s="9"/>
      <c r="V648" s="11"/>
      <c r="W648" s="36">
        <v>8539520000</v>
      </c>
      <c r="X648" s="19" t="s">
        <v>159</v>
      </c>
      <c r="Y648" s="19" t="s">
        <v>160</v>
      </c>
      <c r="Z648" s="12">
        <v>1827692</v>
      </c>
      <c r="AA648" s="13"/>
      <c r="AB648" s="17">
        <v>36</v>
      </c>
      <c r="AC648" s="624">
        <f t="shared" si="10"/>
        <v>-0.20555555555555552</v>
      </c>
      <c r="AD648" s="623" t="str">
        <f>HYPERLINK("#'Źródła LED - specyfikacja'!B" &amp; MATCH(B648, 'Źródła LED - specyfikacja'!A:A, 0),"Link do specyfikacji")</f>
        <v>Link do specyfikacji</v>
      </c>
    </row>
    <row r="649" spans="1:30" s="2" customFormat="1" ht="14.4">
      <c r="A649" s="8">
        <v>8718696806135</v>
      </c>
      <c r="B649" s="8">
        <v>929001874902</v>
      </c>
      <c r="C649" s="8">
        <v>871869680613500</v>
      </c>
      <c r="D649" s="52" t="str">
        <f>HYPERLINK(VLOOKUP(B649,'Źródła LED_linki'!A648:B1432,2,FALSE),"Link do zdjęcia")</f>
        <v>Link do zdjęcia</v>
      </c>
      <c r="E649" s="12">
        <v>80613500</v>
      </c>
      <c r="F649" s="10" t="s">
        <v>789</v>
      </c>
      <c r="G649" s="12" t="s">
        <v>84</v>
      </c>
      <c r="H649" s="12" t="s">
        <v>203</v>
      </c>
      <c r="I649" s="12" t="s">
        <v>648</v>
      </c>
      <c r="J649" s="12" t="s">
        <v>649</v>
      </c>
      <c r="K649" s="12" t="s">
        <v>88</v>
      </c>
      <c r="L649" s="17">
        <v>28.6</v>
      </c>
      <c r="M649" s="17">
        <v>0.11</v>
      </c>
      <c r="N649" s="13" t="s">
        <v>90</v>
      </c>
      <c r="O649" s="14" t="s">
        <v>91</v>
      </c>
      <c r="P649" s="19"/>
      <c r="Q649" s="9">
        <v>10</v>
      </c>
      <c r="R649" s="12" t="s">
        <v>92</v>
      </c>
      <c r="S649" s="19" t="s">
        <v>102</v>
      </c>
      <c r="T649" s="9"/>
      <c r="U649" s="9">
        <v>929001874932</v>
      </c>
      <c r="V649" s="11" t="s">
        <v>780</v>
      </c>
      <c r="W649" s="36">
        <v>8539520000</v>
      </c>
      <c r="X649" s="19" t="s">
        <v>159</v>
      </c>
      <c r="Y649" s="19" t="s">
        <v>160</v>
      </c>
      <c r="Z649" s="12">
        <v>1827692</v>
      </c>
      <c r="AA649" s="13"/>
      <c r="AB649" s="17">
        <v>37</v>
      </c>
      <c r="AC649" s="624">
        <f t="shared" si="10"/>
        <v>-0.22702702702702698</v>
      </c>
      <c r="AD649" s="623" t="str">
        <f>HYPERLINK("#'Źródła LED - specyfikacja'!B" &amp; MATCH(B649, 'Źródła LED - specyfikacja'!A:A, 0),"Link do specyfikacji")</f>
        <v>Link do specyfikacji</v>
      </c>
    </row>
    <row r="650" spans="1:30" s="2" customFormat="1" ht="14.4">
      <c r="A650" s="8">
        <v>8719514475588</v>
      </c>
      <c r="B650" s="8">
        <v>929001874832</v>
      </c>
      <c r="C650" s="8">
        <v>871951447558800</v>
      </c>
      <c r="D650" s="52" t="str">
        <f>HYPERLINK(VLOOKUP(B650,'Źródła LED_linki'!A649:B1433,2,FALSE),"Link do zdjęcia")</f>
        <v>Link do zdjęcia</v>
      </c>
      <c r="E650" s="12">
        <v>47558800</v>
      </c>
      <c r="F650" s="10" t="s">
        <v>790</v>
      </c>
      <c r="G650" s="12" t="s">
        <v>84</v>
      </c>
      <c r="H650" s="12" t="s">
        <v>203</v>
      </c>
      <c r="I650" s="12" t="s">
        <v>648</v>
      </c>
      <c r="J650" s="12" t="s">
        <v>649</v>
      </c>
      <c r="K650" s="12" t="s">
        <v>88</v>
      </c>
      <c r="L650" s="17">
        <v>28.6</v>
      </c>
      <c r="M650" s="17">
        <v>0.11</v>
      </c>
      <c r="N650" s="13" t="s">
        <v>90</v>
      </c>
      <c r="O650" s="14" t="s">
        <v>91</v>
      </c>
      <c r="P650" s="19"/>
      <c r="Q650" s="9">
        <v>20</v>
      </c>
      <c r="R650" s="12" t="s">
        <v>92</v>
      </c>
      <c r="S650" s="19" t="s">
        <v>102</v>
      </c>
      <c r="T650" s="9">
        <v>929001874802</v>
      </c>
      <c r="U650" s="9"/>
      <c r="V650" s="11"/>
      <c r="W650" s="36">
        <v>8539520000</v>
      </c>
      <c r="X650" s="19" t="s">
        <v>159</v>
      </c>
      <c r="Y650" s="19" t="s">
        <v>160</v>
      </c>
      <c r="Z650" s="12">
        <v>1827691</v>
      </c>
      <c r="AA650" s="13"/>
      <c r="AB650" s="17">
        <v>36</v>
      </c>
      <c r="AC650" s="624">
        <f t="shared" si="10"/>
        <v>-0.20555555555555552</v>
      </c>
      <c r="AD650" s="623" t="str">
        <f>HYPERLINK("#'Źródła LED - specyfikacja'!B" &amp; MATCH(B650, 'Źródła LED - specyfikacja'!A:A, 0),"Link do specyfikacji")</f>
        <v>Link do specyfikacji</v>
      </c>
    </row>
    <row r="651" spans="1:30" s="2" customFormat="1" ht="14.4">
      <c r="A651" s="8">
        <v>8718696806111</v>
      </c>
      <c r="B651" s="8">
        <v>929001874802</v>
      </c>
      <c r="C651" s="8">
        <v>871869680611100</v>
      </c>
      <c r="D651" s="52" t="str">
        <f>HYPERLINK(VLOOKUP(B651,'Źródła LED_linki'!A650:B1434,2,FALSE),"Link do zdjęcia")</f>
        <v>Link do zdjęcia</v>
      </c>
      <c r="E651" s="12">
        <v>80611100</v>
      </c>
      <c r="F651" s="10" t="s">
        <v>790</v>
      </c>
      <c r="G651" s="12" t="s">
        <v>84</v>
      </c>
      <c r="H651" s="12" t="s">
        <v>203</v>
      </c>
      <c r="I651" s="12" t="s">
        <v>648</v>
      </c>
      <c r="J651" s="12" t="s">
        <v>649</v>
      </c>
      <c r="K651" s="12" t="s">
        <v>88</v>
      </c>
      <c r="L651" s="17">
        <v>28.6</v>
      </c>
      <c r="M651" s="17">
        <v>0.11</v>
      </c>
      <c r="N651" s="13" t="s">
        <v>90</v>
      </c>
      <c r="O651" s="14" t="s">
        <v>91</v>
      </c>
      <c r="P651" s="19"/>
      <c r="Q651" s="9">
        <v>10</v>
      </c>
      <c r="R651" s="12" t="s">
        <v>92</v>
      </c>
      <c r="S651" s="19" t="s">
        <v>102</v>
      </c>
      <c r="T651" s="9"/>
      <c r="U651" s="9">
        <v>929001874832</v>
      </c>
      <c r="V651" s="11" t="s">
        <v>780</v>
      </c>
      <c r="W651" s="36">
        <v>8539520000</v>
      </c>
      <c r="X651" s="19" t="s">
        <v>159</v>
      </c>
      <c r="Y651" s="19" t="s">
        <v>160</v>
      </c>
      <c r="Z651" s="12">
        <v>1827691</v>
      </c>
      <c r="AA651" s="13"/>
      <c r="AB651" s="17">
        <v>37</v>
      </c>
      <c r="AC651" s="624">
        <f t="shared" si="10"/>
        <v>-0.22702702702702698</v>
      </c>
      <c r="AD651" s="623" t="str">
        <f>HYPERLINK("#'Źródła LED - specyfikacja'!B" &amp; MATCH(B651, 'Źródła LED - specyfikacja'!A:A, 0),"Link do specyfikacji")</f>
        <v>Link do specyfikacji</v>
      </c>
    </row>
    <row r="652" spans="1:30" s="2" customFormat="1" ht="14.4">
      <c r="A652" s="8">
        <v>8719514486508</v>
      </c>
      <c r="B652" s="8">
        <v>929003577702</v>
      </c>
      <c r="C652" s="8">
        <v>871951448650800</v>
      </c>
      <c r="D652" s="52" t="str">
        <f>HYPERLINK(VLOOKUP(B652,'Źródła LED_linki'!A651:B1435,2,FALSE),"Link do zdjęcia")</f>
        <v>Link do zdjęcia</v>
      </c>
      <c r="E652" s="12">
        <v>48650800</v>
      </c>
      <c r="F652" s="10" t="s">
        <v>791</v>
      </c>
      <c r="G652" s="12" t="s">
        <v>84</v>
      </c>
      <c r="H652" s="12" t="s">
        <v>203</v>
      </c>
      <c r="I652" s="12" t="s">
        <v>648</v>
      </c>
      <c r="J652" s="12" t="s">
        <v>649</v>
      </c>
      <c r="K652" s="12" t="s">
        <v>88</v>
      </c>
      <c r="L652" s="17">
        <v>31.5</v>
      </c>
      <c r="M652" s="17">
        <v>0.11</v>
      </c>
      <c r="N652" s="13" t="s">
        <v>90</v>
      </c>
      <c r="O652" s="14" t="s">
        <v>91</v>
      </c>
      <c r="P652" s="19"/>
      <c r="Q652" s="9">
        <v>20</v>
      </c>
      <c r="R652" s="12" t="s">
        <v>92</v>
      </c>
      <c r="S652" s="19" t="s">
        <v>102</v>
      </c>
      <c r="T652" s="9"/>
      <c r="U652" s="9"/>
      <c r="V652" s="11"/>
      <c r="W652" s="36">
        <v>8539520000</v>
      </c>
      <c r="X652" s="19" t="s">
        <v>159</v>
      </c>
      <c r="Y652" s="19" t="s">
        <v>160</v>
      </c>
      <c r="Z652" s="12">
        <v>1384740</v>
      </c>
      <c r="AA652" s="13"/>
      <c r="AB652" s="17">
        <v>44.399999999999991</v>
      </c>
      <c r="AC652" s="624">
        <f t="shared" si="10"/>
        <v>-0.2905405405405404</v>
      </c>
      <c r="AD652" s="623" t="str">
        <f>HYPERLINK("#'Źródła LED - specyfikacja'!B" &amp; MATCH(B652, 'Źródła LED - specyfikacja'!A:A, 0),"Link do specyfikacji")</f>
        <v>Link do specyfikacji</v>
      </c>
    </row>
    <row r="653" spans="1:30" s="2" customFormat="1" ht="14.4">
      <c r="A653" s="8">
        <v>8719514418974</v>
      </c>
      <c r="B653" s="8">
        <v>929003154202</v>
      </c>
      <c r="C653" s="8">
        <v>871951441897400</v>
      </c>
      <c r="D653" s="52" t="str">
        <f>HYPERLINK(VLOOKUP(B653,'Źródła LED_linki'!A652:B1436,2,FALSE),"Link do zdjęcia")</f>
        <v>Link do zdjęcia</v>
      </c>
      <c r="E653" s="12">
        <v>41897400</v>
      </c>
      <c r="F653" s="10" t="s">
        <v>792</v>
      </c>
      <c r="G653" s="12" t="s">
        <v>84</v>
      </c>
      <c r="H653" s="12" t="s">
        <v>203</v>
      </c>
      <c r="I653" s="12" t="s">
        <v>648</v>
      </c>
      <c r="J653" s="12" t="s">
        <v>649</v>
      </c>
      <c r="K653" s="12" t="s">
        <v>88</v>
      </c>
      <c r="L653" s="17">
        <v>31.5</v>
      </c>
      <c r="M653" s="17">
        <v>0.11</v>
      </c>
      <c r="N653" s="13" t="s">
        <v>90</v>
      </c>
      <c r="O653" s="14" t="s">
        <v>91</v>
      </c>
      <c r="P653" s="19"/>
      <c r="Q653" s="9">
        <v>20</v>
      </c>
      <c r="R653" s="12" t="s">
        <v>92</v>
      </c>
      <c r="S653" s="19" t="s">
        <v>102</v>
      </c>
      <c r="T653" s="9"/>
      <c r="U653" s="9"/>
      <c r="V653" s="11"/>
      <c r="W653" s="36">
        <v>8539520000</v>
      </c>
      <c r="X653" s="19" t="s">
        <v>159</v>
      </c>
      <c r="Y653" s="19" t="s">
        <v>160</v>
      </c>
      <c r="Z653" s="12">
        <v>1384719</v>
      </c>
      <c r="AA653" s="13"/>
      <c r="AB653" s="17">
        <v>44</v>
      </c>
      <c r="AC653" s="624">
        <f t="shared" si="10"/>
        <v>-0.28409090909090912</v>
      </c>
      <c r="AD653" s="623" t="str">
        <f>HYPERLINK("#'Źródła LED - specyfikacja'!B" &amp; MATCH(B653, 'Źródła LED - specyfikacja'!A:A, 0),"Link do specyfikacji")</f>
        <v>Link do specyfikacji</v>
      </c>
    </row>
    <row r="654" spans="1:30" s="2" customFormat="1" ht="14.4">
      <c r="A654" s="8">
        <v>8719514486423</v>
      </c>
      <c r="B654" s="8">
        <v>929003577332</v>
      </c>
      <c r="C654" s="8">
        <v>871951448642300</v>
      </c>
      <c r="D654" s="52" t="str">
        <f>HYPERLINK(VLOOKUP(B654,'Źródła LED_linki'!A654:B1438,2,FALSE),"Link do zdjęcia")</f>
        <v>Link do zdjęcia</v>
      </c>
      <c r="E654" s="12">
        <v>48642300</v>
      </c>
      <c r="F654" s="10" t="s">
        <v>793</v>
      </c>
      <c r="G654" s="12" t="s">
        <v>84</v>
      </c>
      <c r="H654" s="12" t="s">
        <v>203</v>
      </c>
      <c r="I654" s="12" t="s">
        <v>648</v>
      </c>
      <c r="J654" s="12" t="s">
        <v>649</v>
      </c>
      <c r="K654" s="12" t="s">
        <v>88</v>
      </c>
      <c r="L654" s="17">
        <v>31.1</v>
      </c>
      <c r="M654" s="17">
        <v>0.11</v>
      </c>
      <c r="N654" s="13" t="s">
        <v>90</v>
      </c>
      <c r="O654" s="14" t="s">
        <v>91</v>
      </c>
      <c r="P654" s="19" t="s">
        <v>124</v>
      </c>
      <c r="Q654" s="9">
        <v>20</v>
      </c>
      <c r="R654" s="12" t="s">
        <v>92</v>
      </c>
      <c r="S654" s="19" t="s">
        <v>102</v>
      </c>
      <c r="T654" s="9"/>
      <c r="U654" s="9"/>
      <c r="V654" s="11"/>
      <c r="W654" s="36">
        <v>8539520000</v>
      </c>
      <c r="X654" s="19" t="s">
        <v>108</v>
      </c>
      <c r="Y654" s="19" t="s">
        <v>109</v>
      </c>
      <c r="Z654" s="12">
        <v>1827710</v>
      </c>
      <c r="AA654" s="13"/>
      <c r="AB654" s="17">
        <v>39.867499999999986</v>
      </c>
      <c r="AC654" s="624">
        <f t="shared" si="10"/>
        <v>-0.21991597165611054</v>
      </c>
      <c r="AD654" s="623" t="str">
        <f>HYPERLINK("#'Źródła LED - specyfikacja'!B" &amp; MATCH(B654, 'Źródła LED - specyfikacja'!A:A, 0),"Link do specyfikacji")</f>
        <v>Link do specyfikacji</v>
      </c>
    </row>
    <row r="655" spans="1:30" s="2" customFormat="1" ht="14.4">
      <c r="A655" s="8">
        <v>8719514325395</v>
      </c>
      <c r="B655" s="8">
        <v>929003022502</v>
      </c>
      <c r="C655" s="8">
        <v>871951432539500</v>
      </c>
      <c r="D655" s="52" t="str">
        <f>HYPERLINK(VLOOKUP(B655,'Źródła LED_linki'!A655:B1439,2,FALSE),"Link do zdjęcia")</f>
        <v>Link do zdjęcia</v>
      </c>
      <c r="E655" s="12">
        <v>32539500</v>
      </c>
      <c r="F655" s="10" t="s">
        <v>794</v>
      </c>
      <c r="G655" s="12" t="s">
        <v>84</v>
      </c>
      <c r="H655" s="12" t="s">
        <v>203</v>
      </c>
      <c r="I655" s="12" t="s">
        <v>648</v>
      </c>
      <c r="J655" s="12" t="s">
        <v>649</v>
      </c>
      <c r="K655" s="12" t="s">
        <v>88</v>
      </c>
      <c r="L655" s="17">
        <v>31.1</v>
      </c>
      <c r="M655" s="17">
        <v>0.11</v>
      </c>
      <c r="N655" s="13" t="s">
        <v>90</v>
      </c>
      <c r="O655" s="14" t="s">
        <v>91</v>
      </c>
      <c r="P655" s="19" t="s">
        <v>124</v>
      </c>
      <c r="Q655" s="9">
        <v>10</v>
      </c>
      <c r="R655" s="12" t="s">
        <v>92</v>
      </c>
      <c r="S655" s="19" t="s">
        <v>102</v>
      </c>
      <c r="T655" s="9">
        <v>929001337902</v>
      </c>
      <c r="U655" s="9">
        <v>929003547402</v>
      </c>
      <c r="V655" s="11" t="s">
        <v>780</v>
      </c>
      <c r="W655" s="36">
        <v>8539520000</v>
      </c>
      <c r="X655" s="19" t="s">
        <v>159</v>
      </c>
      <c r="Y655" s="19" t="s">
        <v>160</v>
      </c>
      <c r="Z655" s="12">
        <v>467305</v>
      </c>
      <c r="AA655" s="13"/>
      <c r="AB655" s="17">
        <v>39</v>
      </c>
      <c r="AC655" s="624">
        <f t="shared" si="10"/>
        <v>-0.20256410256410254</v>
      </c>
      <c r="AD655" s="623" t="str">
        <f>HYPERLINK("#'Źródła LED - specyfikacja'!B" &amp; MATCH(B655, 'Źródła LED - specyfikacja'!A:A, 0),"Link do specyfikacji")</f>
        <v>Link do specyfikacji</v>
      </c>
    </row>
    <row r="656" spans="1:30" s="2" customFormat="1" ht="14.4">
      <c r="A656" s="8">
        <v>8719514459816</v>
      </c>
      <c r="B656" s="8">
        <v>929003547402</v>
      </c>
      <c r="C656" s="8">
        <v>871951445981600</v>
      </c>
      <c r="D656" s="52" t="str">
        <f>HYPERLINK(VLOOKUP(B656,'Źródła LED_linki'!A656:B1440,2,FALSE),"Link do zdjęcia")</f>
        <v>Link do zdjęcia</v>
      </c>
      <c r="E656" s="12">
        <v>45981600</v>
      </c>
      <c r="F656" s="10" t="s">
        <v>794</v>
      </c>
      <c r="G656" s="12" t="s">
        <v>84</v>
      </c>
      <c r="H656" s="12" t="s">
        <v>203</v>
      </c>
      <c r="I656" s="12" t="s">
        <v>648</v>
      </c>
      <c r="J656" s="12" t="s">
        <v>649</v>
      </c>
      <c r="K656" s="12" t="s">
        <v>88</v>
      </c>
      <c r="L656" s="17">
        <v>31.1</v>
      </c>
      <c r="M656" s="17">
        <v>0.11</v>
      </c>
      <c r="N656" s="13" t="s">
        <v>90</v>
      </c>
      <c r="O656" s="14" t="s">
        <v>91</v>
      </c>
      <c r="P656" s="19" t="s">
        <v>124</v>
      </c>
      <c r="Q656" s="9">
        <v>20</v>
      </c>
      <c r="R656" s="12" t="s">
        <v>92</v>
      </c>
      <c r="S656" s="19" t="s">
        <v>102</v>
      </c>
      <c r="T656" s="9">
        <v>929003022502</v>
      </c>
      <c r="U656" s="9"/>
      <c r="V656" s="11"/>
      <c r="W656" s="36">
        <v>8539520000</v>
      </c>
      <c r="X656" s="19" t="s">
        <v>159</v>
      </c>
      <c r="Y656" s="19" t="s">
        <v>160</v>
      </c>
      <c r="Z656" s="12">
        <v>1827700</v>
      </c>
      <c r="AA656" s="13"/>
      <c r="AB656" s="17">
        <v>39</v>
      </c>
      <c r="AC656" s="624">
        <f t="shared" si="10"/>
        <v>-0.20256410256410254</v>
      </c>
      <c r="AD656" s="623" t="str">
        <f>HYPERLINK("#'Źródła LED - specyfikacja'!B" &amp; MATCH(B656, 'Źródła LED - specyfikacja'!A:A, 0),"Link do specyfikacji")</f>
        <v>Link do specyfikacji</v>
      </c>
    </row>
    <row r="657" spans="1:30" s="2" customFormat="1" ht="14.4">
      <c r="A657" s="8">
        <v>8719514325418</v>
      </c>
      <c r="B657" s="8">
        <v>929003022602</v>
      </c>
      <c r="C657" s="8">
        <v>871951432541800</v>
      </c>
      <c r="D657" s="52" t="str">
        <f>HYPERLINK(VLOOKUP(B657,'Źródła LED_linki'!A657:B1441,2,FALSE),"Link do zdjęcia")</f>
        <v>Link do zdjęcia</v>
      </c>
      <c r="E657" s="12">
        <v>32541800</v>
      </c>
      <c r="F657" s="10" t="s">
        <v>795</v>
      </c>
      <c r="G657" s="12" t="s">
        <v>84</v>
      </c>
      <c r="H657" s="12" t="s">
        <v>203</v>
      </c>
      <c r="I657" s="12" t="s">
        <v>648</v>
      </c>
      <c r="J657" s="12" t="s">
        <v>649</v>
      </c>
      <c r="K657" s="12" t="s">
        <v>88</v>
      </c>
      <c r="L657" s="17">
        <v>31.1</v>
      </c>
      <c r="M657" s="17">
        <v>0.11</v>
      </c>
      <c r="N657" s="13" t="s">
        <v>90</v>
      </c>
      <c r="O657" s="14" t="s">
        <v>91</v>
      </c>
      <c r="P657" s="19" t="s">
        <v>124</v>
      </c>
      <c r="Q657" s="9">
        <v>10</v>
      </c>
      <c r="R657" s="12" t="s">
        <v>92</v>
      </c>
      <c r="S657" s="19" t="s">
        <v>102</v>
      </c>
      <c r="T657" s="9">
        <v>929001338002</v>
      </c>
      <c r="U657" s="9">
        <v>929003547502</v>
      </c>
      <c r="V657" s="11" t="s">
        <v>780</v>
      </c>
      <c r="W657" s="36">
        <v>8539520000</v>
      </c>
      <c r="X657" s="19" t="s">
        <v>159</v>
      </c>
      <c r="Y657" s="19" t="s">
        <v>160</v>
      </c>
      <c r="Z657" s="12">
        <v>467304</v>
      </c>
      <c r="AA657" s="13"/>
      <c r="AB657" s="17">
        <v>39</v>
      </c>
      <c r="AC657" s="624">
        <f t="shared" si="10"/>
        <v>-0.20256410256410254</v>
      </c>
      <c r="AD657" s="623" t="str">
        <f>HYPERLINK("#'Źródła LED - specyfikacja'!B" &amp; MATCH(B657, 'Źródła LED - specyfikacja'!A:A, 0),"Link do specyfikacji")</f>
        <v>Link do specyfikacji</v>
      </c>
    </row>
    <row r="658" spans="1:30" s="2" customFormat="1" ht="14.4">
      <c r="A658" s="8">
        <v>8719514459830</v>
      </c>
      <c r="B658" s="8">
        <v>929003547502</v>
      </c>
      <c r="C658" s="8">
        <v>871951445983000</v>
      </c>
      <c r="D658" s="52" t="str">
        <f>HYPERLINK(VLOOKUP(B658,'Źródła LED_linki'!A658:B1442,2,FALSE),"Link do zdjęcia")</f>
        <v>Link do zdjęcia</v>
      </c>
      <c r="E658" s="12">
        <v>45983000</v>
      </c>
      <c r="F658" s="10" t="s">
        <v>795</v>
      </c>
      <c r="G658" s="12" t="s">
        <v>84</v>
      </c>
      <c r="H658" s="12" t="s">
        <v>203</v>
      </c>
      <c r="I658" s="12" t="s">
        <v>648</v>
      </c>
      <c r="J658" s="12" t="s">
        <v>649</v>
      </c>
      <c r="K658" s="12" t="s">
        <v>88</v>
      </c>
      <c r="L658" s="17">
        <v>31.1</v>
      </c>
      <c r="M658" s="17">
        <v>0.11</v>
      </c>
      <c r="N658" s="13" t="s">
        <v>90</v>
      </c>
      <c r="O658" s="14" t="s">
        <v>91</v>
      </c>
      <c r="P658" s="19" t="s">
        <v>124</v>
      </c>
      <c r="Q658" s="9">
        <v>20</v>
      </c>
      <c r="R658" s="12" t="s">
        <v>92</v>
      </c>
      <c r="S658" s="19" t="s">
        <v>102</v>
      </c>
      <c r="T658" s="9">
        <v>929003022602</v>
      </c>
      <c r="U658" s="9"/>
      <c r="V658" s="11"/>
      <c r="W658" s="36">
        <v>8539520000</v>
      </c>
      <c r="X658" s="19" t="s">
        <v>159</v>
      </c>
      <c r="Y658" s="19" t="s">
        <v>160</v>
      </c>
      <c r="Z658" s="12">
        <v>1827704</v>
      </c>
      <c r="AA658" s="13"/>
      <c r="AB658" s="17">
        <v>39</v>
      </c>
      <c r="AC658" s="624">
        <f t="shared" si="10"/>
        <v>-0.20256410256410254</v>
      </c>
      <c r="AD658" s="623" t="str">
        <f>HYPERLINK("#'Źródła LED - specyfikacja'!B" &amp; MATCH(B658, 'Źródła LED - specyfikacja'!A:A, 0),"Link do specyfikacji")</f>
        <v>Link do specyfikacji</v>
      </c>
    </row>
    <row r="659" spans="1:30" s="2" customFormat="1" ht="14.4">
      <c r="A659" s="8">
        <v>8719514486485</v>
      </c>
      <c r="B659" s="8">
        <v>929003577632</v>
      </c>
      <c r="C659" s="8">
        <v>871951448648500</v>
      </c>
      <c r="D659" s="52" t="str">
        <f>HYPERLINK(VLOOKUP(B659,'Źródła LED_linki'!A659:B1443,2,FALSE),"Link do zdjęcia")</f>
        <v>Link do zdjęcia</v>
      </c>
      <c r="E659" s="12">
        <v>48648500</v>
      </c>
      <c r="F659" s="10" t="s">
        <v>796</v>
      </c>
      <c r="G659" s="12" t="s">
        <v>84</v>
      </c>
      <c r="H659" s="12" t="s">
        <v>203</v>
      </c>
      <c r="I659" s="12" t="s">
        <v>648</v>
      </c>
      <c r="J659" s="12" t="s">
        <v>649</v>
      </c>
      <c r="K659" s="12" t="s">
        <v>88</v>
      </c>
      <c r="L659" s="17">
        <v>35.700000000000003</v>
      </c>
      <c r="M659" s="17">
        <v>0.11</v>
      </c>
      <c r="N659" s="13" t="s">
        <v>90</v>
      </c>
      <c r="O659" s="14" t="s">
        <v>91</v>
      </c>
      <c r="P659" s="19"/>
      <c r="Q659" s="9">
        <v>20</v>
      </c>
      <c r="R659" s="12" t="s">
        <v>92</v>
      </c>
      <c r="S659" s="19" t="s">
        <v>102</v>
      </c>
      <c r="T659" s="9"/>
      <c r="U659" s="9"/>
      <c r="V659" s="11"/>
      <c r="W659" s="36">
        <v>8539520000</v>
      </c>
      <c r="X659" s="19" t="s">
        <v>159</v>
      </c>
      <c r="Y659" s="19" t="s">
        <v>160</v>
      </c>
      <c r="Z659" s="12">
        <v>1827707</v>
      </c>
      <c r="AA659" s="13"/>
      <c r="AB659" s="17">
        <v>51.79999999999999</v>
      </c>
      <c r="AC659" s="624">
        <f t="shared" si="10"/>
        <v>-0.31081081081081063</v>
      </c>
      <c r="AD659" s="623" t="str">
        <f>HYPERLINK("#'Źródła LED - specyfikacja'!B" &amp; MATCH(B659, 'Źródła LED - specyfikacja'!A:A, 0),"Link do specyfikacji")</f>
        <v>Link do specyfikacji</v>
      </c>
    </row>
    <row r="660" spans="1:30" s="2" customFormat="1" ht="14.4">
      <c r="A660" s="8">
        <v>8719514469600</v>
      </c>
      <c r="B660" s="8">
        <v>929001875132</v>
      </c>
      <c r="C660" s="8">
        <v>871951446960000</v>
      </c>
      <c r="D660" s="52" t="str">
        <f>HYPERLINK(VLOOKUP(B660,'Źródła LED_linki'!A660:B1444,2,FALSE),"Link do zdjęcia")</f>
        <v>Link do zdjęcia</v>
      </c>
      <c r="E660" s="12">
        <v>46960000</v>
      </c>
      <c r="F660" s="10" t="s">
        <v>797</v>
      </c>
      <c r="G660" s="12" t="s">
        <v>84</v>
      </c>
      <c r="H660" s="12" t="s">
        <v>203</v>
      </c>
      <c r="I660" s="12" t="s">
        <v>648</v>
      </c>
      <c r="J660" s="12" t="s">
        <v>649</v>
      </c>
      <c r="K660" s="12" t="s">
        <v>88</v>
      </c>
      <c r="L660" s="17">
        <v>35.700000000000003</v>
      </c>
      <c r="M660" s="17">
        <v>0.11</v>
      </c>
      <c r="N660" s="13" t="s">
        <v>90</v>
      </c>
      <c r="O660" s="14" t="s">
        <v>91</v>
      </c>
      <c r="P660" s="19"/>
      <c r="Q660" s="9">
        <v>20</v>
      </c>
      <c r="R660" s="12" t="s">
        <v>92</v>
      </c>
      <c r="S660" s="19" t="s">
        <v>102</v>
      </c>
      <c r="T660" s="9">
        <v>929001875102</v>
      </c>
      <c r="U660" s="9"/>
      <c r="V660" s="11"/>
      <c r="W660" s="36">
        <v>8539520000</v>
      </c>
      <c r="X660" s="19" t="s">
        <v>159</v>
      </c>
      <c r="Y660" s="19" t="s">
        <v>160</v>
      </c>
      <c r="Z660" s="12">
        <v>1827694</v>
      </c>
      <c r="AA660" s="13"/>
      <c r="AB660" s="17">
        <v>50</v>
      </c>
      <c r="AC660" s="624">
        <f t="shared" si="10"/>
        <v>-0.28599999999999992</v>
      </c>
      <c r="AD660" s="623" t="str">
        <f>HYPERLINK("#'Źródła LED - specyfikacja'!B" &amp; MATCH(B660, 'Źródła LED - specyfikacja'!A:A, 0),"Link do specyfikacji")</f>
        <v>Link do specyfikacji</v>
      </c>
    </row>
    <row r="661" spans="1:30" s="2" customFormat="1" ht="14.4">
      <c r="A661" s="8">
        <v>8718696806173</v>
      </c>
      <c r="B661" s="8">
        <v>929001875102</v>
      </c>
      <c r="C661" s="8">
        <v>871869680617300</v>
      </c>
      <c r="D661" s="52" t="str">
        <f>HYPERLINK(VLOOKUP(B661,'Źródła LED_linki'!A661:B1445,2,FALSE),"Link do zdjęcia")</f>
        <v>Link do zdjęcia</v>
      </c>
      <c r="E661" s="12">
        <v>80617300</v>
      </c>
      <c r="F661" s="10" t="s">
        <v>797</v>
      </c>
      <c r="G661" s="12" t="s">
        <v>84</v>
      </c>
      <c r="H661" s="12" t="s">
        <v>203</v>
      </c>
      <c r="I661" s="12" t="s">
        <v>648</v>
      </c>
      <c r="J661" s="12" t="s">
        <v>649</v>
      </c>
      <c r="K661" s="12" t="s">
        <v>88</v>
      </c>
      <c r="L661" s="17">
        <v>35.700000000000003</v>
      </c>
      <c r="M661" s="17">
        <v>0.11</v>
      </c>
      <c r="N661" s="13" t="s">
        <v>90</v>
      </c>
      <c r="O661" s="14" t="s">
        <v>91</v>
      </c>
      <c r="P661" s="19"/>
      <c r="Q661" s="9">
        <v>10</v>
      </c>
      <c r="R661" s="12" t="s">
        <v>92</v>
      </c>
      <c r="S661" s="19" t="s">
        <v>102</v>
      </c>
      <c r="T661" s="9"/>
      <c r="U661" s="9">
        <v>929001875132</v>
      </c>
      <c r="V661" s="11" t="s">
        <v>780</v>
      </c>
      <c r="W661" s="36">
        <v>8539520000</v>
      </c>
      <c r="X661" s="19" t="s">
        <v>159</v>
      </c>
      <c r="Y661" s="19" t="s">
        <v>160</v>
      </c>
      <c r="Z661" s="12">
        <v>1827694</v>
      </c>
      <c r="AA661" s="13"/>
      <c r="AB661" s="17">
        <v>52</v>
      </c>
      <c r="AC661" s="624">
        <f t="shared" si="10"/>
        <v>-0.3134615384615384</v>
      </c>
      <c r="AD661" s="623" t="str">
        <f>HYPERLINK("#'Źródła LED - specyfikacja'!B" &amp; MATCH(B661, 'Źródła LED - specyfikacja'!A:A, 0),"Link do specyfikacji")</f>
        <v>Link do specyfikacji</v>
      </c>
    </row>
    <row r="662" spans="1:30" s="2" customFormat="1" ht="14.4">
      <c r="A662" s="8">
        <v>8719514475601</v>
      </c>
      <c r="B662" s="8">
        <v>929001875032</v>
      </c>
      <c r="C662" s="8">
        <v>871951447560100</v>
      </c>
      <c r="D662" s="52" t="str">
        <f>HYPERLINK(VLOOKUP(B662,'Źródła LED_linki'!A662:B1446,2,FALSE),"Link do zdjęcia")</f>
        <v>Link do zdjęcia</v>
      </c>
      <c r="E662" s="12">
        <v>47560100</v>
      </c>
      <c r="F662" s="10" t="s">
        <v>798</v>
      </c>
      <c r="G662" s="12" t="s">
        <v>84</v>
      </c>
      <c r="H662" s="12" t="s">
        <v>203</v>
      </c>
      <c r="I662" s="12" t="s">
        <v>648</v>
      </c>
      <c r="J662" s="12" t="s">
        <v>649</v>
      </c>
      <c r="K662" s="12" t="s">
        <v>88</v>
      </c>
      <c r="L662" s="17">
        <v>35.700000000000003</v>
      </c>
      <c r="M662" s="17">
        <v>0.11</v>
      </c>
      <c r="N662" s="13" t="s">
        <v>90</v>
      </c>
      <c r="O662" s="14" t="s">
        <v>91</v>
      </c>
      <c r="P662" s="19"/>
      <c r="Q662" s="9">
        <v>20</v>
      </c>
      <c r="R662" s="12" t="s">
        <v>92</v>
      </c>
      <c r="S662" s="19" t="s">
        <v>102</v>
      </c>
      <c r="T662" s="9">
        <v>929001875002</v>
      </c>
      <c r="U662" s="9"/>
      <c r="V662" s="11"/>
      <c r="W662" s="36">
        <v>8539520000</v>
      </c>
      <c r="X662" s="19" t="s">
        <v>159</v>
      </c>
      <c r="Y662" s="19" t="s">
        <v>160</v>
      </c>
      <c r="Z662" s="12">
        <v>1827693</v>
      </c>
      <c r="AA662" s="13"/>
      <c r="AB662" s="17">
        <v>50</v>
      </c>
      <c r="AC662" s="624">
        <f t="shared" si="10"/>
        <v>-0.28599999999999992</v>
      </c>
      <c r="AD662" s="623" t="str">
        <f>HYPERLINK("#'Źródła LED - specyfikacja'!B" &amp; MATCH(B662, 'Źródła LED - specyfikacja'!A:A, 0),"Link do specyfikacji")</f>
        <v>Link do specyfikacji</v>
      </c>
    </row>
    <row r="663" spans="1:30" s="2" customFormat="1" ht="14.4">
      <c r="A663" s="8">
        <v>8718696806159</v>
      </c>
      <c r="B663" s="8">
        <v>929001875002</v>
      </c>
      <c r="C663" s="8">
        <v>871869680615900</v>
      </c>
      <c r="D663" s="52" t="str">
        <f>HYPERLINK(VLOOKUP(B663,'Źródła LED_linki'!A663:B1447,2,FALSE),"Link do zdjęcia")</f>
        <v>Link do zdjęcia</v>
      </c>
      <c r="E663" s="12">
        <v>80615900</v>
      </c>
      <c r="F663" s="10" t="s">
        <v>798</v>
      </c>
      <c r="G663" s="12" t="s">
        <v>84</v>
      </c>
      <c r="H663" s="12" t="s">
        <v>203</v>
      </c>
      <c r="I663" s="12" t="s">
        <v>648</v>
      </c>
      <c r="J663" s="12" t="s">
        <v>649</v>
      </c>
      <c r="K663" s="12" t="s">
        <v>88</v>
      </c>
      <c r="L663" s="17">
        <v>35.700000000000003</v>
      </c>
      <c r="M663" s="17">
        <v>0.11</v>
      </c>
      <c r="N663" s="13" t="s">
        <v>90</v>
      </c>
      <c r="O663" s="14" t="s">
        <v>91</v>
      </c>
      <c r="P663" s="19"/>
      <c r="Q663" s="9">
        <v>10</v>
      </c>
      <c r="R663" s="12" t="s">
        <v>92</v>
      </c>
      <c r="S663" s="19" t="s">
        <v>102</v>
      </c>
      <c r="T663" s="9"/>
      <c r="U663" s="9">
        <v>929001875032</v>
      </c>
      <c r="V663" s="11" t="s">
        <v>780</v>
      </c>
      <c r="W663" s="36">
        <v>8539520000</v>
      </c>
      <c r="X663" s="19" t="s">
        <v>159</v>
      </c>
      <c r="Y663" s="19" t="s">
        <v>160</v>
      </c>
      <c r="Z663" s="12">
        <v>1827693</v>
      </c>
      <c r="AA663" s="13"/>
      <c r="AB663" s="17">
        <v>52</v>
      </c>
      <c r="AC663" s="624">
        <f t="shared" si="10"/>
        <v>-0.3134615384615384</v>
      </c>
      <c r="AD663" s="623" t="str">
        <f>HYPERLINK("#'Źródła LED - specyfikacja'!B" &amp; MATCH(B663, 'Źródła LED - specyfikacja'!A:A, 0),"Link do specyfikacji")</f>
        <v>Link do specyfikacji</v>
      </c>
    </row>
    <row r="664" spans="1:30" s="2" customFormat="1" ht="14.4">
      <c r="A664" s="8">
        <v>8719514486522</v>
      </c>
      <c r="B664" s="8">
        <v>929003577802</v>
      </c>
      <c r="C664" s="8">
        <v>871951448652200</v>
      </c>
      <c r="D664" s="52" t="str">
        <f>HYPERLINK(VLOOKUP(B664,'Źródła LED_linki'!A664:B1448,2,FALSE),"Link do zdjęcia")</f>
        <v>Link do zdjęcia</v>
      </c>
      <c r="E664" s="12">
        <v>48652200</v>
      </c>
      <c r="F664" s="10" t="s">
        <v>799</v>
      </c>
      <c r="G664" s="12" t="s">
        <v>84</v>
      </c>
      <c r="H664" s="12" t="s">
        <v>203</v>
      </c>
      <c r="I664" s="12" t="s">
        <v>648</v>
      </c>
      <c r="J664" s="12" t="s">
        <v>649</v>
      </c>
      <c r="K664" s="12" t="s">
        <v>88</v>
      </c>
      <c r="L664" s="17">
        <v>37.9</v>
      </c>
      <c r="M664" s="17">
        <v>0.11</v>
      </c>
      <c r="N664" s="13" t="s">
        <v>90</v>
      </c>
      <c r="O664" s="14" t="s">
        <v>91</v>
      </c>
      <c r="P664" s="19"/>
      <c r="Q664" s="9">
        <v>20</v>
      </c>
      <c r="R664" s="12" t="s">
        <v>92</v>
      </c>
      <c r="S664" s="19" t="s">
        <v>102</v>
      </c>
      <c r="T664" s="9"/>
      <c r="U664" s="9"/>
      <c r="V664" s="11"/>
      <c r="W664" s="36">
        <v>8539520000</v>
      </c>
      <c r="X664" s="19" t="s">
        <v>159</v>
      </c>
      <c r="Y664" s="19" t="s">
        <v>160</v>
      </c>
      <c r="Z664" s="12">
        <v>1384737</v>
      </c>
      <c r="AA664" s="13"/>
      <c r="AB664" s="17">
        <v>59.199999999999996</v>
      </c>
      <c r="AC664" s="624">
        <f t="shared" si="10"/>
        <v>-0.35979729729729726</v>
      </c>
      <c r="AD664" s="623" t="str">
        <f>HYPERLINK("#'Źródła LED - specyfikacja'!B" &amp; MATCH(B664, 'Źródła LED - specyfikacja'!A:A, 0),"Link do specyfikacji")</f>
        <v>Link do specyfikacji</v>
      </c>
    </row>
    <row r="665" spans="1:30" s="2" customFormat="1" ht="14.4">
      <c r="A665" s="8">
        <v>8719514419018</v>
      </c>
      <c r="B665" s="8">
        <v>929003154402</v>
      </c>
      <c r="C665" s="8">
        <v>871951441901800</v>
      </c>
      <c r="D665" s="52" t="str">
        <f>HYPERLINK(VLOOKUP(B665,'Źródła LED_linki'!A665:B1449,2,FALSE),"Link do zdjęcia")</f>
        <v>Link do zdjęcia</v>
      </c>
      <c r="E665" s="12">
        <v>41901800</v>
      </c>
      <c r="F665" s="10" t="s">
        <v>800</v>
      </c>
      <c r="G665" s="12" t="s">
        <v>84</v>
      </c>
      <c r="H665" s="12" t="s">
        <v>203</v>
      </c>
      <c r="I665" s="12" t="s">
        <v>648</v>
      </c>
      <c r="J665" s="12" t="s">
        <v>649</v>
      </c>
      <c r="K665" s="12" t="s">
        <v>88</v>
      </c>
      <c r="L665" s="17">
        <v>37.9</v>
      </c>
      <c r="M665" s="17">
        <v>0.11</v>
      </c>
      <c r="N665" s="13" t="s">
        <v>90</v>
      </c>
      <c r="O665" s="14" t="s">
        <v>91</v>
      </c>
      <c r="P665" s="19"/>
      <c r="Q665" s="9">
        <v>20</v>
      </c>
      <c r="R665" s="12" t="s">
        <v>92</v>
      </c>
      <c r="S665" s="19" t="s">
        <v>102</v>
      </c>
      <c r="T665" s="9"/>
      <c r="U665" s="9"/>
      <c r="V665" s="11"/>
      <c r="W665" s="36">
        <v>8539520000</v>
      </c>
      <c r="X665" s="19" t="s">
        <v>159</v>
      </c>
      <c r="Y665" s="19" t="s">
        <v>160</v>
      </c>
      <c r="Z665" s="12">
        <v>1384722</v>
      </c>
      <c r="AA665" s="13"/>
      <c r="AB665" s="17">
        <v>60</v>
      </c>
      <c r="AC665" s="624">
        <f t="shared" si="10"/>
        <v>-0.36833333333333335</v>
      </c>
      <c r="AD665" s="623" t="str">
        <f>HYPERLINK("#'Źródła LED - specyfikacja'!B" &amp; MATCH(B665, 'Źródła LED - specyfikacja'!A:A, 0),"Link do specyfikacji")</f>
        <v>Link do specyfikacji</v>
      </c>
    </row>
    <row r="666" spans="1:30" s="2" customFormat="1" ht="14.4">
      <c r="A666" s="8">
        <v>8720169295407</v>
      </c>
      <c r="B666" s="8">
        <v>929003774102</v>
      </c>
      <c r="C666" s="8">
        <v>872016929540700</v>
      </c>
      <c r="D666" s="52" t="str">
        <f>HYPERLINK(VLOOKUP(B666,'Źródła LED_linki'!A666:B1450,2,FALSE),"Link do zdjęcia")</f>
        <v>Link do zdjęcia</v>
      </c>
      <c r="E666" s="12">
        <v>29540700</v>
      </c>
      <c r="F666" s="10" t="s">
        <v>801</v>
      </c>
      <c r="G666" s="12" t="s">
        <v>84</v>
      </c>
      <c r="H666" s="12" t="s">
        <v>203</v>
      </c>
      <c r="I666" s="12" t="s">
        <v>648</v>
      </c>
      <c r="J666" s="12" t="s">
        <v>649</v>
      </c>
      <c r="K666" s="12" t="s">
        <v>88</v>
      </c>
      <c r="L666" s="17">
        <v>56.3</v>
      </c>
      <c r="M666" s="17">
        <v>0.11</v>
      </c>
      <c r="N666" s="13" t="s">
        <v>90</v>
      </c>
      <c r="O666" s="14" t="s">
        <v>91</v>
      </c>
      <c r="P666" s="19"/>
      <c r="Q666" s="9">
        <v>10</v>
      </c>
      <c r="R666" s="12" t="s">
        <v>92</v>
      </c>
      <c r="S666" s="19" t="s">
        <v>102</v>
      </c>
      <c r="T666" s="9"/>
      <c r="U666" s="9"/>
      <c r="V666" s="11" t="s">
        <v>445</v>
      </c>
      <c r="W666" s="36">
        <v>8539520000</v>
      </c>
      <c r="X666" s="19" t="s">
        <v>108</v>
      </c>
      <c r="Y666" s="19" t="s">
        <v>109</v>
      </c>
      <c r="Z666" s="12">
        <v>1880103</v>
      </c>
      <c r="AA666" s="13" t="s">
        <v>164</v>
      </c>
      <c r="AB666" s="17">
        <v>62.88</v>
      </c>
      <c r="AC666" s="624">
        <f t="shared" si="10"/>
        <v>-0.10464376590330797</v>
      </c>
      <c r="AD666" s="623" t="str">
        <f>HYPERLINK("#'Źródła LED - specyfikacja'!B" &amp; MATCH(B666, 'Źródła LED - specyfikacja'!A:A, 0),"Link do specyfikacji")</f>
        <v>Link do specyfikacji</v>
      </c>
    </row>
    <row r="667" spans="1:30" s="2" customFormat="1" ht="14.4">
      <c r="A667" s="8">
        <v>8720169295421</v>
      </c>
      <c r="B667" s="8">
        <v>929003774202</v>
      </c>
      <c r="C667" s="8">
        <v>872016929542100</v>
      </c>
      <c r="D667" s="52" t="str">
        <f>HYPERLINK(VLOOKUP(B667,'Źródła LED_linki'!A667:B1451,2,FALSE),"Link do zdjęcia")</f>
        <v>Link do zdjęcia</v>
      </c>
      <c r="E667" s="12">
        <v>29542100</v>
      </c>
      <c r="F667" s="10" t="s">
        <v>802</v>
      </c>
      <c r="G667" s="12" t="s">
        <v>84</v>
      </c>
      <c r="H667" s="12" t="s">
        <v>203</v>
      </c>
      <c r="I667" s="12" t="s">
        <v>648</v>
      </c>
      <c r="J667" s="12" t="s">
        <v>649</v>
      </c>
      <c r="K667" s="12" t="s">
        <v>88</v>
      </c>
      <c r="L667" s="17">
        <v>56.3</v>
      </c>
      <c r="M667" s="17">
        <v>0.11</v>
      </c>
      <c r="N667" s="13" t="s">
        <v>90</v>
      </c>
      <c r="O667" s="14" t="s">
        <v>91</v>
      </c>
      <c r="P667" s="19"/>
      <c r="Q667" s="9">
        <v>10</v>
      </c>
      <c r="R667" s="12" t="s">
        <v>92</v>
      </c>
      <c r="S667" s="19" t="s">
        <v>102</v>
      </c>
      <c r="T667" s="9"/>
      <c r="U667" s="9"/>
      <c r="V667" s="11" t="s">
        <v>445</v>
      </c>
      <c r="W667" s="36">
        <v>8539520000</v>
      </c>
      <c r="X667" s="19" t="s">
        <v>108</v>
      </c>
      <c r="Y667" s="19" t="s">
        <v>109</v>
      </c>
      <c r="Z667" s="12">
        <v>1880102</v>
      </c>
      <c r="AA667" s="13" t="s">
        <v>164</v>
      </c>
      <c r="AB667" s="17">
        <v>62.88</v>
      </c>
      <c r="AC667" s="624">
        <f t="shared" si="10"/>
        <v>-0.10464376590330797</v>
      </c>
      <c r="AD667" s="623" t="str">
        <f>HYPERLINK("#'Źródła LED - specyfikacja'!B" &amp; MATCH(B667, 'Źródła LED - specyfikacja'!A:A, 0),"Link do specyfikacji")</f>
        <v>Link do specyfikacji</v>
      </c>
    </row>
    <row r="668" spans="1:30" s="2" customFormat="1" ht="14.4">
      <c r="A668" s="8">
        <v>8720169295445</v>
      </c>
      <c r="B668" s="8">
        <v>929003774302</v>
      </c>
      <c r="C668" s="8">
        <v>872016929544500</v>
      </c>
      <c r="D668" s="52" t="str">
        <f>HYPERLINK(VLOOKUP(B668,'Źródła LED_linki'!A668:B1452,2,FALSE),"Link do zdjęcia")</f>
        <v>Link do zdjęcia</v>
      </c>
      <c r="E668" s="12">
        <v>29544500</v>
      </c>
      <c r="F668" s="10" t="s">
        <v>803</v>
      </c>
      <c r="G668" s="12" t="s">
        <v>84</v>
      </c>
      <c r="H668" s="12" t="s">
        <v>203</v>
      </c>
      <c r="I668" s="12" t="s">
        <v>648</v>
      </c>
      <c r="J668" s="12" t="s">
        <v>649</v>
      </c>
      <c r="K668" s="12" t="s">
        <v>88</v>
      </c>
      <c r="L668" s="17">
        <v>56.3</v>
      </c>
      <c r="M668" s="17">
        <v>0.11</v>
      </c>
      <c r="N668" s="13" t="s">
        <v>90</v>
      </c>
      <c r="O668" s="14" t="s">
        <v>91</v>
      </c>
      <c r="P668" s="19"/>
      <c r="Q668" s="9">
        <v>10</v>
      </c>
      <c r="R668" s="12" t="s">
        <v>92</v>
      </c>
      <c r="S668" s="19" t="s">
        <v>102</v>
      </c>
      <c r="T668" s="9"/>
      <c r="U668" s="9"/>
      <c r="V668" s="11" t="s">
        <v>445</v>
      </c>
      <c r="W668" s="36">
        <v>8539520000</v>
      </c>
      <c r="X668" s="19" t="s">
        <v>108</v>
      </c>
      <c r="Y668" s="19" t="s">
        <v>103</v>
      </c>
      <c r="Z668" s="12">
        <v>1880098</v>
      </c>
      <c r="AA668" s="13" t="s">
        <v>164</v>
      </c>
      <c r="AB668" s="17">
        <v>62.88</v>
      </c>
      <c r="AC668" s="624">
        <f t="shared" si="10"/>
        <v>-0.10464376590330797</v>
      </c>
      <c r="AD668" s="623" t="str">
        <f>HYPERLINK("#'Źródła LED - specyfikacja'!B" &amp; MATCH(B668, 'Źródła LED - specyfikacja'!A:A, 0),"Link do specyfikacji")</f>
        <v>Link do specyfikacji</v>
      </c>
    </row>
    <row r="669" spans="1:30" s="2" customFormat="1" ht="14.4">
      <c r="A669" s="8">
        <v>8720169295469</v>
      </c>
      <c r="B669" s="8">
        <v>929003774402</v>
      </c>
      <c r="C669" s="8">
        <v>872016929546900</v>
      </c>
      <c r="D669" s="52" t="str">
        <f>HYPERLINK(VLOOKUP(B669,'Źródła LED_linki'!A669:B1453,2,FALSE),"Link do zdjęcia")</f>
        <v>Link do zdjęcia</v>
      </c>
      <c r="E669" s="12">
        <v>29546900</v>
      </c>
      <c r="F669" s="10" t="s">
        <v>804</v>
      </c>
      <c r="G669" s="12" t="s">
        <v>84</v>
      </c>
      <c r="H669" s="12" t="s">
        <v>203</v>
      </c>
      <c r="I669" s="12" t="s">
        <v>648</v>
      </c>
      <c r="J669" s="12" t="s">
        <v>649</v>
      </c>
      <c r="K669" s="12" t="s">
        <v>88</v>
      </c>
      <c r="L669" s="17">
        <v>76.900000000000006</v>
      </c>
      <c r="M669" s="17">
        <v>0.11</v>
      </c>
      <c r="N669" s="13" t="s">
        <v>90</v>
      </c>
      <c r="O669" s="14" t="s">
        <v>91</v>
      </c>
      <c r="P669" s="19"/>
      <c r="Q669" s="9">
        <v>10</v>
      </c>
      <c r="R669" s="12" t="s">
        <v>92</v>
      </c>
      <c r="S669" s="19" t="s">
        <v>102</v>
      </c>
      <c r="T669" s="9"/>
      <c r="U669" s="9"/>
      <c r="V669" s="11" t="s">
        <v>445</v>
      </c>
      <c r="W669" s="36">
        <v>8539520000</v>
      </c>
      <c r="X669" s="19" t="s">
        <v>108</v>
      </c>
      <c r="Y669" s="19" t="s">
        <v>109</v>
      </c>
      <c r="Z669" s="12">
        <v>1880104</v>
      </c>
      <c r="AA669" s="13" t="s">
        <v>164</v>
      </c>
      <c r="AB669" s="17">
        <v>85.34</v>
      </c>
      <c r="AC669" s="624">
        <f t="shared" si="10"/>
        <v>-9.8898523552847409E-2</v>
      </c>
      <c r="AD669" s="623" t="str">
        <f>HYPERLINK("#'Źródła LED - specyfikacja'!B" &amp; MATCH(B669, 'Źródła LED - specyfikacja'!A:A, 0),"Link do specyfikacji")</f>
        <v>Link do specyfikacji</v>
      </c>
    </row>
    <row r="670" spans="1:30" s="2" customFormat="1" ht="14.4">
      <c r="A670" s="8">
        <v>8720169295483</v>
      </c>
      <c r="B670" s="8">
        <v>929003774502</v>
      </c>
      <c r="C670" s="8">
        <v>872016929548300</v>
      </c>
      <c r="D670" s="52" t="str">
        <f>HYPERLINK(VLOOKUP(B670,'Źródła LED_linki'!A670:B1454,2,FALSE),"Link do zdjęcia")</f>
        <v>Link do zdjęcia</v>
      </c>
      <c r="E670" s="12">
        <v>29548300</v>
      </c>
      <c r="F670" s="10" t="s">
        <v>805</v>
      </c>
      <c r="G670" s="12" t="s">
        <v>84</v>
      </c>
      <c r="H670" s="12" t="s">
        <v>203</v>
      </c>
      <c r="I670" s="12" t="s">
        <v>648</v>
      </c>
      <c r="J670" s="12" t="s">
        <v>649</v>
      </c>
      <c r="K670" s="12" t="s">
        <v>88</v>
      </c>
      <c r="L670" s="17">
        <v>76.900000000000006</v>
      </c>
      <c r="M670" s="17">
        <v>0.11</v>
      </c>
      <c r="N670" s="13" t="s">
        <v>90</v>
      </c>
      <c r="O670" s="14" t="s">
        <v>91</v>
      </c>
      <c r="P670" s="19"/>
      <c r="Q670" s="9">
        <v>10</v>
      </c>
      <c r="R670" s="12" t="s">
        <v>92</v>
      </c>
      <c r="S670" s="19" t="s">
        <v>102</v>
      </c>
      <c r="T670" s="9"/>
      <c r="U670" s="9"/>
      <c r="V670" s="11" t="s">
        <v>445</v>
      </c>
      <c r="W670" s="36">
        <v>8539520000</v>
      </c>
      <c r="X670" s="19" t="s">
        <v>108</v>
      </c>
      <c r="Y670" s="19" t="s">
        <v>109</v>
      </c>
      <c r="Z670" s="12">
        <v>1880099</v>
      </c>
      <c r="AA670" s="13" t="s">
        <v>164</v>
      </c>
      <c r="AB670" s="17">
        <v>85.34</v>
      </c>
      <c r="AC670" s="624">
        <f t="shared" si="10"/>
        <v>-9.8898523552847409E-2</v>
      </c>
      <c r="AD670" s="623" t="str">
        <f>HYPERLINK("#'Źródła LED - specyfikacja'!B" &amp; MATCH(B670, 'Źródła LED - specyfikacja'!A:A, 0),"Link do specyfikacji")</f>
        <v>Link do specyfikacji</v>
      </c>
    </row>
    <row r="671" spans="1:30" s="2" customFormat="1" ht="14.4">
      <c r="A671" s="8">
        <v>8720169295506</v>
      </c>
      <c r="B671" s="8">
        <v>929003774602</v>
      </c>
      <c r="C671" s="8">
        <v>872016929550600</v>
      </c>
      <c r="D671" s="52" t="str">
        <f>HYPERLINK(VLOOKUP(B671,'Źródła LED_linki'!A671:B1455,2,FALSE),"Link do zdjęcia")</f>
        <v>Link do zdjęcia</v>
      </c>
      <c r="E671" s="12">
        <v>29550600</v>
      </c>
      <c r="F671" s="10" t="s">
        <v>806</v>
      </c>
      <c r="G671" s="12" t="s">
        <v>84</v>
      </c>
      <c r="H671" s="12" t="s">
        <v>203</v>
      </c>
      <c r="I671" s="12" t="s">
        <v>648</v>
      </c>
      <c r="J671" s="12" t="s">
        <v>649</v>
      </c>
      <c r="K671" s="12" t="s">
        <v>88</v>
      </c>
      <c r="L671" s="17">
        <v>76.900000000000006</v>
      </c>
      <c r="M671" s="17">
        <v>0.11</v>
      </c>
      <c r="N671" s="13" t="s">
        <v>90</v>
      </c>
      <c r="O671" s="14" t="s">
        <v>91</v>
      </c>
      <c r="P671" s="19"/>
      <c r="Q671" s="9">
        <v>10</v>
      </c>
      <c r="R671" s="12" t="s">
        <v>92</v>
      </c>
      <c r="S671" s="19" t="s">
        <v>102</v>
      </c>
      <c r="T671" s="9"/>
      <c r="U671" s="9"/>
      <c r="V671" s="11" t="s">
        <v>445</v>
      </c>
      <c r="W671" s="36">
        <v>8539520000</v>
      </c>
      <c r="X671" s="19" t="s">
        <v>109</v>
      </c>
      <c r="Y671" s="19" t="s">
        <v>109</v>
      </c>
      <c r="Z671" s="12">
        <v>1880100</v>
      </c>
      <c r="AA671" s="13" t="s">
        <v>164</v>
      </c>
      <c r="AB671" s="17">
        <v>85.34</v>
      </c>
      <c r="AC671" s="624">
        <f t="shared" si="10"/>
        <v>-9.8898523552847409E-2</v>
      </c>
      <c r="AD671" s="623" t="str">
        <f>HYPERLINK("#'Źródła LED - specyfikacja'!B" &amp; MATCH(B671, 'Źródła LED - specyfikacja'!A:A, 0),"Link do specyfikacji")</f>
        <v>Link do specyfikacji</v>
      </c>
    </row>
    <row r="672" spans="1:30" s="2" customFormat="1" ht="14.4">
      <c r="A672" s="8">
        <v>8720169295582</v>
      </c>
      <c r="B672" s="8">
        <v>929003775002</v>
      </c>
      <c r="C672" s="8">
        <v>872016929558200</v>
      </c>
      <c r="D672" s="52" t="str">
        <f>HYPERLINK(VLOOKUP(B672,'Źródła LED_linki'!A672:B1456,2,FALSE),"Link do zdjęcia")</f>
        <v>Link do zdjęcia</v>
      </c>
      <c r="E672" s="12">
        <v>29558200</v>
      </c>
      <c r="F672" s="10" t="s">
        <v>807</v>
      </c>
      <c r="G672" s="12" t="s">
        <v>84</v>
      </c>
      <c r="H672" s="12" t="s">
        <v>203</v>
      </c>
      <c r="I672" s="12" t="s">
        <v>648</v>
      </c>
      <c r="J672" s="12" t="s">
        <v>649</v>
      </c>
      <c r="K672" s="12" t="s">
        <v>88</v>
      </c>
      <c r="L672" s="17">
        <v>82.2</v>
      </c>
      <c r="M672" s="17">
        <v>0.11</v>
      </c>
      <c r="N672" s="13" t="s">
        <v>90</v>
      </c>
      <c r="O672" s="14" t="s">
        <v>91</v>
      </c>
      <c r="P672" s="19"/>
      <c r="Q672" s="9">
        <v>10</v>
      </c>
      <c r="R672" s="12" t="s">
        <v>92</v>
      </c>
      <c r="S672" s="19" t="s">
        <v>102</v>
      </c>
      <c r="T672" s="9"/>
      <c r="U672" s="9"/>
      <c r="V672" s="11" t="s">
        <v>445</v>
      </c>
      <c r="W672" s="36">
        <v>8539520000</v>
      </c>
      <c r="X672" s="19" t="s">
        <v>108</v>
      </c>
      <c r="Y672" s="19" t="s">
        <v>109</v>
      </c>
      <c r="Z672" s="12">
        <v>1857688</v>
      </c>
      <c r="AA672" s="13" t="s">
        <v>164</v>
      </c>
      <c r="AB672" s="17">
        <v>91.1</v>
      </c>
      <c r="AC672" s="624">
        <f t="shared" si="10"/>
        <v>-9.7694840834247995E-2</v>
      </c>
      <c r="AD672" s="623" t="str">
        <f>HYPERLINK("#'Źródła LED - specyfikacja'!B" &amp; MATCH(B672, 'Źródła LED - specyfikacja'!A:A, 0),"Link do specyfikacji")</f>
        <v>Link do specyfikacji</v>
      </c>
    </row>
    <row r="673" spans="1:30" s="2" customFormat="1" ht="14.4">
      <c r="A673" s="8">
        <v>8720169295605</v>
      </c>
      <c r="B673" s="8">
        <v>929003775102</v>
      </c>
      <c r="C673" s="8">
        <v>872016929560500</v>
      </c>
      <c r="D673" s="52" t="str">
        <f>HYPERLINK(VLOOKUP(B673,'Źródła LED_linki'!A673:B1457,2,FALSE),"Link do zdjęcia")</f>
        <v>Link do zdjęcia</v>
      </c>
      <c r="E673" s="12">
        <v>29560500</v>
      </c>
      <c r="F673" s="10" t="s">
        <v>808</v>
      </c>
      <c r="G673" s="12" t="s">
        <v>84</v>
      </c>
      <c r="H673" s="12" t="s">
        <v>203</v>
      </c>
      <c r="I673" s="12" t="s">
        <v>648</v>
      </c>
      <c r="J673" s="12" t="s">
        <v>649</v>
      </c>
      <c r="K673" s="12" t="s">
        <v>88</v>
      </c>
      <c r="L673" s="17">
        <v>82.2</v>
      </c>
      <c r="M673" s="17">
        <v>0.11</v>
      </c>
      <c r="N673" s="13" t="s">
        <v>90</v>
      </c>
      <c r="O673" s="14" t="s">
        <v>91</v>
      </c>
      <c r="P673" s="19"/>
      <c r="Q673" s="9">
        <v>10</v>
      </c>
      <c r="R673" s="12" t="s">
        <v>92</v>
      </c>
      <c r="S673" s="19" t="s">
        <v>102</v>
      </c>
      <c r="T673" s="9"/>
      <c r="U673" s="9"/>
      <c r="V673" s="11" t="s">
        <v>445</v>
      </c>
      <c r="W673" s="36">
        <v>8539520000</v>
      </c>
      <c r="X673" s="19" t="s">
        <v>159</v>
      </c>
      <c r="Y673" s="19" t="s">
        <v>168</v>
      </c>
      <c r="Z673" s="12">
        <v>1857691</v>
      </c>
      <c r="AA673" s="13" t="s">
        <v>164</v>
      </c>
      <c r="AB673" s="17">
        <v>91.1</v>
      </c>
      <c r="AC673" s="624">
        <f t="shared" si="10"/>
        <v>-9.7694840834247995E-2</v>
      </c>
      <c r="AD673" s="623" t="str">
        <f>HYPERLINK("#'Źródła LED - specyfikacja'!B" &amp; MATCH(B673, 'Źródła LED - specyfikacja'!A:A, 0),"Link do specyfikacji")</f>
        <v>Link do specyfikacji</v>
      </c>
    </row>
    <row r="674" spans="1:30" s="2" customFormat="1" ht="14.4">
      <c r="A674" s="8">
        <v>8720169295629</v>
      </c>
      <c r="B674" s="8">
        <v>929003775202</v>
      </c>
      <c r="C674" s="8">
        <v>872016929562900</v>
      </c>
      <c r="D674" s="52" t="str">
        <f>HYPERLINK(VLOOKUP(B674,'Źródła LED_linki'!A674:B1458,2,FALSE),"Link do zdjęcia")</f>
        <v>Link do zdjęcia</v>
      </c>
      <c r="E674" s="12">
        <v>29562900</v>
      </c>
      <c r="F674" s="10" t="s">
        <v>809</v>
      </c>
      <c r="G674" s="12" t="s">
        <v>84</v>
      </c>
      <c r="H674" s="12" t="s">
        <v>203</v>
      </c>
      <c r="I674" s="12" t="s">
        <v>648</v>
      </c>
      <c r="J674" s="12" t="s">
        <v>649</v>
      </c>
      <c r="K674" s="12" t="s">
        <v>88</v>
      </c>
      <c r="L674" s="17">
        <v>82.2</v>
      </c>
      <c r="M674" s="17">
        <v>0.11</v>
      </c>
      <c r="N674" s="13" t="s">
        <v>90</v>
      </c>
      <c r="O674" s="14" t="s">
        <v>91</v>
      </c>
      <c r="P674" s="19"/>
      <c r="Q674" s="9">
        <v>10</v>
      </c>
      <c r="R674" s="12" t="s">
        <v>92</v>
      </c>
      <c r="S674" s="19" t="s">
        <v>102</v>
      </c>
      <c r="T674" s="9"/>
      <c r="U674" s="9"/>
      <c r="V674" s="11" t="s">
        <v>445</v>
      </c>
      <c r="W674" s="36">
        <v>8539520000</v>
      </c>
      <c r="X674" s="19" t="s">
        <v>159</v>
      </c>
      <c r="Y674" s="19" t="s">
        <v>168</v>
      </c>
      <c r="Z674" s="12">
        <v>1857690</v>
      </c>
      <c r="AA674" s="13" t="s">
        <v>164</v>
      </c>
      <c r="AB674" s="17">
        <v>91.1</v>
      </c>
      <c r="AC674" s="624">
        <f t="shared" si="10"/>
        <v>-9.7694840834247995E-2</v>
      </c>
      <c r="AD674" s="623" t="str">
        <f>HYPERLINK("#'Źródła LED - specyfikacja'!B" &amp; MATCH(B674, 'Źródła LED - specyfikacja'!A:A, 0),"Link do specyfikacji")</f>
        <v>Link do specyfikacji</v>
      </c>
    </row>
    <row r="675" spans="1:30" s="2" customFormat="1" ht="14.4">
      <c r="A675" s="8">
        <v>8720169295520</v>
      </c>
      <c r="B675" s="8">
        <v>929003774702</v>
      </c>
      <c r="C675" s="8">
        <v>872016929552000</v>
      </c>
      <c r="D675" s="52" t="str">
        <f>HYPERLINK(VLOOKUP(B675,'Źródła LED_linki'!A675:B1459,2,FALSE),"Link do zdjęcia")</f>
        <v>Link do zdjęcia</v>
      </c>
      <c r="E675" s="12">
        <v>29552000</v>
      </c>
      <c r="F675" s="10" t="s">
        <v>810</v>
      </c>
      <c r="G675" s="12" t="s">
        <v>84</v>
      </c>
      <c r="H675" s="12" t="s">
        <v>203</v>
      </c>
      <c r="I675" s="12" t="s">
        <v>648</v>
      </c>
      <c r="J675" s="12" t="s">
        <v>649</v>
      </c>
      <c r="K675" s="12" t="s">
        <v>88</v>
      </c>
      <c r="L675" s="17">
        <v>81.099999999999994</v>
      </c>
      <c r="M675" s="17">
        <v>0.11</v>
      </c>
      <c r="N675" s="13" t="s">
        <v>90</v>
      </c>
      <c r="O675" s="14" t="s">
        <v>91</v>
      </c>
      <c r="P675" s="19"/>
      <c r="Q675" s="9">
        <v>10</v>
      </c>
      <c r="R675" s="12" t="s">
        <v>92</v>
      </c>
      <c r="S675" s="19" t="s">
        <v>102</v>
      </c>
      <c r="T675" s="9"/>
      <c r="U675" s="9"/>
      <c r="V675" s="11" t="s">
        <v>445</v>
      </c>
      <c r="W675" s="36">
        <v>8539520000</v>
      </c>
      <c r="X675" s="19" t="s">
        <v>159</v>
      </c>
      <c r="Y675" s="19" t="s">
        <v>305</v>
      </c>
      <c r="Z675" s="12">
        <v>1880101</v>
      </c>
      <c r="AA675" s="13" t="s">
        <v>164</v>
      </c>
      <c r="AB675" s="17">
        <v>93.12</v>
      </c>
      <c r="AC675" s="624">
        <f t="shared" si="10"/>
        <v>-0.1290807560137458</v>
      </c>
      <c r="AD675" s="623" t="str">
        <f>HYPERLINK("#'Źródła LED - specyfikacja'!B" &amp; MATCH(B675, 'Źródła LED - specyfikacja'!A:A, 0),"Link do specyfikacji")</f>
        <v>Link do specyfikacji</v>
      </c>
    </row>
    <row r="676" spans="1:30" s="2" customFormat="1" ht="14.4">
      <c r="A676" s="8">
        <v>8720169295544</v>
      </c>
      <c r="B676" s="8">
        <v>929003774802</v>
      </c>
      <c r="C676" s="8">
        <v>872016929554400</v>
      </c>
      <c r="D676" s="52" t="str">
        <f>HYPERLINK(VLOOKUP(B676,'Źródła LED_linki'!A676:B1460,2,FALSE),"Link do zdjęcia")</f>
        <v>Link do zdjęcia</v>
      </c>
      <c r="E676" s="12">
        <v>29554400</v>
      </c>
      <c r="F676" s="10" t="s">
        <v>811</v>
      </c>
      <c r="G676" s="12" t="s">
        <v>84</v>
      </c>
      <c r="H676" s="12" t="s">
        <v>203</v>
      </c>
      <c r="I676" s="12" t="s">
        <v>648</v>
      </c>
      <c r="J676" s="12" t="s">
        <v>649</v>
      </c>
      <c r="K676" s="12" t="s">
        <v>88</v>
      </c>
      <c r="L676" s="17">
        <v>81.099999999999994</v>
      </c>
      <c r="M676" s="17">
        <v>0.11</v>
      </c>
      <c r="N676" s="13" t="s">
        <v>90</v>
      </c>
      <c r="O676" s="14" t="s">
        <v>91</v>
      </c>
      <c r="P676" s="19"/>
      <c r="Q676" s="9">
        <v>10</v>
      </c>
      <c r="R676" s="12" t="s">
        <v>92</v>
      </c>
      <c r="S676" s="19" t="s">
        <v>102</v>
      </c>
      <c r="T676" s="9"/>
      <c r="U676" s="9"/>
      <c r="V676" s="11" t="s">
        <v>445</v>
      </c>
      <c r="W676" s="36">
        <v>8539520000</v>
      </c>
      <c r="X676" s="19" t="s">
        <v>108</v>
      </c>
      <c r="Y676" s="19" t="s">
        <v>305</v>
      </c>
      <c r="Z676" s="12">
        <v>1880097</v>
      </c>
      <c r="AA676" s="13" t="s">
        <v>164</v>
      </c>
      <c r="AB676" s="17">
        <v>93.12</v>
      </c>
      <c r="AC676" s="624">
        <f t="shared" si="10"/>
        <v>-0.1290807560137458</v>
      </c>
      <c r="AD676" s="623" t="str">
        <f>HYPERLINK("#'Źródła LED - specyfikacja'!B" &amp; MATCH(B676, 'Źródła LED - specyfikacja'!A:A, 0),"Link do specyfikacji")</f>
        <v>Link do specyfikacji</v>
      </c>
    </row>
    <row r="677" spans="1:30" s="2" customFormat="1" ht="14.4">
      <c r="A677" s="8">
        <v>8720169295568</v>
      </c>
      <c r="B677" s="8">
        <v>929003774902</v>
      </c>
      <c r="C677" s="8">
        <v>872016929556800</v>
      </c>
      <c r="D677" s="52" t="str">
        <f>HYPERLINK(VLOOKUP(B677,'Źródła LED_linki'!A677:B1461,2,FALSE),"Link do zdjęcia")</f>
        <v>Link do zdjęcia</v>
      </c>
      <c r="E677" s="12">
        <v>29556800</v>
      </c>
      <c r="F677" s="10" t="s">
        <v>812</v>
      </c>
      <c r="G677" s="12" t="s">
        <v>84</v>
      </c>
      <c r="H677" s="12" t="s">
        <v>203</v>
      </c>
      <c r="I677" s="12" t="s">
        <v>648</v>
      </c>
      <c r="J677" s="12" t="s">
        <v>649</v>
      </c>
      <c r="K677" s="12" t="s">
        <v>88</v>
      </c>
      <c r="L677" s="17">
        <v>81.099999999999994</v>
      </c>
      <c r="M677" s="17">
        <v>0.11</v>
      </c>
      <c r="N677" s="13" t="s">
        <v>90</v>
      </c>
      <c r="O677" s="14" t="s">
        <v>91</v>
      </c>
      <c r="P677" s="19"/>
      <c r="Q677" s="9">
        <v>10</v>
      </c>
      <c r="R677" s="12" t="s">
        <v>92</v>
      </c>
      <c r="S677" s="19" t="s">
        <v>102</v>
      </c>
      <c r="T677" s="9"/>
      <c r="U677" s="9"/>
      <c r="V677" s="11" t="s">
        <v>445</v>
      </c>
      <c r="W677" s="36">
        <v>8539520000</v>
      </c>
      <c r="X677" s="19" t="s">
        <v>108</v>
      </c>
      <c r="Y677" s="19" t="s">
        <v>305</v>
      </c>
      <c r="Z677" s="12">
        <v>1880105</v>
      </c>
      <c r="AA677" s="13" t="s">
        <v>164</v>
      </c>
      <c r="AB677" s="17">
        <v>93.12</v>
      </c>
      <c r="AC677" s="624">
        <f t="shared" si="10"/>
        <v>-0.1290807560137458</v>
      </c>
      <c r="AD677" s="623" t="str">
        <f>HYPERLINK("#'Źródła LED - specyfikacja'!B" &amp; MATCH(B677, 'Źródła LED - specyfikacja'!A:A, 0),"Link do specyfikacji")</f>
        <v>Link do specyfikacji</v>
      </c>
    </row>
    <row r="678" spans="1:30" s="2" customFormat="1" ht="14.4">
      <c r="A678" s="8">
        <v>8720169295643</v>
      </c>
      <c r="B678" s="8">
        <v>929003775302</v>
      </c>
      <c r="C678" s="8">
        <v>872016929564300</v>
      </c>
      <c r="D678" s="52" t="str">
        <f>HYPERLINK(VLOOKUP(B678,'Źródła LED_linki'!A678:B1462,2,FALSE),"Link do zdjęcia")</f>
        <v>Link do zdjęcia</v>
      </c>
      <c r="E678" s="12">
        <v>29564300</v>
      </c>
      <c r="F678" s="10" t="s">
        <v>813</v>
      </c>
      <c r="G678" s="12" t="s">
        <v>84</v>
      </c>
      <c r="H678" s="12" t="s">
        <v>203</v>
      </c>
      <c r="I678" s="12" t="s">
        <v>648</v>
      </c>
      <c r="J678" s="12" t="s">
        <v>649</v>
      </c>
      <c r="K678" s="12" t="s">
        <v>88</v>
      </c>
      <c r="L678" s="17">
        <v>85</v>
      </c>
      <c r="M678" s="17">
        <v>0.11</v>
      </c>
      <c r="N678" s="13" t="s">
        <v>90</v>
      </c>
      <c r="O678" s="14" t="s">
        <v>91</v>
      </c>
      <c r="P678" s="19"/>
      <c r="Q678" s="9">
        <v>10</v>
      </c>
      <c r="R678" s="12" t="s">
        <v>92</v>
      </c>
      <c r="S678" s="19" t="s">
        <v>102</v>
      </c>
      <c r="T678" s="9"/>
      <c r="U678" s="9"/>
      <c r="V678" s="11" t="s">
        <v>445</v>
      </c>
      <c r="W678" s="36">
        <v>8539520000</v>
      </c>
      <c r="X678" s="19" t="s">
        <v>108</v>
      </c>
      <c r="Y678" s="19" t="s">
        <v>109</v>
      </c>
      <c r="Z678" s="12">
        <v>1857687</v>
      </c>
      <c r="AA678" s="13" t="s">
        <v>164</v>
      </c>
      <c r="AB678" s="17">
        <v>94.27</v>
      </c>
      <c r="AC678" s="624">
        <f t="shared" si="10"/>
        <v>-9.8334570913334002E-2</v>
      </c>
      <c r="AD678" s="623" t="str">
        <f>HYPERLINK("#'Źródła LED - specyfikacja'!B" &amp; MATCH(B678, 'Źródła LED - specyfikacja'!A:A, 0),"Link do specyfikacji")</f>
        <v>Link do specyfikacji</v>
      </c>
    </row>
    <row r="679" spans="1:30" s="2" customFormat="1" ht="14.4">
      <c r="A679" s="8">
        <v>8720169295667</v>
      </c>
      <c r="B679" s="8">
        <v>929003775402</v>
      </c>
      <c r="C679" s="8">
        <v>872016929566700</v>
      </c>
      <c r="D679" s="52" t="str">
        <f>HYPERLINK(VLOOKUP(B679,'Źródła LED_linki'!A679:B1463,2,FALSE),"Link do zdjęcia")</f>
        <v>Link do zdjęcia</v>
      </c>
      <c r="E679" s="12">
        <v>29566700</v>
      </c>
      <c r="F679" s="10" t="s">
        <v>814</v>
      </c>
      <c r="G679" s="12" t="s">
        <v>84</v>
      </c>
      <c r="H679" s="12" t="s">
        <v>203</v>
      </c>
      <c r="I679" s="12" t="s">
        <v>648</v>
      </c>
      <c r="J679" s="12" t="s">
        <v>649</v>
      </c>
      <c r="K679" s="12" t="s">
        <v>88</v>
      </c>
      <c r="L679" s="17">
        <v>85</v>
      </c>
      <c r="M679" s="17">
        <v>0.11</v>
      </c>
      <c r="N679" s="13" t="s">
        <v>90</v>
      </c>
      <c r="O679" s="14" t="s">
        <v>91</v>
      </c>
      <c r="P679" s="19"/>
      <c r="Q679" s="9">
        <v>10</v>
      </c>
      <c r="R679" s="12" t="s">
        <v>92</v>
      </c>
      <c r="S679" s="19" t="s">
        <v>102</v>
      </c>
      <c r="T679" s="9"/>
      <c r="U679" s="9"/>
      <c r="V679" s="11" t="s">
        <v>445</v>
      </c>
      <c r="W679" s="36">
        <v>8539520000</v>
      </c>
      <c r="X679" s="19" t="s">
        <v>108</v>
      </c>
      <c r="Y679" s="19" t="s">
        <v>109</v>
      </c>
      <c r="Z679" s="12">
        <v>1857686</v>
      </c>
      <c r="AA679" s="13" t="s">
        <v>164</v>
      </c>
      <c r="AB679" s="17">
        <v>94.27</v>
      </c>
      <c r="AC679" s="624">
        <f t="shared" si="10"/>
        <v>-9.8334570913334002E-2</v>
      </c>
      <c r="AD679" s="623" t="str">
        <f>HYPERLINK("#'Źródła LED - specyfikacja'!B" &amp; MATCH(B679, 'Źródła LED - specyfikacja'!A:A, 0),"Link do specyfikacji")</f>
        <v>Link do specyfikacji</v>
      </c>
    </row>
    <row r="680" spans="1:30" s="2" customFormat="1" ht="14.4">
      <c r="A680" s="8">
        <v>8720169295681</v>
      </c>
      <c r="B680" s="8">
        <v>929003775502</v>
      </c>
      <c r="C680" s="8">
        <v>872016929568100</v>
      </c>
      <c r="D680" s="52" t="str">
        <f>HYPERLINK(VLOOKUP(B680,'Źródła LED_linki'!A680:B1464,2,FALSE),"Link do zdjęcia")</f>
        <v>Link do zdjęcia</v>
      </c>
      <c r="E680" s="12">
        <v>29568100</v>
      </c>
      <c r="F680" s="10" t="s">
        <v>815</v>
      </c>
      <c r="G680" s="12" t="s">
        <v>84</v>
      </c>
      <c r="H680" s="12" t="s">
        <v>203</v>
      </c>
      <c r="I680" s="12" t="s">
        <v>648</v>
      </c>
      <c r="J680" s="12" t="s">
        <v>649</v>
      </c>
      <c r="K680" s="12" t="s">
        <v>88</v>
      </c>
      <c r="L680" s="17">
        <v>85</v>
      </c>
      <c r="M680" s="17">
        <v>0.11</v>
      </c>
      <c r="N680" s="13" t="s">
        <v>90</v>
      </c>
      <c r="O680" s="14" t="s">
        <v>91</v>
      </c>
      <c r="P680" s="19"/>
      <c r="Q680" s="9">
        <v>10</v>
      </c>
      <c r="R680" s="12" t="s">
        <v>92</v>
      </c>
      <c r="S680" s="19" t="s">
        <v>102</v>
      </c>
      <c r="T680" s="9"/>
      <c r="U680" s="9"/>
      <c r="V680" s="11" t="s">
        <v>445</v>
      </c>
      <c r="W680" s="36">
        <v>8539520000</v>
      </c>
      <c r="X680" s="19" t="s">
        <v>108</v>
      </c>
      <c r="Y680" s="19" t="s">
        <v>103</v>
      </c>
      <c r="Z680" s="12">
        <v>1857689</v>
      </c>
      <c r="AA680" s="13" t="s">
        <v>164</v>
      </c>
      <c r="AB680" s="17">
        <v>94.27</v>
      </c>
      <c r="AC680" s="624">
        <f t="shared" si="10"/>
        <v>-9.8334570913334002E-2</v>
      </c>
      <c r="AD680" s="623" t="str">
        <f>HYPERLINK("#'Źródła LED - specyfikacja'!B" &amp; MATCH(B680, 'Źródła LED - specyfikacja'!A:A, 0),"Link do specyfikacji")</f>
        <v>Link do specyfikacji</v>
      </c>
    </row>
    <row r="681" spans="1:30" s="2" customFormat="1" ht="14.4">
      <c r="A681" s="8">
        <v>8718699782771</v>
      </c>
      <c r="B681" s="8">
        <v>929002419802</v>
      </c>
      <c r="C681" s="8">
        <v>871869978277100</v>
      </c>
      <c r="D681" s="52" t="str">
        <f>HYPERLINK(VLOOKUP(B681,'Źródła LED_linki'!A681:B1465,2,FALSE),"Link do zdjęcia")</f>
        <v>Link do zdjęcia</v>
      </c>
      <c r="E681" s="12">
        <v>78277100</v>
      </c>
      <c r="F681" s="10" t="s">
        <v>816</v>
      </c>
      <c r="G681" s="12" t="s">
        <v>84</v>
      </c>
      <c r="H681" s="12" t="s">
        <v>203</v>
      </c>
      <c r="I681" s="12" t="s">
        <v>648</v>
      </c>
      <c r="J681" s="12" t="s">
        <v>649</v>
      </c>
      <c r="K681" s="12" t="s">
        <v>88</v>
      </c>
      <c r="L681" s="17">
        <v>64.400000000000006</v>
      </c>
      <c r="M681" s="17">
        <v>0.11</v>
      </c>
      <c r="N681" s="13" t="s">
        <v>90</v>
      </c>
      <c r="O681" s="14" t="s">
        <v>91</v>
      </c>
      <c r="P681" s="19"/>
      <c r="Q681" s="9">
        <v>10</v>
      </c>
      <c r="R681" s="12" t="s">
        <v>92</v>
      </c>
      <c r="S681" s="19" t="s">
        <v>102</v>
      </c>
      <c r="T681" s="9"/>
      <c r="U681" s="9"/>
      <c r="V681" s="11" t="s">
        <v>414</v>
      </c>
      <c r="W681" s="36">
        <v>8539520000</v>
      </c>
      <c r="X681" s="19" t="s">
        <v>108</v>
      </c>
      <c r="Y681" s="19" t="s">
        <v>160</v>
      </c>
      <c r="Z681" s="12">
        <v>1936625</v>
      </c>
      <c r="AA681" s="13"/>
      <c r="AB681" s="17">
        <v>82</v>
      </c>
      <c r="AC681" s="624">
        <f t="shared" si="10"/>
        <v>-0.21463414634146336</v>
      </c>
      <c r="AD681" s="623" t="str">
        <f>HYPERLINK("#'Źródła LED - specyfikacja'!B" &amp; MATCH(B681, 'Źródła LED - specyfikacja'!A:A, 0),"Link do specyfikacji")</f>
        <v>Link do specyfikacji</v>
      </c>
    </row>
    <row r="682" spans="1:30" s="2" customFormat="1" ht="14.4">
      <c r="A682" s="8">
        <v>8718699782795</v>
      </c>
      <c r="B682" s="8">
        <v>929002419902</v>
      </c>
      <c r="C682" s="8">
        <v>871869978279500</v>
      </c>
      <c r="D682" s="52" t="str">
        <f>HYPERLINK(VLOOKUP(B682,'Źródła LED_linki'!A682:B1466,2,FALSE),"Link do zdjęcia")</f>
        <v>Link do zdjęcia</v>
      </c>
      <c r="E682" s="12">
        <v>78279500</v>
      </c>
      <c r="F682" s="10" t="s">
        <v>817</v>
      </c>
      <c r="G682" s="12" t="s">
        <v>84</v>
      </c>
      <c r="H682" s="12" t="s">
        <v>203</v>
      </c>
      <c r="I682" s="12" t="s">
        <v>648</v>
      </c>
      <c r="J682" s="12" t="s">
        <v>649</v>
      </c>
      <c r="K682" s="12" t="s">
        <v>88</v>
      </c>
      <c r="L682" s="17">
        <v>64.400000000000006</v>
      </c>
      <c r="M682" s="17">
        <v>0.11</v>
      </c>
      <c r="N682" s="13" t="s">
        <v>90</v>
      </c>
      <c r="O682" s="14" t="s">
        <v>91</v>
      </c>
      <c r="P682" s="19"/>
      <c r="Q682" s="9">
        <v>10</v>
      </c>
      <c r="R682" s="12" t="s">
        <v>92</v>
      </c>
      <c r="S682" s="19" t="s">
        <v>102</v>
      </c>
      <c r="T682" s="9">
        <v>929001249502</v>
      </c>
      <c r="U682" s="9"/>
      <c r="V682" s="11" t="s">
        <v>414</v>
      </c>
      <c r="W682" s="36">
        <v>8539520000</v>
      </c>
      <c r="X682" s="19" t="s">
        <v>108</v>
      </c>
      <c r="Y682" s="19" t="s">
        <v>160</v>
      </c>
      <c r="Z682" s="12">
        <v>1932580</v>
      </c>
      <c r="AA682" s="13"/>
      <c r="AB682" s="17">
        <v>82</v>
      </c>
      <c r="AC682" s="624">
        <f t="shared" si="10"/>
        <v>-0.21463414634146336</v>
      </c>
      <c r="AD682" s="623" t="str">
        <f>HYPERLINK("#'Źródła LED - specyfikacja'!B" &amp; MATCH(B682, 'Źródła LED - specyfikacja'!A:A, 0),"Link do specyfikacji")</f>
        <v>Link do specyfikacji</v>
      </c>
    </row>
    <row r="683" spans="1:30" s="2" customFormat="1" ht="14.4">
      <c r="A683" s="8">
        <v>8718699782818</v>
      </c>
      <c r="B683" s="8">
        <v>929002420002</v>
      </c>
      <c r="C683" s="8">
        <v>871869978281800</v>
      </c>
      <c r="D683" s="52" t="str">
        <f>HYPERLINK(VLOOKUP(B683,'Źródła LED_linki'!A683:B1467,2,FALSE),"Link do zdjęcia")</f>
        <v>Link do zdjęcia</v>
      </c>
      <c r="E683" s="12">
        <v>78281800</v>
      </c>
      <c r="F683" s="10" t="s">
        <v>818</v>
      </c>
      <c r="G683" s="12" t="s">
        <v>84</v>
      </c>
      <c r="H683" s="12" t="s">
        <v>203</v>
      </c>
      <c r="I683" s="12" t="s">
        <v>648</v>
      </c>
      <c r="J683" s="12" t="s">
        <v>649</v>
      </c>
      <c r="K683" s="12" t="s">
        <v>88</v>
      </c>
      <c r="L683" s="17">
        <v>64.400000000000006</v>
      </c>
      <c r="M683" s="17">
        <v>0.11</v>
      </c>
      <c r="N683" s="13" t="s">
        <v>90</v>
      </c>
      <c r="O683" s="14" t="s">
        <v>91</v>
      </c>
      <c r="P683" s="19"/>
      <c r="Q683" s="9">
        <v>10</v>
      </c>
      <c r="R683" s="12" t="s">
        <v>92</v>
      </c>
      <c r="S683" s="19" t="s">
        <v>102</v>
      </c>
      <c r="T683" s="9">
        <v>929001249602</v>
      </c>
      <c r="U683" s="9"/>
      <c r="V683" s="11" t="s">
        <v>414</v>
      </c>
      <c r="W683" s="36">
        <v>8539520000</v>
      </c>
      <c r="X683" s="19" t="s">
        <v>108</v>
      </c>
      <c r="Y683" s="19" t="s">
        <v>160</v>
      </c>
      <c r="Z683" s="12">
        <v>1936626</v>
      </c>
      <c r="AA683" s="13"/>
      <c r="AB683" s="17">
        <v>82</v>
      </c>
      <c r="AC683" s="624">
        <f t="shared" si="10"/>
        <v>-0.21463414634146336</v>
      </c>
      <c r="AD683" s="623" t="str">
        <f>HYPERLINK("#'Źródła LED - specyfikacja'!B" &amp; MATCH(B683, 'Źródła LED - specyfikacja'!A:A, 0),"Link do specyfikacji")</f>
        <v>Link do specyfikacji</v>
      </c>
    </row>
    <row r="684" spans="1:30" s="2" customFormat="1" ht="14.4">
      <c r="A684" s="8">
        <v>8718696801666</v>
      </c>
      <c r="B684" s="8">
        <v>929001869202</v>
      </c>
      <c r="C684" s="8">
        <v>871869680166600</v>
      </c>
      <c r="D684" s="52" t="str">
        <f>HYPERLINK(VLOOKUP(B684,'Źródła LED_linki'!A684:B1468,2,FALSE),"Link do zdjęcia")</f>
        <v>Link do zdjęcia</v>
      </c>
      <c r="E684" s="12">
        <v>80166600</v>
      </c>
      <c r="F684" s="10" t="s">
        <v>819</v>
      </c>
      <c r="G684" s="12" t="s">
        <v>84</v>
      </c>
      <c r="H684" s="12" t="s">
        <v>203</v>
      </c>
      <c r="I684" s="12" t="s">
        <v>648</v>
      </c>
      <c r="J684" s="12" t="s">
        <v>649</v>
      </c>
      <c r="K684" s="12" t="s">
        <v>88</v>
      </c>
      <c r="L684" s="17">
        <v>67.7</v>
      </c>
      <c r="M684" s="17">
        <v>0.11</v>
      </c>
      <c r="N684" s="13" t="s">
        <v>90</v>
      </c>
      <c r="O684" s="14" t="s">
        <v>91</v>
      </c>
      <c r="P684" s="19"/>
      <c r="Q684" s="9">
        <v>10</v>
      </c>
      <c r="R684" s="12" t="s">
        <v>92</v>
      </c>
      <c r="S684" s="19" t="s">
        <v>102</v>
      </c>
      <c r="T684" s="9"/>
      <c r="U684" s="9"/>
      <c r="V684" s="11" t="s">
        <v>414</v>
      </c>
      <c r="W684" s="36">
        <v>8539520000</v>
      </c>
      <c r="X684" s="19" t="s">
        <v>103</v>
      </c>
      <c r="Y684" s="19" t="s">
        <v>305</v>
      </c>
      <c r="Z684" s="12">
        <v>1936621</v>
      </c>
      <c r="AA684" s="13"/>
      <c r="AB684" s="17">
        <v>85</v>
      </c>
      <c r="AC684" s="624">
        <f t="shared" si="10"/>
        <v>-0.20352941176470585</v>
      </c>
      <c r="AD684" s="623" t="str">
        <f>HYPERLINK("#'Źródła LED - specyfikacja'!B" &amp; MATCH(B684, 'Źródła LED - specyfikacja'!A:A, 0),"Link do specyfikacji")</f>
        <v>Link do specyfikacji</v>
      </c>
    </row>
    <row r="685" spans="1:30" s="2" customFormat="1" ht="14.4">
      <c r="A685" s="8">
        <v>8718696801680</v>
      </c>
      <c r="B685" s="8">
        <v>929001869302</v>
      </c>
      <c r="C685" s="8">
        <v>871869680168000</v>
      </c>
      <c r="D685" s="52" t="str">
        <f>HYPERLINK(VLOOKUP(B685,'Źródła LED_linki'!A685:B1469,2,FALSE),"Link do zdjęcia")</f>
        <v>Link do zdjęcia</v>
      </c>
      <c r="E685" s="12">
        <v>80168000</v>
      </c>
      <c r="F685" s="10" t="s">
        <v>820</v>
      </c>
      <c r="G685" s="12" t="s">
        <v>84</v>
      </c>
      <c r="H685" s="12" t="s">
        <v>203</v>
      </c>
      <c r="I685" s="12" t="s">
        <v>648</v>
      </c>
      <c r="J685" s="12" t="s">
        <v>649</v>
      </c>
      <c r="K685" s="12" t="s">
        <v>88</v>
      </c>
      <c r="L685" s="17">
        <v>67.7</v>
      </c>
      <c r="M685" s="17">
        <v>0.11</v>
      </c>
      <c r="N685" s="13" t="s">
        <v>90</v>
      </c>
      <c r="O685" s="14" t="s">
        <v>91</v>
      </c>
      <c r="P685" s="19"/>
      <c r="Q685" s="9">
        <v>10</v>
      </c>
      <c r="R685" s="12" t="s">
        <v>92</v>
      </c>
      <c r="S685" s="19" t="s">
        <v>102</v>
      </c>
      <c r="T685" s="9">
        <v>929001249902</v>
      </c>
      <c r="U685" s="9"/>
      <c r="V685" s="11" t="s">
        <v>414</v>
      </c>
      <c r="W685" s="36">
        <v>8539520000</v>
      </c>
      <c r="X685" s="19" t="s">
        <v>103</v>
      </c>
      <c r="Y685" s="19" t="s">
        <v>305</v>
      </c>
      <c r="Z685" s="12">
        <v>1932578</v>
      </c>
      <c r="AA685" s="13"/>
      <c r="AB685" s="17">
        <v>85</v>
      </c>
      <c r="AC685" s="624">
        <f t="shared" si="10"/>
        <v>-0.20352941176470585</v>
      </c>
      <c r="AD685" s="623" t="str">
        <f>HYPERLINK("#'Źródła LED - specyfikacja'!B" &amp; MATCH(B685, 'Źródła LED - specyfikacja'!A:A, 0),"Link do specyfikacji")</f>
        <v>Link do specyfikacji</v>
      </c>
    </row>
    <row r="686" spans="1:30" s="2" customFormat="1" ht="14.4">
      <c r="A686" s="8">
        <v>8718696801703</v>
      </c>
      <c r="B686" s="8">
        <v>929001869402</v>
      </c>
      <c r="C686" s="8">
        <v>871869680170300</v>
      </c>
      <c r="D686" s="52" t="str">
        <f>HYPERLINK(VLOOKUP(B686,'Źródła LED_linki'!A686:B1470,2,FALSE),"Link do zdjęcia")</f>
        <v>Link do zdjęcia</v>
      </c>
      <c r="E686" s="12">
        <v>80170300</v>
      </c>
      <c r="F686" s="10" t="s">
        <v>821</v>
      </c>
      <c r="G686" s="12" t="s">
        <v>84</v>
      </c>
      <c r="H686" s="12" t="s">
        <v>203</v>
      </c>
      <c r="I686" s="12" t="s">
        <v>648</v>
      </c>
      <c r="J686" s="12" t="s">
        <v>649</v>
      </c>
      <c r="K686" s="12" t="s">
        <v>88</v>
      </c>
      <c r="L686" s="17">
        <v>67.7</v>
      </c>
      <c r="M686" s="17">
        <v>0.11</v>
      </c>
      <c r="N686" s="13" t="s">
        <v>90</v>
      </c>
      <c r="O686" s="14" t="s">
        <v>91</v>
      </c>
      <c r="P686" s="19"/>
      <c r="Q686" s="9">
        <v>10</v>
      </c>
      <c r="R686" s="12" t="s">
        <v>92</v>
      </c>
      <c r="S686" s="19" t="s">
        <v>102</v>
      </c>
      <c r="T686" s="9">
        <v>929001136502</v>
      </c>
      <c r="U686" s="9"/>
      <c r="V686" s="11" t="s">
        <v>414</v>
      </c>
      <c r="W686" s="36">
        <v>8539520000</v>
      </c>
      <c r="X686" s="19" t="s">
        <v>103</v>
      </c>
      <c r="Y686" s="19" t="s">
        <v>305</v>
      </c>
      <c r="Z686" s="12">
        <v>1936622</v>
      </c>
      <c r="AA686" s="13"/>
      <c r="AB686" s="17">
        <v>85</v>
      </c>
      <c r="AC686" s="624">
        <f t="shared" si="10"/>
        <v>-0.20352941176470585</v>
      </c>
      <c r="AD686" s="623" t="str">
        <f>HYPERLINK("#'Źródła LED - specyfikacja'!B" &amp; MATCH(B686, 'Źródła LED - specyfikacja'!A:A, 0),"Link do specyfikacji")</f>
        <v>Link do specyfikacji</v>
      </c>
    </row>
    <row r="687" spans="1:30" s="2" customFormat="1" ht="14.4">
      <c r="A687" s="8">
        <v>8720169199965</v>
      </c>
      <c r="B687" s="25">
        <v>929003648102</v>
      </c>
      <c r="C687" s="25">
        <v>872016919996500</v>
      </c>
      <c r="D687" s="52" t="str">
        <f>HYPERLINK(VLOOKUP(B687,'Źródła LED_linki'!A687:B1471,2,FALSE),"Link do zdjęcia")</f>
        <v>Link do zdjęcia</v>
      </c>
      <c r="E687" s="12">
        <v>19996500</v>
      </c>
      <c r="F687" s="23" t="s">
        <v>822</v>
      </c>
      <c r="G687" s="12" t="s">
        <v>84</v>
      </c>
      <c r="H687" s="12" t="s">
        <v>203</v>
      </c>
      <c r="I687" s="12" t="s">
        <v>648</v>
      </c>
      <c r="J687" s="12" t="s">
        <v>649</v>
      </c>
      <c r="K687" s="12" t="s">
        <v>88</v>
      </c>
      <c r="L687" s="17">
        <v>79.900000000000006</v>
      </c>
      <c r="M687" s="17">
        <v>0.11</v>
      </c>
      <c r="N687" s="13" t="s">
        <v>90</v>
      </c>
      <c r="O687" s="14" t="s">
        <v>91</v>
      </c>
      <c r="P687" s="19"/>
      <c r="Q687" s="13">
        <v>20</v>
      </c>
      <c r="R687" s="12" t="s">
        <v>92</v>
      </c>
      <c r="S687" s="19" t="s">
        <v>102</v>
      </c>
      <c r="T687" s="26"/>
      <c r="U687" s="26"/>
      <c r="V687" s="27"/>
      <c r="W687" s="36">
        <v>8539520000</v>
      </c>
      <c r="X687" s="19" t="s">
        <v>103</v>
      </c>
      <c r="Y687" s="19" t="s">
        <v>305</v>
      </c>
      <c r="Z687" s="12">
        <v>1552693</v>
      </c>
      <c r="AA687" s="13"/>
      <c r="AB687" s="17">
        <v>84.855215287500002</v>
      </c>
      <c r="AC687" s="624">
        <f t="shared" si="10"/>
        <v>-5.8396119445470872E-2</v>
      </c>
      <c r="AD687" s="623" t="str">
        <f>HYPERLINK("#'Źródła LED - specyfikacja'!B" &amp; MATCH(B687, 'Źródła LED - specyfikacja'!A:A, 0),"Link do specyfikacji")</f>
        <v>Link do specyfikacji</v>
      </c>
    </row>
    <row r="688" spans="1:30" s="2" customFormat="1" ht="14.4">
      <c r="A688" s="8">
        <v>8720169199989</v>
      </c>
      <c r="B688" s="8">
        <v>929003648202</v>
      </c>
      <c r="C688" s="8">
        <v>872016919998900</v>
      </c>
      <c r="D688" s="52" t="str">
        <f>HYPERLINK(VLOOKUP(B688,'Źródła LED_linki'!A688:B1472,2,FALSE),"Link do zdjęcia")</f>
        <v>Link do zdjęcia</v>
      </c>
      <c r="E688" s="12">
        <v>19998900</v>
      </c>
      <c r="F688" s="10" t="s">
        <v>823</v>
      </c>
      <c r="G688" s="12" t="s">
        <v>84</v>
      </c>
      <c r="H688" s="12" t="s">
        <v>203</v>
      </c>
      <c r="I688" s="12" t="s">
        <v>648</v>
      </c>
      <c r="J688" s="12" t="s">
        <v>649</v>
      </c>
      <c r="K688" s="12" t="s">
        <v>88</v>
      </c>
      <c r="L688" s="17">
        <v>79.900000000000006</v>
      </c>
      <c r="M688" s="17">
        <v>0.11</v>
      </c>
      <c r="N688" s="13" t="s">
        <v>90</v>
      </c>
      <c r="O688" s="14" t="s">
        <v>91</v>
      </c>
      <c r="P688" s="19"/>
      <c r="Q688" s="9">
        <v>20</v>
      </c>
      <c r="R688" s="12" t="s">
        <v>92</v>
      </c>
      <c r="S688" s="19" t="s">
        <v>102</v>
      </c>
      <c r="T688" s="9"/>
      <c r="U688" s="9"/>
      <c r="V688" s="11"/>
      <c r="W688" s="36">
        <v>8539520000</v>
      </c>
      <c r="X688" s="19" t="s">
        <v>103</v>
      </c>
      <c r="Y688" s="19" t="s">
        <v>305</v>
      </c>
      <c r="Z688" s="12">
        <v>1552694</v>
      </c>
      <c r="AA688" s="13"/>
      <c r="AB688" s="17">
        <v>84.855215287500002</v>
      </c>
      <c r="AC688" s="624">
        <f t="shared" si="10"/>
        <v>-5.8396119445470872E-2</v>
      </c>
      <c r="AD688" s="623" t="str">
        <f>HYPERLINK("#'Źródła LED - specyfikacja'!B" &amp; MATCH(B688, 'Źródła LED - specyfikacja'!A:A, 0),"Link do specyfikacji")</f>
        <v>Link do specyfikacji</v>
      </c>
    </row>
    <row r="689" spans="1:30" s="2" customFormat="1" ht="14.4">
      <c r="A689" s="8">
        <v>8720169200005</v>
      </c>
      <c r="B689" s="8">
        <v>929003648302</v>
      </c>
      <c r="C689" s="8">
        <v>872016920000500</v>
      </c>
      <c r="D689" s="52" t="str">
        <f>HYPERLINK(VLOOKUP(B689,'Źródła LED_linki'!A689:B1473,2,FALSE),"Link do zdjęcia")</f>
        <v>Link do zdjęcia</v>
      </c>
      <c r="E689" s="12">
        <v>20000500</v>
      </c>
      <c r="F689" s="10" t="s">
        <v>824</v>
      </c>
      <c r="G689" s="12" t="s">
        <v>84</v>
      </c>
      <c r="H689" s="12" t="s">
        <v>203</v>
      </c>
      <c r="I689" s="12" t="s">
        <v>648</v>
      </c>
      <c r="J689" s="12" t="s">
        <v>649</v>
      </c>
      <c r="K689" s="12" t="s">
        <v>88</v>
      </c>
      <c r="L689" s="17">
        <v>79.900000000000006</v>
      </c>
      <c r="M689" s="17">
        <v>0.11</v>
      </c>
      <c r="N689" s="13" t="s">
        <v>90</v>
      </c>
      <c r="O689" s="14" t="s">
        <v>91</v>
      </c>
      <c r="P689" s="19"/>
      <c r="Q689" s="9">
        <v>20</v>
      </c>
      <c r="R689" s="12" t="s">
        <v>92</v>
      </c>
      <c r="S689" s="19" t="s">
        <v>102</v>
      </c>
      <c r="T689" s="9"/>
      <c r="U689" s="9"/>
      <c r="V689" s="11"/>
      <c r="W689" s="36">
        <v>8539520000</v>
      </c>
      <c r="X689" s="19" t="s">
        <v>103</v>
      </c>
      <c r="Y689" s="19" t="s">
        <v>305</v>
      </c>
      <c r="Z689" s="12">
        <v>1552695</v>
      </c>
      <c r="AA689" s="13"/>
      <c r="AB689" s="17">
        <v>84.855215287500002</v>
      </c>
      <c r="AC689" s="624">
        <f t="shared" si="10"/>
        <v>-5.8396119445470872E-2</v>
      </c>
      <c r="AD689" s="623" t="str">
        <f>HYPERLINK("#'Źródła LED - specyfikacja'!B" &amp; MATCH(B689, 'Źródła LED - specyfikacja'!A:A, 0),"Link do specyfikacji")</f>
        <v>Link do specyfikacji</v>
      </c>
    </row>
    <row r="690" spans="1:30" s="2" customFormat="1" ht="14.4">
      <c r="A690" s="8">
        <v>8718696801727</v>
      </c>
      <c r="B690" s="8">
        <v>929001869502</v>
      </c>
      <c r="C690" s="8">
        <v>871869680172700</v>
      </c>
      <c r="D690" s="52" t="str">
        <f>HYPERLINK(VLOOKUP(B690,'Źródła LED_linki'!A690:B1474,2,FALSE),"Link do zdjęcia")</f>
        <v>Link do zdjęcia</v>
      </c>
      <c r="E690" s="12">
        <v>80172700</v>
      </c>
      <c r="F690" s="10" t="s">
        <v>825</v>
      </c>
      <c r="G690" s="12" t="s">
        <v>84</v>
      </c>
      <c r="H690" s="12" t="s">
        <v>203</v>
      </c>
      <c r="I690" s="12" t="s">
        <v>648</v>
      </c>
      <c r="J690" s="12" t="s">
        <v>649</v>
      </c>
      <c r="K690" s="12" t="s">
        <v>88</v>
      </c>
      <c r="L690" s="17">
        <v>82</v>
      </c>
      <c r="M690" s="17">
        <v>0.11</v>
      </c>
      <c r="N690" s="13" t="s">
        <v>90</v>
      </c>
      <c r="O690" s="14" t="s">
        <v>91</v>
      </c>
      <c r="P690" s="19"/>
      <c r="Q690" s="9">
        <v>10</v>
      </c>
      <c r="R690" s="12" t="s">
        <v>92</v>
      </c>
      <c r="S690" s="19" t="s">
        <v>102</v>
      </c>
      <c r="T690" s="9"/>
      <c r="U690" s="9"/>
      <c r="V690" s="11" t="s">
        <v>414</v>
      </c>
      <c r="W690" s="36">
        <v>8539520000</v>
      </c>
      <c r="X690" s="19" t="s">
        <v>159</v>
      </c>
      <c r="Y690" s="19" t="s">
        <v>160</v>
      </c>
      <c r="Z690" s="12">
        <v>1936623</v>
      </c>
      <c r="AA690" s="13"/>
      <c r="AB690" s="17">
        <v>104</v>
      </c>
      <c r="AC690" s="624">
        <f t="shared" si="10"/>
        <v>-0.21153846153846154</v>
      </c>
      <c r="AD690" s="623" t="str">
        <f>HYPERLINK("#'Źródła LED - specyfikacja'!B" &amp; MATCH(B690, 'Źródła LED - specyfikacja'!A:A, 0),"Link do specyfikacji")</f>
        <v>Link do specyfikacji</v>
      </c>
    </row>
    <row r="691" spans="1:30" s="2" customFormat="1" ht="14.4">
      <c r="A691" s="8">
        <v>8718696801741</v>
      </c>
      <c r="B691" s="8">
        <v>929001869602</v>
      </c>
      <c r="C691" s="8">
        <v>871869680174100</v>
      </c>
      <c r="D691" s="52" t="str">
        <f>HYPERLINK(VLOOKUP(B691,'Źródła LED_linki'!A691:B1475,2,FALSE),"Link do zdjęcia")</f>
        <v>Link do zdjęcia</v>
      </c>
      <c r="E691" s="12">
        <v>80174100</v>
      </c>
      <c r="F691" s="10" t="s">
        <v>826</v>
      </c>
      <c r="G691" s="12" t="s">
        <v>84</v>
      </c>
      <c r="H691" s="12" t="s">
        <v>203</v>
      </c>
      <c r="I691" s="12" t="s">
        <v>648</v>
      </c>
      <c r="J691" s="12" t="s">
        <v>649</v>
      </c>
      <c r="K691" s="12" t="s">
        <v>88</v>
      </c>
      <c r="L691" s="17">
        <v>82</v>
      </c>
      <c r="M691" s="17">
        <v>0.11</v>
      </c>
      <c r="N691" s="13" t="s">
        <v>90</v>
      </c>
      <c r="O691" s="14" t="s">
        <v>91</v>
      </c>
      <c r="P691" s="19"/>
      <c r="Q691" s="9">
        <v>10</v>
      </c>
      <c r="R691" s="12" t="s">
        <v>92</v>
      </c>
      <c r="S691" s="19" t="s">
        <v>102</v>
      </c>
      <c r="T691" s="9">
        <v>929001249702</v>
      </c>
      <c r="U691" s="9"/>
      <c r="V691" s="11" t="s">
        <v>414</v>
      </c>
      <c r="W691" s="36">
        <v>8539520000</v>
      </c>
      <c r="X691" s="19" t="s">
        <v>159</v>
      </c>
      <c r="Y691" s="19" t="s">
        <v>168</v>
      </c>
      <c r="Z691" s="12">
        <v>1932579</v>
      </c>
      <c r="AA691" s="13"/>
      <c r="AB691" s="17">
        <v>104</v>
      </c>
      <c r="AC691" s="624">
        <f t="shared" si="10"/>
        <v>-0.21153846153846154</v>
      </c>
      <c r="AD691" s="623" t="str">
        <f>HYPERLINK("#'Źródła LED - specyfikacja'!B" &amp; MATCH(B691, 'Źródła LED - specyfikacja'!A:A, 0),"Link do specyfikacji")</f>
        <v>Link do specyfikacji</v>
      </c>
    </row>
    <row r="692" spans="1:30" s="2" customFormat="1" ht="14.4">
      <c r="A692" s="8">
        <v>8718696801765</v>
      </c>
      <c r="B692" s="8">
        <v>929001869702</v>
      </c>
      <c r="C692" s="8">
        <v>871869680176500</v>
      </c>
      <c r="D692" s="52" t="str">
        <f>HYPERLINK(VLOOKUP(B692,'Źródła LED_linki'!A692:B1476,2,FALSE),"Link do zdjęcia")</f>
        <v>Link do zdjęcia</v>
      </c>
      <c r="E692" s="12">
        <v>80176500</v>
      </c>
      <c r="F692" s="10" t="s">
        <v>827</v>
      </c>
      <c r="G692" s="12" t="s">
        <v>84</v>
      </c>
      <c r="H692" s="12" t="s">
        <v>203</v>
      </c>
      <c r="I692" s="12" t="s">
        <v>648</v>
      </c>
      <c r="J692" s="12" t="s">
        <v>649</v>
      </c>
      <c r="K692" s="12" t="s">
        <v>88</v>
      </c>
      <c r="L692" s="17">
        <v>82</v>
      </c>
      <c r="M692" s="17">
        <v>0.11</v>
      </c>
      <c r="N692" s="13" t="s">
        <v>90</v>
      </c>
      <c r="O692" s="14" t="s">
        <v>91</v>
      </c>
      <c r="P692" s="19"/>
      <c r="Q692" s="9">
        <v>10</v>
      </c>
      <c r="R692" s="12" t="s">
        <v>92</v>
      </c>
      <c r="S692" s="19" t="s">
        <v>102</v>
      </c>
      <c r="T692" s="9">
        <v>929001249802</v>
      </c>
      <c r="U692" s="9"/>
      <c r="V692" s="11" t="s">
        <v>414</v>
      </c>
      <c r="W692" s="36">
        <v>8539520000</v>
      </c>
      <c r="X692" s="19" t="s">
        <v>159</v>
      </c>
      <c r="Y692" s="19" t="s">
        <v>168</v>
      </c>
      <c r="Z692" s="12">
        <v>1936624</v>
      </c>
      <c r="AA692" s="13"/>
      <c r="AB692" s="17">
        <v>104</v>
      </c>
      <c r="AC692" s="624">
        <f t="shared" si="10"/>
        <v>-0.21153846153846154</v>
      </c>
      <c r="AD692" s="623" t="str">
        <f>HYPERLINK("#'Źródła LED - specyfikacja'!B" &amp; MATCH(B692, 'Źródła LED - specyfikacja'!A:A, 0),"Link do specyfikacji")</f>
        <v>Link do specyfikacji</v>
      </c>
    </row>
    <row r="693" spans="1:30" s="2" customFormat="1" ht="14.4">
      <c r="A693" s="8">
        <v>8720169200029</v>
      </c>
      <c r="B693" s="25">
        <v>929003648402</v>
      </c>
      <c r="C693" s="25">
        <v>872016920002900</v>
      </c>
      <c r="D693" s="52" t="str">
        <f>HYPERLINK(VLOOKUP(B693,'Źródła LED_linki'!A693:B1477,2,FALSE),"Link do zdjęcia")</f>
        <v>Link do zdjęcia</v>
      </c>
      <c r="E693" s="12">
        <v>20002900</v>
      </c>
      <c r="F693" s="23" t="s">
        <v>828</v>
      </c>
      <c r="G693" s="12" t="s">
        <v>84</v>
      </c>
      <c r="H693" s="12" t="s">
        <v>203</v>
      </c>
      <c r="I693" s="12" t="s">
        <v>648</v>
      </c>
      <c r="J693" s="12" t="s">
        <v>649</v>
      </c>
      <c r="K693" s="12" t="s">
        <v>88</v>
      </c>
      <c r="L693" s="17">
        <v>96.1</v>
      </c>
      <c r="M693" s="17">
        <v>0.11</v>
      </c>
      <c r="N693" s="13" t="s">
        <v>90</v>
      </c>
      <c r="O693" s="14" t="s">
        <v>91</v>
      </c>
      <c r="P693" s="19"/>
      <c r="Q693" s="13">
        <v>20</v>
      </c>
      <c r="R693" s="12" t="s">
        <v>92</v>
      </c>
      <c r="S693" s="19" t="s">
        <v>102</v>
      </c>
      <c r="T693" s="26"/>
      <c r="U693" s="26"/>
      <c r="V693" s="27"/>
      <c r="W693" s="36">
        <v>8539520000</v>
      </c>
      <c r="X693" s="19" t="s">
        <v>159</v>
      </c>
      <c r="Y693" s="19" t="s">
        <v>160</v>
      </c>
      <c r="Z693" s="12">
        <v>1552696</v>
      </c>
      <c r="AA693" s="13"/>
      <c r="AB693" s="17">
        <v>102.04978778749999</v>
      </c>
      <c r="AC693" s="624">
        <f t="shared" si="10"/>
        <v>-5.8302794317312487E-2</v>
      </c>
      <c r="AD693" s="623" t="str">
        <f>HYPERLINK("#'Źródła LED - specyfikacja'!B" &amp; MATCH(B693, 'Źródła LED - specyfikacja'!A:A, 0),"Link do specyfikacji")</f>
        <v>Link do specyfikacji</v>
      </c>
    </row>
    <row r="694" spans="1:30" s="2" customFormat="1" ht="14.4">
      <c r="A694" s="8">
        <v>8720169200043</v>
      </c>
      <c r="B694" s="8">
        <v>929003648502</v>
      </c>
      <c r="C694" s="8">
        <v>872016920004300</v>
      </c>
      <c r="D694" s="52" t="str">
        <f>HYPERLINK(VLOOKUP(B694,'Źródła LED_linki'!A694:B1478,2,FALSE),"Link do zdjęcia")</f>
        <v>Link do zdjęcia</v>
      </c>
      <c r="E694" s="12">
        <v>20004300</v>
      </c>
      <c r="F694" s="10" t="s">
        <v>829</v>
      </c>
      <c r="G694" s="12" t="s">
        <v>84</v>
      </c>
      <c r="H694" s="12" t="s">
        <v>203</v>
      </c>
      <c r="I694" s="12" t="s">
        <v>648</v>
      </c>
      <c r="J694" s="12" t="s">
        <v>649</v>
      </c>
      <c r="K694" s="12" t="s">
        <v>88</v>
      </c>
      <c r="L694" s="17">
        <v>96.1</v>
      </c>
      <c r="M694" s="17">
        <v>0.11</v>
      </c>
      <c r="N694" s="13" t="s">
        <v>90</v>
      </c>
      <c r="O694" s="14" t="s">
        <v>91</v>
      </c>
      <c r="P694" s="19"/>
      <c r="Q694" s="9">
        <v>20</v>
      </c>
      <c r="R694" s="12" t="s">
        <v>92</v>
      </c>
      <c r="S694" s="19" t="s">
        <v>102</v>
      </c>
      <c r="T694" s="9"/>
      <c r="U694" s="9"/>
      <c r="V694" s="11"/>
      <c r="W694" s="36">
        <v>8539520000</v>
      </c>
      <c r="X694" s="19" t="s">
        <v>159</v>
      </c>
      <c r="Y694" s="19" t="s">
        <v>168</v>
      </c>
      <c r="Z694" s="12">
        <v>1552697</v>
      </c>
      <c r="AA694" s="13"/>
      <c r="AB694" s="17">
        <v>102.04978778749999</v>
      </c>
      <c r="AC694" s="624">
        <f t="shared" si="10"/>
        <v>-5.8302794317312487E-2</v>
      </c>
      <c r="AD694" s="623" t="str">
        <f>HYPERLINK("#'Źródła LED - specyfikacja'!B" &amp; MATCH(B694, 'Źródła LED - specyfikacja'!A:A, 0),"Link do specyfikacji")</f>
        <v>Link do specyfikacji</v>
      </c>
    </row>
    <row r="695" spans="1:30" s="2" customFormat="1" ht="14.4">
      <c r="A695" s="8">
        <v>8720169200067</v>
      </c>
      <c r="B695" s="8">
        <v>929003648602</v>
      </c>
      <c r="C695" s="8">
        <v>872016920006700</v>
      </c>
      <c r="D695" s="52" t="str">
        <f>HYPERLINK(VLOOKUP(B695,'Źródła LED_linki'!A695:B1479,2,FALSE),"Link do zdjęcia")</f>
        <v>Link do zdjęcia</v>
      </c>
      <c r="E695" s="12">
        <v>20006700</v>
      </c>
      <c r="F695" s="10" t="s">
        <v>830</v>
      </c>
      <c r="G695" s="12" t="s">
        <v>84</v>
      </c>
      <c r="H695" s="12" t="s">
        <v>203</v>
      </c>
      <c r="I695" s="12" t="s">
        <v>648</v>
      </c>
      <c r="J695" s="12" t="s">
        <v>649</v>
      </c>
      <c r="K695" s="12" t="s">
        <v>88</v>
      </c>
      <c r="L695" s="17">
        <v>96.1</v>
      </c>
      <c r="M695" s="17">
        <v>0.11</v>
      </c>
      <c r="N695" s="13" t="s">
        <v>90</v>
      </c>
      <c r="O695" s="14" t="s">
        <v>91</v>
      </c>
      <c r="P695" s="19"/>
      <c r="Q695" s="9">
        <v>20</v>
      </c>
      <c r="R695" s="12" t="s">
        <v>92</v>
      </c>
      <c r="S695" s="19" t="s">
        <v>102</v>
      </c>
      <c r="T695" s="9"/>
      <c r="U695" s="9"/>
      <c r="V695" s="11"/>
      <c r="W695" s="36">
        <v>8539520000</v>
      </c>
      <c r="X695" s="19" t="s">
        <v>159</v>
      </c>
      <c r="Y695" s="19" t="s">
        <v>168</v>
      </c>
      <c r="Z695" s="12">
        <v>1552698</v>
      </c>
      <c r="AA695" s="13"/>
      <c r="AB695" s="17">
        <v>102.04978778749999</v>
      </c>
      <c r="AC695" s="624">
        <f t="shared" si="10"/>
        <v>-5.8302794317312487E-2</v>
      </c>
      <c r="AD695" s="623" t="str">
        <f>HYPERLINK("#'Źródła LED - specyfikacja'!B" &amp; MATCH(B695, 'Źródła LED - specyfikacja'!A:A, 0),"Link do specyfikacji")</f>
        <v>Link do specyfikacji</v>
      </c>
    </row>
    <row r="696" spans="1:30" s="2" customFormat="1" ht="14.4">
      <c r="A696" s="8">
        <v>8719514403710</v>
      </c>
      <c r="B696" s="8">
        <v>929003130502</v>
      </c>
      <c r="C696" s="8">
        <v>871951440371000</v>
      </c>
      <c r="D696" s="52" t="str">
        <f>HYPERLINK(VLOOKUP(B696,'Źródła LED_linki'!A696:B1480,2,FALSE),"Link do zdjęcia")</f>
        <v>Link do zdjęcia</v>
      </c>
      <c r="E696" s="12">
        <v>40371000</v>
      </c>
      <c r="F696" s="10" t="s">
        <v>831</v>
      </c>
      <c r="G696" s="12" t="s">
        <v>84</v>
      </c>
      <c r="H696" s="12" t="s">
        <v>832</v>
      </c>
      <c r="I696" s="12" t="s">
        <v>648</v>
      </c>
      <c r="J696" s="12" t="s">
        <v>649</v>
      </c>
      <c r="K696" s="12" t="s">
        <v>88</v>
      </c>
      <c r="L696" s="17">
        <v>17.350000000000001</v>
      </c>
      <c r="M696" s="17">
        <v>0.11</v>
      </c>
      <c r="N696" s="13" t="s">
        <v>90</v>
      </c>
      <c r="O696" s="14" t="s">
        <v>91</v>
      </c>
      <c r="P696" s="19" t="s">
        <v>124</v>
      </c>
      <c r="Q696" s="9">
        <v>20</v>
      </c>
      <c r="R696" s="12" t="s">
        <v>92</v>
      </c>
      <c r="S696" s="19" t="s">
        <v>102</v>
      </c>
      <c r="T696" s="9">
        <v>929001276022</v>
      </c>
      <c r="U696" s="9"/>
      <c r="V696" s="11" t="s">
        <v>833</v>
      </c>
      <c r="W696" s="36">
        <v>8539520000</v>
      </c>
      <c r="X696" s="19" t="s">
        <v>159</v>
      </c>
      <c r="Y696" s="19" t="s">
        <v>398</v>
      </c>
      <c r="Z696" s="12">
        <v>726134</v>
      </c>
      <c r="AA696" s="13"/>
      <c r="AB696" s="17">
        <v>25.8</v>
      </c>
      <c r="AC696" s="624">
        <f t="shared" si="10"/>
        <v>-0.32751937984496121</v>
      </c>
      <c r="AD696" s="623" t="str">
        <f>HYPERLINK("#'Źródła LED - specyfikacja'!B" &amp; MATCH(B696, 'Źródła LED - specyfikacja'!A:A, 0),"Link do specyfikacji")</f>
        <v>Link do specyfikacji</v>
      </c>
    </row>
    <row r="697" spans="1:30" s="2" customFormat="1" ht="14.4">
      <c r="A697" s="8">
        <v>8719514403734</v>
      </c>
      <c r="B697" s="8">
        <v>929003130602</v>
      </c>
      <c r="C697" s="8">
        <v>871951440373400</v>
      </c>
      <c r="D697" s="52" t="str">
        <f>HYPERLINK(VLOOKUP(B697,'Źródła LED_linki'!A697:B1481,2,FALSE),"Link do zdjęcia")</f>
        <v>Link do zdjęcia</v>
      </c>
      <c r="E697" s="12">
        <v>40373400</v>
      </c>
      <c r="F697" s="10" t="s">
        <v>834</v>
      </c>
      <c r="G697" s="12" t="s">
        <v>84</v>
      </c>
      <c r="H697" s="12" t="s">
        <v>832</v>
      </c>
      <c r="I697" s="12" t="s">
        <v>648</v>
      </c>
      <c r="J697" s="12" t="s">
        <v>649</v>
      </c>
      <c r="K697" s="12" t="s">
        <v>88</v>
      </c>
      <c r="L697" s="17">
        <v>17.350000000000001</v>
      </c>
      <c r="M697" s="17">
        <v>0.11</v>
      </c>
      <c r="N697" s="13" t="s">
        <v>90</v>
      </c>
      <c r="O697" s="14" t="s">
        <v>91</v>
      </c>
      <c r="P697" s="19" t="s">
        <v>124</v>
      </c>
      <c r="Q697" s="9">
        <v>20</v>
      </c>
      <c r="R697" s="12" t="s">
        <v>92</v>
      </c>
      <c r="S697" s="19" t="s">
        <v>102</v>
      </c>
      <c r="T697" s="9">
        <v>929001276122</v>
      </c>
      <c r="U697" s="9"/>
      <c r="V697" s="11" t="s">
        <v>833</v>
      </c>
      <c r="W697" s="36">
        <v>8539520000</v>
      </c>
      <c r="X697" s="19" t="s">
        <v>159</v>
      </c>
      <c r="Y697" s="19" t="s">
        <v>398</v>
      </c>
      <c r="Z697" s="12">
        <v>726136</v>
      </c>
      <c r="AA697" s="13"/>
      <c r="AB697" s="17">
        <v>25.8</v>
      </c>
      <c r="AC697" s="624">
        <f t="shared" si="10"/>
        <v>-0.32751937984496121</v>
      </c>
      <c r="AD697" s="623" t="str">
        <f>HYPERLINK("#'Źródła LED - specyfikacja'!B" &amp; MATCH(B697, 'Źródła LED - specyfikacja'!A:A, 0),"Link do specyfikacji")</f>
        <v>Link do specyfikacji</v>
      </c>
    </row>
    <row r="698" spans="1:30" s="2" customFormat="1" ht="14.4">
      <c r="A698" s="8">
        <v>8719514403758</v>
      </c>
      <c r="B698" s="8">
        <v>929003130702</v>
      </c>
      <c r="C698" s="8">
        <v>871951440375800</v>
      </c>
      <c r="D698" s="52" t="str">
        <f>HYPERLINK(VLOOKUP(B698,'Źródła LED_linki'!A698:B1482,2,FALSE),"Link do zdjęcia")</f>
        <v>Link do zdjęcia</v>
      </c>
      <c r="E698" s="12">
        <v>40375800</v>
      </c>
      <c r="F698" s="10" t="s">
        <v>835</v>
      </c>
      <c r="G698" s="12" t="s">
        <v>84</v>
      </c>
      <c r="H698" s="12" t="s">
        <v>832</v>
      </c>
      <c r="I698" s="12" t="s">
        <v>648</v>
      </c>
      <c r="J698" s="12" t="s">
        <v>649</v>
      </c>
      <c r="K698" s="12" t="s">
        <v>88</v>
      </c>
      <c r="L698" s="17">
        <v>22.5</v>
      </c>
      <c r="M698" s="17">
        <v>0.11</v>
      </c>
      <c r="N698" s="13" t="s">
        <v>90</v>
      </c>
      <c r="O698" s="14" t="s">
        <v>91</v>
      </c>
      <c r="P698" s="19" t="s">
        <v>124</v>
      </c>
      <c r="Q698" s="9">
        <v>20</v>
      </c>
      <c r="R698" s="12" t="s">
        <v>92</v>
      </c>
      <c r="S698" s="19" t="s">
        <v>102</v>
      </c>
      <c r="T698" s="9">
        <v>929001338122</v>
      </c>
      <c r="U698" s="9"/>
      <c r="V698" s="11" t="s">
        <v>833</v>
      </c>
      <c r="W698" s="36">
        <v>8539520000</v>
      </c>
      <c r="X698" s="19" t="s">
        <v>159</v>
      </c>
      <c r="Y698" s="19" t="s">
        <v>168</v>
      </c>
      <c r="Z698" s="12">
        <v>726131</v>
      </c>
      <c r="AA698" s="13"/>
      <c r="AB698" s="17">
        <v>32.5</v>
      </c>
      <c r="AC698" s="624">
        <f t="shared" si="10"/>
        <v>-0.30769230769230771</v>
      </c>
      <c r="AD698" s="623" t="str">
        <f>HYPERLINK("#'Źródła LED - specyfikacja'!B" &amp; MATCH(B698, 'Źródła LED - specyfikacja'!A:A, 0),"Link do specyfikacji")</f>
        <v>Link do specyfikacji</v>
      </c>
    </row>
    <row r="699" spans="1:30" s="2" customFormat="1" ht="14.4">
      <c r="A699" s="8">
        <v>8719514263567</v>
      </c>
      <c r="B699" s="8">
        <v>929002444201</v>
      </c>
      <c r="C699" s="8">
        <v>871951426356700</v>
      </c>
      <c r="D699" s="52" t="str">
        <f>HYPERLINK(VLOOKUP(B699,'Źródła LED_linki'!A699:B1483,2,FALSE),"Link do zdjęcia")</f>
        <v>Link do zdjęcia</v>
      </c>
      <c r="E699" s="12">
        <v>26356700</v>
      </c>
      <c r="F699" s="10" t="s">
        <v>836</v>
      </c>
      <c r="G699" s="12" t="s">
        <v>84</v>
      </c>
      <c r="H699" s="12" t="s">
        <v>85</v>
      </c>
      <c r="I699" s="12" t="s">
        <v>648</v>
      </c>
      <c r="J699" s="12" t="s">
        <v>649</v>
      </c>
      <c r="K699" s="12" t="s">
        <v>88</v>
      </c>
      <c r="L699" s="17">
        <v>30.7</v>
      </c>
      <c r="M699" s="17">
        <v>0.11</v>
      </c>
      <c r="N699" s="13" t="s">
        <v>90</v>
      </c>
      <c r="O699" s="14" t="s">
        <v>91</v>
      </c>
      <c r="P699" s="19"/>
      <c r="Q699" s="9">
        <v>4</v>
      </c>
      <c r="R699" s="12" t="s">
        <v>92</v>
      </c>
      <c r="S699" s="19" t="s">
        <v>102</v>
      </c>
      <c r="T699" s="9">
        <v>929001116330</v>
      </c>
      <c r="U699" s="9"/>
      <c r="V699" s="11" t="s">
        <v>94</v>
      </c>
      <c r="W699" s="36">
        <v>8539520000</v>
      </c>
      <c r="X699" s="19" t="s">
        <v>103</v>
      </c>
      <c r="Y699" s="19" t="s">
        <v>305</v>
      </c>
      <c r="Z699" s="12">
        <v>387349</v>
      </c>
      <c r="AA699" s="13"/>
      <c r="AB699" s="17">
        <v>49.7</v>
      </c>
      <c r="AC699" s="624">
        <f t="shared" si="10"/>
        <v>-0.38229376257545278</v>
      </c>
      <c r="AD699" s="623" t="str">
        <f>HYPERLINK("#'Źródła LED - specyfikacja'!B" &amp; MATCH(B699, 'Źródła LED - specyfikacja'!A:A, 0),"Link do specyfikacji")</f>
        <v>Link do specyfikacji</v>
      </c>
    </row>
    <row r="700" spans="1:30" s="2" customFormat="1" ht="14.4">
      <c r="A700" s="8">
        <v>8719514263642</v>
      </c>
      <c r="B700" s="8">
        <v>929002444101</v>
      </c>
      <c r="C700" s="8">
        <v>871951426364200</v>
      </c>
      <c r="D700" s="52" t="str">
        <f>HYPERLINK(VLOOKUP(B700,'Źródła LED_linki'!A700:B1484,2,FALSE),"Link do zdjęcia")</f>
        <v>Link do zdjęcia</v>
      </c>
      <c r="E700" s="12">
        <v>26364200</v>
      </c>
      <c r="F700" s="10" t="s">
        <v>837</v>
      </c>
      <c r="G700" s="12" t="s">
        <v>84</v>
      </c>
      <c r="H700" s="12" t="s">
        <v>85</v>
      </c>
      <c r="I700" s="12" t="s">
        <v>648</v>
      </c>
      <c r="J700" s="12" t="s">
        <v>649</v>
      </c>
      <c r="K700" s="12" t="s">
        <v>88</v>
      </c>
      <c r="L700" s="17">
        <v>39.1</v>
      </c>
      <c r="M700" s="17">
        <v>0.11</v>
      </c>
      <c r="N700" s="13" t="s">
        <v>90</v>
      </c>
      <c r="O700" s="14" t="s">
        <v>91</v>
      </c>
      <c r="P700" s="19"/>
      <c r="Q700" s="9">
        <v>4</v>
      </c>
      <c r="R700" s="12" t="s">
        <v>92</v>
      </c>
      <c r="S700" s="19" t="s">
        <v>102</v>
      </c>
      <c r="T700" s="9">
        <v>929001249401</v>
      </c>
      <c r="U700" s="9"/>
      <c r="V700" s="11" t="s">
        <v>94</v>
      </c>
      <c r="W700" s="36">
        <v>8539520000</v>
      </c>
      <c r="X700" s="19" t="s">
        <v>108</v>
      </c>
      <c r="Y700" s="19" t="s">
        <v>109</v>
      </c>
      <c r="Z700" s="12">
        <v>387348</v>
      </c>
      <c r="AA700" s="13"/>
      <c r="AB700" s="17">
        <v>61</v>
      </c>
      <c r="AC700" s="624">
        <f t="shared" si="10"/>
        <v>-0.35901639344262293</v>
      </c>
      <c r="AD700" s="623" t="str">
        <f>HYPERLINK("#'Źródła LED - specyfikacja'!B" &amp; MATCH(B700, 'Źródła LED - specyfikacja'!A:A, 0),"Link do specyfikacji")</f>
        <v>Link do specyfikacji</v>
      </c>
    </row>
    <row r="701" spans="1:30" s="2" customFormat="1" ht="14.4">
      <c r="A701" s="8">
        <v>8719514263581</v>
      </c>
      <c r="B701" s="8">
        <v>929002444301</v>
      </c>
      <c r="C701" s="8">
        <v>871951426358100</v>
      </c>
      <c r="D701" s="52" t="str">
        <f>HYPERLINK(VLOOKUP(B701,'Źródła LED_linki'!A701:B1485,2,FALSE),"Link do zdjęcia")</f>
        <v>Link do zdjęcia</v>
      </c>
      <c r="E701" s="12">
        <v>26358100</v>
      </c>
      <c r="F701" s="10" t="s">
        <v>838</v>
      </c>
      <c r="G701" s="12" t="s">
        <v>84</v>
      </c>
      <c r="H701" s="12" t="s">
        <v>85</v>
      </c>
      <c r="I701" s="12" t="s">
        <v>648</v>
      </c>
      <c r="J701" s="12" t="s">
        <v>649</v>
      </c>
      <c r="K701" s="12" t="s">
        <v>88</v>
      </c>
      <c r="L701" s="17">
        <v>39.1</v>
      </c>
      <c r="M701" s="17">
        <v>0.11</v>
      </c>
      <c r="N701" s="13" t="s">
        <v>90</v>
      </c>
      <c r="O701" s="14" t="s">
        <v>91</v>
      </c>
      <c r="P701" s="19"/>
      <c r="Q701" s="9">
        <v>4</v>
      </c>
      <c r="R701" s="12" t="s">
        <v>92</v>
      </c>
      <c r="S701" s="19" t="s">
        <v>102</v>
      </c>
      <c r="T701" s="9">
        <v>929001116430</v>
      </c>
      <c r="U701" s="9"/>
      <c r="V701" s="11" t="s">
        <v>94</v>
      </c>
      <c r="W701" s="36">
        <v>8539520000</v>
      </c>
      <c r="X701" s="19" t="s">
        <v>108</v>
      </c>
      <c r="Y701" s="19" t="s">
        <v>109</v>
      </c>
      <c r="Z701" s="12">
        <v>387350</v>
      </c>
      <c r="AA701" s="13"/>
      <c r="AB701" s="17">
        <v>61</v>
      </c>
      <c r="AC701" s="624">
        <f t="shared" si="10"/>
        <v>-0.35901639344262293</v>
      </c>
      <c r="AD701" s="623" t="str">
        <f>HYPERLINK("#'Źródła LED - specyfikacja'!B" &amp; MATCH(B701, 'Źródła LED - specyfikacja'!A:A, 0),"Link do specyfikacji")</f>
        <v>Link do specyfikacji</v>
      </c>
    </row>
    <row r="702" spans="1:30" s="2" customFormat="1" ht="14.4">
      <c r="A702" s="8">
        <v>8719514487765</v>
      </c>
      <c r="B702" s="8">
        <v>929003576302</v>
      </c>
      <c r="C702" s="8">
        <v>871951448776500</v>
      </c>
      <c r="D702" s="52" t="str">
        <f>HYPERLINK(VLOOKUP(B702,'Źródła LED_linki'!A702:B1486,2,FALSE),"Link do zdjęcia")</f>
        <v>Link do zdjęcia</v>
      </c>
      <c r="E702" s="12">
        <v>48776500</v>
      </c>
      <c r="F702" s="10" t="s">
        <v>839</v>
      </c>
      <c r="G702" s="12" t="s">
        <v>84</v>
      </c>
      <c r="H702" s="12" t="s">
        <v>203</v>
      </c>
      <c r="I702" s="12" t="s">
        <v>840</v>
      </c>
      <c r="J702" s="12" t="s">
        <v>841</v>
      </c>
      <c r="K702" s="12" t="s">
        <v>88</v>
      </c>
      <c r="L702" s="17">
        <v>57.1</v>
      </c>
      <c r="M702" s="17">
        <v>0.11</v>
      </c>
      <c r="N702" s="13" t="s">
        <v>90</v>
      </c>
      <c r="O702" s="14" t="s">
        <v>91</v>
      </c>
      <c r="P702" s="19"/>
      <c r="Q702" s="9">
        <v>20</v>
      </c>
      <c r="R702" s="12" t="s">
        <v>92</v>
      </c>
      <c r="S702" s="19" t="s">
        <v>102</v>
      </c>
      <c r="T702" s="9"/>
      <c r="U702" s="9"/>
      <c r="V702" s="11"/>
      <c r="W702" s="36">
        <v>8539520000</v>
      </c>
      <c r="X702" s="19" t="s">
        <v>108</v>
      </c>
      <c r="Y702" s="19" t="s">
        <v>160</v>
      </c>
      <c r="Z702" s="12">
        <v>1361420</v>
      </c>
      <c r="AA702" s="13"/>
      <c r="AB702" s="17">
        <v>69.263999999999996</v>
      </c>
      <c r="AC702" s="624">
        <f t="shared" si="10"/>
        <v>-0.17561792561792555</v>
      </c>
      <c r="AD702" s="623" t="str">
        <f>HYPERLINK("#'Źródła LED - specyfikacja'!B" &amp; MATCH(B702, 'Źródła LED - specyfikacja'!A:A, 0),"Link do specyfikacji")</f>
        <v>Link do specyfikacji</v>
      </c>
    </row>
    <row r="703" spans="1:30" s="2" customFormat="1" ht="14.4">
      <c r="A703" s="8">
        <v>8719514487789</v>
      </c>
      <c r="B703" s="8">
        <v>929003576402</v>
      </c>
      <c r="C703" s="8">
        <v>871951448778900</v>
      </c>
      <c r="D703" s="52" t="str">
        <f>HYPERLINK(VLOOKUP(B703,'Źródła LED_linki'!A703:B1487,2,FALSE),"Link do zdjęcia")</f>
        <v>Link do zdjęcia</v>
      </c>
      <c r="E703" s="12">
        <v>48778900</v>
      </c>
      <c r="F703" s="10" t="s">
        <v>842</v>
      </c>
      <c r="G703" s="12" t="s">
        <v>84</v>
      </c>
      <c r="H703" s="12" t="s">
        <v>203</v>
      </c>
      <c r="I703" s="12" t="s">
        <v>840</v>
      </c>
      <c r="J703" s="12" t="s">
        <v>841</v>
      </c>
      <c r="K703" s="12" t="s">
        <v>88</v>
      </c>
      <c r="L703" s="17">
        <v>57.1</v>
      </c>
      <c r="M703" s="17">
        <v>0.11</v>
      </c>
      <c r="N703" s="13" t="s">
        <v>90</v>
      </c>
      <c r="O703" s="14" t="s">
        <v>91</v>
      </c>
      <c r="P703" s="19"/>
      <c r="Q703" s="9">
        <v>20</v>
      </c>
      <c r="R703" s="12" t="s">
        <v>92</v>
      </c>
      <c r="S703" s="19" t="s">
        <v>102</v>
      </c>
      <c r="T703" s="9"/>
      <c r="U703" s="9"/>
      <c r="V703" s="11"/>
      <c r="W703" s="36">
        <v>8539520000</v>
      </c>
      <c r="X703" s="19" t="s">
        <v>108</v>
      </c>
      <c r="Y703" s="19" t="s">
        <v>168</v>
      </c>
      <c r="Z703" s="12">
        <v>1361421</v>
      </c>
      <c r="AA703" s="13"/>
      <c r="AB703" s="17">
        <v>69.263999999999996</v>
      </c>
      <c r="AC703" s="624">
        <f t="shared" si="10"/>
        <v>-0.17561792561792555</v>
      </c>
      <c r="AD703" s="623" t="str">
        <f>HYPERLINK("#'Źródła LED - specyfikacja'!B" &amp; MATCH(B703, 'Źródła LED - specyfikacja'!A:A, 0),"Link do specyfikacji")</f>
        <v>Link do specyfikacji</v>
      </c>
    </row>
    <row r="704" spans="1:30" s="2" customFormat="1" ht="14.4">
      <c r="A704" s="8">
        <v>8719514487802</v>
      </c>
      <c r="B704" s="8">
        <v>929003576502</v>
      </c>
      <c r="C704" s="8">
        <v>871951448780200</v>
      </c>
      <c r="D704" s="52" t="str">
        <f>HYPERLINK(VLOOKUP(B704,'Źródła LED_linki'!A704:B1488,2,FALSE),"Link do zdjęcia")</f>
        <v>Link do zdjęcia</v>
      </c>
      <c r="E704" s="12">
        <v>48780200</v>
      </c>
      <c r="F704" s="10" t="s">
        <v>843</v>
      </c>
      <c r="G704" s="12" t="s">
        <v>84</v>
      </c>
      <c r="H704" s="12" t="s">
        <v>203</v>
      </c>
      <c r="I704" s="12" t="s">
        <v>840</v>
      </c>
      <c r="J704" s="12" t="s">
        <v>841</v>
      </c>
      <c r="K704" s="12" t="s">
        <v>88</v>
      </c>
      <c r="L704" s="17">
        <v>66.099999999999994</v>
      </c>
      <c r="M704" s="17">
        <v>0.11</v>
      </c>
      <c r="N704" s="13" t="s">
        <v>90</v>
      </c>
      <c r="O704" s="14" t="s">
        <v>91</v>
      </c>
      <c r="P704" s="19"/>
      <c r="Q704" s="9">
        <v>20</v>
      </c>
      <c r="R704" s="12" t="s">
        <v>92</v>
      </c>
      <c r="S704" s="19" t="s">
        <v>102</v>
      </c>
      <c r="T704" s="9"/>
      <c r="U704" s="9"/>
      <c r="V704" s="11"/>
      <c r="W704" s="36">
        <v>8539520000</v>
      </c>
      <c r="X704" s="19" t="s">
        <v>103</v>
      </c>
      <c r="Y704" s="19" t="s">
        <v>398</v>
      </c>
      <c r="Z704" s="12">
        <v>1361422</v>
      </c>
      <c r="AA704" s="13"/>
      <c r="AB704" s="17">
        <v>80.807999999999993</v>
      </c>
      <c r="AC704" s="624">
        <f t="shared" si="10"/>
        <v>-0.182011682011682</v>
      </c>
      <c r="AD704" s="623" t="str">
        <f>HYPERLINK("#'Źródła LED - specyfikacja'!B" &amp; MATCH(B704, 'Źródła LED - specyfikacja'!A:A, 0),"Link do specyfikacji")</f>
        <v>Link do specyfikacji</v>
      </c>
    </row>
    <row r="705" spans="1:30" s="2" customFormat="1" ht="14.4">
      <c r="A705" s="8">
        <v>8719514487826</v>
      </c>
      <c r="B705" s="8">
        <v>929003576602</v>
      </c>
      <c r="C705" s="8">
        <v>871951448782600</v>
      </c>
      <c r="D705" s="52" t="str">
        <f>HYPERLINK(VLOOKUP(B705,'Źródła LED_linki'!A705:B1489,2,FALSE),"Link do zdjęcia")</f>
        <v>Link do zdjęcia</v>
      </c>
      <c r="E705" s="12">
        <v>48782600</v>
      </c>
      <c r="F705" s="10" t="s">
        <v>844</v>
      </c>
      <c r="G705" s="12" t="s">
        <v>84</v>
      </c>
      <c r="H705" s="12" t="s">
        <v>203</v>
      </c>
      <c r="I705" s="12" t="s">
        <v>840</v>
      </c>
      <c r="J705" s="12" t="s">
        <v>841</v>
      </c>
      <c r="K705" s="12" t="s">
        <v>88</v>
      </c>
      <c r="L705" s="17">
        <v>66.099999999999994</v>
      </c>
      <c r="M705" s="17">
        <v>0.11</v>
      </c>
      <c r="N705" s="13" t="s">
        <v>90</v>
      </c>
      <c r="O705" s="14" t="s">
        <v>91</v>
      </c>
      <c r="P705" s="19"/>
      <c r="Q705" s="9">
        <v>20</v>
      </c>
      <c r="R705" s="12" t="s">
        <v>92</v>
      </c>
      <c r="S705" s="19" t="s">
        <v>102</v>
      </c>
      <c r="T705" s="9"/>
      <c r="U705" s="9"/>
      <c r="V705" s="11"/>
      <c r="W705" s="36">
        <v>8539520000</v>
      </c>
      <c r="X705" s="19" t="s">
        <v>159</v>
      </c>
      <c r="Y705" s="19" t="s">
        <v>398</v>
      </c>
      <c r="Z705" s="12">
        <v>1361423</v>
      </c>
      <c r="AA705" s="13"/>
      <c r="AB705" s="17">
        <v>80.807999999999993</v>
      </c>
      <c r="AC705" s="624">
        <f t="shared" si="10"/>
        <v>-0.182011682011682</v>
      </c>
      <c r="AD705" s="623" t="str">
        <f>HYPERLINK("#'Źródła LED - specyfikacja'!B" &amp; MATCH(B705, 'Źródła LED - specyfikacja'!A:A, 0),"Link do specyfikacji")</f>
        <v>Link do specyfikacji</v>
      </c>
    </row>
    <row r="706" spans="1:30" s="2" customFormat="1" ht="14.4">
      <c r="A706" s="8">
        <v>8719514487888</v>
      </c>
      <c r="B706" s="8">
        <v>929003576902</v>
      </c>
      <c r="C706" s="8">
        <v>871951448788800</v>
      </c>
      <c r="D706" s="52" t="str">
        <f>HYPERLINK(VLOOKUP(B706,'Źródła LED_linki'!A706:B1490,2,FALSE),"Link do zdjęcia")</f>
        <v>Link do zdjęcia</v>
      </c>
      <c r="E706" s="12">
        <v>48788800</v>
      </c>
      <c r="F706" s="10" t="s">
        <v>845</v>
      </c>
      <c r="G706" s="12" t="s">
        <v>84</v>
      </c>
      <c r="H706" s="12" t="s">
        <v>203</v>
      </c>
      <c r="I706" s="12" t="s">
        <v>840</v>
      </c>
      <c r="J706" s="12" t="s">
        <v>841</v>
      </c>
      <c r="K706" s="12" t="s">
        <v>88</v>
      </c>
      <c r="L706" s="17">
        <v>75</v>
      </c>
      <c r="M706" s="17">
        <v>0.11</v>
      </c>
      <c r="N706" s="13" t="s">
        <v>90</v>
      </c>
      <c r="O706" s="14" t="s">
        <v>91</v>
      </c>
      <c r="P706" s="19"/>
      <c r="Q706" s="9">
        <v>20</v>
      </c>
      <c r="R706" s="12" t="s">
        <v>92</v>
      </c>
      <c r="S706" s="19" t="s">
        <v>102</v>
      </c>
      <c r="T706" s="9"/>
      <c r="U706" s="9"/>
      <c r="V706" s="11"/>
      <c r="W706" s="36">
        <v>8539520000</v>
      </c>
      <c r="X706" s="19" t="s">
        <v>108</v>
      </c>
      <c r="Y706" s="19" t="s">
        <v>160</v>
      </c>
      <c r="Z706" s="12">
        <v>1361426</v>
      </c>
      <c r="AA706" s="13"/>
      <c r="AB706" s="17">
        <v>92.35199999999999</v>
      </c>
      <c r="AC706" s="624">
        <f t="shared" ref="AC706:AC769" si="11">(L706-AB706)/AB706</f>
        <v>-0.1878898128898128</v>
      </c>
      <c r="AD706" s="623" t="str">
        <f>HYPERLINK("#'Źródła LED - specyfikacja'!B" &amp; MATCH(B706, 'Źródła LED - specyfikacja'!A:A, 0),"Link do specyfikacji")</f>
        <v>Link do specyfikacji</v>
      </c>
    </row>
    <row r="707" spans="1:30" s="2" customFormat="1" ht="14.4">
      <c r="A707" s="8">
        <v>8719514487901</v>
      </c>
      <c r="B707" s="8">
        <v>929003577002</v>
      </c>
      <c r="C707" s="8">
        <v>871951448790100</v>
      </c>
      <c r="D707" s="52" t="str">
        <f>HYPERLINK(VLOOKUP(B707,'Źródła LED_linki'!A707:B1491,2,FALSE),"Link do zdjęcia")</f>
        <v>Link do zdjęcia</v>
      </c>
      <c r="E707" s="12">
        <v>48790100</v>
      </c>
      <c r="F707" s="10" t="s">
        <v>846</v>
      </c>
      <c r="G707" s="12" t="s">
        <v>84</v>
      </c>
      <c r="H707" s="12" t="s">
        <v>203</v>
      </c>
      <c r="I707" s="12" t="s">
        <v>840</v>
      </c>
      <c r="J707" s="12" t="s">
        <v>841</v>
      </c>
      <c r="K707" s="12" t="s">
        <v>88</v>
      </c>
      <c r="L707" s="17">
        <v>75</v>
      </c>
      <c r="M707" s="17">
        <v>0.11</v>
      </c>
      <c r="N707" s="13" t="s">
        <v>90</v>
      </c>
      <c r="O707" s="14" t="s">
        <v>91</v>
      </c>
      <c r="P707" s="19"/>
      <c r="Q707" s="9">
        <v>20</v>
      </c>
      <c r="R707" s="12" t="s">
        <v>92</v>
      </c>
      <c r="S707" s="19" t="s">
        <v>102</v>
      </c>
      <c r="T707" s="9"/>
      <c r="U707" s="9"/>
      <c r="V707" s="11"/>
      <c r="W707" s="36">
        <v>8539520000</v>
      </c>
      <c r="X707" s="19" t="s">
        <v>108</v>
      </c>
      <c r="Y707" s="19" t="s">
        <v>160</v>
      </c>
      <c r="Z707" s="12">
        <v>1361427</v>
      </c>
      <c r="AA707" s="13"/>
      <c r="AB707" s="17">
        <v>92.35199999999999</v>
      </c>
      <c r="AC707" s="624">
        <f t="shared" si="11"/>
        <v>-0.1878898128898128</v>
      </c>
      <c r="AD707" s="623" t="str">
        <f>HYPERLINK("#'Źródła LED - specyfikacja'!B" &amp; MATCH(B707, 'Źródła LED - specyfikacja'!A:A, 0),"Link do specyfikacji")</f>
        <v>Link do specyfikacji</v>
      </c>
    </row>
    <row r="708" spans="1:30" s="2" customFormat="1" ht="14.4">
      <c r="A708" s="8">
        <v>8718696541210</v>
      </c>
      <c r="B708" s="8">
        <v>929001201102</v>
      </c>
      <c r="C708" s="8">
        <v>871869654121000</v>
      </c>
      <c r="D708" s="52" t="str">
        <f>HYPERLINK(VLOOKUP(B708,'Źródła LED_linki'!A709:B1493,2,FALSE),"Link do zdjęcia")</f>
        <v>Link do zdjęcia</v>
      </c>
      <c r="E708" s="12">
        <v>54121000</v>
      </c>
      <c r="F708" s="10" t="s">
        <v>847</v>
      </c>
      <c r="G708" s="12" t="s">
        <v>84</v>
      </c>
      <c r="H708" s="12" t="s">
        <v>203</v>
      </c>
      <c r="I708" s="12" t="s">
        <v>840</v>
      </c>
      <c r="J708" s="12" t="s">
        <v>841</v>
      </c>
      <c r="K708" s="12" t="s">
        <v>88</v>
      </c>
      <c r="L708" s="17">
        <v>44.8</v>
      </c>
      <c r="M708" s="17">
        <v>0.11</v>
      </c>
      <c r="N708" s="13" t="s">
        <v>90</v>
      </c>
      <c r="O708" s="14" t="s">
        <v>91</v>
      </c>
      <c r="P708" s="19" t="s">
        <v>124</v>
      </c>
      <c r="Q708" s="9">
        <v>10</v>
      </c>
      <c r="R708" s="12" t="s">
        <v>92</v>
      </c>
      <c r="S708" s="19" t="s">
        <v>102</v>
      </c>
      <c r="T708" s="9"/>
      <c r="U708" s="9"/>
      <c r="V708" s="11" t="s">
        <v>414</v>
      </c>
      <c r="W708" s="36">
        <v>8539520000</v>
      </c>
      <c r="X708" s="19" t="s">
        <v>108</v>
      </c>
      <c r="Y708" s="19" t="s">
        <v>168</v>
      </c>
      <c r="Z708" s="12">
        <v>403553</v>
      </c>
      <c r="AA708" s="13"/>
      <c r="AB708" s="17">
        <v>56</v>
      </c>
      <c r="AC708" s="624">
        <f t="shared" si="11"/>
        <v>-0.20000000000000004</v>
      </c>
      <c r="AD708" s="623" t="str">
        <f>HYPERLINK("#'Źródła LED - specyfikacja'!B" &amp; MATCH(B708, 'Źródła LED - specyfikacja'!A:A, 0),"Link do specyfikacji")</f>
        <v>Link do specyfikacji</v>
      </c>
    </row>
    <row r="709" spans="1:30" s="2" customFormat="1" ht="14.4">
      <c r="A709" s="8">
        <v>8719514487840</v>
      </c>
      <c r="B709" s="25">
        <v>929003576702</v>
      </c>
      <c r="C709" s="25">
        <v>871951448784000</v>
      </c>
      <c r="D709" s="52" t="str">
        <f>HYPERLINK(VLOOKUP(B709,'Źródła LED_linki'!A710:B1494,2,FALSE),"Link do zdjęcia")</f>
        <v>Link do zdjęcia</v>
      </c>
      <c r="E709" s="12">
        <v>48784000</v>
      </c>
      <c r="F709" s="23" t="s">
        <v>848</v>
      </c>
      <c r="G709" s="12" t="s">
        <v>84</v>
      </c>
      <c r="H709" s="12" t="s">
        <v>203</v>
      </c>
      <c r="I709" s="12" t="s">
        <v>840</v>
      </c>
      <c r="J709" s="12" t="s">
        <v>841</v>
      </c>
      <c r="K709" s="12" t="s">
        <v>88</v>
      </c>
      <c r="L709" s="17">
        <v>71.400000000000006</v>
      </c>
      <c r="M709" s="17">
        <v>0.11</v>
      </c>
      <c r="N709" s="13" t="s">
        <v>90</v>
      </c>
      <c r="O709" s="14" t="s">
        <v>91</v>
      </c>
      <c r="P709" s="19"/>
      <c r="Q709" s="13">
        <v>20</v>
      </c>
      <c r="R709" s="12" t="s">
        <v>92</v>
      </c>
      <c r="S709" s="19" t="s">
        <v>102</v>
      </c>
      <c r="T709" s="26"/>
      <c r="U709" s="26"/>
      <c r="V709" s="27"/>
      <c r="W709" s="36">
        <v>8539520000</v>
      </c>
      <c r="X709" s="19" t="s">
        <v>159</v>
      </c>
      <c r="Y709" s="19" t="s">
        <v>168</v>
      </c>
      <c r="Z709" s="12">
        <v>1361424</v>
      </c>
      <c r="AA709" s="13"/>
      <c r="AB709" s="17">
        <v>86.58</v>
      </c>
      <c r="AC709" s="624">
        <f t="shared" si="11"/>
        <v>-0.17532917532917525</v>
      </c>
      <c r="AD709" s="623" t="str">
        <f>HYPERLINK("#'Źródła LED - specyfikacja'!B" &amp; MATCH(B709, 'Źródła LED - specyfikacja'!A:A, 0),"Link do specyfikacji")</f>
        <v>Link do specyfikacji</v>
      </c>
    </row>
    <row r="710" spans="1:30" s="2" customFormat="1" ht="14.4">
      <c r="A710" s="8">
        <v>8719514487864</v>
      </c>
      <c r="B710" s="25">
        <v>929003576802</v>
      </c>
      <c r="C710" s="25">
        <v>871951448786400</v>
      </c>
      <c r="D710" s="52" t="str">
        <f>HYPERLINK(VLOOKUP(B710,'Źródła LED_linki'!A711:B1495,2,FALSE),"Link do zdjęcia")</f>
        <v>Link do zdjęcia</v>
      </c>
      <c r="E710" s="12">
        <v>48786400</v>
      </c>
      <c r="F710" s="23" t="s">
        <v>849</v>
      </c>
      <c r="G710" s="12" t="s">
        <v>84</v>
      </c>
      <c r="H710" s="12" t="s">
        <v>203</v>
      </c>
      <c r="I710" s="12" t="s">
        <v>840</v>
      </c>
      <c r="J710" s="12" t="s">
        <v>841</v>
      </c>
      <c r="K710" s="12" t="s">
        <v>88</v>
      </c>
      <c r="L710" s="17">
        <v>71.400000000000006</v>
      </c>
      <c r="M710" s="17">
        <v>0.11</v>
      </c>
      <c r="N710" s="13" t="s">
        <v>90</v>
      </c>
      <c r="O710" s="14" t="s">
        <v>91</v>
      </c>
      <c r="P710" s="19"/>
      <c r="Q710" s="13">
        <v>20</v>
      </c>
      <c r="R710" s="12" t="s">
        <v>92</v>
      </c>
      <c r="S710" s="19" t="s">
        <v>102</v>
      </c>
      <c r="T710" s="26"/>
      <c r="U710" s="26"/>
      <c r="V710" s="27"/>
      <c r="W710" s="36">
        <v>8539520000</v>
      </c>
      <c r="X710" s="19" t="s">
        <v>159</v>
      </c>
      <c r="Y710" s="19" t="s">
        <v>168</v>
      </c>
      <c r="Z710" s="12">
        <v>1361425</v>
      </c>
      <c r="AA710" s="13"/>
      <c r="AB710" s="17">
        <v>86.58</v>
      </c>
      <c r="AC710" s="624">
        <f t="shared" si="11"/>
        <v>-0.17532917532917525</v>
      </c>
      <c r="AD710" s="623" t="str">
        <f>HYPERLINK("#'Źródła LED - specyfikacja'!B" &amp; MATCH(B710, 'Źródła LED - specyfikacja'!A:A, 0),"Link do specyfikacji")</f>
        <v>Link do specyfikacji</v>
      </c>
    </row>
    <row r="711" spans="1:30" s="2" customFormat="1" ht="14.4">
      <c r="A711" s="8">
        <v>8718696541173</v>
      </c>
      <c r="B711" s="8">
        <v>929001200902</v>
      </c>
      <c r="C711" s="8">
        <v>871869654117300</v>
      </c>
      <c r="D711" s="52" t="str">
        <f>HYPERLINK(VLOOKUP(B711,'Źródła LED_linki'!A713:B1497,2,FALSE),"Link do zdjęcia")</f>
        <v>Link do zdjęcia</v>
      </c>
      <c r="E711" s="12">
        <v>54117300</v>
      </c>
      <c r="F711" s="24" t="s">
        <v>850</v>
      </c>
      <c r="G711" s="12" t="s">
        <v>84</v>
      </c>
      <c r="H711" s="12" t="s">
        <v>203</v>
      </c>
      <c r="I711" s="12" t="s">
        <v>840</v>
      </c>
      <c r="J711" s="12" t="s">
        <v>841</v>
      </c>
      <c r="K711" s="12" t="s">
        <v>88</v>
      </c>
      <c r="L711" s="17">
        <v>48.5</v>
      </c>
      <c r="M711" s="17">
        <v>0.11</v>
      </c>
      <c r="N711" s="13" t="s">
        <v>90</v>
      </c>
      <c r="O711" s="14" t="s">
        <v>91</v>
      </c>
      <c r="P711" s="19" t="s">
        <v>124</v>
      </c>
      <c r="Q711" s="9">
        <v>10</v>
      </c>
      <c r="R711" s="12" t="s">
        <v>92</v>
      </c>
      <c r="S711" s="19" t="s">
        <v>102</v>
      </c>
      <c r="T711" s="9"/>
      <c r="U711" s="9"/>
      <c r="V711" s="11" t="s">
        <v>414</v>
      </c>
      <c r="W711" s="36">
        <v>8539520000</v>
      </c>
      <c r="X711" s="19" t="s">
        <v>159</v>
      </c>
      <c r="Y711" s="19" t="s">
        <v>398</v>
      </c>
      <c r="Z711" s="12">
        <v>403551</v>
      </c>
      <c r="AA711" s="13"/>
      <c r="AB711" s="17">
        <v>63</v>
      </c>
      <c r="AC711" s="624">
        <f t="shared" si="11"/>
        <v>-0.23015873015873015</v>
      </c>
      <c r="AD711" s="623" t="str">
        <f>HYPERLINK("#'Źródła LED - specyfikacja'!B" &amp; MATCH(B711, 'Źródła LED - specyfikacja'!A:A, 0),"Link do specyfikacji")</f>
        <v>Link do specyfikacji</v>
      </c>
    </row>
    <row r="712" spans="1:30" s="2" customFormat="1" ht="14.4">
      <c r="A712" s="8">
        <v>8720169157118</v>
      </c>
      <c r="B712" s="25">
        <v>929003592802</v>
      </c>
      <c r="C712" s="25">
        <v>872016915711800</v>
      </c>
      <c r="D712" s="52" t="str">
        <f>HYPERLINK(VLOOKUP(B712,'Źródła LED_linki'!A714:B1498,2,FALSE),"Link do zdjęcia")</f>
        <v>Link do zdjęcia</v>
      </c>
      <c r="E712" s="12">
        <v>15711800</v>
      </c>
      <c r="F712" s="23" t="s">
        <v>851</v>
      </c>
      <c r="G712" s="12" t="s">
        <v>84</v>
      </c>
      <c r="H712" s="12" t="s">
        <v>203</v>
      </c>
      <c r="I712" s="12" t="s">
        <v>840</v>
      </c>
      <c r="J712" s="12" t="s">
        <v>841</v>
      </c>
      <c r="K712" s="12" t="s">
        <v>88</v>
      </c>
      <c r="L712" s="17">
        <v>66.099999999999994</v>
      </c>
      <c r="M712" s="17">
        <v>0.11</v>
      </c>
      <c r="N712" s="13" t="s">
        <v>90</v>
      </c>
      <c r="O712" s="14" t="s">
        <v>91</v>
      </c>
      <c r="P712" s="19"/>
      <c r="Q712" s="13">
        <v>10</v>
      </c>
      <c r="R712" s="12" t="s">
        <v>92</v>
      </c>
      <c r="S712" s="19" t="s">
        <v>102</v>
      </c>
      <c r="T712" s="26"/>
      <c r="U712" s="26"/>
      <c r="V712" s="27"/>
      <c r="W712" s="36">
        <v>8539520000</v>
      </c>
      <c r="X712" s="19" t="s">
        <v>159</v>
      </c>
      <c r="Y712" s="19" t="s">
        <v>168</v>
      </c>
      <c r="Z712" s="12">
        <v>1370829</v>
      </c>
      <c r="AA712" s="13"/>
      <c r="AB712" s="17">
        <v>80.807999999999993</v>
      </c>
      <c r="AC712" s="624">
        <f t="shared" si="11"/>
        <v>-0.182011682011682</v>
      </c>
      <c r="AD712" s="623" t="str">
        <f>HYPERLINK("#'Źródła LED - specyfikacja'!B" &amp; MATCH(B712, 'Źródła LED - specyfikacja'!A:A, 0),"Link do specyfikacji")</f>
        <v>Link do specyfikacji</v>
      </c>
    </row>
    <row r="713" spans="1:30" s="2" customFormat="1" ht="14.4">
      <c r="A713" s="8">
        <v>8720169157132</v>
      </c>
      <c r="B713" s="25">
        <v>929003592902</v>
      </c>
      <c r="C713" s="25">
        <v>872016915713200</v>
      </c>
      <c r="D713" s="52" t="str">
        <f>HYPERLINK(VLOOKUP(B713,'Źródła LED_linki'!A715:B1499,2,FALSE),"Link do zdjęcia")</f>
        <v>Link do zdjęcia</v>
      </c>
      <c r="E713" s="12">
        <v>15713200</v>
      </c>
      <c r="F713" s="23" t="s">
        <v>852</v>
      </c>
      <c r="G713" s="12" t="s">
        <v>84</v>
      </c>
      <c r="H713" s="12" t="s">
        <v>203</v>
      </c>
      <c r="I713" s="12" t="s">
        <v>840</v>
      </c>
      <c r="J713" s="12" t="s">
        <v>841</v>
      </c>
      <c r="K713" s="12" t="s">
        <v>88</v>
      </c>
      <c r="L713" s="17">
        <v>66.099999999999994</v>
      </c>
      <c r="M713" s="17">
        <v>0.11</v>
      </c>
      <c r="N713" s="13" t="s">
        <v>90</v>
      </c>
      <c r="O713" s="14" t="s">
        <v>91</v>
      </c>
      <c r="P713" s="19"/>
      <c r="Q713" s="13">
        <v>10</v>
      </c>
      <c r="R713" s="12" t="s">
        <v>92</v>
      </c>
      <c r="S713" s="19" t="s">
        <v>102</v>
      </c>
      <c r="T713" s="26"/>
      <c r="U713" s="26"/>
      <c r="V713" s="27"/>
      <c r="W713" s="36">
        <v>8539520000</v>
      </c>
      <c r="X713" s="19" t="s">
        <v>159</v>
      </c>
      <c r="Y713" s="19" t="s">
        <v>109</v>
      </c>
      <c r="Z713" s="12">
        <v>1370830</v>
      </c>
      <c r="AA713" s="13"/>
      <c r="AB713" s="17">
        <v>80.807999999999993</v>
      </c>
      <c r="AC713" s="624">
        <f t="shared" si="11"/>
        <v>-0.182011682011682</v>
      </c>
      <c r="AD713" s="623" t="str">
        <f>HYPERLINK("#'Źródła LED - specyfikacja'!B" &amp; MATCH(B713, 'Źródła LED - specyfikacja'!A:A, 0),"Link do specyfikacji")</f>
        <v>Link do specyfikacji</v>
      </c>
    </row>
    <row r="714" spans="1:30" s="2" customFormat="1" ht="14.4">
      <c r="A714" s="8">
        <v>8720169157033</v>
      </c>
      <c r="B714" s="8">
        <v>929003592402</v>
      </c>
      <c r="C714" s="8">
        <v>872016915703300</v>
      </c>
      <c r="D714" s="52" t="str">
        <f>HYPERLINK(VLOOKUP(B714,'Źródła LED_linki'!A716:B1500,2,FALSE),"Link do zdjęcia")</f>
        <v>Link do zdjęcia</v>
      </c>
      <c r="E714" s="12">
        <v>15703300</v>
      </c>
      <c r="F714" s="10" t="s">
        <v>853</v>
      </c>
      <c r="G714" s="12" t="s">
        <v>84</v>
      </c>
      <c r="H714" s="12" t="s">
        <v>203</v>
      </c>
      <c r="I714" s="12" t="s">
        <v>840</v>
      </c>
      <c r="J714" s="12" t="s">
        <v>841</v>
      </c>
      <c r="K714" s="12" t="s">
        <v>88</v>
      </c>
      <c r="L714" s="17">
        <v>48.2</v>
      </c>
      <c r="M714" s="17">
        <v>0.11</v>
      </c>
      <c r="N714" s="13" t="s">
        <v>90</v>
      </c>
      <c r="O714" s="14" t="s">
        <v>91</v>
      </c>
      <c r="P714" s="19"/>
      <c r="Q714" s="9">
        <v>10</v>
      </c>
      <c r="R714" s="12" t="s">
        <v>92</v>
      </c>
      <c r="S714" s="19" t="s">
        <v>102</v>
      </c>
      <c r="T714" s="9"/>
      <c r="U714" s="9"/>
      <c r="V714" s="11"/>
      <c r="W714" s="36">
        <v>8539520000</v>
      </c>
      <c r="X714" s="19" t="s">
        <v>108</v>
      </c>
      <c r="Y714" s="19" t="s">
        <v>168</v>
      </c>
      <c r="Z714" s="12">
        <v>1370825</v>
      </c>
      <c r="AA714" s="13"/>
      <c r="AB714" s="17">
        <v>60.028799999999997</v>
      </c>
      <c r="AC714" s="624">
        <f t="shared" si="11"/>
        <v>-0.19705208166746618</v>
      </c>
      <c r="AD714" s="623" t="str">
        <f>HYPERLINK("#'Źródła LED - specyfikacja'!B" &amp; MATCH(B714, 'Źródła LED - specyfikacja'!A:A, 0),"Link do specyfikacji")</f>
        <v>Link do specyfikacji</v>
      </c>
    </row>
    <row r="715" spans="1:30" s="2" customFormat="1" ht="14.4">
      <c r="A715" s="8">
        <v>8720169157057</v>
      </c>
      <c r="B715" s="8">
        <v>929003592502</v>
      </c>
      <c r="C715" s="8">
        <v>872016915705700</v>
      </c>
      <c r="D715" s="52" t="str">
        <f>HYPERLINK(VLOOKUP(B715,'Źródła LED_linki'!A717:B1501,2,FALSE),"Link do zdjęcia")</f>
        <v>Link do zdjęcia</v>
      </c>
      <c r="E715" s="12">
        <v>15705700</v>
      </c>
      <c r="F715" s="10" t="s">
        <v>854</v>
      </c>
      <c r="G715" s="12" t="s">
        <v>84</v>
      </c>
      <c r="H715" s="12" t="s">
        <v>203</v>
      </c>
      <c r="I715" s="12" t="s">
        <v>840</v>
      </c>
      <c r="J715" s="12" t="s">
        <v>841</v>
      </c>
      <c r="K715" s="12" t="s">
        <v>88</v>
      </c>
      <c r="L715" s="17">
        <v>48.2</v>
      </c>
      <c r="M715" s="17">
        <v>0.11</v>
      </c>
      <c r="N715" s="13" t="s">
        <v>90</v>
      </c>
      <c r="O715" s="14" t="s">
        <v>91</v>
      </c>
      <c r="P715" s="19"/>
      <c r="Q715" s="9">
        <v>10</v>
      </c>
      <c r="R715" s="12" t="s">
        <v>92</v>
      </c>
      <c r="S715" s="19" t="s">
        <v>102</v>
      </c>
      <c r="T715" s="9"/>
      <c r="U715" s="9"/>
      <c r="V715" s="11"/>
      <c r="W715" s="36">
        <v>8539520000</v>
      </c>
      <c r="X715" s="19" t="s">
        <v>108</v>
      </c>
      <c r="Y715" s="19" t="s">
        <v>109</v>
      </c>
      <c r="Z715" s="12">
        <v>1370826</v>
      </c>
      <c r="AA715" s="13"/>
      <c r="AB715" s="17">
        <v>60.028799999999997</v>
      </c>
      <c r="AC715" s="624">
        <f t="shared" si="11"/>
        <v>-0.19705208166746618</v>
      </c>
      <c r="AD715" s="623" t="str">
        <f>HYPERLINK("#'Źródła LED - specyfikacja'!B" &amp; MATCH(B715, 'Źródła LED - specyfikacja'!A:A, 0),"Link do specyfikacji")</f>
        <v>Link do specyfikacji</v>
      </c>
    </row>
    <row r="716" spans="1:30" s="2" customFormat="1" ht="14.4">
      <c r="A716" s="8">
        <v>8718696739662</v>
      </c>
      <c r="B716" s="8">
        <v>929001381502</v>
      </c>
      <c r="C716" s="8">
        <v>871869673966200</v>
      </c>
      <c r="D716" s="52" t="str">
        <f>HYPERLINK(VLOOKUP(B716,'Źródła LED_linki'!A718:B1502,2,FALSE),"Link do zdjęcia")</f>
        <v>Link do zdjęcia</v>
      </c>
      <c r="E716" s="12">
        <v>73966200</v>
      </c>
      <c r="F716" s="10" t="s">
        <v>855</v>
      </c>
      <c r="G716" s="12" t="s">
        <v>84</v>
      </c>
      <c r="H716" s="12" t="s">
        <v>203</v>
      </c>
      <c r="I716" s="12" t="s">
        <v>840</v>
      </c>
      <c r="J716" s="12" t="s">
        <v>841</v>
      </c>
      <c r="K716" s="12" t="s">
        <v>88</v>
      </c>
      <c r="L716" s="17">
        <v>94.6</v>
      </c>
      <c r="M716" s="17">
        <v>0.11</v>
      </c>
      <c r="N716" s="13" t="s">
        <v>90</v>
      </c>
      <c r="O716" s="14" t="s">
        <v>91</v>
      </c>
      <c r="P716" s="19"/>
      <c r="Q716" s="9">
        <v>10</v>
      </c>
      <c r="R716" s="12" t="s">
        <v>92</v>
      </c>
      <c r="S716" s="19" t="s">
        <v>102</v>
      </c>
      <c r="T716" s="9"/>
      <c r="U716" s="9"/>
      <c r="V716" s="11" t="s">
        <v>414</v>
      </c>
      <c r="W716" s="36">
        <v>8539520000</v>
      </c>
      <c r="X716" s="19" t="s">
        <v>159</v>
      </c>
      <c r="Y716" s="19" t="s">
        <v>160</v>
      </c>
      <c r="Z716" s="12">
        <v>387352</v>
      </c>
      <c r="AA716" s="13"/>
      <c r="AB716" s="17">
        <v>114</v>
      </c>
      <c r="AC716" s="624">
        <f t="shared" si="11"/>
        <v>-0.17017543859649129</v>
      </c>
      <c r="AD716" s="623" t="str">
        <f>HYPERLINK("#'Źródła LED - specyfikacja'!B" &amp; MATCH(B716, 'Źródła LED - specyfikacja'!A:A, 0),"Link do specyfikacji")</f>
        <v>Link do specyfikacji</v>
      </c>
    </row>
    <row r="717" spans="1:30" s="2" customFormat="1" ht="14.4">
      <c r="A717" s="8">
        <v>8718696739747</v>
      </c>
      <c r="B717" s="8">
        <v>929001381602</v>
      </c>
      <c r="C717" s="8">
        <v>871869673974700</v>
      </c>
      <c r="D717" s="52" t="str">
        <f>HYPERLINK(VLOOKUP(B717,'Źródła LED_linki'!A719:B1503,2,FALSE),"Link do zdjęcia")</f>
        <v>Link do zdjęcia</v>
      </c>
      <c r="E717" s="12">
        <v>73974700</v>
      </c>
      <c r="F717" s="10" t="s">
        <v>856</v>
      </c>
      <c r="G717" s="12" t="s">
        <v>84</v>
      </c>
      <c r="H717" s="12" t="s">
        <v>203</v>
      </c>
      <c r="I717" s="12" t="s">
        <v>840</v>
      </c>
      <c r="J717" s="12" t="s">
        <v>841</v>
      </c>
      <c r="K717" s="12" t="s">
        <v>88</v>
      </c>
      <c r="L717" s="17">
        <v>94.6</v>
      </c>
      <c r="M717" s="17">
        <v>0.11</v>
      </c>
      <c r="N717" s="13" t="s">
        <v>90</v>
      </c>
      <c r="O717" s="14" t="s">
        <v>91</v>
      </c>
      <c r="P717" s="19"/>
      <c r="Q717" s="9">
        <v>10</v>
      </c>
      <c r="R717" s="12" t="s">
        <v>92</v>
      </c>
      <c r="S717" s="19" t="s">
        <v>102</v>
      </c>
      <c r="T717" s="9"/>
      <c r="U717" s="9"/>
      <c r="V717" s="11" t="s">
        <v>414</v>
      </c>
      <c r="W717" s="36">
        <v>8539520000</v>
      </c>
      <c r="X717" s="19" t="s">
        <v>159</v>
      </c>
      <c r="Y717" s="19" t="s">
        <v>160</v>
      </c>
      <c r="Z717" s="12">
        <v>387353</v>
      </c>
      <c r="AA717" s="13"/>
      <c r="AB717" s="17">
        <v>114</v>
      </c>
      <c r="AC717" s="624">
        <f t="shared" si="11"/>
        <v>-0.17017543859649129</v>
      </c>
      <c r="AD717" s="623" t="str">
        <f>HYPERLINK("#'Źródła LED - specyfikacja'!B" &amp; MATCH(B717, 'Źródła LED - specyfikacja'!A:A, 0),"Link do specyfikacji")</f>
        <v>Link do specyfikacji</v>
      </c>
    </row>
    <row r="718" spans="1:30" s="2" customFormat="1" ht="14.4">
      <c r="A718" s="8">
        <v>8720169156999</v>
      </c>
      <c r="B718" s="8">
        <v>929003592202</v>
      </c>
      <c r="C718" s="8">
        <v>872016915699900</v>
      </c>
      <c r="D718" s="52" t="str">
        <f>HYPERLINK(VLOOKUP(B718,'Źródła LED_linki'!A720:B1504,2,FALSE),"Link do zdjęcia")</f>
        <v>Link do zdjęcia</v>
      </c>
      <c r="E718" s="12">
        <v>15699900</v>
      </c>
      <c r="F718" s="10" t="s">
        <v>857</v>
      </c>
      <c r="G718" s="12" t="s">
        <v>84</v>
      </c>
      <c r="H718" s="12" t="s">
        <v>203</v>
      </c>
      <c r="I718" s="12" t="s">
        <v>840</v>
      </c>
      <c r="J718" s="12" t="s">
        <v>841</v>
      </c>
      <c r="K718" s="12" t="s">
        <v>88</v>
      </c>
      <c r="L718" s="17">
        <v>46.4</v>
      </c>
      <c r="M718" s="17">
        <v>0.11</v>
      </c>
      <c r="N718" s="13" t="s">
        <v>90</v>
      </c>
      <c r="O718" s="14" t="s">
        <v>91</v>
      </c>
      <c r="P718" s="19"/>
      <c r="Q718" s="9">
        <v>10</v>
      </c>
      <c r="R718" s="12" t="s">
        <v>92</v>
      </c>
      <c r="S718" s="19" t="s">
        <v>102</v>
      </c>
      <c r="T718" s="9"/>
      <c r="U718" s="9"/>
      <c r="V718" s="11"/>
      <c r="W718" s="36">
        <v>8539520000</v>
      </c>
      <c r="X718" s="19" t="s">
        <v>108</v>
      </c>
      <c r="Y718" s="19" t="s">
        <v>168</v>
      </c>
      <c r="Z718" s="12">
        <v>1370823</v>
      </c>
      <c r="AA718" s="13"/>
      <c r="AB718" s="17">
        <v>56.276999999999994</v>
      </c>
      <c r="AC718" s="624">
        <f t="shared" si="11"/>
        <v>-0.17550686781456007</v>
      </c>
      <c r="AD718" s="623" t="str">
        <f>HYPERLINK("#'Źródła LED - specyfikacja'!B" &amp; MATCH(B718, 'Źródła LED - specyfikacja'!A:A, 0),"Link do specyfikacji")</f>
        <v>Link do specyfikacji</v>
      </c>
    </row>
    <row r="719" spans="1:30" s="2" customFormat="1" ht="14.4">
      <c r="A719" s="8">
        <v>8720169157019</v>
      </c>
      <c r="B719" s="8">
        <v>929003592302</v>
      </c>
      <c r="C719" s="8">
        <v>872016915701900</v>
      </c>
      <c r="D719" s="52" t="str">
        <f>HYPERLINK(VLOOKUP(B719,'Źródła LED_linki'!A721:B1505,2,FALSE),"Link do zdjęcia")</f>
        <v>Link do zdjęcia</v>
      </c>
      <c r="E719" s="12">
        <v>15701900</v>
      </c>
      <c r="F719" s="10" t="s">
        <v>858</v>
      </c>
      <c r="G719" s="12" t="s">
        <v>84</v>
      </c>
      <c r="H719" s="12" t="s">
        <v>203</v>
      </c>
      <c r="I719" s="12" t="s">
        <v>840</v>
      </c>
      <c r="J719" s="12" t="s">
        <v>841</v>
      </c>
      <c r="K719" s="12" t="s">
        <v>88</v>
      </c>
      <c r="L719" s="17">
        <v>46.4</v>
      </c>
      <c r="M719" s="17">
        <v>0.11</v>
      </c>
      <c r="N719" s="13" t="s">
        <v>90</v>
      </c>
      <c r="O719" s="14" t="s">
        <v>91</v>
      </c>
      <c r="P719" s="19"/>
      <c r="Q719" s="9">
        <v>10</v>
      </c>
      <c r="R719" s="12" t="s">
        <v>92</v>
      </c>
      <c r="S719" s="19" t="s">
        <v>102</v>
      </c>
      <c r="T719" s="9"/>
      <c r="U719" s="9"/>
      <c r="V719" s="11"/>
      <c r="W719" s="36">
        <v>8539520000</v>
      </c>
      <c r="X719" s="19" t="s">
        <v>108</v>
      </c>
      <c r="Y719" s="19" t="s">
        <v>168</v>
      </c>
      <c r="Z719" s="12">
        <v>1370824</v>
      </c>
      <c r="AA719" s="13"/>
      <c r="AB719" s="17">
        <v>56.276999999999994</v>
      </c>
      <c r="AC719" s="624">
        <f t="shared" si="11"/>
        <v>-0.17550686781456007</v>
      </c>
      <c r="AD719" s="623" t="str">
        <f>HYPERLINK("#'Źródła LED - specyfikacja'!B" &amp; MATCH(B719, 'Źródła LED - specyfikacja'!A:A, 0),"Link do specyfikacji")</f>
        <v>Link do specyfikacji</v>
      </c>
    </row>
    <row r="720" spans="1:30" s="2" customFormat="1" ht="14.4">
      <c r="A720" s="8">
        <v>8720169157071</v>
      </c>
      <c r="B720" s="8">
        <v>929003592602</v>
      </c>
      <c r="C720" s="8">
        <v>872016915707100</v>
      </c>
      <c r="D720" s="52" t="str">
        <f>HYPERLINK(VLOOKUP(B720,'Źródła LED_linki'!A722:B1506,2,FALSE),"Link do zdjęcia")</f>
        <v>Link do zdjęcia</v>
      </c>
      <c r="E720" s="12">
        <v>15707100</v>
      </c>
      <c r="F720" s="10" t="s">
        <v>859</v>
      </c>
      <c r="G720" s="12" t="s">
        <v>84</v>
      </c>
      <c r="H720" s="12" t="s">
        <v>203</v>
      </c>
      <c r="I720" s="12" t="s">
        <v>840</v>
      </c>
      <c r="J720" s="12" t="s">
        <v>841</v>
      </c>
      <c r="K720" s="12" t="s">
        <v>88</v>
      </c>
      <c r="L720" s="17">
        <v>55.4</v>
      </c>
      <c r="M720" s="17">
        <v>0.11</v>
      </c>
      <c r="N720" s="13" t="s">
        <v>90</v>
      </c>
      <c r="O720" s="14" t="s">
        <v>91</v>
      </c>
      <c r="P720" s="19"/>
      <c r="Q720" s="9">
        <v>10</v>
      </c>
      <c r="R720" s="12" t="s">
        <v>92</v>
      </c>
      <c r="S720" s="19" t="s">
        <v>102</v>
      </c>
      <c r="T720" s="9"/>
      <c r="U720" s="9"/>
      <c r="V720" s="11"/>
      <c r="W720" s="36">
        <v>8539520000</v>
      </c>
      <c r="X720" s="19" t="s">
        <v>159</v>
      </c>
      <c r="Y720" s="19" t="s">
        <v>160</v>
      </c>
      <c r="Z720" s="12">
        <v>1370827</v>
      </c>
      <c r="AA720" s="13"/>
      <c r="AB720" s="17">
        <v>67.339999999999989</v>
      </c>
      <c r="AC720" s="624">
        <f t="shared" si="11"/>
        <v>-0.1773091773091772</v>
      </c>
      <c r="AD720" s="623" t="str">
        <f>HYPERLINK("#'Źródła LED - specyfikacja'!B" &amp; MATCH(B720, 'Źródła LED - specyfikacja'!A:A, 0),"Link do specyfikacji")</f>
        <v>Link do specyfikacji</v>
      </c>
    </row>
    <row r="721" spans="1:30" s="2" customFormat="1" ht="14.4">
      <c r="A721" s="8">
        <v>8720169157095</v>
      </c>
      <c r="B721" s="25">
        <v>929003592702</v>
      </c>
      <c r="C721" s="25">
        <v>872016915709500</v>
      </c>
      <c r="D721" s="52" t="str">
        <f>HYPERLINK(VLOOKUP(B721,'Źródła LED_linki'!A723:B1507,2,FALSE),"Link do zdjęcia")</f>
        <v>Link do zdjęcia</v>
      </c>
      <c r="E721" s="12">
        <v>15709500</v>
      </c>
      <c r="F721" s="23" t="s">
        <v>860</v>
      </c>
      <c r="G721" s="12" t="s">
        <v>84</v>
      </c>
      <c r="H721" s="12" t="s">
        <v>203</v>
      </c>
      <c r="I721" s="12" t="s">
        <v>840</v>
      </c>
      <c r="J721" s="12" t="s">
        <v>841</v>
      </c>
      <c r="K721" s="12" t="s">
        <v>88</v>
      </c>
      <c r="L721" s="17">
        <v>55.4</v>
      </c>
      <c r="M721" s="17">
        <v>0.11</v>
      </c>
      <c r="N721" s="13" t="s">
        <v>90</v>
      </c>
      <c r="O721" s="14" t="s">
        <v>91</v>
      </c>
      <c r="P721" s="19"/>
      <c r="Q721" s="9">
        <v>10</v>
      </c>
      <c r="R721" s="12" t="s">
        <v>92</v>
      </c>
      <c r="S721" s="19" t="s">
        <v>102</v>
      </c>
      <c r="T721" s="9"/>
      <c r="U721" s="9"/>
      <c r="V721" s="11"/>
      <c r="W721" s="36">
        <v>8539520000</v>
      </c>
      <c r="X721" s="19" t="s">
        <v>108</v>
      </c>
      <c r="Y721" s="19" t="s">
        <v>160</v>
      </c>
      <c r="Z721" s="12">
        <v>1370828</v>
      </c>
      <c r="AA721" s="13"/>
      <c r="AB721" s="17">
        <v>67.339999999999989</v>
      </c>
      <c r="AC721" s="624">
        <f t="shared" si="11"/>
        <v>-0.1773091773091772</v>
      </c>
      <c r="AD721" s="623" t="str">
        <f>HYPERLINK("#'Źródła LED - specyfikacja'!B" &amp; MATCH(B721, 'Źródła LED - specyfikacja'!A:A, 0),"Link do specyfikacji")</f>
        <v>Link do specyfikacji</v>
      </c>
    </row>
    <row r="722" spans="1:30" s="2" customFormat="1" ht="14.4">
      <c r="A722" s="8">
        <v>8719514486768</v>
      </c>
      <c r="B722" s="8">
        <v>929003578802</v>
      </c>
      <c r="C722" s="8">
        <v>871951448676800</v>
      </c>
      <c r="D722" s="52" t="str">
        <f>HYPERLINK(VLOOKUP(B722,'Źródła LED_linki'!A724:B1508,2,FALSE),"Link do zdjęcia")</f>
        <v>Link do zdjęcia</v>
      </c>
      <c r="E722" s="12">
        <v>48676800</v>
      </c>
      <c r="F722" s="10" t="s">
        <v>861</v>
      </c>
      <c r="G722" s="12" t="s">
        <v>84</v>
      </c>
      <c r="H722" s="12" t="s">
        <v>203</v>
      </c>
      <c r="I722" s="12" t="s">
        <v>840</v>
      </c>
      <c r="J722" s="12" t="s">
        <v>841</v>
      </c>
      <c r="K722" s="12" t="s">
        <v>88</v>
      </c>
      <c r="L722" s="17">
        <v>71.400000000000006</v>
      </c>
      <c r="M722" s="17">
        <v>0.11</v>
      </c>
      <c r="N722" s="13" t="s">
        <v>90</v>
      </c>
      <c r="O722" s="14" t="s">
        <v>91</v>
      </c>
      <c r="P722" s="19"/>
      <c r="Q722" s="9">
        <v>10</v>
      </c>
      <c r="R722" s="12" t="s">
        <v>92</v>
      </c>
      <c r="S722" s="19" t="s">
        <v>102</v>
      </c>
      <c r="T722" s="9"/>
      <c r="U722" s="9"/>
      <c r="V722" s="11"/>
      <c r="W722" s="36">
        <v>8539520000</v>
      </c>
      <c r="X722" s="19" t="s">
        <v>108</v>
      </c>
      <c r="Y722" s="19" t="s">
        <v>168</v>
      </c>
      <c r="Z722" s="12">
        <v>1370819</v>
      </c>
      <c r="AA722" s="13"/>
      <c r="AB722" s="17">
        <v>86.58</v>
      </c>
      <c r="AC722" s="624">
        <f t="shared" si="11"/>
        <v>-0.17532917532917525</v>
      </c>
      <c r="AD722" s="623" t="str">
        <f>HYPERLINK("#'Źródła LED - specyfikacja'!B" &amp; MATCH(B722, 'Źródła LED - specyfikacja'!A:A, 0),"Link do specyfikacji")</f>
        <v>Link do specyfikacji</v>
      </c>
    </row>
    <row r="723" spans="1:30" s="2" customFormat="1" ht="14.4">
      <c r="A723" s="8">
        <v>8719514486782</v>
      </c>
      <c r="B723" s="8">
        <v>929003578902</v>
      </c>
      <c r="C723" s="8">
        <v>871951448678200</v>
      </c>
      <c r="D723" s="52" t="str">
        <f>HYPERLINK(VLOOKUP(B723,'Źródła LED_linki'!A725:B1509,2,FALSE),"Link do zdjęcia")</f>
        <v>Link do zdjęcia</v>
      </c>
      <c r="E723" s="12">
        <v>48678200</v>
      </c>
      <c r="F723" s="10" t="s">
        <v>862</v>
      </c>
      <c r="G723" s="12" t="s">
        <v>84</v>
      </c>
      <c r="H723" s="12" t="s">
        <v>203</v>
      </c>
      <c r="I723" s="12" t="s">
        <v>840</v>
      </c>
      <c r="J723" s="12" t="s">
        <v>841</v>
      </c>
      <c r="K723" s="12" t="s">
        <v>88</v>
      </c>
      <c r="L723" s="17">
        <v>71.400000000000006</v>
      </c>
      <c r="M723" s="17">
        <v>0.11</v>
      </c>
      <c r="N723" s="13" t="s">
        <v>90</v>
      </c>
      <c r="O723" s="14" t="s">
        <v>91</v>
      </c>
      <c r="P723" s="19"/>
      <c r="Q723" s="9">
        <v>10</v>
      </c>
      <c r="R723" s="12" t="s">
        <v>92</v>
      </c>
      <c r="S723" s="19" t="s">
        <v>102</v>
      </c>
      <c r="T723" s="9"/>
      <c r="U723" s="9"/>
      <c r="V723" s="11"/>
      <c r="W723" s="36">
        <v>8539520000</v>
      </c>
      <c r="X723" s="19" t="s">
        <v>108</v>
      </c>
      <c r="Y723" s="19" t="s">
        <v>168</v>
      </c>
      <c r="Z723" s="12">
        <v>1370820</v>
      </c>
      <c r="AA723" s="13"/>
      <c r="AB723" s="17">
        <v>86.58</v>
      </c>
      <c r="AC723" s="624">
        <f t="shared" si="11"/>
        <v>-0.17532917532917525</v>
      </c>
      <c r="AD723" s="623" t="str">
        <f>HYPERLINK("#'Źródła LED - specyfikacja'!B" &amp; MATCH(B723, 'Źródła LED - specyfikacja'!A:A, 0),"Link do specyfikacji")</f>
        <v>Link do specyfikacji</v>
      </c>
    </row>
    <row r="724" spans="1:30" s="2" customFormat="1" ht="14.4">
      <c r="A724" s="8">
        <v>8719514486805</v>
      </c>
      <c r="B724" s="8">
        <v>929003579002</v>
      </c>
      <c r="C724" s="8">
        <v>871951448680500</v>
      </c>
      <c r="D724" s="52" t="str">
        <f>HYPERLINK(VLOOKUP(B724,'Źródła LED_linki'!A726:B1510,2,FALSE),"Link do zdjęcia")</f>
        <v>Link do zdjęcia</v>
      </c>
      <c r="E724" s="12">
        <v>48680500</v>
      </c>
      <c r="F724" s="10" t="s">
        <v>863</v>
      </c>
      <c r="G724" s="12" t="s">
        <v>84</v>
      </c>
      <c r="H724" s="12" t="s">
        <v>203</v>
      </c>
      <c r="I724" s="12" t="s">
        <v>840</v>
      </c>
      <c r="J724" s="12" t="s">
        <v>841</v>
      </c>
      <c r="K724" s="12" t="s">
        <v>88</v>
      </c>
      <c r="L724" s="17">
        <v>75</v>
      </c>
      <c r="M724" s="17">
        <v>0.11</v>
      </c>
      <c r="N724" s="13" t="s">
        <v>90</v>
      </c>
      <c r="O724" s="14" t="s">
        <v>91</v>
      </c>
      <c r="P724" s="19"/>
      <c r="Q724" s="9">
        <v>10</v>
      </c>
      <c r="R724" s="12" t="s">
        <v>92</v>
      </c>
      <c r="S724" s="19" t="s">
        <v>102</v>
      </c>
      <c r="T724" s="9"/>
      <c r="U724" s="9"/>
      <c r="V724" s="11"/>
      <c r="W724" s="36">
        <v>8539520000</v>
      </c>
      <c r="X724" s="19" t="s">
        <v>159</v>
      </c>
      <c r="Y724" s="19" t="s">
        <v>168</v>
      </c>
      <c r="Z724" s="12">
        <v>1370821</v>
      </c>
      <c r="AA724" s="13"/>
      <c r="AB724" s="17">
        <v>92.35199999999999</v>
      </c>
      <c r="AC724" s="624">
        <f t="shared" si="11"/>
        <v>-0.1878898128898128</v>
      </c>
      <c r="AD724" s="623" t="str">
        <f>HYPERLINK("#'Źródła LED - specyfikacja'!B" &amp; MATCH(B724, 'Źródła LED - specyfikacja'!A:A, 0),"Link do specyfikacji")</f>
        <v>Link do specyfikacji</v>
      </c>
    </row>
    <row r="725" spans="1:30" s="2" customFormat="1" ht="14.4">
      <c r="A725" s="8">
        <v>8719514486829</v>
      </c>
      <c r="B725" s="8">
        <v>929003579102</v>
      </c>
      <c r="C725" s="8">
        <v>871951448682900</v>
      </c>
      <c r="D725" s="52" t="str">
        <f>HYPERLINK(VLOOKUP(B725,'Źródła LED_linki'!A727:B1511,2,FALSE),"Link do zdjęcia")</f>
        <v>Link do zdjęcia</v>
      </c>
      <c r="E725" s="12">
        <v>48682900</v>
      </c>
      <c r="F725" s="10" t="s">
        <v>864</v>
      </c>
      <c r="G725" s="12" t="s">
        <v>84</v>
      </c>
      <c r="H725" s="12" t="s">
        <v>203</v>
      </c>
      <c r="I725" s="12" t="s">
        <v>840</v>
      </c>
      <c r="J725" s="12" t="s">
        <v>841</v>
      </c>
      <c r="K725" s="12" t="s">
        <v>88</v>
      </c>
      <c r="L725" s="17">
        <v>75</v>
      </c>
      <c r="M725" s="17">
        <v>0.11</v>
      </c>
      <c r="N725" s="13" t="s">
        <v>90</v>
      </c>
      <c r="O725" s="14" t="s">
        <v>91</v>
      </c>
      <c r="P725" s="19"/>
      <c r="Q725" s="9">
        <v>10</v>
      </c>
      <c r="R725" s="12" t="s">
        <v>92</v>
      </c>
      <c r="S725" s="19" t="s">
        <v>102</v>
      </c>
      <c r="T725" s="9"/>
      <c r="U725" s="9"/>
      <c r="V725" s="11"/>
      <c r="W725" s="36">
        <v>8539520000</v>
      </c>
      <c r="X725" s="19" t="s">
        <v>108</v>
      </c>
      <c r="Y725" s="19" t="s">
        <v>168</v>
      </c>
      <c r="Z725" s="12">
        <v>1370822</v>
      </c>
      <c r="AA725" s="13"/>
      <c r="AB725" s="17">
        <v>92.35199999999999</v>
      </c>
      <c r="AC725" s="624">
        <f t="shared" si="11"/>
        <v>-0.1878898128898128</v>
      </c>
      <c r="AD725" s="623" t="str">
        <f>HYPERLINK("#'Źródła LED - specyfikacja'!B" &amp; MATCH(B725, 'Źródła LED - specyfikacja'!A:A, 0),"Link do specyfikacji")</f>
        <v>Link do specyfikacji</v>
      </c>
    </row>
    <row r="726" spans="1:30" s="2" customFormat="1" ht="14.4">
      <c r="A726" s="8">
        <v>8718696828397</v>
      </c>
      <c r="B726" s="8">
        <v>929001920402</v>
      </c>
      <c r="C726" s="8">
        <v>871869682839700</v>
      </c>
      <c r="D726" s="52" t="str">
        <f>HYPERLINK(VLOOKUP(B726,'Źródła LED_linki'!A728:B1512,2,FALSE),"Link do zdjęcia")</f>
        <v>Link do zdjęcia</v>
      </c>
      <c r="E726" s="12">
        <v>82839700</v>
      </c>
      <c r="F726" s="10" t="s">
        <v>865</v>
      </c>
      <c r="G726" s="12" t="s">
        <v>84</v>
      </c>
      <c r="H726" s="12" t="s">
        <v>203</v>
      </c>
      <c r="I726" s="12" t="s">
        <v>840</v>
      </c>
      <c r="J726" s="12" t="s">
        <v>841</v>
      </c>
      <c r="K726" s="12" t="s">
        <v>88</v>
      </c>
      <c r="L726" s="17">
        <v>116</v>
      </c>
      <c r="M726" s="17">
        <v>0.11</v>
      </c>
      <c r="N726" s="13" t="s">
        <v>90</v>
      </c>
      <c r="O726" s="14" t="s">
        <v>91</v>
      </c>
      <c r="P726" s="19"/>
      <c r="Q726" s="9">
        <v>10</v>
      </c>
      <c r="R726" s="12" t="s">
        <v>92</v>
      </c>
      <c r="S726" s="19" t="s">
        <v>102</v>
      </c>
      <c r="T726" s="9"/>
      <c r="U726" s="9"/>
      <c r="V726" s="11" t="s">
        <v>414</v>
      </c>
      <c r="W726" s="36">
        <v>8539520000</v>
      </c>
      <c r="X726" s="19" t="s">
        <v>159</v>
      </c>
      <c r="Y726" s="19" t="s">
        <v>109</v>
      </c>
      <c r="Z726" s="12">
        <v>387355</v>
      </c>
      <c r="AA726" s="13"/>
      <c r="AB726" s="17">
        <v>141</v>
      </c>
      <c r="AC726" s="624">
        <f t="shared" si="11"/>
        <v>-0.1773049645390071</v>
      </c>
      <c r="AD726" s="623" t="str">
        <f>HYPERLINK("#'Źródła LED - specyfikacja'!B" &amp; MATCH(B726, 'Źródła LED - specyfikacja'!A:A, 0),"Link do specyfikacji")</f>
        <v>Link do specyfikacji</v>
      </c>
    </row>
    <row r="727" spans="1:30" s="2" customFormat="1" ht="14.4">
      <c r="A727" s="8">
        <v>8718696828410</v>
      </c>
      <c r="B727" s="8">
        <v>929001920502</v>
      </c>
      <c r="C727" s="8">
        <v>871869682841000</v>
      </c>
      <c r="D727" s="52" t="str">
        <f>HYPERLINK(VLOOKUP(B727,'Źródła LED_linki'!A729:B1513,2,FALSE),"Link do zdjęcia")</f>
        <v>Link do zdjęcia</v>
      </c>
      <c r="E727" s="12">
        <v>82841000</v>
      </c>
      <c r="F727" s="10" t="s">
        <v>866</v>
      </c>
      <c r="G727" s="12" t="s">
        <v>84</v>
      </c>
      <c r="H727" s="12" t="s">
        <v>203</v>
      </c>
      <c r="I727" s="12" t="s">
        <v>840</v>
      </c>
      <c r="J727" s="12" t="s">
        <v>841</v>
      </c>
      <c r="K727" s="12" t="s">
        <v>88</v>
      </c>
      <c r="L727" s="17">
        <v>116</v>
      </c>
      <c r="M727" s="17">
        <v>0.11</v>
      </c>
      <c r="N727" s="13" t="s">
        <v>90</v>
      </c>
      <c r="O727" s="14" t="s">
        <v>91</v>
      </c>
      <c r="P727" s="19"/>
      <c r="Q727" s="9">
        <v>10</v>
      </c>
      <c r="R727" s="12" t="s">
        <v>92</v>
      </c>
      <c r="S727" s="19" t="s">
        <v>102</v>
      </c>
      <c r="T727" s="9"/>
      <c r="U727" s="9"/>
      <c r="V727" s="11" t="s">
        <v>414</v>
      </c>
      <c r="W727" s="36">
        <v>8539520000</v>
      </c>
      <c r="X727" s="19" t="s">
        <v>159</v>
      </c>
      <c r="Y727" s="19" t="s">
        <v>168</v>
      </c>
      <c r="Z727" s="12">
        <v>387356</v>
      </c>
      <c r="AA727" s="13"/>
      <c r="AB727" s="17">
        <v>141</v>
      </c>
      <c r="AC727" s="624">
        <f t="shared" si="11"/>
        <v>-0.1773049645390071</v>
      </c>
      <c r="AD727" s="623" t="str">
        <f>HYPERLINK("#'Źródła LED - specyfikacja'!B" &amp; MATCH(B727, 'Źródła LED - specyfikacja'!A:A, 0),"Link do specyfikacji")</f>
        <v>Link do specyfikacji</v>
      </c>
    </row>
    <row r="728" spans="1:30" s="2" customFormat="1" ht="14.4">
      <c r="A728" s="8">
        <v>8720169286542</v>
      </c>
      <c r="B728" s="8">
        <v>929003756602</v>
      </c>
      <c r="C728" s="8">
        <v>872016928654200</v>
      </c>
      <c r="D728" s="52" t="str">
        <f>HYPERLINK(VLOOKUP(B728,'Źródła LED_linki'!A730:B1514,2,FALSE),"Link do zdjęcia")</f>
        <v>Link do zdjęcia</v>
      </c>
      <c r="E728" s="12">
        <v>28654200</v>
      </c>
      <c r="F728" s="10" t="s">
        <v>867</v>
      </c>
      <c r="G728" s="12" t="s">
        <v>84</v>
      </c>
      <c r="H728" s="12" t="s">
        <v>203</v>
      </c>
      <c r="I728" s="12" t="s">
        <v>840</v>
      </c>
      <c r="J728" s="12" t="s">
        <v>841</v>
      </c>
      <c r="K728" s="12" t="s">
        <v>88</v>
      </c>
      <c r="L728" s="17">
        <v>25.9</v>
      </c>
      <c r="M728" s="17">
        <v>0.11</v>
      </c>
      <c r="N728" s="13" t="s">
        <v>90</v>
      </c>
      <c r="O728" s="14" t="s">
        <v>91</v>
      </c>
      <c r="P728" s="19" t="s">
        <v>124</v>
      </c>
      <c r="Q728" s="9">
        <v>20</v>
      </c>
      <c r="R728" s="12" t="s">
        <v>92</v>
      </c>
      <c r="S728" s="19" t="s">
        <v>102</v>
      </c>
      <c r="T728" s="9"/>
      <c r="U728" s="9"/>
      <c r="V728" s="11" t="s">
        <v>445</v>
      </c>
      <c r="W728" s="36">
        <v>8539520000</v>
      </c>
      <c r="X728" s="19" t="s">
        <v>159</v>
      </c>
      <c r="Y728" s="19" t="s">
        <v>168</v>
      </c>
      <c r="Z728" s="12">
        <v>1820624</v>
      </c>
      <c r="AA728" s="13" t="s">
        <v>164</v>
      </c>
      <c r="AB728" s="17">
        <v>33.5</v>
      </c>
      <c r="AC728" s="624">
        <f t="shared" si="11"/>
        <v>-0.22686567164179108</v>
      </c>
      <c r="AD728" s="623" t="str">
        <f>HYPERLINK("#'Źródła LED - specyfikacja'!B" &amp; MATCH(B728, 'Źródła LED - specyfikacja'!A:A, 0),"Link do specyfikacji")</f>
        <v>Link do specyfikacji</v>
      </c>
    </row>
    <row r="729" spans="1:30" s="2" customFormat="1" ht="14.4">
      <c r="A729" s="8">
        <v>8720169286566</v>
      </c>
      <c r="B729" s="8">
        <v>929003756702</v>
      </c>
      <c r="C729" s="8">
        <v>872016928656600</v>
      </c>
      <c r="D729" s="52" t="str">
        <f>HYPERLINK(VLOOKUP(B729,'Źródła LED_linki'!A731:B1515,2,FALSE),"Link do zdjęcia")</f>
        <v>Link do zdjęcia</v>
      </c>
      <c r="E729" s="12">
        <v>28656600</v>
      </c>
      <c r="F729" s="10" t="s">
        <v>868</v>
      </c>
      <c r="G729" s="12" t="s">
        <v>84</v>
      </c>
      <c r="H729" s="12" t="s">
        <v>203</v>
      </c>
      <c r="I729" s="12" t="s">
        <v>840</v>
      </c>
      <c r="J729" s="12" t="s">
        <v>841</v>
      </c>
      <c r="K729" s="12" t="s">
        <v>88</v>
      </c>
      <c r="L729" s="17">
        <v>25.9</v>
      </c>
      <c r="M729" s="17">
        <v>0.11</v>
      </c>
      <c r="N729" s="13" t="s">
        <v>90</v>
      </c>
      <c r="O729" s="14" t="s">
        <v>91</v>
      </c>
      <c r="P729" s="19" t="s">
        <v>124</v>
      </c>
      <c r="Q729" s="9">
        <v>20</v>
      </c>
      <c r="R729" s="12" t="s">
        <v>92</v>
      </c>
      <c r="S729" s="19" t="s">
        <v>102</v>
      </c>
      <c r="T729" s="9"/>
      <c r="U729" s="9"/>
      <c r="V729" s="11" t="s">
        <v>445</v>
      </c>
      <c r="W729" s="36">
        <v>8539520000</v>
      </c>
      <c r="X729" s="19" t="s">
        <v>108</v>
      </c>
      <c r="Y729" s="19" t="s">
        <v>109</v>
      </c>
      <c r="Z729" s="12">
        <v>1820626</v>
      </c>
      <c r="AA729" s="13" t="s">
        <v>164</v>
      </c>
      <c r="AB729" s="17">
        <v>33.5</v>
      </c>
      <c r="AC729" s="624">
        <f t="shared" si="11"/>
        <v>-0.22686567164179108</v>
      </c>
      <c r="AD729" s="623" t="str">
        <f>HYPERLINK("#'Źródła LED - specyfikacja'!B" &amp; MATCH(B729, 'Źródła LED - specyfikacja'!A:A, 0),"Link do specyfikacji")</f>
        <v>Link do specyfikacji</v>
      </c>
    </row>
    <row r="730" spans="1:30" s="2" customFormat="1" ht="14.4">
      <c r="A730" s="8">
        <v>8720169286580</v>
      </c>
      <c r="B730" s="8">
        <v>929003756802</v>
      </c>
      <c r="C730" s="8">
        <v>872016928658000</v>
      </c>
      <c r="D730" s="52" t="str">
        <f>HYPERLINK(VLOOKUP(B730,'Źródła LED_linki'!A732:B1516,2,FALSE),"Link do zdjęcia")</f>
        <v>Link do zdjęcia</v>
      </c>
      <c r="E730" s="12">
        <v>28658000</v>
      </c>
      <c r="F730" s="10" t="s">
        <v>869</v>
      </c>
      <c r="G730" s="12" t="s">
        <v>84</v>
      </c>
      <c r="H730" s="12" t="s">
        <v>203</v>
      </c>
      <c r="I730" s="12" t="s">
        <v>840</v>
      </c>
      <c r="J730" s="12" t="s">
        <v>841</v>
      </c>
      <c r="K730" s="12" t="s">
        <v>88</v>
      </c>
      <c r="L730" s="17">
        <v>28.4</v>
      </c>
      <c r="M730" s="17">
        <v>0.11</v>
      </c>
      <c r="N730" s="13" t="s">
        <v>90</v>
      </c>
      <c r="O730" s="14" t="s">
        <v>91</v>
      </c>
      <c r="P730" s="19" t="s">
        <v>124</v>
      </c>
      <c r="Q730" s="9">
        <v>20</v>
      </c>
      <c r="R730" s="12" t="s">
        <v>92</v>
      </c>
      <c r="S730" s="19" t="s">
        <v>102</v>
      </c>
      <c r="T730" s="9">
        <v>929001926302</v>
      </c>
      <c r="U730" s="9"/>
      <c r="V730" s="11" t="s">
        <v>445</v>
      </c>
      <c r="W730" s="36">
        <v>8539520000</v>
      </c>
      <c r="X730" s="19" t="s">
        <v>159</v>
      </c>
      <c r="Y730" s="19" t="s">
        <v>168</v>
      </c>
      <c r="Z730" s="12">
        <v>1820625</v>
      </c>
      <c r="AA730" s="13" t="s">
        <v>164</v>
      </c>
      <c r="AB730" s="17">
        <v>37.25</v>
      </c>
      <c r="AC730" s="624">
        <f t="shared" si="11"/>
        <v>-0.23758389261744969</v>
      </c>
      <c r="AD730" s="623" t="str">
        <f>HYPERLINK("#'Źródła LED - specyfikacja'!B" &amp; MATCH(B730, 'Źródła LED - specyfikacja'!A:A, 0),"Link do specyfikacji")</f>
        <v>Link do specyfikacji</v>
      </c>
    </row>
    <row r="731" spans="1:30" s="2" customFormat="1" ht="14.4">
      <c r="A731" s="8">
        <v>8720169286603</v>
      </c>
      <c r="B731" s="8">
        <v>929003756902</v>
      </c>
      <c r="C731" s="8">
        <v>872016928660300</v>
      </c>
      <c r="D731" s="52" t="str">
        <f>HYPERLINK(VLOOKUP(B731,'Źródła LED_linki'!A733:B1517,2,FALSE),"Link do zdjęcia")</f>
        <v>Link do zdjęcia</v>
      </c>
      <c r="E731" s="12">
        <v>28660300</v>
      </c>
      <c r="F731" s="10" t="s">
        <v>870</v>
      </c>
      <c r="G731" s="12" t="s">
        <v>84</v>
      </c>
      <c r="H731" s="12" t="s">
        <v>203</v>
      </c>
      <c r="I731" s="12" t="s">
        <v>840</v>
      </c>
      <c r="J731" s="12" t="s">
        <v>841</v>
      </c>
      <c r="K731" s="12" t="s">
        <v>88</v>
      </c>
      <c r="L731" s="17">
        <v>28.4</v>
      </c>
      <c r="M731" s="17">
        <v>0.11</v>
      </c>
      <c r="N731" s="13" t="s">
        <v>90</v>
      </c>
      <c r="O731" s="14" t="s">
        <v>91</v>
      </c>
      <c r="P731" s="19" t="s">
        <v>124</v>
      </c>
      <c r="Q731" s="9">
        <v>20</v>
      </c>
      <c r="R731" s="12" t="s">
        <v>92</v>
      </c>
      <c r="S731" s="19" t="s">
        <v>102</v>
      </c>
      <c r="T731" s="9">
        <v>929001926402</v>
      </c>
      <c r="U731" s="9"/>
      <c r="V731" s="11" t="s">
        <v>445</v>
      </c>
      <c r="W731" s="36">
        <v>8539520000</v>
      </c>
      <c r="X731" s="19" t="s">
        <v>159</v>
      </c>
      <c r="Y731" s="19" t="s">
        <v>160</v>
      </c>
      <c r="Z731" s="12">
        <v>1820623</v>
      </c>
      <c r="AA731" s="13" t="s">
        <v>164</v>
      </c>
      <c r="AB731" s="17">
        <v>37.25</v>
      </c>
      <c r="AC731" s="624">
        <f t="shared" si="11"/>
        <v>-0.23758389261744969</v>
      </c>
      <c r="AD731" s="623" t="str">
        <f>HYPERLINK("#'Źródła LED - specyfikacja'!B" &amp; MATCH(B731, 'Źródła LED - specyfikacja'!A:A, 0),"Link do specyfikacji")</f>
        <v>Link do specyfikacji</v>
      </c>
    </row>
    <row r="732" spans="1:30" s="2" customFormat="1" ht="14.4">
      <c r="A732" s="8">
        <v>8720169287167</v>
      </c>
      <c r="B732" s="8">
        <v>929003758202</v>
      </c>
      <c r="C732" s="8">
        <v>872016928716700</v>
      </c>
      <c r="D732" s="52" t="str">
        <f>HYPERLINK(VLOOKUP(B732,'Źródła LED_linki'!A734:B1518,2,FALSE),"Link do zdjęcia")</f>
        <v>Link do zdjęcia</v>
      </c>
      <c r="E732" s="12">
        <v>28716700</v>
      </c>
      <c r="F732" s="10" t="s">
        <v>871</v>
      </c>
      <c r="G732" s="12" t="s">
        <v>84</v>
      </c>
      <c r="H732" s="12" t="s">
        <v>203</v>
      </c>
      <c r="I732" s="12" t="s">
        <v>840</v>
      </c>
      <c r="J732" s="12" t="s">
        <v>841</v>
      </c>
      <c r="K732" s="12" t="s">
        <v>88</v>
      </c>
      <c r="L732" s="17">
        <v>130</v>
      </c>
      <c r="M732" s="17">
        <v>0.11</v>
      </c>
      <c r="N732" s="13" t="s">
        <v>90</v>
      </c>
      <c r="O732" s="14" t="s">
        <v>91</v>
      </c>
      <c r="P732" s="19"/>
      <c r="Q732" s="9">
        <v>10</v>
      </c>
      <c r="R732" s="12" t="s">
        <v>92</v>
      </c>
      <c r="S732" s="19" t="s">
        <v>102</v>
      </c>
      <c r="T732" s="9"/>
      <c r="U732" s="9"/>
      <c r="V732" s="11" t="s">
        <v>445</v>
      </c>
      <c r="W732" s="36">
        <v>8539520000</v>
      </c>
      <c r="X732" s="19" t="s">
        <v>108</v>
      </c>
      <c r="Y732" s="19" t="s">
        <v>109</v>
      </c>
      <c r="Z732" s="12">
        <v>1826742</v>
      </c>
      <c r="AA732" s="13" t="s">
        <v>164</v>
      </c>
      <c r="AB732" s="17">
        <v>77.180000000000007</v>
      </c>
      <c r="AC732" s="624">
        <f t="shared" si="11"/>
        <v>0.68437419020471613</v>
      </c>
      <c r="AD732" s="623" t="str">
        <f>HYPERLINK("#'Źródła LED - specyfikacja'!B" &amp; MATCH(B732, 'Źródła LED - specyfikacja'!A:A, 0),"Link do specyfikacji")</f>
        <v>Link do specyfikacji</v>
      </c>
    </row>
    <row r="733" spans="1:30" s="2" customFormat="1" ht="14.4">
      <c r="A733" s="8">
        <v>8720169287181</v>
      </c>
      <c r="B733" s="8">
        <v>929003758302</v>
      </c>
      <c r="C733" s="8">
        <v>872016928718100</v>
      </c>
      <c r="D733" s="52" t="str">
        <f>HYPERLINK(VLOOKUP(B733,'Źródła LED_linki'!A735:B1519,2,FALSE),"Link do zdjęcia")</f>
        <v>Link do zdjęcia</v>
      </c>
      <c r="E733" s="12">
        <v>28718100</v>
      </c>
      <c r="F733" s="10" t="s">
        <v>872</v>
      </c>
      <c r="G733" s="12" t="s">
        <v>84</v>
      </c>
      <c r="H733" s="12" t="s">
        <v>203</v>
      </c>
      <c r="I733" s="12" t="s">
        <v>840</v>
      </c>
      <c r="J733" s="12" t="s">
        <v>841</v>
      </c>
      <c r="K733" s="12" t="s">
        <v>88</v>
      </c>
      <c r="L733" s="17">
        <v>130</v>
      </c>
      <c r="M733" s="17">
        <v>0.11</v>
      </c>
      <c r="N733" s="13" t="s">
        <v>90</v>
      </c>
      <c r="O733" s="14" t="s">
        <v>91</v>
      </c>
      <c r="P733" s="19"/>
      <c r="Q733" s="9">
        <v>10</v>
      </c>
      <c r="R733" s="12" t="s">
        <v>92</v>
      </c>
      <c r="S733" s="19" t="s">
        <v>102</v>
      </c>
      <c r="T733" s="9"/>
      <c r="U733" s="9"/>
      <c r="V733" s="11" t="s">
        <v>445</v>
      </c>
      <c r="W733" s="36">
        <v>8539520000</v>
      </c>
      <c r="X733" s="19" t="s">
        <v>108</v>
      </c>
      <c r="Y733" s="19" t="s">
        <v>109</v>
      </c>
      <c r="Z733" s="12">
        <v>1826743</v>
      </c>
      <c r="AA733" s="13" t="s">
        <v>164</v>
      </c>
      <c r="AB733" s="17">
        <v>77.180000000000007</v>
      </c>
      <c r="AC733" s="624">
        <f t="shared" si="11"/>
        <v>0.68437419020471613</v>
      </c>
      <c r="AD733" s="623" t="str">
        <f>HYPERLINK("#'Źródła LED - specyfikacja'!B" &amp; MATCH(B733, 'Źródła LED - specyfikacja'!A:A, 0),"Link do specyfikacji")</f>
        <v>Link do specyfikacji</v>
      </c>
    </row>
    <row r="734" spans="1:30" s="2" customFormat="1" ht="14.4">
      <c r="A734" s="8">
        <v>8720169287204</v>
      </c>
      <c r="B734" s="8">
        <v>929003758402</v>
      </c>
      <c r="C734" s="8">
        <v>872016928720400</v>
      </c>
      <c r="D734" s="52" t="str">
        <f>HYPERLINK(VLOOKUP(B734,'Źródła LED_linki'!A736:B1520,2,FALSE),"Link do zdjęcia")</f>
        <v>Link do zdjęcia</v>
      </c>
      <c r="E734" s="12">
        <v>28720400</v>
      </c>
      <c r="F734" s="10" t="s">
        <v>873</v>
      </c>
      <c r="G734" s="12" t="s">
        <v>84</v>
      </c>
      <c r="H734" s="12" t="s">
        <v>203</v>
      </c>
      <c r="I734" s="12" t="s">
        <v>840</v>
      </c>
      <c r="J734" s="12" t="s">
        <v>841</v>
      </c>
      <c r="K734" s="12" t="s">
        <v>88</v>
      </c>
      <c r="L734" s="17">
        <v>149</v>
      </c>
      <c r="M734" s="17">
        <v>0.11</v>
      </c>
      <c r="N734" s="13" t="s">
        <v>90</v>
      </c>
      <c r="O734" s="14" t="s">
        <v>91</v>
      </c>
      <c r="P734" s="19"/>
      <c r="Q734" s="9">
        <v>10</v>
      </c>
      <c r="R734" s="12" t="s">
        <v>92</v>
      </c>
      <c r="S734" s="19" t="s">
        <v>102</v>
      </c>
      <c r="T734" s="9"/>
      <c r="U734" s="9"/>
      <c r="V734" s="11" t="s">
        <v>445</v>
      </c>
      <c r="W734" s="36">
        <v>8539520000</v>
      </c>
      <c r="X734" s="19" t="s">
        <v>159</v>
      </c>
      <c r="Y734" s="19" t="s">
        <v>160</v>
      </c>
      <c r="Z734" s="12">
        <v>1826744</v>
      </c>
      <c r="AA734" s="13" t="s">
        <v>164</v>
      </c>
      <c r="AB734" s="17">
        <v>88.7</v>
      </c>
      <c r="AC734" s="624">
        <f t="shared" si="11"/>
        <v>0.67981961668545654</v>
      </c>
      <c r="AD734" s="623" t="str">
        <f>HYPERLINK("#'Źródła LED - specyfikacja'!B" &amp; MATCH(B734, 'Źródła LED - specyfikacja'!A:A, 0),"Link do specyfikacji")</f>
        <v>Link do specyfikacji</v>
      </c>
    </row>
    <row r="735" spans="1:30" s="2" customFormat="1" ht="14.4">
      <c r="A735" s="8">
        <v>8720169287228</v>
      </c>
      <c r="B735" s="8">
        <v>929003758502</v>
      </c>
      <c r="C735" s="8">
        <v>872016928722800</v>
      </c>
      <c r="D735" s="52" t="str">
        <f>HYPERLINK(VLOOKUP(B735,'Źródła LED_linki'!A737:B1521,2,FALSE),"Link do zdjęcia")</f>
        <v>Link do zdjęcia</v>
      </c>
      <c r="E735" s="12">
        <v>28722800</v>
      </c>
      <c r="F735" s="10" t="s">
        <v>874</v>
      </c>
      <c r="G735" s="12" t="s">
        <v>84</v>
      </c>
      <c r="H735" s="12" t="s">
        <v>203</v>
      </c>
      <c r="I735" s="12" t="s">
        <v>840</v>
      </c>
      <c r="J735" s="12" t="s">
        <v>841</v>
      </c>
      <c r="K735" s="12" t="s">
        <v>88</v>
      </c>
      <c r="L735" s="17">
        <v>149</v>
      </c>
      <c r="M735" s="17">
        <v>0.11</v>
      </c>
      <c r="N735" s="13" t="s">
        <v>90</v>
      </c>
      <c r="O735" s="14" t="s">
        <v>91</v>
      </c>
      <c r="P735" s="19"/>
      <c r="Q735" s="9">
        <v>10</v>
      </c>
      <c r="R735" s="12" t="s">
        <v>92</v>
      </c>
      <c r="S735" s="19" t="s">
        <v>102</v>
      </c>
      <c r="T735" s="9"/>
      <c r="U735" s="9"/>
      <c r="V735" s="11" t="s">
        <v>445</v>
      </c>
      <c r="W735" s="36">
        <v>8539520000</v>
      </c>
      <c r="X735" s="19" t="s">
        <v>108</v>
      </c>
      <c r="Y735" s="19" t="s">
        <v>160</v>
      </c>
      <c r="Z735" s="12">
        <v>1826745</v>
      </c>
      <c r="AA735" s="13" t="s">
        <v>164</v>
      </c>
      <c r="AB735" s="17">
        <v>88.7</v>
      </c>
      <c r="AC735" s="624">
        <f t="shared" si="11"/>
        <v>0.67981961668545654</v>
      </c>
      <c r="AD735" s="623" t="str">
        <f>HYPERLINK("#'Źródła LED - specyfikacja'!B" &amp; MATCH(B735, 'Źródła LED - specyfikacja'!A:A, 0),"Link do specyfikacji")</f>
        <v>Link do specyfikacji</v>
      </c>
    </row>
    <row r="736" spans="1:30" s="2" customFormat="1" ht="14.4">
      <c r="A736" s="8">
        <v>8720169287501</v>
      </c>
      <c r="B736" s="8">
        <v>929003757002</v>
      </c>
      <c r="C736" s="8">
        <v>872016928750100</v>
      </c>
      <c r="D736" s="52" t="str">
        <f>HYPERLINK(VLOOKUP(B736,'Źródła LED_linki'!A738:B1522,2,FALSE),"Link do zdjęcia")</f>
        <v>Link do zdjęcia</v>
      </c>
      <c r="E736" s="12">
        <v>28750100</v>
      </c>
      <c r="F736" s="10" t="s">
        <v>875</v>
      </c>
      <c r="G736" s="12" t="s">
        <v>84</v>
      </c>
      <c r="H736" s="12" t="s">
        <v>203</v>
      </c>
      <c r="I736" s="12" t="s">
        <v>840</v>
      </c>
      <c r="J736" s="12" t="s">
        <v>841</v>
      </c>
      <c r="K736" s="12" t="s">
        <v>88</v>
      </c>
      <c r="L736" s="17">
        <v>27.6</v>
      </c>
      <c r="M736" s="17">
        <v>0.11</v>
      </c>
      <c r="N736" s="13" t="s">
        <v>90</v>
      </c>
      <c r="O736" s="14" t="s">
        <v>91</v>
      </c>
      <c r="P736" s="19" t="s">
        <v>124</v>
      </c>
      <c r="Q736" s="9">
        <v>10</v>
      </c>
      <c r="R736" s="12" t="s">
        <v>92</v>
      </c>
      <c r="S736" s="19" t="s">
        <v>102</v>
      </c>
      <c r="T736" s="9">
        <v>929001350702</v>
      </c>
      <c r="U736" s="9"/>
      <c r="V736" s="11" t="s">
        <v>445</v>
      </c>
      <c r="W736" s="36">
        <v>8539520000</v>
      </c>
      <c r="X736" s="19" t="s">
        <v>159</v>
      </c>
      <c r="Y736" s="19" t="s">
        <v>103</v>
      </c>
      <c r="Z736" s="12">
        <v>1820629</v>
      </c>
      <c r="AA736" s="13" t="s">
        <v>164</v>
      </c>
      <c r="AB736" s="17">
        <v>31.58</v>
      </c>
      <c r="AC736" s="624">
        <f t="shared" si="11"/>
        <v>-0.12602913236225449</v>
      </c>
      <c r="AD736" s="623" t="str">
        <f>HYPERLINK("#'Źródła LED - specyfikacja'!B" &amp; MATCH(B736, 'Źródła LED - specyfikacja'!A:A, 0),"Link do specyfikacji")</f>
        <v>Link do specyfikacji</v>
      </c>
    </row>
    <row r="737" spans="1:30" s="2" customFormat="1" ht="14.4">
      <c r="A737" s="8">
        <v>8720169287525</v>
      </c>
      <c r="B737" s="8">
        <v>929003757102</v>
      </c>
      <c r="C737" s="8">
        <v>872016928752500</v>
      </c>
      <c r="D737" s="52" t="str">
        <f>HYPERLINK(VLOOKUP(B737,'Źródła LED_linki'!A739:B1523,2,FALSE),"Link do zdjęcia")</f>
        <v>Link do zdjęcia</v>
      </c>
      <c r="E737" s="12">
        <v>28752500</v>
      </c>
      <c r="F737" s="10" t="s">
        <v>876</v>
      </c>
      <c r="G737" s="12" t="s">
        <v>84</v>
      </c>
      <c r="H737" s="12" t="s">
        <v>203</v>
      </c>
      <c r="I737" s="12" t="s">
        <v>840</v>
      </c>
      <c r="J737" s="12" t="s">
        <v>841</v>
      </c>
      <c r="K737" s="12" t="s">
        <v>88</v>
      </c>
      <c r="L737" s="17">
        <v>27.6</v>
      </c>
      <c r="M737" s="17">
        <v>0.11</v>
      </c>
      <c r="N737" s="13" t="s">
        <v>90</v>
      </c>
      <c r="O737" s="14" t="s">
        <v>91</v>
      </c>
      <c r="P737" s="19" t="s">
        <v>124</v>
      </c>
      <c r="Q737" s="9">
        <v>10</v>
      </c>
      <c r="R737" s="12" t="s">
        <v>92</v>
      </c>
      <c r="S737" s="19" t="s">
        <v>102</v>
      </c>
      <c r="T737" s="9">
        <v>929001350802</v>
      </c>
      <c r="U737" s="9"/>
      <c r="V737" s="11" t="s">
        <v>445</v>
      </c>
      <c r="W737" s="36">
        <v>8539520000</v>
      </c>
      <c r="X737" s="19" t="s">
        <v>108</v>
      </c>
      <c r="Y737" s="19" t="s">
        <v>109</v>
      </c>
      <c r="Z737" s="12">
        <v>1820632</v>
      </c>
      <c r="AA737" s="13" t="s">
        <v>164</v>
      </c>
      <c r="AB737" s="17">
        <v>31.58</v>
      </c>
      <c r="AC737" s="624">
        <f t="shared" si="11"/>
        <v>-0.12602913236225449</v>
      </c>
      <c r="AD737" s="623" t="str">
        <f>HYPERLINK("#'Źródła LED - specyfikacja'!B" &amp; MATCH(B737, 'Źródła LED - specyfikacja'!A:A, 0),"Link do specyfikacji")</f>
        <v>Link do specyfikacji</v>
      </c>
    </row>
    <row r="738" spans="1:30" s="2" customFormat="1" ht="14.4">
      <c r="A738" s="8">
        <v>8720169287549</v>
      </c>
      <c r="B738" s="8">
        <v>929003757202</v>
      </c>
      <c r="C738" s="8">
        <v>872016928754900</v>
      </c>
      <c r="D738" s="52" t="str">
        <f>HYPERLINK(VLOOKUP(B738,'Źródła LED_linki'!A740:B1524,2,FALSE),"Link do zdjęcia")</f>
        <v>Link do zdjęcia</v>
      </c>
      <c r="E738" s="12">
        <v>28754900</v>
      </c>
      <c r="F738" s="10" t="s">
        <v>877</v>
      </c>
      <c r="G738" s="12" t="s">
        <v>84</v>
      </c>
      <c r="H738" s="12" t="s">
        <v>203</v>
      </c>
      <c r="I738" s="12" t="s">
        <v>840</v>
      </c>
      <c r="J738" s="12" t="s">
        <v>841</v>
      </c>
      <c r="K738" s="12" t="s">
        <v>88</v>
      </c>
      <c r="L738" s="17">
        <v>30.4</v>
      </c>
      <c r="M738" s="17">
        <v>0.11</v>
      </c>
      <c r="N738" s="13" t="s">
        <v>90</v>
      </c>
      <c r="O738" s="14" t="s">
        <v>91</v>
      </c>
      <c r="P738" s="19" t="s">
        <v>124</v>
      </c>
      <c r="Q738" s="9">
        <v>10</v>
      </c>
      <c r="R738" s="12" t="s">
        <v>92</v>
      </c>
      <c r="S738" s="19" t="s">
        <v>102</v>
      </c>
      <c r="T738" s="9">
        <v>929001201402</v>
      </c>
      <c r="U738" s="9"/>
      <c r="V738" s="11" t="s">
        <v>445</v>
      </c>
      <c r="W738" s="36">
        <v>8539520000</v>
      </c>
      <c r="X738" s="19" t="s">
        <v>108</v>
      </c>
      <c r="Y738" s="19" t="s">
        <v>168</v>
      </c>
      <c r="Z738" s="12">
        <v>1820631</v>
      </c>
      <c r="AA738" s="13" t="s">
        <v>164</v>
      </c>
      <c r="AB738" s="17">
        <v>35.520000000000003</v>
      </c>
      <c r="AC738" s="624">
        <f t="shared" si="11"/>
        <v>-0.14414414414414425</v>
      </c>
      <c r="AD738" s="623" t="str">
        <f>HYPERLINK("#'Źródła LED - specyfikacja'!B" &amp; MATCH(B738, 'Źródła LED - specyfikacja'!A:A, 0),"Link do specyfikacji")</f>
        <v>Link do specyfikacji</v>
      </c>
    </row>
    <row r="739" spans="1:30" s="2" customFormat="1" ht="14.4">
      <c r="A739" s="8">
        <v>8720169287563</v>
      </c>
      <c r="B739" s="8">
        <v>929003757302</v>
      </c>
      <c r="C739" s="8">
        <v>872016928756300</v>
      </c>
      <c r="D739" s="52" t="str">
        <f>HYPERLINK(VLOOKUP(B739,'Źródła LED_linki'!A741:B1525,2,FALSE),"Link do zdjęcia")</f>
        <v>Link do zdjęcia</v>
      </c>
      <c r="E739" s="12">
        <v>28756300</v>
      </c>
      <c r="F739" s="10" t="s">
        <v>878</v>
      </c>
      <c r="G739" s="12" t="s">
        <v>84</v>
      </c>
      <c r="H739" s="12" t="s">
        <v>203</v>
      </c>
      <c r="I739" s="12" t="s">
        <v>840</v>
      </c>
      <c r="J739" s="12" t="s">
        <v>841</v>
      </c>
      <c r="K739" s="12" t="s">
        <v>88</v>
      </c>
      <c r="L739" s="17">
        <v>30.4</v>
      </c>
      <c r="M739" s="17">
        <v>0.11</v>
      </c>
      <c r="N739" s="13" t="s">
        <v>90</v>
      </c>
      <c r="O739" s="14" t="s">
        <v>91</v>
      </c>
      <c r="P739" s="19" t="s">
        <v>124</v>
      </c>
      <c r="Q739" s="9">
        <v>10</v>
      </c>
      <c r="R739" s="12" t="s">
        <v>92</v>
      </c>
      <c r="S739" s="19" t="s">
        <v>102</v>
      </c>
      <c r="T739" s="9">
        <v>929001201502</v>
      </c>
      <c r="U739" s="9"/>
      <c r="V739" s="11" t="s">
        <v>445</v>
      </c>
      <c r="W739" s="36">
        <v>8539520000</v>
      </c>
      <c r="X739" s="19" t="s">
        <v>108</v>
      </c>
      <c r="Y739" s="19" t="s">
        <v>168</v>
      </c>
      <c r="Z739" s="12">
        <v>1820628</v>
      </c>
      <c r="AA739" s="13" t="s">
        <v>164</v>
      </c>
      <c r="AB739" s="17">
        <v>35.520000000000003</v>
      </c>
      <c r="AC739" s="624">
        <f t="shared" si="11"/>
        <v>-0.14414414414414425</v>
      </c>
      <c r="AD739" s="623" t="str">
        <f>HYPERLINK("#'Źródła LED - specyfikacja'!B" &amp; MATCH(B739, 'Źródła LED - specyfikacja'!A:A, 0),"Link do specyfikacji")</f>
        <v>Link do specyfikacji</v>
      </c>
    </row>
    <row r="740" spans="1:30" s="2" customFormat="1" ht="14.4">
      <c r="A740" s="8">
        <v>8720169287587</v>
      </c>
      <c r="B740" s="8">
        <v>929003757402</v>
      </c>
      <c r="C740" s="8">
        <v>872016928758700</v>
      </c>
      <c r="D740" s="52" t="str">
        <f>HYPERLINK(VLOOKUP(B740,'Źródła LED_linki'!A742:B1526,2,FALSE),"Link do zdjęcia")</f>
        <v>Link do zdjęcia</v>
      </c>
      <c r="E740" s="12">
        <v>28758700</v>
      </c>
      <c r="F740" s="10" t="s">
        <v>879</v>
      </c>
      <c r="G740" s="12" t="s">
        <v>84</v>
      </c>
      <c r="H740" s="12" t="s">
        <v>203</v>
      </c>
      <c r="I740" s="12" t="s">
        <v>840</v>
      </c>
      <c r="J740" s="12" t="s">
        <v>841</v>
      </c>
      <c r="K740" s="12" t="s">
        <v>88</v>
      </c>
      <c r="L740" s="17">
        <v>32.1</v>
      </c>
      <c r="M740" s="17">
        <v>0.11</v>
      </c>
      <c r="N740" s="13" t="s">
        <v>90</v>
      </c>
      <c r="O740" s="14" t="s">
        <v>91</v>
      </c>
      <c r="P740" s="19" t="s">
        <v>124</v>
      </c>
      <c r="Q740" s="9">
        <v>10</v>
      </c>
      <c r="R740" s="12" t="s">
        <v>92</v>
      </c>
      <c r="S740" s="19" t="s">
        <v>102</v>
      </c>
      <c r="T740" s="9">
        <v>929001201202</v>
      </c>
      <c r="U740" s="9"/>
      <c r="V740" s="11" t="s">
        <v>445</v>
      </c>
      <c r="W740" s="36">
        <v>8539520000</v>
      </c>
      <c r="X740" s="19" t="s">
        <v>159</v>
      </c>
      <c r="Y740" s="19" t="s">
        <v>160</v>
      </c>
      <c r="Z740" s="12">
        <v>1820627</v>
      </c>
      <c r="AA740" s="13" t="s">
        <v>164</v>
      </c>
      <c r="AB740" s="17">
        <v>39.94</v>
      </c>
      <c r="AC740" s="624">
        <f t="shared" si="11"/>
        <v>-0.19629444166249366</v>
      </c>
      <c r="AD740" s="623" t="str">
        <f>HYPERLINK("#'Źródła LED - specyfikacja'!B" &amp; MATCH(B740, 'Źródła LED - specyfikacja'!A:A, 0),"Link do specyfikacji")</f>
        <v>Link do specyfikacji</v>
      </c>
    </row>
    <row r="741" spans="1:30" s="2" customFormat="1" ht="14.4">
      <c r="A741" s="8">
        <v>8720169287600</v>
      </c>
      <c r="B741" s="8">
        <v>929003757502</v>
      </c>
      <c r="C741" s="8">
        <v>872016928760000</v>
      </c>
      <c r="D741" s="52" t="str">
        <f>HYPERLINK(VLOOKUP(B741,'Źródła LED_linki'!A743:B1527,2,FALSE),"Link do zdjęcia")</f>
        <v>Link do zdjęcia</v>
      </c>
      <c r="E741" s="12">
        <v>28760000</v>
      </c>
      <c r="F741" s="10" t="s">
        <v>880</v>
      </c>
      <c r="G741" s="12" t="s">
        <v>84</v>
      </c>
      <c r="H741" s="12" t="s">
        <v>203</v>
      </c>
      <c r="I741" s="12" t="s">
        <v>840</v>
      </c>
      <c r="J741" s="12" t="s">
        <v>841</v>
      </c>
      <c r="K741" s="12" t="s">
        <v>88</v>
      </c>
      <c r="L741" s="17">
        <v>32.1</v>
      </c>
      <c r="M741" s="17">
        <v>0.11</v>
      </c>
      <c r="N741" s="13" t="s">
        <v>90</v>
      </c>
      <c r="O741" s="14" t="s">
        <v>91</v>
      </c>
      <c r="P741" s="19" t="s">
        <v>124</v>
      </c>
      <c r="Q741" s="9">
        <v>10</v>
      </c>
      <c r="R741" s="12" t="s">
        <v>92</v>
      </c>
      <c r="S741" s="19" t="s">
        <v>102</v>
      </c>
      <c r="T741" s="9">
        <v>929001201302</v>
      </c>
      <c r="U741" s="9"/>
      <c r="V741" s="11" t="s">
        <v>445</v>
      </c>
      <c r="W741" s="36">
        <v>8539520000</v>
      </c>
      <c r="X741" s="19" t="s">
        <v>108</v>
      </c>
      <c r="Y741" s="19" t="s">
        <v>109</v>
      </c>
      <c r="Z741" s="12">
        <v>1820630</v>
      </c>
      <c r="AA741" s="13" t="s">
        <v>164</v>
      </c>
      <c r="AB741" s="17">
        <v>39.94</v>
      </c>
      <c r="AC741" s="624">
        <f t="shared" si="11"/>
        <v>-0.19629444166249366</v>
      </c>
      <c r="AD741" s="623" t="str">
        <f>HYPERLINK("#'Źródła LED - specyfikacja'!B" &amp; MATCH(B741, 'Źródła LED - specyfikacja'!A:A, 0),"Link do specyfikacji")</f>
        <v>Link do specyfikacji</v>
      </c>
    </row>
    <row r="742" spans="1:30" s="2" customFormat="1" ht="14.4">
      <c r="A742" s="8">
        <v>8719514344327</v>
      </c>
      <c r="B742" s="8">
        <v>929002696302</v>
      </c>
      <c r="C742" s="8">
        <v>871951434432700</v>
      </c>
      <c r="D742" s="52" t="str">
        <f>HYPERLINK(VLOOKUP(B742,'Źródła LED_linki'!A744:B1528,2,FALSE),"Link do zdjęcia")</f>
        <v>Link do zdjęcia</v>
      </c>
      <c r="E742" s="12">
        <v>34432700</v>
      </c>
      <c r="F742" s="10" t="s">
        <v>881</v>
      </c>
      <c r="G742" s="12" t="s">
        <v>84</v>
      </c>
      <c r="H742" s="12" t="s">
        <v>99</v>
      </c>
      <c r="I742" s="12" t="s">
        <v>882</v>
      </c>
      <c r="J742" s="12" t="s">
        <v>883</v>
      </c>
      <c r="K742" s="12" t="s">
        <v>88</v>
      </c>
      <c r="L742" s="17">
        <v>169</v>
      </c>
      <c r="M742" s="17">
        <v>0.11</v>
      </c>
      <c r="N742" s="13" t="s">
        <v>101</v>
      </c>
      <c r="O742" s="14" t="s">
        <v>91</v>
      </c>
      <c r="P742" s="19"/>
      <c r="Q742" s="9">
        <v>10</v>
      </c>
      <c r="R742" s="12" t="s">
        <v>92</v>
      </c>
      <c r="S742" s="19" t="s">
        <v>102</v>
      </c>
      <c r="T742" s="9"/>
      <c r="U742" s="9"/>
      <c r="V742" s="11"/>
      <c r="W742" s="36">
        <v>9405423100</v>
      </c>
      <c r="X742" s="19" t="s">
        <v>95</v>
      </c>
      <c r="Y742" s="19" t="s">
        <v>160</v>
      </c>
      <c r="Z742" s="12"/>
      <c r="AA742" s="13"/>
      <c r="AB742" s="17">
        <v>176</v>
      </c>
      <c r="AC742" s="624">
        <f t="shared" si="11"/>
        <v>-3.9772727272727272E-2</v>
      </c>
      <c r="AD742" s="623" t="str">
        <f>HYPERLINK("#'Źródła LED - specyfikacja'!B" &amp; MATCH(B742, 'Źródła LED - specyfikacja'!A:A, 0),"Link do specyfikacji")</f>
        <v>Link do specyfikacji</v>
      </c>
    </row>
    <row r="743" spans="1:30" s="2" customFormat="1" ht="14.4">
      <c r="A743" s="8">
        <v>8719514344341</v>
      </c>
      <c r="B743" s="8">
        <v>929002696402</v>
      </c>
      <c r="C743" s="8">
        <v>871951434434100</v>
      </c>
      <c r="D743" s="52" t="str">
        <f>HYPERLINK(VLOOKUP(B743,'Źródła LED_linki'!A745:B1529,2,FALSE),"Link do zdjęcia")</f>
        <v>Link do zdjęcia</v>
      </c>
      <c r="E743" s="12">
        <v>34434100</v>
      </c>
      <c r="F743" s="10" t="s">
        <v>884</v>
      </c>
      <c r="G743" s="12" t="s">
        <v>84</v>
      </c>
      <c r="H743" s="12" t="s">
        <v>99</v>
      </c>
      <c r="I743" s="12" t="s">
        <v>882</v>
      </c>
      <c r="J743" s="12" t="s">
        <v>883</v>
      </c>
      <c r="K743" s="12" t="s">
        <v>88</v>
      </c>
      <c r="L743" s="17">
        <v>169</v>
      </c>
      <c r="M743" s="17">
        <v>0.11</v>
      </c>
      <c r="N743" s="13" t="s">
        <v>101</v>
      </c>
      <c r="O743" s="14" t="s">
        <v>91</v>
      </c>
      <c r="P743" s="19"/>
      <c r="Q743" s="9">
        <v>10</v>
      </c>
      <c r="R743" s="12" t="s">
        <v>92</v>
      </c>
      <c r="S743" s="19" t="s">
        <v>102</v>
      </c>
      <c r="T743" s="9"/>
      <c r="U743" s="9"/>
      <c r="V743" s="11"/>
      <c r="W743" s="36">
        <v>9405423100</v>
      </c>
      <c r="X743" s="19" t="s">
        <v>95</v>
      </c>
      <c r="Y743" s="19" t="s">
        <v>160</v>
      </c>
      <c r="Z743" s="12"/>
      <c r="AA743" s="13"/>
      <c r="AB743" s="17">
        <v>176</v>
      </c>
      <c r="AC743" s="624">
        <f t="shared" si="11"/>
        <v>-3.9772727272727272E-2</v>
      </c>
      <c r="AD743" s="623" t="str">
        <f>HYPERLINK("#'Źródła LED - specyfikacja'!B" &amp; MATCH(B743, 'Źródła LED - specyfikacja'!A:A, 0),"Link do specyfikacji")</f>
        <v>Link do specyfikacji</v>
      </c>
    </row>
    <row r="744" spans="1:30" s="2" customFormat="1" ht="14.4">
      <c r="A744" s="8">
        <v>8719514344365</v>
      </c>
      <c r="B744" s="8">
        <v>929002696502</v>
      </c>
      <c r="C744" s="8">
        <v>871951434436500</v>
      </c>
      <c r="D744" s="52" t="str">
        <f>HYPERLINK(VLOOKUP(B744,'Źródła LED_linki'!A746:B1530,2,FALSE),"Link do zdjęcia")</f>
        <v>Link do zdjęcia</v>
      </c>
      <c r="E744" s="12">
        <v>34436500</v>
      </c>
      <c r="F744" s="10" t="s">
        <v>885</v>
      </c>
      <c r="G744" s="12" t="s">
        <v>84</v>
      </c>
      <c r="H744" s="12" t="s">
        <v>99</v>
      </c>
      <c r="I744" s="12" t="s">
        <v>882</v>
      </c>
      <c r="J744" s="12" t="s">
        <v>883</v>
      </c>
      <c r="K744" s="12" t="s">
        <v>88</v>
      </c>
      <c r="L744" s="17">
        <v>169</v>
      </c>
      <c r="M744" s="17">
        <v>0.11</v>
      </c>
      <c r="N744" s="13" t="s">
        <v>101</v>
      </c>
      <c r="O744" s="14" t="s">
        <v>91</v>
      </c>
      <c r="P744" s="19"/>
      <c r="Q744" s="9">
        <v>10</v>
      </c>
      <c r="R744" s="12" t="s">
        <v>92</v>
      </c>
      <c r="S744" s="19" t="s">
        <v>102</v>
      </c>
      <c r="T744" s="9"/>
      <c r="U744" s="9"/>
      <c r="V744" s="11"/>
      <c r="W744" s="36">
        <v>9405423100</v>
      </c>
      <c r="X744" s="19" t="s">
        <v>95</v>
      </c>
      <c r="Y744" s="19" t="s">
        <v>160</v>
      </c>
      <c r="Z744" s="12"/>
      <c r="AA744" s="13"/>
      <c r="AB744" s="17">
        <v>176</v>
      </c>
      <c r="AC744" s="624">
        <f t="shared" si="11"/>
        <v>-3.9772727272727272E-2</v>
      </c>
      <c r="AD744" s="623" t="str">
        <f>HYPERLINK("#'Źródła LED - specyfikacja'!B" &amp; MATCH(B744, 'Źródła LED - specyfikacja'!A:A, 0),"Link do specyfikacji")</f>
        <v>Link do specyfikacji</v>
      </c>
    </row>
    <row r="745" spans="1:30" s="2" customFormat="1" ht="14.4">
      <c r="A745" s="8">
        <v>8719514344389</v>
      </c>
      <c r="B745" s="8">
        <v>929002696602</v>
      </c>
      <c r="C745" s="8">
        <v>871951434438900</v>
      </c>
      <c r="D745" s="52" t="str">
        <f>HYPERLINK(VLOOKUP(B745,'Źródła LED_linki'!A747:B1531,2,FALSE),"Link do zdjęcia")</f>
        <v>Link do zdjęcia</v>
      </c>
      <c r="E745" s="12">
        <v>34438900</v>
      </c>
      <c r="F745" s="10" t="s">
        <v>886</v>
      </c>
      <c r="G745" s="12" t="s">
        <v>84</v>
      </c>
      <c r="H745" s="12" t="s">
        <v>99</v>
      </c>
      <c r="I745" s="12" t="s">
        <v>882</v>
      </c>
      <c r="J745" s="12" t="s">
        <v>883</v>
      </c>
      <c r="K745" s="12" t="s">
        <v>88</v>
      </c>
      <c r="L745" s="17">
        <v>169</v>
      </c>
      <c r="M745" s="17">
        <v>0.11</v>
      </c>
      <c r="N745" s="13" t="s">
        <v>101</v>
      </c>
      <c r="O745" s="14" t="s">
        <v>91</v>
      </c>
      <c r="P745" s="19"/>
      <c r="Q745" s="9">
        <v>10</v>
      </c>
      <c r="R745" s="12" t="s">
        <v>92</v>
      </c>
      <c r="S745" s="19" t="s">
        <v>102</v>
      </c>
      <c r="T745" s="9"/>
      <c r="U745" s="9"/>
      <c r="V745" s="11"/>
      <c r="W745" s="36">
        <v>8539510000</v>
      </c>
      <c r="X745" s="19" t="s">
        <v>95</v>
      </c>
      <c r="Y745" s="19" t="s">
        <v>160</v>
      </c>
      <c r="Z745" s="12"/>
      <c r="AA745" s="13"/>
      <c r="AB745" s="17">
        <v>176</v>
      </c>
      <c r="AC745" s="624">
        <f t="shared" si="11"/>
        <v>-3.9772727272727272E-2</v>
      </c>
      <c r="AD745" s="623" t="str">
        <f>HYPERLINK("#'Źródła LED - specyfikacja'!B" &amp; MATCH(B745, 'Źródła LED - specyfikacja'!A:A, 0),"Link do specyfikacji")</f>
        <v>Link do specyfikacji</v>
      </c>
    </row>
    <row r="746" spans="1:30" s="2" customFormat="1" ht="14.4">
      <c r="A746" s="8">
        <v>8719514344402</v>
      </c>
      <c r="B746" s="8">
        <v>929002696702</v>
      </c>
      <c r="C746" s="8">
        <v>871951434440200</v>
      </c>
      <c r="D746" s="52" t="str">
        <f>HYPERLINK(VLOOKUP(B746,'Źródła LED_linki'!A748:B1532,2,FALSE),"Link do zdjęcia")</f>
        <v>Link do zdjęcia</v>
      </c>
      <c r="E746" s="12">
        <v>34440200</v>
      </c>
      <c r="F746" s="10" t="s">
        <v>887</v>
      </c>
      <c r="G746" s="12" t="s">
        <v>84</v>
      </c>
      <c r="H746" s="12" t="s">
        <v>99</v>
      </c>
      <c r="I746" s="12" t="s">
        <v>882</v>
      </c>
      <c r="J746" s="12" t="s">
        <v>883</v>
      </c>
      <c r="K746" s="12" t="s">
        <v>88</v>
      </c>
      <c r="L746" s="17">
        <v>176</v>
      </c>
      <c r="M746" s="17">
        <v>0.11</v>
      </c>
      <c r="N746" s="13" t="s">
        <v>101</v>
      </c>
      <c r="O746" s="14" t="s">
        <v>91</v>
      </c>
      <c r="P746" s="19"/>
      <c r="Q746" s="9">
        <v>10</v>
      </c>
      <c r="R746" s="12" t="s">
        <v>92</v>
      </c>
      <c r="S746" s="19" t="s">
        <v>102</v>
      </c>
      <c r="T746" s="9"/>
      <c r="U746" s="9"/>
      <c r="V746" s="11"/>
      <c r="W746" s="36">
        <v>9405423100</v>
      </c>
      <c r="X746" s="19" t="s">
        <v>95</v>
      </c>
      <c r="Y746" s="19" t="s">
        <v>160</v>
      </c>
      <c r="Z746" s="12"/>
      <c r="AA746" s="13"/>
      <c r="AB746" s="17">
        <v>185</v>
      </c>
      <c r="AC746" s="624">
        <f t="shared" si="11"/>
        <v>-4.8648648648648651E-2</v>
      </c>
      <c r="AD746" s="623" t="str">
        <f>HYPERLINK("#'Źródła LED - specyfikacja'!B" &amp; MATCH(B746, 'Źródła LED - specyfikacja'!A:A, 0),"Link do specyfikacji")</f>
        <v>Link do specyfikacji</v>
      </c>
    </row>
    <row r="747" spans="1:30" s="2" customFormat="1" ht="14.4">
      <c r="A747" s="8">
        <v>8719514344426</v>
      </c>
      <c r="B747" s="8">
        <v>929002696802</v>
      </c>
      <c r="C747" s="8">
        <v>871951434442600</v>
      </c>
      <c r="D747" s="52" t="str">
        <f>HYPERLINK(VLOOKUP(B747,'Źródła LED_linki'!A749:B1533,2,FALSE),"Link do zdjęcia")</f>
        <v>Link do zdjęcia</v>
      </c>
      <c r="E747" s="12">
        <v>34442600</v>
      </c>
      <c r="F747" s="10" t="s">
        <v>888</v>
      </c>
      <c r="G747" s="12" t="s">
        <v>84</v>
      </c>
      <c r="H747" s="12" t="s">
        <v>99</v>
      </c>
      <c r="I747" s="12" t="s">
        <v>882</v>
      </c>
      <c r="J747" s="12" t="s">
        <v>883</v>
      </c>
      <c r="K747" s="12" t="s">
        <v>88</v>
      </c>
      <c r="L747" s="17">
        <v>176</v>
      </c>
      <c r="M747" s="17">
        <v>0.11</v>
      </c>
      <c r="N747" s="13" t="s">
        <v>101</v>
      </c>
      <c r="O747" s="14" t="s">
        <v>91</v>
      </c>
      <c r="P747" s="19"/>
      <c r="Q747" s="9">
        <v>10</v>
      </c>
      <c r="R747" s="12" t="s">
        <v>92</v>
      </c>
      <c r="S747" s="19" t="s">
        <v>102</v>
      </c>
      <c r="T747" s="9"/>
      <c r="U747" s="9"/>
      <c r="V747" s="11"/>
      <c r="W747" s="36">
        <v>9405423100</v>
      </c>
      <c r="X747" s="19" t="s">
        <v>95</v>
      </c>
      <c r="Y747" s="19" t="s">
        <v>160</v>
      </c>
      <c r="Z747" s="12"/>
      <c r="AA747" s="13"/>
      <c r="AB747" s="17">
        <v>185</v>
      </c>
      <c r="AC747" s="624">
        <f t="shared" si="11"/>
        <v>-4.8648648648648651E-2</v>
      </c>
      <c r="AD747" s="623" t="str">
        <f>HYPERLINK("#'Źródła LED - specyfikacja'!B" &amp; MATCH(B747, 'Źródła LED - specyfikacja'!A:A, 0),"Link do specyfikacji")</f>
        <v>Link do specyfikacji</v>
      </c>
    </row>
    <row r="748" spans="1:30" s="2" customFormat="1" ht="14.4">
      <c r="A748" s="8">
        <v>8719514344440</v>
      </c>
      <c r="B748" s="8">
        <v>929002696902</v>
      </c>
      <c r="C748" s="8">
        <v>871951434444000</v>
      </c>
      <c r="D748" s="52" t="str">
        <f>HYPERLINK(VLOOKUP(B748,'Źródła LED_linki'!A750:B1534,2,FALSE),"Link do zdjęcia")</f>
        <v>Link do zdjęcia</v>
      </c>
      <c r="E748" s="12">
        <v>34444000</v>
      </c>
      <c r="F748" s="10" t="s">
        <v>889</v>
      </c>
      <c r="G748" s="12" t="s">
        <v>84</v>
      </c>
      <c r="H748" s="12" t="s">
        <v>99</v>
      </c>
      <c r="I748" s="12" t="s">
        <v>882</v>
      </c>
      <c r="J748" s="12" t="s">
        <v>883</v>
      </c>
      <c r="K748" s="12" t="s">
        <v>88</v>
      </c>
      <c r="L748" s="17">
        <v>176</v>
      </c>
      <c r="M748" s="17">
        <v>0.11</v>
      </c>
      <c r="N748" s="13" t="s">
        <v>101</v>
      </c>
      <c r="O748" s="14" t="s">
        <v>91</v>
      </c>
      <c r="P748" s="19"/>
      <c r="Q748" s="9">
        <v>10</v>
      </c>
      <c r="R748" s="12" t="s">
        <v>92</v>
      </c>
      <c r="S748" s="19" t="s">
        <v>102</v>
      </c>
      <c r="T748" s="9"/>
      <c r="U748" s="9"/>
      <c r="V748" s="11"/>
      <c r="W748" s="36">
        <v>9405423100</v>
      </c>
      <c r="X748" s="19" t="s">
        <v>95</v>
      </c>
      <c r="Y748" s="19" t="s">
        <v>168</v>
      </c>
      <c r="Z748" s="12"/>
      <c r="AA748" s="13"/>
      <c r="AB748" s="17">
        <v>185</v>
      </c>
      <c r="AC748" s="624">
        <f t="shared" si="11"/>
        <v>-4.8648648648648651E-2</v>
      </c>
      <c r="AD748" s="623" t="str">
        <f>HYPERLINK("#'Źródła LED - specyfikacja'!B" &amp; MATCH(B748, 'Źródła LED - specyfikacja'!A:A, 0),"Link do specyfikacji")</f>
        <v>Link do specyfikacji</v>
      </c>
    </row>
    <row r="749" spans="1:30" s="2" customFormat="1" ht="14.4">
      <c r="A749" s="8">
        <v>8719514344464</v>
      </c>
      <c r="B749" s="8">
        <v>929002697002</v>
      </c>
      <c r="C749" s="8">
        <v>871951434446400</v>
      </c>
      <c r="D749" s="52" t="str">
        <f>HYPERLINK(VLOOKUP(B749,'Źródła LED_linki'!A751:B1535,2,FALSE),"Link do zdjęcia")</f>
        <v>Link do zdjęcia</v>
      </c>
      <c r="E749" s="12">
        <v>34446400</v>
      </c>
      <c r="F749" s="10" t="s">
        <v>890</v>
      </c>
      <c r="G749" s="12" t="s">
        <v>84</v>
      </c>
      <c r="H749" s="12" t="s">
        <v>99</v>
      </c>
      <c r="I749" s="12" t="s">
        <v>882</v>
      </c>
      <c r="J749" s="12" t="s">
        <v>883</v>
      </c>
      <c r="K749" s="12" t="s">
        <v>88</v>
      </c>
      <c r="L749" s="17">
        <v>176</v>
      </c>
      <c r="M749" s="17">
        <v>0.11</v>
      </c>
      <c r="N749" s="13" t="s">
        <v>101</v>
      </c>
      <c r="O749" s="14" t="s">
        <v>91</v>
      </c>
      <c r="P749" s="19"/>
      <c r="Q749" s="9">
        <v>10</v>
      </c>
      <c r="R749" s="12" t="s">
        <v>92</v>
      </c>
      <c r="S749" s="19" t="s">
        <v>102</v>
      </c>
      <c r="T749" s="9"/>
      <c r="U749" s="9"/>
      <c r="V749" s="11"/>
      <c r="W749" s="36">
        <v>9405423100</v>
      </c>
      <c r="X749" s="19" t="s">
        <v>95</v>
      </c>
      <c r="Y749" s="19" t="s">
        <v>160</v>
      </c>
      <c r="Z749" s="12"/>
      <c r="AA749" s="13"/>
      <c r="AB749" s="17">
        <v>185</v>
      </c>
      <c r="AC749" s="624">
        <f t="shared" si="11"/>
        <v>-4.8648648648648651E-2</v>
      </c>
      <c r="AD749" s="623" t="str">
        <f>HYPERLINK("#'Źródła LED - specyfikacja'!B" &amp; MATCH(B749, 'Źródła LED - specyfikacja'!A:A, 0),"Link do specyfikacji")</f>
        <v>Link do specyfikacji</v>
      </c>
    </row>
    <row r="750" spans="1:30" s="2" customFormat="1" ht="14.4">
      <c r="A750" s="8">
        <v>8719514344488</v>
      </c>
      <c r="B750" s="8">
        <v>929002697102</v>
      </c>
      <c r="C750" s="8">
        <v>871951434448800</v>
      </c>
      <c r="D750" s="52" t="str">
        <f>HYPERLINK(VLOOKUP(B750,'Źródła LED_linki'!A752:B1536,2,FALSE),"Link do zdjęcia")</f>
        <v>Link do zdjęcia</v>
      </c>
      <c r="E750" s="12">
        <v>34448800</v>
      </c>
      <c r="F750" s="10" t="s">
        <v>891</v>
      </c>
      <c r="G750" s="12" t="s">
        <v>84</v>
      </c>
      <c r="H750" s="12" t="s">
        <v>99</v>
      </c>
      <c r="I750" s="12" t="s">
        <v>882</v>
      </c>
      <c r="J750" s="12" t="s">
        <v>883</v>
      </c>
      <c r="K750" s="12" t="s">
        <v>88</v>
      </c>
      <c r="L750" s="17">
        <v>179</v>
      </c>
      <c r="M750" s="17">
        <v>0.11</v>
      </c>
      <c r="N750" s="13" t="s">
        <v>101</v>
      </c>
      <c r="O750" s="14" t="s">
        <v>91</v>
      </c>
      <c r="P750" s="19"/>
      <c r="Q750" s="9">
        <v>10</v>
      </c>
      <c r="R750" s="12" t="s">
        <v>92</v>
      </c>
      <c r="S750" s="19" t="s">
        <v>102</v>
      </c>
      <c r="T750" s="9"/>
      <c r="U750" s="9"/>
      <c r="V750" s="11"/>
      <c r="W750" s="36">
        <v>9405423100</v>
      </c>
      <c r="X750" s="19" t="s">
        <v>95</v>
      </c>
      <c r="Y750" s="19" t="s">
        <v>160</v>
      </c>
      <c r="Z750" s="12"/>
      <c r="AA750" s="13"/>
      <c r="AB750" s="17">
        <v>194</v>
      </c>
      <c r="AC750" s="624">
        <f t="shared" si="11"/>
        <v>-7.7319587628865982E-2</v>
      </c>
      <c r="AD750" s="623" t="str">
        <f>HYPERLINK("#'Źródła LED - specyfikacja'!B" &amp; MATCH(B750, 'Źródła LED - specyfikacja'!A:A, 0),"Link do specyfikacji")</f>
        <v>Link do specyfikacji</v>
      </c>
    </row>
    <row r="751" spans="1:30" s="2" customFormat="1" ht="14.4">
      <c r="A751" s="8">
        <v>8719514344501</v>
      </c>
      <c r="B751" s="8">
        <v>929002697202</v>
      </c>
      <c r="C751" s="8">
        <v>871951434450100</v>
      </c>
      <c r="D751" s="52" t="str">
        <f>HYPERLINK(VLOOKUP(B751,'Źródła LED_linki'!A753:B1537,2,FALSE),"Link do zdjęcia")</f>
        <v>Link do zdjęcia</v>
      </c>
      <c r="E751" s="12">
        <v>34450100</v>
      </c>
      <c r="F751" s="10" t="s">
        <v>892</v>
      </c>
      <c r="G751" s="12" t="s">
        <v>84</v>
      </c>
      <c r="H751" s="12" t="s">
        <v>99</v>
      </c>
      <c r="I751" s="12" t="s">
        <v>882</v>
      </c>
      <c r="J751" s="12" t="s">
        <v>883</v>
      </c>
      <c r="K751" s="12" t="s">
        <v>88</v>
      </c>
      <c r="L751" s="17">
        <v>179</v>
      </c>
      <c r="M751" s="17">
        <v>0.11</v>
      </c>
      <c r="N751" s="13" t="s">
        <v>101</v>
      </c>
      <c r="O751" s="14" t="s">
        <v>91</v>
      </c>
      <c r="P751" s="19"/>
      <c r="Q751" s="9">
        <v>10</v>
      </c>
      <c r="R751" s="12" t="s">
        <v>92</v>
      </c>
      <c r="S751" s="19" t="s">
        <v>102</v>
      </c>
      <c r="T751" s="9"/>
      <c r="U751" s="9"/>
      <c r="V751" s="11"/>
      <c r="W751" s="36">
        <v>9405423100</v>
      </c>
      <c r="X751" s="19" t="s">
        <v>95</v>
      </c>
      <c r="Y751" s="19" t="s">
        <v>160</v>
      </c>
      <c r="Z751" s="12"/>
      <c r="AA751" s="13"/>
      <c r="AB751" s="17">
        <v>194</v>
      </c>
      <c r="AC751" s="624">
        <f t="shared" si="11"/>
        <v>-7.7319587628865982E-2</v>
      </c>
      <c r="AD751" s="623" t="str">
        <f>HYPERLINK("#'Źródła LED - specyfikacja'!B" &amp; MATCH(B751, 'Źródła LED - specyfikacja'!A:A, 0),"Link do specyfikacji")</f>
        <v>Link do specyfikacji</v>
      </c>
    </row>
    <row r="752" spans="1:30" s="2" customFormat="1" ht="14.4">
      <c r="A752" s="8">
        <v>8719514344525</v>
      </c>
      <c r="B752" s="8">
        <v>929002697302</v>
      </c>
      <c r="C752" s="8">
        <v>871951434452500</v>
      </c>
      <c r="D752" s="52" t="str">
        <f>HYPERLINK(VLOOKUP(B752,'Źródła LED_linki'!A754:B1538,2,FALSE),"Link do zdjęcia")</f>
        <v>Link do zdjęcia</v>
      </c>
      <c r="E752" s="12">
        <v>34452500</v>
      </c>
      <c r="F752" s="10" t="s">
        <v>893</v>
      </c>
      <c r="G752" s="12" t="s">
        <v>84</v>
      </c>
      <c r="H752" s="12" t="s">
        <v>99</v>
      </c>
      <c r="I752" s="12" t="s">
        <v>882</v>
      </c>
      <c r="J752" s="12" t="s">
        <v>883</v>
      </c>
      <c r="K752" s="12" t="s">
        <v>88</v>
      </c>
      <c r="L752" s="17">
        <v>179</v>
      </c>
      <c r="M752" s="17">
        <v>0.11</v>
      </c>
      <c r="N752" s="13" t="s">
        <v>101</v>
      </c>
      <c r="O752" s="14" t="s">
        <v>91</v>
      </c>
      <c r="P752" s="19"/>
      <c r="Q752" s="9">
        <v>10</v>
      </c>
      <c r="R752" s="12" t="s">
        <v>92</v>
      </c>
      <c r="S752" s="19" t="s">
        <v>102</v>
      </c>
      <c r="T752" s="9"/>
      <c r="U752" s="9"/>
      <c r="V752" s="11"/>
      <c r="W752" s="36">
        <v>9405423100</v>
      </c>
      <c r="X752" s="19" t="s">
        <v>95</v>
      </c>
      <c r="Y752" s="19" t="s">
        <v>168</v>
      </c>
      <c r="Z752" s="12"/>
      <c r="AA752" s="13"/>
      <c r="AB752" s="17">
        <v>194</v>
      </c>
      <c r="AC752" s="624">
        <f t="shared" si="11"/>
        <v>-7.7319587628865982E-2</v>
      </c>
      <c r="AD752" s="623" t="str">
        <f>HYPERLINK("#'Źródła LED - specyfikacja'!B" &amp; MATCH(B752, 'Źródła LED - specyfikacja'!A:A, 0),"Link do specyfikacji")</f>
        <v>Link do specyfikacji</v>
      </c>
    </row>
    <row r="753" spans="1:30" s="2" customFormat="1" ht="14.4">
      <c r="A753" s="8">
        <v>8719514344549</v>
      </c>
      <c r="B753" s="8">
        <v>929002697402</v>
      </c>
      <c r="C753" s="8">
        <v>871951434454900</v>
      </c>
      <c r="D753" s="52" t="str">
        <f>HYPERLINK(VLOOKUP(B753,'Źródła LED_linki'!A755:B1539,2,FALSE),"Link do zdjęcia")</f>
        <v>Link do zdjęcia</v>
      </c>
      <c r="E753" s="12">
        <v>34454900</v>
      </c>
      <c r="F753" s="10" t="s">
        <v>894</v>
      </c>
      <c r="G753" s="12" t="s">
        <v>84</v>
      </c>
      <c r="H753" s="12" t="s">
        <v>99</v>
      </c>
      <c r="I753" s="12" t="s">
        <v>882</v>
      </c>
      <c r="J753" s="12" t="s">
        <v>883</v>
      </c>
      <c r="K753" s="12" t="s">
        <v>88</v>
      </c>
      <c r="L753" s="17">
        <v>179</v>
      </c>
      <c r="M753" s="17">
        <v>0.11</v>
      </c>
      <c r="N753" s="13" t="s">
        <v>101</v>
      </c>
      <c r="O753" s="14" t="s">
        <v>91</v>
      </c>
      <c r="P753" s="19"/>
      <c r="Q753" s="9">
        <v>10</v>
      </c>
      <c r="R753" s="12" t="s">
        <v>92</v>
      </c>
      <c r="S753" s="19" t="s">
        <v>102</v>
      </c>
      <c r="T753" s="9"/>
      <c r="U753" s="9"/>
      <c r="V753" s="11"/>
      <c r="W753" s="36">
        <v>8539510000</v>
      </c>
      <c r="X753" s="19" t="s">
        <v>95</v>
      </c>
      <c r="Y753" s="19" t="s">
        <v>160</v>
      </c>
      <c r="Z753" s="12"/>
      <c r="AA753" s="13"/>
      <c r="AB753" s="17">
        <v>194</v>
      </c>
      <c r="AC753" s="624">
        <f t="shared" si="11"/>
        <v>-7.7319587628865982E-2</v>
      </c>
      <c r="AD753" s="623" t="str">
        <f>HYPERLINK("#'Źródła LED - specyfikacja'!B" &amp; MATCH(B753, 'Źródła LED - specyfikacja'!A:A, 0),"Link do specyfikacji")</f>
        <v>Link do specyfikacji</v>
      </c>
    </row>
    <row r="754" spans="1:30" s="2" customFormat="1" ht="14.4">
      <c r="A754" s="8">
        <v>8719514344563</v>
      </c>
      <c r="B754" s="8">
        <v>929002697502</v>
      </c>
      <c r="C754" s="8">
        <v>871951434456300</v>
      </c>
      <c r="D754" s="52" t="str">
        <f>HYPERLINK(VLOOKUP(B754,'Źródła LED_linki'!A756:B1540,2,FALSE),"Link do zdjęcia")</f>
        <v>Link do zdjęcia</v>
      </c>
      <c r="E754" s="12">
        <v>34456300</v>
      </c>
      <c r="F754" s="10" t="s">
        <v>895</v>
      </c>
      <c r="G754" s="12" t="s">
        <v>84</v>
      </c>
      <c r="H754" s="12" t="s">
        <v>99</v>
      </c>
      <c r="I754" s="12" t="s">
        <v>882</v>
      </c>
      <c r="J754" s="12" t="s">
        <v>883</v>
      </c>
      <c r="K754" s="12" t="s">
        <v>88</v>
      </c>
      <c r="L754" s="17">
        <v>185</v>
      </c>
      <c r="M754" s="17">
        <v>0.11</v>
      </c>
      <c r="N754" s="13" t="s">
        <v>101</v>
      </c>
      <c r="O754" s="14" t="s">
        <v>91</v>
      </c>
      <c r="P754" s="19"/>
      <c r="Q754" s="9">
        <v>10</v>
      </c>
      <c r="R754" s="12" t="s">
        <v>92</v>
      </c>
      <c r="S754" s="19" t="s">
        <v>102</v>
      </c>
      <c r="T754" s="9"/>
      <c r="U754" s="9"/>
      <c r="V754" s="11"/>
      <c r="W754" s="36">
        <v>9405423100</v>
      </c>
      <c r="X754" s="19" t="s">
        <v>95</v>
      </c>
      <c r="Y754" s="19" t="s">
        <v>160</v>
      </c>
      <c r="Z754" s="12"/>
      <c r="AA754" s="13"/>
      <c r="AB754" s="17">
        <v>203.9</v>
      </c>
      <c r="AC754" s="624">
        <f t="shared" si="11"/>
        <v>-9.2692496321726367E-2</v>
      </c>
      <c r="AD754" s="623" t="str">
        <f>HYPERLINK("#'Źródła LED - specyfikacja'!B" &amp; MATCH(B754, 'Źródła LED - specyfikacja'!A:A, 0),"Link do specyfikacji")</f>
        <v>Link do specyfikacji</v>
      </c>
    </row>
    <row r="755" spans="1:30" s="2" customFormat="1" ht="14.4">
      <c r="A755" s="8">
        <v>8719514344587</v>
      </c>
      <c r="B755" s="8">
        <v>929002697602</v>
      </c>
      <c r="C755" s="8">
        <v>871951434458700</v>
      </c>
      <c r="D755" s="52" t="str">
        <f>HYPERLINK(VLOOKUP(B755,'Źródła LED_linki'!A757:B1541,2,FALSE),"Link do zdjęcia")</f>
        <v>Link do zdjęcia</v>
      </c>
      <c r="E755" s="12">
        <v>34458700</v>
      </c>
      <c r="F755" s="10" t="s">
        <v>896</v>
      </c>
      <c r="G755" s="12" t="s">
        <v>84</v>
      </c>
      <c r="H755" s="12" t="s">
        <v>99</v>
      </c>
      <c r="I755" s="12" t="s">
        <v>882</v>
      </c>
      <c r="J755" s="12" t="s">
        <v>883</v>
      </c>
      <c r="K755" s="12" t="s">
        <v>88</v>
      </c>
      <c r="L755" s="17">
        <v>185</v>
      </c>
      <c r="M755" s="17">
        <v>0.11</v>
      </c>
      <c r="N755" s="13" t="s">
        <v>101</v>
      </c>
      <c r="O755" s="14" t="s">
        <v>91</v>
      </c>
      <c r="P755" s="19"/>
      <c r="Q755" s="9">
        <v>10</v>
      </c>
      <c r="R755" s="12" t="s">
        <v>92</v>
      </c>
      <c r="S755" s="19" t="s">
        <v>102</v>
      </c>
      <c r="T755" s="9"/>
      <c r="U755" s="9"/>
      <c r="V755" s="11"/>
      <c r="W755" s="36">
        <v>9405423100</v>
      </c>
      <c r="X755" s="19" t="s">
        <v>95</v>
      </c>
      <c r="Y755" s="19" t="s">
        <v>160</v>
      </c>
      <c r="Z755" s="12"/>
      <c r="AA755" s="13"/>
      <c r="AB755" s="17">
        <v>203.9</v>
      </c>
      <c r="AC755" s="624">
        <f t="shared" si="11"/>
        <v>-9.2692496321726367E-2</v>
      </c>
      <c r="AD755" s="623" t="str">
        <f>HYPERLINK("#'Źródła LED - specyfikacja'!B" &amp; MATCH(B755, 'Źródła LED - specyfikacja'!A:A, 0),"Link do specyfikacji")</f>
        <v>Link do specyfikacji</v>
      </c>
    </row>
    <row r="756" spans="1:30" s="2" customFormat="1" ht="14.4">
      <c r="A756" s="8">
        <v>8719514344600</v>
      </c>
      <c r="B756" s="8">
        <v>929002697702</v>
      </c>
      <c r="C756" s="8">
        <v>871951434460000</v>
      </c>
      <c r="D756" s="52" t="str">
        <f>HYPERLINK(VLOOKUP(B756,'Źródła LED_linki'!A758:B1542,2,FALSE),"Link do zdjęcia")</f>
        <v>Link do zdjęcia</v>
      </c>
      <c r="E756" s="12">
        <v>34460000</v>
      </c>
      <c r="F756" s="10" t="s">
        <v>897</v>
      </c>
      <c r="G756" s="12" t="s">
        <v>84</v>
      </c>
      <c r="H756" s="12" t="s">
        <v>99</v>
      </c>
      <c r="I756" s="12" t="s">
        <v>882</v>
      </c>
      <c r="J756" s="12" t="s">
        <v>883</v>
      </c>
      <c r="K756" s="12" t="s">
        <v>88</v>
      </c>
      <c r="L756" s="17">
        <v>185</v>
      </c>
      <c r="M756" s="17">
        <v>0.11</v>
      </c>
      <c r="N756" s="13" t="s">
        <v>101</v>
      </c>
      <c r="O756" s="14" t="s">
        <v>91</v>
      </c>
      <c r="P756" s="19"/>
      <c r="Q756" s="9">
        <v>10</v>
      </c>
      <c r="R756" s="12" t="s">
        <v>92</v>
      </c>
      <c r="S756" s="19" t="s">
        <v>102</v>
      </c>
      <c r="T756" s="9"/>
      <c r="U756" s="9"/>
      <c r="V756" s="11"/>
      <c r="W756" s="36">
        <v>9405423100</v>
      </c>
      <c r="X756" s="19" t="s">
        <v>95</v>
      </c>
      <c r="Y756" s="19" t="s">
        <v>168</v>
      </c>
      <c r="Z756" s="12"/>
      <c r="AA756" s="13"/>
      <c r="AB756" s="17">
        <v>203.9</v>
      </c>
      <c r="AC756" s="624">
        <f t="shared" si="11"/>
        <v>-9.2692496321726367E-2</v>
      </c>
      <c r="AD756" s="623" t="str">
        <f>HYPERLINK("#'Źródła LED - specyfikacja'!B" &amp; MATCH(B756, 'Źródła LED - specyfikacja'!A:A, 0),"Link do specyfikacji")</f>
        <v>Link do specyfikacji</v>
      </c>
    </row>
    <row r="757" spans="1:30" s="2" customFormat="1" ht="14.4">
      <c r="A757" s="8">
        <v>8719514344624</v>
      </c>
      <c r="B757" s="8">
        <v>929002697802</v>
      </c>
      <c r="C757" s="8">
        <v>871951434462400</v>
      </c>
      <c r="D757" s="52" t="str">
        <f>HYPERLINK(VLOOKUP(B757,'Źródła LED_linki'!A759:B1543,2,FALSE),"Link do zdjęcia")</f>
        <v>Link do zdjęcia</v>
      </c>
      <c r="E757" s="12">
        <v>34462400</v>
      </c>
      <c r="F757" s="10" t="s">
        <v>898</v>
      </c>
      <c r="G757" s="12" t="s">
        <v>84</v>
      </c>
      <c r="H757" s="12" t="s">
        <v>99</v>
      </c>
      <c r="I757" s="12" t="s">
        <v>882</v>
      </c>
      <c r="J757" s="12" t="s">
        <v>883</v>
      </c>
      <c r="K757" s="12" t="s">
        <v>88</v>
      </c>
      <c r="L757" s="17">
        <v>185</v>
      </c>
      <c r="M757" s="17">
        <v>0.11</v>
      </c>
      <c r="N757" s="13" t="s">
        <v>101</v>
      </c>
      <c r="O757" s="14" t="s">
        <v>91</v>
      </c>
      <c r="P757" s="19"/>
      <c r="Q757" s="9">
        <v>10</v>
      </c>
      <c r="R757" s="12" t="s">
        <v>92</v>
      </c>
      <c r="S757" s="19" t="s">
        <v>102</v>
      </c>
      <c r="T757" s="9"/>
      <c r="U757" s="9"/>
      <c r="V757" s="11"/>
      <c r="W757" s="36">
        <v>8539510000</v>
      </c>
      <c r="X757" s="19" t="s">
        <v>95</v>
      </c>
      <c r="Y757" s="19" t="s">
        <v>168</v>
      </c>
      <c r="Z757" s="12"/>
      <c r="AA757" s="13"/>
      <c r="AB757" s="17">
        <v>203.9</v>
      </c>
      <c r="AC757" s="624">
        <f t="shared" si="11"/>
        <v>-9.2692496321726367E-2</v>
      </c>
      <c r="AD757" s="623" t="str">
        <f>HYPERLINK("#'Źródła LED - specyfikacja'!B" &amp; MATCH(B757, 'Źródła LED - specyfikacja'!A:A, 0),"Link do specyfikacji")</f>
        <v>Link do specyfikacji</v>
      </c>
    </row>
    <row r="758" spans="1:30" s="2" customFormat="1" ht="14.4">
      <c r="A758" s="8">
        <v>8719514344648</v>
      </c>
      <c r="B758" s="8">
        <v>929002697902</v>
      </c>
      <c r="C758" s="8">
        <v>871951434464800</v>
      </c>
      <c r="D758" s="52" t="str">
        <f>HYPERLINK(VLOOKUP(B758,'Źródła LED_linki'!A760:B1544,2,FALSE),"Link do zdjęcia")</f>
        <v>Link do zdjęcia</v>
      </c>
      <c r="E758" s="12">
        <v>34464800</v>
      </c>
      <c r="F758" s="10" t="s">
        <v>899</v>
      </c>
      <c r="G758" s="12" t="s">
        <v>84</v>
      </c>
      <c r="H758" s="12" t="s">
        <v>99</v>
      </c>
      <c r="I758" s="12" t="s">
        <v>882</v>
      </c>
      <c r="J758" s="12" t="s">
        <v>883</v>
      </c>
      <c r="K758" s="12" t="s">
        <v>88</v>
      </c>
      <c r="L758" s="17">
        <v>191</v>
      </c>
      <c r="M758" s="17">
        <v>0.11</v>
      </c>
      <c r="N758" s="13" t="s">
        <v>101</v>
      </c>
      <c r="O758" s="14" t="s">
        <v>91</v>
      </c>
      <c r="P758" s="19"/>
      <c r="Q758" s="9">
        <v>10</v>
      </c>
      <c r="R758" s="12" t="s">
        <v>92</v>
      </c>
      <c r="S758" s="19" t="s">
        <v>102</v>
      </c>
      <c r="T758" s="9"/>
      <c r="U758" s="9"/>
      <c r="V758" s="11"/>
      <c r="W758" s="36">
        <v>9405423100</v>
      </c>
      <c r="X758" s="19" t="s">
        <v>95</v>
      </c>
      <c r="Y758" s="19" t="s">
        <v>160</v>
      </c>
      <c r="Z758" s="12"/>
      <c r="AA758" s="13"/>
      <c r="AB758" s="17">
        <v>213.8</v>
      </c>
      <c r="AC758" s="624">
        <f t="shared" si="11"/>
        <v>-0.10664172123479893</v>
      </c>
      <c r="AD758" s="623" t="str">
        <f>HYPERLINK("#'Źródła LED - specyfikacja'!B" &amp; MATCH(B758, 'Źródła LED - specyfikacja'!A:A, 0),"Link do specyfikacji")</f>
        <v>Link do specyfikacji</v>
      </c>
    </row>
    <row r="759" spans="1:30" s="2" customFormat="1" ht="14.4">
      <c r="A759" s="8">
        <v>8719514344662</v>
      </c>
      <c r="B759" s="8">
        <v>929002698002</v>
      </c>
      <c r="C759" s="8">
        <v>871951434466200</v>
      </c>
      <c r="D759" s="52" t="str">
        <f>HYPERLINK(VLOOKUP(B759,'Źródła LED_linki'!A761:B1545,2,FALSE),"Link do zdjęcia")</f>
        <v>Link do zdjęcia</v>
      </c>
      <c r="E759" s="12">
        <v>34466200</v>
      </c>
      <c r="F759" s="10" t="s">
        <v>900</v>
      </c>
      <c r="G759" s="12" t="s">
        <v>84</v>
      </c>
      <c r="H759" s="12" t="s">
        <v>99</v>
      </c>
      <c r="I759" s="12" t="s">
        <v>882</v>
      </c>
      <c r="J759" s="12" t="s">
        <v>883</v>
      </c>
      <c r="K759" s="12" t="s">
        <v>88</v>
      </c>
      <c r="L759" s="17">
        <v>191</v>
      </c>
      <c r="M759" s="17">
        <v>0.11</v>
      </c>
      <c r="N759" s="13" t="s">
        <v>101</v>
      </c>
      <c r="O759" s="14" t="s">
        <v>91</v>
      </c>
      <c r="P759" s="19"/>
      <c r="Q759" s="9">
        <v>10</v>
      </c>
      <c r="R759" s="12" t="s">
        <v>92</v>
      </c>
      <c r="S759" s="19" t="s">
        <v>102</v>
      </c>
      <c r="T759" s="9"/>
      <c r="U759" s="9"/>
      <c r="V759" s="11"/>
      <c r="W759" s="36">
        <v>9405423100</v>
      </c>
      <c r="X759" s="19" t="s">
        <v>95</v>
      </c>
      <c r="Y759" s="19" t="s">
        <v>160</v>
      </c>
      <c r="Z759" s="12"/>
      <c r="AA759" s="13"/>
      <c r="AB759" s="17">
        <v>213.8</v>
      </c>
      <c r="AC759" s="624">
        <f t="shared" si="11"/>
        <v>-0.10664172123479893</v>
      </c>
      <c r="AD759" s="623" t="str">
        <f>HYPERLINK("#'Źródła LED - specyfikacja'!B" &amp; MATCH(B759, 'Źródła LED - specyfikacja'!A:A, 0),"Link do specyfikacji")</f>
        <v>Link do specyfikacji</v>
      </c>
    </row>
    <row r="760" spans="1:30" s="2" customFormat="1" ht="14.4">
      <c r="A760" s="8">
        <v>8719514344686</v>
      </c>
      <c r="B760" s="8">
        <v>929002698102</v>
      </c>
      <c r="C760" s="8">
        <v>871951434468600</v>
      </c>
      <c r="D760" s="52" t="str">
        <f>HYPERLINK(VLOOKUP(B760,'Źródła LED_linki'!A762:B1546,2,FALSE),"Link do zdjęcia")</f>
        <v>Link do zdjęcia</v>
      </c>
      <c r="E760" s="12">
        <v>34468600</v>
      </c>
      <c r="F760" s="10" t="s">
        <v>901</v>
      </c>
      <c r="G760" s="12" t="s">
        <v>84</v>
      </c>
      <c r="H760" s="12" t="s">
        <v>99</v>
      </c>
      <c r="I760" s="12" t="s">
        <v>882</v>
      </c>
      <c r="J760" s="12" t="s">
        <v>883</v>
      </c>
      <c r="K760" s="12" t="s">
        <v>88</v>
      </c>
      <c r="L760" s="17">
        <v>191</v>
      </c>
      <c r="M760" s="17">
        <v>0.11</v>
      </c>
      <c r="N760" s="13" t="s">
        <v>101</v>
      </c>
      <c r="O760" s="14" t="s">
        <v>91</v>
      </c>
      <c r="P760" s="19"/>
      <c r="Q760" s="9">
        <v>10</v>
      </c>
      <c r="R760" s="12" t="s">
        <v>92</v>
      </c>
      <c r="S760" s="19" t="s">
        <v>102</v>
      </c>
      <c r="T760" s="9"/>
      <c r="U760" s="9"/>
      <c r="V760" s="11"/>
      <c r="W760" s="36">
        <v>9405423100</v>
      </c>
      <c r="X760" s="19" t="s">
        <v>95</v>
      </c>
      <c r="Y760" s="19" t="s">
        <v>160</v>
      </c>
      <c r="Z760" s="12"/>
      <c r="AA760" s="13"/>
      <c r="AB760" s="17">
        <v>213.8</v>
      </c>
      <c r="AC760" s="624">
        <f t="shared" si="11"/>
        <v>-0.10664172123479893</v>
      </c>
      <c r="AD760" s="623" t="str">
        <f>HYPERLINK("#'Źródła LED - specyfikacja'!B" &amp; MATCH(B760, 'Źródła LED - specyfikacja'!A:A, 0),"Link do specyfikacji")</f>
        <v>Link do specyfikacji</v>
      </c>
    </row>
    <row r="761" spans="1:30" s="2" customFormat="1" ht="14.4">
      <c r="A761" s="8">
        <v>8719514344709</v>
      </c>
      <c r="B761" s="8">
        <v>929002698202</v>
      </c>
      <c r="C761" s="8">
        <v>871951434470900</v>
      </c>
      <c r="D761" s="52" t="str">
        <f>HYPERLINK(VLOOKUP(B761,'Źródła LED_linki'!A763:B1547,2,FALSE),"Link do zdjęcia")</f>
        <v>Link do zdjęcia</v>
      </c>
      <c r="E761" s="12">
        <v>34470900</v>
      </c>
      <c r="F761" s="10" t="s">
        <v>902</v>
      </c>
      <c r="G761" s="12" t="s">
        <v>84</v>
      </c>
      <c r="H761" s="12" t="s">
        <v>99</v>
      </c>
      <c r="I761" s="12" t="s">
        <v>882</v>
      </c>
      <c r="J761" s="12" t="s">
        <v>883</v>
      </c>
      <c r="K761" s="12" t="s">
        <v>88</v>
      </c>
      <c r="L761" s="17">
        <v>191</v>
      </c>
      <c r="M761" s="17">
        <v>0.11</v>
      </c>
      <c r="N761" s="13" t="s">
        <v>101</v>
      </c>
      <c r="O761" s="14" t="s">
        <v>91</v>
      </c>
      <c r="P761" s="19"/>
      <c r="Q761" s="9">
        <v>10</v>
      </c>
      <c r="R761" s="12" t="s">
        <v>92</v>
      </c>
      <c r="S761" s="19" t="s">
        <v>102</v>
      </c>
      <c r="T761" s="9"/>
      <c r="U761" s="9"/>
      <c r="V761" s="11"/>
      <c r="W761" s="36">
        <v>8539510000</v>
      </c>
      <c r="X761" s="19" t="s">
        <v>95</v>
      </c>
      <c r="Y761" s="19" t="s">
        <v>160</v>
      </c>
      <c r="Z761" s="12"/>
      <c r="AA761" s="13"/>
      <c r="AB761" s="17">
        <v>213.8</v>
      </c>
      <c r="AC761" s="624">
        <f t="shared" si="11"/>
        <v>-0.10664172123479893</v>
      </c>
      <c r="AD761" s="623" t="str">
        <f>HYPERLINK("#'Źródła LED - specyfikacja'!B" &amp; MATCH(B761, 'Źródła LED - specyfikacja'!A:A, 0),"Link do specyfikacji")</f>
        <v>Link do specyfikacji</v>
      </c>
    </row>
    <row r="762" spans="1:30" s="2" customFormat="1" ht="14.4">
      <c r="A762" s="8">
        <v>8719514344006</v>
      </c>
      <c r="B762" s="8">
        <v>929002694702</v>
      </c>
      <c r="C762" s="8">
        <v>871951434400600</v>
      </c>
      <c r="D762" s="52" t="str">
        <f>HYPERLINK(VLOOKUP(B762,'Źródła LED_linki'!A764:B1548,2,FALSE),"Link do zdjęcia")</f>
        <v>Link do zdjęcia</v>
      </c>
      <c r="E762" s="12">
        <v>34400600</v>
      </c>
      <c r="F762" s="10" t="s">
        <v>903</v>
      </c>
      <c r="G762" s="12" t="s">
        <v>84</v>
      </c>
      <c r="H762" s="12" t="s">
        <v>203</v>
      </c>
      <c r="I762" s="12" t="s">
        <v>882</v>
      </c>
      <c r="J762" s="12" t="s">
        <v>883</v>
      </c>
      <c r="K762" s="12" t="s">
        <v>88</v>
      </c>
      <c r="L762" s="17">
        <v>106</v>
      </c>
      <c r="M762" s="17">
        <v>0.11</v>
      </c>
      <c r="N762" s="13" t="s">
        <v>90</v>
      </c>
      <c r="O762" s="14" t="s">
        <v>91</v>
      </c>
      <c r="P762" s="19"/>
      <c r="Q762" s="9">
        <v>10</v>
      </c>
      <c r="R762" s="12" t="s">
        <v>92</v>
      </c>
      <c r="S762" s="19" t="s">
        <v>102</v>
      </c>
      <c r="T762" s="9"/>
      <c r="U762" s="9"/>
      <c r="V762" s="11"/>
      <c r="W762" s="36">
        <v>9405423100</v>
      </c>
      <c r="X762" s="19" t="s">
        <v>95</v>
      </c>
      <c r="Y762" s="19" t="s">
        <v>160</v>
      </c>
      <c r="Z762" s="12"/>
      <c r="AA762" s="13"/>
      <c r="AB762" s="17">
        <v>108.5</v>
      </c>
      <c r="AC762" s="624">
        <f t="shared" si="11"/>
        <v>-2.3041474654377881E-2</v>
      </c>
      <c r="AD762" s="623" t="str">
        <f>HYPERLINK("#'Źródła LED - specyfikacja'!B" &amp; MATCH(B762, 'Źródła LED - specyfikacja'!A:A, 0),"Link do specyfikacji")</f>
        <v>Link do specyfikacji</v>
      </c>
    </row>
    <row r="763" spans="1:30" s="2" customFormat="1" ht="14.4">
      <c r="A763" s="8">
        <v>8719514344020</v>
      </c>
      <c r="B763" s="8">
        <v>929002694802</v>
      </c>
      <c r="C763" s="8">
        <v>871951434402000</v>
      </c>
      <c r="D763" s="52" t="str">
        <f>HYPERLINK(VLOOKUP(B763,'Źródła LED_linki'!A765:B1549,2,FALSE),"Link do zdjęcia")</f>
        <v>Link do zdjęcia</v>
      </c>
      <c r="E763" s="12">
        <v>34402000</v>
      </c>
      <c r="F763" s="10" t="s">
        <v>904</v>
      </c>
      <c r="G763" s="12" t="s">
        <v>84</v>
      </c>
      <c r="H763" s="12" t="s">
        <v>203</v>
      </c>
      <c r="I763" s="12" t="s">
        <v>882</v>
      </c>
      <c r="J763" s="12" t="s">
        <v>883</v>
      </c>
      <c r="K763" s="12" t="s">
        <v>88</v>
      </c>
      <c r="L763" s="17">
        <v>106</v>
      </c>
      <c r="M763" s="17">
        <v>0.11</v>
      </c>
      <c r="N763" s="13" t="s">
        <v>90</v>
      </c>
      <c r="O763" s="14" t="s">
        <v>91</v>
      </c>
      <c r="P763" s="19"/>
      <c r="Q763" s="9">
        <v>10</v>
      </c>
      <c r="R763" s="12" t="s">
        <v>92</v>
      </c>
      <c r="S763" s="19" t="s">
        <v>102</v>
      </c>
      <c r="T763" s="9"/>
      <c r="U763" s="9"/>
      <c r="V763" s="11"/>
      <c r="W763" s="36">
        <v>9405423100</v>
      </c>
      <c r="X763" s="19" t="s">
        <v>95</v>
      </c>
      <c r="Y763" s="19" t="s">
        <v>160</v>
      </c>
      <c r="Z763" s="12"/>
      <c r="AA763" s="13"/>
      <c r="AB763" s="17">
        <v>108.5</v>
      </c>
      <c r="AC763" s="624">
        <f t="shared" si="11"/>
        <v>-2.3041474654377881E-2</v>
      </c>
      <c r="AD763" s="623" t="str">
        <f>HYPERLINK("#'Źródła LED - specyfikacja'!B" &amp; MATCH(B763, 'Źródła LED - specyfikacja'!A:A, 0),"Link do specyfikacji")</f>
        <v>Link do specyfikacji</v>
      </c>
    </row>
    <row r="764" spans="1:30" s="2" customFormat="1" ht="14.4">
      <c r="A764" s="8">
        <v>8719514344044</v>
      </c>
      <c r="B764" s="8">
        <v>929002694902</v>
      </c>
      <c r="C764" s="8">
        <v>871951434404400</v>
      </c>
      <c r="D764" s="52" t="str">
        <f>HYPERLINK(VLOOKUP(B764,'Źródła LED_linki'!A766:B1550,2,FALSE),"Link do zdjęcia")</f>
        <v>Link do zdjęcia</v>
      </c>
      <c r="E764" s="12">
        <v>34404400</v>
      </c>
      <c r="F764" s="10" t="s">
        <v>905</v>
      </c>
      <c r="G764" s="12" t="s">
        <v>84</v>
      </c>
      <c r="H764" s="12" t="s">
        <v>203</v>
      </c>
      <c r="I764" s="12" t="s">
        <v>882</v>
      </c>
      <c r="J764" s="12" t="s">
        <v>883</v>
      </c>
      <c r="K764" s="12" t="s">
        <v>88</v>
      </c>
      <c r="L764" s="17">
        <v>106</v>
      </c>
      <c r="M764" s="17">
        <v>0.11</v>
      </c>
      <c r="N764" s="13" t="s">
        <v>90</v>
      </c>
      <c r="O764" s="14" t="s">
        <v>91</v>
      </c>
      <c r="P764" s="19"/>
      <c r="Q764" s="9">
        <v>10</v>
      </c>
      <c r="R764" s="12" t="s">
        <v>92</v>
      </c>
      <c r="S764" s="19" t="s">
        <v>102</v>
      </c>
      <c r="T764" s="9"/>
      <c r="U764" s="9"/>
      <c r="V764" s="11"/>
      <c r="W764" s="36">
        <v>9405423100</v>
      </c>
      <c r="X764" s="19" t="s">
        <v>95</v>
      </c>
      <c r="Y764" s="19" t="s">
        <v>168</v>
      </c>
      <c r="Z764" s="12"/>
      <c r="AA764" s="13"/>
      <c r="AB764" s="17">
        <v>108.5</v>
      </c>
      <c r="AC764" s="624">
        <f t="shared" si="11"/>
        <v>-2.3041474654377881E-2</v>
      </c>
      <c r="AD764" s="623" t="str">
        <f>HYPERLINK("#'Źródła LED - specyfikacja'!B" &amp; MATCH(B764, 'Źródła LED - specyfikacja'!A:A, 0),"Link do specyfikacji")</f>
        <v>Link do specyfikacji</v>
      </c>
    </row>
    <row r="765" spans="1:30" s="2" customFormat="1" ht="14.4">
      <c r="A765" s="8">
        <v>8719514344068</v>
      </c>
      <c r="B765" s="8">
        <v>929002695002</v>
      </c>
      <c r="C765" s="8">
        <v>871951434406800</v>
      </c>
      <c r="D765" s="52" t="str">
        <f>HYPERLINK(VLOOKUP(B765,'Źródła LED_linki'!A767:B1551,2,FALSE),"Link do zdjęcia")</f>
        <v>Link do zdjęcia</v>
      </c>
      <c r="E765" s="12">
        <v>34406800</v>
      </c>
      <c r="F765" s="10" t="s">
        <v>906</v>
      </c>
      <c r="G765" s="12" t="s">
        <v>84</v>
      </c>
      <c r="H765" s="12" t="s">
        <v>203</v>
      </c>
      <c r="I765" s="12" t="s">
        <v>882</v>
      </c>
      <c r="J765" s="12" t="s">
        <v>883</v>
      </c>
      <c r="K765" s="12" t="s">
        <v>88</v>
      </c>
      <c r="L765" s="17">
        <v>106</v>
      </c>
      <c r="M765" s="17">
        <v>0.11</v>
      </c>
      <c r="N765" s="13" t="s">
        <v>90</v>
      </c>
      <c r="O765" s="14" t="s">
        <v>91</v>
      </c>
      <c r="P765" s="19"/>
      <c r="Q765" s="9">
        <v>10</v>
      </c>
      <c r="R765" s="12" t="s">
        <v>92</v>
      </c>
      <c r="S765" s="19" t="s">
        <v>102</v>
      </c>
      <c r="T765" s="9"/>
      <c r="U765" s="9"/>
      <c r="V765" s="11"/>
      <c r="W765" s="36">
        <v>9405423100</v>
      </c>
      <c r="X765" s="19" t="s">
        <v>95</v>
      </c>
      <c r="Y765" s="19" t="s">
        <v>168</v>
      </c>
      <c r="Z765" s="12"/>
      <c r="AA765" s="13"/>
      <c r="AB765" s="17">
        <v>108.5</v>
      </c>
      <c r="AC765" s="624">
        <f t="shared" si="11"/>
        <v>-2.3041474654377881E-2</v>
      </c>
      <c r="AD765" s="623" t="str">
        <f>HYPERLINK("#'Źródła LED - specyfikacja'!B" &amp; MATCH(B765, 'Źródła LED - specyfikacja'!A:A, 0),"Link do specyfikacji")</f>
        <v>Link do specyfikacji</v>
      </c>
    </row>
    <row r="766" spans="1:30" s="2" customFormat="1" ht="14.4">
      <c r="A766" s="8">
        <v>8719514344082</v>
      </c>
      <c r="B766" s="8">
        <v>929002695102</v>
      </c>
      <c r="C766" s="8">
        <v>871951434408200</v>
      </c>
      <c r="D766" s="52" t="str">
        <f>HYPERLINK(VLOOKUP(B766,'Źródła LED_linki'!A768:B1552,2,FALSE),"Link do zdjęcia")</f>
        <v>Link do zdjęcia</v>
      </c>
      <c r="E766" s="12">
        <v>34408200</v>
      </c>
      <c r="F766" s="10" t="s">
        <v>907</v>
      </c>
      <c r="G766" s="12" t="s">
        <v>84</v>
      </c>
      <c r="H766" s="12" t="s">
        <v>203</v>
      </c>
      <c r="I766" s="12" t="s">
        <v>882</v>
      </c>
      <c r="J766" s="12" t="s">
        <v>883</v>
      </c>
      <c r="K766" s="12" t="s">
        <v>88</v>
      </c>
      <c r="L766" s="17">
        <v>111</v>
      </c>
      <c r="M766" s="17">
        <v>0.11</v>
      </c>
      <c r="N766" s="13" t="s">
        <v>90</v>
      </c>
      <c r="O766" s="14" t="s">
        <v>91</v>
      </c>
      <c r="P766" s="19"/>
      <c r="Q766" s="9">
        <v>10</v>
      </c>
      <c r="R766" s="12" t="s">
        <v>92</v>
      </c>
      <c r="S766" s="19" t="s">
        <v>102</v>
      </c>
      <c r="T766" s="9"/>
      <c r="U766" s="9"/>
      <c r="V766" s="11"/>
      <c r="W766" s="36">
        <v>9405423100</v>
      </c>
      <c r="X766" s="19" t="s">
        <v>95</v>
      </c>
      <c r="Y766" s="19" t="s">
        <v>168</v>
      </c>
      <c r="Z766" s="12"/>
      <c r="AA766" s="13"/>
      <c r="AB766" s="17">
        <v>113.9</v>
      </c>
      <c r="AC766" s="624">
        <f t="shared" si="11"/>
        <v>-2.5460930640913131E-2</v>
      </c>
      <c r="AD766" s="623" t="str">
        <f>HYPERLINK("#'Źródła LED - specyfikacja'!B" &amp; MATCH(B766, 'Źródła LED - specyfikacja'!A:A, 0),"Link do specyfikacji")</f>
        <v>Link do specyfikacji</v>
      </c>
    </row>
    <row r="767" spans="1:30" s="2" customFormat="1" ht="14.4">
      <c r="A767" s="8">
        <v>8719514344105</v>
      </c>
      <c r="B767" s="8">
        <v>929002695202</v>
      </c>
      <c r="C767" s="8">
        <v>871951434410500</v>
      </c>
      <c r="D767" s="52" t="str">
        <f>HYPERLINK(VLOOKUP(B767,'Źródła LED_linki'!A769:B1553,2,FALSE),"Link do zdjęcia")</f>
        <v>Link do zdjęcia</v>
      </c>
      <c r="E767" s="12">
        <v>34410500</v>
      </c>
      <c r="F767" s="10" t="s">
        <v>908</v>
      </c>
      <c r="G767" s="12" t="s">
        <v>84</v>
      </c>
      <c r="H767" s="12" t="s">
        <v>203</v>
      </c>
      <c r="I767" s="12" t="s">
        <v>882</v>
      </c>
      <c r="J767" s="12" t="s">
        <v>883</v>
      </c>
      <c r="K767" s="12" t="s">
        <v>88</v>
      </c>
      <c r="L767" s="17">
        <v>111</v>
      </c>
      <c r="M767" s="17">
        <v>0.11</v>
      </c>
      <c r="N767" s="13" t="s">
        <v>90</v>
      </c>
      <c r="O767" s="14" t="s">
        <v>91</v>
      </c>
      <c r="P767" s="19"/>
      <c r="Q767" s="9">
        <v>10</v>
      </c>
      <c r="R767" s="12" t="s">
        <v>92</v>
      </c>
      <c r="S767" s="19" t="s">
        <v>102</v>
      </c>
      <c r="T767" s="9"/>
      <c r="U767" s="9"/>
      <c r="V767" s="11"/>
      <c r="W767" s="36">
        <v>9405423100</v>
      </c>
      <c r="X767" s="19" t="s">
        <v>95</v>
      </c>
      <c r="Y767" s="19" t="s">
        <v>168</v>
      </c>
      <c r="Z767" s="12"/>
      <c r="AA767" s="13"/>
      <c r="AB767" s="17">
        <v>113.9</v>
      </c>
      <c r="AC767" s="624">
        <f t="shared" si="11"/>
        <v>-2.5460930640913131E-2</v>
      </c>
      <c r="AD767" s="623" t="str">
        <f>HYPERLINK("#'Źródła LED - specyfikacja'!B" &amp; MATCH(B767, 'Źródła LED - specyfikacja'!A:A, 0),"Link do specyfikacji")</f>
        <v>Link do specyfikacji</v>
      </c>
    </row>
    <row r="768" spans="1:30" s="2" customFormat="1" ht="14.4">
      <c r="A768" s="8">
        <v>8719514344129</v>
      </c>
      <c r="B768" s="8">
        <v>929002695302</v>
      </c>
      <c r="C768" s="8">
        <v>871951434412900</v>
      </c>
      <c r="D768" s="52" t="str">
        <f>HYPERLINK(VLOOKUP(B768,'Źródła LED_linki'!A770:B1554,2,FALSE),"Link do zdjęcia")</f>
        <v>Link do zdjęcia</v>
      </c>
      <c r="E768" s="12">
        <v>34412900</v>
      </c>
      <c r="F768" s="10" t="s">
        <v>909</v>
      </c>
      <c r="G768" s="12" t="s">
        <v>84</v>
      </c>
      <c r="H768" s="12" t="s">
        <v>203</v>
      </c>
      <c r="I768" s="12" t="s">
        <v>882</v>
      </c>
      <c r="J768" s="12" t="s">
        <v>883</v>
      </c>
      <c r="K768" s="12" t="s">
        <v>88</v>
      </c>
      <c r="L768" s="17">
        <v>111</v>
      </c>
      <c r="M768" s="17">
        <v>0.11</v>
      </c>
      <c r="N768" s="13" t="s">
        <v>90</v>
      </c>
      <c r="O768" s="14" t="s">
        <v>91</v>
      </c>
      <c r="P768" s="19"/>
      <c r="Q768" s="9">
        <v>10</v>
      </c>
      <c r="R768" s="12" t="s">
        <v>92</v>
      </c>
      <c r="S768" s="19" t="s">
        <v>102</v>
      </c>
      <c r="T768" s="9"/>
      <c r="U768" s="9"/>
      <c r="V768" s="11"/>
      <c r="W768" s="36">
        <v>9405423100</v>
      </c>
      <c r="X768" s="19" t="s">
        <v>95</v>
      </c>
      <c r="Y768" s="19" t="s">
        <v>168</v>
      </c>
      <c r="Z768" s="12"/>
      <c r="AA768" s="13"/>
      <c r="AB768" s="17">
        <v>113.9</v>
      </c>
      <c r="AC768" s="624">
        <f t="shared" si="11"/>
        <v>-2.5460930640913131E-2</v>
      </c>
      <c r="AD768" s="623" t="str">
        <f>HYPERLINK("#'Źródła LED - specyfikacja'!B" &amp; MATCH(B768, 'Źródła LED - specyfikacja'!A:A, 0),"Link do specyfikacji")</f>
        <v>Link do specyfikacji</v>
      </c>
    </row>
    <row r="769" spans="1:30" s="2" customFormat="1" ht="14.4">
      <c r="A769" s="8">
        <v>8719514344143</v>
      </c>
      <c r="B769" s="8">
        <v>929002695402</v>
      </c>
      <c r="C769" s="8">
        <v>871951434414300</v>
      </c>
      <c r="D769" s="52" t="str">
        <f>HYPERLINK(VLOOKUP(B769,'Źródła LED_linki'!A771:B1555,2,FALSE),"Link do zdjęcia")</f>
        <v>Link do zdjęcia</v>
      </c>
      <c r="E769" s="12">
        <v>34414300</v>
      </c>
      <c r="F769" s="10" t="s">
        <v>910</v>
      </c>
      <c r="G769" s="12" t="s">
        <v>84</v>
      </c>
      <c r="H769" s="12" t="s">
        <v>203</v>
      </c>
      <c r="I769" s="12" t="s">
        <v>882</v>
      </c>
      <c r="J769" s="12" t="s">
        <v>883</v>
      </c>
      <c r="K769" s="12" t="s">
        <v>88</v>
      </c>
      <c r="L769" s="17">
        <v>111</v>
      </c>
      <c r="M769" s="17">
        <v>0.11</v>
      </c>
      <c r="N769" s="13" t="s">
        <v>90</v>
      </c>
      <c r="O769" s="14" t="s">
        <v>91</v>
      </c>
      <c r="P769" s="19"/>
      <c r="Q769" s="9">
        <v>10</v>
      </c>
      <c r="R769" s="12" t="s">
        <v>92</v>
      </c>
      <c r="S769" s="19" t="s">
        <v>102</v>
      </c>
      <c r="T769" s="9"/>
      <c r="U769" s="9"/>
      <c r="V769" s="11"/>
      <c r="W769" s="36">
        <v>9405423100</v>
      </c>
      <c r="X769" s="19" t="s">
        <v>95</v>
      </c>
      <c r="Y769" s="19" t="s">
        <v>168</v>
      </c>
      <c r="Z769" s="12"/>
      <c r="AA769" s="13"/>
      <c r="AB769" s="17">
        <v>113.9</v>
      </c>
      <c r="AC769" s="624">
        <f t="shared" si="11"/>
        <v>-2.5460930640913131E-2</v>
      </c>
      <c r="AD769" s="623" t="str">
        <f>HYPERLINK("#'Źródła LED - specyfikacja'!B" &amp; MATCH(B769, 'Źródła LED - specyfikacja'!A:A, 0),"Link do specyfikacji")</f>
        <v>Link do specyfikacji</v>
      </c>
    </row>
    <row r="770" spans="1:30" s="2" customFormat="1" ht="14.4">
      <c r="A770" s="8">
        <v>8719514344167</v>
      </c>
      <c r="B770" s="8">
        <v>929002695502</v>
      </c>
      <c r="C770" s="8">
        <v>871951434416700</v>
      </c>
      <c r="D770" s="52" t="str">
        <f>HYPERLINK(VLOOKUP(B770,'Źródła LED_linki'!A772:B1556,2,FALSE),"Link do zdjęcia")</f>
        <v>Link do zdjęcia</v>
      </c>
      <c r="E770" s="12">
        <v>34416700</v>
      </c>
      <c r="F770" s="10" t="s">
        <v>911</v>
      </c>
      <c r="G770" s="12" t="s">
        <v>84</v>
      </c>
      <c r="H770" s="12" t="s">
        <v>203</v>
      </c>
      <c r="I770" s="12" t="s">
        <v>882</v>
      </c>
      <c r="J770" s="12" t="s">
        <v>883</v>
      </c>
      <c r="K770" s="12" t="s">
        <v>88</v>
      </c>
      <c r="L770" s="17">
        <v>114</v>
      </c>
      <c r="M770" s="17">
        <v>0.11</v>
      </c>
      <c r="N770" s="13" t="s">
        <v>90</v>
      </c>
      <c r="O770" s="14" t="s">
        <v>91</v>
      </c>
      <c r="P770" s="19"/>
      <c r="Q770" s="9">
        <v>10</v>
      </c>
      <c r="R770" s="12" t="s">
        <v>92</v>
      </c>
      <c r="S770" s="19" t="s">
        <v>102</v>
      </c>
      <c r="T770" s="9"/>
      <c r="U770" s="9"/>
      <c r="V770" s="11"/>
      <c r="W770" s="36">
        <v>9405423100</v>
      </c>
      <c r="X770" s="19" t="s">
        <v>95</v>
      </c>
      <c r="Y770" s="19" t="s">
        <v>160</v>
      </c>
      <c r="Z770" s="12"/>
      <c r="AA770" s="13"/>
      <c r="AB770" s="17">
        <v>122.9</v>
      </c>
      <c r="AC770" s="624">
        <f t="shared" ref="AC770:AC833" si="12">(L770-AB770)/AB770</f>
        <v>-7.2416598860862533E-2</v>
      </c>
      <c r="AD770" s="623" t="str">
        <f>HYPERLINK("#'Źródła LED - specyfikacja'!B" &amp; MATCH(B770, 'Źródła LED - specyfikacja'!A:A, 0),"Link do specyfikacji")</f>
        <v>Link do specyfikacji</v>
      </c>
    </row>
    <row r="771" spans="1:30" s="2" customFormat="1" ht="14.4">
      <c r="A771" s="8">
        <v>8719514344181</v>
      </c>
      <c r="B771" s="8">
        <v>929002695602</v>
      </c>
      <c r="C771" s="8">
        <v>871951434418100</v>
      </c>
      <c r="D771" s="52" t="str">
        <f>HYPERLINK(VLOOKUP(B771,'Źródła LED_linki'!A773:B1557,2,FALSE),"Link do zdjęcia")</f>
        <v>Link do zdjęcia</v>
      </c>
      <c r="E771" s="12">
        <v>34418100</v>
      </c>
      <c r="F771" s="10" t="s">
        <v>912</v>
      </c>
      <c r="G771" s="12" t="s">
        <v>84</v>
      </c>
      <c r="H771" s="12" t="s">
        <v>203</v>
      </c>
      <c r="I771" s="12" t="s">
        <v>882</v>
      </c>
      <c r="J771" s="12" t="s">
        <v>883</v>
      </c>
      <c r="K771" s="12" t="s">
        <v>88</v>
      </c>
      <c r="L771" s="17">
        <v>114</v>
      </c>
      <c r="M771" s="17">
        <v>0.11</v>
      </c>
      <c r="N771" s="13" t="s">
        <v>90</v>
      </c>
      <c r="O771" s="14" t="s">
        <v>91</v>
      </c>
      <c r="P771" s="19"/>
      <c r="Q771" s="9">
        <v>10</v>
      </c>
      <c r="R771" s="12" t="s">
        <v>92</v>
      </c>
      <c r="S771" s="19" t="s">
        <v>102</v>
      </c>
      <c r="T771" s="9"/>
      <c r="U771" s="9"/>
      <c r="V771" s="11"/>
      <c r="W771" s="36">
        <v>9405423100</v>
      </c>
      <c r="X771" s="19" t="s">
        <v>95</v>
      </c>
      <c r="Y771" s="19" t="s">
        <v>160</v>
      </c>
      <c r="Z771" s="12"/>
      <c r="AA771" s="13"/>
      <c r="AB771" s="17">
        <v>122.9</v>
      </c>
      <c r="AC771" s="624">
        <f t="shared" si="12"/>
        <v>-7.2416598860862533E-2</v>
      </c>
      <c r="AD771" s="623" t="str">
        <f>HYPERLINK("#'Źródła LED - specyfikacja'!B" &amp; MATCH(B771, 'Źródła LED - specyfikacja'!A:A, 0),"Link do specyfikacji")</f>
        <v>Link do specyfikacji</v>
      </c>
    </row>
    <row r="772" spans="1:30" s="2" customFormat="1" ht="14.4">
      <c r="A772" s="8">
        <v>8719514344204</v>
      </c>
      <c r="B772" s="8">
        <v>929002695702</v>
      </c>
      <c r="C772" s="8">
        <v>871951434420400</v>
      </c>
      <c r="D772" s="52" t="str">
        <f>HYPERLINK(VLOOKUP(B772,'Źródła LED_linki'!A774:B1558,2,FALSE),"Link do zdjęcia")</f>
        <v>Link do zdjęcia</v>
      </c>
      <c r="E772" s="12">
        <v>34420400</v>
      </c>
      <c r="F772" s="10" t="s">
        <v>913</v>
      </c>
      <c r="G772" s="12" t="s">
        <v>84</v>
      </c>
      <c r="H772" s="12" t="s">
        <v>203</v>
      </c>
      <c r="I772" s="12" t="s">
        <v>882</v>
      </c>
      <c r="J772" s="12" t="s">
        <v>883</v>
      </c>
      <c r="K772" s="12" t="s">
        <v>88</v>
      </c>
      <c r="L772" s="17">
        <v>114</v>
      </c>
      <c r="M772" s="17">
        <v>0.11</v>
      </c>
      <c r="N772" s="13" t="s">
        <v>90</v>
      </c>
      <c r="O772" s="14" t="s">
        <v>91</v>
      </c>
      <c r="P772" s="19"/>
      <c r="Q772" s="9">
        <v>10</v>
      </c>
      <c r="R772" s="12" t="s">
        <v>92</v>
      </c>
      <c r="S772" s="19" t="s">
        <v>102</v>
      </c>
      <c r="T772" s="9"/>
      <c r="U772" s="9"/>
      <c r="V772" s="11"/>
      <c r="W772" s="36">
        <v>9405423100</v>
      </c>
      <c r="X772" s="19" t="s">
        <v>95</v>
      </c>
      <c r="Y772" s="19" t="s">
        <v>168</v>
      </c>
      <c r="Z772" s="12"/>
      <c r="AA772" s="13"/>
      <c r="AB772" s="17">
        <v>122.9</v>
      </c>
      <c r="AC772" s="624">
        <f t="shared" si="12"/>
        <v>-7.2416598860862533E-2</v>
      </c>
      <c r="AD772" s="623" t="str">
        <f>HYPERLINK("#'Źródła LED - specyfikacja'!B" &amp; MATCH(B772, 'Źródła LED - specyfikacja'!A:A, 0),"Link do specyfikacji")</f>
        <v>Link do specyfikacji</v>
      </c>
    </row>
    <row r="773" spans="1:30" s="2" customFormat="1" ht="14.4">
      <c r="A773" s="8">
        <v>8719514344228</v>
      </c>
      <c r="B773" s="8">
        <v>929002695802</v>
      </c>
      <c r="C773" s="8">
        <v>871951434422800</v>
      </c>
      <c r="D773" s="52" t="str">
        <f>HYPERLINK(VLOOKUP(B773,'Źródła LED_linki'!A775:B1559,2,FALSE),"Link do zdjęcia")</f>
        <v>Link do zdjęcia</v>
      </c>
      <c r="E773" s="12">
        <v>34422800</v>
      </c>
      <c r="F773" s="10" t="s">
        <v>914</v>
      </c>
      <c r="G773" s="12" t="s">
        <v>84</v>
      </c>
      <c r="H773" s="12" t="s">
        <v>203</v>
      </c>
      <c r="I773" s="12" t="s">
        <v>882</v>
      </c>
      <c r="J773" s="12" t="s">
        <v>883</v>
      </c>
      <c r="K773" s="12" t="s">
        <v>88</v>
      </c>
      <c r="L773" s="17">
        <v>114</v>
      </c>
      <c r="M773" s="17">
        <v>0.11</v>
      </c>
      <c r="N773" s="13" t="s">
        <v>90</v>
      </c>
      <c r="O773" s="14" t="s">
        <v>91</v>
      </c>
      <c r="P773" s="19"/>
      <c r="Q773" s="9">
        <v>10</v>
      </c>
      <c r="R773" s="12" t="s">
        <v>92</v>
      </c>
      <c r="S773" s="19" t="s">
        <v>102</v>
      </c>
      <c r="T773" s="9"/>
      <c r="U773" s="9"/>
      <c r="V773" s="11"/>
      <c r="W773" s="36">
        <v>9405423100</v>
      </c>
      <c r="X773" s="19" t="s">
        <v>95</v>
      </c>
      <c r="Y773" s="19" t="s">
        <v>168</v>
      </c>
      <c r="Z773" s="12"/>
      <c r="AA773" s="13"/>
      <c r="AB773" s="17">
        <v>122.9</v>
      </c>
      <c r="AC773" s="624">
        <f t="shared" si="12"/>
        <v>-7.2416598860862533E-2</v>
      </c>
      <c r="AD773" s="623" t="str">
        <f>HYPERLINK("#'Źródła LED - specyfikacja'!B" &amp; MATCH(B773, 'Źródła LED - specyfikacja'!A:A, 0),"Link do specyfikacji")</f>
        <v>Link do specyfikacji</v>
      </c>
    </row>
    <row r="774" spans="1:30" s="2" customFormat="1" ht="14.4">
      <c r="A774" s="8">
        <v>8719514344242</v>
      </c>
      <c r="B774" s="8">
        <v>929002695902</v>
      </c>
      <c r="C774" s="8">
        <v>871951434424200</v>
      </c>
      <c r="D774" s="52" t="str">
        <f>HYPERLINK(VLOOKUP(B774,'Źródła LED_linki'!A776:B1560,2,FALSE),"Link do zdjęcia")</f>
        <v>Link do zdjęcia</v>
      </c>
      <c r="E774" s="12">
        <v>34424200</v>
      </c>
      <c r="F774" s="10" t="s">
        <v>915</v>
      </c>
      <c r="G774" s="12" t="s">
        <v>84</v>
      </c>
      <c r="H774" s="12" t="s">
        <v>203</v>
      </c>
      <c r="I774" s="12" t="s">
        <v>882</v>
      </c>
      <c r="J774" s="12" t="s">
        <v>883</v>
      </c>
      <c r="K774" s="12" t="s">
        <v>88</v>
      </c>
      <c r="L774" s="17">
        <v>119</v>
      </c>
      <c r="M774" s="17">
        <v>0.11</v>
      </c>
      <c r="N774" s="13" t="s">
        <v>90</v>
      </c>
      <c r="O774" s="14" t="s">
        <v>91</v>
      </c>
      <c r="P774" s="19"/>
      <c r="Q774" s="9">
        <v>10</v>
      </c>
      <c r="R774" s="12" t="s">
        <v>92</v>
      </c>
      <c r="S774" s="19" t="s">
        <v>102</v>
      </c>
      <c r="T774" s="9"/>
      <c r="U774" s="9"/>
      <c r="V774" s="11"/>
      <c r="W774" s="36">
        <v>9405423100</v>
      </c>
      <c r="X774" s="19" t="s">
        <v>95</v>
      </c>
      <c r="Y774" s="19" t="s">
        <v>160</v>
      </c>
      <c r="Z774" s="12"/>
      <c r="AA774" s="13"/>
      <c r="AB774" s="17">
        <v>132.80000000000001</v>
      </c>
      <c r="AC774" s="624">
        <f t="shared" si="12"/>
        <v>-0.10391566265060248</v>
      </c>
      <c r="AD774" s="623" t="str">
        <f>HYPERLINK("#'Źródła LED - specyfikacja'!B" &amp; MATCH(B774, 'Źródła LED - specyfikacja'!A:A, 0),"Link do specyfikacji")</f>
        <v>Link do specyfikacji</v>
      </c>
    </row>
    <row r="775" spans="1:30" s="2" customFormat="1" ht="14.4">
      <c r="A775" s="8">
        <v>8719514344266</v>
      </c>
      <c r="B775" s="8">
        <v>929002696002</v>
      </c>
      <c r="C775" s="8">
        <v>871951434426600</v>
      </c>
      <c r="D775" s="52" t="str">
        <f>HYPERLINK(VLOOKUP(B775,'Źródła LED_linki'!A777:B1561,2,FALSE),"Link do zdjęcia")</f>
        <v>Link do zdjęcia</v>
      </c>
      <c r="E775" s="12">
        <v>34426600</v>
      </c>
      <c r="F775" s="10" t="s">
        <v>916</v>
      </c>
      <c r="G775" s="12" t="s">
        <v>84</v>
      </c>
      <c r="H775" s="12" t="s">
        <v>203</v>
      </c>
      <c r="I775" s="12" t="s">
        <v>882</v>
      </c>
      <c r="J775" s="12" t="s">
        <v>883</v>
      </c>
      <c r="K775" s="12" t="s">
        <v>88</v>
      </c>
      <c r="L775" s="17">
        <v>119</v>
      </c>
      <c r="M775" s="17">
        <v>0.11</v>
      </c>
      <c r="N775" s="13" t="s">
        <v>90</v>
      </c>
      <c r="O775" s="14" t="s">
        <v>91</v>
      </c>
      <c r="P775" s="19"/>
      <c r="Q775" s="9">
        <v>10</v>
      </c>
      <c r="R775" s="12" t="s">
        <v>92</v>
      </c>
      <c r="S775" s="19" t="s">
        <v>102</v>
      </c>
      <c r="T775" s="9"/>
      <c r="U775" s="9"/>
      <c r="V775" s="11"/>
      <c r="W775" s="36">
        <v>9405423100</v>
      </c>
      <c r="X775" s="19" t="s">
        <v>95</v>
      </c>
      <c r="Y775" s="19" t="s">
        <v>160</v>
      </c>
      <c r="Z775" s="12"/>
      <c r="AA775" s="13"/>
      <c r="AB775" s="17">
        <v>132.80000000000001</v>
      </c>
      <c r="AC775" s="624">
        <f t="shared" si="12"/>
        <v>-0.10391566265060248</v>
      </c>
      <c r="AD775" s="623" t="str">
        <f>HYPERLINK("#'Źródła LED - specyfikacja'!B" &amp; MATCH(B775, 'Źródła LED - specyfikacja'!A:A, 0),"Link do specyfikacji")</f>
        <v>Link do specyfikacji</v>
      </c>
    </row>
    <row r="776" spans="1:30" s="2" customFormat="1" ht="14.4">
      <c r="A776" s="8">
        <v>8719514344280</v>
      </c>
      <c r="B776" s="8">
        <v>929002696102</v>
      </c>
      <c r="C776" s="8">
        <v>871951434428000</v>
      </c>
      <c r="D776" s="52" t="str">
        <f>HYPERLINK(VLOOKUP(B776,'Źródła LED_linki'!A778:B1562,2,FALSE),"Link do zdjęcia")</f>
        <v>Link do zdjęcia</v>
      </c>
      <c r="E776" s="12">
        <v>34428000</v>
      </c>
      <c r="F776" s="10" t="s">
        <v>917</v>
      </c>
      <c r="G776" s="12" t="s">
        <v>84</v>
      </c>
      <c r="H776" s="12" t="s">
        <v>203</v>
      </c>
      <c r="I776" s="12" t="s">
        <v>882</v>
      </c>
      <c r="J776" s="12" t="s">
        <v>883</v>
      </c>
      <c r="K776" s="12" t="s">
        <v>88</v>
      </c>
      <c r="L776" s="17">
        <v>119</v>
      </c>
      <c r="M776" s="17">
        <v>0.11</v>
      </c>
      <c r="N776" s="13" t="s">
        <v>90</v>
      </c>
      <c r="O776" s="14" t="s">
        <v>91</v>
      </c>
      <c r="P776" s="19"/>
      <c r="Q776" s="9">
        <v>10</v>
      </c>
      <c r="R776" s="12" t="s">
        <v>92</v>
      </c>
      <c r="S776" s="19" t="s">
        <v>102</v>
      </c>
      <c r="T776" s="9"/>
      <c r="U776" s="9"/>
      <c r="V776" s="11"/>
      <c r="W776" s="36">
        <v>9405423100</v>
      </c>
      <c r="X776" s="19" t="s">
        <v>95</v>
      </c>
      <c r="Y776" s="19" t="s">
        <v>168</v>
      </c>
      <c r="Z776" s="12"/>
      <c r="AA776" s="13"/>
      <c r="AB776" s="17">
        <v>132.80000000000001</v>
      </c>
      <c r="AC776" s="624">
        <f t="shared" si="12"/>
        <v>-0.10391566265060248</v>
      </c>
      <c r="AD776" s="623" t="str">
        <f>HYPERLINK("#'Źródła LED - specyfikacja'!B" &amp; MATCH(B776, 'Źródła LED - specyfikacja'!A:A, 0),"Link do specyfikacji")</f>
        <v>Link do specyfikacji</v>
      </c>
    </row>
    <row r="777" spans="1:30" s="2" customFormat="1" ht="14.4">
      <c r="A777" s="8">
        <v>8719514344303</v>
      </c>
      <c r="B777" s="8">
        <v>929002696202</v>
      </c>
      <c r="C777" s="8">
        <v>871951434430300</v>
      </c>
      <c r="D777" s="52" t="str">
        <f>HYPERLINK(VLOOKUP(B777,'Źródła LED_linki'!A779:B1563,2,FALSE),"Link do zdjęcia")</f>
        <v>Link do zdjęcia</v>
      </c>
      <c r="E777" s="12">
        <v>34430300</v>
      </c>
      <c r="F777" s="10" t="s">
        <v>918</v>
      </c>
      <c r="G777" s="12" t="s">
        <v>84</v>
      </c>
      <c r="H777" s="12" t="s">
        <v>203</v>
      </c>
      <c r="I777" s="12" t="s">
        <v>882</v>
      </c>
      <c r="J777" s="12" t="s">
        <v>883</v>
      </c>
      <c r="K777" s="12" t="s">
        <v>88</v>
      </c>
      <c r="L777" s="17">
        <v>119</v>
      </c>
      <c r="M777" s="17">
        <v>0.11</v>
      </c>
      <c r="N777" s="13" t="s">
        <v>90</v>
      </c>
      <c r="O777" s="14" t="s">
        <v>91</v>
      </c>
      <c r="P777" s="19"/>
      <c r="Q777" s="9">
        <v>10</v>
      </c>
      <c r="R777" s="12" t="s">
        <v>92</v>
      </c>
      <c r="S777" s="19" t="s">
        <v>102</v>
      </c>
      <c r="T777" s="9"/>
      <c r="U777" s="9"/>
      <c r="V777" s="11"/>
      <c r="W777" s="36">
        <v>9405423100</v>
      </c>
      <c r="X777" s="19" t="s">
        <v>95</v>
      </c>
      <c r="Y777" s="19" t="s">
        <v>168</v>
      </c>
      <c r="Z777" s="12"/>
      <c r="AA777" s="13"/>
      <c r="AB777" s="17">
        <v>132.80000000000001</v>
      </c>
      <c r="AC777" s="624">
        <f t="shared" si="12"/>
        <v>-0.10391566265060248</v>
      </c>
      <c r="AD777" s="623" t="str">
        <f>HYPERLINK("#'Źródła LED - specyfikacja'!B" &amp; MATCH(B777, 'Źródła LED - specyfikacja'!A:A, 0),"Link do specyfikacji")</f>
        <v>Link do specyfikacji</v>
      </c>
    </row>
    <row r="778" spans="1:30" s="2" customFormat="1" ht="14.4">
      <c r="A778" s="8">
        <v>8719514485372</v>
      </c>
      <c r="B778" s="8">
        <v>929003481702</v>
      </c>
      <c r="C778" s="8">
        <v>871951448537200</v>
      </c>
      <c r="D778" s="52" t="str">
        <f>HYPERLINK(VLOOKUP(B778,'Źródła LED_linki'!A780:B1564,2,FALSE),"Link do zdjęcia")</f>
        <v>Link do zdjęcia</v>
      </c>
      <c r="E778" s="12">
        <v>48537200</v>
      </c>
      <c r="F778" s="10" t="s">
        <v>919</v>
      </c>
      <c r="G778" s="12" t="s">
        <v>84</v>
      </c>
      <c r="H778" s="12" t="s">
        <v>99</v>
      </c>
      <c r="I778" s="12" t="s">
        <v>86</v>
      </c>
      <c r="J778" s="12" t="s">
        <v>649</v>
      </c>
      <c r="K778" s="12" t="s">
        <v>88</v>
      </c>
      <c r="L778" s="17">
        <v>3.95</v>
      </c>
      <c r="M778" s="17" t="s">
        <v>89</v>
      </c>
      <c r="N778" s="13" t="s">
        <v>101</v>
      </c>
      <c r="O778" s="14" t="s">
        <v>91</v>
      </c>
      <c r="P778" s="19"/>
      <c r="Q778" s="9">
        <v>40</v>
      </c>
      <c r="R778" s="12" t="s">
        <v>92</v>
      </c>
      <c r="S778" s="19" t="s">
        <v>93</v>
      </c>
      <c r="T778" s="9"/>
      <c r="U778" s="9"/>
      <c r="V778" s="11"/>
      <c r="W778" s="36">
        <v>8539520000</v>
      </c>
      <c r="X778" s="19" t="s">
        <v>95</v>
      </c>
      <c r="Y778" s="19" t="s">
        <v>95</v>
      </c>
      <c r="Z778" s="12" t="s">
        <v>95</v>
      </c>
      <c r="AA778" s="13"/>
      <c r="AB778" s="17">
        <v>4</v>
      </c>
      <c r="AC778" s="624">
        <f t="shared" si="12"/>
        <v>-1.2499999999999956E-2</v>
      </c>
      <c r="AD778" s="623" t="str">
        <f>HYPERLINK("#'Źródła LED - specyfikacja'!B" &amp; MATCH(B778, 'Źródła LED - specyfikacja'!A:A, 0),"Link do specyfikacji")</f>
        <v>Link do specyfikacji</v>
      </c>
    </row>
    <row r="779" spans="1:30" s="2" customFormat="1" ht="14.4">
      <c r="A779" s="8">
        <v>8719514354975</v>
      </c>
      <c r="B779" s="8">
        <v>929003167602</v>
      </c>
      <c r="C779" s="8">
        <v>871951435497500</v>
      </c>
      <c r="D779" s="52" t="str">
        <f>HYPERLINK(VLOOKUP(B779,'Źródła LED_linki'!A781:B1565,2,FALSE),"Link do zdjęcia")</f>
        <v>Link do zdjęcia</v>
      </c>
      <c r="E779" s="12">
        <v>35497500</v>
      </c>
      <c r="F779" s="10" t="s">
        <v>920</v>
      </c>
      <c r="G779" s="12" t="s">
        <v>84</v>
      </c>
      <c r="H779" s="12" t="s">
        <v>85</v>
      </c>
      <c r="I779" s="12" t="s">
        <v>86</v>
      </c>
      <c r="J779" s="12" t="s">
        <v>883</v>
      </c>
      <c r="K779" s="12" t="s">
        <v>88</v>
      </c>
      <c r="L779" s="17">
        <v>34.1</v>
      </c>
      <c r="M779" s="17" t="s">
        <v>89</v>
      </c>
      <c r="N779" s="13" t="s">
        <v>101</v>
      </c>
      <c r="O779" s="14" t="s">
        <v>91</v>
      </c>
      <c r="P779" s="19"/>
      <c r="Q779" s="9">
        <v>12</v>
      </c>
      <c r="R779" s="12" t="s">
        <v>187</v>
      </c>
      <c r="S779" s="19" t="s">
        <v>93</v>
      </c>
      <c r="T779" s="9"/>
      <c r="U779" s="9"/>
      <c r="V779" s="11"/>
      <c r="W779" s="36">
        <v>9405990090</v>
      </c>
      <c r="X779" s="19" t="s">
        <v>95</v>
      </c>
      <c r="Y779" s="19" t="s">
        <v>95</v>
      </c>
      <c r="Z779" s="12" t="s">
        <v>95</v>
      </c>
      <c r="AA779" s="13"/>
      <c r="AB779" s="17">
        <v>35.1</v>
      </c>
      <c r="AC779" s="624">
        <f t="shared" si="12"/>
        <v>-2.8490028490028491E-2</v>
      </c>
      <c r="AD779" s="623" t="str">
        <f>HYPERLINK("#'Źródła LED - specyfikacja'!B" &amp; MATCH(B779, 'Źródła LED - specyfikacja'!A:A, 0),"Link do specyfikacji")</f>
        <v>Link do specyfikacji</v>
      </c>
    </row>
    <row r="780" spans="1:30" s="2" customFormat="1" ht="14.4">
      <c r="A780" s="8">
        <v>8719514354999</v>
      </c>
      <c r="B780" s="8">
        <v>929003167702</v>
      </c>
      <c r="C780" s="8">
        <v>871951435499900</v>
      </c>
      <c r="D780" s="52" t="str">
        <f>HYPERLINK(VLOOKUP(B780,'Źródła LED_linki'!A782:B1566,2,FALSE),"Link do zdjęcia")</f>
        <v>Link do zdjęcia</v>
      </c>
      <c r="E780" s="12">
        <v>35499900</v>
      </c>
      <c r="F780" s="10" t="s">
        <v>921</v>
      </c>
      <c r="G780" s="12" t="s">
        <v>84</v>
      </c>
      <c r="H780" s="12" t="s">
        <v>85</v>
      </c>
      <c r="I780" s="12" t="s">
        <v>86</v>
      </c>
      <c r="J780" s="12" t="s">
        <v>883</v>
      </c>
      <c r="K780" s="12" t="s">
        <v>88</v>
      </c>
      <c r="L780" s="17">
        <v>220</v>
      </c>
      <c r="M780" s="17" t="s">
        <v>89</v>
      </c>
      <c r="N780" s="13" t="s">
        <v>101</v>
      </c>
      <c r="O780" s="14" t="s">
        <v>91</v>
      </c>
      <c r="P780" s="19"/>
      <c r="Q780" s="9">
        <v>6</v>
      </c>
      <c r="R780" s="12" t="s">
        <v>187</v>
      </c>
      <c r="S780" s="19" t="s">
        <v>93</v>
      </c>
      <c r="T780" s="9"/>
      <c r="U780" s="9"/>
      <c r="V780" s="11"/>
      <c r="W780" s="36">
        <v>9405990090</v>
      </c>
      <c r="X780" s="19" t="s">
        <v>95</v>
      </c>
      <c r="Y780" s="19" t="s">
        <v>95</v>
      </c>
      <c r="Z780" s="12" t="s">
        <v>95</v>
      </c>
      <c r="AA780" s="13"/>
      <c r="AB780" s="17">
        <v>228.2</v>
      </c>
      <c r="AC780" s="624">
        <f t="shared" si="12"/>
        <v>-3.5933391761612574E-2</v>
      </c>
      <c r="AD780" s="623" t="str">
        <f>HYPERLINK("#'Źródła LED - specyfikacja'!B" &amp; MATCH(B780, 'Źródła LED - specyfikacja'!A:A, 0),"Link do specyfikacji")</f>
        <v>Link do specyfikacji</v>
      </c>
    </row>
    <row r="781" spans="1:30" s="2" customFormat="1" ht="14.4">
      <c r="A781" s="8">
        <v>8719514355019</v>
      </c>
      <c r="B781" s="8">
        <v>929003167802</v>
      </c>
      <c r="C781" s="8">
        <v>871951435501900</v>
      </c>
      <c r="D781" s="52" t="str">
        <f>HYPERLINK(VLOOKUP(B781,'Źródła LED_linki'!A783:B1567,2,FALSE),"Link do zdjęcia")</f>
        <v>Link do zdjęcia</v>
      </c>
      <c r="E781" s="12">
        <v>35501900</v>
      </c>
      <c r="F781" s="10" t="s">
        <v>922</v>
      </c>
      <c r="G781" s="12" t="s">
        <v>84</v>
      </c>
      <c r="H781" s="12" t="s">
        <v>85</v>
      </c>
      <c r="I781" s="12" t="s">
        <v>86</v>
      </c>
      <c r="J781" s="12" t="s">
        <v>883</v>
      </c>
      <c r="K781" s="12" t="s">
        <v>88</v>
      </c>
      <c r="L781" s="17">
        <v>97.7</v>
      </c>
      <c r="M781" s="17" t="s">
        <v>89</v>
      </c>
      <c r="N781" s="13" t="s">
        <v>101</v>
      </c>
      <c r="O781" s="14" t="s">
        <v>91</v>
      </c>
      <c r="P781" s="19"/>
      <c r="Q781" s="9">
        <v>12</v>
      </c>
      <c r="R781" s="12" t="s">
        <v>187</v>
      </c>
      <c r="S781" s="19" t="s">
        <v>93</v>
      </c>
      <c r="T781" s="9"/>
      <c r="U781" s="9"/>
      <c r="V781" s="11"/>
      <c r="W781" s="36">
        <v>8544429090</v>
      </c>
      <c r="X781" s="19" t="s">
        <v>95</v>
      </c>
      <c r="Y781" s="19" t="s">
        <v>95</v>
      </c>
      <c r="Z781" s="12" t="s">
        <v>95</v>
      </c>
      <c r="AA781" s="13"/>
      <c r="AB781" s="17">
        <v>101.3</v>
      </c>
      <c r="AC781" s="624">
        <f t="shared" si="12"/>
        <v>-3.553800592300093E-2</v>
      </c>
      <c r="AD781" s="623" t="str">
        <f>HYPERLINK("#'Źródła LED - specyfikacja'!B" &amp; MATCH(B781, 'Źródła LED - specyfikacja'!A:A, 0),"Link do specyfikacji")</f>
        <v>Link do specyfikacji</v>
      </c>
    </row>
    <row r="782" spans="1:30" s="2" customFormat="1" ht="14.4">
      <c r="A782" s="8">
        <v>8719514355033</v>
      </c>
      <c r="B782" s="8">
        <v>929003167902</v>
      </c>
      <c r="C782" s="8">
        <v>871951435503300</v>
      </c>
      <c r="D782" s="52" t="str">
        <f>HYPERLINK(VLOOKUP(B782,'Źródła LED_linki'!A784:B1568,2,FALSE),"Link do zdjęcia")</f>
        <v>Link do zdjęcia</v>
      </c>
      <c r="E782" s="12">
        <v>35503300</v>
      </c>
      <c r="F782" s="10" t="s">
        <v>923</v>
      </c>
      <c r="G782" s="12" t="s">
        <v>84</v>
      </c>
      <c r="H782" s="12" t="s">
        <v>85</v>
      </c>
      <c r="I782" s="12" t="s">
        <v>86</v>
      </c>
      <c r="J782" s="12" t="s">
        <v>883</v>
      </c>
      <c r="K782" s="12" t="s">
        <v>88</v>
      </c>
      <c r="L782" s="17">
        <v>133</v>
      </c>
      <c r="M782" s="17" t="s">
        <v>89</v>
      </c>
      <c r="N782" s="13" t="s">
        <v>101</v>
      </c>
      <c r="O782" s="14" t="s">
        <v>91</v>
      </c>
      <c r="P782" s="19"/>
      <c r="Q782" s="9">
        <v>6</v>
      </c>
      <c r="R782" s="12" t="s">
        <v>187</v>
      </c>
      <c r="S782" s="19" t="s">
        <v>93</v>
      </c>
      <c r="T782" s="9"/>
      <c r="U782" s="9"/>
      <c r="V782" s="11"/>
      <c r="W782" s="36">
        <v>8544429090</v>
      </c>
      <c r="X782" s="19" t="s">
        <v>95</v>
      </c>
      <c r="Y782" s="19" t="s">
        <v>95</v>
      </c>
      <c r="Z782" s="12" t="s">
        <v>95</v>
      </c>
      <c r="AA782" s="13"/>
      <c r="AB782" s="17">
        <v>138.19999999999999</v>
      </c>
      <c r="AC782" s="624">
        <f t="shared" si="12"/>
        <v>-3.7626628075253174E-2</v>
      </c>
      <c r="AD782" s="623" t="str">
        <f>HYPERLINK("#'Źródła LED - specyfikacja'!B" &amp; MATCH(B782, 'Źródła LED - specyfikacja'!A:A, 0),"Link do specyfikacji")</f>
        <v>Link do specyfikacji</v>
      </c>
    </row>
    <row r="783" spans="1:30" s="2" customFormat="1" ht="14.4">
      <c r="A783" s="8">
        <v>8719514527850</v>
      </c>
      <c r="B783" s="8">
        <v>911401841882</v>
      </c>
      <c r="C783" s="8">
        <v>871951452785099</v>
      </c>
      <c r="D783" s="52" t="str">
        <f>HYPERLINK(VLOOKUP(B783,Oprawy_linki!A1:B706,2,FALSE),"Link do zdjęcia")</f>
        <v>Link do zdjęcia</v>
      </c>
      <c r="E783" s="12">
        <v>52785099</v>
      </c>
      <c r="F783" s="10" t="s">
        <v>924</v>
      </c>
      <c r="G783" s="12" t="s">
        <v>925</v>
      </c>
      <c r="H783" s="12" t="s">
        <v>926</v>
      </c>
      <c r="I783" s="12" t="s">
        <v>927</v>
      </c>
      <c r="J783" s="12" t="s">
        <v>928</v>
      </c>
      <c r="K783" s="12" t="s">
        <v>88</v>
      </c>
      <c r="L783" s="17">
        <v>33.6</v>
      </c>
      <c r="M783" s="17" t="s">
        <v>89</v>
      </c>
      <c r="N783" s="13" t="s">
        <v>929</v>
      </c>
      <c r="O783" s="14" t="s">
        <v>930</v>
      </c>
      <c r="P783" s="19" t="s">
        <v>124</v>
      </c>
      <c r="Q783" s="9">
        <v>40</v>
      </c>
      <c r="R783" s="12" t="s">
        <v>92</v>
      </c>
      <c r="S783" s="19" t="s">
        <v>102</v>
      </c>
      <c r="T783" s="9">
        <v>911401835880</v>
      </c>
      <c r="U783" s="9"/>
      <c r="V783" s="11"/>
      <c r="W783" s="36">
        <v>9405114090</v>
      </c>
      <c r="X783" s="21" t="s">
        <v>95</v>
      </c>
      <c r="Y783" s="21" t="s">
        <v>95</v>
      </c>
      <c r="Z783" s="12" t="s">
        <v>95</v>
      </c>
      <c r="AA783" s="13"/>
      <c r="AB783" s="17">
        <v>33.6</v>
      </c>
      <c r="AC783" s="624">
        <f t="shared" si="12"/>
        <v>0</v>
      </c>
      <c r="AD783" s="623" t="str">
        <f>HYPERLINK("#'Oprawy - specyfikacja'!B" &amp; MATCH(B783, 'Oprawy - specyfikacja'!A:A, 0),"Link do specyfikacji")</f>
        <v>Link do specyfikacji</v>
      </c>
    </row>
    <row r="784" spans="1:30" s="2" customFormat="1" ht="14.4">
      <c r="A784" s="8">
        <v>8719514527843</v>
      </c>
      <c r="B784" s="8">
        <v>911401841782</v>
      </c>
      <c r="C784" s="8">
        <v>871951452784399</v>
      </c>
      <c r="D784" s="52" t="str">
        <f>HYPERLINK(VLOOKUP(B784,Oprawy_linki!A2:B706,2,FALSE),"Link do zdjęcia")</f>
        <v>Link do zdjęcia</v>
      </c>
      <c r="E784" s="12">
        <v>52784399</v>
      </c>
      <c r="F784" s="10" t="s">
        <v>931</v>
      </c>
      <c r="G784" s="12" t="s">
        <v>925</v>
      </c>
      <c r="H784" s="12" t="s">
        <v>926</v>
      </c>
      <c r="I784" s="12" t="s">
        <v>927</v>
      </c>
      <c r="J784" s="12" t="s">
        <v>928</v>
      </c>
      <c r="K784" s="12" t="s">
        <v>88</v>
      </c>
      <c r="L784" s="17">
        <v>33.6</v>
      </c>
      <c r="M784" s="17" t="s">
        <v>89</v>
      </c>
      <c r="N784" s="13" t="s">
        <v>929</v>
      </c>
      <c r="O784" s="14" t="s">
        <v>930</v>
      </c>
      <c r="P784" s="19" t="s">
        <v>124</v>
      </c>
      <c r="Q784" s="9">
        <v>40</v>
      </c>
      <c r="R784" s="12" t="s">
        <v>92</v>
      </c>
      <c r="S784" s="19" t="s">
        <v>102</v>
      </c>
      <c r="T784" s="9">
        <v>911401835780</v>
      </c>
      <c r="U784" s="9"/>
      <c r="V784" s="11"/>
      <c r="W784" s="36">
        <v>9405114090</v>
      </c>
      <c r="X784" s="21" t="s">
        <v>95</v>
      </c>
      <c r="Y784" s="21" t="s">
        <v>95</v>
      </c>
      <c r="Z784" s="12" t="s">
        <v>95</v>
      </c>
      <c r="AA784" s="13"/>
      <c r="AB784" s="17">
        <v>33.6</v>
      </c>
      <c r="AC784" s="624">
        <f t="shared" si="12"/>
        <v>0</v>
      </c>
      <c r="AD784" s="623" t="str">
        <f>HYPERLINK("#'Oprawy - specyfikacja'!B" &amp; MATCH(B784, 'Oprawy - specyfikacja'!A:A, 0),"Link do specyfikacji")</f>
        <v>Link do specyfikacji</v>
      </c>
    </row>
    <row r="785" spans="1:30" s="2" customFormat="1" ht="14.4">
      <c r="A785" s="8">
        <v>8719514527874</v>
      </c>
      <c r="B785" s="8">
        <v>911401842082</v>
      </c>
      <c r="C785" s="8">
        <v>871951452787499</v>
      </c>
      <c r="D785" s="52" t="str">
        <f>HYPERLINK(VLOOKUP(B785,Oprawy_linki!A3:B708,2,FALSE),"Link do zdjęcia")</f>
        <v>Link do zdjęcia</v>
      </c>
      <c r="E785" s="12">
        <v>52787499</v>
      </c>
      <c r="F785" s="10" t="s">
        <v>932</v>
      </c>
      <c r="G785" s="12" t="s">
        <v>925</v>
      </c>
      <c r="H785" s="12" t="s">
        <v>926</v>
      </c>
      <c r="I785" s="12" t="s">
        <v>927</v>
      </c>
      <c r="J785" s="12" t="s">
        <v>928</v>
      </c>
      <c r="K785" s="12" t="s">
        <v>88</v>
      </c>
      <c r="L785" s="17">
        <v>42</v>
      </c>
      <c r="M785" s="17" t="s">
        <v>89</v>
      </c>
      <c r="N785" s="13" t="s">
        <v>929</v>
      </c>
      <c r="O785" s="14" t="s">
        <v>930</v>
      </c>
      <c r="P785" s="19" t="s">
        <v>124</v>
      </c>
      <c r="Q785" s="9">
        <v>40</v>
      </c>
      <c r="R785" s="12" t="s">
        <v>92</v>
      </c>
      <c r="S785" s="19" t="s">
        <v>102</v>
      </c>
      <c r="T785" s="9">
        <v>911401836080</v>
      </c>
      <c r="U785" s="9"/>
      <c r="V785" s="11"/>
      <c r="W785" s="36">
        <v>9405114090</v>
      </c>
      <c r="X785" s="21" t="s">
        <v>95</v>
      </c>
      <c r="Y785" s="21" t="s">
        <v>95</v>
      </c>
      <c r="Z785" s="12" t="s">
        <v>95</v>
      </c>
      <c r="AA785" s="13"/>
      <c r="AB785" s="17">
        <v>42</v>
      </c>
      <c r="AC785" s="624">
        <f t="shared" si="12"/>
        <v>0</v>
      </c>
      <c r="AD785" s="623" t="str">
        <f>HYPERLINK("#'Oprawy - specyfikacja'!B" &amp; MATCH(B785, 'Oprawy - specyfikacja'!A:A, 0),"Link do specyfikacji")</f>
        <v>Link do specyfikacji</v>
      </c>
    </row>
    <row r="786" spans="1:30" s="2" customFormat="1" ht="14.4">
      <c r="A786" s="8">
        <v>8719514527867</v>
      </c>
      <c r="B786" s="8">
        <v>911401841982</v>
      </c>
      <c r="C786" s="8">
        <v>871951452786799</v>
      </c>
      <c r="D786" s="52" t="str">
        <f>HYPERLINK(VLOOKUP(B786,Oprawy_linki!A4:B709,2,FALSE),"Link do zdjęcia")</f>
        <v>Link do zdjęcia</v>
      </c>
      <c r="E786" s="12">
        <v>52786799</v>
      </c>
      <c r="F786" s="10" t="s">
        <v>933</v>
      </c>
      <c r="G786" s="12" t="s">
        <v>925</v>
      </c>
      <c r="H786" s="12" t="s">
        <v>926</v>
      </c>
      <c r="I786" s="12" t="s">
        <v>927</v>
      </c>
      <c r="J786" s="12" t="s">
        <v>928</v>
      </c>
      <c r="K786" s="12" t="s">
        <v>88</v>
      </c>
      <c r="L786" s="17">
        <v>42</v>
      </c>
      <c r="M786" s="17" t="s">
        <v>89</v>
      </c>
      <c r="N786" s="13" t="s">
        <v>929</v>
      </c>
      <c r="O786" s="14" t="s">
        <v>930</v>
      </c>
      <c r="P786" s="19" t="s">
        <v>124</v>
      </c>
      <c r="Q786" s="9">
        <v>40</v>
      </c>
      <c r="R786" s="12" t="s">
        <v>92</v>
      </c>
      <c r="S786" s="19" t="s">
        <v>102</v>
      </c>
      <c r="T786" s="9">
        <v>911401835980</v>
      </c>
      <c r="U786" s="9"/>
      <c r="V786" s="11"/>
      <c r="W786" s="36">
        <v>9405114090</v>
      </c>
      <c r="X786" s="21" t="s">
        <v>95</v>
      </c>
      <c r="Y786" s="21" t="s">
        <v>95</v>
      </c>
      <c r="Z786" s="12" t="s">
        <v>95</v>
      </c>
      <c r="AA786" s="13"/>
      <c r="AB786" s="17">
        <v>42</v>
      </c>
      <c r="AC786" s="624">
        <f t="shared" si="12"/>
        <v>0</v>
      </c>
      <c r="AD786" s="623" t="str">
        <f>HYPERLINK("#'Oprawy - specyfikacja'!B" &amp; MATCH(B786, 'Oprawy - specyfikacja'!A:A, 0),"Link do specyfikacji")</f>
        <v>Link do specyfikacji</v>
      </c>
    </row>
    <row r="787" spans="1:30" s="2" customFormat="1" ht="14.4">
      <c r="A787" s="8">
        <v>8719514527898</v>
      </c>
      <c r="B787" s="8">
        <v>911401842282</v>
      </c>
      <c r="C787" s="8">
        <v>871951452789899</v>
      </c>
      <c r="D787" s="52" t="str">
        <f>HYPERLINK(VLOOKUP(B787,Oprawy_linki!A5:B710,2,FALSE),"Link do zdjęcia")</f>
        <v>Link do zdjęcia</v>
      </c>
      <c r="E787" s="12">
        <v>52789899</v>
      </c>
      <c r="F787" s="10" t="s">
        <v>934</v>
      </c>
      <c r="G787" s="12" t="s">
        <v>925</v>
      </c>
      <c r="H787" s="12" t="s">
        <v>926</v>
      </c>
      <c r="I787" s="12" t="s">
        <v>927</v>
      </c>
      <c r="J787" s="12" t="s">
        <v>928</v>
      </c>
      <c r="K787" s="12" t="s">
        <v>88</v>
      </c>
      <c r="L787" s="17">
        <v>50.4</v>
      </c>
      <c r="M787" s="17" t="s">
        <v>89</v>
      </c>
      <c r="N787" s="13" t="s">
        <v>929</v>
      </c>
      <c r="O787" s="14" t="s">
        <v>930</v>
      </c>
      <c r="P787" s="19" t="s">
        <v>124</v>
      </c>
      <c r="Q787" s="9">
        <v>40</v>
      </c>
      <c r="R787" s="12" t="s">
        <v>92</v>
      </c>
      <c r="S787" s="19" t="s">
        <v>102</v>
      </c>
      <c r="T787" s="9">
        <v>911401836280</v>
      </c>
      <c r="U787" s="9"/>
      <c r="V787" s="11"/>
      <c r="W787" s="36">
        <v>9405114090</v>
      </c>
      <c r="X787" s="21" t="s">
        <v>95</v>
      </c>
      <c r="Y787" s="21" t="s">
        <v>95</v>
      </c>
      <c r="Z787" s="12" t="s">
        <v>95</v>
      </c>
      <c r="AA787" s="13"/>
      <c r="AB787" s="17">
        <v>50.4</v>
      </c>
      <c r="AC787" s="624">
        <f t="shared" si="12"/>
        <v>0</v>
      </c>
      <c r="AD787" s="623" t="str">
        <f>HYPERLINK("#'Oprawy - specyfikacja'!B" &amp; MATCH(B787, 'Oprawy - specyfikacja'!A:A, 0),"Link do specyfikacji")</f>
        <v>Link do specyfikacji</v>
      </c>
    </row>
    <row r="788" spans="1:30" s="2" customFormat="1" ht="14.4">
      <c r="A788" s="8">
        <v>8719514527881</v>
      </c>
      <c r="B788" s="8">
        <v>911401842182</v>
      </c>
      <c r="C788" s="8">
        <v>871951452788199</v>
      </c>
      <c r="D788" s="52" t="str">
        <f>HYPERLINK(VLOOKUP(B788,Oprawy_linki!A6:B711,2,FALSE),"Link do zdjęcia")</f>
        <v>Link do zdjęcia</v>
      </c>
      <c r="E788" s="12">
        <v>52788199</v>
      </c>
      <c r="F788" s="10" t="s">
        <v>935</v>
      </c>
      <c r="G788" s="12" t="s">
        <v>925</v>
      </c>
      <c r="H788" s="12" t="s">
        <v>926</v>
      </c>
      <c r="I788" s="12" t="s">
        <v>927</v>
      </c>
      <c r="J788" s="12" t="s">
        <v>928</v>
      </c>
      <c r="K788" s="12" t="s">
        <v>88</v>
      </c>
      <c r="L788" s="17">
        <v>50.4</v>
      </c>
      <c r="M788" s="17" t="s">
        <v>89</v>
      </c>
      <c r="N788" s="13" t="s">
        <v>929</v>
      </c>
      <c r="O788" s="14" t="s">
        <v>930</v>
      </c>
      <c r="P788" s="19" t="s">
        <v>124</v>
      </c>
      <c r="Q788" s="9">
        <v>40</v>
      </c>
      <c r="R788" s="12" t="s">
        <v>92</v>
      </c>
      <c r="S788" s="19" t="s">
        <v>102</v>
      </c>
      <c r="T788" s="9">
        <v>911401836180</v>
      </c>
      <c r="U788" s="9"/>
      <c r="V788" s="11"/>
      <c r="W788" s="36">
        <v>9405114090</v>
      </c>
      <c r="X788" s="21" t="s">
        <v>95</v>
      </c>
      <c r="Y788" s="21" t="s">
        <v>95</v>
      </c>
      <c r="Z788" s="12" t="s">
        <v>95</v>
      </c>
      <c r="AA788" s="13"/>
      <c r="AB788" s="17">
        <v>50.4</v>
      </c>
      <c r="AC788" s="624">
        <f t="shared" si="12"/>
        <v>0</v>
      </c>
      <c r="AD788" s="623" t="str">
        <f>HYPERLINK("#'Oprawy - specyfikacja'!B" &amp; MATCH(B788, 'Oprawy - specyfikacja'!A:A, 0),"Link do specyfikacji")</f>
        <v>Link do specyfikacji</v>
      </c>
    </row>
    <row r="789" spans="1:30" s="2" customFormat="1" ht="14.4">
      <c r="A789" s="8">
        <v>8719514527911</v>
      </c>
      <c r="B789" s="8">
        <v>911401842482</v>
      </c>
      <c r="C789" s="8">
        <v>871951452791199</v>
      </c>
      <c r="D789" s="52" t="str">
        <f>HYPERLINK(VLOOKUP(B789,Oprawy_linki!A7:B712,2,FALSE),"Link do zdjęcia")</f>
        <v>Link do zdjęcia</v>
      </c>
      <c r="E789" s="12">
        <v>52791199</v>
      </c>
      <c r="F789" s="10" t="s">
        <v>936</v>
      </c>
      <c r="G789" s="12" t="s">
        <v>925</v>
      </c>
      <c r="H789" s="12" t="s">
        <v>926</v>
      </c>
      <c r="I789" s="12" t="s">
        <v>927</v>
      </c>
      <c r="J789" s="12" t="s">
        <v>928</v>
      </c>
      <c r="K789" s="12" t="s">
        <v>88</v>
      </c>
      <c r="L789" s="17">
        <v>54.6</v>
      </c>
      <c r="M789" s="17" t="s">
        <v>89</v>
      </c>
      <c r="N789" s="13" t="s">
        <v>929</v>
      </c>
      <c r="O789" s="14" t="s">
        <v>930</v>
      </c>
      <c r="P789" s="19" t="s">
        <v>124</v>
      </c>
      <c r="Q789" s="9">
        <v>40</v>
      </c>
      <c r="R789" s="12" t="s">
        <v>92</v>
      </c>
      <c r="S789" s="19" t="s">
        <v>102</v>
      </c>
      <c r="T789" s="9">
        <v>911401836480</v>
      </c>
      <c r="U789" s="9"/>
      <c r="V789" s="11"/>
      <c r="W789" s="36">
        <v>9405114090</v>
      </c>
      <c r="X789" s="21" t="s">
        <v>95</v>
      </c>
      <c r="Y789" s="21" t="s">
        <v>95</v>
      </c>
      <c r="Z789" s="12" t="s">
        <v>95</v>
      </c>
      <c r="AA789" s="13"/>
      <c r="AB789" s="17">
        <v>54.6</v>
      </c>
      <c r="AC789" s="624">
        <f t="shared" si="12"/>
        <v>0</v>
      </c>
      <c r="AD789" s="623" t="str">
        <f>HYPERLINK("#'Oprawy - specyfikacja'!B" &amp; MATCH(B789, 'Oprawy - specyfikacja'!A:A, 0),"Link do specyfikacji")</f>
        <v>Link do specyfikacji</v>
      </c>
    </row>
    <row r="790" spans="1:30" s="2" customFormat="1" ht="14.4">
      <c r="A790" s="8">
        <v>8719514527904</v>
      </c>
      <c r="B790" s="8">
        <v>911401842382</v>
      </c>
      <c r="C790" s="8">
        <v>871951452790499</v>
      </c>
      <c r="D790" s="52" t="str">
        <f>HYPERLINK(VLOOKUP(B790,Oprawy_linki!A8:B713,2,FALSE),"Link do zdjęcia")</f>
        <v>Link do zdjęcia</v>
      </c>
      <c r="E790" s="12">
        <v>52790499</v>
      </c>
      <c r="F790" s="10" t="s">
        <v>937</v>
      </c>
      <c r="G790" s="12" t="s">
        <v>925</v>
      </c>
      <c r="H790" s="12" t="s">
        <v>926</v>
      </c>
      <c r="I790" s="12" t="s">
        <v>927</v>
      </c>
      <c r="J790" s="12" t="s">
        <v>928</v>
      </c>
      <c r="K790" s="12" t="s">
        <v>88</v>
      </c>
      <c r="L790" s="17">
        <v>54.6</v>
      </c>
      <c r="M790" s="17" t="s">
        <v>89</v>
      </c>
      <c r="N790" s="13" t="s">
        <v>929</v>
      </c>
      <c r="O790" s="14" t="s">
        <v>930</v>
      </c>
      <c r="P790" s="19" t="s">
        <v>124</v>
      </c>
      <c r="Q790" s="9">
        <v>40</v>
      </c>
      <c r="R790" s="12" t="s">
        <v>92</v>
      </c>
      <c r="S790" s="19" t="s">
        <v>102</v>
      </c>
      <c r="T790" s="9">
        <v>911401836380</v>
      </c>
      <c r="U790" s="9"/>
      <c r="V790" s="11"/>
      <c r="W790" s="36">
        <v>9405114090</v>
      </c>
      <c r="X790" s="21" t="s">
        <v>95</v>
      </c>
      <c r="Y790" s="21" t="s">
        <v>95</v>
      </c>
      <c r="Z790" s="12" t="s">
        <v>95</v>
      </c>
      <c r="AA790" s="13"/>
      <c r="AB790" s="17">
        <v>54.6</v>
      </c>
      <c r="AC790" s="624">
        <f t="shared" si="12"/>
        <v>0</v>
      </c>
      <c r="AD790" s="623" t="str">
        <f>HYPERLINK("#'Oprawy - specyfikacja'!B" &amp; MATCH(B790, 'Oprawy - specyfikacja'!A:A, 0),"Link do specyfikacji")</f>
        <v>Link do specyfikacji</v>
      </c>
    </row>
    <row r="791" spans="1:30" s="2" customFormat="1" ht="14.4">
      <c r="A791" s="8">
        <v>8719514527935</v>
      </c>
      <c r="B791" s="8">
        <v>911401842682</v>
      </c>
      <c r="C791" s="8">
        <v>871951452793599</v>
      </c>
      <c r="D791" s="52" t="str">
        <f>HYPERLINK(VLOOKUP(B791,Oprawy_linki!A9:B714,2,FALSE),"Link do zdjęcia")</f>
        <v>Link do zdjęcia</v>
      </c>
      <c r="E791" s="12">
        <v>52793599</v>
      </c>
      <c r="F791" s="10" t="s">
        <v>938</v>
      </c>
      <c r="G791" s="12" t="s">
        <v>925</v>
      </c>
      <c r="H791" s="12" t="s">
        <v>926</v>
      </c>
      <c r="I791" s="12" t="s">
        <v>927</v>
      </c>
      <c r="J791" s="12" t="s">
        <v>928</v>
      </c>
      <c r="K791" s="12" t="s">
        <v>88</v>
      </c>
      <c r="L791" s="17">
        <v>67.2</v>
      </c>
      <c r="M791" s="17" t="s">
        <v>89</v>
      </c>
      <c r="N791" s="13" t="s">
        <v>929</v>
      </c>
      <c r="O791" s="14" t="s">
        <v>930</v>
      </c>
      <c r="P791" s="19" t="s">
        <v>124</v>
      </c>
      <c r="Q791" s="9">
        <v>40</v>
      </c>
      <c r="R791" s="12" t="s">
        <v>92</v>
      </c>
      <c r="S791" s="19" t="s">
        <v>102</v>
      </c>
      <c r="T791" s="9">
        <v>911401836680</v>
      </c>
      <c r="U791" s="9"/>
      <c r="V791" s="11"/>
      <c r="W791" s="36">
        <v>9405114090</v>
      </c>
      <c r="X791" s="21" t="s">
        <v>95</v>
      </c>
      <c r="Y791" s="21" t="s">
        <v>95</v>
      </c>
      <c r="Z791" s="12" t="s">
        <v>95</v>
      </c>
      <c r="AA791" s="13"/>
      <c r="AB791" s="17">
        <v>67.2</v>
      </c>
      <c r="AC791" s="624">
        <f t="shared" si="12"/>
        <v>0</v>
      </c>
      <c r="AD791" s="623" t="str">
        <f>HYPERLINK("#'Oprawy - specyfikacja'!B" &amp; MATCH(B791, 'Oprawy - specyfikacja'!A:A, 0),"Link do specyfikacji")</f>
        <v>Link do specyfikacji</v>
      </c>
    </row>
    <row r="792" spans="1:30" s="2" customFormat="1" ht="14.4">
      <c r="A792" s="8">
        <v>8719514527928</v>
      </c>
      <c r="B792" s="8">
        <v>911401842582</v>
      </c>
      <c r="C792" s="8">
        <v>871951452792899</v>
      </c>
      <c r="D792" s="52" t="str">
        <f>HYPERLINK(VLOOKUP(B792,Oprawy_linki!A10:B715,2,FALSE),"Link do zdjęcia")</f>
        <v>Link do zdjęcia</v>
      </c>
      <c r="E792" s="12">
        <v>52792899</v>
      </c>
      <c r="F792" s="10" t="s">
        <v>939</v>
      </c>
      <c r="G792" s="12" t="s">
        <v>925</v>
      </c>
      <c r="H792" s="12" t="s">
        <v>926</v>
      </c>
      <c r="I792" s="12" t="s">
        <v>927</v>
      </c>
      <c r="J792" s="12" t="s">
        <v>928</v>
      </c>
      <c r="K792" s="12" t="s">
        <v>88</v>
      </c>
      <c r="L792" s="17">
        <v>67.2</v>
      </c>
      <c r="M792" s="17" t="s">
        <v>89</v>
      </c>
      <c r="N792" s="13" t="s">
        <v>929</v>
      </c>
      <c r="O792" s="14" t="s">
        <v>930</v>
      </c>
      <c r="P792" s="19" t="s">
        <v>124</v>
      </c>
      <c r="Q792" s="9">
        <v>40</v>
      </c>
      <c r="R792" s="12" t="s">
        <v>92</v>
      </c>
      <c r="S792" s="19" t="s">
        <v>102</v>
      </c>
      <c r="T792" s="9">
        <v>911401836580</v>
      </c>
      <c r="U792" s="9"/>
      <c r="V792" s="11"/>
      <c r="W792" s="36">
        <v>9405114090</v>
      </c>
      <c r="X792" s="21" t="s">
        <v>95</v>
      </c>
      <c r="Y792" s="21" t="s">
        <v>95</v>
      </c>
      <c r="Z792" s="12" t="s">
        <v>95</v>
      </c>
      <c r="AA792" s="13"/>
      <c r="AB792" s="17">
        <v>67.2</v>
      </c>
      <c r="AC792" s="624">
        <f t="shared" si="12"/>
        <v>0</v>
      </c>
      <c r="AD792" s="623" t="str">
        <f>HYPERLINK("#'Oprawy - specyfikacja'!B" &amp; MATCH(B792, 'Oprawy - specyfikacja'!A:A, 0),"Link do specyfikacji")</f>
        <v>Link do specyfikacji</v>
      </c>
    </row>
    <row r="793" spans="1:30" s="2" customFormat="1" ht="14.4">
      <c r="A793" s="8">
        <v>8719514948754</v>
      </c>
      <c r="B793" s="8">
        <v>911401833684</v>
      </c>
      <c r="C793" s="8">
        <v>871951494875499</v>
      </c>
      <c r="D793" s="52" t="str">
        <f>HYPERLINK(VLOOKUP(B793,Oprawy_linki!A11:B716,2,FALSE),"Link do zdjęcia")</f>
        <v>Link do zdjęcia</v>
      </c>
      <c r="E793" s="12">
        <v>94875499</v>
      </c>
      <c r="F793" s="10" t="s">
        <v>940</v>
      </c>
      <c r="G793" s="12" t="s">
        <v>925</v>
      </c>
      <c r="H793" s="12" t="s">
        <v>941</v>
      </c>
      <c r="I793" s="12" t="s">
        <v>927</v>
      </c>
      <c r="J793" s="12" t="s">
        <v>928</v>
      </c>
      <c r="K793" s="12" t="s">
        <v>88</v>
      </c>
      <c r="L793" s="17">
        <v>152</v>
      </c>
      <c r="M793" s="17" t="s">
        <v>89</v>
      </c>
      <c r="N793" s="13" t="s">
        <v>942</v>
      </c>
      <c r="O793" s="14" t="s">
        <v>943</v>
      </c>
      <c r="P793" s="19"/>
      <c r="Q793" s="9">
        <v>8</v>
      </c>
      <c r="R793" s="12" t="s">
        <v>92</v>
      </c>
      <c r="S793" s="19" t="s">
        <v>102</v>
      </c>
      <c r="T793" s="9"/>
      <c r="U793" s="9"/>
      <c r="V793" s="11"/>
      <c r="W793" s="36">
        <v>9405119090</v>
      </c>
      <c r="X793" s="21" t="s">
        <v>95</v>
      </c>
      <c r="Y793" s="21" t="s">
        <v>95</v>
      </c>
      <c r="Z793" s="12" t="s">
        <v>95</v>
      </c>
      <c r="AA793" s="13"/>
      <c r="AB793" s="17">
        <v>207.45223529411768</v>
      </c>
      <c r="AC793" s="624">
        <f t="shared" si="12"/>
        <v>-0.26730121859376288</v>
      </c>
      <c r="AD793" s="623" t="str">
        <f>HYPERLINK("#'Oprawy - specyfikacja'!B" &amp; MATCH(B793, 'Oprawy - specyfikacja'!A:A, 0),"Link do specyfikacji")</f>
        <v>Link do specyfikacji</v>
      </c>
    </row>
    <row r="794" spans="1:30" s="2" customFormat="1" ht="14.4">
      <c r="A794" s="8">
        <v>8719514948747</v>
      </c>
      <c r="B794" s="25">
        <v>911401833584</v>
      </c>
      <c r="C794" s="25">
        <v>871951494874799</v>
      </c>
      <c r="D794" s="52" t="str">
        <f>HYPERLINK(VLOOKUP(B794,Oprawy_linki!A12:B717,2,FALSE),"Link do zdjęcia")</f>
        <v>Link do zdjęcia</v>
      </c>
      <c r="E794" s="12">
        <v>94874799</v>
      </c>
      <c r="F794" s="23" t="s">
        <v>944</v>
      </c>
      <c r="G794" s="12" t="s">
        <v>925</v>
      </c>
      <c r="H794" s="12" t="s">
        <v>941</v>
      </c>
      <c r="I794" s="12" t="s">
        <v>927</v>
      </c>
      <c r="J794" s="12" t="s">
        <v>928</v>
      </c>
      <c r="K794" s="12" t="s">
        <v>88</v>
      </c>
      <c r="L794" s="17">
        <v>152</v>
      </c>
      <c r="M794" s="17" t="s">
        <v>89</v>
      </c>
      <c r="N794" s="13" t="s">
        <v>942</v>
      </c>
      <c r="O794" s="14" t="s">
        <v>943</v>
      </c>
      <c r="P794" s="19"/>
      <c r="Q794" s="9">
        <v>8</v>
      </c>
      <c r="R794" s="12" t="s">
        <v>92</v>
      </c>
      <c r="S794" s="19" t="s">
        <v>102</v>
      </c>
      <c r="T794" s="9"/>
      <c r="U794" s="9"/>
      <c r="V794" s="11"/>
      <c r="W794" s="36">
        <v>9405119090</v>
      </c>
      <c r="X794" s="21" t="s">
        <v>95</v>
      </c>
      <c r="Y794" s="21" t="s">
        <v>95</v>
      </c>
      <c r="Z794" s="12" t="s">
        <v>95</v>
      </c>
      <c r="AA794" s="13"/>
      <c r="AB794" s="17">
        <v>207.45223529411768</v>
      </c>
      <c r="AC794" s="624">
        <f t="shared" si="12"/>
        <v>-0.26730121859376288</v>
      </c>
      <c r="AD794" s="623" t="str">
        <f>HYPERLINK("#'Oprawy - specyfikacja'!B" &amp; MATCH(B794, 'Oprawy - specyfikacja'!A:A, 0),"Link do specyfikacji")</f>
        <v>Link do specyfikacji</v>
      </c>
    </row>
    <row r="795" spans="1:30" s="2" customFormat="1" ht="14.4">
      <c r="A795" s="8">
        <v>8719514948778</v>
      </c>
      <c r="B795" s="8">
        <v>911401833884</v>
      </c>
      <c r="C795" s="8">
        <v>871951494877899</v>
      </c>
      <c r="D795" s="52" t="str">
        <f>HYPERLINK(VLOOKUP(B795,Oprawy_linki!A13:B718,2,FALSE),"Link do zdjęcia")</f>
        <v>Link do zdjęcia</v>
      </c>
      <c r="E795" s="12">
        <v>94877899</v>
      </c>
      <c r="F795" s="10" t="s">
        <v>945</v>
      </c>
      <c r="G795" s="12" t="s">
        <v>925</v>
      </c>
      <c r="H795" s="12" t="s">
        <v>941</v>
      </c>
      <c r="I795" s="12" t="s">
        <v>927</v>
      </c>
      <c r="J795" s="12" t="s">
        <v>928</v>
      </c>
      <c r="K795" s="12" t="s">
        <v>88</v>
      </c>
      <c r="L795" s="17">
        <v>189</v>
      </c>
      <c r="M795" s="17" t="s">
        <v>89</v>
      </c>
      <c r="N795" s="13" t="s">
        <v>942</v>
      </c>
      <c r="O795" s="14" t="s">
        <v>943</v>
      </c>
      <c r="P795" s="19"/>
      <c r="Q795" s="9">
        <v>8</v>
      </c>
      <c r="R795" s="12" t="s">
        <v>92</v>
      </c>
      <c r="S795" s="19" t="s">
        <v>102</v>
      </c>
      <c r="T795" s="9"/>
      <c r="U795" s="9"/>
      <c r="V795" s="11"/>
      <c r="W795" s="36">
        <v>9405119090</v>
      </c>
      <c r="X795" s="21" t="s">
        <v>95</v>
      </c>
      <c r="Y795" s="21" t="s">
        <v>95</v>
      </c>
      <c r="Z795" s="12" t="s">
        <v>95</v>
      </c>
      <c r="AA795" s="13"/>
      <c r="AB795" s="17">
        <v>257.78023529411769</v>
      </c>
      <c r="AC795" s="624">
        <f t="shared" si="12"/>
        <v>-0.2668173346014755</v>
      </c>
      <c r="AD795" s="623" t="str">
        <f>HYPERLINK("#'Oprawy - specyfikacja'!B" &amp; MATCH(B795, 'Oprawy - specyfikacja'!A:A, 0),"Link do specyfikacji")</f>
        <v>Link do specyfikacji</v>
      </c>
    </row>
    <row r="796" spans="1:30" s="2" customFormat="1" ht="14.4">
      <c r="A796" s="8">
        <v>8719514948761</v>
      </c>
      <c r="B796" s="8">
        <v>911401833784</v>
      </c>
      <c r="C796" s="8">
        <v>871951494876199</v>
      </c>
      <c r="D796" s="52" t="str">
        <f>HYPERLINK(VLOOKUP(B796,Oprawy_linki!A14:B719,2,FALSE),"Link do zdjęcia")</f>
        <v>Link do zdjęcia</v>
      </c>
      <c r="E796" s="12">
        <v>94876199</v>
      </c>
      <c r="F796" s="10" t="s">
        <v>946</v>
      </c>
      <c r="G796" s="12" t="s">
        <v>925</v>
      </c>
      <c r="H796" s="12" t="s">
        <v>941</v>
      </c>
      <c r="I796" s="12" t="s">
        <v>927</v>
      </c>
      <c r="J796" s="12" t="s">
        <v>928</v>
      </c>
      <c r="K796" s="12" t="s">
        <v>88</v>
      </c>
      <c r="L796" s="17">
        <v>189</v>
      </c>
      <c r="M796" s="17" t="s">
        <v>89</v>
      </c>
      <c r="N796" s="13" t="s">
        <v>942</v>
      </c>
      <c r="O796" s="14" t="s">
        <v>943</v>
      </c>
      <c r="P796" s="19"/>
      <c r="Q796" s="9">
        <v>8</v>
      </c>
      <c r="R796" s="12" t="s">
        <v>92</v>
      </c>
      <c r="S796" s="19" t="s">
        <v>102</v>
      </c>
      <c r="T796" s="9"/>
      <c r="U796" s="9"/>
      <c r="V796" s="11"/>
      <c r="W796" s="36">
        <v>9405119090</v>
      </c>
      <c r="X796" s="21" t="s">
        <v>95</v>
      </c>
      <c r="Y796" s="21" t="s">
        <v>95</v>
      </c>
      <c r="Z796" s="12" t="s">
        <v>95</v>
      </c>
      <c r="AA796" s="13"/>
      <c r="AB796" s="17">
        <v>257.78023529411769</v>
      </c>
      <c r="AC796" s="624">
        <f t="shared" si="12"/>
        <v>-0.2668173346014755</v>
      </c>
      <c r="AD796" s="623" t="str">
        <f>HYPERLINK("#'Oprawy - specyfikacja'!B" &amp; MATCH(B796, 'Oprawy - specyfikacja'!A:A, 0),"Link do specyfikacji")</f>
        <v>Link do specyfikacji</v>
      </c>
    </row>
    <row r="797" spans="1:30" s="2" customFormat="1" ht="14.4">
      <c r="A797" s="8">
        <v>8719514948839</v>
      </c>
      <c r="B797" s="25">
        <v>911401834484</v>
      </c>
      <c r="C797" s="25">
        <v>871951494883999</v>
      </c>
      <c r="D797" s="52" t="str">
        <f>HYPERLINK(VLOOKUP(B797,Oprawy_linki!A15:B720,2,FALSE),"Link do zdjęcia")</f>
        <v>Link do zdjęcia</v>
      </c>
      <c r="E797" s="12">
        <v>94883999</v>
      </c>
      <c r="F797" s="23" t="s">
        <v>947</v>
      </c>
      <c r="G797" s="12" t="s">
        <v>925</v>
      </c>
      <c r="H797" s="12" t="s">
        <v>941</v>
      </c>
      <c r="I797" s="12" t="s">
        <v>927</v>
      </c>
      <c r="J797" s="12" t="s">
        <v>928</v>
      </c>
      <c r="K797" s="12" t="s">
        <v>88</v>
      </c>
      <c r="L797" s="17">
        <v>248</v>
      </c>
      <c r="M797" s="17" t="s">
        <v>89</v>
      </c>
      <c r="N797" s="13" t="s">
        <v>942</v>
      </c>
      <c r="O797" s="14" t="s">
        <v>943</v>
      </c>
      <c r="P797" s="19"/>
      <c r="Q797" s="9">
        <v>6</v>
      </c>
      <c r="R797" s="12" t="s">
        <v>92</v>
      </c>
      <c r="S797" s="19" t="s">
        <v>102</v>
      </c>
      <c r="T797" s="9"/>
      <c r="U797" s="9"/>
      <c r="V797" s="11"/>
      <c r="W797" s="36">
        <v>9405119090</v>
      </c>
      <c r="X797" s="21" t="s">
        <v>95</v>
      </c>
      <c r="Y797" s="21" t="s">
        <v>95</v>
      </c>
      <c r="Z797" s="12" t="s">
        <v>95</v>
      </c>
      <c r="AA797" s="13"/>
      <c r="AB797" s="17">
        <v>339.35764705882355</v>
      </c>
      <c r="AC797" s="624">
        <f t="shared" si="12"/>
        <v>-0.2692075686244601</v>
      </c>
      <c r="AD797" s="623" t="str">
        <f>HYPERLINK("#'Oprawy - specyfikacja'!B" &amp; MATCH(B797, 'Oprawy - specyfikacja'!A:A, 0),"Link do specyfikacji")</f>
        <v>Link do specyfikacji</v>
      </c>
    </row>
    <row r="798" spans="1:30" s="2" customFormat="1" ht="14.4">
      <c r="A798" s="8">
        <v>8719514948822</v>
      </c>
      <c r="B798" s="25">
        <v>911401834384</v>
      </c>
      <c r="C798" s="25">
        <v>871951494882299</v>
      </c>
      <c r="D798" s="52" t="str">
        <f>HYPERLINK(VLOOKUP(B798,Oprawy_linki!A16:B721,2,FALSE),"Link do zdjęcia")</f>
        <v>Link do zdjęcia</v>
      </c>
      <c r="E798" s="12">
        <v>94882299</v>
      </c>
      <c r="F798" s="23" t="s">
        <v>948</v>
      </c>
      <c r="G798" s="12" t="s">
        <v>925</v>
      </c>
      <c r="H798" s="12" t="s">
        <v>941</v>
      </c>
      <c r="I798" s="12" t="s">
        <v>927</v>
      </c>
      <c r="J798" s="12" t="s">
        <v>928</v>
      </c>
      <c r="K798" s="12" t="s">
        <v>88</v>
      </c>
      <c r="L798" s="17">
        <v>248</v>
      </c>
      <c r="M798" s="17" t="s">
        <v>89</v>
      </c>
      <c r="N798" s="13" t="s">
        <v>942</v>
      </c>
      <c r="O798" s="14" t="s">
        <v>943</v>
      </c>
      <c r="P798" s="19"/>
      <c r="Q798" s="9">
        <v>6</v>
      </c>
      <c r="R798" s="12" t="s">
        <v>92</v>
      </c>
      <c r="S798" s="19" t="s">
        <v>102</v>
      </c>
      <c r="T798" s="9"/>
      <c r="U798" s="9"/>
      <c r="V798" s="11"/>
      <c r="W798" s="36">
        <v>9405119090</v>
      </c>
      <c r="X798" s="21" t="s">
        <v>95</v>
      </c>
      <c r="Y798" s="21" t="s">
        <v>95</v>
      </c>
      <c r="Z798" s="12" t="s">
        <v>95</v>
      </c>
      <c r="AA798" s="13"/>
      <c r="AB798" s="17">
        <v>339.35764705882355</v>
      </c>
      <c r="AC798" s="624">
        <f t="shared" si="12"/>
        <v>-0.2692075686244601</v>
      </c>
      <c r="AD798" s="623" t="str">
        <f>HYPERLINK("#'Oprawy - specyfikacja'!B" &amp; MATCH(B798, 'Oprawy - specyfikacja'!A:A, 0),"Link do specyfikacji")</f>
        <v>Link do specyfikacji</v>
      </c>
    </row>
    <row r="799" spans="1:30" s="2" customFormat="1" ht="14.4">
      <c r="A799" s="8">
        <v>8719514948792</v>
      </c>
      <c r="B799" s="25">
        <v>911401834084</v>
      </c>
      <c r="C799" s="25">
        <v>871951494879299</v>
      </c>
      <c r="D799" s="52" t="str">
        <f>HYPERLINK(VLOOKUP(B799,Oprawy_linki!A17:B722,2,FALSE),"Link do zdjęcia")</f>
        <v>Link do zdjęcia</v>
      </c>
      <c r="E799" s="12">
        <v>94879299</v>
      </c>
      <c r="F799" s="23" t="s">
        <v>949</v>
      </c>
      <c r="G799" s="12" t="s">
        <v>925</v>
      </c>
      <c r="H799" s="12" t="s">
        <v>941</v>
      </c>
      <c r="I799" s="12" t="s">
        <v>927</v>
      </c>
      <c r="J799" s="12" t="s">
        <v>928</v>
      </c>
      <c r="K799" s="12" t="s">
        <v>88</v>
      </c>
      <c r="L799" s="17">
        <v>202</v>
      </c>
      <c r="M799" s="17" t="s">
        <v>89</v>
      </c>
      <c r="N799" s="13" t="s">
        <v>942</v>
      </c>
      <c r="O799" s="14" t="s">
        <v>943</v>
      </c>
      <c r="P799" s="19"/>
      <c r="Q799" s="9">
        <v>8</v>
      </c>
      <c r="R799" s="12" t="s">
        <v>92</v>
      </c>
      <c r="S799" s="19" t="s">
        <v>102</v>
      </c>
      <c r="T799" s="9"/>
      <c r="U799" s="9"/>
      <c r="V799" s="11"/>
      <c r="W799" s="36">
        <v>9405119090</v>
      </c>
      <c r="X799" s="21" t="s">
        <v>95</v>
      </c>
      <c r="Y799" s="21" t="s">
        <v>95</v>
      </c>
      <c r="Z799" s="12" t="s">
        <v>95</v>
      </c>
      <c r="AA799" s="13"/>
      <c r="AB799" s="17">
        <v>276.52988235294117</v>
      </c>
      <c r="AC799" s="624">
        <f t="shared" si="12"/>
        <v>-0.2695183671246677</v>
      </c>
      <c r="AD799" s="623" t="str">
        <f>HYPERLINK("#'Oprawy - specyfikacja'!B" &amp; MATCH(B799, 'Oprawy - specyfikacja'!A:A, 0),"Link do specyfikacji")</f>
        <v>Link do specyfikacji</v>
      </c>
    </row>
    <row r="800" spans="1:30" s="2" customFormat="1" ht="14.4">
      <c r="A800" s="8">
        <v>8719514948785</v>
      </c>
      <c r="B800" s="25">
        <v>911401833984</v>
      </c>
      <c r="C800" s="25">
        <v>871951494878599</v>
      </c>
      <c r="D800" s="52" t="str">
        <f>HYPERLINK(VLOOKUP(B800,Oprawy_linki!A18:B723,2,FALSE),"Link do zdjęcia")</f>
        <v>Link do zdjęcia</v>
      </c>
      <c r="E800" s="12">
        <v>94878599</v>
      </c>
      <c r="F800" s="23" t="s">
        <v>950</v>
      </c>
      <c r="G800" s="12" t="s">
        <v>925</v>
      </c>
      <c r="H800" s="12" t="s">
        <v>941</v>
      </c>
      <c r="I800" s="12" t="s">
        <v>927</v>
      </c>
      <c r="J800" s="12" t="s">
        <v>928</v>
      </c>
      <c r="K800" s="12" t="s">
        <v>88</v>
      </c>
      <c r="L800" s="17">
        <v>202</v>
      </c>
      <c r="M800" s="17" t="s">
        <v>89</v>
      </c>
      <c r="N800" s="13" t="s">
        <v>942</v>
      </c>
      <c r="O800" s="14" t="s">
        <v>943</v>
      </c>
      <c r="P800" s="19"/>
      <c r="Q800" s="9">
        <v>8</v>
      </c>
      <c r="R800" s="12" t="s">
        <v>92</v>
      </c>
      <c r="S800" s="19" t="s">
        <v>102</v>
      </c>
      <c r="T800" s="9"/>
      <c r="U800" s="9"/>
      <c r="V800" s="11"/>
      <c r="W800" s="36">
        <v>9405119090</v>
      </c>
      <c r="X800" s="21" t="s">
        <v>95</v>
      </c>
      <c r="Y800" s="21" t="s">
        <v>95</v>
      </c>
      <c r="Z800" s="12" t="s">
        <v>95</v>
      </c>
      <c r="AA800" s="13"/>
      <c r="AB800" s="17">
        <v>276.52988235294117</v>
      </c>
      <c r="AC800" s="624">
        <f t="shared" si="12"/>
        <v>-0.2695183671246677</v>
      </c>
      <c r="AD800" s="623" t="str">
        <f>HYPERLINK("#'Oprawy - specyfikacja'!B" &amp; MATCH(B800, 'Oprawy - specyfikacja'!A:A, 0),"Link do specyfikacji")</f>
        <v>Link do specyfikacji</v>
      </c>
    </row>
    <row r="801" spans="1:30" s="2" customFormat="1" ht="14.4">
      <c r="A801" s="8">
        <v>8719514948853</v>
      </c>
      <c r="B801" s="8">
        <v>911401834684</v>
      </c>
      <c r="C801" s="8">
        <v>871951494885399</v>
      </c>
      <c r="D801" s="52" t="str">
        <f>HYPERLINK(VLOOKUP(B801,Oprawy_linki!A19:B724,2,FALSE),"Link do zdjęcia")</f>
        <v>Link do zdjęcia</v>
      </c>
      <c r="E801" s="12">
        <v>94885399</v>
      </c>
      <c r="F801" s="10" t="s">
        <v>951</v>
      </c>
      <c r="G801" s="12" t="s">
        <v>925</v>
      </c>
      <c r="H801" s="12" t="s">
        <v>941</v>
      </c>
      <c r="I801" s="12" t="s">
        <v>927</v>
      </c>
      <c r="J801" s="12" t="s">
        <v>928</v>
      </c>
      <c r="K801" s="12" t="s">
        <v>88</v>
      </c>
      <c r="L801" s="17">
        <v>253</v>
      </c>
      <c r="M801" s="17" t="s">
        <v>89</v>
      </c>
      <c r="N801" s="13" t="s">
        <v>942</v>
      </c>
      <c r="O801" s="14" t="s">
        <v>943</v>
      </c>
      <c r="P801" s="19"/>
      <c r="Q801" s="9">
        <v>6</v>
      </c>
      <c r="R801" s="12" t="s">
        <v>92</v>
      </c>
      <c r="S801" s="19" t="s">
        <v>102</v>
      </c>
      <c r="T801" s="9"/>
      <c r="U801" s="9"/>
      <c r="V801" s="11"/>
      <c r="W801" s="36">
        <v>9405119090</v>
      </c>
      <c r="X801" s="21" t="s">
        <v>95</v>
      </c>
      <c r="Y801" s="21" t="s">
        <v>95</v>
      </c>
      <c r="Z801" s="12" t="s">
        <v>95</v>
      </c>
      <c r="AA801" s="13"/>
      <c r="AB801" s="17">
        <v>345.71717647058819</v>
      </c>
      <c r="AC801" s="624">
        <f t="shared" si="12"/>
        <v>-0.2681879373687297</v>
      </c>
      <c r="AD801" s="623" t="str">
        <f>HYPERLINK("#'Oprawy - specyfikacja'!B" &amp; MATCH(B801, 'Oprawy - specyfikacja'!A:A, 0),"Link do specyfikacji")</f>
        <v>Link do specyfikacji</v>
      </c>
    </row>
    <row r="802" spans="1:30" s="2" customFormat="1" ht="14.4">
      <c r="A802" s="8">
        <v>8719514948846</v>
      </c>
      <c r="B802" s="8">
        <v>911401834584</v>
      </c>
      <c r="C802" s="8">
        <v>871951494884699</v>
      </c>
      <c r="D802" s="52" t="str">
        <f>HYPERLINK(VLOOKUP(B802,Oprawy_linki!A20:B725,2,FALSE),"Link do zdjęcia")</f>
        <v>Link do zdjęcia</v>
      </c>
      <c r="E802" s="12">
        <v>94884699</v>
      </c>
      <c r="F802" s="10" t="s">
        <v>952</v>
      </c>
      <c r="G802" s="12" t="s">
        <v>925</v>
      </c>
      <c r="H802" s="12" t="s">
        <v>941</v>
      </c>
      <c r="I802" s="12" t="s">
        <v>927</v>
      </c>
      <c r="J802" s="12" t="s">
        <v>928</v>
      </c>
      <c r="K802" s="12" t="s">
        <v>88</v>
      </c>
      <c r="L802" s="17">
        <v>253</v>
      </c>
      <c r="M802" s="17" t="s">
        <v>89</v>
      </c>
      <c r="N802" s="13" t="s">
        <v>942</v>
      </c>
      <c r="O802" s="14" t="s">
        <v>943</v>
      </c>
      <c r="P802" s="19"/>
      <c r="Q802" s="9">
        <v>6</v>
      </c>
      <c r="R802" s="12" t="s">
        <v>92</v>
      </c>
      <c r="S802" s="19" t="s">
        <v>102</v>
      </c>
      <c r="T802" s="9"/>
      <c r="U802" s="9"/>
      <c r="V802" s="11"/>
      <c r="W802" s="36">
        <v>9405119090</v>
      </c>
      <c r="X802" s="21" t="s">
        <v>95</v>
      </c>
      <c r="Y802" s="21" t="s">
        <v>95</v>
      </c>
      <c r="Z802" s="12" t="s">
        <v>95</v>
      </c>
      <c r="AA802" s="13"/>
      <c r="AB802" s="17">
        <v>345.71717647058819</v>
      </c>
      <c r="AC802" s="624">
        <f t="shared" si="12"/>
        <v>-0.2681879373687297</v>
      </c>
      <c r="AD802" s="623" t="str">
        <f>HYPERLINK("#'Oprawy - specyfikacja'!B" &amp; MATCH(B802, 'Oprawy - specyfikacja'!A:A, 0),"Link do specyfikacji")</f>
        <v>Link do specyfikacji</v>
      </c>
    </row>
    <row r="803" spans="1:30" s="2" customFormat="1" ht="14.4">
      <c r="A803" s="8">
        <v>8719514948815</v>
      </c>
      <c r="B803" s="25">
        <v>911401834284</v>
      </c>
      <c r="C803" s="25">
        <v>871951494881599</v>
      </c>
      <c r="D803" s="52" t="str">
        <f>HYPERLINK(VLOOKUP(B803,Oprawy_linki!A21:B726,2,FALSE),"Link do zdjęcia")</f>
        <v>Link do zdjęcia</v>
      </c>
      <c r="E803" s="12">
        <v>94881599</v>
      </c>
      <c r="F803" s="23" t="s">
        <v>953</v>
      </c>
      <c r="G803" s="12" t="s">
        <v>925</v>
      </c>
      <c r="H803" s="12" t="s">
        <v>941</v>
      </c>
      <c r="I803" s="12" t="s">
        <v>927</v>
      </c>
      <c r="J803" s="12" t="s">
        <v>928</v>
      </c>
      <c r="K803" s="12" t="s">
        <v>88</v>
      </c>
      <c r="L803" s="17">
        <v>221</v>
      </c>
      <c r="M803" s="17" t="s">
        <v>89</v>
      </c>
      <c r="N803" s="13" t="s">
        <v>942</v>
      </c>
      <c r="O803" s="14" t="s">
        <v>943</v>
      </c>
      <c r="P803" s="19"/>
      <c r="Q803" s="9">
        <v>8</v>
      </c>
      <c r="R803" s="12" t="s">
        <v>92</v>
      </c>
      <c r="S803" s="19" t="s">
        <v>102</v>
      </c>
      <c r="T803" s="9"/>
      <c r="U803" s="9"/>
      <c r="V803" s="11"/>
      <c r="W803" s="36">
        <v>9405119090</v>
      </c>
      <c r="X803" s="21" t="s">
        <v>95</v>
      </c>
      <c r="Y803" s="21" t="s">
        <v>95</v>
      </c>
      <c r="Z803" s="12" t="s">
        <v>95</v>
      </c>
      <c r="AA803" s="13"/>
      <c r="AB803" s="17">
        <v>301.74870588235297</v>
      </c>
      <c r="AC803" s="624">
        <f t="shared" si="12"/>
        <v>-0.26760249276374892</v>
      </c>
      <c r="AD803" s="623" t="str">
        <f>HYPERLINK("#'Oprawy - specyfikacja'!B" &amp; MATCH(B803, 'Oprawy - specyfikacja'!A:A, 0),"Link do specyfikacji")</f>
        <v>Link do specyfikacji</v>
      </c>
    </row>
    <row r="804" spans="1:30" s="2" customFormat="1" ht="14.4">
      <c r="A804" s="8">
        <v>8719514948891</v>
      </c>
      <c r="B804" s="25">
        <v>911401835084</v>
      </c>
      <c r="C804" s="25">
        <v>871951494889199</v>
      </c>
      <c r="D804" s="52" t="str">
        <f>HYPERLINK(VLOOKUP(B804,Oprawy_linki!A22:B727,2,FALSE),"Link do zdjęcia")</f>
        <v>Link do zdjęcia</v>
      </c>
      <c r="E804" s="12">
        <v>94889199</v>
      </c>
      <c r="F804" s="23" t="s">
        <v>954</v>
      </c>
      <c r="G804" s="12" t="s">
        <v>925</v>
      </c>
      <c r="H804" s="12" t="s">
        <v>941</v>
      </c>
      <c r="I804" s="12" t="s">
        <v>927</v>
      </c>
      <c r="J804" s="12" t="s">
        <v>928</v>
      </c>
      <c r="K804" s="12" t="s">
        <v>88</v>
      </c>
      <c r="L804" s="17">
        <v>312</v>
      </c>
      <c r="M804" s="17" t="s">
        <v>89</v>
      </c>
      <c r="N804" s="13" t="s">
        <v>942</v>
      </c>
      <c r="O804" s="14" t="s">
        <v>943</v>
      </c>
      <c r="P804" s="19"/>
      <c r="Q804" s="9">
        <v>6</v>
      </c>
      <c r="R804" s="12" t="s">
        <v>92</v>
      </c>
      <c r="S804" s="19" t="s">
        <v>102</v>
      </c>
      <c r="T804" s="9"/>
      <c r="U804" s="9"/>
      <c r="V804" s="11"/>
      <c r="W804" s="36">
        <v>9405119090</v>
      </c>
      <c r="X804" s="21" t="s">
        <v>95</v>
      </c>
      <c r="Y804" s="21" t="s">
        <v>95</v>
      </c>
      <c r="Z804" s="12" t="s">
        <v>95</v>
      </c>
      <c r="AA804" s="13"/>
      <c r="AB804" s="17">
        <v>427.51388235294121</v>
      </c>
      <c r="AC804" s="624">
        <f t="shared" si="12"/>
        <v>-0.27019913766818171</v>
      </c>
      <c r="AD804" s="623" t="str">
        <f>HYPERLINK("#'Oprawy - specyfikacja'!B" &amp; MATCH(B804, 'Oprawy - specyfikacja'!A:A, 0),"Link do specyfikacji")</f>
        <v>Link do specyfikacji</v>
      </c>
    </row>
    <row r="805" spans="1:30" s="2" customFormat="1" ht="14.4">
      <c r="A805" s="8">
        <v>8720169100664</v>
      </c>
      <c r="B805" s="8">
        <v>910505103404</v>
      </c>
      <c r="C805" s="8">
        <v>872016910066400</v>
      </c>
      <c r="D805" s="52" t="str">
        <f>HYPERLINK(VLOOKUP(B805,Oprawy_linki!A23:B728,2,FALSE),"Link do zdjęcia")</f>
        <v>Link do zdjęcia</v>
      </c>
      <c r="E805" s="12">
        <v>10066400</v>
      </c>
      <c r="F805" s="10" t="s">
        <v>955</v>
      </c>
      <c r="G805" s="12" t="s">
        <v>925</v>
      </c>
      <c r="H805" s="12" t="s">
        <v>941</v>
      </c>
      <c r="I805" s="12" t="s">
        <v>927</v>
      </c>
      <c r="J805" s="12" t="s">
        <v>928</v>
      </c>
      <c r="K805" s="12" t="s">
        <v>88</v>
      </c>
      <c r="L805" s="17">
        <v>621</v>
      </c>
      <c r="M805" s="17" t="s">
        <v>89</v>
      </c>
      <c r="N805" s="13" t="s">
        <v>942</v>
      </c>
      <c r="O805" s="14" t="s">
        <v>943</v>
      </c>
      <c r="P805" s="19"/>
      <c r="Q805" s="9">
        <v>1</v>
      </c>
      <c r="R805" s="12" t="s">
        <v>92</v>
      </c>
      <c r="S805" s="19" t="s">
        <v>102</v>
      </c>
      <c r="T805" s="9"/>
      <c r="U805" s="9"/>
      <c r="V805" s="11"/>
      <c r="W805" s="36">
        <v>9405119090</v>
      </c>
      <c r="X805" s="21" t="s">
        <v>95</v>
      </c>
      <c r="Y805" s="21" t="s">
        <v>95</v>
      </c>
      <c r="Z805" s="12" t="s">
        <v>95</v>
      </c>
      <c r="AA805" s="13"/>
      <c r="AB805" s="17">
        <v>649.41176470588232</v>
      </c>
      <c r="AC805" s="624">
        <f t="shared" si="12"/>
        <v>-4.3749999999999949E-2</v>
      </c>
      <c r="AD805" s="623" t="str">
        <f>HYPERLINK("#'Oprawy - specyfikacja'!B" &amp; MATCH(B805, 'Oprawy - specyfikacja'!A:A, 0),"Link do specyfikacji")</f>
        <v>Link do specyfikacji</v>
      </c>
    </row>
    <row r="806" spans="1:30" s="2" customFormat="1" ht="14.4">
      <c r="A806" s="8">
        <v>8719514948808</v>
      </c>
      <c r="B806" s="25">
        <v>911401834184</v>
      </c>
      <c r="C806" s="25">
        <v>871951494880899</v>
      </c>
      <c r="D806" s="52" t="str">
        <f>HYPERLINK(VLOOKUP(B806,Oprawy_linki!A24:B729,2,FALSE),"Link do zdjęcia")</f>
        <v>Link do zdjęcia</v>
      </c>
      <c r="E806" s="12">
        <v>94880899</v>
      </c>
      <c r="F806" s="23" t="s">
        <v>956</v>
      </c>
      <c r="G806" s="12" t="s">
        <v>925</v>
      </c>
      <c r="H806" s="12" t="s">
        <v>941</v>
      </c>
      <c r="I806" s="12" t="s">
        <v>927</v>
      </c>
      <c r="J806" s="12" t="s">
        <v>928</v>
      </c>
      <c r="K806" s="12" t="s">
        <v>88</v>
      </c>
      <c r="L806" s="17">
        <v>221</v>
      </c>
      <c r="M806" s="17" t="s">
        <v>89</v>
      </c>
      <c r="N806" s="13" t="s">
        <v>942</v>
      </c>
      <c r="O806" s="14" t="s">
        <v>943</v>
      </c>
      <c r="P806" s="19"/>
      <c r="Q806" s="9">
        <v>8</v>
      </c>
      <c r="R806" s="12" t="s">
        <v>92</v>
      </c>
      <c r="S806" s="19" t="s">
        <v>102</v>
      </c>
      <c r="T806" s="9"/>
      <c r="U806" s="9"/>
      <c r="V806" s="11"/>
      <c r="W806" s="36">
        <v>9405119090</v>
      </c>
      <c r="X806" s="21" t="s">
        <v>95</v>
      </c>
      <c r="Y806" s="21" t="s">
        <v>95</v>
      </c>
      <c r="Z806" s="12" t="s">
        <v>95</v>
      </c>
      <c r="AA806" s="13"/>
      <c r="AB806" s="17">
        <v>301.74870588235297</v>
      </c>
      <c r="AC806" s="624">
        <f t="shared" si="12"/>
        <v>-0.26760249276374892</v>
      </c>
      <c r="AD806" s="623" t="str">
        <f>HYPERLINK("#'Oprawy - specyfikacja'!B" &amp; MATCH(B806, 'Oprawy - specyfikacja'!A:A, 0),"Link do specyfikacji")</f>
        <v>Link do specyfikacji</v>
      </c>
    </row>
    <row r="807" spans="1:30" s="2" customFormat="1" ht="14.4">
      <c r="A807" s="8">
        <v>8719514948884</v>
      </c>
      <c r="B807" s="25">
        <v>911401834984</v>
      </c>
      <c r="C807" s="25">
        <v>871951494888499</v>
      </c>
      <c r="D807" s="52" t="str">
        <f>HYPERLINK(VLOOKUP(B807,Oprawy_linki!A25:B730,2,FALSE),"Link do zdjęcia")</f>
        <v>Link do zdjęcia</v>
      </c>
      <c r="E807" s="12">
        <v>94888499</v>
      </c>
      <c r="F807" s="23" t="s">
        <v>957</v>
      </c>
      <c r="G807" s="12" t="s">
        <v>925</v>
      </c>
      <c r="H807" s="12" t="s">
        <v>941</v>
      </c>
      <c r="I807" s="12" t="s">
        <v>927</v>
      </c>
      <c r="J807" s="12" t="s">
        <v>928</v>
      </c>
      <c r="K807" s="12" t="s">
        <v>88</v>
      </c>
      <c r="L807" s="17">
        <v>312</v>
      </c>
      <c r="M807" s="17" t="s">
        <v>89</v>
      </c>
      <c r="N807" s="13" t="s">
        <v>942</v>
      </c>
      <c r="O807" s="14" t="s">
        <v>943</v>
      </c>
      <c r="P807" s="19"/>
      <c r="Q807" s="9">
        <v>6</v>
      </c>
      <c r="R807" s="12" t="s">
        <v>92</v>
      </c>
      <c r="S807" s="19" t="s">
        <v>102</v>
      </c>
      <c r="T807" s="9"/>
      <c r="U807" s="9"/>
      <c r="V807" s="11"/>
      <c r="W807" s="36">
        <v>9405119090</v>
      </c>
      <c r="X807" s="21" t="s">
        <v>95</v>
      </c>
      <c r="Y807" s="21" t="s">
        <v>95</v>
      </c>
      <c r="Z807" s="12" t="s">
        <v>95</v>
      </c>
      <c r="AA807" s="13"/>
      <c r="AB807" s="17">
        <v>427.51388235294121</v>
      </c>
      <c r="AC807" s="624">
        <f t="shared" si="12"/>
        <v>-0.27019913766818171</v>
      </c>
      <c r="AD807" s="623" t="str">
        <f>HYPERLINK("#'Oprawy - specyfikacja'!B" &amp; MATCH(B807, 'Oprawy - specyfikacja'!A:A, 0),"Link do specyfikacji")</f>
        <v>Link do specyfikacji</v>
      </c>
    </row>
    <row r="808" spans="1:30" s="2" customFormat="1" ht="14.4">
      <c r="A808" s="8">
        <v>8719514948877</v>
      </c>
      <c r="B808" s="25">
        <v>911401834884</v>
      </c>
      <c r="C808" s="25">
        <v>871951494887799</v>
      </c>
      <c r="D808" s="52" t="str">
        <f>HYPERLINK(VLOOKUP(B808,Oprawy_linki!A26:B731,2,FALSE),"Link do zdjęcia")</f>
        <v>Link do zdjęcia</v>
      </c>
      <c r="E808" s="12">
        <v>94887799</v>
      </c>
      <c r="F808" s="23" t="s">
        <v>958</v>
      </c>
      <c r="G808" s="12" t="s">
        <v>925</v>
      </c>
      <c r="H808" s="12" t="s">
        <v>941</v>
      </c>
      <c r="I808" s="12" t="s">
        <v>927</v>
      </c>
      <c r="J808" s="12" t="s">
        <v>928</v>
      </c>
      <c r="K808" s="12" t="s">
        <v>88</v>
      </c>
      <c r="L808" s="17">
        <v>276</v>
      </c>
      <c r="M808" s="17" t="s">
        <v>89</v>
      </c>
      <c r="N808" s="13" t="s">
        <v>942</v>
      </c>
      <c r="O808" s="14" t="s">
        <v>943</v>
      </c>
      <c r="P808" s="19"/>
      <c r="Q808" s="9">
        <v>6</v>
      </c>
      <c r="R808" s="12" t="s">
        <v>92</v>
      </c>
      <c r="S808" s="19" t="s">
        <v>102</v>
      </c>
      <c r="T808" s="9"/>
      <c r="U808" s="9"/>
      <c r="V808" s="11"/>
      <c r="W808" s="36">
        <v>9405119090</v>
      </c>
      <c r="X808" s="21" t="s">
        <v>95</v>
      </c>
      <c r="Y808" s="21" t="s">
        <v>95</v>
      </c>
      <c r="Z808" s="12" t="s">
        <v>95</v>
      </c>
      <c r="AA808" s="13"/>
      <c r="AB808" s="17">
        <v>377.18588235294118</v>
      </c>
      <c r="AC808" s="624">
        <f t="shared" si="12"/>
        <v>-0.26826529593771836</v>
      </c>
      <c r="AD808" s="623" t="str">
        <f>HYPERLINK("#'Oprawy - specyfikacja'!B" &amp; MATCH(B808, 'Oprawy - specyfikacja'!A:A, 0),"Link do specyfikacji")</f>
        <v>Link do specyfikacji</v>
      </c>
    </row>
    <row r="809" spans="1:30" s="2" customFormat="1" ht="14.4">
      <c r="A809" s="8">
        <v>8720169100671</v>
      </c>
      <c r="B809" s="8">
        <v>910505103405</v>
      </c>
      <c r="C809" s="8">
        <v>872016910067100</v>
      </c>
      <c r="D809" s="52" t="str">
        <f>HYPERLINK(VLOOKUP(B809,Oprawy_linki!A27:B732,2,FALSE),"Link do zdjęcia")</f>
        <v>Link do zdjęcia</v>
      </c>
      <c r="E809" s="12">
        <v>10067100</v>
      </c>
      <c r="F809" s="10" t="s">
        <v>959</v>
      </c>
      <c r="G809" s="12" t="s">
        <v>925</v>
      </c>
      <c r="H809" s="12" t="s">
        <v>941</v>
      </c>
      <c r="I809" s="12" t="s">
        <v>927</v>
      </c>
      <c r="J809" s="12" t="s">
        <v>928</v>
      </c>
      <c r="K809" s="12" t="s">
        <v>88</v>
      </c>
      <c r="L809" s="17">
        <v>683</v>
      </c>
      <c r="M809" s="17" t="s">
        <v>89</v>
      </c>
      <c r="N809" s="13" t="s">
        <v>942</v>
      </c>
      <c r="O809" s="14" t="s">
        <v>943</v>
      </c>
      <c r="P809" s="19"/>
      <c r="Q809" s="9">
        <v>1</v>
      </c>
      <c r="R809" s="12" t="s">
        <v>92</v>
      </c>
      <c r="S809" s="19" t="s">
        <v>102</v>
      </c>
      <c r="T809" s="9"/>
      <c r="U809" s="9"/>
      <c r="V809" s="11"/>
      <c r="W809" s="36">
        <v>9405119090</v>
      </c>
      <c r="X809" s="21" t="s">
        <v>95</v>
      </c>
      <c r="Y809" s="21" t="s">
        <v>95</v>
      </c>
      <c r="Z809" s="12" t="s">
        <v>95</v>
      </c>
      <c r="AA809" s="13"/>
      <c r="AB809" s="17">
        <v>724.7058823529411</v>
      </c>
      <c r="AC809" s="624">
        <f t="shared" si="12"/>
        <v>-5.7548701298701203E-2</v>
      </c>
      <c r="AD809" s="623" t="str">
        <f>HYPERLINK("#'Oprawy - specyfikacja'!B" &amp; MATCH(B809, 'Oprawy - specyfikacja'!A:A, 0),"Link do specyfikacji")</f>
        <v>Link do specyfikacji</v>
      </c>
    </row>
    <row r="810" spans="1:30" s="2" customFormat="1" ht="14.4">
      <c r="A810" s="8">
        <v>8720169100459</v>
      </c>
      <c r="B810" s="8">
        <v>910505103382</v>
      </c>
      <c r="C810" s="8">
        <v>872016910045900</v>
      </c>
      <c r="D810" s="52" t="str">
        <f>HYPERLINK(VLOOKUP(B810,Oprawy_linki!A28:B733,2,FALSE),"Link do zdjęcia")</f>
        <v>Link do zdjęcia</v>
      </c>
      <c r="E810" s="12">
        <v>10045900</v>
      </c>
      <c r="F810" s="10" t="s">
        <v>960</v>
      </c>
      <c r="G810" s="12" t="s">
        <v>925</v>
      </c>
      <c r="H810" s="12" t="s">
        <v>941</v>
      </c>
      <c r="I810" s="12" t="s">
        <v>927</v>
      </c>
      <c r="J810" s="12" t="s">
        <v>928</v>
      </c>
      <c r="K810" s="12" t="s">
        <v>88</v>
      </c>
      <c r="L810" s="17">
        <v>1102</v>
      </c>
      <c r="M810" s="17" t="s">
        <v>89</v>
      </c>
      <c r="N810" s="13" t="s">
        <v>942</v>
      </c>
      <c r="O810" s="14" t="s">
        <v>943</v>
      </c>
      <c r="P810" s="19"/>
      <c r="Q810" s="9">
        <v>1</v>
      </c>
      <c r="R810" s="12" t="s">
        <v>92</v>
      </c>
      <c r="S810" s="19" t="s">
        <v>102</v>
      </c>
      <c r="T810" s="9"/>
      <c r="U810" s="9"/>
      <c r="V810" s="11"/>
      <c r="W810" s="36">
        <v>9405119090</v>
      </c>
      <c r="X810" s="21" t="s">
        <v>95</v>
      </c>
      <c r="Y810" s="21" t="s">
        <v>95</v>
      </c>
      <c r="Z810" s="12" t="s">
        <v>95</v>
      </c>
      <c r="AA810" s="13"/>
      <c r="AB810" s="17">
        <v>1072.9411764705883</v>
      </c>
      <c r="AC810" s="624">
        <f t="shared" si="12"/>
        <v>2.7083333333333282E-2</v>
      </c>
      <c r="AD810" s="623" t="str">
        <f>HYPERLINK("#'Oprawy - specyfikacja'!B" &amp; MATCH(B810, 'Oprawy - specyfikacja'!A:A, 0),"Link do specyfikacji")</f>
        <v>Link do specyfikacji</v>
      </c>
    </row>
    <row r="811" spans="1:30" s="2" customFormat="1" ht="14.4">
      <c r="A811" s="8">
        <v>8719514948860</v>
      </c>
      <c r="B811" s="25">
        <v>911401834784</v>
      </c>
      <c r="C811" s="25">
        <v>871951494886099</v>
      </c>
      <c r="D811" s="52" t="str">
        <f>HYPERLINK(VLOOKUP(B811,Oprawy_linki!A29:B734,2,FALSE),"Link do zdjęcia")</f>
        <v>Link do zdjęcia</v>
      </c>
      <c r="E811" s="12">
        <v>94886099</v>
      </c>
      <c r="F811" s="23" t="s">
        <v>961</v>
      </c>
      <c r="G811" s="12" t="s">
        <v>925</v>
      </c>
      <c r="H811" s="12" t="s">
        <v>941</v>
      </c>
      <c r="I811" s="12" t="s">
        <v>927</v>
      </c>
      <c r="J811" s="12" t="s">
        <v>928</v>
      </c>
      <c r="K811" s="12" t="s">
        <v>88</v>
      </c>
      <c r="L811" s="17">
        <v>276</v>
      </c>
      <c r="M811" s="17" t="s">
        <v>89</v>
      </c>
      <c r="N811" s="13" t="s">
        <v>942</v>
      </c>
      <c r="O811" s="14" t="s">
        <v>943</v>
      </c>
      <c r="P811" s="19"/>
      <c r="Q811" s="9">
        <v>6</v>
      </c>
      <c r="R811" s="12" t="s">
        <v>92</v>
      </c>
      <c r="S811" s="19" t="s">
        <v>102</v>
      </c>
      <c r="T811" s="9"/>
      <c r="U811" s="9"/>
      <c r="V811" s="11"/>
      <c r="W811" s="36">
        <v>9405119090</v>
      </c>
      <c r="X811" s="21" t="s">
        <v>95</v>
      </c>
      <c r="Y811" s="21" t="s">
        <v>95</v>
      </c>
      <c r="Z811" s="12" t="s">
        <v>95</v>
      </c>
      <c r="AA811" s="13"/>
      <c r="AB811" s="17">
        <v>377.18588235294118</v>
      </c>
      <c r="AC811" s="624">
        <f t="shared" si="12"/>
        <v>-0.26826529593771836</v>
      </c>
      <c r="AD811" s="623" t="str">
        <f>HYPERLINK("#'Oprawy - specyfikacja'!B" &amp; MATCH(B811, 'Oprawy - specyfikacja'!A:A, 0),"Link do specyfikacji")</f>
        <v>Link do specyfikacji</v>
      </c>
    </row>
    <row r="812" spans="1:30" s="2" customFormat="1" ht="14.4">
      <c r="A812" s="8">
        <v>8719514948914</v>
      </c>
      <c r="B812" s="25">
        <v>911401835284</v>
      </c>
      <c r="C812" s="25">
        <v>871951494891499</v>
      </c>
      <c r="D812" s="52" t="str">
        <f>HYPERLINK(VLOOKUP(B812,Oprawy_linki!A30:B735,2,FALSE),"Link do zdjęcia")</f>
        <v>Link do zdjęcia</v>
      </c>
      <c r="E812" s="12">
        <v>94891499</v>
      </c>
      <c r="F812" s="23" t="s">
        <v>962</v>
      </c>
      <c r="G812" s="12" t="s">
        <v>925</v>
      </c>
      <c r="H812" s="12" t="s">
        <v>941</v>
      </c>
      <c r="I812" s="12" t="s">
        <v>927</v>
      </c>
      <c r="J812" s="12" t="s">
        <v>928</v>
      </c>
      <c r="K812" s="12" t="s">
        <v>88</v>
      </c>
      <c r="L812" s="17">
        <v>377</v>
      </c>
      <c r="M812" s="17" t="s">
        <v>89</v>
      </c>
      <c r="N812" s="13" t="s">
        <v>942</v>
      </c>
      <c r="O812" s="14" t="s">
        <v>943</v>
      </c>
      <c r="P812" s="19"/>
      <c r="Q812" s="9">
        <v>6</v>
      </c>
      <c r="R812" s="12" t="s">
        <v>92</v>
      </c>
      <c r="S812" s="19" t="s">
        <v>102</v>
      </c>
      <c r="T812" s="9"/>
      <c r="U812" s="9"/>
      <c r="V812" s="11"/>
      <c r="W812" s="36">
        <v>9405119090</v>
      </c>
      <c r="X812" s="21" t="s">
        <v>95</v>
      </c>
      <c r="Y812" s="21" t="s">
        <v>95</v>
      </c>
      <c r="Z812" s="12" t="s">
        <v>95</v>
      </c>
      <c r="AA812" s="13"/>
      <c r="AB812" s="17">
        <v>515.45082352941165</v>
      </c>
      <c r="AC812" s="624">
        <f t="shared" si="12"/>
        <v>-0.2686014207551492</v>
      </c>
      <c r="AD812" s="623" t="str">
        <f>HYPERLINK("#'Oprawy - specyfikacja'!B" &amp; MATCH(B812, 'Oprawy - specyfikacja'!A:A, 0),"Link do specyfikacji")</f>
        <v>Link do specyfikacji</v>
      </c>
    </row>
    <row r="813" spans="1:30" s="2" customFormat="1" ht="14.4">
      <c r="A813" s="8">
        <v>8719514948907</v>
      </c>
      <c r="B813" s="25">
        <v>911401835184</v>
      </c>
      <c r="C813" s="25">
        <v>871951494890799</v>
      </c>
      <c r="D813" s="52" t="str">
        <f>HYPERLINK(VLOOKUP(B813,Oprawy_linki!A31:B736,2,FALSE),"Link do zdjęcia")</f>
        <v>Link do zdjęcia</v>
      </c>
      <c r="E813" s="12">
        <v>94890799</v>
      </c>
      <c r="F813" s="23" t="s">
        <v>963</v>
      </c>
      <c r="G813" s="12" t="s">
        <v>925</v>
      </c>
      <c r="H813" s="12" t="s">
        <v>941</v>
      </c>
      <c r="I813" s="12" t="s">
        <v>927</v>
      </c>
      <c r="J813" s="12" t="s">
        <v>928</v>
      </c>
      <c r="K813" s="12" t="s">
        <v>88</v>
      </c>
      <c r="L813" s="17">
        <v>377</v>
      </c>
      <c r="M813" s="17" t="s">
        <v>89</v>
      </c>
      <c r="N813" s="13" t="s">
        <v>942</v>
      </c>
      <c r="O813" s="14" t="s">
        <v>943</v>
      </c>
      <c r="P813" s="19"/>
      <c r="Q813" s="9">
        <v>6</v>
      </c>
      <c r="R813" s="12" t="s">
        <v>92</v>
      </c>
      <c r="S813" s="19" t="s">
        <v>102</v>
      </c>
      <c r="T813" s="9"/>
      <c r="U813" s="9"/>
      <c r="V813" s="11"/>
      <c r="W813" s="36">
        <v>9405119090</v>
      </c>
      <c r="X813" s="21" t="s">
        <v>95</v>
      </c>
      <c r="Y813" s="21" t="s">
        <v>95</v>
      </c>
      <c r="Z813" s="12" t="s">
        <v>95</v>
      </c>
      <c r="AA813" s="13"/>
      <c r="AB813" s="17">
        <v>515.45082352941165</v>
      </c>
      <c r="AC813" s="624">
        <f t="shared" si="12"/>
        <v>-0.2686014207551492</v>
      </c>
      <c r="AD813" s="623" t="str">
        <f>HYPERLINK("#'Oprawy - specyfikacja'!B" &amp; MATCH(B813, 'Oprawy - specyfikacja'!A:A, 0),"Link do specyfikacji")</f>
        <v>Link do specyfikacji</v>
      </c>
    </row>
    <row r="814" spans="1:30" s="2" customFormat="1" ht="14.4">
      <c r="A814" s="8">
        <v>8710163335087</v>
      </c>
      <c r="B814" s="8">
        <v>911401735152</v>
      </c>
      <c r="C814" s="8">
        <v>871016333508799</v>
      </c>
      <c r="D814" s="52" t="str">
        <f>HYPERLINK(VLOOKUP(B814,Oprawy_linki!A32:B737,2,FALSE),"Link do zdjęcia")</f>
        <v>Link do zdjęcia</v>
      </c>
      <c r="E814" s="12">
        <v>33508799</v>
      </c>
      <c r="F814" s="24" t="s">
        <v>964</v>
      </c>
      <c r="G814" s="12" t="s">
        <v>925</v>
      </c>
      <c r="H814" s="12" t="s">
        <v>183</v>
      </c>
      <c r="I814" s="12" t="s">
        <v>927</v>
      </c>
      <c r="J814" s="12" t="s">
        <v>928</v>
      </c>
      <c r="K814" s="12" t="s">
        <v>183</v>
      </c>
      <c r="L814" s="17">
        <v>47</v>
      </c>
      <c r="M814" s="17" t="s">
        <v>89</v>
      </c>
      <c r="N814" s="13" t="s">
        <v>965</v>
      </c>
      <c r="O814" s="14" t="s">
        <v>966</v>
      </c>
      <c r="P814" s="19" t="s">
        <v>124</v>
      </c>
      <c r="Q814" s="9">
        <v>40</v>
      </c>
      <c r="R814" s="12" t="s">
        <v>92</v>
      </c>
      <c r="S814" s="19" t="s">
        <v>102</v>
      </c>
      <c r="T814" s="26"/>
      <c r="U814" s="26"/>
      <c r="V814" s="11"/>
      <c r="W814" s="36">
        <v>9405114090</v>
      </c>
      <c r="X814" s="21" t="s">
        <v>95</v>
      </c>
      <c r="Y814" s="21" t="s">
        <v>95</v>
      </c>
      <c r="Z814" s="12" t="s">
        <v>95</v>
      </c>
      <c r="AA814" s="13"/>
      <c r="AB814" s="17">
        <v>81</v>
      </c>
      <c r="AC814" s="624">
        <f t="shared" si="12"/>
        <v>-0.41975308641975306</v>
      </c>
      <c r="AD814" s="623" t="str">
        <f>HYPERLINK("#'Oprawy - specyfikacja'!B" &amp; MATCH(B814, 'Oprawy - specyfikacja'!A:A, 0),"Link do specyfikacji")</f>
        <v>Link do specyfikacji</v>
      </c>
    </row>
    <row r="815" spans="1:30" s="2" customFormat="1" ht="14.4">
      <c r="A815" s="8">
        <v>8719514945258</v>
      </c>
      <c r="B815" s="22">
        <v>911401742412</v>
      </c>
      <c r="C815" s="8">
        <v>871951494525800</v>
      </c>
      <c r="D815" s="52" t="str">
        <f>HYPERLINK(VLOOKUP(B815,Oprawy_linki!A33:B738,2,FALSE),"Link do zdjęcia")</f>
        <v>Link do zdjęcia</v>
      </c>
      <c r="E815" s="12">
        <v>94525800</v>
      </c>
      <c r="F815" s="23" t="s">
        <v>967</v>
      </c>
      <c r="G815" s="12" t="s">
        <v>925</v>
      </c>
      <c r="H815" s="12" t="s">
        <v>968</v>
      </c>
      <c r="I815" s="12" t="s">
        <v>86</v>
      </c>
      <c r="J815" s="12" t="s">
        <v>969</v>
      </c>
      <c r="K815" s="12" t="s">
        <v>88</v>
      </c>
      <c r="L815" s="17">
        <v>259</v>
      </c>
      <c r="M815" s="17" t="s">
        <v>89</v>
      </c>
      <c r="N815" s="13" t="s">
        <v>942</v>
      </c>
      <c r="O815" s="14" t="s">
        <v>943</v>
      </c>
      <c r="P815" s="19"/>
      <c r="Q815" s="9">
        <v>1</v>
      </c>
      <c r="R815" s="12" t="s">
        <v>92</v>
      </c>
      <c r="S815" s="19" t="s">
        <v>93</v>
      </c>
      <c r="T815" s="26"/>
      <c r="U815" s="26"/>
      <c r="V815" s="11"/>
      <c r="W815" s="36">
        <v>8538909999</v>
      </c>
      <c r="X815" s="21" t="s">
        <v>95</v>
      </c>
      <c r="Y815" s="21" t="s">
        <v>95</v>
      </c>
      <c r="Z815" s="12" t="s">
        <v>95</v>
      </c>
      <c r="AA815" s="13"/>
      <c r="AB815" s="17">
        <v>129.6</v>
      </c>
      <c r="AC815" s="624">
        <f t="shared" si="12"/>
        <v>0.99845679012345689</v>
      </c>
      <c r="AD815" s="623" t="str">
        <f>HYPERLINK("#'Oprawy - specyfikacja'!B" &amp; MATCH(B815, 'Oprawy - specyfikacja'!A:A, 0),"Link do specyfikacji")</f>
        <v>Link do specyfikacji</v>
      </c>
    </row>
    <row r="816" spans="1:30" s="2" customFormat="1" ht="14.4">
      <c r="A816" s="8">
        <v>8719514945241</v>
      </c>
      <c r="B816" s="22">
        <v>911401742402</v>
      </c>
      <c r="C816" s="8">
        <v>871951494524100</v>
      </c>
      <c r="D816" s="52" t="str">
        <f>HYPERLINK(VLOOKUP(B816,Oprawy_linki!A34:B739,2,FALSE),"Link do zdjęcia")</f>
        <v>Link do zdjęcia</v>
      </c>
      <c r="E816" s="12">
        <v>94524100</v>
      </c>
      <c r="F816" s="23" t="s">
        <v>970</v>
      </c>
      <c r="G816" s="12" t="s">
        <v>925</v>
      </c>
      <c r="H816" s="12" t="s">
        <v>968</v>
      </c>
      <c r="I816" s="12" t="s">
        <v>86</v>
      </c>
      <c r="J816" s="12" t="s">
        <v>969</v>
      </c>
      <c r="K816" s="12" t="s">
        <v>88</v>
      </c>
      <c r="L816" s="17">
        <v>259</v>
      </c>
      <c r="M816" s="17" t="s">
        <v>89</v>
      </c>
      <c r="N816" s="13" t="s">
        <v>942</v>
      </c>
      <c r="O816" s="14" t="s">
        <v>943</v>
      </c>
      <c r="P816" s="19"/>
      <c r="Q816" s="9">
        <v>1</v>
      </c>
      <c r="R816" s="12" t="s">
        <v>92</v>
      </c>
      <c r="S816" s="19" t="s">
        <v>93</v>
      </c>
      <c r="T816" s="26"/>
      <c r="U816" s="26"/>
      <c r="V816" s="11"/>
      <c r="W816" s="36">
        <v>8538909999</v>
      </c>
      <c r="X816" s="21" t="s">
        <v>95</v>
      </c>
      <c r="Y816" s="21" t="s">
        <v>95</v>
      </c>
      <c r="Z816" s="12" t="s">
        <v>95</v>
      </c>
      <c r="AA816" s="13"/>
      <c r="AB816" s="17">
        <v>129.6</v>
      </c>
      <c r="AC816" s="624">
        <f t="shared" si="12"/>
        <v>0.99845679012345689</v>
      </c>
      <c r="AD816" s="623" t="str">
        <f>HYPERLINK("#'Oprawy - specyfikacja'!B" &amp; MATCH(B816, 'Oprawy - specyfikacja'!A:A, 0),"Link do specyfikacji")</f>
        <v>Link do specyfikacji</v>
      </c>
    </row>
    <row r="817" spans="1:30" s="2" customFormat="1" ht="14.4">
      <c r="A817" s="8">
        <v>8719514945227</v>
      </c>
      <c r="B817" s="22">
        <v>911401742382</v>
      </c>
      <c r="C817" s="8">
        <v>871951494522700</v>
      </c>
      <c r="D817" s="52" t="str">
        <f>HYPERLINK(VLOOKUP(B817,Oprawy_linki!A35:B740,2,FALSE),"Link do zdjęcia")</f>
        <v>Link do zdjęcia</v>
      </c>
      <c r="E817" s="12">
        <v>94522700</v>
      </c>
      <c r="F817" s="23" t="s">
        <v>971</v>
      </c>
      <c r="G817" s="12" t="s">
        <v>925</v>
      </c>
      <c r="H817" s="12" t="s">
        <v>968</v>
      </c>
      <c r="I817" s="12" t="s">
        <v>86</v>
      </c>
      <c r="J817" s="12" t="s">
        <v>969</v>
      </c>
      <c r="K817" s="12" t="s">
        <v>88</v>
      </c>
      <c r="L817" s="17">
        <v>389</v>
      </c>
      <c r="M817" s="17" t="s">
        <v>89</v>
      </c>
      <c r="N817" s="13" t="s">
        <v>942</v>
      </c>
      <c r="O817" s="14" t="s">
        <v>943</v>
      </c>
      <c r="P817" s="19"/>
      <c r="Q817" s="9">
        <v>1</v>
      </c>
      <c r="R817" s="12" t="s">
        <v>92</v>
      </c>
      <c r="S817" s="19" t="s">
        <v>93</v>
      </c>
      <c r="T817" s="26"/>
      <c r="U817" s="26"/>
      <c r="V817" s="11"/>
      <c r="W817" s="36">
        <v>8544429090</v>
      </c>
      <c r="X817" s="21" t="s">
        <v>95</v>
      </c>
      <c r="Y817" s="21" t="s">
        <v>95</v>
      </c>
      <c r="Z817" s="12" t="s">
        <v>95</v>
      </c>
      <c r="AA817" s="13"/>
      <c r="AB817" s="17">
        <v>355</v>
      </c>
      <c r="AC817" s="624">
        <f t="shared" si="12"/>
        <v>9.5774647887323941E-2</v>
      </c>
      <c r="AD817" s="623" t="str">
        <f>HYPERLINK("#'Oprawy - specyfikacja'!B" &amp; MATCH(B817, 'Oprawy - specyfikacja'!A:A, 0),"Link do specyfikacji")</f>
        <v>Link do specyfikacji</v>
      </c>
    </row>
    <row r="818" spans="1:30" s="2" customFormat="1" ht="14.4">
      <c r="A818" s="8">
        <v>8719514945173</v>
      </c>
      <c r="B818" s="22">
        <v>911401742332</v>
      </c>
      <c r="C818" s="8">
        <v>871951494517300</v>
      </c>
      <c r="D818" s="52" t="str">
        <f>HYPERLINK(VLOOKUP(B818,Oprawy_linki!A36:B741,2,FALSE),"Link do zdjęcia")</f>
        <v>Link do zdjęcia</v>
      </c>
      <c r="E818" s="12">
        <v>94517300</v>
      </c>
      <c r="F818" s="23" t="s">
        <v>972</v>
      </c>
      <c r="G818" s="12" t="s">
        <v>925</v>
      </c>
      <c r="H818" s="12" t="s">
        <v>968</v>
      </c>
      <c r="I818" s="12" t="s">
        <v>86</v>
      </c>
      <c r="J818" s="12" t="s">
        <v>969</v>
      </c>
      <c r="K818" s="12" t="s">
        <v>88</v>
      </c>
      <c r="L818" s="17">
        <v>445</v>
      </c>
      <c r="M818" s="17" t="s">
        <v>89</v>
      </c>
      <c r="N818" s="13" t="s">
        <v>942</v>
      </c>
      <c r="O818" s="14" t="s">
        <v>943</v>
      </c>
      <c r="P818" s="19"/>
      <c r="Q818" s="9">
        <v>1</v>
      </c>
      <c r="R818" s="12" t="s">
        <v>92</v>
      </c>
      <c r="S818" s="19" t="s">
        <v>93</v>
      </c>
      <c r="T818" s="26"/>
      <c r="U818" s="26"/>
      <c r="V818" s="11"/>
      <c r="W818" s="36">
        <v>8544429090</v>
      </c>
      <c r="X818" s="21" t="s">
        <v>95</v>
      </c>
      <c r="Y818" s="21" t="s">
        <v>95</v>
      </c>
      <c r="Z818" s="12" t="s">
        <v>95</v>
      </c>
      <c r="AA818" s="13"/>
      <c r="AB818" s="17">
        <v>360</v>
      </c>
      <c r="AC818" s="624">
        <f t="shared" si="12"/>
        <v>0.2361111111111111</v>
      </c>
      <c r="AD818" s="623" t="str">
        <f>HYPERLINK("#'Oprawy - specyfikacja'!B" &amp; MATCH(B818, 'Oprawy - specyfikacja'!A:A, 0),"Link do specyfikacji")</f>
        <v>Link do specyfikacji</v>
      </c>
    </row>
    <row r="819" spans="1:30" s="2" customFormat="1" ht="14.4">
      <c r="A819" s="8">
        <v>8719514945197</v>
      </c>
      <c r="B819" s="22">
        <v>911401742352</v>
      </c>
      <c r="C819" s="8">
        <v>871951494519700</v>
      </c>
      <c r="D819" s="52" t="str">
        <f>HYPERLINK(VLOOKUP(B819,Oprawy_linki!A37:B742,2,FALSE),"Link do zdjęcia")</f>
        <v>Link do zdjęcia</v>
      </c>
      <c r="E819" s="12">
        <v>94519700</v>
      </c>
      <c r="F819" s="23" t="s">
        <v>973</v>
      </c>
      <c r="G819" s="12" t="s">
        <v>925</v>
      </c>
      <c r="H819" s="12" t="s">
        <v>968</v>
      </c>
      <c r="I819" s="12" t="s">
        <v>86</v>
      </c>
      <c r="J819" s="12" t="s">
        <v>969</v>
      </c>
      <c r="K819" s="12" t="s">
        <v>88</v>
      </c>
      <c r="L819" s="17">
        <v>467</v>
      </c>
      <c r="M819" s="17" t="s">
        <v>89</v>
      </c>
      <c r="N819" s="13" t="s">
        <v>942</v>
      </c>
      <c r="O819" s="14" t="s">
        <v>943</v>
      </c>
      <c r="P819" s="19"/>
      <c r="Q819" s="9">
        <v>1</v>
      </c>
      <c r="R819" s="12" t="s">
        <v>92</v>
      </c>
      <c r="S819" s="19" t="s">
        <v>93</v>
      </c>
      <c r="T819" s="26"/>
      <c r="U819" s="26"/>
      <c r="V819" s="11"/>
      <c r="W819" s="36">
        <v>8544429090</v>
      </c>
      <c r="X819" s="21" t="s">
        <v>95</v>
      </c>
      <c r="Y819" s="21" t="s">
        <v>95</v>
      </c>
      <c r="Z819" s="12" t="s">
        <v>95</v>
      </c>
      <c r="AA819" s="13"/>
      <c r="AB819" s="17">
        <v>425</v>
      </c>
      <c r="AC819" s="624">
        <f t="shared" si="12"/>
        <v>9.8823529411764699E-2</v>
      </c>
      <c r="AD819" s="623" t="str">
        <f>HYPERLINK("#'Oprawy - specyfikacja'!B" &amp; MATCH(B819, 'Oprawy - specyfikacja'!A:A, 0),"Link do specyfikacji")</f>
        <v>Link do specyfikacji</v>
      </c>
    </row>
    <row r="820" spans="1:30" s="2" customFormat="1" ht="14.4">
      <c r="A820" s="8">
        <v>8719514945234</v>
      </c>
      <c r="B820" s="22">
        <v>911401742392</v>
      </c>
      <c r="C820" s="8">
        <v>871951494523400</v>
      </c>
      <c r="D820" s="52" t="str">
        <f>HYPERLINK(VLOOKUP(B820,Oprawy_linki!A38:B743,2,FALSE),"Link do zdjęcia")</f>
        <v>Link do zdjęcia</v>
      </c>
      <c r="E820" s="12">
        <v>94523400</v>
      </c>
      <c r="F820" s="23" t="s">
        <v>974</v>
      </c>
      <c r="G820" s="12" t="s">
        <v>925</v>
      </c>
      <c r="H820" s="12" t="s">
        <v>968</v>
      </c>
      <c r="I820" s="12" t="s">
        <v>86</v>
      </c>
      <c r="J820" s="12" t="s">
        <v>969</v>
      </c>
      <c r="K820" s="12" t="s">
        <v>88</v>
      </c>
      <c r="L820" s="17">
        <v>426</v>
      </c>
      <c r="M820" s="17" t="s">
        <v>89</v>
      </c>
      <c r="N820" s="13" t="s">
        <v>942</v>
      </c>
      <c r="O820" s="14" t="s">
        <v>943</v>
      </c>
      <c r="P820" s="19"/>
      <c r="Q820" s="9">
        <v>1</v>
      </c>
      <c r="R820" s="12" t="s">
        <v>92</v>
      </c>
      <c r="S820" s="19" t="s">
        <v>93</v>
      </c>
      <c r="T820" s="26"/>
      <c r="U820" s="26"/>
      <c r="V820" s="11"/>
      <c r="W820" s="36">
        <v>8544429090</v>
      </c>
      <c r="X820" s="21" t="s">
        <v>95</v>
      </c>
      <c r="Y820" s="21" t="s">
        <v>95</v>
      </c>
      <c r="Z820" s="12" t="s">
        <v>95</v>
      </c>
      <c r="AA820" s="13"/>
      <c r="AB820" s="17">
        <v>388</v>
      </c>
      <c r="AC820" s="624">
        <f t="shared" si="12"/>
        <v>9.7938144329896906E-2</v>
      </c>
      <c r="AD820" s="623" t="str">
        <f>HYPERLINK("#'Oprawy - specyfikacja'!B" &amp; MATCH(B820, 'Oprawy - specyfikacja'!A:A, 0),"Link do specyfikacji")</f>
        <v>Link do specyfikacji</v>
      </c>
    </row>
    <row r="821" spans="1:30" s="2" customFormat="1" ht="14.4">
      <c r="A821" s="8">
        <v>8719514945180</v>
      </c>
      <c r="B821" s="22">
        <v>911401742342</v>
      </c>
      <c r="C821" s="8">
        <v>871951494518000</v>
      </c>
      <c r="D821" s="52" t="str">
        <f>HYPERLINK(VLOOKUP(B821,Oprawy_linki!A39:B744,2,FALSE),"Link do zdjęcia")</f>
        <v>Link do zdjęcia</v>
      </c>
      <c r="E821" s="12">
        <v>94518000</v>
      </c>
      <c r="F821" s="23" t="s">
        <v>975</v>
      </c>
      <c r="G821" s="12" t="s">
        <v>925</v>
      </c>
      <c r="H821" s="12" t="s">
        <v>968</v>
      </c>
      <c r="I821" s="12" t="s">
        <v>86</v>
      </c>
      <c r="J821" s="12" t="s">
        <v>969</v>
      </c>
      <c r="K821" s="12" t="s">
        <v>88</v>
      </c>
      <c r="L821" s="17">
        <v>573</v>
      </c>
      <c r="M821" s="17" t="s">
        <v>89</v>
      </c>
      <c r="N821" s="13" t="s">
        <v>942</v>
      </c>
      <c r="O821" s="14" t="s">
        <v>943</v>
      </c>
      <c r="P821" s="19"/>
      <c r="Q821" s="9">
        <v>1</v>
      </c>
      <c r="R821" s="12" t="s">
        <v>92</v>
      </c>
      <c r="S821" s="19" t="s">
        <v>93</v>
      </c>
      <c r="T821" s="26"/>
      <c r="U821" s="26"/>
      <c r="V821" s="11"/>
      <c r="W821" s="36">
        <v>8544429090</v>
      </c>
      <c r="X821" s="21" t="s">
        <v>95</v>
      </c>
      <c r="Y821" s="21" t="s">
        <v>95</v>
      </c>
      <c r="Z821" s="12" t="s">
        <v>95</v>
      </c>
      <c r="AA821" s="13"/>
      <c r="AB821" s="17">
        <v>460.79999999999995</v>
      </c>
      <c r="AC821" s="624">
        <f t="shared" si="12"/>
        <v>0.24348958333333345</v>
      </c>
      <c r="AD821" s="623" t="str">
        <f>HYPERLINK("#'Oprawy - specyfikacja'!B" &amp; MATCH(B821, 'Oprawy - specyfikacja'!A:A, 0),"Link do specyfikacji")</f>
        <v>Link do specyfikacji</v>
      </c>
    </row>
    <row r="822" spans="1:30" s="2" customFormat="1" ht="14.4">
      <c r="A822" s="8">
        <v>8719514945203</v>
      </c>
      <c r="B822" s="22">
        <v>911401742362</v>
      </c>
      <c r="C822" s="8">
        <v>871951494520300</v>
      </c>
      <c r="D822" s="52" t="str">
        <f>HYPERLINK(VLOOKUP(B822,Oprawy_linki!A40:B745,2,FALSE),"Link do zdjęcia")</f>
        <v>Link do zdjęcia</v>
      </c>
      <c r="E822" s="12">
        <v>94520300</v>
      </c>
      <c r="F822" s="23" t="s">
        <v>976</v>
      </c>
      <c r="G822" s="12" t="s">
        <v>925</v>
      </c>
      <c r="H822" s="12" t="s">
        <v>968</v>
      </c>
      <c r="I822" s="12" t="s">
        <v>86</v>
      </c>
      <c r="J822" s="12" t="s">
        <v>969</v>
      </c>
      <c r="K822" s="12" t="s">
        <v>88</v>
      </c>
      <c r="L822" s="17">
        <v>613</v>
      </c>
      <c r="M822" s="17" t="s">
        <v>89</v>
      </c>
      <c r="N822" s="13" t="s">
        <v>942</v>
      </c>
      <c r="O822" s="14" t="s">
        <v>943</v>
      </c>
      <c r="P822" s="19"/>
      <c r="Q822" s="9">
        <v>1</v>
      </c>
      <c r="R822" s="12" t="s">
        <v>92</v>
      </c>
      <c r="S822" s="19" t="s">
        <v>93</v>
      </c>
      <c r="T822" s="26"/>
      <c r="U822" s="26"/>
      <c r="V822" s="11"/>
      <c r="W822" s="36">
        <v>8544429090</v>
      </c>
      <c r="X822" s="21" t="s">
        <v>95</v>
      </c>
      <c r="Y822" s="21" t="s">
        <v>95</v>
      </c>
      <c r="Z822" s="12" t="s">
        <v>95</v>
      </c>
      <c r="AA822" s="13"/>
      <c r="AB822" s="17">
        <v>557</v>
      </c>
      <c r="AC822" s="624">
        <f t="shared" si="12"/>
        <v>0.10053859964093358</v>
      </c>
      <c r="AD822" s="623" t="str">
        <f>HYPERLINK("#'Oprawy - specyfikacja'!B" &amp; MATCH(B822, 'Oprawy - specyfikacja'!A:A, 0),"Link do specyfikacji")</f>
        <v>Link do specyfikacji</v>
      </c>
    </row>
    <row r="823" spans="1:30" s="2" customFormat="1" ht="14.4">
      <c r="A823" s="8">
        <v>8719514923119</v>
      </c>
      <c r="B823" s="25">
        <v>911401736313</v>
      </c>
      <c r="C823" s="25">
        <v>871951492311999</v>
      </c>
      <c r="D823" s="52" t="str">
        <f>HYPERLINK(VLOOKUP(B823,Oprawy_linki!A41:B746,2,FALSE),"Link do zdjęcia")</f>
        <v>Link do zdjęcia</v>
      </c>
      <c r="E823" s="12">
        <v>92311999</v>
      </c>
      <c r="F823" s="23" t="s">
        <v>977</v>
      </c>
      <c r="G823" s="12" t="s">
        <v>925</v>
      </c>
      <c r="H823" s="12" t="s">
        <v>968</v>
      </c>
      <c r="I823" s="12" t="s">
        <v>978</v>
      </c>
      <c r="J823" s="12" t="s">
        <v>969</v>
      </c>
      <c r="K823" s="12" t="s">
        <v>88</v>
      </c>
      <c r="L823" s="17">
        <v>740</v>
      </c>
      <c r="M823" s="17" t="s">
        <v>89</v>
      </c>
      <c r="N823" s="13" t="s">
        <v>942</v>
      </c>
      <c r="O823" s="14" t="s">
        <v>943</v>
      </c>
      <c r="P823" s="19"/>
      <c r="Q823" s="13">
        <v>8</v>
      </c>
      <c r="R823" s="12" t="s">
        <v>92</v>
      </c>
      <c r="S823" s="19" t="s">
        <v>102</v>
      </c>
      <c r="T823" s="26"/>
      <c r="U823" s="26"/>
      <c r="V823" s="27"/>
      <c r="W823" s="36">
        <v>9405423990</v>
      </c>
      <c r="X823" s="21" t="s">
        <v>95</v>
      </c>
      <c r="Y823" s="21" t="s">
        <v>95</v>
      </c>
      <c r="Z823" s="12" t="s">
        <v>95</v>
      </c>
      <c r="AA823" s="13"/>
      <c r="AB823" s="17">
        <v>597.6</v>
      </c>
      <c r="AC823" s="624">
        <f t="shared" si="12"/>
        <v>0.23828647925033464</v>
      </c>
      <c r="AD823" s="623" t="str">
        <f>HYPERLINK("#'Oprawy - specyfikacja'!B" &amp; MATCH(B823, 'Oprawy - specyfikacja'!A:A, 0),"Link do specyfikacji")</f>
        <v>Link do specyfikacji</v>
      </c>
    </row>
    <row r="824" spans="1:30" s="2" customFormat="1" ht="14.4">
      <c r="A824" s="8">
        <v>8719514923133</v>
      </c>
      <c r="B824" s="22">
        <v>911401736353</v>
      </c>
      <c r="C824" s="8">
        <v>871951492313399</v>
      </c>
      <c r="D824" s="52" t="str">
        <f>HYPERLINK(VLOOKUP(B824,Oprawy_linki!A42:B747,2,FALSE),"Link do zdjęcia")</f>
        <v>Link do zdjęcia</v>
      </c>
      <c r="E824" s="12">
        <v>92313399</v>
      </c>
      <c r="F824" s="23" t="s">
        <v>979</v>
      </c>
      <c r="G824" s="12" t="s">
        <v>925</v>
      </c>
      <c r="H824" s="12" t="s">
        <v>968</v>
      </c>
      <c r="I824" s="12" t="s">
        <v>978</v>
      </c>
      <c r="J824" s="12" t="s">
        <v>969</v>
      </c>
      <c r="K824" s="12" t="s">
        <v>88</v>
      </c>
      <c r="L824" s="17">
        <v>740</v>
      </c>
      <c r="M824" s="17" t="s">
        <v>89</v>
      </c>
      <c r="N824" s="13" t="s">
        <v>942</v>
      </c>
      <c r="O824" s="14" t="s">
        <v>943</v>
      </c>
      <c r="P824" s="19"/>
      <c r="Q824" s="9">
        <v>8</v>
      </c>
      <c r="R824" s="12" t="s">
        <v>92</v>
      </c>
      <c r="S824" s="19" t="s">
        <v>102</v>
      </c>
      <c r="T824" s="26"/>
      <c r="U824" s="9"/>
      <c r="V824" s="11"/>
      <c r="W824" s="36">
        <v>9405423990</v>
      </c>
      <c r="X824" s="21" t="s">
        <v>95</v>
      </c>
      <c r="Y824" s="21" t="s">
        <v>95</v>
      </c>
      <c r="Z824" s="12" t="s">
        <v>95</v>
      </c>
      <c r="AA824" s="13"/>
      <c r="AB824" s="17">
        <v>597.6</v>
      </c>
      <c r="AC824" s="624">
        <f t="shared" si="12"/>
        <v>0.23828647925033464</v>
      </c>
      <c r="AD824" s="623" t="str">
        <f>HYPERLINK("#'Oprawy - specyfikacja'!B" &amp; MATCH(B824, 'Oprawy - specyfikacja'!A:A, 0),"Link do specyfikacji")</f>
        <v>Link do specyfikacji</v>
      </c>
    </row>
    <row r="825" spans="1:30" s="2" customFormat="1" ht="14.4">
      <c r="A825" s="8">
        <v>8719514921948</v>
      </c>
      <c r="B825" s="22">
        <v>911401736393</v>
      </c>
      <c r="C825" s="8">
        <v>871951492194899</v>
      </c>
      <c r="D825" s="52" t="str">
        <f>HYPERLINK(VLOOKUP(B825,Oprawy_linki!A43:B748,2,FALSE),"Link do zdjęcia")</f>
        <v>Link do zdjęcia</v>
      </c>
      <c r="E825" s="12">
        <v>92194899</v>
      </c>
      <c r="F825" s="23" t="s">
        <v>980</v>
      </c>
      <c r="G825" s="12" t="s">
        <v>925</v>
      </c>
      <c r="H825" s="12" t="s">
        <v>968</v>
      </c>
      <c r="I825" s="12" t="s">
        <v>978</v>
      </c>
      <c r="J825" s="12" t="s">
        <v>969</v>
      </c>
      <c r="K825" s="12" t="s">
        <v>88</v>
      </c>
      <c r="L825" s="17">
        <v>1053</v>
      </c>
      <c r="M825" s="17" t="s">
        <v>89</v>
      </c>
      <c r="N825" s="13" t="s">
        <v>942</v>
      </c>
      <c r="O825" s="14" t="s">
        <v>943</v>
      </c>
      <c r="P825" s="19"/>
      <c r="Q825" s="9">
        <v>8</v>
      </c>
      <c r="R825" s="12" t="s">
        <v>92</v>
      </c>
      <c r="S825" s="19" t="s">
        <v>102</v>
      </c>
      <c r="T825" s="26"/>
      <c r="U825" s="26"/>
      <c r="V825" s="11"/>
      <c r="W825" s="36">
        <v>9405423990</v>
      </c>
      <c r="X825" s="21" t="s">
        <v>95</v>
      </c>
      <c r="Y825" s="21" t="s">
        <v>95</v>
      </c>
      <c r="Z825" s="12" t="s">
        <v>95</v>
      </c>
      <c r="AA825" s="13"/>
      <c r="AB825" s="17">
        <v>856.8</v>
      </c>
      <c r="AC825" s="624">
        <f t="shared" si="12"/>
        <v>0.22899159663865554</v>
      </c>
      <c r="AD825" s="623" t="str">
        <f>HYPERLINK("#'Oprawy - specyfikacja'!B" &amp; MATCH(B825, 'Oprawy - specyfikacja'!A:A, 0),"Link do specyfikacji")</f>
        <v>Link do specyfikacji</v>
      </c>
    </row>
    <row r="826" spans="1:30" s="2" customFormat="1" ht="14.4">
      <c r="A826" s="8">
        <v>8719514923256</v>
      </c>
      <c r="B826" s="22">
        <v>911401736673</v>
      </c>
      <c r="C826" s="8">
        <v>871951492325699</v>
      </c>
      <c r="D826" s="52" t="str">
        <f>HYPERLINK(VLOOKUP(B826,Oprawy_linki!A44:B749,2,FALSE),"Link do zdjęcia")</f>
        <v>Link do zdjęcia</v>
      </c>
      <c r="E826" s="12">
        <v>92325699</v>
      </c>
      <c r="F826" s="23" t="s">
        <v>981</v>
      </c>
      <c r="G826" s="12" t="s">
        <v>925</v>
      </c>
      <c r="H826" s="12" t="s">
        <v>968</v>
      </c>
      <c r="I826" s="12" t="s">
        <v>978</v>
      </c>
      <c r="J826" s="12" t="s">
        <v>969</v>
      </c>
      <c r="K826" s="12" t="s">
        <v>88</v>
      </c>
      <c r="L826" s="17">
        <v>1538</v>
      </c>
      <c r="M826" s="17" t="s">
        <v>89</v>
      </c>
      <c r="N826" s="13" t="s">
        <v>942</v>
      </c>
      <c r="O826" s="14" t="s">
        <v>943</v>
      </c>
      <c r="P826" s="19"/>
      <c r="Q826" s="9">
        <v>4</v>
      </c>
      <c r="R826" s="12" t="s">
        <v>92</v>
      </c>
      <c r="S826" s="19" t="s">
        <v>102</v>
      </c>
      <c r="T826" s="26"/>
      <c r="U826" s="26"/>
      <c r="V826" s="11"/>
      <c r="W826" s="36">
        <v>9405423990</v>
      </c>
      <c r="X826" s="21" t="s">
        <v>95</v>
      </c>
      <c r="Y826" s="21" t="s">
        <v>95</v>
      </c>
      <c r="Z826" s="12" t="s">
        <v>95</v>
      </c>
      <c r="AA826" s="13"/>
      <c r="AB826" s="17">
        <v>1245.5999999999999</v>
      </c>
      <c r="AC826" s="624">
        <f t="shared" si="12"/>
        <v>0.23474630700064236</v>
      </c>
      <c r="AD826" s="623" t="str">
        <f>HYPERLINK("#'Oprawy - specyfikacja'!B" &amp; MATCH(B826, 'Oprawy - specyfikacja'!A:A, 0),"Link do specyfikacji")</f>
        <v>Link do specyfikacji</v>
      </c>
    </row>
    <row r="827" spans="1:30" s="2" customFormat="1" ht="14.4">
      <c r="A827" s="8">
        <v>8719514924642</v>
      </c>
      <c r="B827" s="8">
        <v>911401745433</v>
      </c>
      <c r="C827" s="8">
        <v>871951492464299</v>
      </c>
      <c r="D827" s="52" t="str">
        <f>HYPERLINK(VLOOKUP(B827,Oprawy_linki!A45:B750,2,FALSE),"Link do zdjęcia")</f>
        <v>Link do zdjęcia</v>
      </c>
      <c r="E827" s="12">
        <v>92464299</v>
      </c>
      <c r="F827" s="10" t="s">
        <v>982</v>
      </c>
      <c r="G827" s="12" t="s">
        <v>925</v>
      </c>
      <c r="H827" s="12" t="s">
        <v>968</v>
      </c>
      <c r="I827" s="12" t="s">
        <v>978</v>
      </c>
      <c r="J827" s="12" t="s">
        <v>969</v>
      </c>
      <c r="K827" s="12" t="s">
        <v>88</v>
      </c>
      <c r="L827" s="17">
        <v>595</v>
      </c>
      <c r="M827" s="17" t="s">
        <v>89</v>
      </c>
      <c r="N827" s="13" t="s">
        <v>942</v>
      </c>
      <c r="O827" s="14" t="s">
        <v>943</v>
      </c>
      <c r="P827" s="19"/>
      <c r="Q827" s="9">
        <v>8</v>
      </c>
      <c r="R827" s="12" t="s">
        <v>92</v>
      </c>
      <c r="S827" s="19" t="s">
        <v>102</v>
      </c>
      <c r="T827" s="9"/>
      <c r="U827" s="9"/>
      <c r="V827" s="11"/>
      <c r="W827" s="36">
        <v>9405423990</v>
      </c>
      <c r="X827" s="21" t="s">
        <v>95</v>
      </c>
      <c r="Y827" s="21" t="s">
        <v>95</v>
      </c>
      <c r="Z827" s="12" t="s">
        <v>95</v>
      </c>
      <c r="AA827" s="13"/>
      <c r="AB827" s="17">
        <v>645.79999999999995</v>
      </c>
      <c r="AC827" s="624">
        <f t="shared" si="12"/>
        <v>-7.8662124496748156E-2</v>
      </c>
      <c r="AD827" s="623" t="str">
        <f>HYPERLINK("#'Oprawy - specyfikacja'!B" &amp; MATCH(B827, 'Oprawy - specyfikacja'!A:A, 0),"Link do specyfikacji")</f>
        <v>Link do specyfikacji</v>
      </c>
    </row>
    <row r="828" spans="1:30" s="2" customFormat="1" ht="14.4">
      <c r="A828" s="8">
        <v>8720169739772</v>
      </c>
      <c r="B828" s="8">
        <v>824110104102</v>
      </c>
      <c r="C828" s="8">
        <v>872016973977299</v>
      </c>
      <c r="D828" s="52" t="str">
        <f>HYPERLINK(VLOOKUP(B828,Oprawy_linki!A46:B751,2,FALSE),"Link do zdjęcia")</f>
        <v>Link do zdjęcia</v>
      </c>
      <c r="E828" s="12">
        <v>73977299</v>
      </c>
      <c r="F828" s="10" t="s">
        <v>983</v>
      </c>
      <c r="G828" s="12" t="s">
        <v>925</v>
      </c>
      <c r="H828" s="12" t="s">
        <v>968</v>
      </c>
      <c r="I828" s="12" t="s">
        <v>978</v>
      </c>
      <c r="J828" s="12" t="s">
        <v>969</v>
      </c>
      <c r="K828" s="12" t="s">
        <v>88</v>
      </c>
      <c r="L828" s="17">
        <v>595</v>
      </c>
      <c r="M828" s="17" t="s">
        <v>89</v>
      </c>
      <c r="N828" s="13" t="s">
        <v>942</v>
      </c>
      <c r="O828" s="14" t="s">
        <v>943</v>
      </c>
      <c r="P828" s="19"/>
      <c r="Q828" s="9">
        <v>8</v>
      </c>
      <c r="R828" s="12" t="s">
        <v>92</v>
      </c>
      <c r="S828" s="19" t="s">
        <v>102</v>
      </c>
      <c r="T828" s="9"/>
      <c r="U828" s="9"/>
      <c r="V828" s="11"/>
      <c r="W828" s="36">
        <v>9405423990</v>
      </c>
      <c r="X828" s="21" t="s">
        <v>95</v>
      </c>
      <c r="Y828" s="21" t="s">
        <v>95</v>
      </c>
      <c r="Z828" s="12" t="s">
        <v>95</v>
      </c>
      <c r="AA828" s="13"/>
      <c r="AB828" s="17">
        <v>692.6</v>
      </c>
      <c r="AC828" s="624">
        <f t="shared" si="12"/>
        <v>-0.14091827894888828</v>
      </c>
      <c r="AD828" s="623" t="str">
        <f>HYPERLINK("#'Oprawy - specyfikacja'!B" &amp; MATCH(B828, 'Oprawy - specyfikacja'!A:A, 0),"Link do specyfikacji")</f>
        <v>Link do specyfikacji</v>
      </c>
    </row>
    <row r="829" spans="1:30" s="2" customFormat="1" ht="14.4">
      <c r="A829" s="8">
        <v>8719514924659</v>
      </c>
      <c r="B829" s="8">
        <v>911401745443</v>
      </c>
      <c r="C829" s="8">
        <v>871951492465999</v>
      </c>
      <c r="D829" s="52" t="str">
        <f>HYPERLINK(VLOOKUP(B829,Oprawy_linki!A47:B752,2,FALSE),"Link do zdjęcia")</f>
        <v>Link do zdjęcia</v>
      </c>
      <c r="E829" s="12">
        <v>92465999</v>
      </c>
      <c r="F829" s="10" t="s">
        <v>984</v>
      </c>
      <c r="G829" s="12" t="s">
        <v>925</v>
      </c>
      <c r="H829" s="12" t="s">
        <v>968</v>
      </c>
      <c r="I829" s="12" t="s">
        <v>978</v>
      </c>
      <c r="J829" s="12" t="s">
        <v>969</v>
      </c>
      <c r="K829" s="12" t="s">
        <v>88</v>
      </c>
      <c r="L829" s="17">
        <v>595</v>
      </c>
      <c r="M829" s="17" t="s">
        <v>89</v>
      </c>
      <c r="N829" s="13" t="s">
        <v>942</v>
      </c>
      <c r="O829" s="14" t="s">
        <v>943</v>
      </c>
      <c r="P829" s="19"/>
      <c r="Q829" s="9">
        <v>8</v>
      </c>
      <c r="R829" s="12" t="s">
        <v>92</v>
      </c>
      <c r="S829" s="19" t="s">
        <v>102</v>
      </c>
      <c r="T829" s="9"/>
      <c r="U829" s="9"/>
      <c r="V829" s="11"/>
      <c r="W829" s="36">
        <v>9405423990</v>
      </c>
      <c r="X829" s="21" t="s">
        <v>95</v>
      </c>
      <c r="Y829" s="21" t="s">
        <v>95</v>
      </c>
      <c r="Z829" s="12" t="s">
        <v>95</v>
      </c>
      <c r="AA829" s="13"/>
      <c r="AB829" s="17">
        <v>645.79999999999995</v>
      </c>
      <c r="AC829" s="624">
        <f t="shared" si="12"/>
        <v>-7.8662124496748156E-2</v>
      </c>
      <c r="AD829" s="623" t="str">
        <f>HYPERLINK("#'Oprawy - specyfikacja'!B" &amp; MATCH(B829, 'Oprawy - specyfikacja'!A:A, 0),"Link do specyfikacji")</f>
        <v>Link do specyfikacji</v>
      </c>
    </row>
    <row r="830" spans="1:30" s="2" customFormat="1" ht="14.4">
      <c r="A830" s="8">
        <v>8720169744608</v>
      </c>
      <c r="B830" s="8">
        <v>824110108281</v>
      </c>
      <c r="C830" s="8">
        <v>872016974460899</v>
      </c>
      <c r="D830" s="52" t="str">
        <f>HYPERLINK(VLOOKUP(B830,Oprawy_linki!A48:B753,2,FALSE),"Link do zdjęcia")</f>
        <v>Link do zdjęcia</v>
      </c>
      <c r="E830" s="12">
        <v>74460899</v>
      </c>
      <c r="F830" s="10" t="s">
        <v>985</v>
      </c>
      <c r="G830" s="12" t="s">
        <v>925</v>
      </c>
      <c r="H830" s="12" t="s">
        <v>968</v>
      </c>
      <c r="I830" s="12" t="s">
        <v>978</v>
      </c>
      <c r="J830" s="12" t="s">
        <v>969</v>
      </c>
      <c r="K830" s="12" t="s">
        <v>88</v>
      </c>
      <c r="L830" s="17">
        <v>595</v>
      </c>
      <c r="M830" s="17" t="s">
        <v>89</v>
      </c>
      <c r="N830" s="13" t="s">
        <v>942</v>
      </c>
      <c r="O830" s="14" t="s">
        <v>943</v>
      </c>
      <c r="P830" s="19"/>
      <c r="Q830" s="9">
        <v>8</v>
      </c>
      <c r="R830" s="12" t="s">
        <v>92</v>
      </c>
      <c r="S830" s="19" t="s">
        <v>102</v>
      </c>
      <c r="T830" s="9"/>
      <c r="U830" s="9"/>
      <c r="V830" s="11"/>
      <c r="W830" s="36">
        <v>9405423990</v>
      </c>
      <c r="X830" s="21" t="s">
        <v>95</v>
      </c>
      <c r="Y830" s="21" t="s">
        <v>95</v>
      </c>
      <c r="Z830" s="12" t="s">
        <v>95</v>
      </c>
      <c r="AA830" s="13"/>
      <c r="AB830" s="17">
        <v>639</v>
      </c>
      <c r="AC830" s="624">
        <f t="shared" si="12"/>
        <v>-6.8857589984350542E-2</v>
      </c>
      <c r="AD830" s="623" t="str">
        <f>HYPERLINK("#'Oprawy - specyfikacja'!B" &amp; MATCH(B830, 'Oprawy - specyfikacja'!A:A, 0),"Link do specyfikacji")</f>
        <v>Link do specyfikacji</v>
      </c>
    </row>
    <row r="831" spans="1:30" s="2" customFormat="1" ht="14.4">
      <c r="A831" s="8">
        <v>8719514924710</v>
      </c>
      <c r="B831" s="8">
        <v>911401745503</v>
      </c>
      <c r="C831" s="8">
        <v>871951492471099</v>
      </c>
      <c r="D831" s="52" t="str">
        <f>HYPERLINK(VLOOKUP(B831,Oprawy_linki!A49:B754,2,FALSE),"Link do zdjęcia")</f>
        <v>Link do zdjęcia</v>
      </c>
      <c r="E831" s="12">
        <v>92471099</v>
      </c>
      <c r="F831" s="10" t="s">
        <v>986</v>
      </c>
      <c r="G831" s="12" t="s">
        <v>925</v>
      </c>
      <c r="H831" s="12" t="s">
        <v>968</v>
      </c>
      <c r="I831" s="12" t="s">
        <v>978</v>
      </c>
      <c r="J831" s="12" t="s">
        <v>969</v>
      </c>
      <c r="K831" s="12" t="s">
        <v>88</v>
      </c>
      <c r="L831" s="17">
        <v>793</v>
      </c>
      <c r="M831" s="17" t="s">
        <v>89</v>
      </c>
      <c r="N831" s="13" t="s">
        <v>942</v>
      </c>
      <c r="O831" s="14" t="s">
        <v>943</v>
      </c>
      <c r="P831" s="19"/>
      <c r="Q831" s="9">
        <v>8</v>
      </c>
      <c r="R831" s="12" t="s">
        <v>92</v>
      </c>
      <c r="S831" s="19" t="s">
        <v>102</v>
      </c>
      <c r="T831" s="9"/>
      <c r="U831" s="9"/>
      <c r="V831" s="11"/>
      <c r="W831" s="36">
        <v>9405423990</v>
      </c>
      <c r="X831" s="21" t="s">
        <v>95</v>
      </c>
      <c r="Y831" s="21" t="s">
        <v>95</v>
      </c>
      <c r="Z831" s="12" t="s">
        <v>95</v>
      </c>
      <c r="AA831" s="13"/>
      <c r="AB831" s="17">
        <v>861.8</v>
      </c>
      <c r="AC831" s="624">
        <f t="shared" si="12"/>
        <v>-7.9832907867254541E-2</v>
      </c>
      <c r="AD831" s="623" t="str">
        <f>HYPERLINK("#'Oprawy - specyfikacja'!B" &amp; MATCH(B831, 'Oprawy - specyfikacja'!A:A, 0),"Link do specyfikacji")</f>
        <v>Link do specyfikacji</v>
      </c>
    </row>
    <row r="832" spans="1:30" s="2" customFormat="1" ht="14.4">
      <c r="A832" s="8">
        <v>8720169744615</v>
      </c>
      <c r="B832" s="8">
        <v>824110108291</v>
      </c>
      <c r="C832" s="8">
        <v>872016974461599</v>
      </c>
      <c r="D832" s="52" t="str">
        <f>HYPERLINK(VLOOKUP(B832,Oprawy_linki!A50:B755,2,FALSE),"Link do zdjęcia")</f>
        <v>Link do zdjęcia</v>
      </c>
      <c r="E832" s="12">
        <v>74461599</v>
      </c>
      <c r="F832" s="10" t="s">
        <v>987</v>
      </c>
      <c r="G832" s="12" t="s">
        <v>925</v>
      </c>
      <c r="H832" s="12" t="s">
        <v>968</v>
      </c>
      <c r="I832" s="12" t="s">
        <v>978</v>
      </c>
      <c r="J832" s="12" t="s">
        <v>969</v>
      </c>
      <c r="K832" s="12" t="s">
        <v>88</v>
      </c>
      <c r="L832" s="17">
        <v>793</v>
      </c>
      <c r="M832" s="17" t="s">
        <v>89</v>
      </c>
      <c r="N832" s="13" t="s">
        <v>942</v>
      </c>
      <c r="O832" s="14" t="s">
        <v>943</v>
      </c>
      <c r="P832" s="19"/>
      <c r="Q832" s="9">
        <v>8</v>
      </c>
      <c r="R832" s="12" t="s">
        <v>92</v>
      </c>
      <c r="S832" s="19" t="s">
        <v>102</v>
      </c>
      <c r="T832" s="9"/>
      <c r="U832" s="9"/>
      <c r="V832" s="11"/>
      <c r="W832" s="36">
        <v>9405423990</v>
      </c>
      <c r="X832" s="21" t="s">
        <v>95</v>
      </c>
      <c r="Y832" s="21" t="s">
        <v>95</v>
      </c>
      <c r="Z832" s="12" t="s">
        <v>95</v>
      </c>
      <c r="AA832" s="13"/>
      <c r="AB832" s="17">
        <v>852.8</v>
      </c>
      <c r="AC832" s="624">
        <f t="shared" si="12"/>
        <v>-7.0121951219512146E-2</v>
      </c>
      <c r="AD832" s="623" t="str">
        <f>HYPERLINK("#'Oprawy - specyfikacja'!B" &amp; MATCH(B832, 'Oprawy - specyfikacja'!A:A, 0),"Link do specyfikacji")</f>
        <v>Link do specyfikacji</v>
      </c>
    </row>
    <row r="833" spans="1:30" s="2" customFormat="1" ht="14.4">
      <c r="A833" s="8">
        <v>8719514925724</v>
      </c>
      <c r="B833" s="8">
        <v>911401746513</v>
      </c>
      <c r="C833" s="8">
        <v>871951492572499</v>
      </c>
      <c r="D833" s="52" t="str">
        <f>HYPERLINK(VLOOKUP(B833,Oprawy_linki!A51:B756,2,FALSE),"Link do zdjęcia")</f>
        <v>Link do zdjęcia</v>
      </c>
      <c r="E833" s="12">
        <v>92572499</v>
      </c>
      <c r="F833" s="10" t="s">
        <v>988</v>
      </c>
      <c r="G833" s="12" t="s">
        <v>925</v>
      </c>
      <c r="H833" s="12" t="s">
        <v>968</v>
      </c>
      <c r="I833" s="12" t="s">
        <v>978</v>
      </c>
      <c r="J833" s="12" t="s">
        <v>969</v>
      </c>
      <c r="K833" s="12" t="s">
        <v>88</v>
      </c>
      <c r="L833" s="17">
        <v>806</v>
      </c>
      <c r="M833" s="17" t="s">
        <v>89</v>
      </c>
      <c r="N833" s="13" t="s">
        <v>942</v>
      </c>
      <c r="O833" s="14" t="s">
        <v>943</v>
      </c>
      <c r="P833" s="19"/>
      <c r="Q833" s="9">
        <v>8</v>
      </c>
      <c r="R833" s="12" t="s">
        <v>92</v>
      </c>
      <c r="S833" s="19" t="s">
        <v>102</v>
      </c>
      <c r="T833" s="9"/>
      <c r="U833" s="9"/>
      <c r="V833" s="11"/>
      <c r="W833" s="36">
        <v>9405423990</v>
      </c>
      <c r="X833" s="21" t="s">
        <v>95</v>
      </c>
      <c r="Y833" s="21" t="s">
        <v>95</v>
      </c>
      <c r="Z833" s="12" t="s">
        <v>95</v>
      </c>
      <c r="AA833" s="13"/>
      <c r="AB833" s="17">
        <v>876.2</v>
      </c>
      <c r="AC833" s="624">
        <f t="shared" si="12"/>
        <v>-8.011869436201785E-2</v>
      </c>
      <c r="AD833" s="623" t="str">
        <f>HYPERLINK("#'Oprawy - specyfikacja'!B" &amp; MATCH(B833, 'Oprawy - specyfikacja'!A:A, 0),"Link do specyfikacji")</f>
        <v>Link do specyfikacji</v>
      </c>
    </row>
    <row r="834" spans="1:30" s="2" customFormat="1" ht="14.4">
      <c r="A834" s="8">
        <v>8720169738515</v>
      </c>
      <c r="B834" s="8">
        <v>824110108301</v>
      </c>
      <c r="C834" s="8">
        <v>872016973851599</v>
      </c>
      <c r="D834" s="52" t="str">
        <f>HYPERLINK(VLOOKUP(B834,Oprawy_linki!A52:B757,2,FALSE),"Link do zdjęcia")</f>
        <v>Link do zdjęcia</v>
      </c>
      <c r="E834" s="12">
        <v>73851599</v>
      </c>
      <c r="F834" s="10" t="s">
        <v>989</v>
      </c>
      <c r="G834" s="12" t="s">
        <v>925</v>
      </c>
      <c r="H834" s="12" t="s">
        <v>968</v>
      </c>
      <c r="I834" s="12" t="s">
        <v>978</v>
      </c>
      <c r="J834" s="12" t="s">
        <v>969</v>
      </c>
      <c r="K834" s="12" t="s">
        <v>88</v>
      </c>
      <c r="L834" s="17">
        <v>806</v>
      </c>
      <c r="M834" s="17" t="s">
        <v>89</v>
      </c>
      <c r="N834" s="13" t="s">
        <v>942</v>
      </c>
      <c r="O834" s="14" t="s">
        <v>943</v>
      </c>
      <c r="P834" s="19"/>
      <c r="Q834" s="9">
        <v>8</v>
      </c>
      <c r="R834" s="12" t="s">
        <v>92</v>
      </c>
      <c r="S834" s="19" t="s">
        <v>102</v>
      </c>
      <c r="T834" s="9"/>
      <c r="U834" s="9"/>
      <c r="V834" s="11"/>
      <c r="W834" s="36">
        <v>9405423990</v>
      </c>
      <c r="X834" s="21" t="s">
        <v>95</v>
      </c>
      <c r="Y834" s="21" t="s">
        <v>95</v>
      </c>
      <c r="Z834" s="12" t="s">
        <v>95</v>
      </c>
      <c r="AA834" s="13"/>
      <c r="AB834" s="17">
        <v>866.7</v>
      </c>
      <c r="AC834" s="624">
        <f t="shared" ref="AC834:AC897" si="13">(L834-AB834)/AB834</f>
        <v>-7.0035767855082545E-2</v>
      </c>
      <c r="AD834" s="623" t="str">
        <f>HYPERLINK("#'Oprawy - specyfikacja'!B" &amp; MATCH(B834, 'Oprawy - specyfikacja'!A:A, 0),"Link do specyfikacji")</f>
        <v>Link do specyfikacji</v>
      </c>
    </row>
    <row r="835" spans="1:30" s="2" customFormat="1" ht="14.4">
      <c r="A835" s="8">
        <v>8719514925731</v>
      </c>
      <c r="B835" s="8">
        <v>911401746523</v>
      </c>
      <c r="C835" s="8">
        <v>871951492573199</v>
      </c>
      <c r="D835" s="52" t="str">
        <f>HYPERLINK(VLOOKUP(B835,Oprawy_linki!A53:B758,2,FALSE),"Link do zdjęcia")</f>
        <v>Link do zdjęcia</v>
      </c>
      <c r="E835" s="12">
        <v>92573199</v>
      </c>
      <c r="F835" s="10" t="s">
        <v>990</v>
      </c>
      <c r="G835" s="12" t="s">
        <v>925</v>
      </c>
      <c r="H835" s="12" t="s">
        <v>968</v>
      </c>
      <c r="I835" s="12" t="s">
        <v>978</v>
      </c>
      <c r="J835" s="12" t="s">
        <v>969</v>
      </c>
      <c r="K835" s="12" t="s">
        <v>88</v>
      </c>
      <c r="L835" s="17">
        <v>806</v>
      </c>
      <c r="M835" s="17" t="s">
        <v>89</v>
      </c>
      <c r="N835" s="13" t="s">
        <v>942</v>
      </c>
      <c r="O835" s="14" t="s">
        <v>943</v>
      </c>
      <c r="P835" s="19"/>
      <c r="Q835" s="9">
        <v>8</v>
      </c>
      <c r="R835" s="12" t="s">
        <v>92</v>
      </c>
      <c r="S835" s="19" t="s">
        <v>102</v>
      </c>
      <c r="T835" s="9"/>
      <c r="U835" s="9"/>
      <c r="V835" s="11"/>
      <c r="W835" s="36">
        <v>9405423990</v>
      </c>
      <c r="X835" s="21" t="s">
        <v>95</v>
      </c>
      <c r="Y835" s="21" t="s">
        <v>95</v>
      </c>
      <c r="Z835" s="12" t="s">
        <v>95</v>
      </c>
      <c r="AA835" s="13"/>
      <c r="AB835" s="17">
        <v>876.2</v>
      </c>
      <c r="AC835" s="624">
        <f t="shared" si="13"/>
        <v>-8.011869436201785E-2</v>
      </c>
      <c r="AD835" s="623" t="str">
        <f>HYPERLINK("#'Oprawy - specyfikacja'!B" &amp; MATCH(B835, 'Oprawy - specyfikacja'!A:A, 0),"Link do specyfikacji")</f>
        <v>Link do specyfikacji</v>
      </c>
    </row>
    <row r="836" spans="1:30" s="2" customFormat="1" ht="14.4">
      <c r="A836" s="8">
        <v>8720169744196</v>
      </c>
      <c r="B836" s="8">
        <v>824110108032</v>
      </c>
      <c r="C836" s="8">
        <v>872016974419699</v>
      </c>
      <c r="D836" s="52" t="str">
        <f>HYPERLINK(VLOOKUP(B836,Oprawy_linki!A54:B759,2,FALSE),"Link do zdjęcia")</f>
        <v>Link do zdjęcia</v>
      </c>
      <c r="E836" s="12">
        <v>74419699</v>
      </c>
      <c r="F836" s="10" t="s">
        <v>991</v>
      </c>
      <c r="G836" s="12" t="s">
        <v>925</v>
      </c>
      <c r="H836" s="12" t="s">
        <v>968</v>
      </c>
      <c r="I836" s="12" t="s">
        <v>978</v>
      </c>
      <c r="J836" s="12" t="s">
        <v>969</v>
      </c>
      <c r="K836" s="12" t="s">
        <v>88</v>
      </c>
      <c r="L836" s="17">
        <v>806</v>
      </c>
      <c r="M836" s="17" t="s">
        <v>89</v>
      </c>
      <c r="N836" s="13" t="s">
        <v>942</v>
      </c>
      <c r="O836" s="14" t="s">
        <v>943</v>
      </c>
      <c r="P836" s="19"/>
      <c r="Q836" s="9">
        <v>8</v>
      </c>
      <c r="R836" s="12" t="s">
        <v>92</v>
      </c>
      <c r="S836" s="19" t="s">
        <v>102</v>
      </c>
      <c r="T836" s="9"/>
      <c r="U836" s="9"/>
      <c r="V836" s="11"/>
      <c r="W836" s="36">
        <v>9405423990</v>
      </c>
      <c r="X836" s="21" t="s">
        <v>95</v>
      </c>
      <c r="Y836" s="21" t="s">
        <v>95</v>
      </c>
      <c r="Z836" s="12" t="s">
        <v>95</v>
      </c>
      <c r="AA836" s="13"/>
      <c r="AB836" s="17">
        <v>868.1</v>
      </c>
      <c r="AC836" s="624">
        <f t="shared" si="13"/>
        <v>-7.1535537380486139E-2</v>
      </c>
      <c r="AD836" s="623" t="str">
        <f>HYPERLINK("#'Oprawy - specyfikacja'!B" &amp; MATCH(B836, 'Oprawy - specyfikacja'!A:A, 0),"Link do specyfikacji")</f>
        <v>Link do specyfikacji</v>
      </c>
    </row>
    <row r="837" spans="1:30" s="2" customFormat="1" ht="14.4">
      <c r="A837" s="8">
        <v>8719514925793</v>
      </c>
      <c r="B837" s="8">
        <v>911401746583</v>
      </c>
      <c r="C837" s="8">
        <v>871951492579399</v>
      </c>
      <c r="D837" s="52" t="str">
        <f>HYPERLINK(VLOOKUP(B837,Oprawy_linki!A55:B760,2,FALSE),"Link do zdjęcia")</f>
        <v>Link do zdjęcia</v>
      </c>
      <c r="E837" s="12">
        <v>92579399</v>
      </c>
      <c r="F837" s="10" t="s">
        <v>992</v>
      </c>
      <c r="G837" s="12" t="s">
        <v>925</v>
      </c>
      <c r="H837" s="12" t="s">
        <v>968</v>
      </c>
      <c r="I837" s="12" t="s">
        <v>978</v>
      </c>
      <c r="J837" s="12" t="s">
        <v>969</v>
      </c>
      <c r="K837" s="12" t="s">
        <v>88</v>
      </c>
      <c r="L837" s="17">
        <v>1014</v>
      </c>
      <c r="M837" s="17" t="s">
        <v>89</v>
      </c>
      <c r="N837" s="13" t="s">
        <v>942</v>
      </c>
      <c r="O837" s="14" t="s">
        <v>943</v>
      </c>
      <c r="P837" s="19"/>
      <c r="Q837" s="9">
        <v>8</v>
      </c>
      <c r="R837" s="12" t="s">
        <v>92</v>
      </c>
      <c r="S837" s="19" t="s">
        <v>102</v>
      </c>
      <c r="T837" s="9"/>
      <c r="U837" s="9"/>
      <c r="V837" s="11"/>
      <c r="W837" s="36">
        <v>9405423990</v>
      </c>
      <c r="X837" s="21" t="s">
        <v>95</v>
      </c>
      <c r="Y837" s="21" t="s">
        <v>95</v>
      </c>
      <c r="Z837" s="12" t="s">
        <v>95</v>
      </c>
      <c r="AA837" s="13"/>
      <c r="AB837" s="17">
        <v>1098.5</v>
      </c>
      <c r="AC837" s="624">
        <f t="shared" si="13"/>
        <v>-7.6923076923076927E-2</v>
      </c>
      <c r="AD837" s="623" t="str">
        <f>HYPERLINK("#'Oprawy - specyfikacja'!B" &amp; MATCH(B837, 'Oprawy - specyfikacja'!A:A, 0),"Link do specyfikacji")</f>
        <v>Link do specyfikacji</v>
      </c>
    </row>
    <row r="838" spans="1:30" s="2" customFormat="1" ht="14.4">
      <c r="A838" s="8">
        <v>8720169743847</v>
      </c>
      <c r="B838" s="8">
        <v>824110107682</v>
      </c>
      <c r="C838" s="8">
        <v>872016974384799</v>
      </c>
      <c r="D838" s="52" t="str">
        <f>HYPERLINK(VLOOKUP(B838,Oprawy_linki!A56:B761,2,FALSE),"Link do zdjęcia")</f>
        <v>Link do zdjęcia</v>
      </c>
      <c r="E838" s="12">
        <v>74384799</v>
      </c>
      <c r="F838" s="10" t="s">
        <v>993</v>
      </c>
      <c r="G838" s="12" t="s">
        <v>925</v>
      </c>
      <c r="H838" s="12" t="s">
        <v>968</v>
      </c>
      <c r="I838" s="12" t="s">
        <v>978</v>
      </c>
      <c r="J838" s="12" t="s">
        <v>969</v>
      </c>
      <c r="K838" s="12" t="s">
        <v>88</v>
      </c>
      <c r="L838" s="17">
        <v>1014</v>
      </c>
      <c r="M838" s="17" t="s">
        <v>89</v>
      </c>
      <c r="N838" s="13" t="s">
        <v>942</v>
      </c>
      <c r="O838" s="14" t="s">
        <v>943</v>
      </c>
      <c r="P838" s="19"/>
      <c r="Q838" s="9">
        <v>8</v>
      </c>
      <c r="R838" s="12" t="s">
        <v>92</v>
      </c>
      <c r="S838" s="19" t="s">
        <v>102</v>
      </c>
      <c r="T838" s="9"/>
      <c r="U838" s="9"/>
      <c r="V838" s="11"/>
      <c r="W838" s="36">
        <v>9405423990</v>
      </c>
      <c r="X838" s="21" t="s">
        <v>95</v>
      </c>
      <c r="Y838" s="21" t="s">
        <v>95</v>
      </c>
      <c r="Z838" s="12" t="s">
        <v>95</v>
      </c>
      <c r="AA838" s="13"/>
      <c r="AB838" s="17">
        <v>1086.8</v>
      </c>
      <c r="AC838" s="624">
        <f t="shared" si="13"/>
        <v>-6.6985645933014315E-2</v>
      </c>
      <c r="AD838" s="623" t="str">
        <f>HYPERLINK("#'Oprawy - specyfikacja'!B" &amp; MATCH(B838, 'Oprawy - specyfikacja'!A:A, 0),"Link do specyfikacji")</f>
        <v>Link do specyfikacji</v>
      </c>
    </row>
    <row r="839" spans="1:30" s="2" customFormat="1" ht="14.4">
      <c r="A839" s="8">
        <v>8719514923539</v>
      </c>
      <c r="B839" s="25">
        <v>911401737313</v>
      </c>
      <c r="C839" s="25">
        <v>871951492353999</v>
      </c>
      <c r="D839" s="52" t="str">
        <f>HYPERLINK(VLOOKUP(B839,Oprawy_linki!A57:B762,2,FALSE),"Link do zdjęcia")</f>
        <v>Link do zdjęcia</v>
      </c>
      <c r="E839" s="12">
        <v>92353999</v>
      </c>
      <c r="F839" s="23" t="s">
        <v>994</v>
      </c>
      <c r="G839" s="12" t="s">
        <v>925</v>
      </c>
      <c r="H839" s="12" t="s">
        <v>968</v>
      </c>
      <c r="I839" s="12" t="s">
        <v>978</v>
      </c>
      <c r="J839" s="12" t="s">
        <v>969</v>
      </c>
      <c r="K839" s="12" t="s">
        <v>88</v>
      </c>
      <c r="L839" s="17">
        <v>507</v>
      </c>
      <c r="M839" s="17" t="s">
        <v>89</v>
      </c>
      <c r="N839" s="13" t="s">
        <v>942</v>
      </c>
      <c r="O839" s="14" t="s">
        <v>943</v>
      </c>
      <c r="P839" s="19"/>
      <c r="Q839" s="13">
        <v>24</v>
      </c>
      <c r="R839" s="12" t="s">
        <v>92</v>
      </c>
      <c r="S839" s="19" t="s">
        <v>102</v>
      </c>
      <c r="T839" s="26"/>
      <c r="U839" s="26"/>
      <c r="V839" s="27"/>
      <c r="W839" s="36">
        <v>9405423990</v>
      </c>
      <c r="X839" s="21" t="s">
        <v>95</v>
      </c>
      <c r="Y839" s="21" t="s">
        <v>95</v>
      </c>
      <c r="Z839" s="12" t="s">
        <v>95</v>
      </c>
      <c r="AA839" s="13"/>
      <c r="AB839" s="17">
        <v>522.5</v>
      </c>
      <c r="AC839" s="624">
        <f t="shared" si="13"/>
        <v>-2.9665071770334929E-2</v>
      </c>
      <c r="AD839" s="623" t="str">
        <f>HYPERLINK("#'Oprawy - specyfikacja'!B" &amp; MATCH(B839, 'Oprawy - specyfikacja'!A:A, 0),"Link do specyfikacji")</f>
        <v>Link do specyfikacji</v>
      </c>
    </row>
    <row r="840" spans="1:30" s="2" customFormat="1" ht="14.4">
      <c r="A840" s="8">
        <v>8719514923553</v>
      </c>
      <c r="B840" s="25">
        <v>911401737333</v>
      </c>
      <c r="C840" s="25">
        <v>871951492355399</v>
      </c>
      <c r="D840" s="52" t="str">
        <f>HYPERLINK(VLOOKUP(B840,Oprawy_linki!A58:B763,2,FALSE),"Link do zdjęcia")</f>
        <v>Link do zdjęcia</v>
      </c>
      <c r="E840" s="12">
        <v>92355399</v>
      </c>
      <c r="F840" s="23" t="s">
        <v>995</v>
      </c>
      <c r="G840" s="12" t="s">
        <v>925</v>
      </c>
      <c r="H840" s="12" t="s">
        <v>968</v>
      </c>
      <c r="I840" s="12" t="s">
        <v>978</v>
      </c>
      <c r="J840" s="12" t="s">
        <v>969</v>
      </c>
      <c r="K840" s="12" t="s">
        <v>88</v>
      </c>
      <c r="L840" s="17">
        <v>507</v>
      </c>
      <c r="M840" s="17" t="s">
        <v>89</v>
      </c>
      <c r="N840" s="13" t="s">
        <v>942</v>
      </c>
      <c r="O840" s="14" t="s">
        <v>943</v>
      </c>
      <c r="P840" s="19"/>
      <c r="Q840" s="13">
        <v>24</v>
      </c>
      <c r="R840" s="12" t="s">
        <v>92</v>
      </c>
      <c r="S840" s="19" t="s">
        <v>102</v>
      </c>
      <c r="T840" s="26"/>
      <c r="U840" s="26"/>
      <c r="V840" s="27"/>
      <c r="W840" s="36">
        <v>9405423990</v>
      </c>
      <c r="X840" s="21" t="s">
        <v>95</v>
      </c>
      <c r="Y840" s="21" t="s">
        <v>95</v>
      </c>
      <c r="Z840" s="12" t="s">
        <v>95</v>
      </c>
      <c r="AA840" s="13"/>
      <c r="AB840" s="17">
        <v>522.5</v>
      </c>
      <c r="AC840" s="624">
        <f t="shared" si="13"/>
        <v>-2.9665071770334929E-2</v>
      </c>
      <c r="AD840" s="623" t="str">
        <f>HYPERLINK("#'Oprawy - specyfikacja'!B" &amp; MATCH(B840, 'Oprawy - specyfikacja'!A:A, 0),"Link do specyfikacji")</f>
        <v>Link do specyfikacji</v>
      </c>
    </row>
    <row r="841" spans="1:30" s="2" customFormat="1" ht="14.4">
      <c r="A841" s="8">
        <v>8719514923560</v>
      </c>
      <c r="B841" s="25">
        <v>911401737343</v>
      </c>
      <c r="C841" s="25">
        <v>871951492356099</v>
      </c>
      <c r="D841" s="52" t="str">
        <f>HYPERLINK(VLOOKUP(B841,Oprawy_linki!A59:B764,2,FALSE),"Link do zdjęcia")</f>
        <v>Link do zdjęcia</v>
      </c>
      <c r="E841" s="12">
        <v>92356099</v>
      </c>
      <c r="F841" s="23" t="s">
        <v>996</v>
      </c>
      <c r="G841" s="12" t="s">
        <v>925</v>
      </c>
      <c r="H841" s="12" t="s">
        <v>968</v>
      </c>
      <c r="I841" s="12" t="s">
        <v>978</v>
      </c>
      <c r="J841" s="12" t="s">
        <v>969</v>
      </c>
      <c r="K841" s="12" t="s">
        <v>88</v>
      </c>
      <c r="L841" s="17">
        <v>507</v>
      </c>
      <c r="M841" s="17" t="s">
        <v>89</v>
      </c>
      <c r="N841" s="13" t="s">
        <v>942</v>
      </c>
      <c r="O841" s="14" t="s">
        <v>943</v>
      </c>
      <c r="P841" s="19"/>
      <c r="Q841" s="13">
        <v>24</v>
      </c>
      <c r="R841" s="12" t="s">
        <v>92</v>
      </c>
      <c r="S841" s="19" t="s">
        <v>102</v>
      </c>
      <c r="T841" s="26">
        <v>911401739812</v>
      </c>
      <c r="U841" s="26"/>
      <c r="V841" s="27"/>
      <c r="W841" s="36">
        <v>9405423990</v>
      </c>
      <c r="X841" s="21" t="s">
        <v>95</v>
      </c>
      <c r="Y841" s="21" t="s">
        <v>95</v>
      </c>
      <c r="Z841" s="12" t="s">
        <v>95</v>
      </c>
      <c r="AA841" s="13"/>
      <c r="AB841" s="17">
        <v>522.5</v>
      </c>
      <c r="AC841" s="624">
        <f t="shared" si="13"/>
        <v>-2.9665071770334929E-2</v>
      </c>
      <c r="AD841" s="623" t="str">
        <f>HYPERLINK("#'Oprawy - specyfikacja'!B" &amp; MATCH(B841, 'Oprawy - specyfikacja'!A:A, 0),"Link do specyfikacji")</f>
        <v>Link do specyfikacji</v>
      </c>
    </row>
    <row r="842" spans="1:30" s="2" customFormat="1" ht="14.4">
      <c r="A842" s="8">
        <v>8718699864927</v>
      </c>
      <c r="B842" s="8">
        <v>912300024255</v>
      </c>
      <c r="C842" s="8">
        <v>871869986492700</v>
      </c>
      <c r="D842" s="52" t="str">
        <f>HYPERLINK(VLOOKUP(B842,Oprawy_linki!A60:B765,2,FALSE),"Link do zdjęcia")</f>
        <v>Link do zdjęcia</v>
      </c>
      <c r="E842" s="12">
        <v>86492700</v>
      </c>
      <c r="F842" s="10" t="s">
        <v>997</v>
      </c>
      <c r="G842" s="12" t="s">
        <v>925</v>
      </c>
      <c r="H842" s="12" t="s">
        <v>998</v>
      </c>
      <c r="I842" s="12" t="s">
        <v>999</v>
      </c>
      <c r="J842" s="12" t="s">
        <v>969</v>
      </c>
      <c r="K842" s="12" t="s">
        <v>88</v>
      </c>
      <c r="L842" s="17">
        <v>1348</v>
      </c>
      <c r="M842" s="17" t="s">
        <v>89</v>
      </c>
      <c r="N842" s="13" t="s">
        <v>942</v>
      </c>
      <c r="O842" s="14" t="s">
        <v>943</v>
      </c>
      <c r="P842" s="19"/>
      <c r="Q842" s="9">
        <v>1</v>
      </c>
      <c r="R842" s="12" t="s">
        <v>92</v>
      </c>
      <c r="S842" s="19" t="s">
        <v>102</v>
      </c>
      <c r="T842" s="9"/>
      <c r="U842" s="9"/>
      <c r="V842" s="11"/>
      <c r="W842" s="36">
        <v>9405423990</v>
      </c>
      <c r="X842" s="21" t="s">
        <v>95</v>
      </c>
      <c r="Y842" s="21" t="s">
        <v>95</v>
      </c>
      <c r="Z842" s="12" t="s">
        <v>95</v>
      </c>
      <c r="AA842" s="13"/>
      <c r="AB842" s="17">
        <v>1348</v>
      </c>
      <c r="AC842" s="624">
        <f t="shared" si="13"/>
        <v>0</v>
      </c>
      <c r="AD842" s="623" t="str">
        <f>HYPERLINK("#'Oprawy - specyfikacja'!B" &amp; MATCH(B842, 'Oprawy - specyfikacja'!A:A, 0),"Link do specyfikacji")</f>
        <v>Link do specyfikacji</v>
      </c>
    </row>
    <row r="843" spans="1:30" s="2" customFormat="1" ht="14.4">
      <c r="A843" s="8">
        <v>8718699864903</v>
      </c>
      <c r="B843" s="8">
        <v>912300024253</v>
      </c>
      <c r="C843" s="8">
        <v>871869986490300</v>
      </c>
      <c r="D843" s="52" t="str">
        <f>HYPERLINK(VLOOKUP(B843,Oprawy_linki!A61:B766,2,FALSE),"Link do zdjęcia")</f>
        <v>Link do zdjęcia</v>
      </c>
      <c r="E843" s="12">
        <v>86490300</v>
      </c>
      <c r="F843" s="10" t="s">
        <v>1000</v>
      </c>
      <c r="G843" s="12" t="s">
        <v>925</v>
      </c>
      <c r="H843" s="12" t="s">
        <v>998</v>
      </c>
      <c r="I843" s="12" t="s">
        <v>999</v>
      </c>
      <c r="J843" s="12" t="s">
        <v>969</v>
      </c>
      <c r="K843" s="12" t="s">
        <v>88</v>
      </c>
      <c r="L843" s="17">
        <v>1348</v>
      </c>
      <c r="M843" s="17" t="s">
        <v>89</v>
      </c>
      <c r="N843" s="13" t="s">
        <v>942</v>
      </c>
      <c r="O843" s="14" t="s">
        <v>943</v>
      </c>
      <c r="P843" s="19"/>
      <c r="Q843" s="9">
        <v>1</v>
      </c>
      <c r="R843" s="12" t="s">
        <v>92</v>
      </c>
      <c r="S843" s="19" t="s">
        <v>102</v>
      </c>
      <c r="T843" s="9"/>
      <c r="U843" s="9"/>
      <c r="V843" s="11"/>
      <c r="W843" s="36">
        <v>9405423990</v>
      </c>
      <c r="X843" s="21" t="s">
        <v>95</v>
      </c>
      <c r="Y843" s="21" t="s">
        <v>95</v>
      </c>
      <c r="Z843" s="12" t="s">
        <v>95</v>
      </c>
      <c r="AA843" s="13"/>
      <c r="AB843" s="17">
        <v>1348</v>
      </c>
      <c r="AC843" s="624">
        <f t="shared" si="13"/>
        <v>0</v>
      </c>
      <c r="AD843" s="623" t="str">
        <f>HYPERLINK("#'Oprawy - specyfikacja'!B" &amp; MATCH(B843, 'Oprawy - specyfikacja'!A:A, 0),"Link do specyfikacji")</f>
        <v>Link do specyfikacji</v>
      </c>
    </row>
    <row r="844" spans="1:30" s="2" customFormat="1" ht="14.4">
      <c r="A844" s="8">
        <v>8718699864941</v>
      </c>
      <c r="B844" s="8">
        <v>912300024257</v>
      </c>
      <c r="C844" s="8">
        <v>871869986494100</v>
      </c>
      <c r="D844" s="52" t="str">
        <f>HYPERLINK(VLOOKUP(B844,Oprawy_linki!A62:B767,2,FALSE),"Link do zdjęcia")</f>
        <v>Link do zdjęcia</v>
      </c>
      <c r="E844" s="12">
        <v>86494100</v>
      </c>
      <c r="F844" s="10" t="s">
        <v>1001</v>
      </c>
      <c r="G844" s="12" t="s">
        <v>925</v>
      </c>
      <c r="H844" s="12" t="s">
        <v>998</v>
      </c>
      <c r="I844" s="12" t="s">
        <v>999</v>
      </c>
      <c r="J844" s="12" t="s">
        <v>969</v>
      </c>
      <c r="K844" s="12" t="s">
        <v>88</v>
      </c>
      <c r="L844" s="17">
        <v>1348</v>
      </c>
      <c r="M844" s="17" t="s">
        <v>89</v>
      </c>
      <c r="N844" s="13" t="s">
        <v>942</v>
      </c>
      <c r="O844" s="14" t="s">
        <v>943</v>
      </c>
      <c r="P844" s="19"/>
      <c r="Q844" s="9">
        <v>1</v>
      </c>
      <c r="R844" s="12" t="s">
        <v>92</v>
      </c>
      <c r="S844" s="19" t="s">
        <v>102</v>
      </c>
      <c r="T844" s="9"/>
      <c r="U844" s="9"/>
      <c r="V844" s="11"/>
      <c r="W844" s="36">
        <v>9405423990</v>
      </c>
      <c r="X844" s="21" t="s">
        <v>95</v>
      </c>
      <c r="Y844" s="21" t="s">
        <v>95</v>
      </c>
      <c r="Z844" s="12" t="s">
        <v>95</v>
      </c>
      <c r="AA844" s="13"/>
      <c r="AB844" s="17">
        <v>1348</v>
      </c>
      <c r="AC844" s="624">
        <f t="shared" si="13"/>
        <v>0</v>
      </c>
      <c r="AD844" s="623" t="str">
        <f>HYPERLINK("#'Oprawy - specyfikacja'!B" &amp; MATCH(B844, 'Oprawy - specyfikacja'!A:A, 0),"Link do specyfikacji")</f>
        <v>Link do specyfikacji</v>
      </c>
    </row>
    <row r="845" spans="1:30" s="2" customFormat="1" ht="14.4">
      <c r="A845" s="8">
        <v>8718699864996</v>
      </c>
      <c r="B845" s="8">
        <v>912300024262</v>
      </c>
      <c r="C845" s="8">
        <v>871869986499600</v>
      </c>
      <c r="D845" s="52" t="str">
        <f>HYPERLINK(VLOOKUP(B845,Oprawy_linki!A63:B768,2,FALSE),"Link do zdjęcia")</f>
        <v>Link do zdjęcia</v>
      </c>
      <c r="E845" s="12">
        <v>86499600</v>
      </c>
      <c r="F845" s="10" t="s">
        <v>1002</v>
      </c>
      <c r="G845" s="12" t="s">
        <v>925</v>
      </c>
      <c r="H845" s="12" t="s">
        <v>998</v>
      </c>
      <c r="I845" s="12" t="s">
        <v>999</v>
      </c>
      <c r="J845" s="12" t="s">
        <v>969</v>
      </c>
      <c r="K845" s="12" t="s">
        <v>88</v>
      </c>
      <c r="L845" s="17">
        <v>1379</v>
      </c>
      <c r="M845" s="17" t="s">
        <v>89</v>
      </c>
      <c r="N845" s="13" t="s">
        <v>942</v>
      </c>
      <c r="O845" s="14" t="s">
        <v>943</v>
      </c>
      <c r="P845" s="19"/>
      <c r="Q845" s="9">
        <v>1</v>
      </c>
      <c r="R845" s="12" t="s">
        <v>92</v>
      </c>
      <c r="S845" s="19" t="s">
        <v>102</v>
      </c>
      <c r="T845" s="9"/>
      <c r="U845" s="9"/>
      <c r="V845" s="11"/>
      <c r="W845" s="36">
        <v>9405423990</v>
      </c>
      <c r="X845" s="21" t="s">
        <v>95</v>
      </c>
      <c r="Y845" s="21" t="s">
        <v>95</v>
      </c>
      <c r="Z845" s="12" t="s">
        <v>95</v>
      </c>
      <c r="AA845" s="13"/>
      <c r="AB845" s="17">
        <v>1421</v>
      </c>
      <c r="AC845" s="624">
        <f t="shared" si="13"/>
        <v>-2.9556650246305417E-2</v>
      </c>
      <c r="AD845" s="623" t="str">
        <f>HYPERLINK("#'Oprawy - specyfikacja'!B" &amp; MATCH(B845, 'Oprawy - specyfikacja'!A:A, 0),"Link do specyfikacji")</f>
        <v>Link do specyfikacji</v>
      </c>
    </row>
    <row r="846" spans="1:30" s="2" customFormat="1" ht="14.4">
      <c r="A846" s="8">
        <v>8718699864972</v>
      </c>
      <c r="B846" s="8">
        <v>912300024260</v>
      </c>
      <c r="C846" s="8">
        <v>871869986497200</v>
      </c>
      <c r="D846" s="52" t="str">
        <f>HYPERLINK(VLOOKUP(B846,Oprawy_linki!A64:B769,2,FALSE),"Link do zdjęcia")</f>
        <v>Link do zdjęcia</v>
      </c>
      <c r="E846" s="12">
        <v>86497200</v>
      </c>
      <c r="F846" s="10" t="s">
        <v>1003</v>
      </c>
      <c r="G846" s="12" t="s">
        <v>925</v>
      </c>
      <c r="H846" s="12" t="s">
        <v>998</v>
      </c>
      <c r="I846" s="12" t="s">
        <v>999</v>
      </c>
      <c r="J846" s="12" t="s">
        <v>969</v>
      </c>
      <c r="K846" s="12" t="s">
        <v>88</v>
      </c>
      <c r="L846" s="17">
        <v>1379</v>
      </c>
      <c r="M846" s="17" t="s">
        <v>89</v>
      </c>
      <c r="N846" s="13" t="s">
        <v>942</v>
      </c>
      <c r="O846" s="14" t="s">
        <v>943</v>
      </c>
      <c r="P846" s="19"/>
      <c r="Q846" s="9">
        <v>1</v>
      </c>
      <c r="R846" s="12" t="s">
        <v>92</v>
      </c>
      <c r="S846" s="19" t="s">
        <v>102</v>
      </c>
      <c r="T846" s="9"/>
      <c r="U846" s="9"/>
      <c r="V846" s="11"/>
      <c r="W846" s="36">
        <v>9405423990</v>
      </c>
      <c r="X846" s="21" t="s">
        <v>95</v>
      </c>
      <c r="Y846" s="21" t="s">
        <v>95</v>
      </c>
      <c r="Z846" s="12" t="s">
        <v>95</v>
      </c>
      <c r="AA846" s="13"/>
      <c r="AB846" s="17">
        <v>1421</v>
      </c>
      <c r="AC846" s="624">
        <f t="shared" si="13"/>
        <v>-2.9556650246305417E-2</v>
      </c>
      <c r="AD846" s="623" t="str">
        <f>HYPERLINK("#'Oprawy - specyfikacja'!B" &amp; MATCH(B846, 'Oprawy - specyfikacja'!A:A, 0),"Link do specyfikacji")</f>
        <v>Link do specyfikacji</v>
      </c>
    </row>
    <row r="847" spans="1:30" s="2" customFormat="1" ht="14.4">
      <c r="A847" s="8">
        <v>8718699865016</v>
      </c>
      <c r="B847" s="8">
        <v>912300024264</v>
      </c>
      <c r="C847" s="8">
        <v>871869986501600</v>
      </c>
      <c r="D847" s="52" t="str">
        <f>HYPERLINK(VLOOKUP(B847,Oprawy_linki!A65:B770,2,FALSE),"Link do zdjęcia")</f>
        <v>Link do zdjęcia</v>
      </c>
      <c r="E847" s="12">
        <v>86501600</v>
      </c>
      <c r="F847" s="10" t="s">
        <v>1004</v>
      </c>
      <c r="G847" s="12" t="s">
        <v>925</v>
      </c>
      <c r="H847" s="12" t="s">
        <v>998</v>
      </c>
      <c r="I847" s="12" t="s">
        <v>999</v>
      </c>
      <c r="J847" s="12" t="s">
        <v>969</v>
      </c>
      <c r="K847" s="12" t="s">
        <v>88</v>
      </c>
      <c r="L847" s="17">
        <v>1379</v>
      </c>
      <c r="M847" s="17" t="s">
        <v>89</v>
      </c>
      <c r="N847" s="13" t="s">
        <v>942</v>
      </c>
      <c r="O847" s="14" t="s">
        <v>943</v>
      </c>
      <c r="P847" s="19"/>
      <c r="Q847" s="9">
        <v>1</v>
      </c>
      <c r="R847" s="12" t="s">
        <v>92</v>
      </c>
      <c r="S847" s="19" t="s">
        <v>102</v>
      </c>
      <c r="T847" s="9"/>
      <c r="U847" s="9"/>
      <c r="V847" s="11"/>
      <c r="W847" s="36">
        <v>9405423990</v>
      </c>
      <c r="X847" s="21" t="s">
        <v>95</v>
      </c>
      <c r="Y847" s="21" t="s">
        <v>95</v>
      </c>
      <c r="Z847" s="12" t="s">
        <v>95</v>
      </c>
      <c r="AA847" s="13"/>
      <c r="AB847" s="17">
        <v>1421</v>
      </c>
      <c r="AC847" s="624">
        <f t="shared" si="13"/>
        <v>-2.9556650246305417E-2</v>
      </c>
      <c r="AD847" s="623" t="str">
        <f>HYPERLINK("#'Oprawy - specyfikacja'!B" &amp; MATCH(B847, 'Oprawy - specyfikacja'!A:A, 0),"Link do specyfikacji")</f>
        <v>Link do specyfikacji</v>
      </c>
    </row>
    <row r="848" spans="1:30" s="2" customFormat="1" ht="14.4">
      <c r="A848" s="8">
        <v>8718699864989</v>
      </c>
      <c r="B848" s="8">
        <v>912300024261</v>
      </c>
      <c r="C848" s="8">
        <v>871869986498900</v>
      </c>
      <c r="D848" s="52" t="str">
        <f>HYPERLINK(VLOOKUP(B848,Oprawy_linki!A66:B771,2,FALSE),"Link do zdjęcia")</f>
        <v>Link do zdjęcia</v>
      </c>
      <c r="E848" s="12">
        <v>86498900</v>
      </c>
      <c r="F848" s="10" t="s">
        <v>1005</v>
      </c>
      <c r="G848" s="12" t="s">
        <v>925</v>
      </c>
      <c r="H848" s="12" t="s">
        <v>998</v>
      </c>
      <c r="I848" s="12" t="s">
        <v>999</v>
      </c>
      <c r="J848" s="12" t="s">
        <v>969</v>
      </c>
      <c r="K848" s="12" t="s">
        <v>88</v>
      </c>
      <c r="L848" s="17">
        <v>1379</v>
      </c>
      <c r="M848" s="17" t="s">
        <v>89</v>
      </c>
      <c r="N848" s="13" t="s">
        <v>942</v>
      </c>
      <c r="O848" s="14" t="s">
        <v>943</v>
      </c>
      <c r="P848" s="19"/>
      <c r="Q848" s="9">
        <v>1</v>
      </c>
      <c r="R848" s="12" t="s">
        <v>92</v>
      </c>
      <c r="S848" s="19" t="s">
        <v>102</v>
      </c>
      <c r="T848" s="9"/>
      <c r="U848" s="9"/>
      <c r="V848" s="11"/>
      <c r="W848" s="36">
        <v>9405423990</v>
      </c>
      <c r="X848" s="21" t="s">
        <v>95</v>
      </c>
      <c r="Y848" s="21" t="s">
        <v>95</v>
      </c>
      <c r="Z848" s="12" t="s">
        <v>95</v>
      </c>
      <c r="AA848" s="13"/>
      <c r="AB848" s="17">
        <v>1421</v>
      </c>
      <c r="AC848" s="624">
        <f t="shared" si="13"/>
        <v>-2.9556650246305417E-2</v>
      </c>
      <c r="AD848" s="623" t="str">
        <f>HYPERLINK("#'Oprawy - specyfikacja'!B" &amp; MATCH(B848, 'Oprawy - specyfikacja'!A:A, 0),"Link do specyfikacji")</f>
        <v>Link do specyfikacji</v>
      </c>
    </row>
    <row r="849" spans="1:30" s="2" customFormat="1" ht="14.4">
      <c r="A849" s="8">
        <v>8718699864965</v>
      </c>
      <c r="B849" s="8">
        <v>912300024259</v>
      </c>
      <c r="C849" s="8">
        <v>871869986496500</v>
      </c>
      <c r="D849" s="52" t="str">
        <f>HYPERLINK(VLOOKUP(B849,Oprawy_linki!A67:B772,2,FALSE),"Link do zdjęcia")</f>
        <v>Link do zdjęcia</v>
      </c>
      <c r="E849" s="12">
        <v>86496500</v>
      </c>
      <c r="F849" s="10" t="s">
        <v>1006</v>
      </c>
      <c r="G849" s="12" t="s">
        <v>925</v>
      </c>
      <c r="H849" s="12" t="s">
        <v>998</v>
      </c>
      <c r="I849" s="12" t="s">
        <v>999</v>
      </c>
      <c r="J849" s="12" t="s">
        <v>969</v>
      </c>
      <c r="K849" s="12" t="s">
        <v>88</v>
      </c>
      <c r="L849" s="17">
        <v>1379</v>
      </c>
      <c r="M849" s="17" t="s">
        <v>89</v>
      </c>
      <c r="N849" s="13" t="s">
        <v>942</v>
      </c>
      <c r="O849" s="14" t="s">
        <v>943</v>
      </c>
      <c r="P849" s="19"/>
      <c r="Q849" s="9">
        <v>1</v>
      </c>
      <c r="R849" s="12" t="s">
        <v>92</v>
      </c>
      <c r="S849" s="19" t="s">
        <v>102</v>
      </c>
      <c r="T849" s="9"/>
      <c r="U849" s="9"/>
      <c r="V849" s="11"/>
      <c r="W849" s="36">
        <v>9405423990</v>
      </c>
      <c r="X849" s="21" t="s">
        <v>95</v>
      </c>
      <c r="Y849" s="21" t="s">
        <v>95</v>
      </c>
      <c r="Z849" s="12" t="s">
        <v>95</v>
      </c>
      <c r="AA849" s="13"/>
      <c r="AB849" s="17">
        <v>1421</v>
      </c>
      <c r="AC849" s="624">
        <f t="shared" si="13"/>
        <v>-2.9556650246305417E-2</v>
      </c>
      <c r="AD849" s="623" t="str">
        <f>HYPERLINK("#'Oprawy - specyfikacja'!B" &amp; MATCH(B849, 'Oprawy - specyfikacja'!A:A, 0),"Link do specyfikacji")</f>
        <v>Link do specyfikacji</v>
      </c>
    </row>
    <row r="850" spans="1:30" s="2" customFormat="1" ht="14.4">
      <c r="A850" s="8">
        <v>8718699865009</v>
      </c>
      <c r="B850" s="8">
        <v>912300024263</v>
      </c>
      <c r="C850" s="8">
        <v>871869986500900</v>
      </c>
      <c r="D850" s="52" t="str">
        <f>HYPERLINK(VLOOKUP(B850,Oprawy_linki!A68:B773,2,FALSE),"Link do zdjęcia")</f>
        <v>Link do zdjęcia</v>
      </c>
      <c r="E850" s="12">
        <v>86500900</v>
      </c>
      <c r="F850" s="10" t="s">
        <v>1007</v>
      </c>
      <c r="G850" s="12" t="s">
        <v>925</v>
      </c>
      <c r="H850" s="12" t="s">
        <v>998</v>
      </c>
      <c r="I850" s="12" t="s">
        <v>999</v>
      </c>
      <c r="J850" s="12" t="s">
        <v>969</v>
      </c>
      <c r="K850" s="12" t="s">
        <v>88</v>
      </c>
      <c r="L850" s="17">
        <v>1379</v>
      </c>
      <c r="M850" s="17" t="s">
        <v>89</v>
      </c>
      <c r="N850" s="13" t="s">
        <v>942</v>
      </c>
      <c r="O850" s="14" t="s">
        <v>943</v>
      </c>
      <c r="P850" s="19"/>
      <c r="Q850" s="9">
        <v>1</v>
      </c>
      <c r="R850" s="12" t="s">
        <v>92</v>
      </c>
      <c r="S850" s="19" t="s">
        <v>102</v>
      </c>
      <c r="T850" s="9"/>
      <c r="U850" s="9"/>
      <c r="V850" s="11"/>
      <c r="W850" s="36">
        <v>9405423990</v>
      </c>
      <c r="X850" s="21" t="s">
        <v>95</v>
      </c>
      <c r="Y850" s="21" t="s">
        <v>95</v>
      </c>
      <c r="Z850" s="12" t="s">
        <v>95</v>
      </c>
      <c r="AA850" s="13"/>
      <c r="AB850" s="17">
        <v>1421</v>
      </c>
      <c r="AC850" s="624">
        <f t="shared" si="13"/>
        <v>-2.9556650246305417E-2</v>
      </c>
      <c r="AD850" s="623" t="str">
        <f>HYPERLINK("#'Oprawy - specyfikacja'!B" &amp; MATCH(B850, 'Oprawy - specyfikacja'!A:A, 0),"Link do specyfikacji")</f>
        <v>Link do specyfikacji</v>
      </c>
    </row>
    <row r="851" spans="1:30" s="2" customFormat="1" ht="14.4">
      <c r="A851" s="8">
        <v>8718699865054</v>
      </c>
      <c r="B851" s="8">
        <v>912300024268</v>
      </c>
      <c r="C851" s="8">
        <v>871869986505400</v>
      </c>
      <c r="D851" s="52" t="str">
        <f>HYPERLINK(VLOOKUP(B851,Oprawy_linki!A69:B774,2,FALSE),"Link do zdjęcia")</f>
        <v>Link do zdjęcia</v>
      </c>
      <c r="E851" s="12">
        <v>86505400</v>
      </c>
      <c r="F851" s="10" t="s">
        <v>1008</v>
      </c>
      <c r="G851" s="12" t="s">
        <v>925</v>
      </c>
      <c r="H851" s="12" t="s">
        <v>998</v>
      </c>
      <c r="I851" s="12" t="s">
        <v>999</v>
      </c>
      <c r="J851" s="12" t="s">
        <v>969</v>
      </c>
      <c r="K851" s="12" t="s">
        <v>88</v>
      </c>
      <c r="L851" s="17">
        <v>1454</v>
      </c>
      <c r="M851" s="17" t="s">
        <v>89</v>
      </c>
      <c r="N851" s="13" t="s">
        <v>942</v>
      </c>
      <c r="O851" s="14" t="s">
        <v>943</v>
      </c>
      <c r="P851" s="19"/>
      <c r="Q851" s="9">
        <v>1</v>
      </c>
      <c r="R851" s="12" t="s">
        <v>92</v>
      </c>
      <c r="S851" s="19" t="s">
        <v>102</v>
      </c>
      <c r="T851" s="9"/>
      <c r="U851" s="9"/>
      <c r="V851" s="11"/>
      <c r="W851" s="36">
        <v>9405423990</v>
      </c>
      <c r="X851" s="21" t="s">
        <v>95</v>
      </c>
      <c r="Y851" s="21" t="s">
        <v>95</v>
      </c>
      <c r="Z851" s="12" t="s">
        <v>95</v>
      </c>
      <c r="AA851" s="13"/>
      <c r="AB851" s="17">
        <v>1494</v>
      </c>
      <c r="AC851" s="624">
        <f t="shared" si="13"/>
        <v>-2.677376171352075E-2</v>
      </c>
      <c r="AD851" s="623" t="str">
        <f>HYPERLINK("#'Oprawy - specyfikacja'!B" &amp; MATCH(B851, 'Oprawy - specyfikacja'!A:A, 0),"Link do specyfikacji")</f>
        <v>Link do specyfikacji</v>
      </c>
    </row>
    <row r="852" spans="1:30" s="2" customFormat="1" ht="14.4">
      <c r="A852" s="8">
        <v>8718699865030</v>
      </c>
      <c r="B852" s="8">
        <v>912300024266</v>
      </c>
      <c r="C852" s="8">
        <v>871869986503000</v>
      </c>
      <c r="D852" s="52" t="str">
        <f>HYPERLINK(VLOOKUP(B852,Oprawy_linki!A70:B775,2,FALSE),"Link do zdjęcia")</f>
        <v>Link do zdjęcia</v>
      </c>
      <c r="E852" s="12">
        <v>86503000</v>
      </c>
      <c r="F852" s="10" t="s">
        <v>1009</v>
      </c>
      <c r="G852" s="12" t="s">
        <v>925</v>
      </c>
      <c r="H852" s="12" t="s">
        <v>998</v>
      </c>
      <c r="I852" s="12" t="s">
        <v>999</v>
      </c>
      <c r="J852" s="12" t="s">
        <v>969</v>
      </c>
      <c r="K852" s="12" t="s">
        <v>88</v>
      </c>
      <c r="L852" s="17">
        <v>1454</v>
      </c>
      <c r="M852" s="17" t="s">
        <v>89</v>
      </c>
      <c r="N852" s="13" t="s">
        <v>942</v>
      </c>
      <c r="O852" s="14" t="s">
        <v>943</v>
      </c>
      <c r="P852" s="19"/>
      <c r="Q852" s="9">
        <v>1</v>
      </c>
      <c r="R852" s="12" t="s">
        <v>92</v>
      </c>
      <c r="S852" s="19" t="s">
        <v>102</v>
      </c>
      <c r="T852" s="9"/>
      <c r="U852" s="9"/>
      <c r="V852" s="11"/>
      <c r="W852" s="36">
        <v>9405423990</v>
      </c>
      <c r="X852" s="21" t="s">
        <v>95</v>
      </c>
      <c r="Y852" s="21" t="s">
        <v>95</v>
      </c>
      <c r="Z852" s="12" t="s">
        <v>95</v>
      </c>
      <c r="AA852" s="13"/>
      <c r="AB852" s="17">
        <v>1494</v>
      </c>
      <c r="AC852" s="624">
        <f t="shared" si="13"/>
        <v>-2.677376171352075E-2</v>
      </c>
      <c r="AD852" s="623" t="str">
        <f>HYPERLINK("#'Oprawy - specyfikacja'!B" &amp; MATCH(B852, 'Oprawy - specyfikacja'!A:A, 0),"Link do specyfikacji")</f>
        <v>Link do specyfikacji</v>
      </c>
    </row>
    <row r="853" spans="1:30" s="2" customFormat="1" ht="14.4">
      <c r="A853" s="8">
        <v>8718699865078</v>
      </c>
      <c r="B853" s="8">
        <v>912300024270</v>
      </c>
      <c r="C853" s="8">
        <v>871869986507800</v>
      </c>
      <c r="D853" s="52" t="str">
        <f>HYPERLINK(VLOOKUP(B853,Oprawy_linki!A71:B776,2,FALSE),"Link do zdjęcia")</f>
        <v>Link do zdjęcia</v>
      </c>
      <c r="E853" s="12">
        <v>86507800</v>
      </c>
      <c r="F853" s="10" t="s">
        <v>1010</v>
      </c>
      <c r="G853" s="12" t="s">
        <v>925</v>
      </c>
      <c r="H853" s="12" t="s">
        <v>998</v>
      </c>
      <c r="I853" s="12" t="s">
        <v>999</v>
      </c>
      <c r="J853" s="12" t="s">
        <v>969</v>
      </c>
      <c r="K853" s="12" t="s">
        <v>88</v>
      </c>
      <c r="L853" s="17">
        <v>1454</v>
      </c>
      <c r="M853" s="17" t="s">
        <v>89</v>
      </c>
      <c r="N853" s="13" t="s">
        <v>942</v>
      </c>
      <c r="O853" s="14" t="s">
        <v>943</v>
      </c>
      <c r="P853" s="19"/>
      <c r="Q853" s="9">
        <v>1</v>
      </c>
      <c r="R853" s="12" t="s">
        <v>92</v>
      </c>
      <c r="S853" s="19" t="s">
        <v>102</v>
      </c>
      <c r="T853" s="9"/>
      <c r="U853" s="9"/>
      <c r="V853" s="11"/>
      <c r="W853" s="36">
        <v>9405423990</v>
      </c>
      <c r="X853" s="21" t="s">
        <v>95</v>
      </c>
      <c r="Y853" s="21" t="s">
        <v>95</v>
      </c>
      <c r="Z853" s="12" t="s">
        <v>95</v>
      </c>
      <c r="AA853" s="13"/>
      <c r="AB853" s="17">
        <v>1494</v>
      </c>
      <c r="AC853" s="624">
        <f t="shared" si="13"/>
        <v>-2.677376171352075E-2</v>
      </c>
      <c r="AD853" s="623" t="str">
        <f>HYPERLINK("#'Oprawy - specyfikacja'!B" &amp; MATCH(B853, 'Oprawy - specyfikacja'!A:A, 0),"Link do specyfikacji")</f>
        <v>Link do specyfikacji</v>
      </c>
    </row>
    <row r="854" spans="1:30" s="2" customFormat="1" ht="14.4">
      <c r="A854" s="8">
        <v>8718699865047</v>
      </c>
      <c r="B854" s="8">
        <v>912300024267</v>
      </c>
      <c r="C854" s="8">
        <v>871869986504700</v>
      </c>
      <c r="D854" s="52" t="str">
        <f>HYPERLINK(VLOOKUP(B854,Oprawy_linki!A72:B777,2,FALSE),"Link do zdjęcia")</f>
        <v>Link do zdjęcia</v>
      </c>
      <c r="E854" s="12">
        <v>86504700</v>
      </c>
      <c r="F854" s="10" t="s">
        <v>1011</v>
      </c>
      <c r="G854" s="12" t="s">
        <v>925</v>
      </c>
      <c r="H854" s="12" t="s">
        <v>998</v>
      </c>
      <c r="I854" s="12" t="s">
        <v>999</v>
      </c>
      <c r="J854" s="12" t="s">
        <v>969</v>
      </c>
      <c r="K854" s="12" t="s">
        <v>88</v>
      </c>
      <c r="L854" s="17">
        <v>1454</v>
      </c>
      <c r="M854" s="17" t="s">
        <v>89</v>
      </c>
      <c r="N854" s="13" t="s">
        <v>942</v>
      </c>
      <c r="O854" s="14" t="s">
        <v>943</v>
      </c>
      <c r="P854" s="19"/>
      <c r="Q854" s="9">
        <v>1</v>
      </c>
      <c r="R854" s="12" t="s">
        <v>92</v>
      </c>
      <c r="S854" s="19" t="s">
        <v>102</v>
      </c>
      <c r="T854" s="9"/>
      <c r="U854" s="9"/>
      <c r="V854" s="11"/>
      <c r="W854" s="36">
        <v>9405423990</v>
      </c>
      <c r="X854" s="21" t="s">
        <v>95</v>
      </c>
      <c r="Y854" s="21" t="s">
        <v>95</v>
      </c>
      <c r="Z854" s="12" t="s">
        <v>95</v>
      </c>
      <c r="AA854" s="13"/>
      <c r="AB854" s="17">
        <v>1494</v>
      </c>
      <c r="AC854" s="624">
        <f t="shared" si="13"/>
        <v>-2.677376171352075E-2</v>
      </c>
      <c r="AD854" s="623" t="str">
        <f>HYPERLINK("#'Oprawy - specyfikacja'!B" &amp; MATCH(B854, 'Oprawy - specyfikacja'!A:A, 0),"Link do specyfikacji")</f>
        <v>Link do specyfikacji</v>
      </c>
    </row>
    <row r="855" spans="1:30" s="2" customFormat="1" ht="14.4">
      <c r="A855" s="8">
        <v>8718699865023</v>
      </c>
      <c r="B855" s="8">
        <v>912300024265</v>
      </c>
      <c r="C855" s="8">
        <v>871869986502300</v>
      </c>
      <c r="D855" s="52" t="str">
        <f>HYPERLINK(VLOOKUP(B855,Oprawy_linki!A73:B778,2,FALSE),"Link do zdjęcia")</f>
        <v>Link do zdjęcia</v>
      </c>
      <c r="E855" s="12">
        <v>86502300</v>
      </c>
      <c r="F855" s="10" t="s">
        <v>1012</v>
      </c>
      <c r="G855" s="12" t="s">
        <v>925</v>
      </c>
      <c r="H855" s="12" t="s">
        <v>998</v>
      </c>
      <c r="I855" s="12" t="s">
        <v>999</v>
      </c>
      <c r="J855" s="12" t="s">
        <v>969</v>
      </c>
      <c r="K855" s="12" t="s">
        <v>88</v>
      </c>
      <c r="L855" s="17">
        <v>1454</v>
      </c>
      <c r="M855" s="17" t="s">
        <v>89</v>
      </c>
      <c r="N855" s="13" t="s">
        <v>942</v>
      </c>
      <c r="O855" s="14" t="s">
        <v>943</v>
      </c>
      <c r="P855" s="19"/>
      <c r="Q855" s="9">
        <v>1</v>
      </c>
      <c r="R855" s="12" t="s">
        <v>92</v>
      </c>
      <c r="S855" s="19" t="s">
        <v>102</v>
      </c>
      <c r="T855" s="9"/>
      <c r="U855" s="9"/>
      <c r="V855" s="11"/>
      <c r="W855" s="36">
        <v>9405423990</v>
      </c>
      <c r="X855" s="21" t="s">
        <v>95</v>
      </c>
      <c r="Y855" s="21" t="s">
        <v>95</v>
      </c>
      <c r="Z855" s="12" t="s">
        <v>95</v>
      </c>
      <c r="AA855" s="13"/>
      <c r="AB855" s="17">
        <v>1494</v>
      </c>
      <c r="AC855" s="624">
        <f t="shared" si="13"/>
        <v>-2.677376171352075E-2</v>
      </c>
      <c r="AD855" s="623" t="str">
        <f>HYPERLINK("#'Oprawy - specyfikacja'!B" &amp; MATCH(B855, 'Oprawy - specyfikacja'!A:A, 0),"Link do specyfikacji")</f>
        <v>Link do specyfikacji</v>
      </c>
    </row>
    <row r="856" spans="1:30" s="2" customFormat="1" ht="14.4">
      <c r="A856" s="8">
        <v>8718699865061</v>
      </c>
      <c r="B856" s="8">
        <v>912300024269</v>
      </c>
      <c r="C856" s="8">
        <v>871869986506100</v>
      </c>
      <c r="D856" s="52" t="str">
        <f>HYPERLINK(VLOOKUP(B856,Oprawy_linki!A74:B779,2,FALSE),"Link do zdjęcia")</f>
        <v>Link do zdjęcia</v>
      </c>
      <c r="E856" s="12">
        <v>86506100</v>
      </c>
      <c r="F856" s="10" t="s">
        <v>1013</v>
      </c>
      <c r="G856" s="12" t="s">
        <v>925</v>
      </c>
      <c r="H856" s="12" t="s">
        <v>998</v>
      </c>
      <c r="I856" s="12" t="s">
        <v>999</v>
      </c>
      <c r="J856" s="12" t="s">
        <v>969</v>
      </c>
      <c r="K856" s="12" t="s">
        <v>88</v>
      </c>
      <c r="L856" s="17">
        <v>1454</v>
      </c>
      <c r="M856" s="17" t="s">
        <v>89</v>
      </c>
      <c r="N856" s="13" t="s">
        <v>942</v>
      </c>
      <c r="O856" s="14" t="s">
        <v>943</v>
      </c>
      <c r="P856" s="19"/>
      <c r="Q856" s="9">
        <v>1</v>
      </c>
      <c r="R856" s="12" t="s">
        <v>92</v>
      </c>
      <c r="S856" s="19" t="s">
        <v>102</v>
      </c>
      <c r="T856" s="9"/>
      <c r="U856" s="9"/>
      <c r="V856" s="11"/>
      <c r="W856" s="36">
        <v>9405423990</v>
      </c>
      <c r="X856" s="21" t="s">
        <v>95</v>
      </c>
      <c r="Y856" s="21" t="s">
        <v>95</v>
      </c>
      <c r="Z856" s="12" t="s">
        <v>95</v>
      </c>
      <c r="AA856" s="13"/>
      <c r="AB856" s="17">
        <v>1494</v>
      </c>
      <c r="AC856" s="624">
        <f t="shared" si="13"/>
        <v>-2.677376171352075E-2</v>
      </c>
      <c r="AD856" s="623" t="str">
        <f>HYPERLINK("#'Oprawy - specyfikacja'!B" &amp; MATCH(B856, 'Oprawy - specyfikacja'!A:A, 0),"Link do specyfikacji")</f>
        <v>Link do specyfikacji</v>
      </c>
    </row>
    <row r="857" spans="1:30" s="2" customFormat="1" ht="14.4">
      <c r="A857" s="8">
        <v>911401755262</v>
      </c>
      <c r="B857" s="8">
        <v>911401755262</v>
      </c>
      <c r="C857" s="8">
        <v>911401755262</v>
      </c>
      <c r="D857" s="52" t="str">
        <f>HYPERLINK(VLOOKUP(B857,Oprawy_linki!A75:B780,2,FALSE),"Link do zdjęcia")</f>
        <v>Link do zdjęcia</v>
      </c>
      <c r="E857" s="12">
        <v>1755262</v>
      </c>
      <c r="F857" s="10" t="s">
        <v>1014</v>
      </c>
      <c r="G857" s="12" t="s">
        <v>925</v>
      </c>
      <c r="H857" s="12" t="s">
        <v>968</v>
      </c>
      <c r="I857" s="12" t="s">
        <v>1015</v>
      </c>
      <c r="J857" s="12" t="s">
        <v>1016</v>
      </c>
      <c r="K857" s="12" t="s">
        <v>88</v>
      </c>
      <c r="L857" s="17">
        <v>441</v>
      </c>
      <c r="M857" s="17" t="s">
        <v>89</v>
      </c>
      <c r="N857" s="13" t="s">
        <v>942</v>
      </c>
      <c r="O857" s="14" t="s">
        <v>943</v>
      </c>
      <c r="P857" s="19"/>
      <c r="Q857" s="9">
        <v>6</v>
      </c>
      <c r="R857" s="12" t="s">
        <v>92</v>
      </c>
      <c r="S857" s="19" t="s">
        <v>102</v>
      </c>
      <c r="T857" s="9"/>
      <c r="U857" s="9"/>
      <c r="V857" s="11"/>
      <c r="W857" s="36">
        <v>9405423990</v>
      </c>
      <c r="X857" s="21" t="s">
        <v>95</v>
      </c>
      <c r="Y857" s="21" t="s">
        <v>95</v>
      </c>
      <c r="Z857" s="12" t="s">
        <v>95</v>
      </c>
      <c r="AA857" s="13"/>
      <c r="AB857" s="17">
        <v>449.76623376623371</v>
      </c>
      <c r="AC857" s="624">
        <f t="shared" si="13"/>
        <v>-1.949064449064437E-2</v>
      </c>
      <c r="AD857" s="623" t="str">
        <f>HYPERLINK("#'Oprawy - specyfikacja'!B" &amp; MATCH(B857, 'Oprawy - specyfikacja'!A:A, 0),"Link do specyfikacji")</f>
        <v>Link do specyfikacji</v>
      </c>
    </row>
    <row r="858" spans="1:30" s="2" customFormat="1" ht="14.4">
      <c r="A858" s="8">
        <v>824110182241</v>
      </c>
      <c r="B858" s="8">
        <v>824110182241</v>
      </c>
      <c r="C858" s="8">
        <v>824110182241</v>
      </c>
      <c r="D858" s="52" t="str">
        <f>HYPERLINK(VLOOKUP(B858,Oprawy_linki!A76:B781,2,FALSE),"Link do zdjęcia")</f>
        <v>Link do zdjęcia</v>
      </c>
      <c r="E858" s="12">
        <v>10182241</v>
      </c>
      <c r="F858" s="10" t="s">
        <v>1017</v>
      </c>
      <c r="G858" s="12" t="s">
        <v>925</v>
      </c>
      <c r="H858" s="12" t="s">
        <v>968</v>
      </c>
      <c r="I858" s="12" t="s">
        <v>1015</v>
      </c>
      <c r="J858" s="12" t="s">
        <v>1016</v>
      </c>
      <c r="K858" s="12" t="s">
        <v>88</v>
      </c>
      <c r="L858" s="17">
        <v>480</v>
      </c>
      <c r="M858" s="17" t="s">
        <v>89</v>
      </c>
      <c r="N858" s="13" t="s">
        <v>942</v>
      </c>
      <c r="O858" s="14" t="s">
        <v>943</v>
      </c>
      <c r="P858" s="19"/>
      <c r="Q858" s="9">
        <v>4</v>
      </c>
      <c r="R858" s="12" t="s">
        <v>92</v>
      </c>
      <c r="S858" s="19" t="s">
        <v>102</v>
      </c>
      <c r="T858" s="9">
        <v>912401483112</v>
      </c>
      <c r="U858" s="9"/>
      <c r="V858" s="11"/>
      <c r="W858" s="36">
        <v>9405423990</v>
      </c>
      <c r="X858" s="21" t="s">
        <v>95</v>
      </c>
      <c r="Y858" s="21" t="s">
        <v>95</v>
      </c>
      <c r="Z858" s="12" t="s">
        <v>95</v>
      </c>
      <c r="AA858" s="13"/>
      <c r="AB858" s="17">
        <v>480.99999999999994</v>
      </c>
      <c r="AC858" s="624">
        <f t="shared" si="13"/>
        <v>-2.0790020790019612E-3</v>
      </c>
      <c r="AD858" s="623" t="str">
        <f>HYPERLINK("#'Oprawy - specyfikacja'!B" &amp; MATCH(B858, 'Oprawy - specyfikacja'!A:A, 0),"Link do specyfikacji")</f>
        <v>Link do specyfikacji</v>
      </c>
    </row>
    <row r="859" spans="1:30" s="2" customFormat="1" ht="14.4">
      <c r="A859" s="8">
        <v>911401755272</v>
      </c>
      <c r="B859" s="8">
        <v>911401755272</v>
      </c>
      <c r="C859" s="8">
        <v>911401755272</v>
      </c>
      <c r="D859" s="52" t="str">
        <f>HYPERLINK(VLOOKUP(B859,Oprawy_linki!A77:B782,2,FALSE),"Link do zdjęcia")</f>
        <v>Link do zdjęcia</v>
      </c>
      <c r="E859" s="12">
        <v>1755272</v>
      </c>
      <c r="F859" s="10" t="s">
        <v>1018</v>
      </c>
      <c r="G859" s="12" t="s">
        <v>925</v>
      </c>
      <c r="H859" s="12" t="s">
        <v>968</v>
      </c>
      <c r="I859" s="12" t="s">
        <v>1015</v>
      </c>
      <c r="J859" s="12" t="s">
        <v>1016</v>
      </c>
      <c r="K859" s="12" t="s">
        <v>88</v>
      </c>
      <c r="L859" s="17">
        <v>476</v>
      </c>
      <c r="M859" s="17" t="s">
        <v>89</v>
      </c>
      <c r="N859" s="13" t="s">
        <v>942</v>
      </c>
      <c r="O859" s="14" t="s">
        <v>943</v>
      </c>
      <c r="P859" s="19"/>
      <c r="Q859" s="9">
        <v>4</v>
      </c>
      <c r="R859" s="12" t="s">
        <v>92</v>
      </c>
      <c r="S859" s="19" t="s">
        <v>102</v>
      </c>
      <c r="T859" s="9">
        <v>912401483111</v>
      </c>
      <c r="U859" s="9"/>
      <c r="V859" s="11"/>
      <c r="W859" s="36">
        <v>9405423990</v>
      </c>
      <c r="X859" s="21" t="s">
        <v>95</v>
      </c>
      <c r="Y859" s="21" t="s">
        <v>95</v>
      </c>
      <c r="Z859" s="12" t="s">
        <v>95</v>
      </c>
      <c r="AA859" s="13"/>
      <c r="AB859" s="17">
        <v>474.75324675324669</v>
      </c>
      <c r="AC859" s="624">
        <f t="shared" si="13"/>
        <v>2.6261078892659273E-3</v>
      </c>
      <c r="AD859" s="623" t="str">
        <f>HYPERLINK("#'Oprawy - specyfikacja'!B" &amp; MATCH(B859, 'Oprawy - specyfikacja'!A:A, 0),"Link do specyfikacji")</f>
        <v>Link do specyfikacji</v>
      </c>
    </row>
    <row r="860" spans="1:30" s="2" customFormat="1" ht="14.4">
      <c r="A860" s="8" t="s">
        <v>1019</v>
      </c>
      <c r="B860" s="8">
        <v>824110187151</v>
      </c>
      <c r="C860" s="8" t="s">
        <v>1019</v>
      </c>
      <c r="D860" s="52" t="str">
        <f>HYPERLINK(VLOOKUP(B860,Oprawy_linki!A78:B783,2,FALSE),"Link do zdjęcia")</f>
        <v>Link do zdjęcia</v>
      </c>
      <c r="E860" s="9" t="s">
        <v>1019</v>
      </c>
      <c r="F860" s="24" t="s">
        <v>1020</v>
      </c>
      <c r="G860" s="12" t="s">
        <v>925</v>
      </c>
      <c r="H860" s="12" t="s">
        <v>968</v>
      </c>
      <c r="I860" s="12" t="s">
        <v>1015</v>
      </c>
      <c r="J860" s="12" t="s">
        <v>1016</v>
      </c>
      <c r="K860" s="12" t="s">
        <v>88</v>
      </c>
      <c r="L860" s="17">
        <v>680</v>
      </c>
      <c r="M860" s="17" t="s">
        <v>89</v>
      </c>
      <c r="N860" s="13" t="s">
        <v>942</v>
      </c>
      <c r="O860" s="14" t="s">
        <v>943</v>
      </c>
      <c r="P860" s="19"/>
      <c r="Q860" s="9">
        <v>2</v>
      </c>
      <c r="R860" s="12" t="s">
        <v>92</v>
      </c>
      <c r="S860" s="19" t="s">
        <v>102</v>
      </c>
      <c r="T860" s="26"/>
      <c r="U860" s="26"/>
      <c r="V860" s="11"/>
      <c r="W860" s="36">
        <v>9405423990</v>
      </c>
      <c r="X860" s="21" t="s">
        <v>95</v>
      </c>
      <c r="Y860" s="21" t="s">
        <v>95</v>
      </c>
      <c r="Z860" s="12" t="s">
        <v>95</v>
      </c>
      <c r="AA860" s="13"/>
      <c r="AB860" s="17">
        <v>680.8961038961038</v>
      </c>
      <c r="AC860" s="624">
        <f t="shared" si="13"/>
        <v>-1.3160655362488753E-3</v>
      </c>
      <c r="AD860" s="623" t="str">
        <f>HYPERLINK("#'Oprawy - specyfikacja'!B" &amp; MATCH(B860, 'Oprawy - specyfikacja'!A:A, 0),"Link do specyfikacji")</f>
        <v>Link do specyfikacji</v>
      </c>
    </row>
    <row r="861" spans="1:30" s="2" customFormat="1" ht="14.4">
      <c r="A861" s="8">
        <v>8720169518254</v>
      </c>
      <c r="B861" s="8">
        <v>911401755282</v>
      </c>
      <c r="C861" s="8">
        <v>872016951825499</v>
      </c>
      <c r="D861" s="52" t="str">
        <f>HYPERLINK(VLOOKUP(B861,Oprawy_linki!A79:B784,2,FALSE),"Link do zdjęcia")</f>
        <v>Link do zdjęcia</v>
      </c>
      <c r="E861" s="12">
        <v>51825499</v>
      </c>
      <c r="F861" s="10" t="s">
        <v>1021</v>
      </c>
      <c r="G861" s="12" t="s">
        <v>925</v>
      </c>
      <c r="H861" s="12" t="s">
        <v>968</v>
      </c>
      <c r="I861" s="12" t="s">
        <v>1015</v>
      </c>
      <c r="J861" s="12" t="s">
        <v>1016</v>
      </c>
      <c r="K861" s="12" t="s">
        <v>88</v>
      </c>
      <c r="L861" s="17">
        <v>624</v>
      </c>
      <c r="M861" s="17" t="s">
        <v>89</v>
      </c>
      <c r="N861" s="13" t="s">
        <v>942</v>
      </c>
      <c r="O861" s="14" t="s">
        <v>943</v>
      </c>
      <c r="P861" s="19"/>
      <c r="Q861" s="9">
        <v>2</v>
      </c>
      <c r="R861" s="12" t="s">
        <v>92</v>
      </c>
      <c r="S861" s="19" t="s">
        <v>102</v>
      </c>
      <c r="T861" s="9"/>
      <c r="U861" s="9"/>
      <c r="V861" s="11"/>
      <c r="W861" s="36">
        <v>9405423990</v>
      </c>
      <c r="X861" s="21" t="s">
        <v>95</v>
      </c>
      <c r="Y861" s="21" t="s">
        <v>95</v>
      </c>
      <c r="Z861" s="12" t="s">
        <v>95</v>
      </c>
      <c r="AA861" s="13"/>
      <c r="AB861" s="17">
        <v>624.67532467532453</v>
      </c>
      <c r="AC861" s="624">
        <f t="shared" si="13"/>
        <v>-1.0810810810808521E-3</v>
      </c>
      <c r="AD861" s="623" t="str">
        <f>HYPERLINK("#'Oprawy - specyfikacja'!B" &amp; MATCH(B861, 'Oprawy - specyfikacja'!A:A, 0),"Link do specyfikacji")</f>
        <v>Link do specyfikacji</v>
      </c>
    </row>
    <row r="862" spans="1:30" s="2" customFormat="1" ht="14.4">
      <c r="A862" s="8">
        <v>8719514522664</v>
      </c>
      <c r="B862" s="8">
        <v>911401826382</v>
      </c>
      <c r="C862" s="8">
        <v>871951452266499</v>
      </c>
      <c r="D862" s="52" t="str">
        <f>HYPERLINK(VLOOKUP(B862,Oprawy_linki!A80:B785,2,FALSE),"Link do zdjęcia")</f>
        <v>Link do zdjęcia</v>
      </c>
      <c r="E862" s="12">
        <v>52266499</v>
      </c>
      <c r="F862" s="10" t="s">
        <v>1022</v>
      </c>
      <c r="G862" s="12" t="s">
        <v>925</v>
      </c>
      <c r="H862" s="12" t="s">
        <v>926</v>
      </c>
      <c r="I862" s="12" t="s">
        <v>1023</v>
      </c>
      <c r="J862" s="12" t="s">
        <v>1024</v>
      </c>
      <c r="K862" s="12" t="s">
        <v>88</v>
      </c>
      <c r="L862" s="17">
        <v>112</v>
      </c>
      <c r="M862" s="17" t="s">
        <v>89</v>
      </c>
      <c r="N862" s="13" t="s">
        <v>929</v>
      </c>
      <c r="O862" s="14" t="s">
        <v>930</v>
      </c>
      <c r="P862" s="19" t="s">
        <v>124</v>
      </c>
      <c r="Q862" s="9">
        <v>6</v>
      </c>
      <c r="R862" s="12" t="s">
        <v>92</v>
      </c>
      <c r="S862" s="19" t="s">
        <v>102</v>
      </c>
      <c r="T862" s="9">
        <v>911401802080</v>
      </c>
      <c r="U862" s="9"/>
      <c r="V862" s="11"/>
      <c r="W862" s="36">
        <v>9405114090</v>
      </c>
      <c r="X862" s="21" t="s">
        <v>95</v>
      </c>
      <c r="Y862" s="21" t="s">
        <v>95</v>
      </c>
      <c r="Z862" s="12" t="s">
        <v>95</v>
      </c>
      <c r="AA862" s="13"/>
      <c r="AB862" s="17">
        <v>131</v>
      </c>
      <c r="AC862" s="624">
        <f t="shared" si="13"/>
        <v>-0.14503816793893129</v>
      </c>
      <c r="AD862" s="623" t="str">
        <f>HYPERLINK("#'Oprawy - specyfikacja'!B" &amp; MATCH(B862, 'Oprawy - specyfikacja'!A:A, 0),"Link do specyfikacji")</f>
        <v>Link do specyfikacji</v>
      </c>
    </row>
    <row r="863" spans="1:30" s="2" customFormat="1" ht="14.4">
      <c r="A863" s="8">
        <v>8719514522671</v>
      </c>
      <c r="B863" s="8">
        <v>911401826482</v>
      </c>
      <c r="C863" s="8">
        <v>871951452267199</v>
      </c>
      <c r="D863" s="52" t="str">
        <f>HYPERLINK(VLOOKUP(B863,Oprawy_linki!A81:B786,2,FALSE),"Link do zdjęcia")</f>
        <v>Link do zdjęcia</v>
      </c>
      <c r="E863" s="12">
        <v>52267199</v>
      </c>
      <c r="F863" s="10" t="s">
        <v>1025</v>
      </c>
      <c r="G863" s="12" t="s">
        <v>925</v>
      </c>
      <c r="H863" s="12" t="s">
        <v>926</v>
      </c>
      <c r="I863" s="12" t="s">
        <v>1023</v>
      </c>
      <c r="J863" s="12" t="s">
        <v>1024</v>
      </c>
      <c r="K863" s="12" t="s">
        <v>88</v>
      </c>
      <c r="L863" s="17">
        <v>112</v>
      </c>
      <c r="M863" s="17" t="s">
        <v>89</v>
      </c>
      <c r="N863" s="13" t="s">
        <v>929</v>
      </c>
      <c r="O863" s="14" t="s">
        <v>930</v>
      </c>
      <c r="P863" s="19" t="s">
        <v>124</v>
      </c>
      <c r="Q863" s="9">
        <v>6</v>
      </c>
      <c r="R863" s="12" t="s">
        <v>92</v>
      </c>
      <c r="S863" s="19" t="s">
        <v>102</v>
      </c>
      <c r="T863" s="9">
        <v>911401802180</v>
      </c>
      <c r="U863" s="9"/>
      <c r="V863" s="11"/>
      <c r="W863" s="36">
        <v>9405114090</v>
      </c>
      <c r="X863" s="21" t="s">
        <v>95</v>
      </c>
      <c r="Y863" s="21" t="s">
        <v>95</v>
      </c>
      <c r="Z863" s="12" t="s">
        <v>95</v>
      </c>
      <c r="AA863" s="13"/>
      <c r="AB863" s="17">
        <v>131</v>
      </c>
      <c r="AC863" s="624">
        <f t="shared" si="13"/>
        <v>-0.14503816793893129</v>
      </c>
      <c r="AD863" s="623" t="str">
        <f>HYPERLINK("#'Oprawy - specyfikacja'!B" &amp; MATCH(B863, 'Oprawy - specyfikacja'!A:A, 0),"Link do specyfikacji")</f>
        <v>Link do specyfikacji</v>
      </c>
    </row>
    <row r="864" spans="1:30" s="2" customFormat="1" ht="14.4">
      <c r="A864" s="8">
        <v>8719514522688</v>
      </c>
      <c r="B864" s="8">
        <v>911401826582</v>
      </c>
      <c r="C864" s="8">
        <v>871951452268899</v>
      </c>
      <c r="D864" s="52" t="str">
        <f>HYPERLINK(VLOOKUP(B864,Oprawy_linki!A82:B787,2,FALSE),"Link do zdjęcia")</f>
        <v>Link do zdjęcia</v>
      </c>
      <c r="E864" s="12">
        <v>52268899</v>
      </c>
      <c r="F864" s="10" t="s">
        <v>1026</v>
      </c>
      <c r="G864" s="12" t="s">
        <v>925</v>
      </c>
      <c r="H864" s="12" t="s">
        <v>926</v>
      </c>
      <c r="I864" s="12" t="s">
        <v>1023</v>
      </c>
      <c r="J864" s="12" t="s">
        <v>1024</v>
      </c>
      <c r="K864" s="12" t="s">
        <v>88</v>
      </c>
      <c r="L864" s="17">
        <v>136</v>
      </c>
      <c r="M864" s="17" t="s">
        <v>89</v>
      </c>
      <c r="N864" s="13" t="s">
        <v>929</v>
      </c>
      <c r="O864" s="14" t="s">
        <v>930</v>
      </c>
      <c r="P864" s="19" t="s">
        <v>124</v>
      </c>
      <c r="Q864" s="9">
        <v>6</v>
      </c>
      <c r="R864" s="12" t="s">
        <v>92</v>
      </c>
      <c r="S864" s="19" t="s">
        <v>102</v>
      </c>
      <c r="T864" s="9">
        <v>911401802280</v>
      </c>
      <c r="U864" s="9"/>
      <c r="V864" s="11"/>
      <c r="W864" s="36">
        <v>9405114090</v>
      </c>
      <c r="X864" s="21" t="s">
        <v>95</v>
      </c>
      <c r="Y864" s="21" t="s">
        <v>95</v>
      </c>
      <c r="Z864" s="12" t="s">
        <v>95</v>
      </c>
      <c r="AA864" s="13"/>
      <c r="AB864" s="17">
        <v>165</v>
      </c>
      <c r="AC864" s="624">
        <f t="shared" si="13"/>
        <v>-0.17575757575757575</v>
      </c>
      <c r="AD864" s="623" t="str">
        <f>HYPERLINK("#'Oprawy - specyfikacja'!B" &amp; MATCH(B864, 'Oprawy - specyfikacja'!A:A, 0),"Link do specyfikacji")</f>
        <v>Link do specyfikacji</v>
      </c>
    </row>
    <row r="865" spans="1:30" s="2" customFormat="1" ht="14.4">
      <c r="A865" s="8">
        <v>8719514522701</v>
      </c>
      <c r="B865" s="8">
        <v>911401826782</v>
      </c>
      <c r="C865" s="8">
        <v>871951452270199</v>
      </c>
      <c r="D865" s="52" t="str">
        <f>HYPERLINK(VLOOKUP(B865,Oprawy_linki!A83:B788,2,FALSE),"Link do zdjęcia")</f>
        <v>Link do zdjęcia</v>
      </c>
      <c r="E865" s="12">
        <v>52270199</v>
      </c>
      <c r="F865" s="10" t="s">
        <v>1027</v>
      </c>
      <c r="G865" s="12" t="s">
        <v>925</v>
      </c>
      <c r="H865" s="12" t="s">
        <v>926</v>
      </c>
      <c r="I865" s="12" t="s">
        <v>1023</v>
      </c>
      <c r="J865" s="12" t="s">
        <v>1024</v>
      </c>
      <c r="K865" s="12" t="s">
        <v>88</v>
      </c>
      <c r="L865" s="17">
        <v>223</v>
      </c>
      <c r="M865" s="17" t="s">
        <v>89</v>
      </c>
      <c r="N865" s="13" t="s">
        <v>929</v>
      </c>
      <c r="O865" s="14" t="s">
        <v>930</v>
      </c>
      <c r="P865" s="19" t="s">
        <v>124</v>
      </c>
      <c r="Q865" s="9">
        <v>6</v>
      </c>
      <c r="R865" s="12" t="s">
        <v>92</v>
      </c>
      <c r="S865" s="19" t="s">
        <v>102</v>
      </c>
      <c r="T865" s="9">
        <v>911401802480</v>
      </c>
      <c r="U865" s="9"/>
      <c r="V865" s="11"/>
      <c r="W865" s="36">
        <v>9405114090</v>
      </c>
      <c r="X865" s="21" t="s">
        <v>95</v>
      </c>
      <c r="Y865" s="21" t="s">
        <v>95</v>
      </c>
      <c r="Z865" s="12" t="s">
        <v>95</v>
      </c>
      <c r="AA865" s="13"/>
      <c r="AB865" s="17">
        <v>262</v>
      </c>
      <c r="AC865" s="624">
        <f t="shared" si="13"/>
        <v>-0.14885496183206107</v>
      </c>
      <c r="AD865" s="623" t="str">
        <f>HYPERLINK("#'Oprawy - specyfikacja'!B" &amp; MATCH(B865, 'Oprawy - specyfikacja'!A:A, 0),"Link do specyfikacji")</f>
        <v>Link do specyfikacji</v>
      </c>
    </row>
    <row r="866" spans="1:30" s="2" customFormat="1" ht="14.4">
      <c r="A866" s="8">
        <v>8719514522695</v>
      </c>
      <c r="B866" s="8">
        <v>911401826682</v>
      </c>
      <c r="C866" s="8">
        <v>871951452269599</v>
      </c>
      <c r="D866" s="52" t="str">
        <f>HYPERLINK(VLOOKUP(B866,Oprawy_linki!A84:B789,2,FALSE),"Link do zdjęcia")</f>
        <v>Link do zdjęcia</v>
      </c>
      <c r="E866" s="12">
        <v>52269599</v>
      </c>
      <c r="F866" s="10" t="s">
        <v>1028</v>
      </c>
      <c r="G866" s="12" t="s">
        <v>925</v>
      </c>
      <c r="H866" s="12" t="s">
        <v>926</v>
      </c>
      <c r="I866" s="12" t="s">
        <v>1023</v>
      </c>
      <c r="J866" s="12" t="s">
        <v>1024</v>
      </c>
      <c r="K866" s="12" t="s">
        <v>88</v>
      </c>
      <c r="L866" s="17">
        <v>136</v>
      </c>
      <c r="M866" s="17" t="s">
        <v>89</v>
      </c>
      <c r="N866" s="13" t="s">
        <v>929</v>
      </c>
      <c r="O866" s="14" t="s">
        <v>930</v>
      </c>
      <c r="P866" s="19" t="s">
        <v>124</v>
      </c>
      <c r="Q866" s="9">
        <v>6</v>
      </c>
      <c r="R866" s="12" t="s">
        <v>92</v>
      </c>
      <c r="S866" s="19" t="s">
        <v>102</v>
      </c>
      <c r="T866" s="9">
        <v>911401802380</v>
      </c>
      <c r="U866" s="9"/>
      <c r="V866" s="11"/>
      <c r="W866" s="36">
        <v>9405114090</v>
      </c>
      <c r="X866" s="21" t="s">
        <v>95</v>
      </c>
      <c r="Y866" s="21" t="s">
        <v>95</v>
      </c>
      <c r="Z866" s="12" t="s">
        <v>95</v>
      </c>
      <c r="AA866" s="13"/>
      <c r="AB866" s="17">
        <v>165</v>
      </c>
      <c r="AC866" s="624">
        <f t="shared" si="13"/>
        <v>-0.17575757575757575</v>
      </c>
      <c r="AD866" s="623" t="str">
        <f>HYPERLINK("#'Oprawy - specyfikacja'!B" &amp; MATCH(B866, 'Oprawy - specyfikacja'!A:A, 0),"Link do specyfikacji")</f>
        <v>Link do specyfikacji</v>
      </c>
    </row>
    <row r="867" spans="1:30" s="2" customFormat="1" ht="14.4">
      <c r="A867" s="8">
        <v>8719514522718</v>
      </c>
      <c r="B867" s="8">
        <v>911401826882</v>
      </c>
      <c r="C867" s="8">
        <v>871951452271899</v>
      </c>
      <c r="D867" s="52" t="str">
        <f>HYPERLINK(VLOOKUP(B867,Oprawy_linki!A85:B790,2,FALSE),"Link do zdjęcia")</f>
        <v>Link do zdjęcia</v>
      </c>
      <c r="E867" s="12">
        <v>52271899</v>
      </c>
      <c r="F867" s="10" t="s">
        <v>1029</v>
      </c>
      <c r="G867" s="12" t="s">
        <v>925</v>
      </c>
      <c r="H867" s="12" t="s">
        <v>926</v>
      </c>
      <c r="I867" s="12" t="s">
        <v>1023</v>
      </c>
      <c r="J867" s="12" t="s">
        <v>1024</v>
      </c>
      <c r="K867" s="12" t="s">
        <v>88</v>
      </c>
      <c r="L867" s="17">
        <v>223</v>
      </c>
      <c r="M867" s="17" t="s">
        <v>89</v>
      </c>
      <c r="N867" s="13" t="s">
        <v>929</v>
      </c>
      <c r="O867" s="14" t="s">
        <v>930</v>
      </c>
      <c r="P867" s="19" t="s">
        <v>124</v>
      </c>
      <c r="Q867" s="9">
        <v>6</v>
      </c>
      <c r="R867" s="12" t="s">
        <v>92</v>
      </c>
      <c r="S867" s="19" t="s">
        <v>102</v>
      </c>
      <c r="T867" s="9">
        <v>911401802580</v>
      </c>
      <c r="U867" s="9"/>
      <c r="V867" s="11"/>
      <c r="W867" s="36">
        <v>9405114090</v>
      </c>
      <c r="X867" s="21" t="s">
        <v>95</v>
      </c>
      <c r="Y867" s="21" t="s">
        <v>95</v>
      </c>
      <c r="Z867" s="12" t="s">
        <v>95</v>
      </c>
      <c r="AA867" s="13"/>
      <c r="AB867" s="17">
        <v>262</v>
      </c>
      <c r="AC867" s="624">
        <f t="shared" si="13"/>
        <v>-0.14885496183206107</v>
      </c>
      <c r="AD867" s="623" t="str">
        <f>HYPERLINK("#'Oprawy - specyfikacja'!B" &amp; MATCH(B867, 'Oprawy - specyfikacja'!A:A, 0),"Link do specyfikacji")</f>
        <v>Link do specyfikacji</v>
      </c>
    </row>
    <row r="868" spans="1:30" s="2" customFormat="1" ht="14.4">
      <c r="A868" s="8">
        <v>8719514530829</v>
      </c>
      <c r="B868" s="8">
        <v>911401851582</v>
      </c>
      <c r="C868" s="8">
        <v>871951453082999</v>
      </c>
      <c r="D868" s="52" t="str">
        <f>HYPERLINK(VLOOKUP(B868,Oprawy_linki!A86:B791,2,FALSE),"Link do zdjęcia")</f>
        <v>Link do zdjęcia</v>
      </c>
      <c r="E868" s="12">
        <v>53082999</v>
      </c>
      <c r="F868" s="10" t="s">
        <v>1030</v>
      </c>
      <c r="G868" s="12" t="s">
        <v>925</v>
      </c>
      <c r="H868" s="12" t="s">
        <v>941</v>
      </c>
      <c r="I868" s="12" t="s">
        <v>1023</v>
      </c>
      <c r="J868" s="12" t="s">
        <v>1024</v>
      </c>
      <c r="K868" s="12" t="s">
        <v>88</v>
      </c>
      <c r="L868" s="17">
        <v>771</v>
      </c>
      <c r="M868" s="17" t="s">
        <v>89</v>
      </c>
      <c r="N868" s="13" t="s">
        <v>942</v>
      </c>
      <c r="O868" s="14" t="s">
        <v>943</v>
      </c>
      <c r="P868" s="19"/>
      <c r="Q868" s="9">
        <v>6</v>
      </c>
      <c r="R868" s="12" t="s">
        <v>92</v>
      </c>
      <c r="S868" s="19" t="s">
        <v>102</v>
      </c>
      <c r="T868" s="9">
        <v>912401483190</v>
      </c>
      <c r="U868" s="9"/>
      <c r="V868" s="11"/>
      <c r="W868" s="36">
        <v>9405114090</v>
      </c>
      <c r="X868" s="21" t="s">
        <v>95</v>
      </c>
      <c r="Y868" s="21" t="s">
        <v>95</v>
      </c>
      <c r="Z868" s="12" t="s">
        <v>95</v>
      </c>
      <c r="AA868" s="13"/>
      <c r="AB868" s="17">
        <v>912</v>
      </c>
      <c r="AC868" s="624">
        <f t="shared" si="13"/>
        <v>-0.15460526315789475</v>
      </c>
      <c r="AD868" s="623" t="str">
        <f>HYPERLINK("#'Oprawy - specyfikacja'!B" &amp; MATCH(B868, 'Oprawy - specyfikacja'!A:A, 0),"Link do specyfikacji")</f>
        <v>Link do specyfikacji</v>
      </c>
    </row>
    <row r="869" spans="1:30" s="2" customFormat="1" ht="14.4">
      <c r="A869" s="8">
        <v>8719514528710</v>
      </c>
      <c r="B869" s="22">
        <v>911401847382</v>
      </c>
      <c r="C869" s="25">
        <v>871951452871099</v>
      </c>
      <c r="D869" s="52" t="str">
        <f>HYPERLINK(VLOOKUP(B869,Oprawy_linki!A87:B792,2,FALSE),"Link do zdjęcia")</f>
        <v>Link do zdjęcia</v>
      </c>
      <c r="E869" s="12">
        <v>52871099</v>
      </c>
      <c r="F869" s="23" t="s">
        <v>1031</v>
      </c>
      <c r="G869" s="12" t="s">
        <v>925</v>
      </c>
      <c r="H869" s="12" t="s">
        <v>941</v>
      </c>
      <c r="I869" s="12" t="s">
        <v>1023</v>
      </c>
      <c r="J869" s="12" t="s">
        <v>1024</v>
      </c>
      <c r="K869" s="12" t="s">
        <v>88</v>
      </c>
      <c r="L869" s="17">
        <v>294</v>
      </c>
      <c r="M869" s="17" t="s">
        <v>89</v>
      </c>
      <c r="N869" s="13" t="s">
        <v>942</v>
      </c>
      <c r="O869" s="14" t="s">
        <v>943</v>
      </c>
      <c r="P869" s="19"/>
      <c r="Q869" s="9">
        <v>6</v>
      </c>
      <c r="R869" s="12" t="s">
        <v>92</v>
      </c>
      <c r="S869" s="19" t="s">
        <v>102</v>
      </c>
      <c r="T869" s="9">
        <v>912401483182</v>
      </c>
      <c r="U869" s="9"/>
      <c r="V869" s="11"/>
      <c r="W869" s="36">
        <v>9405114090</v>
      </c>
      <c r="X869" s="21" t="s">
        <v>95</v>
      </c>
      <c r="Y869" s="21" t="s">
        <v>95</v>
      </c>
      <c r="Z869" s="12" t="s">
        <v>95</v>
      </c>
      <c r="AA869" s="13"/>
      <c r="AB869" s="17">
        <v>467</v>
      </c>
      <c r="AC869" s="624">
        <f t="shared" si="13"/>
        <v>-0.37044967880085655</v>
      </c>
      <c r="AD869" s="623" t="str">
        <f>HYPERLINK("#'Oprawy - specyfikacja'!B" &amp; MATCH(B869, 'Oprawy - specyfikacja'!A:A, 0),"Link do specyfikacji")</f>
        <v>Link do specyfikacji</v>
      </c>
    </row>
    <row r="870" spans="1:30" s="2" customFormat="1" ht="14.4">
      <c r="A870" s="8">
        <v>8719514530836</v>
      </c>
      <c r="B870" s="8">
        <v>911401851682</v>
      </c>
      <c r="C870" s="8">
        <v>871951453083699</v>
      </c>
      <c r="D870" s="52" t="str">
        <f>HYPERLINK(VLOOKUP(B870,Oprawy_linki!A88:B793,2,FALSE),"Link do zdjęcia")</f>
        <v>Link do zdjęcia</v>
      </c>
      <c r="E870" s="12">
        <v>53083699</v>
      </c>
      <c r="F870" s="10" t="s">
        <v>1032</v>
      </c>
      <c r="G870" s="12" t="s">
        <v>925</v>
      </c>
      <c r="H870" s="12" t="s">
        <v>941</v>
      </c>
      <c r="I870" s="12" t="s">
        <v>1023</v>
      </c>
      <c r="J870" s="12" t="s">
        <v>1024</v>
      </c>
      <c r="K870" s="12" t="s">
        <v>88</v>
      </c>
      <c r="L870" s="17">
        <v>771</v>
      </c>
      <c r="M870" s="17" t="s">
        <v>89</v>
      </c>
      <c r="N870" s="13" t="s">
        <v>942</v>
      </c>
      <c r="O870" s="14" t="s">
        <v>943</v>
      </c>
      <c r="P870" s="19"/>
      <c r="Q870" s="9">
        <v>6</v>
      </c>
      <c r="R870" s="12" t="s">
        <v>92</v>
      </c>
      <c r="S870" s="19" t="s">
        <v>102</v>
      </c>
      <c r="T870" s="9">
        <v>912401483191</v>
      </c>
      <c r="U870" s="9"/>
      <c r="V870" s="11"/>
      <c r="W870" s="36">
        <v>9405114090</v>
      </c>
      <c r="X870" s="21" t="s">
        <v>95</v>
      </c>
      <c r="Y870" s="21" t="s">
        <v>95</v>
      </c>
      <c r="Z870" s="12" t="s">
        <v>95</v>
      </c>
      <c r="AA870" s="13"/>
      <c r="AB870" s="17">
        <v>912</v>
      </c>
      <c r="AC870" s="624">
        <f t="shared" si="13"/>
        <v>-0.15460526315789475</v>
      </c>
      <c r="AD870" s="623" t="str">
        <f>HYPERLINK("#'Oprawy - specyfikacja'!B" &amp; MATCH(B870, 'Oprawy - specyfikacja'!A:A, 0),"Link do specyfikacji")</f>
        <v>Link do specyfikacji</v>
      </c>
    </row>
    <row r="871" spans="1:30" s="2" customFormat="1" ht="14.4">
      <c r="A871" s="8">
        <v>8719514528727</v>
      </c>
      <c r="B871" s="22">
        <v>911401847482</v>
      </c>
      <c r="C871" s="25">
        <v>871951452872799</v>
      </c>
      <c r="D871" s="52" t="str">
        <f>HYPERLINK(VLOOKUP(B871,Oprawy_linki!A89:B794,2,FALSE),"Link do zdjęcia")</f>
        <v>Link do zdjęcia</v>
      </c>
      <c r="E871" s="12">
        <v>52872799</v>
      </c>
      <c r="F871" s="23" t="s">
        <v>1033</v>
      </c>
      <c r="G871" s="12" t="s">
        <v>925</v>
      </c>
      <c r="H871" s="12" t="s">
        <v>941</v>
      </c>
      <c r="I871" s="12" t="s">
        <v>1023</v>
      </c>
      <c r="J871" s="12" t="s">
        <v>1024</v>
      </c>
      <c r="K871" s="12" t="s">
        <v>88</v>
      </c>
      <c r="L871" s="17">
        <v>294</v>
      </c>
      <c r="M871" s="17" t="s">
        <v>89</v>
      </c>
      <c r="N871" s="13" t="s">
        <v>942</v>
      </c>
      <c r="O871" s="14" t="s">
        <v>943</v>
      </c>
      <c r="P871" s="19"/>
      <c r="Q871" s="9">
        <v>6</v>
      </c>
      <c r="R871" s="12" t="s">
        <v>92</v>
      </c>
      <c r="S871" s="19" t="s">
        <v>102</v>
      </c>
      <c r="T871" s="9">
        <v>912401483183</v>
      </c>
      <c r="U871" s="9"/>
      <c r="V871" s="11"/>
      <c r="W871" s="36">
        <v>9405114090</v>
      </c>
      <c r="X871" s="21" t="s">
        <v>95</v>
      </c>
      <c r="Y871" s="21" t="s">
        <v>95</v>
      </c>
      <c r="Z871" s="12" t="s">
        <v>95</v>
      </c>
      <c r="AA871" s="13"/>
      <c r="AB871" s="17">
        <v>467</v>
      </c>
      <c r="AC871" s="624">
        <f t="shared" si="13"/>
        <v>-0.37044967880085655</v>
      </c>
      <c r="AD871" s="623" t="str">
        <f>HYPERLINK("#'Oprawy - specyfikacja'!B" &amp; MATCH(B871, 'Oprawy - specyfikacja'!A:A, 0),"Link do specyfikacji")</f>
        <v>Link do specyfikacji</v>
      </c>
    </row>
    <row r="872" spans="1:30" s="2" customFormat="1" ht="14.4">
      <c r="A872" s="8">
        <v>8719514530843</v>
      </c>
      <c r="B872" s="8">
        <v>911401851782</v>
      </c>
      <c r="C872" s="8">
        <v>871951453084399</v>
      </c>
      <c r="D872" s="52" t="str">
        <f>HYPERLINK(VLOOKUP(B872,Oprawy_linki!A90:B795,2,FALSE),"Link do zdjęcia")</f>
        <v>Link do zdjęcia</v>
      </c>
      <c r="E872" s="12">
        <v>53084399</v>
      </c>
      <c r="F872" s="10" t="s">
        <v>1034</v>
      </c>
      <c r="G872" s="12" t="s">
        <v>925</v>
      </c>
      <c r="H872" s="12" t="s">
        <v>941</v>
      </c>
      <c r="I872" s="12" t="s">
        <v>1023</v>
      </c>
      <c r="J872" s="12" t="s">
        <v>1024</v>
      </c>
      <c r="K872" s="12" t="s">
        <v>88</v>
      </c>
      <c r="L872" s="17">
        <v>833</v>
      </c>
      <c r="M872" s="17" t="s">
        <v>89</v>
      </c>
      <c r="N872" s="13" t="s">
        <v>942</v>
      </c>
      <c r="O872" s="14" t="s">
        <v>943</v>
      </c>
      <c r="P872" s="19"/>
      <c r="Q872" s="9">
        <v>6</v>
      </c>
      <c r="R872" s="12" t="s">
        <v>92</v>
      </c>
      <c r="S872" s="19" t="s">
        <v>102</v>
      </c>
      <c r="T872" s="9">
        <v>912401483192</v>
      </c>
      <c r="U872" s="9"/>
      <c r="V872" s="11"/>
      <c r="W872" s="36">
        <v>9405114090</v>
      </c>
      <c r="X872" s="21" t="s">
        <v>95</v>
      </c>
      <c r="Y872" s="21" t="s">
        <v>95</v>
      </c>
      <c r="Z872" s="12" t="s">
        <v>95</v>
      </c>
      <c r="AA872" s="13"/>
      <c r="AB872" s="17">
        <v>944</v>
      </c>
      <c r="AC872" s="624">
        <f t="shared" si="13"/>
        <v>-0.11758474576271187</v>
      </c>
      <c r="AD872" s="623" t="str">
        <f>HYPERLINK("#'Oprawy - specyfikacja'!B" &amp; MATCH(B872, 'Oprawy - specyfikacja'!A:A, 0),"Link do specyfikacji")</f>
        <v>Link do specyfikacji</v>
      </c>
    </row>
    <row r="873" spans="1:30" s="2" customFormat="1" ht="14.4">
      <c r="A873" s="8">
        <v>8719514528772</v>
      </c>
      <c r="B873" s="8">
        <v>911401847982</v>
      </c>
      <c r="C873" s="8">
        <v>871951452877299</v>
      </c>
      <c r="D873" s="52" t="str">
        <f>HYPERLINK(VLOOKUP(B873,Oprawy_linki!A91:B796,2,FALSE),"Link do zdjęcia")</f>
        <v>Link do zdjęcia</v>
      </c>
      <c r="E873" s="12">
        <v>52877299</v>
      </c>
      <c r="F873" s="10" t="s">
        <v>1035</v>
      </c>
      <c r="G873" s="12" t="s">
        <v>925</v>
      </c>
      <c r="H873" s="12" t="s">
        <v>941</v>
      </c>
      <c r="I873" s="12" t="s">
        <v>1023</v>
      </c>
      <c r="J873" s="12" t="s">
        <v>1024</v>
      </c>
      <c r="K873" s="12" t="s">
        <v>88</v>
      </c>
      <c r="L873" s="17">
        <v>420</v>
      </c>
      <c r="M873" s="17" t="s">
        <v>89</v>
      </c>
      <c r="N873" s="13" t="s">
        <v>942</v>
      </c>
      <c r="O873" s="14" t="s">
        <v>943</v>
      </c>
      <c r="P873" s="19"/>
      <c r="Q873" s="9">
        <v>6</v>
      </c>
      <c r="R873" s="12" t="s">
        <v>92</v>
      </c>
      <c r="S873" s="19" t="s">
        <v>102</v>
      </c>
      <c r="T873" s="9">
        <v>912401483186</v>
      </c>
      <c r="U873" s="9"/>
      <c r="V873" s="11"/>
      <c r="W873" s="36">
        <v>9405114090</v>
      </c>
      <c r="X873" s="21" t="s">
        <v>95</v>
      </c>
      <c r="Y873" s="21" t="s">
        <v>95</v>
      </c>
      <c r="Z873" s="12" t="s">
        <v>95</v>
      </c>
      <c r="AA873" s="13"/>
      <c r="AB873" s="17">
        <v>555</v>
      </c>
      <c r="AC873" s="624">
        <f t="shared" si="13"/>
        <v>-0.24324324324324326</v>
      </c>
      <c r="AD873" s="623" t="str">
        <f>HYPERLINK("#'Oprawy - specyfikacja'!B" &amp; MATCH(B873, 'Oprawy - specyfikacja'!A:A, 0),"Link do specyfikacji")</f>
        <v>Link do specyfikacji</v>
      </c>
    </row>
    <row r="874" spans="1:30" s="2" customFormat="1" ht="14.4">
      <c r="A874" s="8">
        <v>8719514528734</v>
      </c>
      <c r="B874" s="8">
        <v>911401847582</v>
      </c>
      <c r="C874" s="8">
        <v>871951452873499</v>
      </c>
      <c r="D874" s="52" t="str">
        <f>HYPERLINK(VLOOKUP(B874,Oprawy_linki!A92:B797,2,FALSE),"Link do zdjęcia")</f>
        <v>Link do zdjęcia</v>
      </c>
      <c r="E874" s="12">
        <v>52873499</v>
      </c>
      <c r="F874" s="10" t="s">
        <v>1036</v>
      </c>
      <c r="G874" s="12" t="s">
        <v>925</v>
      </c>
      <c r="H874" s="12" t="s">
        <v>941</v>
      </c>
      <c r="I874" s="12" t="s">
        <v>1023</v>
      </c>
      <c r="J874" s="12" t="s">
        <v>1024</v>
      </c>
      <c r="K874" s="12" t="s">
        <v>88</v>
      </c>
      <c r="L874" s="17">
        <v>305</v>
      </c>
      <c r="M874" s="17" t="s">
        <v>89</v>
      </c>
      <c r="N874" s="13" t="s">
        <v>942</v>
      </c>
      <c r="O874" s="14" t="s">
        <v>943</v>
      </c>
      <c r="P874" s="19"/>
      <c r="Q874" s="9">
        <v>6</v>
      </c>
      <c r="R874" s="12" t="s">
        <v>92</v>
      </c>
      <c r="S874" s="19" t="s">
        <v>102</v>
      </c>
      <c r="T874" s="9">
        <v>912401483184</v>
      </c>
      <c r="U874" s="9"/>
      <c r="V874" s="11"/>
      <c r="W874" s="36">
        <v>9405114090</v>
      </c>
      <c r="X874" s="21" t="s">
        <v>95</v>
      </c>
      <c r="Y874" s="21" t="s">
        <v>95</v>
      </c>
      <c r="Z874" s="12" t="s">
        <v>95</v>
      </c>
      <c r="AA874" s="13"/>
      <c r="AB874" s="17">
        <v>497</v>
      </c>
      <c r="AC874" s="624">
        <f t="shared" si="13"/>
        <v>-0.38631790744466799</v>
      </c>
      <c r="AD874" s="623" t="str">
        <f>HYPERLINK("#'Oprawy - specyfikacja'!B" &amp; MATCH(B874, 'Oprawy - specyfikacja'!A:A, 0),"Link do specyfikacji")</f>
        <v>Link do specyfikacji</v>
      </c>
    </row>
    <row r="875" spans="1:30" s="2" customFormat="1" ht="14.4">
      <c r="A875" s="8">
        <v>8719514530850</v>
      </c>
      <c r="B875" s="8">
        <v>911401851882</v>
      </c>
      <c r="C875" s="8">
        <v>871951453085099</v>
      </c>
      <c r="D875" s="52" t="str">
        <f>HYPERLINK(VLOOKUP(B875,Oprawy_linki!A93:B798,2,FALSE),"Link do zdjęcia")</f>
        <v>Link do zdjęcia</v>
      </c>
      <c r="E875" s="12">
        <v>53085099</v>
      </c>
      <c r="F875" s="10" t="s">
        <v>1037</v>
      </c>
      <c r="G875" s="12" t="s">
        <v>925</v>
      </c>
      <c r="H875" s="12" t="s">
        <v>941</v>
      </c>
      <c r="I875" s="12" t="s">
        <v>1023</v>
      </c>
      <c r="J875" s="12" t="s">
        <v>1024</v>
      </c>
      <c r="K875" s="12" t="s">
        <v>88</v>
      </c>
      <c r="L875" s="17">
        <v>833</v>
      </c>
      <c r="M875" s="17" t="s">
        <v>89</v>
      </c>
      <c r="N875" s="13" t="s">
        <v>942</v>
      </c>
      <c r="O875" s="14" t="s">
        <v>943</v>
      </c>
      <c r="P875" s="19"/>
      <c r="Q875" s="9">
        <v>6</v>
      </c>
      <c r="R875" s="12" t="s">
        <v>92</v>
      </c>
      <c r="S875" s="19" t="s">
        <v>102</v>
      </c>
      <c r="T875" s="9">
        <v>912401483193</v>
      </c>
      <c r="U875" s="9"/>
      <c r="V875" s="11"/>
      <c r="W875" s="36">
        <v>9405114090</v>
      </c>
      <c r="X875" s="21" t="s">
        <v>95</v>
      </c>
      <c r="Y875" s="21" t="s">
        <v>95</v>
      </c>
      <c r="Z875" s="12" t="s">
        <v>95</v>
      </c>
      <c r="AA875" s="13"/>
      <c r="AB875" s="17">
        <v>944</v>
      </c>
      <c r="AC875" s="624">
        <f t="shared" si="13"/>
        <v>-0.11758474576271187</v>
      </c>
      <c r="AD875" s="623" t="str">
        <f>HYPERLINK("#'Oprawy - specyfikacja'!B" &amp; MATCH(B875, 'Oprawy - specyfikacja'!A:A, 0),"Link do specyfikacji")</f>
        <v>Link do specyfikacji</v>
      </c>
    </row>
    <row r="876" spans="1:30" s="2" customFormat="1" ht="14.4">
      <c r="A876" s="8">
        <v>8719514528789</v>
      </c>
      <c r="B876" s="8">
        <v>911401848082</v>
      </c>
      <c r="C876" s="8">
        <v>871951452878999</v>
      </c>
      <c r="D876" s="52" t="str">
        <f>HYPERLINK(VLOOKUP(B876,Oprawy_linki!A94:B799,2,FALSE),"Link do zdjęcia")</f>
        <v>Link do zdjęcia</v>
      </c>
      <c r="E876" s="12">
        <v>52878999</v>
      </c>
      <c r="F876" s="10" t="s">
        <v>1038</v>
      </c>
      <c r="G876" s="12" t="s">
        <v>925</v>
      </c>
      <c r="H876" s="12" t="s">
        <v>941</v>
      </c>
      <c r="I876" s="12" t="s">
        <v>1023</v>
      </c>
      <c r="J876" s="12" t="s">
        <v>1024</v>
      </c>
      <c r="K876" s="12" t="s">
        <v>88</v>
      </c>
      <c r="L876" s="17">
        <v>420</v>
      </c>
      <c r="M876" s="17" t="s">
        <v>89</v>
      </c>
      <c r="N876" s="13" t="s">
        <v>942</v>
      </c>
      <c r="O876" s="14" t="s">
        <v>943</v>
      </c>
      <c r="P876" s="19"/>
      <c r="Q876" s="9">
        <v>6</v>
      </c>
      <c r="R876" s="12" t="s">
        <v>92</v>
      </c>
      <c r="S876" s="19" t="s">
        <v>102</v>
      </c>
      <c r="T876" s="9">
        <v>912401483187</v>
      </c>
      <c r="U876" s="9"/>
      <c r="V876" s="11"/>
      <c r="W876" s="36">
        <v>9405114090</v>
      </c>
      <c r="X876" s="21" t="s">
        <v>95</v>
      </c>
      <c r="Y876" s="21" t="s">
        <v>95</v>
      </c>
      <c r="Z876" s="12" t="s">
        <v>95</v>
      </c>
      <c r="AA876" s="13"/>
      <c r="AB876" s="17">
        <v>555</v>
      </c>
      <c r="AC876" s="624">
        <f t="shared" si="13"/>
        <v>-0.24324324324324326</v>
      </c>
      <c r="AD876" s="623" t="str">
        <f>HYPERLINK("#'Oprawy - specyfikacja'!B" &amp; MATCH(B876, 'Oprawy - specyfikacja'!A:A, 0),"Link do specyfikacji")</f>
        <v>Link do specyfikacji</v>
      </c>
    </row>
    <row r="877" spans="1:30" s="2" customFormat="1" ht="14.4">
      <c r="A877" s="8">
        <v>8719514528741</v>
      </c>
      <c r="B877" s="8">
        <v>911401847682</v>
      </c>
      <c r="C877" s="8">
        <v>871951452874199</v>
      </c>
      <c r="D877" s="52" t="str">
        <f>HYPERLINK(VLOOKUP(B877,Oprawy_linki!A95:B800,2,FALSE),"Link do zdjęcia")</f>
        <v>Link do zdjęcia</v>
      </c>
      <c r="E877" s="12">
        <v>52874199</v>
      </c>
      <c r="F877" s="10" t="s">
        <v>1039</v>
      </c>
      <c r="G877" s="12" t="s">
        <v>925</v>
      </c>
      <c r="H877" s="12" t="s">
        <v>941</v>
      </c>
      <c r="I877" s="12" t="s">
        <v>1023</v>
      </c>
      <c r="J877" s="12" t="s">
        <v>1024</v>
      </c>
      <c r="K877" s="12" t="s">
        <v>88</v>
      </c>
      <c r="L877" s="17">
        <v>305</v>
      </c>
      <c r="M877" s="17" t="s">
        <v>89</v>
      </c>
      <c r="N877" s="13" t="s">
        <v>942</v>
      </c>
      <c r="O877" s="14" t="s">
        <v>943</v>
      </c>
      <c r="P877" s="19"/>
      <c r="Q877" s="9">
        <v>6</v>
      </c>
      <c r="R877" s="12" t="s">
        <v>92</v>
      </c>
      <c r="S877" s="19" t="s">
        <v>102</v>
      </c>
      <c r="T877" s="9">
        <v>912401483185</v>
      </c>
      <c r="U877" s="9"/>
      <c r="V877" s="11"/>
      <c r="W877" s="36">
        <v>9405114090</v>
      </c>
      <c r="X877" s="21" t="s">
        <v>95</v>
      </c>
      <c r="Y877" s="21" t="s">
        <v>95</v>
      </c>
      <c r="Z877" s="12" t="s">
        <v>95</v>
      </c>
      <c r="AA877" s="13"/>
      <c r="AB877" s="17">
        <v>497</v>
      </c>
      <c r="AC877" s="624">
        <f t="shared" si="13"/>
        <v>-0.38631790744466799</v>
      </c>
      <c r="AD877" s="623" t="str">
        <f>HYPERLINK("#'Oprawy - specyfikacja'!B" &amp; MATCH(B877, 'Oprawy - specyfikacja'!A:A, 0),"Link do specyfikacji")</f>
        <v>Link do specyfikacji</v>
      </c>
    </row>
    <row r="878" spans="1:30" s="2" customFormat="1" ht="14.4">
      <c r="A878" s="8">
        <v>8719514530867</v>
      </c>
      <c r="B878" s="8">
        <v>911401851982</v>
      </c>
      <c r="C878" s="8">
        <v>871951453086799</v>
      </c>
      <c r="D878" s="52" t="str">
        <f>HYPERLINK(VLOOKUP(B878,Oprawy_linki!A96:B801,2,FALSE),"Link do zdjęcia")</f>
        <v>Link do zdjęcia</v>
      </c>
      <c r="E878" s="12">
        <v>53086799</v>
      </c>
      <c r="F878" s="10" t="s">
        <v>1040</v>
      </c>
      <c r="G878" s="12" t="s">
        <v>925</v>
      </c>
      <c r="H878" s="12" t="s">
        <v>941</v>
      </c>
      <c r="I878" s="12" t="s">
        <v>1023</v>
      </c>
      <c r="J878" s="12" t="s">
        <v>1024</v>
      </c>
      <c r="K878" s="12" t="s">
        <v>88</v>
      </c>
      <c r="L878" s="17">
        <v>864</v>
      </c>
      <c r="M878" s="17" t="s">
        <v>89</v>
      </c>
      <c r="N878" s="13" t="s">
        <v>942</v>
      </c>
      <c r="O878" s="14" t="s">
        <v>943</v>
      </c>
      <c r="P878" s="19"/>
      <c r="Q878" s="9">
        <v>6</v>
      </c>
      <c r="R878" s="12" t="s">
        <v>92</v>
      </c>
      <c r="S878" s="19" t="s">
        <v>102</v>
      </c>
      <c r="T878" s="9">
        <v>912401483194</v>
      </c>
      <c r="U878" s="9"/>
      <c r="V878" s="11"/>
      <c r="W878" s="36">
        <v>9405114090</v>
      </c>
      <c r="X878" s="21" t="s">
        <v>95</v>
      </c>
      <c r="Y878" s="21" t="s">
        <v>95</v>
      </c>
      <c r="Z878" s="12" t="s">
        <v>95</v>
      </c>
      <c r="AA878" s="13"/>
      <c r="AB878" s="17">
        <v>1134</v>
      </c>
      <c r="AC878" s="624">
        <f t="shared" si="13"/>
        <v>-0.23809523809523808</v>
      </c>
      <c r="AD878" s="623" t="str">
        <f>HYPERLINK("#'Oprawy - specyfikacja'!B" &amp; MATCH(B878, 'Oprawy - specyfikacja'!A:A, 0),"Link do specyfikacji")</f>
        <v>Link do specyfikacji</v>
      </c>
    </row>
    <row r="879" spans="1:30" s="2" customFormat="1" ht="14.4">
      <c r="A879" s="8">
        <v>8719514528758</v>
      </c>
      <c r="B879" s="22">
        <v>911401847782</v>
      </c>
      <c r="C879" s="8">
        <v>871951452875899</v>
      </c>
      <c r="D879" s="52" t="str">
        <f>HYPERLINK(VLOOKUP(B879,Oprawy_linki!A97:B802,2,FALSE),"Link do zdjęcia")</f>
        <v>Link do zdjęcia</v>
      </c>
      <c r="E879" s="12">
        <v>52875899</v>
      </c>
      <c r="F879" s="23" t="s">
        <v>1041</v>
      </c>
      <c r="G879" s="12" t="s">
        <v>925</v>
      </c>
      <c r="H879" s="12" t="s">
        <v>941</v>
      </c>
      <c r="I879" s="12" t="s">
        <v>1023</v>
      </c>
      <c r="J879" s="12" t="s">
        <v>1024</v>
      </c>
      <c r="K879" s="12" t="s">
        <v>88</v>
      </c>
      <c r="L879" s="17">
        <v>511</v>
      </c>
      <c r="M879" s="17" t="s">
        <v>89</v>
      </c>
      <c r="N879" s="13" t="s">
        <v>942</v>
      </c>
      <c r="O879" s="14" t="s">
        <v>943</v>
      </c>
      <c r="P879" s="19"/>
      <c r="Q879" s="9">
        <v>6</v>
      </c>
      <c r="R879" s="12" t="s">
        <v>92</v>
      </c>
      <c r="S879" s="19" t="s">
        <v>102</v>
      </c>
      <c r="T879" s="9">
        <v>912401483188</v>
      </c>
      <c r="U879" s="9"/>
      <c r="V879" s="11"/>
      <c r="W879" s="36">
        <v>9405114090</v>
      </c>
      <c r="X879" s="21" t="s">
        <v>95</v>
      </c>
      <c r="Y879" s="21" t="s">
        <v>95</v>
      </c>
      <c r="Z879" s="12" t="s">
        <v>95</v>
      </c>
      <c r="AA879" s="13"/>
      <c r="AB879" s="17">
        <v>724</v>
      </c>
      <c r="AC879" s="624">
        <f t="shared" si="13"/>
        <v>-0.29419889502762431</v>
      </c>
      <c r="AD879" s="623" t="str">
        <f>HYPERLINK("#'Oprawy - specyfikacja'!B" &amp; MATCH(B879, 'Oprawy - specyfikacja'!A:A, 0),"Link do specyfikacji")</f>
        <v>Link do specyfikacji</v>
      </c>
    </row>
    <row r="880" spans="1:30" s="2" customFormat="1" ht="14.4">
      <c r="A880" s="8">
        <v>8719514530874</v>
      </c>
      <c r="B880" s="8">
        <v>911401852082</v>
      </c>
      <c r="C880" s="8">
        <v>871951453087499</v>
      </c>
      <c r="D880" s="52" t="str">
        <f>HYPERLINK(VLOOKUP(B880,Oprawy_linki!A98:B803,2,FALSE),"Link do zdjęcia")</f>
        <v>Link do zdjęcia</v>
      </c>
      <c r="E880" s="12">
        <v>53087499</v>
      </c>
      <c r="F880" s="10" t="s">
        <v>1042</v>
      </c>
      <c r="G880" s="12" t="s">
        <v>925</v>
      </c>
      <c r="H880" s="12" t="s">
        <v>941</v>
      </c>
      <c r="I880" s="12" t="s">
        <v>1023</v>
      </c>
      <c r="J880" s="12" t="s">
        <v>1024</v>
      </c>
      <c r="K880" s="12" t="s">
        <v>88</v>
      </c>
      <c r="L880" s="17">
        <v>864</v>
      </c>
      <c r="M880" s="17" t="s">
        <v>89</v>
      </c>
      <c r="N880" s="13" t="s">
        <v>942</v>
      </c>
      <c r="O880" s="14" t="s">
        <v>943</v>
      </c>
      <c r="P880" s="19"/>
      <c r="Q880" s="9">
        <v>6</v>
      </c>
      <c r="R880" s="12" t="s">
        <v>92</v>
      </c>
      <c r="S880" s="19" t="s">
        <v>102</v>
      </c>
      <c r="T880" s="9">
        <v>912401483195</v>
      </c>
      <c r="U880" s="9"/>
      <c r="V880" s="11"/>
      <c r="W880" s="36">
        <v>9405114090</v>
      </c>
      <c r="X880" s="21" t="s">
        <v>95</v>
      </c>
      <c r="Y880" s="21" t="s">
        <v>95</v>
      </c>
      <c r="Z880" s="12" t="s">
        <v>95</v>
      </c>
      <c r="AA880" s="13"/>
      <c r="AB880" s="17">
        <v>1134</v>
      </c>
      <c r="AC880" s="624">
        <f t="shared" si="13"/>
        <v>-0.23809523809523808</v>
      </c>
      <c r="AD880" s="623" t="str">
        <f>HYPERLINK("#'Oprawy - specyfikacja'!B" &amp; MATCH(B880, 'Oprawy - specyfikacja'!A:A, 0),"Link do specyfikacji")</f>
        <v>Link do specyfikacji</v>
      </c>
    </row>
    <row r="881" spans="1:30" s="2" customFormat="1" ht="14.4">
      <c r="A881" s="8">
        <v>8719514528765</v>
      </c>
      <c r="B881" s="22">
        <v>911401847882</v>
      </c>
      <c r="C881" s="8">
        <v>871951452876599</v>
      </c>
      <c r="D881" s="52" t="str">
        <f>HYPERLINK(VLOOKUP(B881,Oprawy_linki!A99:B804,2,FALSE),"Link do zdjęcia")</f>
        <v>Link do zdjęcia</v>
      </c>
      <c r="E881" s="12">
        <v>52876599</v>
      </c>
      <c r="F881" s="23" t="s">
        <v>1043</v>
      </c>
      <c r="G881" s="12" t="s">
        <v>925</v>
      </c>
      <c r="H881" s="12" t="s">
        <v>941</v>
      </c>
      <c r="I881" s="12" t="s">
        <v>1023</v>
      </c>
      <c r="J881" s="12" t="s">
        <v>1024</v>
      </c>
      <c r="K881" s="12" t="s">
        <v>88</v>
      </c>
      <c r="L881" s="17">
        <v>511</v>
      </c>
      <c r="M881" s="17" t="s">
        <v>89</v>
      </c>
      <c r="N881" s="13" t="s">
        <v>942</v>
      </c>
      <c r="O881" s="14" t="s">
        <v>943</v>
      </c>
      <c r="P881" s="19"/>
      <c r="Q881" s="9">
        <v>6</v>
      </c>
      <c r="R881" s="12" t="s">
        <v>92</v>
      </c>
      <c r="S881" s="19" t="s">
        <v>102</v>
      </c>
      <c r="T881" s="9">
        <v>912401483189</v>
      </c>
      <c r="U881" s="9"/>
      <c r="V881" s="11"/>
      <c r="W881" s="36">
        <v>9405114090</v>
      </c>
      <c r="X881" s="21" t="s">
        <v>95</v>
      </c>
      <c r="Y881" s="21" t="s">
        <v>95</v>
      </c>
      <c r="Z881" s="12" t="s">
        <v>95</v>
      </c>
      <c r="AA881" s="13"/>
      <c r="AB881" s="17">
        <v>724</v>
      </c>
      <c r="AC881" s="624">
        <f t="shared" si="13"/>
        <v>-0.29419889502762431</v>
      </c>
      <c r="AD881" s="623" t="str">
        <f>HYPERLINK("#'Oprawy - specyfikacja'!B" &amp; MATCH(B881, 'Oprawy - specyfikacja'!A:A, 0),"Link do specyfikacji")</f>
        <v>Link do specyfikacji</v>
      </c>
    </row>
    <row r="882" spans="1:30" s="2" customFormat="1" ht="14.4">
      <c r="A882" s="8">
        <v>8710163364421</v>
      </c>
      <c r="B882" s="8">
        <v>911401774752</v>
      </c>
      <c r="C882" s="8">
        <v>871016336442199</v>
      </c>
      <c r="D882" s="52" t="str">
        <f>HYPERLINK(VLOOKUP(B882,Oprawy_linki!A100:B805,2,FALSE),"Link do zdjęcia")</f>
        <v>Link do zdjęcia</v>
      </c>
      <c r="E882" s="12">
        <v>36442199</v>
      </c>
      <c r="F882" s="10" t="s">
        <v>1044</v>
      </c>
      <c r="G882" s="12" t="s">
        <v>925</v>
      </c>
      <c r="H882" s="12" t="s">
        <v>183</v>
      </c>
      <c r="I882" s="12" t="s">
        <v>1023</v>
      </c>
      <c r="J882" s="12" t="s">
        <v>1024</v>
      </c>
      <c r="K882" s="12" t="s">
        <v>183</v>
      </c>
      <c r="L882" s="17">
        <v>43</v>
      </c>
      <c r="M882" s="17" t="s">
        <v>89</v>
      </c>
      <c r="N882" s="13" t="s">
        <v>965</v>
      </c>
      <c r="O882" s="14" t="s">
        <v>966</v>
      </c>
      <c r="P882" s="19" t="s">
        <v>124</v>
      </c>
      <c r="Q882" s="9">
        <v>20</v>
      </c>
      <c r="R882" s="12" t="s">
        <v>92</v>
      </c>
      <c r="S882" s="19" t="s">
        <v>102</v>
      </c>
      <c r="T882" s="9"/>
      <c r="U882" s="9"/>
      <c r="V882" s="11"/>
      <c r="W882" s="36">
        <v>9405114090</v>
      </c>
      <c r="X882" s="21" t="s">
        <v>95</v>
      </c>
      <c r="Y882" s="21" t="s">
        <v>95</v>
      </c>
      <c r="Z882" s="12" t="s">
        <v>95</v>
      </c>
      <c r="AA882" s="13"/>
      <c r="AB882" s="17">
        <v>43</v>
      </c>
      <c r="AC882" s="624">
        <f t="shared" si="13"/>
        <v>0</v>
      </c>
      <c r="AD882" s="623" t="str">
        <f>HYPERLINK("#'Oprawy - specyfikacja'!B" &amp; MATCH(B882, 'Oprawy - specyfikacja'!A:A, 0),"Link do specyfikacji")</f>
        <v>Link do specyfikacji</v>
      </c>
    </row>
    <row r="883" spans="1:30" s="2" customFormat="1" ht="14.4">
      <c r="A883" s="8">
        <v>8710163335100</v>
      </c>
      <c r="B883" s="37">
        <v>911401735132</v>
      </c>
      <c r="C883" s="25">
        <v>871016333510099</v>
      </c>
      <c r="D883" s="52" t="str">
        <f>HYPERLINK(VLOOKUP(B883,Oprawy_linki!A101:B806,2,FALSE),"Link do zdjęcia")</f>
        <v>Link do zdjęcia</v>
      </c>
      <c r="E883" s="12">
        <v>33510099</v>
      </c>
      <c r="F883" s="31" t="s">
        <v>1045</v>
      </c>
      <c r="G883" s="12" t="s">
        <v>925</v>
      </c>
      <c r="H883" s="12" t="s">
        <v>183</v>
      </c>
      <c r="I883" s="12" t="s">
        <v>1023</v>
      </c>
      <c r="J883" s="12" t="s">
        <v>1024</v>
      </c>
      <c r="K883" s="12" t="s">
        <v>183</v>
      </c>
      <c r="L883" s="17">
        <v>75</v>
      </c>
      <c r="M883" s="17" t="s">
        <v>89</v>
      </c>
      <c r="N883" s="13" t="s">
        <v>965</v>
      </c>
      <c r="O883" s="14" t="s">
        <v>966</v>
      </c>
      <c r="P883" s="19" t="s">
        <v>124</v>
      </c>
      <c r="Q883" s="9">
        <v>20</v>
      </c>
      <c r="R883" s="12" t="s">
        <v>92</v>
      </c>
      <c r="S883" s="19" t="s">
        <v>102</v>
      </c>
      <c r="T883" s="9"/>
      <c r="U883" s="9"/>
      <c r="V883" s="11"/>
      <c r="W883" s="36">
        <v>9405114090</v>
      </c>
      <c r="X883" s="21" t="s">
        <v>95</v>
      </c>
      <c r="Y883" s="21" t="s">
        <v>95</v>
      </c>
      <c r="Z883" s="12" t="s">
        <v>95</v>
      </c>
      <c r="AA883" s="13"/>
      <c r="AB883" s="17">
        <v>75</v>
      </c>
      <c r="AC883" s="624">
        <f t="shared" si="13"/>
        <v>0</v>
      </c>
      <c r="AD883" s="623" t="str">
        <f>HYPERLINK("#'Oprawy - specyfikacja'!B" &amp; MATCH(B883, 'Oprawy - specyfikacja'!A:A, 0),"Link do specyfikacji")</f>
        <v>Link do specyfikacji</v>
      </c>
    </row>
    <row r="884" spans="1:30" s="2" customFormat="1" ht="14.4">
      <c r="A884" s="8">
        <v>8710163335117</v>
      </c>
      <c r="B884" s="25">
        <v>911401735142</v>
      </c>
      <c r="C884" s="25">
        <v>871016333511799</v>
      </c>
      <c r="D884" s="52" t="str">
        <f>HYPERLINK(VLOOKUP(B884,Oprawy_linki!A102:B807,2,FALSE),"Link do zdjęcia")</f>
        <v>Link do zdjęcia</v>
      </c>
      <c r="E884" s="12">
        <v>33511799</v>
      </c>
      <c r="F884" s="23" t="s">
        <v>1046</v>
      </c>
      <c r="G884" s="12" t="s">
        <v>925</v>
      </c>
      <c r="H884" s="12" t="s">
        <v>183</v>
      </c>
      <c r="I884" s="12" t="s">
        <v>1023</v>
      </c>
      <c r="J884" s="12" t="s">
        <v>1024</v>
      </c>
      <c r="K884" s="12" t="s">
        <v>183</v>
      </c>
      <c r="L884" s="17">
        <v>118</v>
      </c>
      <c r="M884" s="17" t="s">
        <v>89</v>
      </c>
      <c r="N884" s="13" t="s">
        <v>965</v>
      </c>
      <c r="O884" s="14" t="s">
        <v>966</v>
      </c>
      <c r="P884" s="19" t="s">
        <v>124</v>
      </c>
      <c r="Q884" s="13">
        <v>20</v>
      </c>
      <c r="R884" s="12" t="s">
        <v>92</v>
      </c>
      <c r="S884" s="19" t="s">
        <v>102</v>
      </c>
      <c r="T884" s="26"/>
      <c r="U884" s="26"/>
      <c r="V884" s="27"/>
      <c r="W884" s="36">
        <v>9405114090</v>
      </c>
      <c r="X884" s="21" t="s">
        <v>95</v>
      </c>
      <c r="Y884" s="21" t="s">
        <v>95</v>
      </c>
      <c r="Z884" s="12" t="s">
        <v>95</v>
      </c>
      <c r="AA884" s="13"/>
      <c r="AB884" s="17">
        <v>118</v>
      </c>
      <c r="AC884" s="624">
        <f t="shared" si="13"/>
        <v>0</v>
      </c>
      <c r="AD884" s="623" t="str">
        <f>HYPERLINK("#'Oprawy - specyfikacja'!B" &amp; MATCH(B884, 'Oprawy - specyfikacja'!A:A, 0),"Link do specyfikacji")</f>
        <v>Link do specyfikacji</v>
      </c>
    </row>
    <row r="885" spans="1:30" s="2" customFormat="1" ht="14.4">
      <c r="A885" s="8">
        <v>8710163364438</v>
      </c>
      <c r="B885" s="22">
        <v>911401774762</v>
      </c>
      <c r="C885" s="8">
        <v>871016336443899</v>
      </c>
      <c r="D885" s="52" t="str">
        <f>HYPERLINK(VLOOKUP(B885,Oprawy_linki!A103:B808,2,FALSE),"Link do zdjęcia")</f>
        <v>Link do zdjęcia</v>
      </c>
      <c r="E885" s="12">
        <v>36443899</v>
      </c>
      <c r="F885" s="23" t="s">
        <v>1047</v>
      </c>
      <c r="G885" s="12" t="s">
        <v>925</v>
      </c>
      <c r="H885" s="12" t="s">
        <v>183</v>
      </c>
      <c r="I885" s="12" t="s">
        <v>1023</v>
      </c>
      <c r="J885" s="12" t="s">
        <v>1024</v>
      </c>
      <c r="K885" s="12" t="s">
        <v>183</v>
      </c>
      <c r="L885" s="17">
        <v>61</v>
      </c>
      <c r="M885" s="17" t="s">
        <v>89</v>
      </c>
      <c r="N885" s="13" t="s">
        <v>965</v>
      </c>
      <c r="O885" s="14" t="s">
        <v>966</v>
      </c>
      <c r="P885" s="19" t="s">
        <v>124</v>
      </c>
      <c r="Q885" s="9">
        <v>20</v>
      </c>
      <c r="R885" s="12" t="s">
        <v>92</v>
      </c>
      <c r="S885" s="19" t="s">
        <v>102</v>
      </c>
      <c r="T885" s="9"/>
      <c r="U885" s="9"/>
      <c r="V885" s="11"/>
      <c r="W885" s="36">
        <v>9405114090</v>
      </c>
      <c r="X885" s="21" t="s">
        <v>95</v>
      </c>
      <c r="Y885" s="21" t="s">
        <v>95</v>
      </c>
      <c r="Z885" s="12" t="s">
        <v>95</v>
      </c>
      <c r="AA885" s="13"/>
      <c r="AB885" s="17">
        <v>61</v>
      </c>
      <c r="AC885" s="624">
        <f t="shared" si="13"/>
        <v>0</v>
      </c>
      <c r="AD885" s="623" t="str">
        <f>HYPERLINK("#'Oprawy - specyfikacja'!B" &amp; MATCH(B885, 'Oprawy - specyfikacja'!A:A, 0),"Link do specyfikacji")</f>
        <v>Link do specyfikacji</v>
      </c>
    </row>
    <row r="886" spans="1:30" s="2" customFormat="1" ht="14.4">
      <c r="A886" s="8">
        <v>8727900967807</v>
      </c>
      <c r="B886" s="8">
        <v>915005778323</v>
      </c>
      <c r="C886" s="8">
        <v>872790096780700</v>
      </c>
      <c r="D886" s="52" t="str">
        <f>HYPERLINK(VLOOKUP(B886,Oprawy_linki!A104:B809,2,FALSE),"Link do zdjęcia")</f>
        <v>Link do zdjęcia</v>
      </c>
      <c r="E886" s="12">
        <v>96780700</v>
      </c>
      <c r="F886" s="10" t="s">
        <v>1048</v>
      </c>
      <c r="G886" s="12" t="s">
        <v>925</v>
      </c>
      <c r="H886" s="12" t="s">
        <v>183</v>
      </c>
      <c r="I886" s="12" t="s">
        <v>1023</v>
      </c>
      <c r="J886" s="12" t="s">
        <v>1049</v>
      </c>
      <c r="K886" s="12" t="s">
        <v>183</v>
      </c>
      <c r="L886" s="17">
        <v>32.1</v>
      </c>
      <c r="M886" s="17" t="s">
        <v>89</v>
      </c>
      <c r="N886" s="13" t="s">
        <v>965</v>
      </c>
      <c r="O886" s="14" t="s">
        <v>966</v>
      </c>
      <c r="P886" s="19" t="s">
        <v>124</v>
      </c>
      <c r="Q886" s="9">
        <v>12</v>
      </c>
      <c r="R886" s="12" t="s">
        <v>92</v>
      </c>
      <c r="S886" s="19" t="s">
        <v>102</v>
      </c>
      <c r="T886" s="9"/>
      <c r="U886" s="9"/>
      <c r="V886" s="11"/>
      <c r="W886" s="36">
        <v>9405114090</v>
      </c>
      <c r="X886" s="21" t="s">
        <v>95</v>
      </c>
      <c r="Y886" s="21" t="s">
        <v>95</v>
      </c>
      <c r="Z886" s="12" t="s">
        <v>95</v>
      </c>
      <c r="AA886" s="13"/>
      <c r="AB886" s="17">
        <v>55</v>
      </c>
      <c r="AC886" s="624">
        <f t="shared" si="13"/>
        <v>-0.41636363636363632</v>
      </c>
      <c r="AD886" s="623" t="str">
        <f>HYPERLINK("#'Oprawy - specyfikacja'!B" &amp; MATCH(B886, 'Oprawy - specyfikacja'!A:A, 0),"Link do specyfikacji")</f>
        <v>Link do specyfikacji</v>
      </c>
    </row>
    <row r="887" spans="1:30" s="2" customFormat="1" ht="14.4">
      <c r="A887" s="8">
        <v>8727900967821</v>
      </c>
      <c r="B887" s="8">
        <v>915005778923</v>
      </c>
      <c r="C887" s="8">
        <v>872790096782100</v>
      </c>
      <c r="D887" s="52" t="str">
        <f>HYPERLINK(VLOOKUP(B887,Oprawy_linki!A105:B810,2,FALSE),"Link do zdjęcia")</f>
        <v>Link do zdjęcia</v>
      </c>
      <c r="E887" s="12">
        <v>96782100</v>
      </c>
      <c r="F887" s="10" t="s">
        <v>1050</v>
      </c>
      <c r="G887" s="12" t="s">
        <v>925</v>
      </c>
      <c r="H887" s="12" t="s">
        <v>183</v>
      </c>
      <c r="I887" s="12" t="s">
        <v>1023</v>
      </c>
      <c r="J887" s="12" t="s">
        <v>1049</v>
      </c>
      <c r="K887" s="12" t="s">
        <v>183</v>
      </c>
      <c r="L887" s="17">
        <v>48.2</v>
      </c>
      <c r="M887" s="17" t="s">
        <v>89</v>
      </c>
      <c r="N887" s="13" t="s">
        <v>965</v>
      </c>
      <c r="O887" s="14" t="s">
        <v>966</v>
      </c>
      <c r="P887" s="19" t="s">
        <v>124</v>
      </c>
      <c r="Q887" s="9">
        <v>10</v>
      </c>
      <c r="R887" s="12" t="s">
        <v>92</v>
      </c>
      <c r="S887" s="19" t="s">
        <v>102</v>
      </c>
      <c r="T887" s="9"/>
      <c r="U887" s="9"/>
      <c r="V887" s="11"/>
      <c r="W887" s="36">
        <v>9405114090</v>
      </c>
      <c r="X887" s="21" t="s">
        <v>95</v>
      </c>
      <c r="Y887" s="21" t="s">
        <v>95</v>
      </c>
      <c r="Z887" s="12" t="s">
        <v>95</v>
      </c>
      <c r="AA887" s="13"/>
      <c r="AB887" s="17">
        <v>65</v>
      </c>
      <c r="AC887" s="624">
        <f t="shared" si="13"/>
        <v>-0.25846153846153841</v>
      </c>
      <c r="AD887" s="623" t="str">
        <f>HYPERLINK("#'Oprawy - specyfikacja'!B" &amp; MATCH(B887, 'Oprawy - specyfikacja'!A:A, 0),"Link do specyfikacji")</f>
        <v>Link do specyfikacji</v>
      </c>
    </row>
    <row r="888" spans="1:30" s="2" customFormat="1" ht="14.4">
      <c r="A888" s="8">
        <v>8727900974331</v>
      </c>
      <c r="B888" s="8">
        <v>929004100723</v>
      </c>
      <c r="C888" s="8">
        <v>872790097433100</v>
      </c>
      <c r="D888" s="52" t="str">
        <f>HYPERLINK(VLOOKUP(B888,Oprawy_linki!A106:B811,2,FALSE),"Link do zdjęcia")</f>
        <v>Link do zdjęcia</v>
      </c>
      <c r="E888" s="12">
        <v>97433100</v>
      </c>
      <c r="F888" s="10" t="s">
        <v>1051</v>
      </c>
      <c r="G888" s="12" t="s">
        <v>925</v>
      </c>
      <c r="H888" s="12" t="s">
        <v>183</v>
      </c>
      <c r="I888" s="12" t="s">
        <v>1023</v>
      </c>
      <c r="J888" s="12" t="s">
        <v>1049</v>
      </c>
      <c r="K888" s="12" t="s">
        <v>183</v>
      </c>
      <c r="L888" s="17">
        <v>39.6</v>
      </c>
      <c r="M888" s="17" t="s">
        <v>89</v>
      </c>
      <c r="N888" s="13" t="s">
        <v>965</v>
      </c>
      <c r="O888" s="14" t="s">
        <v>966</v>
      </c>
      <c r="P888" s="19" t="s">
        <v>124</v>
      </c>
      <c r="Q888" s="9">
        <v>12</v>
      </c>
      <c r="R888" s="12" t="s">
        <v>92</v>
      </c>
      <c r="S888" s="19" t="s">
        <v>102</v>
      </c>
      <c r="T888" s="9"/>
      <c r="U888" s="9"/>
      <c r="V888" s="11" t="s">
        <v>1052</v>
      </c>
      <c r="W888" s="36">
        <v>9405114090</v>
      </c>
      <c r="X888" s="21" t="s">
        <v>95</v>
      </c>
      <c r="Y888" s="21" t="s">
        <v>95</v>
      </c>
      <c r="Z888" s="12" t="s">
        <v>95</v>
      </c>
      <c r="AA888" s="13" t="s">
        <v>164</v>
      </c>
      <c r="AB888" s="17">
        <v>46.08</v>
      </c>
      <c r="AC888" s="624">
        <f t="shared" si="13"/>
        <v>-0.14062499999999994</v>
      </c>
      <c r="AD888" s="623" t="str">
        <f>HYPERLINK("#'Oprawy - specyfikacja'!B" &amp; MATCH(B888, 'Oprawy - specyfikacja'!A:A, 0),"Link do specyfikacji")</f>
        <v>Link do specyfikacji</v>
      </c>
    </row>
    <row r="889" spans="1:30" s="2" customFormat="1" ht="14.4">
      <c r="A889" s="8">
        <v>8727900974355</v>
      </c>
      <c r="B889" s="8">
        <v>929004100823</v>
      </c>
      <c r="C889" s="8">
        <v>872790097435500</v>
      </c>
      <c r="D889" s="52" t="str">
        <f>HYPERLINK(VLOOKUP(B889,Oprawy_linki!A107:B812,2,FALSE),"Link do zdjęcia")</f>
        <v>Link do zdjęcia</v>
      </c>
      <c r="E889" s="12">
        <v>97435500</v>
      </c>
      <c r="F889" s="10" t="s">
        <v>1053</v>
      </c>
      <c r="G889" s="12" t="s">
        <v>925</v>
      </c>
      <c r="H889" s="12" t="s">
        <v>183</v>
      </c>
      <c r="I889" s="12" t="s">
        <v>1023</v>
      </c>
      <c r="J889" s="12" t="s">
        <v>1049</v>
      </c>
      <c r="K889" s="12" t="s">
        <v>183</v>
      </c>
      <c r="L889" s="17">
        <v>39.6</v>
      </c>
      <c r="M889" s="17" t="s">
        <v>89</v>
      </c>
      <c r="N889" s="13" t="s">
        <v>965</v>
      </c>
      <c r="O889" s="14" t="s">
        <v>966</v>
      </c>
      <c r="P889" s="19" t="s">
        <v>124</v>
      </c>
      <c r="Q889" s="9">
        <v>12</v>
      </c>
      <c r="R889" s="12" t="s">
        <v>92</v>
      </c>
      <c r="S889" s="19" t="s">
        <v>102</v>
      </c>
      <c r="T889" s="9"/>
      <c r="U889" s="9"/>
      <c r="V889" s="11" t="s">
        <v>1052</v>
      </c>
      <c r="W889" s="36">
        <v>9405114090</v>
      </c>
      <c r="X889" s="21" t="s">
        <v>95</v>
      </c>
      <c r="Y889" s="21" t="s">
        <v>95</v>
      </c>
      <c r="Z889" s="12" t="s">
        <v>95</v>
      </c>
      <c r="AA889" s="13" t="s">
        <v>164</v>
      </c>
      <c r="AB889" s="17">
        <v>46.08</v>
      </c>
      <c r="AC889" s="624">
        <f t="shared" si="13"/>
        <v>-0.14062499999999994</v>
      </c>
      <c r="AD889" s="623" t="str">
        <f>HYPERLINK("#'Oprawy - specyfikacja'!B" &amp; MATCH(B889, 'Oprawy - specyfikacja'!A:A, 0),"Link do specyfikacji")</f>
        <v>Link do specyfikacji</v>
      </c>
    </row>
    <row r="890" spans="1:30" s="2" customFormat="1" ht="14.4">
      <c r="A890" s="8">
        <v>8727900974379</v>
      </c>
      <c r="B890" s="8">
        <v>929004100923</v>
      </c>
      <c r="C890" s="8">
        <v>872790097437900</v>
      </c>
      <c r="D890" s="52" t="str">
        <f>HYPERLINK(VLOOKUP(B890,Oprawy_linki!A108:B813,2,FALSE),"Link do zdjęcia")</f>
        <v>Link do zdjęcia</v>
      </c>
      <c r="E890" s="12">
        <v>97437900</v>
      </c>
      <c r="F890" s="10" t="s">
        <v>1054</v>
      </c>
      <c r="G890" s="12" t="s">
        <v>925</v>
      </c>
      <c r="H890" s="12" t="s">
        <v>183</v>
      </c>
      <c r="I890" s="12" t="s">
        <v>1023</v>
      </c>
      <c r="J890" s="12" t="s">
        <v>1049</v>
      </c>
      <c r="K890" s="12" t="s">
        <v>183</v>
      </c>
      <c r="L890" s="17">
        <v>62.1</v>
      </c>
      <c r="M890" s="17" t="s">
        <v>89</v>
      </c>
      <c r="N890" s="13" t="s">
        <v>965</v>
      </c>
      <c r="O890" s="14" t="s">
        <v>966</v>
      </c>
      <c r="P890" s="19" t="s">
        <v>124</v>
      </c>
      <c r="Q890" s="9">
        <v>8</v>
      </c>
      <c r="R890" s="12" t="s">
        <v>92</v>
      </c>
      <c r="S890" s="19" t="s">
        <v>102</v>
      </c>
      <c r="T890" s="9"/>
      <c r="U890" s="9"/>
      <c r="V890" s="11" t="s">
        <v>1052</v>
      </c>
      <c r="W890" s="36">
        <v>9405114090</v>
      </c>
      <c r="X890" s="21" t="s">
        <v>95</v>
      </c>
      <c r="Y890" s="21" t="s">
        <v>95</v>
      </c>
      <c r="Z890" s="12" t="s">
        <v>95</v>
      </c>
      <c r="AA890" s="13" t="s">
        <v>164</v>
      </c>
      <c r="AB890" s="17">
        <v>124.8</v>
      </c>
      <c r="AC890" s="624">
        <f t="shared" si="13"/>
        <v>-0.50240384615384615</v>
      </c>
      <c r="AD890" s="623" t="str">
        <f>HYPERLINK("#'Oprawy - specyfikacja'!B" &amp; MATCH(B890, 'Oprawy - specyfikacja'!A:A, 0),"Link do specyfikacji")</f>
        <v>Link do specyfikacji</v>
      </c>
    </row>
    <row r="891" spans="1:30" s="2" customFormat="1" ht="14.4">
      <c r="A891" s="8">
        <v>8727900974393</v>
      </c>
      <c r="B891" s="8">
        <v>929004101023</v>
      </c>
      <c r="C891" s="8">
        <v>872790097439300</v>
      </c>
      <c r="D891" s="52" t="str">
        <f>HYPERLINK(VLOOKUP(B891,Oprawy_linki!A109:B814,2,FALSE),"Link do zdjęcia")</f>
        <v>Link do zdjęcia</v>
      </c>
      <c r="E891" s="12">
        <v>97439300</v>
      </c>
      <c r="F891" s="10" t="s">
        <v>1055</v>
      </c>
      <c r="G891" s="12" t="s">
        <v>925</v>
      </c>
      <c r="H891" s="12" t="s">
        <v>183</v>
      </c>
      <c r="I891" s="12" t="s">
        <v>1023</v>
      </c>
      <c r="J891" s="12" t="s">
        <v>1049</v>
      </c>
      <c r="K891" s="12" t="s">
        <v>183</v>
      </c>
      <c r="L891" s="17">
        <v>62.1</v>
      </c>
      <c r="M891" s="17" t="s">
        <v>89</v>
      </c>
      <c r="N891" s="13" t="s">
        <v>965</v>
      </c>
      <c r="O891" s="14" t="s">
        <v>966</v>
      </c>
      <c r="P891" s="19" t="s">
        <v>124</v>
      </c>
      <c r="Q891" s="9">
        <v>8</v>
      </c>
      <c r="R891" s="12" t="s">
        <v>92</v>
      </c>
      <c r="S891" s="19" t="s">
        <v>102</v>
      </c>
      <c r="T891" s="9"/>
      <c r="U891" s="9"/>
      <c r="V891" s="11" t="s">
        <v>1052</v>
      </c>
      <c r="W891" s="36">
        <v>9405114090</v>
      </c>
      <c r="X891" s="21" t="s">
        <v>95</v>
      </c>
      <c r="Y891" s="21" t="s">
        <v>95</v>
      </c>
      <c r="Z891" s="12" t="s">
        <v>95</v>
      </c>
      <c r="AA891" s="13" t="s">
        <v>164</v>
      </c>
      <c r="AB891" s="17">
        <v>124.8</v>
      </c>
      <c r="AC891" s="624">
        <f t="shared" si="13"/>
        <v>-0.50240384615384615</v>
      </c>
      <c r="AD891" s="623" t="str">
        <f>HYPERLINK("#'Oprawy - specyfikacja'!B" &amp; MATCH(B891, 'Oprawy - specyfikacja'!A:A, 0),"Link do specyfikacji")</f>
        <v>Link do specyfikacji</v>
      </c>
    </row>
    <row r="892" spans="1:30" s="2" customFormat="1" ht="14.4">
      <c r="A892" s="8">
        <v>8727900967920</v>
      </c>
      <c r="B892" s="8">
        <v>929002222647</v>
      </c>
      <c r="C892" s="8">
        <v>872790096792000</v>
      </c>
      <c r="D892" s="52" t="str">
        <f>HYPERLINK(VLOOKUP(B892,Oprawy_linki!A110:B815,2,FALSE),"Link do zdjęcia")</f>
        <v>Link do zdjęcia</v>
      </c>
      <c r="E892" s="12">
        <v>96792000</v>
      </c>
      <c r="F892" s="10" t="s">
        <v>1056</v>
      </c>
      <c r="G892" s="12" t="s">
        <v>925</v>
      </c>
      <c r="H892" s="12" t="s">
        <v>183</v>
      </c>
      <c r="I892" s="12" t="s">
        <v>1057</v>
      </c>
      <c r="J892" s="12" t="s">
        <v>1058</v>
      </c>
      <c r="K892" s="12" t="s">
        <v>183</v>
      </c>
      <c r="L892" s="17">
        <v>30.2</v>
      </c>
      <c r="M892" s="17" t="s">
        <v>89</v>
      </c>
      <c r="N892" s="13" t="s">
        <v>965</v>
      </c>
      <c r="O892" s="14" t="s">
        <v>966</v>
      </c>
      <c r="P892" s="19" t="s">
        <v>124</v>
      </c>
      <c r="Q892" s="9">
        <v>12</v>
      </c>
      <c r="R892" s="12" t="s">
        <v>92</v>
      </c>
      <c r="S892" s="19" t="s">
        <v>102</v>
      </c>
      <c r="T892" s="9"/>
      <c r="U892" s="9"/>
      <c r="V892" s="11" t="s">
        <v>125</v>
      </c>
      <c r="W892" s="36">
        <v>9405119090</v>
      </c>
      <c r="X892" s="21" t="s">
        <v>95</v>
      </c>
      <c r="Y892" s="21" t="s">
        <v>95</v>
      </c>
      <c r="Z892" s="12" t="s">
        <v>95</v>
      </c>
      <c r="AA892" s="13"/>
      <c r="AB892" s="17">
        <v>38.800000000000004</v>
      </c>
      <c r="AC892" s="624">
        <f t="shared" si="13"/>
        <v>-0.22164948453608257</v>
      </c>
      <c r="AD892" s="623" t="str">
        <f>HYPERLINK("#'Oprawy - specyfikacja'!B" &amp; MATCH(B892, 'Oprawy - specyfikacja'!A:A, 0),"Link do specyfikacji")</f>
        <v>Link do specyfikacji</v>
      </c>
    </row>
    <row r="893" spans="1:30" s="2" customFormat="1" ht="14.4">
      <c r="A893" s="8">
        <v>8727900967944</v>
      </c>
      <c r="B893" s="8">
        <v>929002222747</v>
      </c>
      <c r="C893" s="8">
        <v>872790096794400</v>
      </c>
      <c r="D893" s="52" t="str">
        <f>HYPERLINK(VLOOKUP(B893,Oprawy_linki!A111:B816,2,FALSE),"Link do zdjęcia")</f>
        <v>Link do zdjęcia</v>
      </c>
      <c r="E893" s="12">
        <v>96794400</v>
      </c>
      <c r="F893" s="10" t="s">
        <v>1059</v>
      </c>
      <c r="G893" s="12" t="s">
        <v>925</v>
      </c>
      <c r="H893" s="12" t="s">
        <v>183</v>
      </c>
      <c r="I893" s="12" t="s">
        <v>1057</v>
      </c>
      <c r="J893" s="12" t="s">
        <v>1058</v>
      </c>
      <c r="K893" s="12" t="s">
        <v>183</v>
      </c>
      <c r="L893" s="17">
        <v>30.2</v>
      </c>
      <c r="M893" s="17" t="s">
        <v>89</v>
      </c>
      <c r="N893" s="13" t="s">
        <v>965</v>
      </c>
      <c r="O893" s="14" t="s">
        <v>966</v>
      </c>
      <c r="P893" s="19" t="s">
        <v>124</v>
      </c>
      <c r="Q893" s="9">
        <v>12</v>
      </c>
      <c r="R893" s="12" t="s">
        <v>92</v>
      </c>
      <c r="S893" s="19" t="s">
        <v>102</v>
      </c>
      <c r="T893" s="9"/>
      <c r="U893" s="9"/>
      <c r="V893" s="11" t="s">
        <v>125</v>
      </c>
      <c r="W893" s="36">
        <v>9405119090</v>
      </c>
      <c r="X893" s="21" t="s">
        <v>95</v>
      </c>
      <c r="Y893" s="21" t="s">
        <v>95</v>
      </c>
      <c r="Z893" s="12" t="s">
        <v>95</v>
      </c>
      <c r="AA893" s="13"/>
      <c r="AB893" s="17">
        <v>38.800000000000004</v>
      </c>
      <c r="AC893" s="624">
        <f t="shared" si="13"/>
        <v>-0.22164948453608257</v>
      </c>
      <c r="AD893" s="623" t="str">
        <f>HYPERLINK("#'Oprawy - specyfikacja'!B" &amp; MATCH(B893, 'Oprawy - specyfikacja'!A:A, 0),"Link do specyfikacji")</f>
        <v>Link do specyfikacji</v>
      </c>
    </row>
    <row r="894" spans="1:30" s="2" customFormat="1" ht="14.4">
      <c r="A894" s="8">
        <v>8719514328983</v>
      </c>
      <c r="B894" s="8">
        <v>929002664232</v>
      </c>
      <c r="C894" s="8">
        <v>871951432898300</v>
      </c>
      <c r="D894" s="52" t="str">
        <f>HYPERLINK(VLOOKUP(B894,Oprawy_linki!A112:B817,2,FALSE),"Link do zdjęcia")</f>
        <v>Link do zdjęcia</v>
      </c>
      <c r="E894" s="12">
        <v>32898300</v>
      </c>
      <c r="F894" s="10" t="s">
        <v>1060</v>
      </c>
      <c r="G894" s="12" t="s">
        <v>925</v>
      </c>
      <c r="H894" s="12" t="s">
        <v>926</v>
      </c>
      <c r="I894" s="12" t="s">
        <v>1061</v>
      </c>
      <c r="J894" s="12" t="s">
        <v>1058</v>
      </c>
      <c r="K894" s="12" t="s">
        <v>88</v>
      </c>
      <c r="L894" s="17">
        <v>51.8</v>
      </c>
      <c r="M894" s="17" t="s">
        <v>89</v>
      </c>
      <c r="N894" s="13" t="s">
        <v>929</v>
      </c>
      <c r="O894" s="14" t="s">
        <v>930</v>
      </c>
      <c r="P894" s="19" t="s">
        <v>124</v>
      </c>
      <c r="Q894" s="9">
        <v>12</v>
      </c>
      <c r="R894" s="12" t="s">
        <v>92</v>
      </c>
      <c r="S894" s="19" t="s">
        <v>102</v>
      </c>
      <c r="T894" s="9">
        <v>929002220832</v>
      </c>
      <c r="U894" s="9">
        <v>929003251132</v>
      </c>
      <c r="V894" s="11" t="s">
        <v>125</v>
      </c>
      <c r="W894" s="36">
        <v>9405119090</v>
      </c>
      <c r="X894" s="21" t="s">
        <v>95</v>
      </c>
      <c r="Y894" s="19" t="s">
        <v>160</v>
      </c>
      <c r="Z894" s="12" t="s">
        <v>95</v>
      </c>
      <c r="AA894" s="13"/>
      <c r="AB894" s="17">
        <v>69</v>
      </c>
      <c r="AC894" s="624">
        <f t="shared" si="13"/>
        <v>-0.24927536231884062</v>
      </c>
      <c r="AD894" s="623" t="str">
        <f>HYPERLINK("#'Oprawy - specyfikacja'!B" &amp; MATCH(B894, 'Oprawy - specyfikacja'!A:A, 0),"Link do specyfikacji")</f>
        <v>Link do specyfikacji</v>
      </c>
    </row>
    <row r="895" spans="1:30" s="2" customFormat="1" ht="14.4">
      <c r="A895" s="8">
        <v>8719514329003</v>
      </c>
      <c r="B895" s="8">
        <v>929002664332</v>
      </c>
      <c r="C895" s="8">
        <v>871951432900300</v>
      </c>
      <c r="D895" s="52" t="str">
        <f>HYPERLINK(VLOOKUP(B895,Oprawy_linki!A113:B818,2,FALSE),"Link do zdjęcia")</f>
        <v>Link do zdjęcia</v>
      </c>
      <c r="E895" s="12">
        <v>32900300</v>
      </c>
      <c r="F895" s="10" t="s">
        <v>1062</v>
      </c>
      <c r="G895" s="12" t="s">
        <v>925</v>
      </c>
      <c r="H895" s="12" t="s">
        <v>926</v>
      </c>
      <c r="I895" s="12" t="s">
        <v>1061</v>
      </c>
      <c r="J895" s="12" t="s">
        <v>1058</v>
      </c>
      <c r="K895" s="12" t="s">
        <v>88</v>
      </c>
      <c r="L895" s="17">
        <v>51.8</v>
      </c>
      <c r="M895" s="17" t="s">
        <v>89</v>
      </c>
      <c r="N895" s="13" t="s">
        <v>929</v>
      </c>
      <c r="O895" s="14" t="s">
        <v>930</v>
      </c>
      <c r="P895" s="19" t="s">
        <v>124</v>
      </c>
      <c r="Q895" s="9">
        <v>12</v>
      </c>
      <c r="R895" s="12" t="s">
        <v>92</v>
      </c>
      <c r="S895" s="19" t="s">
        <v>102</v>
      </c>
      <c r="T895" s="9">
        <v>929002220932</v>
      </c>
      <c r="U895" s="9">
        <v>929003251232</v>
      </c>
      <c r="V895" s="11" t="s">
        <v>125</v>
      </c>
      <c r="W895" s="36">
        <v>9405119090</v>
      </c>
      <c r="X895" s="21" t="s">
        <v>95</v>
      </c>
      <c r="Y895" s="19" t="s">
        <v>160</v>
      </c>
      <c r="Z895" s="12" t="s">
        <v>95</v>
      </c>
      <c r="AA895" s="13"/>
      <c r="AB895" s="17">
        <v>69</v>
      </c>
      <c r="AC895" s="624">
        <f t="shared" si="13"/>
        <v>-0.24927536231884062</v>
      </c>
      <c r="AD895" s="623" t="str">
        <f>HYPERLINK("#'Oprawy - specyfikacja'!B" &amp; MATCH(B895, 'Oprawy - specyfikacja'!A:A, 0),"Link do specyfikacji")</f>
        <v>Link do specyfikacji</v>
      </c>
    </row>
    <row r="896" spans="1:30" s="2" customFormat="1" ht="14.4">
      <c r="A896" s="8">
        <v>8720169185630</v>
      </c>
      <c r="B896" s="8">
        <v>929003311602</v>
      </c>
      <c r="C896" s="8">
        <v>872016918563000</v>
      </c>
      <c r="D896" s="52" t="str">
        <f>HYPERLINK(VLOOKUP(B896,Oprawy_linki!A114:B819,2,FALSE),"Link do zdjęcia")</f>
        <v>Link do zdjęcia</v>
      </c>
      <c r="E896" s="12">
        <v>18563000</v>
      </c>
      <c r="F896" s="10" t="s">
        <v>1063</v>
      </c>
      <c r="G896" s="12" t="s">
        <v>925</v>
      </c>
      <c r="H896" s="12" t="s">
        <v>926</v>
      </c>
      <c r="I896" s="12" t="s">
        <v>86</v>
      </c>
      <c r="J896" s="12" t="s">
        <v>1058</v>
      </c>
      <c r="K896" s="12" t="s">
        <v>88</v>
      </c>
      <c r="L896" s="17">
        <v>25.3</v>
      </c>
      <c r="M896" s="17" t="s">
        <v>89</v>
      </c>
      <c r="N896" s="13" t="s">
        <v>929</v>
      </c>
      <c r="O896" s="14" t="s">
        <v>930</v>
      </c>
      <c r="P896" s="19"/>
      <c r="Q896" s="9">
        <v>12</v>
      </c>
      <c r="R896" s="12" t="s">
        <v>92</v>
      </c>
      <c r="S896" s="19" t="s">
        <v>93</v>
      </c>
      <c r="T896" s="9"/>
      <c r="U896" s="9"/>
      <c r="V896" s="11"/>
      <c r="W896" s="36">
        <v>9405990090</v>
      </c>
      <c r="X896" s="21" t="s">
        <v>95</v>
      </c>
      <c r="Y896" s="21" t="s">
        <v>95</v>
      </c>
      <c r="Z896" s="12" t="s">
        <v>95</v>
      </c>
      <c r="AA896" s="13" t="s">
        <v>164</v>
      </c>
      <c r="AB896" s="17">
        <v>25.3</v>
      </c>
      <c r="AC896" s="624">
        <f t="shared" si="13"/>
        <v>0</v>
      </c>
      <c r="AD896" s="623" t="str">
        <f>HYPERLINK("#'Oprawy - specyfikacja'!B" &amp; MATCH(B896, 'Oprawy - specyfikacja'!A:A, 0),"Link do specyfikacji")</f>
        <v>Link do specyfikacji</v>
      </c>
    </row>
    <row r="897" spans="1:30" s="2" customFormat="1" ht="14.4">
      <c r="A897" s="8">
        <v>8720169185654</v>
      </c>
      <c r="B897" s="8">
        <v>929003311702</v>
      </c>
      <c r="C897" s="8">
        <v>872016918565400</v>
      </c>
      <c r="D897" s="52" t="str">
        <f>HYPERLINK(VLOOKUP(B897,Oprawy_linki!A115:B820,2,FALSE),"Link do zdjęcia")</f>
        <v>Link do zdjęcia</v>
      </c>
      <c r="E897" s="12">
        <v>18565400</v>
      </c>
      <c r="F897" s="10" t="s">
        <v>1064</v>
      </c>
      <c r="G897" s="12" t="s">
        <v>925</v>
      </c>
      <c r="H897" s="12" t="s">
        <v>926</v>
      </c>
      <c r="I897" s="12" t="s">
        <v>86</v>
      </c>
      <c r="J897" s="12" t="s">
        <v>1058</v>
      </c>
      <c r="K897" s="12" t="s">
        <v>88</v>
      </c>
      <c r="L897" s="17">
        <v>29.3</v>
      </c>
      <c r="M897" s="17" t="s">
        <v>89</v>
      </c>
      <c r="N897" s="13" t="s">
        <v>929</v>
      </c>
      <c r="O897" s="14" t="s">
        <v>930</v>
      </c>
      <c r="P897" s="19"/>
      <c r="Q897" s="9">
        <v>12</v>
      </c>
      <c r="R897" s="12" t="s">
        <v>92</v>
      </c>
      <c r="S897" s="19" t="s">
        <v>93</v>
      </c>
      <c r="T897" s="9"/>
      <c r="U897" s="9"/>
      <c r="V897" s="11"/>
      <c r="W897" s="36">
        <v>9405990090</v>
      </c>
      <c r="X897" s="21" t="s">
        <v>95</v>
      </c>
      <c r="Y897" s="21" t="s">
        <v>95</v>
      </c>
      <c r="Z897" s="12" t="s">
        <v>95</v>
      </c>
      <c r="AA897" s="13" t="s">
        <v>164</v>
      </c>
      <c r="AB897" s="17">
        <v>29.3</v>
      </c>
      <c r="AC897" s="624">
        <f t="shared" si="13"/>
        <v>0</v>
      </c>
      <c r="AD897" s="623" t="str">
        <f>HYPERLINK("#'Oprawy - specyfikacja'!B" &amp; MATCH(B897, 'Oprawy - specyfikacja'!A:A, 0),"Link do specyfikacji")</f>
        <v>Link do specyfikacji</v>
      </c>
    </row>
    <row r="898" spans="1:30" s="2" customFormat="1" ht="14.4">
      <c r="A898" s="8">
        <v>8720169190115</v>
      </c>
      <c r="B898" s="8">
        <v>929003313002</v>
      </c>
      <c r="C898" s="8">
        <v>872016919011500</v>
      </c>
      <c r="D898" s="52" t="str">
        <f>HYPERLINK(VLOOKUP(B898,Oprawy_linki!A116:B821,2,FALSE),"Link do zdjęcia")</f>
        <v>Link do zdjęcia</v>
      </c>
      <c r="E898" s="12">
        <v>19011500</v>
      </c>
      <c r="F898" s="10" t="s">
        <v>1065</v>
      </c>
      <c r="G898" s="12" t="s">
        <v>925</v>
      </c>
      <c r="H898" s="12" t="s">
        <v>926</v>
      </c>
      <c r="I898" s="12" t="s">
        <v>86</v>
      </c>
      <c r="J898" s="12" t="s">
        <v>1058</v>
      </c>
      <c r="K898" s="12" t="s">
        <v>88</v>
      </c>
      <c r="L898" s="17">
        <v>25.3</v>
      </c>
      <c r="M898" s="17" t="s">
        <v>89</v>
      </c>
      <c r="N898" s="13" t="s">
        <v>929</v>
      </c>
      <c r="O898" s="14" t="s">
        <v>930</v>
      </c>
      <c r="P898" s="19"/>
      <c r="Q898" s="9">
        <v>12</v>
      </c>
      <c r="R898" s="12" t="s">
        <v>92</v>
      </c>
      <c r="S898" s="19" t="s">
        <v>93</v>
      </c>
      <c r="T898" s="9"/>
      <c r="U898" s="9"/>
      <c r="V898" s="11"/>
      <c r="W898" s="36">
        <v>9405990090</v>
      </c>
      <c r="X898" s="21" t="s">
        <v>95</v>
      </c>
      <c r="Y898" s="21" t="s">
        <v>95</v>
      </c>
      <c r="Z898" s="12" t="s">
        <v>95</v>
      </c>
      <c r="AA898" s="13" t="s">
        <v>164</v>
      </c>
      <c r="AB898" s="17">
        <v>25.3</v>
      </c>
      <c r="AC898" s="624">
        <f t="shared" ref="AC898:AC961" si="14">(L898-AB898)/AB898</f>
        <v>0</v>
      </c>
      <c r="AD898" s="623" t="str">
        <f>HYPERLINK("#'Oprawy - specyfikacja'!B" &amp; MATCH(B898, 'Oprawy - specyfikacja'!A:A, 0),"Link do specyfikacji")</f>
        <v>Link do specyfikacji</v>
      </c>
    </row>
    <row r="899" spans="1:30" s="2" customFormat="1" ht="14.4">
      <c r="A899" s="8">
        <v>8720169190139</v>
      </c>
      <c r="B899" s="8">
        <v>929003313102</v>
      </c>
      <c r="C899" s="8">
        <v>872016919013900</v>
      </c>
      <c r="D899" s="52" t="str">
        <f>HYPERLINK(VLOOKUP(B899,Oprawy_linki!A117:B822,2,FALSE),"Link do zdjęcia")</f>
        <v>Link do zdjęcia</v>
      </c>
      <c r="E899" s="12">
        <v>19013900</v>
      </c>
      <c r="F899" s="10" t="s">
        <v>1066</v>
      </c>
      <c r="G899" s="12" t="s">
        <v>925</v>
      </c>
      <c r="H899" s="12" t="s">
        <v>926</v>
      </c>
      <c r="I899" s="12" t="s">
        <v>86</v>
      </c>
      <c r="J899" s="12" t="s">
        <v>1058</v>
      </c>
      <c r="K899" s="12" t="s">
        <v>88</v>
      </c>
      <c r="L899" s="17">
        <v>29.3</v>
      </c>
      <c r="M899" s="17" t="s">
        <v>89</v>
      </c>
      <c r="N899" s="13" t="s">
        <v>929</v>
      </c>
      <c r="O899" s="14" t="s">
        <v>930</v>
      </c>
      <c r="P899" s="19"/>
      <c r="Q899" s="9">
        <v>12</v>
      </c>
      <c r="R899" s="12" t="s">
        <v>92</v>
      </c>
      <c r="S899" s="19" t="s">
        <v>93</v>
      </c>
      <c r="T899" s="9"/>
      <c r="U899" s="9"/>
      <c r="V899" s="11"/>
      <c r="W899" s="36">
        <v>9405990090</v>
      </c>
      <c r="X899" s="21" t="s">
        <v>95</v>
      </c>
      <c r="Y899" s="21" t="s">
        <v>95</v>
      </c>
      <c r="Z899" s="12" t="s">
        <v>95</v>
      </c>
      <c r="AA899" s="13" t="s">
        <v>164</v>
      </c>
      <c r="AB899" s="17">
        <v>29.3</v>
      </c>
      <c r="AC899" s="624">
        <f t="shared" si="14"/>
        <v>0</v>
      </c>
      <c r="AD899" s="623" t="str">
        <f>HYPERLINK("#'Oprawy - specyfikacja'!B" &amp; MATCH(B899, 'Oprawy - specyfikacja'!A:A, 0),"Link do specyfikacji")</f>
        <v>Link do specyfikacji</v>
      </c>
    </row>
    <row r="900" spans="1:30" s="2" customFormat="1" ht="14.4">
      <c r="A900" s="8">
        <v>8720169303959</v>
      </c>
      <c r="B900" s="8">
        <v>929004083532</v>
      </c>
      <c r="C900" s="8">
        <v>872016930395900</v>
      </c>
      <c r="D900" s="52" t="str">
        <f>HYPERLINK(VLOOKUP(B900,Oprawy_linki!A118:B823,2,FALSE),"Link do zdjęcia")</f>
        <v>Link do zdjęcia</v>
      </c>
      <c r="E900" s="12">
        <v>30395900</v>
      </c>
      <c r="F900" s="10" t="s">
        <v>1067</v>
      </c>
      <c r="G900" s="12" t="s">
        <v>925</v>
      </c>
      <c r="H900" s="12" t="s">
        <v>926</v>
      </c>
      <c r="I900" s="12" t="s">
        <v>1061</v>
      </c>
      <c r="J900" s="12" t="s">
        <v>1058</v>
      </c>
      <c r="K900" s="12" t="s">
        <v>88</v>
      </c>
      <c r="L900" s="17">
        <v>50.5</v>
      </c>
      <c r="M900" s="17" t="s">
        <v>89</v>
      </c>
      <c r="N900" s="13" t="s">
        <v>929</v>
      </c>
      <c r="O900" s="14" t="s">
        <v>930</v>
      </c>
      <c r="P900" s="19"/>
      <c r="Q900" s="9">
        <v>12</v>
      </c>
      <c r="R900" s="12" t="s">
        <v>92</v>
      </c>
      <c r="S900" s="19" t="s">
        <v>102</v>
      </c>
      <c r="T900" s="9"/>
      <c r="U900" s="9"/>
      <c r="V900" s="11"/>
      <c r="W900" s="36">
        <v>9405119090</v>
      </c>
      <c r="X900" s="21" t="s">
        <v>95</v>
      </c>
      <c r="Y900" s="19" t="s">
        <v>160</v>
      </c>
      <c r="Z900" s="12" t="s">
        <v>95</v>
      </c>
      <c r="AA900" s="13" t="s">
        <v>164</v>
      </c>
      <c r="AB900" s="17">
        <v>60</v>
      </c>
      <c r="AC900" s="624">
        <f t="shared" si="14"/>
        <v>-0.15833333333333333</v>
      </c>
      <c r="AD900" s="623" t="str">
        <f>HYPERLINK("#'Oprawy - specyfikacja'!B" &amp; MATCH(B900, 'Oprawy - specyfikacja'!A:A, 0),"Link do specyfikacji")</f>
        <v>Link do specyfikacji</v>
      </c>
    </row>
    <row r="901" spans="1:30" s="2" customFormat="1" ht="14.4">
      <c r="A901" s="8">
        <v>8720169303973</v>
      </c>
      <c r="B901" s="8">
        <v>929004083632</v>
      </c>
      <c r="C901" s="8">
        <v>872016930397300</v>
      </c>
      <c r="D901" s="52" t="str">
        <f>HYPERLINK(VLOOKUP(B901,Oprawy_linki!A119:B824,2,FALSE),"Link do zdjęcia")</f>
        <v>Link do zdjęcia</v>
      </c>
      <c r="E901" s="12">
        <v>30397300</v>
      </c>
      <c r="F901" s="10" t="s">
        <v>1068</v>
      </c>
      <c r="G901" s="12" t="s">
        <v>925</v>
      </c>
      <c r="H901" s="12" t="s">
        <v>926</v>
      </c>
      <c r="I901" s="12" t="s">
        <v>1061</v>
      </c>
      <c r="J901" s="12" t="s">
        <v>1058</v>
      </c>
      <c r="K901" s="12" t="s">
        <v>88</v>
      </c>
      <c r="L901" s="17">
        <v>68.7</v>
      </c>
      <c r="M901" s="17" t="s">
        <v>89</v>
      </c>
      <c r="N901" s="13" t="s">
        <v>929</v>
      </c>
      <c r="O901" s="14" t="s">
        <v>930</v>
      </c>
      <c r="P901" s="19"/>
      <c r="Q901" s="9">
        <v>12</v>
      </c>
      <c r="R901" s="12" t="s">
        <v>92</v>
      </c>
      <c r="S901" s="19" t="s">
        <v>102</v>
      </c>
      <c r="T901" s="9"/>
      <c r="U901" s="9"/>
      <c r="V901" s="11"/>
      <c r="W901" s="36">
        <v>9405119090</v>
      </c>
      <c r="X901" s="21" t="s">
        <v>95</v>
      </c>
      <c r="Y901" s="19" t="s">
        <v>160</v>
      </c>
      <c r="Z901" s="12" t="s">
        <v>95</v>
      </c>
      <c r="AA901" s="13" t="s">
        <v>164</v>
      </c>
      <c r="AB901" s="17">
        <v>80</v>
      </c>
      <c r="AC901" s="624">
        <f t="shared" si="14"/>
        <v>-0.14124999999999996</v>
      </c>
      <c r="AD901" s="623" t="str">
        <f>HYPERLINK("#'Oprawy - specyfikacja'!B" &amp; MATCH(B901, 'Oprawy - specyfikacja'!A:A, 0),"Link do specyfikacji")</f>
        <v>Link do specyfikacji</v>
      </c>
    </row>
    <row r="902" spans="1:30" s="2" customFormat="1" ht="14.4">
      <c r="A902" s="8">
        <v>8719514464278</v>
      </c>
      <c r="B902" s="8">
        <v>929003250532</v>
      </c>
      <c r="C902" s="8">
        <v>871951446427800</v>
      </c>
      <c r="D902" s="52" t="str">
        <f>HYPERLINK(VLOOKUP(B902,Oprawy_linki!A120:B825,2,FALSE),"Link do zdjęcia")</f>
        <v>Link do zdjęcia</v>
      </c>
      <c r="E902" s="12">
        <v>46427800</v>
      </c>
      <c r="F902" s="24" t="s">
        <v>1069</v>
      </c>
      <c r="G902" s="12" t="s">
        <v>925</v>
      </c>
      <c r="H902" s="12" t="s">
        <v>926</v>
      </c>
      <c r="I902" s="12" t="s">
        <v>1061</v>
      </c>
      <c r="J902" s="12" t="s">
        <v>1058</v>
      </c>
      <c r="K902" s="12" t="s">
        <v>88</v>
      </c>
      <c r="L902" s="17">
        <v>41.1</v>
      </c>
      <c r="M902" s="17" t="s">
        <v>89</v>
      </c>
      <c r="N902" s="13" t="s">
        <v>929</v>
      </c>
      <c r="O902" s="14" t="s">
        <v>930</v>
      </c>
      <c r="P902" s="19"/>
      <c r="Q902" s="9">
        <v>12</v>
      </c>
      <c r="R902" s="12" t="s">
        <v>92</v>
      </c>
      <c r="S902" s="19" t="s">
        <v>102</v>
      </c>
      <c r="T902" s="9">
        <v>929002663832</v>
      </c>
      <c r="U902" s="9"/>
      <c r="V902" s="11"/>
      <c r="W902" s="36">
        <v>9405119090</v>
      </c>
      <c r="X902" s="21" t="s">
        <v>95</v>
      </c>
      <c r="Y902" s="19" t="s">
        <v>160</v>
      </c>
      <c r="Z902" s="12" t="s">
        <v>95</v>
      </c>
      <c r="AA902" s="13"/>
      <c r="AB902" s="17">
        <v>47.5</v>
      </c>
      <c r="AC902" s="624">
        <f t="shared" si="14"/>
        <v>-0.13473684210526313</v>
      </c>
      <c r="AD902" s="623" t="str">
        <f>HYPERLINK("#'Oprawy - specyfikacja'!B" &amp; MATCH(B902, 'Oprawy - specyfikacja'!A:A, 0),"Link do specyfikacji")</f>
        <v>Link do specyfikacji</v>
      </c>
    </row>
    <row r="903" spans="1:30" s="2" customFormat="1" ht="14.4">
      <c r="A903" s="8">
        <v>8719514464391</v>
      </c>
      <c r="B903" s="25">
        <v>929003251132</v>
      </c>
      <c r="C903" s="25">
        <v>871951446439100</v>
      </c>
      <c r="D903" s="52" t="str">
        <f>HYPERLINK(VLOOKUP(B903,Oprawy_linki!A121:B826,2,FALSE),"Link do zdjęcia")</f>
        <v>Link do zdjęcia</v>
      </c>
      <c r="E903" s="12">
        <v>46439100</v>
      </c>
      <c r="F903" s="23" t="s">
        <v>1070</v>
      </c>
      <c r="G903" s="12" t="s">
        <v>925</v>
      </c>
      <c r="H903" s="12" t="s">
        <v>926</v>
      </c>
      <c r="I903" s="12" t="s">
        <v>1061</v>
      </c>
      <c r="J903" s="12" t="s">
        <v>1058</v>
      </c>
      <c r="K903" s="12" t="s">
        <v>88</v>
      </c>
      <c r="L903" s="17">
        <v>48.2</v>
      </c>
      <c r="M903" s="17" t="s">
        <v>89</v>
      </c>
      <c r="N903" s="13" t="s">
        <v>929</v>
      </c>
      <c r="O903" s="14" t="s">
        <v>930</v>
      </c>
      <c r="P903" s="19"/>
      <c r="Q903" s="13">
        <v>12</v>
      </c>
      <c r="R903" s="12" t="s">
        <v>92</v>
      </c>
      <c r="S903" s="19" t="s">
        <v>102</v>
      </c>
      <c r="T903" s="26">
        <v>929002664232</v>
      </c>
      <c r="U903" s="26"/>
      <c r="V903" s="27"/>
      <c r="W903" s="36">
        <v>9405119090</v>
      </c>
      <c r="X903" s="21" t="s">
        <v>95</v>
      </c>
      <c r="Y903" s="19" t="s">
        <v>160</v>
      </c>
      <c r="Z903" s="12" t="s">
        <v>95</v>
      </c>
      <c r="AA903" s="13"/>
      <c r="AB903" s="17">
        <v>69</v>
      </c>
      <c r="AC903" s="624">
        <f t="shared" si="14"/>
        <v>-0.3014492753623188</v>
      </c>
      <c r="AD903" s="623" t="str">
        <f>HYPERLINK("#'Oprawy - specyfikacja'!B" &amp; MATCH(B903, 'Oprawy - specyfikacja'!A:A, 0),"Link do specyfikacji")</f>
        <v>Link do specyfikacji</v>
      </c>
    </row>
    <row r="904" spans="1:30" s="2" customFormat="1" ht="14.4">
      <c r="A904" s="8">
        <v>8719514464292</v>
      </c>
      <c r="B904" s="8">
        <v>929003250632</v>
      </c>
      <c r="C904" s="8">
        <v>871951446429200</v>
      </c>
      <c r="D904" s="52" t="str">
        <f>HYPERLINK(VLOOKUP(B904,Oprawy_linki!A122:B827,2,FALSE),"Link do zdjęcia")</f>
        <v>Link do zdjęcia</v>
      </c>
      <c r="E904" s="12">
        <v>46429200</v>
      </c>
      <c r="F904" s="24" t="s">
        <v>1071</v>
      </c>
      <c r="G904" s="12" t="s">
        <v>925</v>
      </c>
      <c r="H904" s="12" t="s">
        <v>926</v>
      </c>
      <c r="I904" s="12" t="s">
        <v>1061</v>
      </c>
      <c r="J904" s="12" t="s">
        <v>1058</v>
      </c>
      <c r="K904" s="12" t="s">
        <v>88</v>
      </c>
      <c r="L904" s="17">
        <v>41.1</v>
      </c>
      <c r="M904" s="17" t="s">
        <v>89</v>
      </c>
      <c r="N904" s="13" t="s">
        <v>929</v>
      </c>
      <c r="O904" s="14" t="s">
        <v>930</v>
      </c>
      <c r="P904" s="19" t="s">
        <v>124</v>
      </c>
      <c r="Q904" s="9">
        <v>12</v>
      </c>
      <c r="R904" s="12" t="s">
        <v>92</v>
      </c>
      <c r="S904" s="19" t="s">
        <v>102</v>
      </c>
      <c r="T904" s="9">
        <v>929002663932</v>
      </c>
      <c r="U904" s="9"/>
      <c r="V904" s="11"/>
      <c r="W904" s="36">
        <v>9405119090</v>
      </c>
      <c r="X904" s="21" t="s">
        <v>95</v>
      </c>
      <c r="Y904" s="19" t="s">
        <v>160</v>
      </c>
      <c r="Z904" s="12" t="s">
        <v>95</v>
      </c>
      <c r="AA904" s="13"/>
      <c r="AB904" s="17">
        <v>47.5</v>
      </c>
      <c r="AC904" s="624">
        <f t="shared" si="14"/>
        <v>-0.13473684210526313</v>
      </c>
      <c r="AD904" s="623" t="str">
        <f>HYPERLINK("#'Oprawy - specyfikacja'!B" &amp; MATCH(B904, 'Oprawy - specyfikacja'!A:A, 0),"Link do specyfikacji")</f>
        <v>Link do specyfikacji</v>
      </c>
    </row>
    <row r="905" spans="1:30" s="2" customFormat="1" ht="14.4">
      <c r="A905" s="8">
        <v>8719514464414</v>
      </c>
      <c r="B905" s="25">
        <v>929003251232</v>
      </c>
      <c r="C905" s="25">
        <v>871951446441400</v>
      </c>
      <c r="D905" s="52" t="str">
        <f>HYPERLINK(VLOOKUP(B905,Oprawy_linki!A123:B828,2,FALSE),"Link do zdjęcia")</f>
        <v>Link do zdjęcia</v>
      </c>
      <c r="E905" s="12">
        <v>46441400</v>
      </c>
      <c r="F905" s="23" t="s">
        <v>1072</v>
      </c>
      <c r="G905" s="12" t="s">
        <v>925</v>
      </c>
      <c r="H905" s="12" t="s">
        <v>926</v>
      </c>
      <c r="I905" s="12" t="s">
        <v>1061</v>
      </c>
      <c r="J905" s="12" t="s">
        <v>1058</v>
      </c>
      <c r="K905" s="12" t="s">
        <v>88</v>
      </c>
      <c r="L905" s="17">
        <v>48.2</v>
      </c>
      <c r="M905" s="17" t="s">
        <v>89</v>
      </c>
      <c r="N905" s="13" t="s">
        <v>929</v>
      </c>
      <c r="O905" s="14" t="s">
        <v>930</v>
      </c>
      <c r="P905" s="19" t="s">
        <v>124</v>
      </c>
      <c r="Q905" s="13">
        <v>12</v>
      </c>
      <c r="R905" s="12" t="s">
        <v>92</v>
      </c>
      <c r="S905" s="19" t="s">
        <v>102</v>
      </c>
      <c r="T905" s="26">
        <v>929002664332</v>
      </c>
      <c r="U905" s="26"/>
      <c r="V905" s="27"/>
      <c r="W905" s="36">
        <v>9405119090</v>
      </c>
      <c r="X905" s="21" t="s">
        <v>95</v>
      </c>
      <c r="Y905" s="19" t="s">
        <v>160</v>
      </c>
      <c r="Z905" s="12" t="s">
        <v>95</v>
      </c>
      <c r="AA905" s="13"/>
      <c r="AB905" s="17">
        <v>69</v>
      </c>
      <c r="AC905" s="624">
        <f t="shared" si="14"/>
        <v>-0.3014492753623188</v>
      </c>
      <c r="AD905" s="623" t="str">
        <f>HYPERLINK("#'Oprawy - specyfikacja'!B" &amp; MATCH(B905, 'Oprawy - specyfikacja'!A:A, 0),"Link do specyfikacji")</f>
        <v>Link do specyfikacji</v>
      </c>
    </row>
    <row r="906" spans="1:30" s="2" customFormat="1" ht="14.4">
      <c r="A906" s="8">
        <v>8719514464339</v>
      </c>
      <c r="B906" s="8">
        <v>929003250832</v>
      </c>
      <c r="C906" s="8">
        <v>871951446433900</v>
      </c>
      <c r="D906" s="52" t="str">
        <f>HYPERLINK(VLOOKUP(B906,Oprawy_linki!A124:B829,2,FALSE),"Link do zdjęcia")</f>
        <v>Link do zdjęcia</v>
      </c>
      <c r="E906" s="12">
        <v>46433900</v>
      </c>
      <c r="F906" s="10" t="s">
        <v>1073</v>
      </c>
      <c r="G906" s="12" t="s">
        <v>925</v>
      </c>
      <c r="H906" s="12" t="s">
        <v>926</v>
      </c>
      <c r="I906" s="12" t="s">
        <v>1061</v>
      </c>
      <c r="J906" s="12" t="s">
        <v>1058</v>
      </c>
      <c r="K906" s="12" t="s">
        <v>88</v>
      </c>
      <c r="L906" s="17">
        <v>64.3</v>
      </c>
      <c r="M906" s="17" t="s">
        <v>89</v>
      </c>
      <c r="N906" s="13" t="s">
        <v>929</v>
      </c>
      <c r="O906" s="14" t="s">
        <v>930</v>
      </c>
      <c r="P906" s="19" t="s">
        <v>124</v>
      </c>
      <c r="Q906" s="9">
        <v>12</v>
      </c>
      <c r="R906" s="12" t="s">
        <v>92</v>
      </c>
      <c r="S906" s="19" t="s">
        <v>102</v>
      </c>
      <c r="T906" s="9">
        <v>929002664032</v>
      </c>
      <c r="U906" s="9"/>
      <c r="V906" s="11"/>
      <c r="W906" s="36">
        <v>9405119090</v>
      </c>
      <c r="X906" s="21" t="s">
        <v>95</v>
      </c>
      <c r="Y906" s="19" t="s">
        <v>160</v>
      </c>
      <c r="Z906" s="12" t="s">
        <v>95</v>
      </c>
      <c r="AA906" s="13"/>
      <c r="AB906" s="17">
        <v>76</v>
      </c>
      <c r="AC906" s="624">
        <f t="shared" si="14"/>
        <v>-0.15394736842105267</v>
      </c>
      <c r="AD906" s="623" t="str">
        <f>HYPERLINK("#'Oprawy - specyfikacja'!B" &amp; MATCH(B906, 'Oprawy - specyfikacja'!A:A, 0),"Link do specyfikacji")</f>
        <v>Link do specyfikacji</v>
      </c>
    </row>
    <row r="907" spans="1:30" s="2" customFormat="1" ht="14.4">
      <c r="A907" s="8">
        <v>8719514464353</v>
      </c>
      <c r="B907" s="8">
        <v>929003250932</v>
      </c>
      <c r="C907" s="8">
        <v>871951446435300</v>
      </c>
      <c r="D907" s="52" t="str">
        <f>HYPERLINK(VLOOKUP(B907,Oprawy_linki!A125:B830,2,FALSE),"Link do zdjęcia")</f>
        <v>Link do zdjęcia</v>
      </c>
      <c r="E907" s="12">
        <v>46435300</v>
      </c>
      <c r="F907" s="10" t="s">
        <v>1074</v>
      </c>
      <c r="G907" s="12" t="s">
        <v>925</v>
      </c>
      <c r="H907" s="12" t="s">
        <v>926</v>
      </c>
      <c r="I907" s="12" t="s">
        <v>1061</v>
      </c>
      <c r="J907" s="12" t="s">
        <v>1058</v>
      </c>
      <c r="K907" s="12" t="s">
        <v>88</v>
      </c>
      <c r="L907" s="17">
        <v>64.3</v>
      </c>
      <c r="M907" s="17" t="s">
        <v>89</v>
      </c>
      <c r="N907" s="13" t="s">
        <v>929</v>
      </c>
      <c r="O907" s="14" t="s">
        <v>930</v>
      </c>
      <c r="P907" s="19" t="s">
        <v>124</v>
      </c>
      <c r="Q907" s="9">
        <v>12</v>
      </c>
      <c r="R907" s="12" t="s">
        <v>92</v>
      </c>
      <c r="S907" s="19" t="s">
        <v>102</v>
      </c>
      <c r="T907" s="9">
        <v>929002664132</v>
      </c>
      <c r="U907" s="9"/>
      <c r="V907" s="11"/>
      <c r="W907" s="36">
        <v>9405119090</v>
      </c>
      <c r="X907" s="21" t="s">
        <v>95</v>
      </c>
      <c r="Y907" s="19" t="s">
        <v>160</v>
      </c>
      <c r="Z907" s="12" t="s">
        <v>95</v>
      </c>
      <c r="AA907" s="13"/>
      <c r="AB907" s="17">
        <v>76</v>
      </c>
      <c r="AC907" s="624">
        <f t="shared" si="14"/>
        <v>-0.15394736842105267</v>
      </c>
      <c r="AD907" s="623" t="str">
        <f>HYPERLINK("#'Oprawy - specyfikacja'!B" &amp; MATCH(B907, 'Oprawy - specyfikacja'!A:A, 0),"Link do specyfikacji")</f>
        <v>Link do specyfikacji</v>
      </c>
    </row>
    <row r="908" spans="1:30" s="2" customFormat="1" ht="14.4">
      <c r="A908" s="8">
        <v>8719514329041</v>
      </c>
      <c r="B908" s="8">
        <v>929002664532</v>
      </c>
      <c r="C908" s="8">
        <v>871951432904100</v>
      </c>
      <c r="D908" s="52" t="str">
        <f>HYPERLINK(VLOOKUP(B908,Oprawy_linki!A126:B831,2,FALSE),"Link do zdjęcia")</f>
        <v>Link do zdjęcia</v>
      </c>
      <c r="E908" s="12">
        <v>32904100</v>
      </c>
      <c r="F908" s="24" t="s">
        <v>1075</v>
      </c>
      <c r="G908" s="12" t="s">
        <v>925</v>
      </c>
      <c r="H908" s="12" t="s">
        <v>926</v>
      </c>
      <c r="I908" s="12" t="s">
        <v>1061</v>
      </c>
      <c r="J908" s="12" t="s">
        <v>1058</v>
      </c>
      <c r="K908" s="12" t="s">
        <v>88</v>
      </c>
      <c r="L908" s="17">
        <v>64.3</v>
      </c>
      <c r="M908" s="17" t="s">
        <v>89</v>
      </c>
      <c r="N908" s="13" t="s">
        <v>929</v>
      </c>
      <c r="O908" s="14" t="s">
        <v>930</v>
      </c>
      <c r="P908" s="19" t="s">
        <v>124</v>
      </c>
      <c r="Q908" s="9">
        <v>12</v>
      </c>
      <c r="R908" s="12" t="s">
        <v>92</v>
      </c>
      <c r="S908" s="19" t="s">
        <v>102</v>
      </c>
      <c r="T908" s="9">
        <v>929002034202</v>
      </c>
      <c r="U908" s="26">
        <v>929003251632</v>
      </c>
      <c r="V908" s="11" t="s">
        <v>125</v>
      </c>
      <c r="W908" s="36">
        <v>9405119090</v>
      </c>
      <c r="X908" s="21" t="s">
        <v>95</v>
      </c>
      <c r="Y908" s="19" t="s">
        <v>160</v>
      </c>
      <c r="Z908" s="12" t="s">
        <v>95</v>
      </c>
      <c r="AA908" s="13"/>
      <c r="AB908" s="17">
        <v>85</v>
      </c>
      <c r="AC908" s="624">
        <f t="shared" si="14"/>
        <v>-0.24352941176470591</v>
      </c>
      <c r="AD908" s="623" t="str">
        <f>HYPERLINK("#'Oprawy - specyfikacja'!B" &amp; MATCH(B908, 'Oprawy - specyfikacja'!A:A, 0),"Link do specyfikacji")</f>
        <v>Link do specyfikacji</v>
      </c>
    </row>
    <row r="909" spans="1:30" s="2" customFormat="1" ht="14.4">
      <c r="A909" s="8">
        <v>8719514329065</v>
      </c>
      <c r="B909" s="8">
        <v>929002664632</v>
      </c>
      <c r="C909" s="8">
        <v>871951432906500</v>
      </c>
      <c r="D909" s="52" t="str">
        <f>HYPERLINK(VLOOKUP(B909,Oprawy_linki!A127:B832,2,FALSE),"Link do zdjęcia")</f>
        <v>Link do zdjęcia</v>
      </c>
      <c r="E909" s="12">
        <v>32906500</v>
      </c>
      <c r="F909" s="10" t="s">
        <v>1076</v>
      </c>
      <c r="G909" s="12" t="s">
        <v>925</v>
      </c>
      <c r="H909" s="12" t="s">
        <v>926</v>
      </c>
      <c r="I909" s="12" t="s">
        <v>1061</v>
      </c>
      <c r="J909" s="12" t="s">
        <v>1058</v>
      </c>
      <c r="K909" s="12" t="s">
        <v>88</v>
      </c>
      <c r="L909" s="17">
        <v>87.5</v>
      </c>
      <c r="M909" s="17" t="s">
        <v>89</v>
      </c>
      <c r="N909" s="13" t="s">
        <v>929</v>
      </c>
      <c r="O909" s="14" t="s">
        <v>930</v>
      </c>
      <c r="P909" s="19" t="s">
        <v>124</v>
      </c>
      <c r="Q909" s="9">
        <v>12</v>
      </c>
      <c r="R909" s="12" t="s">
        <v>92</v>
      </c>
      <c r="S909" s="19" t="s">
        <v>102</v>
      </c>
      <c r="T909" s="9">
        <v>929002035002</v>
      </c>
      <c r="U909" s="9">
        <v>929003251732</v>
      </c>
      <c r="V909" s="11" t="s">
        <v>125</v>
      </c>
      <c r="W909" s="36">
        <v>9405119090</v>
      </c>
      <c r="X909" s="21" t="s">
        <v>95</v>
      </c>
      <c r="Y909" s="19" t="s">
        <v>160</v>
      </c>
      <c r="Z909" s="12" t="s">
        <v>95</v>
      </c>
      <c r="AA909" s="13"/>
      <c r="AB909" s="17">
        <v>106</v>
      </c>
      <c r="AC909" s="624">
        <f t="shared" si="14"/>
        <v>-0.17452830188679244</v>
      </c>
      <c r="AD909" s="623" t="str">
        <f>HYPERLINK("#'Oprawy - specyfikacja'!B" &amp; MATCH(B909, 'Oprawy - specyfikacja'!A:A, 0),"Link do specyfikacji")</f>
        <v>Link do specyfikacji</v>
      </c>
    </row>
    <row r="910" spans="1:30" s="2" customFormat="1" ht="14.4">
      <c r="A910" s="8">
        <v>8719514464476</v>
      </c>
      <c r="B910" s="8">
        <v>929003251532</v>
      </c>
      <c r="C910" s="8">
        <v>871951446447600</v>
      </c>
      <c r="D910" s="52" t="str">
        <f>HYPERLINK(VLOOKUP(B910,Oprawy_linki!A128:B833,2,FALSE),"Link do zdjęcia")</f>
        <v>Link do zdjęcia</v>
      </c>
      <c r="E910" s="12">
        <v>46447600</v>
      </c>
      <c r="F910" s="30" t="s">
        <v>1077</v>
      </c>
      <c r="G910" s="12" t="s">
        <v>925</v>
      </c>
      <c r="H910" s="12" t="s">
        <v>926</v>
      </c>
      <c r="I910" s="12" t="s">
        <v>1061</v>
      </c>
      <c r="J910" s="12" t="s">
        <v>1058</v>
      </c>
      <c r="K910" s="12" t="s">
        <v>88</v>
      </c>
      <c r="L910" s="17">
        <v>64.3</v>
      </c>
      <c r="M910" s="17" t="s">
        <v>89</v>
      </c>
      <c r="N910" s="13" t="s">
        <v>929</v>
      </c>
      <c r="O910" s="14" t="s">
        <v>930</v>
      </c>
      <c r="P910" s="19" t="s">
        <v>124</v>
      </c>
      <c r="Q910" s="9">
        <v>12</v>
      </c>
      <c r="R910" s="12" t="s">
        <v>92</v>
      </c>
      <c r="S910" s="19" t="s">
        <v>102</v>
      </c>
      <c r="T910" s="9">
        <v>929002664432</v>
      </c>
      <c r="U910" s="35"/>
      <c r="V910" s="11"/>
      <c r="W910" s="36">
        <v>9405119090</v>
      </c>
      <c r="X910" s="21" t="s">
        <v>95</v>
      </c>
      <c r="Y910" s="19" t="s">
        <v>160</v>
      </c>
      <c r="Z910" s="12" t="s">
        <v>95</v>
      </c>
      <c r="AA910" s="13"/>
      <c r="AB910" s="17">
        <v>85</v>
      </c>
      <c r="AC910" s="624">
        <f t="shared" si="14"/>
        <v>-0.24352941176470591</v>
      </c>
      <c r="AD910" s="623" t="str">
        <f>HYPERLINK("#'Oprawy - specyfikacja'!B" &amp; MATCH(B910, 'Oprawy - specyfikacja'!A:A, 0),"Link do specyfikacji")</f>
        <v>Link do specyfikacji</v>
      </c>
    </row>
    <row r="911" spans="1:30" s="2" customFormat="1" ht="14.4">
      <c r="A911" s="8">
        <v>8719514464490</v>
      </c>
      <c r="B911" s="8">
        <v>929003251632</v>
      </c>
      <c r="C911" s="8">
        <v>871951446449000</v>
      </c>
      <c r="D911" s="52" t="str">
        <f>HYPERLINK(VLOOKUP(B911,Oprawy_linki!A129:B834,2,FALSE),"Link do zdjęcia")</f>
        <v>Link do zdjęcia</v>
      </c>
      <c r="E911" s="12">
        <v>46449000</v>
      </c>
      <c r="F911" s="10" t="s">
        <v>1078</v>
      </c>
      <c r="G911" s="12" t="s">
        <v>925</v>
      </c>
      <c r="H911" s="12" t="s">
        <v>926</v>
      </c>
      <c r="I911" s="12" t="s">
        <v>1061</v>
      </c>
      <c r="J911" s="12" t="s">
        <v>1058</v>
      </c>
      <c r="K911" s="12" t="s">
        <v>88</v>
      </c>
      <c r="L911" s="17">
        <v>64.3</v>
      </c>
      <c r="M911" s="17" t="s">
        <v>89</v>
      </c>
      <c r="N911" s="13" t="s">
        <v>929</v>
      </c>
      <c r="O911" s="14" t="s">
        <v>930</v>
      </c>
      <c r="P911" s="19" t="s">
        <v>124</v>
      </c>
      <c r="Q911" s="9">
        <v>12</v>
      </c>
      <c r="R911" s="12" t="s">
        <v>92</v>
      </c>
      <c r="S911" s="19" t="s">
        <v>102</v>
      </c>
      <c r="T911" s="9">
        <v>929002664532</v>
      </c>
      <c r="U911" s="9"/>
      <c r="V911" s="11"/>
      <c r="W911" s="36">
        <v>9405119090</v>
      </c>
      <c r="X911" s="21" t="s">
        <v>95</v>
      </c>
      <c r="Y911" s="19" t="s">
        <v>160</v>
      </c>
      <c r="Z911" s="12" t="s">
        <v>95</v>
      </c>
      <c r="AA911" s="13"/>
      <c r="AB911" s="17">
        <v>85</v>
      </c>
      <c r="AC911" s="624">
        <f t="shared" si="14"/>
        <v>-0.24352941176470591</v>
      </c>
      <c r="AD911" s="623" t="str">
        <f>HYPERLINK("#'Oprawy - specyfikacja'!B" &amp; MATCH(B911, 'Oprawy - specyfikacja'!A:A, 0),"Link do specyfikacji")</f>
        <v>Link do specyfikacji</v>
      </c>
    </row>
    <row r="912" spans="1:30" s="2" customFormat="1" ht="14.4">
      <c r="A912" s="8">
        <v>8719514464513</v>
      </c>
      <c r="B912" s="8">
        <v>929003251732</v>
      </c>
      <c r="C912" s="8">
        <v>871951446451300</v>
      </c>
      <c r="D912" s="52" t="str">
        <f>HYPERLINK(VLOOKUP(B912,Oprawy_linki!A130:B835,2,FALSE),"Link do zdjęcia")</f>
        <v>Link do zdjęcia</v>
      </c>
      <c r="E912" s="12">
        <v>46451300</v>
      </c>
      <c r="F912" s="24" t="s">
        <v>1079</v>
      </c>
      <c r="G912" s="12" t="s">
        <v>925</v>
      </c>
      <c r="H912" s="12" t="s">
        <v>926</v>
      </c>
      <c r="I912" s="12" t="s">
        <v>1061</v>
      </c>
      <c r="J912" s="12" t="s">
        <v>1058</v>
      </c>
      <c r="K912" s="12" t="s">
        <v>88</v>
      </c>
      <c r="L912" s="17">
        <v>87.5</v>
      </c>
      <c r="M912" s="17" t="s">
        <v>89</v>
      </c>
      <c r="N912" s="13" t="s">
        <v>929</v>
      </c>
      <c r="O912" s="14" t="s">
        <v>930</v>
      </c>
      <c r="P912" s="19" t="s">
        <v>124</v>
      </c>
      <c r="Q912" s="9">
        <v>12</v>
      </c>
      <c r="R912" s="12" t="s">
        <v>92</v>
      </c>
      <c r="S912" s="19" t="s">
        <v>102</v>
      </c>
      <c r="T912" s="9">
        <v>929002664632</v>
      </c>
      <c r="U912" s="9"/>
      <c r="V912" s="11"/>
      <c r="W912" s="36">
        <v>9405119090</v>
      </c>
      <c r="X912" s="21" t="s">
        <v>95</v>
      </c>
      <c r="Y912" s="19" t="s">
        <v>160</v>
      </c>
      <c r="Z912" s="12" t="s">
        <v>95</v>
      </c>
      <c r="AA912" s="13"/>
      <c r="AB912" s="17">
        <v>106</v>
      </c>
      <c r="AC912" s="624">
        <f t="shared" si="14"/>
        <v>-0.17452830188679244</v>
      </c>
      <c r="AD912" s="623" t="str">
        <f>HYPERLINK("#'Oprawy - specyfikacja'!B" &amp; MATCH(B912, 'Oprawy - specyfikacja'!A:A, 0),"Link do specyfikacji")</f>
        <v>Link do specyfikacji</v>
      </c>
    </row>
    <row r="913" spans="1:30" s="2" customFormat="1" ht="14.4">
      <c r="A913" s="8">
        <v>8719514464537</v>
      </c>
      <c r="B913" s="8">
        <v>929003251832</v>
      </c>
      <c r="C913" s="8">
        <v>871951446453700</v>
      </c>
      <c r="D913" s="52" t="str">
        <f>HYPERLINK(VLOOKUP(B913,Oprawy_linki!A131:B836,2,FALSE),"Link do zdjęcia")</f>
        <v>Link do zdjęcia</v>
      </c>
      <c r="E913" s="12">
        <v>46453700</v>
      </c>
      <c r="F913" s="24" t="s">
        <v>1080</v>
      </c>
      <c r="G913" s="12" t="s">
        <v>925</v>
      </c>
      <c r="H913" s="12" t="s">
        <v>926</v>
      </c>
      <c r="I913" s="12" t="s">
        <v>1061</v>
      </c>
      <c r="J913" s="12" t="s">
        <v>1058</v>
      </c>
      <c r="K913" s="12" t="s">
        <v>88</v>
      </c>
      <c r="L913" s="17">
        <v>87.5</v>
      </c>
      <c r="M913" s="17" t="s">
        <v>89</v>
      </c>
      <c r="N913" s="13" t="s">
        <v>929</v>
      </c>
      <c r="O913" s="14" t="s">
        <v>930</v>
      </c>
      <c r="P913" s="19" t="s">
        <v>124</v>
      </c>
      <c r="Q913" s="9">
        <v>12</v>
      </c>
      <c r="R913" s="12" t="s">
        <v>92</v>
      </c>
      <c r="S913" s="19" t="s">
        <v>102</v>
      </c>
      <c r="T913" s="9">
        <v>929002664732</v>
      </c>
      <c r="U913" s="9"/>
      <c r="V913" s="11"/>
      <c r="W913" s="36">
        <v>9405119090</v>
      </c>
      <c r="X913" s="21" t="s">
        <v>95</v>
      </c>
      <c r="Y913" s="19" t="s">
        <v>160</v>
      </c>
      <c r="Z913" s="12" t="s">
        <v>95</v>
      </c>
      <c r="AA913" s="13"/>
      <c r="AB913" s="17">
        <v>106</v>
      </c>
      <c r="AC913" s="624">
        <f t="shared" si="14"/>
        <v>-0.17452830188679244</v>
      </c>
      <c r="AD913" s="623" t="str">
        <f>HYPERLINK("#'Oprawy - specyfikacja'!B" &amp; MATCH(B913, 'Oprawy - specyfikacja'!A:A, 0),"Link do specyfikacji")</f>
        <v>Link do specyfikacji</v>
      </c>
    </row>
    <row r="914" spans="1:30" s="2" customFormat="1" ht="14.4">
      <c r="A914" s="8">
        <v>8710163325903</v>
      </c>
      <c r="B914" s="8">
        <v>911401632005</v>
      </c>
      <c r="C914" s="8">
        <v>871016332590300</v>
      </c>
      <c r="D914" s="52" t="str">
        <f>HYPERLINK(VLOOKUP(B914,Oprawy_linki!A132:B837,2,FALSE),"Link do zdjęcia")</f>
        <v>Link do zdjęcia</v>
      </c>
      <c r="E914" s="12">
        <v>32590300</v>
      </c>
      <c r="F914" s="10" t="s">
        <v>1081</v>
      </c>
      <c r="G914" s="12" t="s">
        <v>925</v>
      </c>
      <c r="H914" s="12" t="s">
        <v>941</v>
      </c>
      <c r="I914" s="12" t="s">
        <v>1061</v>
      </c>
      <c r="J914" s="12" t="s">
        <v>1058</v>
      </c>
      <c r="K914" s="12" t="s">
        <v>88</v>
      </c>
      <c r="L914" s="17">
        <v>445</v>
      </c>
      <c r="M914" s="17" t="s">
        <v>89</v>
      </c>
      <c r="N914" s="13" t="s">
        <v>942</v>
      </c>
      <c r="O914" s="14" t="s">
        <v>943</v>
      </c>
      <c r="P914" s="19"/>
      <c r="Q914" s="9">
        <v>1</v>
      </c>
      <c r="R914" s="12" t="s">
        <v>92</v>
      </c>
      <c r="S914" s="19" t="s">
        <v>102</v>
      </c>
      <c r="T914" s="9"/>
      <c r="U914" s="9">
        <v>910505103588</v>
      </c>
      <c r="V914" s="11"/>
      <c r="W914" s="36">
        <v>9405114090</v>
      </c>
      <c r="X914" s="21" t="s">
        <v>95</v>
      </c>
      <c r="Y914" s="21" t="s">
        <v>95</v>
      </c>
      <c r="Z914" s="12" t="s">
        <v>95</v>
      </c>
      <c r="AA914" s="13"/>
      <c r="AB914" s="17">
        <v>485</v>
      </c>
      <c r="AC914" s="624">
        <f t="shared" si="14"/>
        <v>-8.247422680412371E-2</v>
      </c>
      <c r="AD914" s="623" t="str">
        <f>HYPERLINK("#'Oprawy - specyfikacja'!B" &amp; MATCH(B914, 'Oprawy - specyfikacja'!A:A, 0),"Link do specyfikacji")</f>
        <v>Link do specyfikacji</v>
      </c>
    </row>
    <row r="915" spans="1:30" s="2" customFormat="1" ht="14.4">
      <c r="A915" s="8">
        <v>8710163325828</v>
      </c>
      <c r="B915" s="8">
        <v>911401631205</v>
      </c>
      <c r="C915" s="8">
        <v>871016332582800</v>
      </c>
      <c r="D915" s="52" t="str">
        <f>HYPERLINK(VLOOKUP(B915,Oprawy_linki!A133:B838,2,FALSE),"Link do zdjęcia")</f>
        <v>Link do zdjęcia</v>
      </c>
      <c r="E915" s="12">
        <v>32582800</v>
      </c>
      <c r="F915" s="10" t="s">
        <v>1082</v>
      </c>
      <c r="G915" s="12" t="s">
        <v>925</v>
      </c>
      <c r="H915" s="12" t="s">
        <v>941</v>
      </c>
      <c r="I915" s="12" t="s">
        <v>1061</v>
      </c>
      <c r="J915" s="12" t="s">
        <v>1058</v>
      </c>
      <c r="K915" s="12" t="s">
        <v>88</v>
      </c>
      <c r="L915" s="17">
        <v>361</v>
      </c>
      <c r="M915" s="17" t="s">
        <v>89</v>
      </c>
      <c r="N915" s="13" t="s">
        <v>942</v>
      </c>
      <c r="O915" s="14" t="s">
        <v>943</v>
      </c>
      <c r="P915" s="19"/>
      <c r="Q915" s="9">
        <v>1</v>
      </c>
      <c r="R915" s="12" t="s">
        <v>92</v>
      </c>
      <c r="S915" s="19" t="s">
        <v>102</v>
      </c>
      <c r="T915" s="9"/>
      <c r="U915" s="9">
        <v>910505103586</v>
      </c>
      <c r="V915" s="11"/>
      <c r="W915" s="36">
        <v>9405114090</v>
      </c>
      <c r="X915" s="21" t="s">
        <v>95</v>
      </c>
      <c r="Y915" s="21" t="s">
        <v>95</v>
      </c>
      <c r="Z915" s="12" t="s">
        <v>95</v>
      </c>
      <c r="AA915" s="13"/>
      <c r="AB915" s="17">
        <v>458</v>
      </c>
      <c r="AC915" s="624">
        <f t="shared" si="14"/>
        <v>-0.21179039301310043</v>
      </c>
      <c r="AD915" s="623" t="str">
        <f>HYPERLINK("#'Oprawy - specyfikacja'!B" &amp; MATCH(B915, 'Oprawy - specyfikacja'!A:A, 0),"Link do specyfikacji")</f>
        <v>Link do specyfikacji</v>
      </c>
    </row>
    <row r="916" spans="1:30" s="2" customFormat="1" ht="14.4">
      <c r="A916" s="8">
        <v>8710163325835</v>
      </c>
      <c r="B916" s="22">
        <v>911401631305</v>
      </c>
      <c r="C916" s="8">
        <v>871016332583500</v>
      </c>
      <c r="D916" s="52" t="str">
        <f>HYPERLINK(VLOOKUP(B916,Oprawy_linki!A134:B839,2,FALSE),"Link do zdjęcia")</f>
        <v>Link do zdjęcia</v>
      </c>
      <c r="E916" s="12">
        <v>32583500</v>
      </c>
      <c r="F916" s="23" t="s">
        <v>1083</v>
      </c>
      <c r="G916" s="12" t="s">
        <v>925</v>
      </c>
      <c r="H916" s="12" t="s">
        <v>941</v>
      </c>
      <c r="I916" s="12" t="s">
        <v>1061</v>
      </c>
      <c r="J916" s="12" t="s">
        <v>1058</v>
      </c>
      <c r="K916" s="12" t="s">
        <v>88</v>
      </c>
      <c r="L916" s="17">
        <v>361</v>
      </c>
      <c r="M916" s="17" t="s">
        <v>89</v>
      </c>
      <c r="N916" s="13" t="s">
        <v>942</v>
      </c>
      <c r="O916" s="14" t="s">
        <v>943</v>
      </c>
      <c r="P916" s="19"/>
      <c r="Q916" s="9">
        <v>1</v>
      </c>
      <c r="R916" s="12" t="s">
        <v>92</v>
      </c>
      <c r="S916" s="19" t="s">
        <v>102</v>
      </c>
      <c r="T916" s="9"/>
      <c r="U916" s="9">
        <v>910505103590</v>
      </c>
      <c r="V916" s="11"/>
      <c r="W916" s="36">
        <v>9405114090</v>
      </c>
      <c r="X916" s="21" t="s">
        <v>95</v>
      </c>
      <c r="Y916" s="21" t="s">
        <v>95</v>
      </c>
      <c r="Z916" s="12" t="s">
        <v>95</v>
      </c>
      <c r="AA916" s="13"/>
      <c r="AB916" s="17">
        <v>458</v>
      </c>
      <c r="AC916" s="624">
        <f t="shared" si="14"/>
        <v>-0.21179039301310043</v>
      </c>
      <c r="AD916" s="623" t="str">
        <f>HYPERLINK("#'Oprawy - specyfikacja'!B" &amp; MATCH(B916, 'Oprawy - specyfikacja'!A:A, 0),"Link do specyfikacji")</f>
        <v>Link do specyfikacji</v>
      </c>
    </row>
    <row r="917" spans="1:30" s="2" customFormat="1" ht="14.4">
      <c r="A917" s="8">
        <v>8710163325866</v>
      </c>
      <c r="B917" s="8">
        <v>911401631605</v>
      </c>
      <c r="C917" s="8">
        <v>871016332586600</v>
      </c>
      <c r="D917" s="52" t="str">
        <f>HYPERLINK(VLOOKUP(B917,Oprawy_linki!A135:B840,2,FALSE),"Link do zdjęcia")</f>
        <v>Link do zdjęcia</v>
      </c>
      <c r="E917" s="12">
        <v>32586600</v>
      </c>
      <c r="F917" s="10" t="s">
        <v>1084</v>
      </c>
      <c r="G917" s="12" t="s">
        <v>925</v>
      </c>
      <c r="H917" s="12" t="s">
        <v>941</v>
      </c>
      <c r="I917" s="12" t="s">
        <v>1061</v>
      </c>
      <c r="J917" s="12" t="s">
        <v>1058</v>
      </c>
      <c r="K917" s="12" t="s">
        <v>88</v>
      </c>
      <c r="L917" s="17">
        <v>429</v>
      </c>
      <c r="M917" s="17" t="s">
        <v>89</v>
      </c>
      <c r="N917" s="13" t="s">
        <v>942</v>
      </c>
      <c r="O917" s="14" t="s">
        <v>943</v>
      </c>
      <c r="P917" s="19"/>
      <c r="Q917" s="9">
        <v>1</v>
      </c>
      <c r="R917" s="12" t="s">
        <v>92</v>
      </c>
      <c r="S917" s="19" t="s">
        <v>102</v>
      </c>
      <c r="T917" s="9"/>
      <c r="U917" s="9">
        <v>910505103594</v>
      </c>
      <c r="V917" s="11"/>
      <c r="W917" s="36">
        <v>9405114090</v>
      </c>
      <c r="X917" s="21" t="s">
        <v>95</v>
      </c>
      <c r="Y917" s="21" t="s">
        <v>95</v>
      </c>
      <c r="Z917" s="12" t="s">
        <v>95</v>
      </c>
      <c r="AA917" s="13"/>
      <c r="AB917" s="17">
        <v>512</v>
      </c>
      <c r="AC917" s="624">
        <f t="shared" si="14"/>
        <v>-0.162109375</v>
      </c>
      <c r="AD917" s="623" t="str">
        <f>HYPERLINK("#'Oprawy - specyfikacja'!B" &amp; MATCH(B917, 'Oprawy - specyfikacja'!A:A, 0),"Link do specyfikacji")</f>
        <v>Link do specyfikacji</v>
      </c>
    </row>
    <row r="918" spans="1:30" s="2" customFormat="1" ht="14.4">
      <c r="A918" s="8">
        <v>8720169108899</v>
      </c>
      <c r="B918" s="8">
        <v>910505103588</v>
      </c>
      <c r="C918" s="8">
        <v>872016910889900</v>
      </c>
      <c r="D918" s="52" t="str">
        <f>HYPERLINK(VLOOKUP(B918,Oprawy_linki!A136:B841,2,FALSE),"Link do zdjęcia")</f>
        <v>Link do zdjęcia</v>
      </c>
      <c r="E918" s="12">
        <v>10889900</v>
      </c>
      <c r="F918" s="10" t="s">
        <v>1085</v>
      </c>
      <c r="G918" s="12" t="s">
        <v>925</v>
      </c>
      <c r="H918" s="12" t="s">
        <v>941</v>
      </c>
      <c r="I918" s="12" t="s">
        <v>1061</v>
      </c>
      <c r="J918" s="12" t="s">
        <v>1058</v>
      </c>
      <c r="K918" s="12" t="s">
        <v>88</v>
      </c>
      <c r="L918" s="17">
        <v>389</v>
      </c>
      <c r="M918" s="17" t="s">
        <v>89</v>
      </c>
      <c r="N918" s="13" t="s">
        <v>942</v>
      </c>
      <c r="O918" s="14" t="s">
        <v>943</v>
      </c>
      <c r="P918" s="19"/>
      <c r="Q918" s="9">
        <v>1</v>
      </c>
      <c r="R918" s="12" t="s">
        <v>92</v>
      </c>
      <c r="S918" s="19" t="s">
        <v>102</v>
      </c>
      <c r="T918" s="9">
        <v>911401632005</v>
      </c>
      <c r="U918" s="9"/>
      <c r="V918" s="11"/>
      <c r="W918" s="36">
        <v>9405114090</v>
      </c>
      <c r="X918" s="21" t="s">
        <v>95</v>
      </c>
      <c r="Y918" s="21" t="s">
        <v>95</v>
      </c>
      <c r="Z918" s="12" t="s">
        <v>95</v>
      </c>
      <c r="AA918" s="13"/>
      <c r="AB918" s="17">
        <v>475.00000000000114</v>
      </c>
      <c r="AC918" s="624">
        <f t="shared" si="14"/>
        <v>-0.18105263157894932</v>
      </c>
      <c r="AD918" s="623" t="str">
        <f>HYPERLINK("#'Oprawy - specyfikacja'!B" &amp; MATCH(B918, 'Oprawy - specyfikacja'!A:A, 0),"Link do specyfikacji")</f>
        <v>Link do specyfikacji</v>
      </c>
    </row>
    <row r="919" spans="1:30" s="2" customFormat="1" ht="14.4">
      <c r="A919" s="8">
        <v>8720169108875</v>
      </c>
      <c r="B919" s="22">
        <v>910505103586</v>
      </c>
      <c r="C919" s="8">
        <v>872016910887500</v>
      </c>
      <c r="D919" s="52" t="str">
        <f>HYPERLINK(VLOOKUP(B919,Oprawy_linki!A137:B842,2,FALSE),"Link do zdjęcia")</f>
        <v>Link do zdjęcia</v>
      </c>
      <c r="E919" s="12">
        <v>10887500</v>
      </c>
      <c r="F919" s="23" t="s">
        <v>1086</v>
      </c>
      <c r="G919" s="12" t="s">
        <v>925</v>
      </c>
      <c r="H919" s="12" t="s">
        <v>941</v>
      </c>
      <c r="I919" s="12" t="s">
        <v>1061</v>
      </c>
      <c r="J919" s="12" t="s">
        <v>1058</v>
      </c>
      <c r="K919" s="12" t="s">
        <v>88</v>
      </c>
      <c r="L919" s="17">
        <v>348</v>
      </c>
      <c r="M919" s="17" t="s">
        <v>89</v>
      </c>
      <c r="N919" s="13" t="s">
        <v>942</v>
      </c>
      <c r="O919" s="14" t="s">
        <v>943</v>
      </c>
      <c r="P919" s="19"/>
      <c r="Q919" s="9">
        <v>1</v>
      </c>
      <c r="R919" s="12" t="s">
        <v>92</v>
      </c>
      <c r="S919" s="19" t="s">
        <v>102</v>
      </c>
      <c r="T919" s="26">
        <v>911401631205</v>
      </c>
      <c r="U919" s="26"/>
      <c r="V919" s="11"/>
      <c r="W919" s="36">
        <v>9405114090</v>
      </c>
      <c r="X919" s="21" t="s">
        <v>95</v>
      </c>
      <c r="Y919" s="21" t="s">
        <v>95</v>
      </c>
      <c r="Z919" s="12" t="s">
        <v>95</v>
      </c>
      <c r="AA919" s="13"/>
      <c r="AB919" s="17">
        <v>448.9010989011</v>
      </c>
      <c r="AC919" s="624">
        <f t="shared" si="14"/>
        <v>-0.2247735618115074</v>
      </c>
      <c r="AD919" s="623" t="str">
        <f>HYPERLINK("#'Oprawy - specyfikacja'!B" &amp; MATCH(B919, 'Oprawy - specyfikacja'!A:A, 0),"Link do specyfikacji")</f>
        <v>Link do specyfikacji</v>
      </c>
    </row>
    <row r="920" spans="1:30" s="2" customFormat="1" ht="14.4">
      <c r="A920" s="8">
        <v>8720169503038</v>
      </c>
      <c r="B920" s="8">
        <v>911401551232</v>
      </c>
      <c r="C920" s="8">
        <v>872016950303899</v>
      </c>
      <c r="D920" s="52" t="str">
        <f>HYPERLINK(VLOOKUP(B920,Oprawy_linki!A138:B843,2,FALSE),"Link do zdjęcia")</f>
        <v>Link do zdjęcia</v>
      </c>
      <c r="E920" s="12">
        <v>50303899</v>
      </c>
      <c r="F920" s="10" t="s">
        <v>1087</v>
      </c>
      <c r="G920" s="12" t="s">
        <v>925</v>
      </c>
      <c r="H920" s="12" t="s">
        <v>941</v>
      </c>
      <c r="I920" s="12" t="s">
        <v>1061</v>
      </c>
      <c r="J920" s="12" t="s">
        <v>1058</v>
      </c>
      <c r="K920" s="12" t="s">
        <v>88</v>
      </c>
      <c r="L920" s="17">
        <v>269</v>
      </c>
      <c r="M920" s="17" t="s">
        <v>89</v>
      </c>
      <c r="N920" s="13" t="s">
        <v>942</v>
      </c>
      <c r="O920" s="14" t="s">
        <v>943</v>
      </c>
      <c r="P920" s="19"/>
      <c r="Q920" s="9">
        <v>6</v>
      </c>
      <c r="R920" s="12" t="s">
        <v>92</v>
      </c>
      <c r="S920" s="19" t="s">
        <v>102</v>
      </c>
      <c r="T920" s="9">
        <v>911401631805</v>
      </c>
      <c r="U920" s="9"/>
      <c r="V920" s="11"/>
      <c r="W920" s="36">
        <v>9405114090</v>
      </c>
      <c r="X920" s="21" t="s">
        <v>95</v>
      </c>
      <c r="Y920" s="21" t="s">
        <v>95</v>
      </c>
      <c r="Z920" s="12" t="s">
        <v>95</v>
      </c>
      <c r="AA920" s="13"/>
      <c r="AB920" s="17">
        <v>292.31431999999995</v>
      </c>
      <c r="AC920" s="624">
        <f t="shared" si="14"/>
        <v>-7.9757707388402849E-2</v>
      </c>
      <c r="AD920" s="623" t="str">
        <f>HYPERLINK("#'Oprawy - specyfikacja'!B" &amp; MATCH(B920, 'Oprawy - specyfikacja'!A:A, 0),"Link do specyfikacji")</f>
        <v>Link do specyfikacji</v>
      </c>
    </row>
    <row r="921" spans="1:30" s="2" customFormat="1" ht="14.4">
      <c r="A921" s="8">
        <v>8720169503052</v>
      </c>
      <c r="B921" s="8">
        <v>911401551032</v>
      </c>
      <c r="C921" s="8">
        <v>872016950305299</v>
      </c>
      <c r="D921" s="52" t="str">
        <f>HYPERLINK(VLOOKUP(B921,Oprawy_linki!A139:B844,2,FALSE),"Link do zdjęcia")</f>
        <v>Link do zdjęcia</v>
      </c>
      <c r="E921" s="12">
        <v>50305299</v>
      </c>
      <c r="F921" s="10" t="s">
        <v>1088</v>
      </c>
      <c r="G921" s="12" t="s">
        <v>925</v>
      </c>
      <c r="H921" s="12" t="s">
        <v>941</v>
      </c>
      <c r="I921" s="12" t="s">
        <v>1061</v>
      </c>
      <c r="J921" s="12" t="s">
        <v>1058</v>
      </c>
      <c r="K921" s="12" t="s">
        <v>88</v>
      </c>
      <c r="L921" s="17">
        <v>210</v>
      </c>
      <c r="M921" s="17" t="s">
        <v>89</v>
      </c>
      <c r="N921" s="13" t="s">
        <v>942</v>
      </c>
      <c r="O921" s="14" t="s">
        <v>943</v>
      </c>
      <c r="P921" s="19"/>
      <c r="Q921" s="9">
        <v>6</v>
      </c>
      <c r="R921" s="12" t="s">
        <v>92</v>
      </c>
      <c r="S921" s="19" t="s">
        <v>102</v>
      </c>
      <c r="T921" s="9">
        <v>911401631005</v>
      </c>
      <c r="U921" s="9"/>
      <c r="V921" s="11"/>
      <c r="W921" s="36">
        <v>9405114090</v>
      </c>
      <c r="X921" s="21" t="s">
        <v>95</v>
      </c>
      <c r="Y921" s="21" t="s">
        <v>95</v>
      </c>
      <c r="Z921" s="12" t="s">
        <v>95</v>
      </c>
      <c r="AA921" s="13"/>
      <c r="AB921" s="17">
        <v>248.42303999999999</v>
      </c>
      <c r="AC921" s="624">
        <f t="shared" si="14"/>
        <v>-0.15466777960691563</v>
      </c>
      <c r="AD921" s="623" t="str">
        <f>HYPERLINK("#'Oprawy - specyfikacja'!B" &amp; MATCH(B921, 'Oprawy - specyfikacja'!A:A, 0),"Link do specyfikacji")</f>
        <v>Link do specyfikacji</v>
      </c>
    </row>
    <row r="922" spans="1:30" s="2" customFormat="1" ht="14.4">
      <c r="A922" s="8">
        <v>8720169108936</v>
      </c>
      <c r="B922" s="22">
        <v>910505103592</v>
      </c>
      <c r="C922" s="8">
        <v>872016910893600</v>
      </c>
      <c r="D922" s="52" t="str">
        <f>HYPERLINK(VLOOKUP(B922,Oprawy_linki!A140:B845,2,FALSE),"Link do zdjęcia")</f>
        <v>Link do zdjęcia</v>
      </c>
      <c r="E922" s="12">
        <v>10893600</v>
      </c>
      <c r="F922" s="23" t="s">
        <v>1089</v>
      </c>
      <c r="G922" s="12" t="s">
        <v>925</v>
      </c>
      <c r="H922" s="12" t="s">
        <v>941</v>
      </c>
      <c r="I922" s="12" t="s">
        <v>1061</v>
      </c>
      <c r="J922" s="12" t="s">
        <v>1058</v>
      </c>
      <c r="K922" s="12" t="s">
        <v>88</v>
      </c>
      <c r="L922" s="17">
        <v>389</v>
      </c>
      <c r="M922" s="17" t="s">
        <v>89</v>
      </c>
      <c r="N922" s="13" t="s">
        <v>942</v>
      </c>
      <c r="O922" s="14" t="s">
        <v>943</v>
      </c>
      <c r="P922" s="19"/>
      <c r="Q922" s="9">
        <v>1</v>
      </c>
      <c r="R922" s="12" t="s">
        <v>92</v>
      </c>
      <c r="S922" s="19" t="s">
        <v>102</v>
      </c>
      <c r="T922" s="26">
        <v>911401632105</v>
      </c>
      <c r="U922" s="26"/>
      <c r="V922" s="11"/>
      <c r="W922" s="36">
        <v>9405114090</v>
      </c>
      <c r="X922" s="21" t="s">
        <v>95</v>
      </c>
      <c r="Y922" s="21" t="s">
        <v>95</v>
      </c>
      <c r="Z922" s="12" t="s">
        <v>95</v>
      </c>
      <c r="AA922" s="13"/>
      <c r="AB922" s="17">
        <v>475.00000000000114</v>
      </c>
      <c r="AC922" s="624">
        <f t="shared" si="14"/>
        <v>-0.18105263157894932</v>
      </c>
      <c r="AD922" s="623" t="str">
        <f>HYPERLINK("#'Oprawy - specyfikacja'!B" &amp; MATCH(B922, 'Oprawy - specyfikacja'!A:A, 0),"Link do specyfikacji")</f>
        <v>Link do specyfikacji</v>
      </c>
    </row>
    <row r="923" spans="1:30" s="2" customFormat="1" ht="14.4">
      <c r="A923" s="8">
        <v>8720169108912</v>
      </c>
      <c r="B923" s="8">
        <v>910505103590</v>
      </c>
      <c r="C923" s="8">
        <v>872016910891200</v>
      </c>
      <c r="D923" s="52" t="str">
        <f>HYPERLINK(VLOOKUP(B923,Oprawy_linki!A141:B846,2,FALSE),"Link do zdjęcia")</f>
        <v>Link do zdjęcia</v>
      </c>
      <c r="E923" s="12">
        <v>10891200</v>
      </c>
      <c r="F923" s="10" t="s">
        <v>1090</v>
      </c>
      <c r="G923" s="12" t="s">
        <v>925</v>
      </c>
      <c r="H923" s="12" t="s">
        <v>941</v>
      </c>
      <c r="I923" s="12" t="s">
        <v>1061</v>
      </c>
      <c r="J923" s="12" t="s">
        <v>1058</v>
      </c>
      <c r="K923" s="12" t="s">
        <v>88</v>
      </c>
      <c r="L923" s="17">
        <v>348</v>
      </c>
      <c r="M923" s="17" t="s">
        <v>89</v>
      </c>
      <c r="N923" s="13" t="s">
        <v>942</v>
      </c>
      <c r="O923" s="14" t="s">
        <v>943</v>
      </c>
      <c r="P923" s="19"/>
      <c r="Q923" s="9">
        <v>1</v>
      </c>
      <c r="R923" s="12" t="s">
        <v>92</v>
      </c>
      <c r="S923" s="19" t="s">
        <v>102</v>
      </c>
      <c r="T923" s="9">
        <v>911401631305</v>
      </c>
      <c r="U923" s="9"/>
      <c r="V923" s="11"/>
      <c r="W923" s="36">
        <v>9405114090</v>
      </c>
      <c r="X923" s="21" t="s">
        <v>95</v>
      </c>
      <c r="Y923" s="21" t="s">
        <v>95</v>
      </c>
      <c r="Z923" s="12" t="s">
        <v>95</v>
      </c>
      <c r="AA923" s="13"/>
      <c r="AB923" s="17">
        <v>448.9010989011</v>
      </c>
      <c r="AC923" s="624">
        <f t="shared" si="14"/>
        <v>-0.2247735618115074</v>
      </c>
      <c r="AD923" s="623" t="str">
        <f>HYPERLINK("#'Oprawy - specyfikacja'!B" &amp; MATCH(B923, 'Oprawy - specyfikacja'!A:A, 0),"Link do specyfikacji")</f>
        <v>Link do specyfikacji</v>
      </c>
    </row>
    <row r="924" spans="1:30" s="2" customFormat="1" ht="14.4">
      <c r="A924" s="8">
        <v>8720169502994</v>
      </c>
      <c r="B924" s="8">
        <v>911401551632</v>
      </c>
      <c r="C924" s="8">
        <v>872016950299499</v>
      </c>
      <c r="D924" s="52" t="str">
        <f>HYPERLINK(VLOOKUP(B924,Oprawy_linki!A142:B847,2,FALSE),"Link do zdjęcia")</f>
        <v>Link do zdjęcia</v>
      </c>
      <c r="E924" s="12">
        <v>50299499</v>
      </c>
      <c r="F924" s="10" t="s">
        <v>1091</v>
      </c>
      <c r="G924" s="12" t="s">
        <v>925</v>
      </c>
      <c r="H924" s="12" t="s">
        <v>941</v>
      </c>
      <c r="I924" s="12" t="s">
        <v>1061</v>
      </c>
      <c r="J924" s="12" t="s">
        <v>1058</v>
      </c>
      <c r="K924" s="12" t="s">
        <v>88</v>
      </c>
      <c r="L924" s="17">
        <v>269</v>
      </c>
      <c r="M924" s="17" t="s">
        <v>89</v>
      </c>
      <c r="N924" s="13" t="s">
        <v>942</v>
      </c>
      <c r="O924" s="14" t="s">
        <v>943</v>
      </c>
      <c r="P924" s="19"/>
      <c r="Q924" s="9">
        <v>6</v>
      </c>
      <c r="R924" s="12" t="s">
        <v>92</v>
      </c>
      <c r="S924" s="19" t="s">
        <v>102</v>
      </c>
      <c r="T924" s="9">
        <v>911401631905</v>
      </c>
      <c r="U924" s="9"/>
      <c r="V924" s="11"/>
      <c r="W924" s="36">
        <v>9405114090</v>
      </c>
      <c r="X924" s="21" t="s">
        <v>95</v>
      </c>
      <c r="Y924" s="21" t="s">
        <v>95</v>
      </c>
      <c r="Z924" s="12" t="s">
        <v>95</v>
      </c>
      <c r="AA924" s="13"/>
      <c r="AB924" s="17">
        <v>292.31431999999995</v>
      </c>
      <c r="AC924" s="624">
        <f t="shared" si="14"/>
        <v>-7.9757707388402849E-2</v>
      </c>
      <c r="AD924" s="623" t="str">
        <f>HYPERLINK("#'Oprawy - specyfikacja'!B" &amp; MATCH(B924, 'Oprawy - specyfikacja'!A:A, 0),"Link do specyfikacji")</f>
        <v>Link do specyfikacji</v>
      </c>
    </row>
    <row r="925" spans="1:30" s="2" customFormat="1" ht="14.4">
      <c r="A925" s="8">
        <v>8720169503014</v>
      </c>
      <c r="B925" s="8">
        <v>911401551432</v>
      </c>
      <c r="C925" s="8">
        <v>872016950301499</v>
      </c>
      <c r="D925" s="52" t="str">
        <f>HYPERLINK(VLOOKUP(B925,Oprawy_linki!A143:B848,2,FALSE),"Link do zdjęcia")</f>
        <v>Link do zdjęcia</v>
      </c>
      <c r="E925" s="12">
        <v>50301499</v>
      </c>
      <c r="F925" s="10" t="s">
        <v>1092</v>
      </c>
      <c r="G925" s="12" t="s">
        <v>925</v>
      </c>
      <c r="H925" s="12" t="s">
        <v>941</v>
      </c>
      <c r="I925" s="12" t="s">
        <v>1061</v>
      </c>
      <c r="J925" s="12" t="s">
        <v>1058</v>
      </c>
      <c r="K925" s="12" t="s">
        <v>88</v>
      </c>
      <c r="L925" s="17">
        <v>210</v>
      </c>
      <c r="M925" s="17" t="s">
        <v>89</v>
      </c>
      <c r="N925" s="13" t="s">
        <v>942</v>
      </c>
      <c r="O925" s="14" t="s">
        <v>943</v>
      </c>
      <c r="P925" s="19"/>
      <c r="Q925" s="9">
        <v>6</v>
      </c>
      <c r="R925" s="12" t="s">
        <v>92</v>
      </c>
      <c r="S925" s="19" t="s">
        <v>102</v>
      </c>
      <c r="T925" s="9">
        <v>911401631105</v>
      </c>
      <c r="U925" s="9"/>
      <c r="V925" s="11"/>
      <c r="W925" s="36">
        <v>9405114090</v>
      </c>
      <c r="X925" s="21" t="s">
        <v>95</v>
      </c>
      <c r="Y925" s="21" t="s">
        <v>95</v>
      </c>
      <c r="Z925" s="12" t="s">
        <v>95</v>
      </c>
      <c r="AA925" s="13"/>
      <c r="AB925" s="17">
        <v>248.42303999999999</v>
      </c>
      <c r="AC925" s="624">
        <f t="shared" si="14"/>
        <v>-0.15466777960691563</v>
      </c>
      <c r="AD925" s="623" t="str">
        <f>HYPERLINK("#'Oprawy - specyfikacja'!B" &amp; MATCH(B925, 'Oprawy - specyfikacja'!A:A, 0),"Link do specyfikacji")</f>
        <v>Link do specyfikacji</v>
      </c>
    </row>
    <row r="926" spans="1:30" s="2" customFormat="1" ht="14.4">
      <c r="A926" s="8">
        <v>8720169108974</v>
      </c>
      <c r="B926" s="8">
        <v>910505103596</v>
      </c>
      <c r="C926" s="8">
        <v>872016910897400</v>
      </c>
      <c r="D926" s="52" t="str">
        <f>HYPERLINK(VLOOKUP(B926,Oprawy_linki!A144:B849,2,FALSE),"Link do zdjęcia")</f>
        <v>Link do zdjęcia</v>
      </c>
      <c r="E926" s="12">
        <v>10897400</v>
      </c>
      <c r="F926" s="10" t="s">
        <v>1093</v>
      </c>
      <c r="G926" s="12" t="s">
        <v>925</v>
      </c>
      <c r="H926" s="12" t="s">
        <v>941</v>
      </c>
      <c r="I926" s="12" t="s">
        <v>1061</v>
      </c>
      <c r="J926" s="12" t="s">
        <v>1058</v>
      </c>
      <c r="K926" s="12" t="s">
        <v>88</v>
      </c>
      <c r="L926" s="17">
        <v>440</v>
      </c>
      <c r="M926" s="17" t="s">
        <v>89</v>
      </c>
      <c r="N926" s="13" t="s">
        <v>942</v>
      </c>
      <c r="O926" s="14" t="s">
        <v>943</v>
      </c>
      <c r="P926" s="19"/>
      <c r="Q926" s="9">
        <v>1</v>
      </c>
      <c r="R926" s="12" t="s">
        <v>92</v>
      </c>
      <c r="S926" s="19" t="s">
        <v>102</v>
      </c>
      <c r="T926" s="9">
        <v>911401632405</v>
      </c>
      <c r="U926" s="9"/>
      <c r="V926" s="11"/>
      <c r="W926" s="36">
        <v>9405114090</v>
      </c>
      <c r="X926" s="21" t="s">
        <v>95</v>
      </c>
      <c r="Y926" s="21" t="s">
        <v>95</v>
      </c>
      <c r="Z926" s="12" t="s">
        <v>95</v>
      </c>
      <c r="AA926" s="13"/>
      <c r="AB926" s="17">
        <v>528.21275946276069</v>
      </c>
      <c r="AC926" s="624">
        <f t="shared" si="14"/>
        <v>-0.16700232601817666</v>
      </c>
      <c r="AD926" s="623" t="str">
        <f>HYPERLINK("#'Oprawy - specyfikacja'!B" &amp; MATCH(B926, 'Oprawy - specyfikacja'!A:A, 0),"Link do specyfikacji")</f>
        <v>Link do specyfikacji</v>
      </c>
    </row>
    <row r="927" spans="1:30" s="2" customFormat="1" ht="14.4">
      <c r="A927" s="8">
        <v>8720169108950</v>
      </c>
      <c r="B927" s="22">
        <v>910505103594</v>
      </c>
      <c r="C927" s="8">
        <v>872016910895000</v>
      </c>
      <c r="D927" s="52" t="str">
        <f>HYPERLINK(VLOOKUP(B927,Oprawy_linki!A145:B850,2,FALSE),"Link do zdjęcia")</f>
        <v>Link do zdjęcia</v>
      </c>
      <c r="E927" s="12">
        <v>10895000</v>
      </c>
      <c r="F927" s="23" t="s">
        <v>1094</v>
      </c>
      <c r="G927" s="12" t="s">
        <v>925</v>
      </c>
      <c r="H927" s="12" t="s">
        <v>941</v>
      </c>
      <c r="I927" s="12" t="s">
        <v>1061</v>
      </c>
      <c r="J927" s="12" t="s">
        <v>1058</v>
      </c>
      <c r="K927" s="12" t="s">
        <v>88</v>
      </c>
      <c r="L927" s="17">
        <v>429</v>
      </c>
      <c r="M927" s="17" t="s">
        <v>89</v>
      </c>
      <c r="N927" s="13" t="s">
        <v>942</v>
      </c>
      <c r="O927" s="14" t="s">
        <v>943</v>
      </c>
      <c r="P927" s="19"/>
      <c r="Q927" s="9">
        <v>1</v>
      </c>
      <c r="R927" s="12" t="s">
        <v>92</v>
      </c>
      <c r="S927" s="19" t="s">
        <v>102</v>
      </c>
      <c r="T927" s="26">
        <v>911401631605</v>
      </c>
      <c r="U927" s="26"/>
      <c r="V927" s="11"/>
      <c r="W927" s="36">
        <v>9405114090</v>
      </c>
      <c r="X927" s="21" t="s">
        <v>95</v>
      </c>
      <c r="Y927" s="21" t="s">
        <v>95</v>
      </c>
      <c r="Z927" s="12" t="s">
        <v>95</v>
      </c>
      <c r="AA927" s="13"/>
      <c r="AB927" s="17">
        <v>501.17139804639919</v>
      </c>
      <c r="AC927" s="624">
        <f t="shared" si="14"/>
        <v>-0.14400542075571013</v>
      </c>
      <c r="AD927" s="623" t="str">
        <f>HYPERLINK("#'Oprawy - specyfikacja'!B" &amp; MATCH(B927, 'Oprawy - specyfikacja'!A:A, 0),"Link do specyfikacji")</f>
        <v>Link do specyfikacji</v>
      </c>
    </row>
    <row r="928" spans="1:30" s="2" customFormat="1" ht="14.4">
      <c r="A928" s="8">
        <v>8720169502956</v>
      </c>
      <c r="B928" s="8">
        <v>911401552032</v>
      </c>
      <c r="C928" s="8">
        <v>872016950295699</v>
      </c>
      <c r="D928" s="52" t="str">
        <f>HYPERLINK(VLOOKUP(B928,Oprawy_linki!A146:B851,2,FALSE),"Link do zdjęcia")</f>
        <v>Link do zdjęcia</v>
      </c>
      <c r="E928" s="12">
        <v>50295699</v>
      </c>
      <c r="F928" s="10" t="s">
        <v>1095</v>
      </c>
      <c r="G928" s="12" t="s">
        <v>925</v>
      </c>
      <c r="H928" s="12" t="s">
        <v>941</v>
      </c>
      <c r="I928" s="12" t="s">
        <v>1061</v>
      </c>
      <c r="J928" s="12" t="s">
        <v>1058</v>
      </c>
      <c r="K928" s="12" t="s">
        <v>88</v>
      </c>
      <c r="L928" s="17">
        <v>293</v>
      </c>
      <c r="M928" s="17" t="s">
        <v>89</v>
      </c>
      <c r="N928" s="13" t="s">
        <v>942</v>
      </c>
      <c r="O928" s="14" t="s">
        <v>943</v>
      </c>
      <c r="P928" s="19"/>
      <c r="Q928" s="9">
        <v>6</v>
      </c>
      <c r="R928" s="12" t="s">
        <v>92</v>
      </c>
      <c r="S928" s="19" t="s">
        <v>102</v>
      </c>
      <c r="T928" s="9">
        <v>911401632205</v>
      </c>
      <c r="U928" s="9"/>
      <c r="V928" s="11"/>
      <c r="W928" s="36">
        <v>9405114090</v>
      </c>
      <c r="X928" s="21" t="s">
        <v>95</v>
      </c>
      <c r="Y928" s="21" t="s">
        <v>95</v>
      </c>
      <c r="Z928" s="12" t="s">
        <v>95</v>
      </c>
      <c r="AA928" s="13"/>
      <c r="AB928" s="17">
        <v>336.20559999999995</v>
      </c>
      <c r="AC928" s="624">
        <f t="shared" si="14"/>
        <v>-0.12850945968776234</v>
      </c>
      <c r="AD928" s="623" t="str">
        <f>HYPERLINK("#'Oprawy - specyfikacja'!B" &amp; MATCH(B928, 'Oprawy - specyfikacja'!A:A, 0),"Link do specyfikacji")</f>
        <v>Link do specyfikacji</v>
      </c>
    </row>
    <row r="929" spans="1:30" s="2" customFormat="1" ht="14.4">
      <c r="A929" s="8">
        <v>8720169502970</v>
      </c>
      <c r="B929" s="22">
        <v>911401551832</v>
      </c>
      <c r="C929" s="8">
        <v>872016950297099</v>
      </c>
      <c r="D929" s="52" t="str">
        <f>HYPERLINK(VLOOKUP(B929,Oprawy_linki!A147:B852,2,FALSE),"Link do zdjęcia")</f>
        <v>Link do zdjęcia</v>
      </c>
      <c r="E929" s="12">
        <v>50297099</v>
      </c>
      <c r="F929" s="23" t="s">
        <v>1096</v>
      </c>
      <c r="G929" s="12" t="s">
        <v>925</v>
      </c>
      <c r="H929" s="12" t="s">
        <v>941</v>
      </c>
      <c r="I929" s="12" t="s">
        <v>1061</v>
      </c>
      <c r="J929" s="12" t="s">
        <v>1058</v>
      </c>
      <c r="K929" s="12" t="s">
        <v>88</v>
      </c>
      <c r="L929" s="17">
        <v>275</v>
      </c>
      <c r="M929" s="17" t="s">
        <v>89</v>
      </c>
      <c r="N929" s="13" t="s">
        <v>942</v>
      </c>
      <c r="O929" s="14" t="s">
        <v>943</v>
      </c>
      <c r="P929" s="19"/>
      <c r="Q929" s="9">
        <v>6</v>
      </c>
      <c r="R929" s="12" t="s">
        <v>92</v>
      </c>
      <c r="S929" s="19" t="s">
        <v>102</v>
      </c>
      <c r="T929" s="26">
        <v>911401631405</v>
      </c>
      <c r="U929" s="9"/>
      <c r="V929" s="11"/>
      <c r="W929" s="36">
        <v>9405114090</v>
      </c>
      <c r="X929" s="21" t="s">
        <v>95</v>
      </c>
      <c r="Y929" s="21" t="s">
        <v>95</v>
      </c>
      <c r="Z929" s="12" t="s">
        <v>95</v>
      </c>
      <c r="AA929" s="13"/>
      <c r="AB929" s="17">
        <v>307.31919999999997</v>
      </c>
      <c r="AC929" s="624">
        <f t="shared" si="14"/>
        <v>-0.10516492298561225</v>
      </c>
      <c r="AD929" s="623" t="str">
        <f>HYPERLINK("#'Oprawy - specyfikacja'!B" &amp; MATCH(B929, 'Oprawy - specyfikacja'!A:A, 0),"Link do specyfikacji")</f>
        <v>Link do specyfikacji</v>
      </c>
    </row>
    <row r="930" spans="1:30" s="2" customFormat="1" ht="14.4">
      <c r="A930" s="8">
        <v>8720169109018</v>
      </c>
      <c r="B930" s="25">
        <v>910505103601</v>
      </c>
      <c r="C930" s="25">
        <v>872016910901800</v>
      </c>
      <c r="D930" s="52" t="str">
        <f>HYPERLINK(VLOOKUP(B930,Oprawy_linki!A148:B853,2,FALSE),"Link do zdjęcia")</f>
        <v>Link do zdjęcia</v>
      </c>
      <c r="E930" s="12">
        <v>10901800</v>
      </c>
      <c r="F930" s="23" t="s">
        <v>1097</v>
      </c>
      <c r="G930" s="12" t="s">
        <v>925</v>
      </c>
      <c r="H930" s="12" t="s">
        <v>941</v>
      </c>
      <c r="I930" s="12" t="s">
        <v>1061</v>
      </c>
      <c r="J930" s="12" t="s">
        <v>1058</v>
      </c>
      <c r="K930" s="12" t="s">
        <v>88</v>
      </c>
      <c r="L930" s="17">
        <v>440</v>
      </c>
      <c r="M930" s="17" t="s">
        <v>89</v>
      </c>
      <c r="N930" s="13" t="s">
        <v>942</v>
      </c>
      <c r="O930" s="14" t="s">
        <v>943</v>
      </c>
      <c r="P930" s="19"/>
      <c r="Q930" s="13">
        <v>1</v>
      </c>
      <c r="R930" s="12" t="s">
        <v>92</v>
      </c>
      <c r="S930" s="19" t="s">
        <v>102</v>
      </c>
      <c r="T930" s="26">
        <v>911401632505</v>
      </c>
      <c r="U930" s="26"/>
      <c r="V930" s="27"/>
      <c r="W930" s="36">
        <v>9405114090</v>
      </c>
      <c r="X930" s="21" t="s">
        <v>95</v>
      </c>
      <c r="Y930" s="21" t="s">
        <v>95</v>
      </c>
      <c r="Z930" s="12" t="s">
        <v>95</v>
      </c>
      <c r="AA930" s="13"/>
      <c r="AB930" s="17">
        <v>692.17</v>
      </c>
      <c r="AC930" s="624">
        <f t="shared" si="14"/>
        <v>-0.36431801436063393</v>
      </c>
      <c r="AD930" s="623" t="str">
        <f>HYPERLINK("#'Oprawy - specyfikacja'!B" &amp; MATCH(B930, 'Oprawy - specyfikacja'!A:A, 0),"Link do specyfikacji")</f>
        <v>Link do specyfikacji</v>
      </c>
    </row>
    <row r="931" spans="1:30" s="2" customFormat="1" ht="14.4">
      <c r="A931" s="8">
        <v>8720169108998</v>
      </c>
      <c r="B931" s="22">
        <v>910505103598</v>
      </c>
      <c r="C931" s="8">
        <v>872016910899800</v>
      </c>
      <c r="D931" s="52" t="str">
        <f>HYPERLINK(VLOOKUP(B931,Oprawy_linki!A149:B854,2,FALSE),"Link do zdjęcia")</f>
        <v>Link do zdjęcia</v>
      </c>
      <c r="E931" s="12">
        <v>10899800</v>
      </c>
      <c r="F931" s="23" t="s">
        <v>1098</v>
      </c>
      <c r="G931" s="12" t="s">
        <v>925</v>
      </c>
      <c r="H931" s="12" t="s">
        <v>941</v>
      </c>
      <c r="I931" s="12" t="s">
        <v>1061</v>
      </c>
      <c r="J931" s="12" t="s">
        <v>1058</v>
      </c>
      <c r="K931" s="12" t="s">
        <v>88</v>
      </c>
      <c r="L931" s="17">
        <v>429</v>
      </c>
      <c r="M931" s="17" t="s">
        <v>89</v>
      </c>
      <c r="N931" s="13" t="s">
        <v>942</v>
      </c>
      <c r="O931" s="14" t="s">
        <v>943</v>
      </c>
      <c r="P931" s="19"/>
      <c r="Q931" s="9">
        <v>1</v>
      </c>
      <c r="R931" s="12" t="s">
        <v>92</v>
      </c>
      <c r="S931" s="19" t="s">
        <v>102</v>
      </c>
      <c r="T931" s="26">
        <v>911401631705</v>
      </c>
      <c r="U931" s="26"/>
      <c r="V931" s="11"/>
      <c r="W931" s="36">
        <v>9405114090</v>
      </c>
      <c r="X931" s="21" t="s">
        <v>95</v>
      </c>
      <c r="Y931" s="21" t="s">
        <v>95</v>
      </c>
      <c r="Z931" s="12" t="s">
        <v>95</v>
      </c>
      <c r="AA931" s="13"/>
      <c r="AB931" s="17">
        <v>501.17139804639919</v>
      </c>
      <c r="AC931" s="624">
        <f t="shared" si="14"/>
        <v>-0.14400542075571013</v>
      </c>
      <c r="AD931" s="623" t="str">
        <f>HYPERLINK("#'Oprawy - specyfikacja'!B" &amp; MATCH(B931, 'Oprawy - specyfikacja'!A:A, 0),"Link do specyfikacji")</f>
        <v>Link do specyfikacji</v>
      </c>
    </row>
    <row r="932" spans="1:30" s="2" customFormat="1" ht="14.4">
      <c r="A932" s="8">
        <v>8720169502918</v>
      </c>
      <c r="B932" s="8">
        <v>911401552432</v>
      </c>
      <c r="C932" s="8">
        <v>872016950291899</v>
      </c>
      <c r="D932" s="52" t="str">
        <f>HYPERLINK(VLOOKUP(B932,Oprawy_linki!A150:B855,2,FALSE),"Link do zdjęcia")</f>
        <v>Link do zdjęcia</v>
      </c>
      <c r="E932" s="12">
        <v>50291899</v>
      </c>
      <c r="F932" s="10" t="s">
        <v>1099</v>
      </c>
      <c r="G932" s="12" t="s">
        <v>925</v>
      </c>
      <c r="H932" s="12" t="s">
        <v>941</v>
      </c>
      <c r="I932" s="12" t="s">
        <v>1061</v>
      </c>
      <c r="J932" s="12" t="s">
        <v>1058</v>
      </c>
      <c r="K932" s="12" t="s">
        <v>88</v>
      </c>
      <c r="L932" s="17">
        <v>293</v>
      </c>
      <c r="M932" s="17" t="s">
        <v>89</v>
      </c>
      <c r="N932" s="13" t="s">
        <v>942</v>
      </c>
      <c r="O932" s="14" t="s">
        <v>943</v>
      </c>
      <c r="P932" s="19"/>
      <c r="Q932" s="9">
        <v>6</v>
      </c>
      <c r="R932" s="12" t="s">
        <v>92</v>
      </c>
      <c r="S932" s="19" t="s">
        <v>102</v>
      </c>
      <c r="T932" s="9">
        <v>911401632305</v>
      </c>
      <c r="U932" s="9"/>
      <c r="V932" s="11"/>
      <c r="W932" s="36">
        <v>9405114090</v>
      </c>
      <c r="X932" s="21" t="s">
        <v>95</v>
      </c>
      <c r="Y932" s="21" t="s">
        <v>95</v>
      </c>
      <c r="Z932" s="12" t="s">
        <v>95</v>
      </c>
      <c r="AA932" s="13"/>
      <c r="AB932" s="17">
        <v>336.20559999999995</v>
      </c>
      <c r="AC932" s="624">
        <f t="shared" si="14"/>
        <v>-0.12850945968776234</v>
      </c>
      <c r="AD932" s="623" t="str">
        <f>HYPERLINK("#'Oprawy - specyfikacja'!B" &amp; MATCH(B932, 'Oprawy - specyfikacja'!A:A, 0),"Link do specyfikacji")</f>
        <v>Link do specyfikacji</v>
      </c>
    </row>
    <row r="933" spans="1:30" s="2" customFormat="1" ht="14.4">
      <c r="A933" s="8">
        <v>8720169502932</v>
      </c>
      <c r="B933" s="8">
        <v>911401552232</v>
      </c>
      <c r="C933" s="8">
        <v>872016950293299</v>
      </c>
      <c r="D933" s="52" t="str">
        <f>HYPERLINK(VLOOKUP(B933,Oprawy_linki!A151:B856,2,FALSE),"Link do zdjęcia")</f>
        <v>Link do zdjęcia</v>
      </c>
      <c r="E933" s="12">
        <v>50293299</v>
      </c>
      <c r="F933" s="10" t="s">
        <v>1100</v>
      </c>
      <c r="G933" s="12" t="s">
        <v>925</v>
      </c>
      <c r="H933" s="12" t="s">
        <v>941</v>
      </c>
      <c r="I933" s="12" t="s">
        <v>1061</v>
      </c>
      <c r="J933" s="12" t="s">
        <v>1058</v>
      </c>
      <c r="K933" s="12" t="s">
        <v>88</v>
      </c>
      <c r="L933" s="17">
        <v>275</v>
      </c>
      <c r="M933" s="17" t="s">
        <v>89</v>
      </c>
      <c r="N933" s="13" t="s">
        <v>942</v>
      </c>
      <c r="O933" s="14" t="s">
        <v>943</v>
      </c>
      <c r="P933" s="19"/>
      <c r="Q933" s="9">
        <v>6</v>
      </c>
      <c r="R933" s="12" t="s">
        <v>92</v>
      </c>
      <c r="S933" s="19" t="s">
        <v>102</v>
      </c>
      <c r="T933" s="9">
        <v>911401631505</v>
      </c>
      <c r="U933" s="9"/>
      <c r="V933" s="11"/>
      <c r="W933" s="36">
        <v>9405114090</v>
      </c>
      <c r="X933" s="21" t="s">
        <v>95</v>
      </c>
      <c r="Y933" s="21" t="s">
        <v>95</v>
      </c>
      <c r="Z933" s="12" t="s">
        <v>95</v>
      </c>
      <c r="AA933" s="13"/>
      <c r="AB933" s="17">
        <v>307.31919999999997</v>
      </c>
      <c r="AC933" s="624">
        <f t="shared" si="14"/>
        <v>-0.10516492298561225</v>
      </c>
      <c r="AD933" s="623" t="str">
        <f>HYPERLINK("#'Oprawy - specyfikacja'!B" &amp; MATCH(B933, 'Oprawy - specyfikacja'!A:A, 0),"Link do specyfikacji")</f>
        <v>Link do specyfikacji</v>
      </c>
    </row>
    <row r="934" spans="1:30" s="2" customFormat="1" ht="14.4">
      <c r="A934" s="8">
        <v>8718699961008</v>
      </c>
      <c r="B934" s="8">
        <v>910500465901</v>
      </c>
      <c r="C934" s="8">
        <v>871869996100899</v>
      </c>
      <c r="D934" s="52" t="str">
        <f>HYPERLINK(VLOOKUP(B934,Oprawy_linki!A152:B857,2,FALSE),"Link do zdjęcia")</f>
        <v>Link do zdjęcia</v>
      </c>
      <c r="E934" s="12">
        <v>96100899</v>
      </c>
      <c r="F934" s="24" t="s">
        <v>1101</v>
      </c>
      <c r="G934" s="12" t="s">
        <v>925</v>
      </c>
      <c r="H934" s="12" t="s">
        <v>941</v>
      </c>
      <c r="I934" s="12" t="s">
        <v>1061</v>
      </c>
      <c r="J934" s="12" t="s">
        <v>1058</v>
      </c>
      <c r="K934" s="12" t="s">
        <v>88</v>
      </c>
      <c r="L934" s="17">
        <v>315</v>
      </c>
      <c r="M934" s="17" t="s">
        <v>89</v>
      </c>
      <c r="N934" s="13" t="s">
        <v>942</v>
      </c>
      <c r="O934" s="14" t="s">
        <v>943</v>
      </c>
      <c r="P934" s="19"/>
      <c r="Q934" s="9">
        <v>10</v>
      </c>
      <c r="R934" s="12" t="s">
        <v>92</v>
      </c>
      <c r="S934" s="19" t="s">
        <v>102</v>
      </c>
      <c r="T934" s="9"/>
      <c r="U934" s="9"/>
      <c r="V934" s="11"/>
      <c r="W934" s="36">
        <v>9405119090</v>
      </c>
      <c r="X934" s="21" t="s">
        <v>95</v>
      </c>
      <c r="Y934" s="21" t="s">
        <v>95</v>
      </c>
      <c r="Z934" s="12" t="s">
        <v>95</v>
      </c>
      <c r="AA934" s="13"/>
      <c r="AB934" s="17">
        <v>315</v>
      </c>
      <c r="AC934" s="624">
        <f t="shared" si="14"/>
        <v>0</v>
      </c>
      <c r="AD934" s="623" t="str">
        <f>HYPERLINK("#'Oprawy - specyfikacja'!B" &amp; MATCH(B934, 'Oprawy - specyfikacja'!A:A, 0),"Link do specyfikacji")</f>
        <v>Link do specyfikacji</v>
      </c>
    </row>
    <row r="935" spans="1:30" s="2" customFormat="1" ht="14.4">
      <c r="A935" s="8">
        <v>8710163339474</v>
      </c>
      <c r="B935" s="8">
        <v>911401805980</v>
      </c>
      <c r="C935" s="8">
        <v>871016333947499</v>
      </c>
      <c r="D935" s="52" t="str">
        <f>HYPERLINK(VLOOKUP(B935,Oprawy_linki!A153:B858,2,FALSE),"Link do zdjęcia")</f>
        <v>Link do zdjęcia</v>
      </c>
      <c r="E935" s="12">
        <v>33947499</v>
      </c>
      <c r="F935" s="10" t="s">
        <v>1102</v>
      </c>
      <c r="G935" s="12" t="s">
        <v>925</v>
      </c>
      <c r="H935" s="12" t="s">
        <v>941</v>
      </c>
      <c r="I935" s="12" t="s">
        <v>1061</v>
      </c>
      <c r="J935" s="12" t="s">
        <v>1058</v>
      </c>
      <c r="K935" s="12" t="s">
        <v>88</v>
      </c>
      <c r="L935" s="17">
        <v>120</v>
      </c>
      <c r="M935" s="17" t="s">
        <v>89</v>
      </c>
      <c r="N935" s="13" t="s">
        <v>942</v>
      </c>
      <c r="O935" s="14" t="s">
        <v>943</v>
      </c>
      <c r="P935" s="19"/>
      <c r="Q935" s="9">
        <v>16</v>
      </c>
      <c r="R935" s="12" t="s">
        <v>92</v>
      </c>
      <c r="S935" s="19" t="s">
        <v>102</v>
      </c>
      <c r="T935" s="9"/>
      <c r="U935" s="9"/>
      <c r="V935" s="11"/>
      <c r="W935" s="36">
        <v>9405119090</v>
      </c>
      <c r="X935" s="21" t="s">
        <v>95</v>
      </c>
      <c r="Y935" s="21" t="s">
        <v>95</v>
      </c>
      <c r="Z935" s="12" t="s">
        <v>95</v>
      </c>
      <c r="AA935" s="13"/>
      <c r="AB935" s="17">
        <v>237</v>
      </c>
      <c r="AC935" s="624">
        <f t="shared" si="14"/>
        <v>-0.49367088607594939</v>
      </c>
      <c r="AD935" s="623" t="str">
        <f>HYPERLINK("#'Oprawy - specyfikacja'!B" &amp; MATCH(B935, 'Oprawy - specyfikacja'!A:A, 0),"Link do specyfikacji")</f>
        <v>Link do specyfikacji</v>
      </c>
    </row>
    <row r="936" spans="1:30" s="2" customFormat="1" ht="14.4">
      <c r="A936" s="8">
        <v>8718699961015</v>
      </c>
      <c r="B936" s="8">
        <v>910500465902</v>
      </c>
      <c r="C936" s="8">
        <v>871869996101599</v>
      </c>
      <c r="D936" s="52" t="str">
        <f>HYPERLINK(VLOOKUP(B936,Oprawy_linki!A154:B859,2,FALSE),"Link do zdjęcia")</f>
        <v>Link do zdjęcia</v>
      </c>
      <c r="E936" s="12">
        <v>96101599</v>
      </c>
      <c r="F936" s="10" t="s">
        <v>1103</v>
      </c>
      <c r="G936" s="12" t="s">
        <v>925</v>
      </c>
      <c r="H936" s="12" t="s">
        <v>941</v>
      </c>
      <c r="I936" s="12" t="s">
        <v>1061</v>
      </c>
      <c r="J936" s="12" t="s">
        <v>1058</v>
      </c>
      <c r="K936" s="12" t="s">
        <v>88</v>
      </c>
      <c r="L936" s="17">
        <v>315</v>
      </c>
      <c r="M936" s="17" t="s">
        <v>89</v>
      </c>
      <c r="N936" s="13" t="s">
        <v>942</v>
      </c>
      <c r="O936" s="14" t="s">
        <v>943</v>
      </c>
      <c r="P936" s="19"/>
      <c r="Q936" s="9">
        <v>10</v>
      </c>
      <c r="R936" s="12" t="s">
        <v>92</v>
      </c>
      <c r="S936" s="19" t="s">
        <v>102</v>
      </c>
      <c r="T936" s="9"/>
      <c r="U936" s="9"/>
      <c r="V936" s="11"/>
      <c r="W936" s="36">
        <v>9405119090</v>
      </c>
      <c r="X936" s="21" t="s">
        <v>95</v>
      </c>
      <c r="Y936" s="21" t="s">
        <v>95</v>
      </c>
      <c r="Z936" s="12" t="s">
        <v>95</v>
      </c>
      <c r="AA936" s="13"/>
      <c r="AB936" s="17">
        <v>315</v>
      </c>
      <c r="AC936" s="624">
        <f t="shared" si="14"/>
        <v>0</v>
      </c>
      <c r="AD936" s="623" t="str">
        <f>HYPERLINK("#'Oprawy - specyfikacja'!B" &amp; MATCH(B936, 'Oprawy - specyfikacja'!A:A, 0),"Link do specyfikacji")</f>
        <v>Link do specyfikacji</v>
      </c>
    </row>
    <row r="937" spans="1:30" s="2" customFormat="1" ht="14.4">
      <c r="A937" s="8">
        <v>8710163339481</v>
      </c>
      <c r="B937" s="8">
        <v>911401806080</v>
      </c>
      <c r="C937" s="8">
        <v>871016333948199</v>
      </c>
      <c r="D937" s="52" t="str">
        <f>HYPERLINK(VLOOKUP(B937,Oprawy_linki!A155:B860,2,FALSE),"Link do zdjęcia")</f>
        <v>Link do zdjęcia</v>
      </c>
      <c r="E937" s="12">
        <v>33948199</v>
      </c>
      <c r="F937" s="10" t="s">
        <v>1104</v>
      </c>
      <c r="G937" s="12" t="s">
        <v>925</v>
      </c>
      <c r="H937" s="12" t="s">
        <v>941</v>
      </c>
      <c r="I937" s="12" t="s">
        <v>1061</v>
      </c>
      <c r="J937" s="12" t="s">
        <v>1058</v>
      </c>
      <c r="K937" s="12" t="s">
        <v>88</v>
      </c>
      <c r="L937" s="17">
        <v>120</v>
      </c>
      <c r="M937" s="17" t="s">
        <v>89</v>
      </c>
      <c r="N937" s="13" t="s">
        <v>942</v>
      </c>
      <c r="O937" s="14" t="s">
        <v>943</v>
      </c>
      <c r="P937" s="19"/>
      <c r="Q937" s="9">
        <v>16</v>
      </c>
      <c r="R937" s="12" t="s">
        <v>92</v>
      </c>
      <c r="S937" s="19" t="s">
        <v>102</v>
      </c>
      <c r="T937" s="9"/>
      <c r="U937" s="9"/>
      <c r="V937" s="11"/>
      <c r="W937" s="36">
        <v>9405119090</v>
      </c>
      <c r="X937" s="21" t="s">
        <v>95</v>
      </c>
      <c r="Y937" s="21" t="s">
        <v>95</v>
      </c>
      <c r="Z937" s="12" t="s">
        <v>95</v>
      </c>
      <c r="AA937" s="13"/>
      <c r="AB937" s="17">
        <v>237</v>
      </c>
      <c r="AC937" s="624">
        <f t="shared" si="14"/>
        <v>-0.49367088607594939</v>
      </c>
      <c r="AD937" s="623" t="str">
        <f>HYPERLINK("#'Oprawy - specyfikacja'!B" &amp; MATCH(B937, 'Oprawy - specyfikacja'!A:A, 0),"Link do specyfikacji")</f>
        <v>Link do specyfikacji</v>
      </c>
    </row>
    <row r="938" spans="1:30" s="2" customFormat="1" ht="14.4">
      <c r="A938" s="8">
        <v>8718699961022</v>
      </c>
      <c r="B938" s="8">
        <v>910500465903</v>
      </c>
      <c r="C938" s="8">
        <v>871869996102299</v>
      </c>
      <c r="D938" s="52" t="str">
        <f>HYPERLINK(VLOOKUP(B938,Oprawy_linki!A156:B861,2,FALSE),"Link do zdjęcia")</f>
        <v>Link do zdjęcia</v>
      </c>
      <c r="E938" s="12">
        <v>96102299</v>
      </c>
      <c r="F938" s="10" t="s">
        <v>1105</v>
      </c>
      <c r="G938" s="12" t="s">
        <v>925</v>
      </c>
      <c r="H938" s="12" t="s">
        <v>941</v>
      </c>
      <c r="I938" s="12" t="s">
        <v>1061</v>
      </c>
      <c r="J938" s="12" t="s">
        <v>1058</v>
      </c>
      <c r="K938" s="12" t="s">
        <v>88</v>
      </c>
      <c r="L938" s="17">
        <v>357</v>
      </c>
      <c r="M938" s="17" t="s">
        <v>89</v>
      </c>
      <c r="N938" s="13" t="s">
        <v>942</v>
      </c>
      <c r="O938" s="14" t="s">
        <v>943</v>
      </c>
      <c r="P938" s="19"/>
      <c r="Q938" s="9">
        <v>10</v>
      </c>
      <c r="R938" s="12" t="s">
        <v>92</v>
      </c>
      <c r="S938" s="19" t="s">
        <v>102</v>
      </c>
      <c r="T938" s="9"/>
      <c r="U938" s="9"/>
      <c r="V938" s="11"/>
      <c r="W938" s="36">
        <v>9405119090</v>
      </c>
      <c r="X938" s="21" t="s">
        <v>95</v>
      </c>
      <c r="Y938" s="21" t="s">
        <v>95</v>
      </c>
      <c r="Z938" s="12" t="s">
        <v>95</v>
      </c>
      <c r="AA938" s="13"/>
      <c r="AB938" s="17">
        <v>359</v>
      </c>
      <c r="AC938" s="624">
        <f t="shared" si="14"/>
        <v>-5.5710306406685237E-3</v>
      </c>
      <c r="AD938" s="623" t="str">
        <f>HYPERLINK("#'Oprawy - specyfikacja'!B" &amp; MATCH(B938, 'Oprawy - specyfikacja'!A:A, 0),"Link do specyfikacji")</f>
        <v>Link do specyfikacji</v>
      </c>
    </row>
    <row r="939" spans="1:30" s="2" customFormat="1" ht="14.4">
      <c r="A939" s="8">
        <v>8710163339498</v>
      </c>
      <c r="B939" s="8">
        <v>911401806180</v>
      </c>
      <c r="C939" s="8">
        <v>871016333949899</v>
      </c>
      <c r="D939" s="52" t="str">
        <f>HYPERLINK(VLOOKUP(B939,Oprawy_linki!A157:B862,2,FALSE),"Link do zdjęcia")</f>
        <v>Link do zdjęcia</v>
      </c>
      <c r="E939" s="12">
        <v>33949899</v>
      </c>
      <c r="F939" s="10" t="s">
        <v>1106</v>
      </c>
      <c r="G939" s="12" t="s">
        <v>925</v>
      </c>
      <c r="H939" s="12" t="s">
        <v>941</v>
      </c>
      <c r="I939" s="12" t="s">
        <v>1061</v>
      </c>
      <c r="J939" s="12" t="s">
        <v>1058</v>
      </c>
      <c r="K939" s="12" t="s">
        <v>88</v>
      </c>
      <c r="L939" s="17">
        <v>193</v>
      </c>
      <c r="M939" s="17" t="s">
        <v>89</v>
      </c>
      <c r="N939" s="13" t="s">
        <v>942</v>
      </c>
      <c r="O939" s="14" t="s">
        <v>943</v>
      </c>
      <c r="P939" s="19"/>
      <c r="Q939" s="9">
        <v>10</v>
      </c>
      <c r="R939" s="12" t="s">
        <v>92</v>
      </c>
      <c r="S939" s="19" t="s">
        <v>102</v>
      </c>
      <c r="T939" s="9"/>
      <c r="U939" s="9"/>
      <c r="V939" s="11"/>
      <c r="W939" s="36">
        <v>9405119090</v>
      </c>
      <c r="X939" s="21" t="s">
        <v>95</v>
      </c>
      <c r="Y939" s="21" t="s">
        <v>95</v>
      </c>
      <c r="Z939" s="12" t="s">
        <v>95</v>
      </c>
      <c r="AA939" s="13"/>
      <c r="AB939" s="17">
        <v>254</v>
      </c>
      <c r="AC939" s="624">
        <f t="shared" si="14"/>
        <v>-0.24015748031496062</v>
      </c>
      <c r="AD939" s="623" t="str">
        <f>HYPERLINK("#'Oprawy - specyfikacja'!B" &amp; MATCH(B939, 'Oprawy - specyfikacja'!A:A, 0),"Link do specyfikacji")</f>
        <v>Link do specyfikacji</v>
      </c>
    </row>
    <row r="940" spans="1:30" s="2" customFormat="1" ht="14.4">
      <c r="A940" s="8">
        <v>8718699961039</v>
      </c>
      <c r="B940" s="25">
        <v>910500465904</v>
      </c>
      <c r="C940" s="25">
        <v>871869996103999</v>
      </c>
      <c r="D940" s="52" t="str">
        <f>HYPERLINK(VLOOKUP(B940,Oprawy_linki!A158:B863,2,FALSE),"Link do zdjęcia")</f>
        <v>Link do zdjęcia</v>
      </c>
      <c r="E940" s="12">
        <v>96103999</v>
      </c>
      <c r="F940" s="23" t="s">
        <v>1107</v>
      </c>
      <c r="G940" s="12" t="s">
        <v>925</v>
      </c>
      <c r="H940" s="12" t="s">
        <v>941</v>
      </c>
      <c r="I940" s="12" t="s">
        <v>1061</v>
      </c>
      <c r="J940" s="12" t="s">
        <v>1058</v>
      </c>
      <c r="K940" s="12" t="s">
        <v>88</v>
      </c>
      <c r="L940" s="17">
        <v>357</v>
      </c>
      <c r="M940" s="17" t="s">
        <v>89</v>
      </c>
      <c r="N940" s="13" t="s">
        <v>942</v>
      </c>
      <c r="O940" s="14" t="s">
        <v>943</v>
      </c>
      <c r="P940" s="19"/>
      <c r="Q940" s="13">
        <v>10</v>
      </c>
      <c r="R940" s="12" t="s">
        <v>92</v>
      </c>
      <c r="S940" s="19" t="s">
        <v>102</v>
      </c>
      <c r="T940" s="26"/>
      <c r="U940" s="26"/>
      <c r="V940" s="27"/>
      <c r="W940" s="36">
        <v>9405119090</v>
      </c>
      <c r="X940" s="21" t="s">
        <v>95</v>
      </c>
      <c r="Y940" s="21" t="s">
        <v>95</v>
      </c>
      <c r="Z940" s="12" t="s">
        <v>95</v>
      </c>
      <c r="AA940" s="13"/>
      <c r="AB940" s="17">
        <v>359</v>
      </c>
      <c r="AC940" s="624">
        <f t="shared" si="14"/>
        <v>-5.5710306406685237E-3</v>
      </c>
      <c r="AD940" s="623" t="str">
        <f>HYPERLINK("#'Oprawy - specyfikacja'!B" &amp; MATCH(B940, 'Oprawy - specyfikacja'!A:A, 0),"Link do specyfikacji")</f>
        <v>Link do specyfikacji</v>
      </c>
    </row>
    <row r="941" spans="1:30" s="2" customFormat="1" ht="14.4">
      <c r="A941" s="8">
        <v>8710163339504</v>
      </c>
      <c r="B941" s="8">
        <v>911401806280</v>
      </c>
      <c r="C941" s="8">
        <v>871016333950499</v>
      </c>
      <c r="D941" s="52" t="str">
        <f>HYPERLINK(VLOOKUP(B941,Oprawy_linki!A159:B864,2,FALSE),"Link do zdjęcia")</f>
        <v>Link do zdjęcia</v>
      </c>
      <c r="E941" s="12">
        <v>33950499</v>
      </c>
      <c r="F941" s="10" t="s">
        <v>1108</v>
      </c>
      <c r="G941" s="12" t="s">
        <v>925</v>
      </c>
      <c r="H941" s="12" t="s">
        <v>941</v>
      </c>
      <c r="I941" s="12" t="s">
        <v>1061</v>
      </c>
      <c r="J941" s="12" t="s">
        <v>1058</v>
      </c>
      <c r="K941" s="12" t="s">
        <v>88</v>
      </c>
      <c r="L941" s="17">
        <v>193</v>
      </c>
      <c r="M941" s="17" t="s">
        <v>89</v>
      </c>
      <c r="N941" s="13" t="s">
        <v>942</v>
      </c>
      <c r="O941" s="14" t="s">
        <v>943</v>
      </c>
      <c r="P941" s="19"/>
      <c r="Q941" s="9">
        <v>10</v>
      </c>
      <c r="R941" s="12" t="s">
        <v>92</v>
      </c>
      <c r="S941" s="19" t="s">
        <v>102</v>
      </c>
      <c r="T941" s="9"/>
      <c r="U941" s="9"/>
      <c r="V941" s="11"/>
      <c r="W941" s="36">
        <v>9405119090</v>
      </c>
      <c r="X941" s="21" t="s">
        <v>95</v>
      </c>
      <c r="Y941" s="21" t="s">
        <v>95</v>
      </c>
      <c r="Z941" s="12" t="s">
        <v>95</v>
      </c>
      <c r="AA941" s="13"/>
      <c r="AB941" s="17">
        <v>254</v>
      </c>
      <c r="AC941" s="624">
        <f t="shared" si="14"/>
        <v>-0.24015748031496062</v>
      </c>
      <c r="AD941" s="623" t="str">
        <f>HYPERLINK("#'Oprawy - specyfikacja'!B" &amp; MATCH(B941, 'Oprawy - specyfikacja'!A:A, 0),"Link do specyfikacji")</f>
        <v>Link do specyfikacji</v>
      </c>
    </row>
    <row r="942" spans="1:30" s="2" customFormat="1" ht="14.4">
      <c r="A942" s="8">
        <v>8710163339511</v>
      </c>
      <c r="B942" s="8">
        <v>911401806380</v>
      </c>
      <c r="C942" s="8">
        <v>871016333951199</v>
      </c>
      <c r="D942" s="52" t="str">
        <f>HYPERLINK(VLOOKUP(B942,Oprawy_linki!A160:B865,2,FALSE),"Link do zdjęcia")</f>
        <v>Link do zdjęcia</v>
      </c>
      <c r="E942" s="12">
        <v>33951199</v>
      </c>
      <c r="F942" s="10" t="s">
        <v>1109</v>
      </c>
      <c r="G942" s="12" t="s">
        <v>925</v>
      </c>
      <c r="H942" s="12" t="s">
        <v>941</v>
      </c>
      <c r="I942" s="12" t="s">
        <v>1061</v>
      </c>
      <c r="J942" s="12" t="s">
        <v>1058</v>
      </c>
      <c r="K942" s="12" t="s">
        <v>88</v>
      </c>
      <c r="L942" s="17">
        <v>210</v>
      </c>
      <c r="M942" s="17" t="s">
        <v>89</v>
      </c>
      <c r="N942" s="13" t="s">
        <v>942</v>
      </c>
      <c r="O942" s="14" t="s">
        <v>943</v>
      </c>
      <c r="P942" s="19"/>
      <c r="Q942" s="9">
        <v>10</v>
      </c>
      <c r="R942" s="12" t="s">
        <v>92</v>
      </c>
      <c r="S942" s="19" t="s">
        <v>102</v>
      </c>
      <c r="T942" s="9"/>
      <c r="U942" s="9"/>
      <c r="V942" s="11"/>
      <c r="W942" s="36">
        <v>9405119090</v>
      </c>
      <c r="X942" s="21" t="s">
        <v>95</v>
      </c>
      <c r="Y942" s="21" t="s">
        <v>95</v>
      </c>
      <c r="Z942" s="12" t="s">
        <v>95</v>
      </c>
      <c r="AA942" s="13"/>
      <c r="AB942" s="17">
        <v>288</v>
      </c>
      <c r="AC942" s="624">
        <f t="shared" si="14"/>
        <v>-0.27083333333333331</v>
      </c>
      <c r="AD942" s="623" t="str">
        <f>HYPERLINK("#'Oprawy - specyfikacja'!B" &amp; MATCH(B942, 'Oprawy - specyfikacja'!A:A, 0),"Link do specyfikacji")</f>
        <v>Link do specyfikacji</v>
      </c>
    </row>
    <row r="943" spans="1:30" s="2" customFormat="1" ht="14.4">
      <c r="A943" s="8">
        <v>8710163339528</v>
      </c>
      <c r="B943" s="8">
        <v>911401806480</v>
      </c>
      <c r="C943" s="8">
        <v>871016333952899</v>
      </c>
      <c r="D943" s="52" t="str">
        <f>HYPERLINK(VLOOKUP(B943,Oprawy_linki!A161:B866,2,FALSE),"Link do zdjęcia")</f>
        <v>Link do zdjęcia</v>
      </c>
      <c r="E943" s="12">
        <v>33952899</v>
      </c>
      <c r="F943" s="10" t="s">
        <v>1110</v>
      </c>
      <c r="G943" s="12" t="s">
        <v>925</v>
      </c>
      <c r="H943" s="12" t="s">
        <v>941</v>
      </c>
      <c r="I943" s="12" t="s">
        <v>1061</v>
      </c>
      <c r="J943" s="12" t="s">
        <v>1058</v>
      </c>
      <c r="K943" s="12" t="s">
        <v>88</v>
      </c>
      <c r="L943" s="17">
        <v>210</v>
      </c>
      <c r="M943" s="17" t="s">
        <v>89</v>
      </c>
      <c r="N943" s="13" t="s">
        <v>942</v>
      </c>
      <c r="O943" s="14" t="s">
        <v>943</v>
      </c>
      <c r="P943" s="19"/>
      <c r="Q943" s="9">
        <v>10</v>
      </c>
      <c r="R943" s="12" t="s">
        <v>92</v>
      </c>
      <c r="S943" s="19" t="s">
        <v>102</v>
      </c>
      <c r="T943" s="9"/>
      <c r="U943" s="9"/>
      <c r="V943" s="11"/>
      <c r="W943" s="36">
        <v>9405119090</v>
      </c>
      <c r="X943" s="21" t="s">
        <v>95</v>
      </c>
      <c r="Y943" s="21" t="s">
        <v>95</v>
      </c>
      <c r="Z943" s="12" t="s">
        <v>95</v>
      </c>
      <c r="AA943" s="13"/>
      <c r="AB943" s="17">
        <v>288</v>
      </c>
      <c r="AC943" s="624">
        <f t="shared" si="14"/>
        <v>-0.27083333333333331</v>
      </c>
      <c r="AD943" s="623" t="str">
        <f>HYPERLINK("#'Oprawy - specyfikacja'!B" &amp; MATCH(B943, 'Oprawy - specyfikacja'!A:A, 0),"Link do specyfikacji")</f>
        <v>Link do specyfikacji</v>
      </c>
    </row>
    <row r="944" spans="1:30" s="2" customFormat="1" ht="14.4">
      <c r="A944" s="8">
        <v>8710163339535</v>
      </c>
      <c r="B944" s="8">
        <v>911401806580</v>
      </c>
      <c r="C944" s="8">
        <v>871016333953599</v>
      </c>
      <c r="D944" s="52" t="str">
        <f>HYPERLINK(VLOOKUP(B944,Oprawy_linki!A162:B867,2,FALSE),"Link do zdjęcia")</f>
        <v>Link do zdjęcia</v>
      </c>
      <c r="E944" s="12">
        <v>33953599</v>
      </c>
      <c r="F944" s="10" t="s">
        <v>1111</v>
      </c>
      <c r="G944" s="12" t="s">
        <v>925</v>
      </c>
      <c r="H944" s="12" t="s">
        <v>941</v>
      </c>
      <c r="I944" s="12" t="s">
        <v>1061</v>
      </c>
      <c r="J944" s="12" t="s">
        <v>1058</v>
      </c>
      <c r="K944" s="12" t="s">
        <v>88</v>
      </c>
      <c r="L944" s="17">
        <v>265</v>
      </c>
      <c r="M944" s="17" t="s">
        <v>89</v>
      </c>
      <c r="N944" s="13" t="s">
        <v>942</v>
      </c>
      <c r="O944" s="14" t="s">
        <v>943</v>
      </c>
      <c r="P944" s="19"/>
      <c r="Q944" s="9">
        <v>10</v>
      </c>
      <c r="R944" s="12" t="s">
        <v>92</v>
      </c>
      <c r="S944" s="19" t="s">
        <v>102</v>
      </c>
      <c r="T944" s="9"/>
      <c r="U944" s="9"/>
      <c r="V944" s="11"/>
      <c r="W944" s="36">
        <v>9405119090</v>
      </c>
      <c r="X944" s="21" t="s">
        <v>95</v>
      </c>
      <c r="Y944" s="21" t="s">
        <v>95</v>
      </c>
      <c r="Z944" s="12" t="s">
        <v>95</v>
      </c>
      <c r="AA944" s="13"/>
      <c r="AB944" s="17">
        <v>306</v>
      </c>
      <c r="AC944" s="624">
        <f t="shared" si="14"/>
        <v>-0.13398692810457516</v>
      </c>
      <c r="AD944" s="623" t="str">
        <f>HYPERLINK("#'Oprawy - specyfikacja'!B" &amp; MATCH(B944, 'Oprawy - specyfikacja'!A:A, 0),"Link do specyfikacji")</f>
        <v>Link do specyfikacji</v>
      </c>
    </row>
    <row r="945" spans="1:30" s="2" customFormat="1" ht="14.4">
      <c r="A945" s="8">
        <v>8710163339542</v>
      </c>
      <c r="B945" s="8">
        <v>911401806680</v>
      </c>
      <c r="C945" s="8">
        <v>871016333954299</v>
      </c>
      <c r="D945" s="52" t="str">
        <f>HYPERLINK(VLOOKUP(B945,Oprawy_linki!A163:B868,2,FALSE),"Link do zdjęcia")</f>
        <v>Link do zdjęcia</v>
      </c>
      <c r="E945" s="12">
        <v>33954299</v>
      </c>
      <c r="F945" s="10" t="s">
        <v>1112</v>
      </c>
      <c r="G945" s="12" t="s">
        <v>925</v>
      </c>
      <c r="H945" s="12" t="s">
        <v>941</v>
      </c>
      <c r="I945" s="12" t="s">
        <v>1061</v>
      </c>
      <c r="J945" s="12" t="s">
        <v>1058</v>
      </c>
      <c r="K945" s="12" t="s">
        <v>88</v>
      </c>
      <c r="L945" s="17">
        <v>265</v>
      </c>
      <c r="M945" s="17" t="s">
        <v>89</v>
      </c>
      <c r="N945" s="13" t="s">
        <v>942</v>
      </c>
      <c r="O945" s="14" t="s">
        <v>943</v>
      </c>
      <c r="P945" s="19"/>
      <c r="Q945" s="9">
        <v>10</v>
      </c>
      <c r="R945" s="12" t="s">
        <v>92</v>
      </c>
      <c r="S945" s="19" t="s">
        <v>102</v>
      </c>
      <c r="T945" s="9"/>
      <c r="U945" s="9"/>
      <c r="V945" s="11"/>
      <c r="W945" s="36">
        <v>9405119090</v>
      </c>
      <c r="X945" s="21" t="s">
        <v>95</v>
      </c>
      <c r="Y945" s="21" t="s">
        <v>95</v>
      </c>
      <c r="Z945" s="12" t="s">
        <v>95</v>
      </c>
      <c r="AA945" s="13"/>
      <c r="AB945" s="17">
        <v>306</v>
      </c>
      <c r="AC945" s="624">
        <f t="shared" si="14"/>
        <v>-0.13398692810457516</v>
      </c>
      <c r="AD945" s="623" t="str">
        <f>HYPERLINK("#'Oprawy - specyfikacja'!B" &amp; MATCH(B945, 'Oprawy - specyfikacja'!A:A, 0),"Link do specyfikacji")</f>
        <v>Link do specyfikacji</v>
      </c>
    </row>
    <row r="946" spans="1:30" s="2" customFormat="1" ht="14.4">
      <c r="A946" s="8">
        <v>8727900967883</v>
      </c>
      <c r="B946" s="8">
        <v>929002083582</v>
      </c>
      <c r="C946" s="8">
        <v>872790096788300</v>
      </c>
      <c r="D946" s="52" t="str">
        <f>HYPERLINK(VLOOKUP(B946,Oprawy_linki!A164:B869,2,FALSE),"Link do zdjęcia")</f>
        <v>Link do zdjęcia</v>
      </c>
      <c r="E946" s="12">
        <v>96788300</v>
      </c>
      <c r="F946" s="10" t="s">
        <v>1113</v>
      </c>
      <c r="G946" s="12" t="s">
        <v>925</v>
      </c>
      <c r="H946" s="12" t="s">
        <v>183</v>
      </c>
      <c r="I946" s="12" t="s">
        <v>1061</v>
      </c>
      <c r="J946" s="12" t="s">
        <v>1058</v>
      </c>
      <c r="K946" s="12" t="s">
        <v>183</v>
      </c>
      <c r="L946" s="17">
        <v>32.1</v>
      </c>
      <c r="M946" s="17" t="s">
        <v>89</v>
      </c>
      <c r="N946" s="13" t="s">
        <v>965</v>
      </c>
      <c r="O946" s="14" t="s">
        <v>966</v>
      </c>
      <c r="P946" s="19" t="s">
        <v>124</v>
      </c>
      <c r="Q946" s="9">
        <v>30</v>
      </c>
      <c r="R946" s="12" t="s">
        <v>92</v>
      </c>
      <c r="S946" s="19" t="s">
        <v>102</v>
      </c>
      <c r="T946" s="9"/>
      <c r="U946" s="9">
        <v>929002668682</v>
      </c>
      <c r="V946" s="11" t="s">
        <v>125</v>
      </c>
      <c r="W946" s="36">
        <v>9405114090</v>
      </c>
      <c r="X946" s="21" t="s">
        <v>95</v>
      </c>
      <c r="Y946" s="21" t="s">
        <v>95</v>
      </c>
      <c r="Z946" s="12" t="s">
        <v>95</v>
      </c>
      <c r="AA946" s="13"/>
      <c r="AB946" s="17">
        <v>46</v>
      </c>
      <c r="AC946" s="624">
        <f t="shared" si="14"/>
        <v>-0.30217391304347824</v>
      </c>
      <c r="AD946" s="623" t="str">
        <f>HYPERLINK("#'Oprawy - specyfikacja'!B" &amp; MATCH(B946, 'Oprawy - specyfikacja'!A:A, 0),"Link do specyfikacji")</f>
        <v>Link do specyfikacji</v>
      </c>
    </row>
    <row r="947" spans="1:30" s="2" customFormat="1" ht="14.4">
      <c r="A947" s="8">
        <v>8727900974430</v>
      </c>
      <c r="B947" s="8">
        <v>929003279882</v>
      </c>
      <c r="C947" s="8">
        <v>872790097443000</v>
      </c>
      <c r="D947" s="52" t="str">
        <f>HYPERLINK(VLOOKUP(B947,Oprawy_linki!A165:B870,2,FALSE),"Link do zdjęcia")</f>
        <v>Link do zdjęcia</v>
      </c>
      <c r="E947" s="12">
        <v>97443000</v>
      </c>
      <c r="F947" s="10" t="s">
        <v>1114</v>
      </c>
      <c r="G947" s="12" t="s">
        <v>925</v>
      </c>
      <c r="H947" s="12" t="s">
        <v>183</v>
      </c>
      <c r="I947" s="12" t="s">
        <v>1061</v>
      </c>
      <c r="J947" s="12" t="s">
        <v>1058</v>
      </c>
      <c r="K947" s="12" t="s">
        <v>183</v>
      </c>
      <c r="L947" s="17">
        <v>22.5</v>
      </c>
      <c r="M947" s="17" t="s">
        <v>89</v>
      </c>
      <c r="N947" s="13" t="s">
        <v>965</v>
      </c>
      <c r="O947" s="14" t="s">
        <v>966</v>
      </c>
      <c r="P947" s="19" t="s">
        <v>124</v>
      </c>
      <c r="Q947" s="9">
        <v>30</v>
      </c>
      <c r="R947" s="12" t="s">
        <v>92</v>
      </c>
      <c r="S947" s="19" t="s">
        <v>102</v>
      </c>
      <c r="T947" s="9">
        <v>929002668382</v>
      </c>
      <c r="U947" s="9"/>
      <c r="V947" s="11" t="s">
        <v>1115</v>
      </c>
      <c r="W947" s="36">
        <v>8504108090</v>
      </c>
      <c r="X947" s="21" t="s">
        <v>95</v>
      </c>
      <c r="Y947" s="21" t="s">
        <v>95</v>
      </c>
      <c r="Z947" s="12" t="s">
        <v>95</v>
      </c>
      <c r="AA947" s="13" t="s">
        <v>164</v>
      </c>
      <c r="AB947" s="17">
        <v>28.35</v>
      </c>
      <c r="AC947" s="624">
        <f t="shared" si="14"/>
        <v>-0.20634920634920639</v>
      </c>
      <c r="AD947" s="623" t="str">
        <f>HYPERLINK("#'Oprawy - specyfikacja'!B" &amp; MATCH(B947, 'Oprawy - specyfikacja'!A:A, 0),"Link do specyfikacji")</f>
        <v>Link do specyfikacji</v>
      </c>
    </row>
    <row r="948" spans="1:30" s="2" customFormat="1" ht="14.4">
      <c r="A948" s="8">
        <v>8727900974430</v>
      </c>
      <c r="B948" s="8">
        <v>929003279982</v>
      </c>
      <c r="C948" s="8">
        <v>872790097443000</v>
      </c>
      <c r="D948" s="52" t="str">
        <f>HYPERLINK(VLOOKUP(B948,Oprawy_linki!A166:B871,2,FALSE),"Link do zdjęcia")</f>
        <v>Link do zdjęcia</v>
      </c>
      <c r="E948" s="12">
        <v>97443000</v>
      </c>
      <c r="F948" s="10" t="s">
        <v>1116</v>
      </c>
      <c r="G948" s="12" t="s">
        <v>925</v>
      </c>
      <c r="H948" s="12" t="s">
        <v>183</v>
      </c>
      <c r="I948" s="12" t="s">
        <v>1061</v>
      </c>
      <c r="J948" s="12" t="s">
        <v>1058</v>
      </c>
      <c r="K948" s="12" t="s">
        <v>183</v>
      </c>
      <c r="L948" s="17">
        <v>22.5</v>
      </c>
      <c r="M948" s="17" t="s">
        <v>89</v>
      </c>
      <c r="N948" s="13" t="s">
        <v>965</v>
      </c>
      <c r="O948" s="14" t="s">
        <v>966</v>
      </c>
      <c r="P948" s="19" t="s">
        <v>124</v>
      </c>
      <c r="Q948" s="9">
        <v>30</v>
      </c>
      <c r="R948" s="12" t="s">
        <v>92</v>
      </c>
      <c r="S948" s="19" t="s">
        <v>102</v>
      </c>
      <c r="T948" s="9">
        <v>929002668482</v>
      </c>
      <c r="U948" s="9"/>
      <c r="V948" s="11" t="s">
        <v>1115</v>
      </c>
      <c r="W948" s="36">
        <v>8504108090</v>
      </c>
      <c r="X948" s="21" t="s">
        <v>95</v>
      </c>
      <c r="Y948" s="21" t="s">
        <v>95</v>
      </c>
      <c r="Z948" s="12" t="s">
        <v>95</v>
      </c>
      <c r="AA948" s="13" t="s">
        <v>164</v>
      </c>
      <c r="AB948" s="17">
        <v>28.35</v>
      </c>
      <c r="AC948" s="624">
        <f t="shared" si="14"/>
        <v>-0.20634920634920639</v>
      </c>
      <c r="AD948" s="623" t="str">
        <f>HYPERLINK("#'Oprawy - specyfikacja'!B" &amp; MATCH(B948, 'Oprawy - specyfikacja'!A:A, 0),"Link do specyfikacji")</f>
        <v>Link do specyfikacji</v>
      </c>
    </row>
    <row r="949" spans="1:30" s="2" customFormat="1" ht="14.4">
      <c r="A949" s="8">
        <v>8727900967845</v>
      </c>
      <c r="B949" s="8">
        <v>929002668382</v>
      </c>
      <c r="C949" s="8">
        <v>872790096784500</v>
      </c>
      <c r="D949" s="52" t="str">
        <f>HYPERLINK(VLOOKUP(B949,Oprawy_linki!A167:B872,2,FALSE),"Link do zdjęcia")</f>
        <v>Link do zdjęcia</v>
      </c>
      <c r="E949" s="12">
        <v>96784500</v>
      </c>
      <c r="F949" s="10" t="s">
        <v>1117</v>
      </c>
      <c r="G949" s="12" t="s">
        <v>925</v>
      </c>
      <c r="H949" s="12" t="s">
        <v>183</v>
      </c>
      <c r="I949" s="12" t="s">
        <v>1061</v>
      </c>
      <c r="J949" s="12" t="s">
        <v>1058</v>
      </c>
      <c r="K949" s="12" t="s">
        <v>183</v>
      </c>
      <c r="L949" s="17">
        <v>22.3</v>
      </c>
      <c r="M949" s="17" t="s">
        <v>89</v>
      </c>
      <c r="N949" s="13" t="s">
        <v>965</v>
      </c>
      <c r="O949" s="14" t="s">
        <v>966</v>
      </c>
      <c r="P949" s="19" t="s">
        <v>124</v>
      </c>
      <c r="Q949" s="9">
        <v>30</v>
      </c>
      <c r="R949" s="12" t="s">
        <v>92</v>
      </c>
      <c r="S949" s="19" t="s">
        <v>102</v>
      </c>
      <c r="T949" s="9">
        <v>929002082982</v>
      </c>
      <c r="U949" s="9">
        <v>929003279882</v>
      </c>
      <c r="V949" s="11" t="s">
        <v>125</v>
      </c>
      <c r="W949" s="36">
        <v>9405114090</v>
      </c>
      <c r="X949" s="21" t="s">
        <v>95</v>
      </c>
      <c r="Y949" s="21" t="s">
        <v>95</v>
      </c>
      <c r="Z949" s="12" t="s">
        <v>95</v>
      </c>
      <c r="AA949" s="13"/>
      <c r="AB949" s="17">
        <v>34</v>
      </c>
      <c r="AC949" s="624">
        <f t="shared" si="14"/>
        <v>-0.34411764705882353</v>
      </c>
      <c r="AD949" s="623" t="str">
        <f>HYPERLINK("#'Oprawy - specyfikacja'!B" &amp; MATCH(B949, 'Oprawy - specyfikacja'!A:A, 0),"Link do specyfikacji")</f>
        <v>Link do specyfikacji</v>
      </c>
    </row>
    <row r="950" spans="1:30" s="2" customFormat="1" ht="14.4">
      <c r="A950" s="8">
        <v>8727900967869</v>
      </c>
      <c r="B950" s="8">
        <v>929002668482</v>
      </c>
      <c r="C950" s="8">
        <v>872790096786900</v>
      </c>
      <c r="D950" s="52" t="str">
        <f>HYPERLINK(VLOOKUP(B950,Oprawy_linki!A168:B873,2,FALSE),"Link do zdjęcia")</f>
        <v>Link do zdjęcia</v>
      </c>
      <c r="E950" s="12">
        <v>96786900</v>
      </c>
      <c r="F950" s="10" t="s">
        <v>1118</v>
      </c>
      <c r="G950" s="12" t="s">
        <v>925</v>
      </c>
      <c r="H950" s="12" t="s">
        <v>183</v>
      </c>
      <c r="I950" s="12" t="s">
        <v>1061</v>
      </c>
      <c r="J950" s="12" t="s">
        <v>1058</v>
      </c>
      <c r="K950" s="12" t="s">
        <v>183</v>
      </c>
      <c r="L950" s="17">
        <v>22.3</v>
      </c>
      <c r="M950" s="17" t="s">
        <v>89</v>
      </c>
      <c r="N950" s="13" t="s">
        <v>965</v>
      </c>
      <c r="O950" s="14" t="s">
        <v>966</v>
      </c>
      <c r="P950" s="19" t="s">
        <v>124</v>
      </c>
      <c r="Q950" s="9">
        <v>30</v>
      </c>
      <c r="R950" s="12" t="s">
        <v>92</v>
      </c>
      <c r="S950" s="19" t="s">
        <v>102</v>
      </c>
      <c r="T950" s="9">
        <v>929002083082</v>
      </c>
      <c r="U950" s="9">
        <v>929003279982</v>
      </c>
      <c r="V950" s="11" t="s">
        <v>125</v>
      </c>
      <c r="W950" s="36">
        <v>9405114090</v>
      </c>
      <c r="X950" s="21" t="s">
        <v>95</v>
      </c>
      <c r="Y950" s="21" t="s">
        <v>95</v>
      </c>
      <c r="Z950" s="12" t="s">
        <v>95</v>
      </c>
      <c r="AA950" s="13"/>
      <c r="AB950" s="17">
        <v>34</v>
      </c>
      <c r="AC950" s="624">
        <f t="shared" si="14"/>
        <v>-0.34411764705882353</v>
      </c>
      <c r="AD950" s="623" t="str">
        <f>HYPERLINK("#'Oprawy - specyfikacja'!B" &amp; MATCH(B950, 'Oprawy - specyfikacja'!A:A, 0),"Link do specyfikacji")</f>
        <v>Link do specyfikacji</v>
      </c>
    </row>
    <row r="951" spans="1:30" s="2" customFormat="1" ht="14.4">
      <c r="A951" s="8">
        <v>8727900974454</v>
      </c>
      <c r="B951" s="8">
        <v>929003280482</v>
      </c>
      <c r="C951" s="8">
        <v>872790097445400</v>
      </c>
      <c r="D951" s="52" t="str">
        <f>HYPERLINK(VLOOKUP(B951,Oprawy_linki!A169:B874,2,FALSE),"Link do zdjęcia")</f>
        <v>Link do zdjęcia</v>
      </c>
      <c r="E951" s="12">
        <v>97445400</v>
      </c>
      <c r="F951" s="10" t="s">
        <v>1119</v>
      </c>
      <c r="G951" s="12" t="s">
        <v>925</v>
      </c>
      <c r="H951" s="12" t="s">
        <v>183</v>
      </c>
      <c r="I951" s="12" t="s">
        <v>1061</v>
      </c>
      <c r="J951" s="12" t="s">
        <v>1058</v>
      </c>
      <c r="K951" s="12" t="s">
        <v>183</v>
      </c>
      <c r="L951" s="17">
        <v>31.3</v>
      </c>
      <c r="M951" s="17" t="s">
        <v>89</v>
      </c>
      <c r="N951" s="13" t="s">
        <v>965</v>
      </c>
      <c r="O951" s="14" t="s">
        <v>966</v>
      </c>
      <c r="P951" s="19" t="s">
        <v>124</v>
      </c>
      <c r="Q951" s="9">
        <v>30</v>
      </c>
      <c r="R951" s="12" t="s">
        <v>92</v>
      </c>
      <c r="S951" s="19" t="s">
        <v>102</v>
      </c>
      <c r="T951" s="9">
        <v>929002668682</v>
      </c>
      <c r="U951" s="9"/>
      <c r="V951" s="11" t="s">
        <v>1115</v>
      </c>
      <c r="W951" s="36">
        <v>8504108090</v>
      </c>
      <c r="X951" s="21" t="s">
        <v>95</v>
      </c>
      <c r="Y951" s="21" t="s">
        <v>95</v>
      </c>
      <c r="Z951" s="12" t="s">
        <v>95</v>
      </c>
      <c r="AA951" s="13" t="s">
        <v>164</v>
      </c>
      <c r="AB951" s="17">
        <v>40.53</v>
      </c>
      <c r="AC951" s="624">
        <f t="shared" si="14"/>
        <v>-0.22773254379471997</v>
      </c>
      <c r="AD951" s="623" t="str">
        <f>HYPERLINK("#'Oprawy - specyfikacja'!B" &amp; MATCH(B951, 'Oprawy - specyfikacja'!A:A, 0),"Link do specyfikacji")</f>
        <v>Link do specyfikacji</v>
      </c>
    </row>
    <row r="952" spans="1:30" s="2" customFormat="1" ht="14.4">
      <c r="A952" s="8">
        <v>8727900974478</v>
      </c>
      <c r="B952" s="8">
        <v>929003280582</v>
      </c>
      <c r="C952" s="8">
        <v>872790097447800</v>
      </c>
      <c r="D952" s="52" t="str">
        <f>HYPERLINK(VLOOKUP(B952,Oprawy_linki!A170:B875,2,FALSE),"Link do zdjęcia")</f>
        <v>Link do zdjęcia</v>
      </c>
      <c r="E952" s="12">
        <v>97447800</v>
      </c>
      <c r="F952" s="10" t="s">
        <v>1120</v>
      </c>
      <c r="G952" s="12" t="s">
        <v>925</v>
      </c>
      <c r="H952" s="12" t="s">
        <v>183</v>
      </c>
      <c r="I952" s="12" t="s">
        <v>1061</v>
      </c>
      <c r="J952" s="12" t="s">
        <v>1058</v>
      </c>
      <c r="K952" s="12" t="s">
        <v>183</v>
      </c>
      <c r="L952" s="17">
        <v>31.3</v>
      </c>
      <c r="M952" s="17" t="s">
        <v>89</v>
      </c>
      <c r="N952" s="13" t="s">
        <v>965</v>
      </c>
      <c r="O952" s="14" t="s">
        <v>966</v>
      </c>
      <c r="P952" s="19" t="s">
        <v>124</v>
      </c>
      <c r="Q952" s="9">
        <v>30</v>
      </c>
      <c r="R952" s="12" t="s">
        <v>92</v>
      </c>
      <c r="S952" s="19" t="s">
        <v>102</v>
      </c>
      <c r="T952" s="9">
        <v>929002668782</v>
      </c>
      <c r="U952" s="9"/>
      <c r="V952" s="11" t="s">
        <v>1115</v>
      </c>
      <c r="W952" s="36">
        <v>8504108090</v>
      </c>
      <c r="X952" s="21" t="s">
        <v>95</v>
      </c>
      <c r="Y952" s="21" t="s">
        <v>95</v>
      </c>
      <c r="Z952" s="12" t="s">
        <v>95</v>
      </c>
      <c r="AA952" s="13" t="s">
        <v>164</v>
      </c>
      <c r="AB952" s="17">
        <v>40.53</v>
      </c>
      <c r="AC952" s="624">
        <f t="shared" si="14"/>
        <v>-0.22773254379471997</v>
      </c>
      <c r="AD952" s="623" t="str">
        <f>HYPERLINK("#'Oprawy - specyfikacja'!B" &amp; MATCH(B952, 'Oprawy - specyfikacja'!A:A, 0),"Link do specyfikacji")</f>
        <v>Link do specyfikacji</v>
      </c>
    </row>
    <row r="953" spans="1:30" s="2" customFormat="1" ht="14.4">
      <c r="A953" s="8">
        <v>8727900967883</v>
      </c>
      <c r="B953" s="8">
        <v>929002668682</v>
      </c>
      <c r="C953" s="8">
        <v>872790096788300</v>
      </c>
      <c r="D953" s="52" t="str">
        <f>HYPERLINK(VLOOKUP(B953,Oprawy_linki!A171:B876,2,FALSE),"Link do zdjęcia")</f>
        <v>Link do zdjęcia</v>
      </c>
      <c r="E953" s="12">
        <v>96788300</v>
      </c>
      <c r="F953" s="10" t="s">
        <v>1121</v>
      </c>
      <c r="G953" s="12" t="s">
        <v>925</v>
      </c>
      <c r="H953" s="12" t="s">
        <v>183</v>
      </c>
      <c r="I953" s="12" t="s">
        <v>1061</v>
      </c>
      <c r="J953" s="12" t="s">
        <v>1058</v>
      </c>
      <c r="K953" s="12" t="s">
        <v>183</v>
      </c>
      <c r="L953" s="17">
        <v>32.1</v>
      </c>
      <c r="M953" s="17" t="s">
        <v>89</v>
      </c>
      <c r="N953" s="13" t="s">
        <v>965</v>
      </c>
      <c r="O953" s="14" t="s">
        <v>966</v>
      </c>
      <c r="P953" s="19" t="s">
        <v>124</v>
      </c>
      <c r="Q953" s="9">
        <v>30</v>
      </c>
      <c r="R953" s="12" t="s">
        <v>92</v>
      </c>
      <c r="S953" s="19" t="s">
        <v>102</v>
      </c>
      <c r="T953" s="9">
        <v>929002083582</v>
      </c>
      <c r="U953" s="9">
        <v>929003280482</v>
      </c>
      <c r="V953" s="11" t="s">
        <v>125</v>
      </c>
      <c r="W953" s="36">
        <v>9405114090</v>
      </c>
      <c r="X953" s="21" t="s">
        <v>95</v>
      </c>
      <c r="Y953" s="21" t="s">
        <v>95</v>
      </c>
      <c r="Z953" s="12" t="s">
        <v>95</v>
      </c>
      <c r="AA953" s="13"/>
      <c r="AB953" s="17">
        <v>46</v>
      </c>
      <c r="AC953" s="624">
        <f t="shared" si="14"/>
        <v>-0.30217391304347824</v>
      </c>
      <c r="AD953" s="623" t="str">
        <f>HYPERLINK("#'Oprawy - specyfikacja'!B" &amp; MATCH(B953, 'Oprawy - specyfikacja'!A:A, 0),"Link do specyfikacji")</f>
        <v>Link do specyfikacji</v>
      </c>
    </row>
    <row r="954" spans="1:30" s="2" customFormat="1" ht="14.4">
      <c r="A954" s="8">
        <v>8719514353985</v>
      </c>
      <c r="B954" s="8">
        <v>929003165332</v>
      </c>
      <c r="C954" s="8">
        <v>871951435398500</v>
      </c>
      <c r="D954" s="52" t="str">
        <f>HYPERLINK(VLOOKUP(B954,Oprawy_linki!A172:B877,2,FALSE),"Link do zdjęcia")</f>
        <v>Link do zdjęcia</v>
      </c>
      <c r="E954" s="12">
        <v>35398500</v>
      </c>
      <c r="F954" s="10" t="s">
        <v>1122</v>
      </c>
      <c r="G954" s="12" t="s">
        <v>925</v>
      </c>
      <c r="H954" s="12" t="s">
        <v>926</v>
      </c>
      <c r="I954" s="12" t="s">
        <v>1061</v>
      </c>
      <c r="J954" s="12" t="s">
        <v>1058</v>
      </c>
      <c r="K954" s="12" t="s">
        <v>88</v>
      </c>
      <c r="L954" s="17">
        <v>62.2</v>
      </c>
      <c r="M954" s="17" t="s">
        <v>89</v>
      </c>
      <c r="N954" s="13" t="s">
        <v>929</v>
      </c>
      <c r="O954" s="14" t="s">
        <v>930</v>
      </c>
      <c r="P954" s="19" t="s">
        <v>124</v>
      </c>
      <c r="Q954" s="9">
        <v>12</v>
      </c>
      <c r="R954" s="12" t="s">
        <v>92</v>
      </c>
      <c r="S954" s="19" t="s">
        <v>102</v>
      </c>
      <c r="T954" s="9"/>
      <c r="U954" s="9"/>
      <c r="V954" s="11"/>
      <c r="W954" s="36">
        <v>9405119090</v>
      </c>
      <c r="X954" s="21" t="s">
        <v>95</v>
      </c>
      <c r="Y954" s="21" t="s">
        <v>95</v>
      </c>
      <c r="Z954" s="12" t="s">
        <v>95</v>
      </c>
      <c r="AA954" s="13"/>
      <c r="AB954" s="17">
        <v>78.3</v>
      </c>
      <c r="AC954" s="624">
        <f t="shared" si="14"/>
        <v>-0.20561941251596416</v>
      </c>
      <c r="AD954" s="623" t="str">
        <f>HYPERLINK("#'Oprawy - specyfikacja'!B" &amp; MATCH(B954, 'Oprawy - specyfikacja'!A:A, 0),"Link do specyfikacji")</f>
        <v>Link do specyfikacji</v>
      </c>
    </row>
    <row r="955" spans="1:30" s="2" customFormat="1" ht="14.4">
      <c r="A955" s="8">
        <v>8719514354005</v>
      </c>
      <c r="B955" s="8">
        <v>929003165432</v>
      </c>
      <c r="C955" s="8">
        <v>871951435400500</v>
      </c>
      <c r="D955" s="52" t="str">
        <f>HYPERLINK(VLOOKUP(B955,Oprawy_linki!A173:B878,2,FALSE),"Link do zdjęcia")</f>
        <v>Link do zdjęcia</v>
      </c>
      <c r="E955" s="12">
        <v>35400500</v>
      </c>
      <c r="F955" s="10" t="s">
        <v>1123</v>
      </c>
      <c r="G955" s="12" t="s">
        <v>925</v>
      </c>
      <c r="H955" s="12" t="s">
        <v>926</v>
      </c>
      <c r="I955" s="12" t="s">
        <v>1061</v>
      </c>
      <c r="J955" s="12" t="s">
        <v>1058</v>
      </c>
      <c r="K955" s="12" t="s">
        <v>88</v>
      </c>
      <c r="L955" s="17">
        <v>62.2</v>
      </c>
      <c r="M955" s="17" t="s">
        <v>89</v>
      </c>
      <c r="N955" s="13" t="s">
        <v>929</v>
      </c>
      <c r="O955" s="14" t="s">
        <v>930</v>
      </c>
      <c r="P955" s="19" t="s">
        <v>124</v>
      </c>
      <c r="Q955" s="9">
        <v>12</v>
      </c>
      <c r="R955" s="12" t="s">
        <v>92</v>
      </c>
      <c r="S955" s="19" t="s">
        <v>102</v>
      </c>
      <c r="T955" s="9"/>
      <c r="U955" s="9"/>
      <c r="V955" s="11"/>
      <c r="W955" s="36">
        <v>9405119090</v>
      </c>
      <c r="X955" s="21" t="s">
        <v>95</v>
      </c>
      <c r="Y955" s="21" t="s">
        <v>95</v>
      </c>
      <c r="Z955" s="12" t="s">
        <v>95</v>
      </c>
      <c r="AA955" s="13"/>
      <c r="AB955" s="17">
        <v>78.3</v>
      </c>
      <c r="AC955" s="624">
        <f t="shared" si="14"/>
        <v>-0.20561941251596416</v>
      </c>
      <c r="AD955" s="623" t="str">
        <f>HYPERLINK("#'Oprawy - specyfikacja'!B" &amp; MATCH(B955, 'Oprawy - specyfikacja'!A:A, 0),"Link do specyfikacji")</f>
        <v>Link do specyfikacji</v>
      </c>
    </row>
    <row r="956" spans="1:30" s="2" customFormat="1" ht="14.4">
      <c r="A956" s="8">
        <v>8719514354029</v>
      </c>
      <c r="B956" s="8">
        <v>929003165532</v>
      </c>
      <c r="C956" s="8">
        <v>871951435402900</v>
      </c>
      <c r="D956" s="52" t="str">
        <f>HYPERLINK(VLOOKUP(B956,Oprawy_linki!A174:B879,2,FALSE),"Link do zdjęcia")</f>
        <v>Link do zdjęcia</v>
      </c>
      <c r="E956" s="12">
        <v>35402900</v>
      </c>
      <c r="F956" s="10" t="s">
        <v>1124</v>
      </c>
      <c r="G956" s="12" t="s">
        <v>925</v>
      </c>
      <c r="H956" s="12" t="s">
        <v>926</v>
      </c>
      <c r="I956" s="12" t="s">
        <v>1061</v>
      </c>
      <c r="J956" s="12" t="s">
        <v>1058</v>
      </c>
      <c r="K956" s="12" t="s">
        <v>88</v>
      </c>
      <c r="L956" s="17">
        <v>111</v>
      </c>
      <c r="M956" s="17" t="s">
        <v>89</v>
      </c>
      <c r="N956" s="13" t="s">
        <v>929</v>
      </c>
      <c r="O956" s="14" t="s">
        <v>930</v>
      </c>
      <c r="P956" s="19" t="s">
        <v>124</v>
      </c>
      <c r="Q956" s="9">
        <v>8</v>
      </c>
      <c r="R956" s="12" t="s">
        <v>92</v>
      </c>
      <c r="S956" s="19" t="s">
        <v>102</v>
      </c>
      <c r="T956" s="9"/>
      <c r="U956" s="9"/>
      <c r="V956" s="11"/>
      <c r="W956" s="36">
        <v>9405114090</v>
      </c>
      <c r="X956" s="21" t="s">
        <v>95</v>
      </c>
      <c r="Y956" s="21" t="s">
        <v>95</v>
      </c>
      <c r="Z956" s="12" t="s">
        <v>95</v>
      </c>
      <c r="AA956" s="13"/>
      <c r="AB956" s="17">
        <v>117</v>
      </c>
      <c r="AC956" s="624">
        <f t="shared" si="14"/>
        <v>-5.128205128205128E-2</v>
      </c>
      <c r="AD956" s="623" t="str">
        <f>HYPERLINK("#'Oprawy - specyfikacja'!B" &amp; MATCH(B956, 'Oprawy - specyfikacja'!A:A, 0),"Link do specyfikacji")</f>
        <v>Link do specyfikacji</v>
      </c>
    </row>
    <row r="957" spans="1:30" s="2" customFormat="1" ht="14.4">
      <c r="A957" s="8">
        <v>8719514354043</v>
      </c>
      <c r="B957" s="8">
        <v>929003165632</v>
      </c>
      <c r="C957" s="8">
        <v>871951435404300</v>
      </c>
      <c r="D957" s="52" t="str">
        <f>HYPERLINK(VLOOKUP(B957,Oprawy_linki!A175:B880,2,FALSE),"Link do zdjęcia")</f>
        <v>Link do zdjęcia</v>
      </c>
      <c r="E957" s="12">
        <v>35404300</v>
      </c>
      <c r="F957" s="10" t="s">
        <v>1125</v>
      </c>
      <c r="G957" s="12" t="s">
        <v>925</v>
      </c>
      <c r="H957" s="12" t="s">
        <v>926</v>
      </c>
      <c r="I957" s="12" t="s">
        <v>1061</v>
      </c>
      <c r="J957" s="12" t="s">
        <v>1058</v>
      </c>
      <c r="K957" s="12" t="s">
        <v>88</v>
      </c>
      <c r="L957" s="17">
        <v>111</v>
      </c>
      <c r="M957" s="17" t="s">
        <v>89</v>
      </c>
      <c r="N957" s="13" t="s">
        <v>929</v>
      </c>
      <c r="O957" s="14" t="s">
        <v>930</v>
      </c>
      <c r="P957" s="19" t="s">
        <v>124</v>
      </c>
      <c r="Q957" s="9">
        <v>8</v>
      </c>
      <c r="R957" s="12" t="s">
        <v>92</v>
      </c>
      <c r="S957" s="19" t="s">
        <v>102</v>
      </c>
      <c r="T957" s="9"/>
      <c r="U957" s="9"/>
      <c r="V957" s="11"/>
      <c r="W957" s="36">
        <v>9405119090</v>
      </c>
      <c r="X957" s="21" t="s">
        <v>95</v>
      </c>
      <c r="Y957" s="21" t="s">
        <v>95</v>
      </c>
      <c r="Z957" s="12" t="s">
        <v>95</v>
      </c>
      <c r="AA957" s="13"/>
      <c r="AB957" s="17">
        <v>117</v>
      </c>
      <c r="AC957" s="624">
        <f t="shared" si="14"/>
        <v>-5.128205128205128E-2</v>
      </c>
      <c r="AD957" s="623" t="str">
        <f>HYPERLINK("#'Oprawy - specyfikacja'!B" &amp; MATCH(B957, 'Oprawy - specyfikacja'!A:A, 0),"Link do specyfikacji")</f>
        <v>Link do specyfikacji</v>
      </c>
    </row>
    <row r="958" spans="1:30" s="2" customFormat="1" ht="14.4">
      <c r="A958" s="8">
        <v>8719514331198</v>
      </c>
      <c r="B958" s="8">
        <v>929002669732</v>
      </c>
      <c r="C958" s="8">
        <v>871951433119800</v>
      </c>
      <c r="D958" s="52" t="str">
        <f>HYPERLINK(VLOOKUP(B958,Oprawy_linki!A176:B881,2,FALSE),"Link do zdjęcia")</f>
        <v>Link do zdjęcia</v>
      </c>
      <c r="E958" s="12">
        <v>33119800</v>
      </c>
      <c r="F958" s="24" t="s">
        <v>1126</v>
      </c>
      <c r="G958" s="12" t="s">
        <v>925</v>
      </c>
      <c r="H958" s="12" t="s">
        <v>926</v>
      </c>
      <c r="I958" s="12" t="s">
        <v>1057</v>
      </c>
      <c r="J958" s="12" t="s">
        <v>1058</v>
      </c>
      <c r="K958" s="12" t="s">
        <v>88</v>
      </c>
      <c r="L958" s="17">
        <v>56.5</v>
      </c>
      <c r="M958" s="17" t="s">
        <v>89</v>
      </c>
      <c r="N958" s="13" t="s">
        <v>929</v>
      </c>
      <c r="O958" s="14" t="s">
        <v>930</v>
      </c>
      <c r="P958" s="19" t="s">
        <v>124</v>
      </c>
      <c r="Q958" s="9">
        <v>24</v>
      </c>
      <c r="R958" s="12" t="s">
        <v>92</v>
      </c>
      <c r="S958" s="19" t="s">
        <v>102</v>
      </c>
      <c r="T958" s="9">
        <v>910503910182</v>
      </c>
      <c r="U958" s="9"/>
      <c r="V958" s="11"/>
      <c r="W958" s="36">
        <v>9405119090</v>
      </c>
      <c r="X958" s="21" t="s">
        <v>95</v>
      </c>
      <c r="Y958" s="21" t="s">
        <v>95</v>
      </c>
      <c r="Z958" s="12" t="s">
        <v>95</v>
      </c>
      <c r="AA958" s="13"/>
      <c r="AB958" s="17">
        <v>105</v>
      </c>
      <c r="AC958" s="624">
        <f t="shared" si="14"/>
        <v>-0.46190476190476193</v>
      </c>
      <c r="AD958" s="623" t="str">
        <f>HYPERLINK("#'Oprawy - specyfikacja'!B" &amp; MATCH(B958, 'Oprawy - specyfikacja'!A:A, 0),"Link do specyfikacji")</f>
        <v>Link do specyfikacji</v>
      </c>
    </row>
    <row r="959" spans="1:30" s="2" customFormat="1" ht="14.4">
      <c r="A959" s="8">
        <v>8719514331211</v>
      </c>
      <c r="B959" s="8">
        <v>929002669832</v>
      </c>
      <c r="C959" s="8">
        <v>871951433121100</v>
      </c>
      <c r="D959" s="52" t="str">
        <f>HYPERLINK(VLOOKUP(B959,Oprawy_linki!A177:B882,2,FALSE),"Link do zdjęcia")</f>
        <v>Link do zdjęcia</v>
      </c>
      <c r="E959" s="12">
        <v>33121100</v>
      </c>
      <c r="F959" s="24" t="s">
        <v>1127</v>
      </c>
      <c r="G959" s="12" t="s">
        <v>925</v>
      </c>
      <c r="H959" s="12" t="s">
        <v>926</v>
      </c>
      <c r="I959" s="12" t="s">
        <v>1057</v>
      </c>
      <c r="J959" s="12" t="s">
        <v>1058</v>
      </c>
      <c r="K959" s="12" t="s">
        <v>88</v>
      </c>
      <c r="L959" s="17">
        <v>56.5</v>
      </c>
      <c r="M959" s="17" t="s">
        <v>89</v>
      </c>
      <c r="N959" s="13" t="s">
        <v>929</v>
      </c>
      <c r="O959" s="14" t="s">
        <v>930</v>
      </c>
      <c r="P959" s="19" t="s">
        <v>124</v>
      </c>
      <c r="Q959" s="9">
        <v>24</v>
      </c>
      <c r="R959" s="12" t="s">
        <v>92</v>
      </c>
      <c r="S959" s="19" t="s">
        <v>102</v>
      </c>
      <c r="T959" s="9">
        <v>910503910183</v>
      </c>
      <c r="U959" s="9"/>
      <c r="V959" s="11"/>
      <c r="W959" s="36">
        <v>9405119090</v>
      </c>
      <c r="X959" s="21" t="s">
        <v>95</v>
      </c>
      <c r="Y959" s="21" t="s">
        <v>95</v>
      </c>
      <c r="Z959" s="12" t="s">
        <v>95</v>
      </c>
      <c r="AA959" s="13"/>
      <c r="AB959" s="17">
        <v>105</v>
      </c>
      <c r="AC959" s="624">
        <f t="shared" si="14"/>
        <v>-0.46190476190476193</v>
      </c>
      <c r="AD959" s="623" t="str">
        <f>HYPERLINK("#'Oprawy - specyfikacja'!B" &amp; MATCH(B959, 'Oprawy - specyfikacja'!A:A, 0),"Link do specyfikacji")</f>
        <v>Link do specyfikacji</v>
      </c>
    </row>
    <row r="960" spans="1:30" s="2" customFormat="1" ht="14.4">
      <c r="A960" s="8">
        <v>8719514331259</v>
      </c>
      <c r="B960" s="8">
        <v>929002670032</v>
      </c>
      <c r="C960" s="8">
        <v>871951433125900</v>
      </c>
      <c r="D960" s="52" t="str">
        <f>HYPERLINK(VLOOKUP(B960,Oprawy_linki!A178:B883,2,FALSE),"Link do zdjęcia")</f>
        <v>Link do zdjęcia</v>
      </c>
      <c r="E960" s="12">
        <v>33125900</v>
      </c>
      <c r="F960" s="10" t="s">
        <v>1128</v>
      </c>
      <c r="G960" s="12" t="s">
        <v>925</v>
      </c>
      <c r="H960" s="12" t="s">
        <v>926</v>
      </c>
      <c r="I960" s="12" t="s">
        <v>1057</v>
      </c>
      <c r="J960" s="12" t="s">
        <v>1058</v>
      </c>
      <c r="K960" s="12" t="s">
        <v>88</v>
      </c>
      <c r="L960" s="17">
        <v>56.5</v>
      </c>
      <c r="M960" s="17" t="s">
        <v>89</v>
      </c>
      <c r="N960" s="13" t="s">
        <v>929</v>
      </c>
      <c r="O960" s="14" t="s">
        <v>930</v>
      </c>
      <c r="P960" s="19" t="s">
        <v>124</v>
      </c>
      <c r="Q960" s="9">
        <v>24</v>
      </c>
      <c r="R960" s="12" t="s">
        <v>92</v>
      </c>
      <c r="S960" s="19" t="s">
        <v>102</v>
      </c>
      <c r="T960" s="9">
        <v>910503910184</v>
      </c>
      <c r="U960" s="9"/>
      <c r="V960" s="11"/>
      <c r="W960" s="36">
        <v>9405119090</v>
      </c>
      <c r="X960" s="21" t="s">
        <v>95</v>
      </c>
      <c r="Y960" s="21" t="s">
        <v>95</v>
      </c>
      <c r="Z960" s="12" t="s">
        <v>95</v>
      </c>
      <c r="AA960" s="13"/>
      <c r="AB960" s="17">
        <v>105</v>
      </c>
      <c r="AC960" s="624">
        <f t="shared" si="14"/>
        <v>-0.46190476190476193</v>
      </c>
      <c r="AD960" s="623" t="str">
        <f>HYPERLINK("#'Oprawy - specyfikacja'!B" &amp; MATCH(B960, 'Oprawy - specyfikacja'!A:A, 0),"Link do specyfikacji")</f>
        <v>Link do specyfikacji</v>
      </c>
    </row>
    <row r="961" spans="1:30" s="2" customFormat="1" ht="14.4">
      <c r="A961" s="8">
        <v>8719514331273</v>
      </c>
      <c r="B961" s="8">
        <v>929002670132</v>
      </c>
      <c r="C961" s="8">
        <v>871951433127300</v>
      </c>
      <c r="D961" s="52" t="str">
        <f>HYPERLINK(VLOOKUP(B961,Oprawy_linki!A179:B884,2,FALSE),"Link do zdjęcia")</f>
        <v>Link do zdjęcia</v>
      </c>
      <c r="E961" s="12">
        <v>33127300</v>
      </c>
      <c r="F961" s="10" t="s">
        <v>1129</v>
      </c>
      <c r="G961" s="12" t="s">
        <v>925</v>
      </c>
      <c r="H961" s="12" t="s">
        <v>926</v>
      </c>
      <c r="I961" s="12" t="s">
        <v>1057</v>
      </c>
      <c r="J961" s="12" t="s">
        <v>1058</v>
      </c>
      <c r="K961" s="12" t="s">
        <v>88</v>
      </c>
      <c r="L961" s="17">
        <v>56.5</v>
      </c>
      <c r="M961" s="17" t="s">
        <v>89</v>
      </c>
      <c r="N961" s="13" t="s">
        <v>929</v>
      </c>
      <c r="O961" s="14" t="s">
        <v>930</v>
      </c>
      <c r="P961" s="19" t="s">
        <v>124</v>
      </c>
      <c r="Q961" s="9">
        <v>24</v>
      </c>
      <c r="R961" s="12" t="s">
        <v>92</v>
      </c>
      <c r="S961" s="19" t="s">
        <v>102</v>
      </c>
      <c r="T961" s="9">
        <v>910503910185</v>
      </c>
      <c r="U961" s="9"/>
      <c r="V961" s="11"/>
      <c r="W961" s="36">
        <v>9405119090</v>
      </c>
      <c r="X961" s="21" t="s">
        <v>95</v>
      </c>
      <c r="Y961" s="21" t="s">
        <v>95</v>
      </c>
      <c r="Z961" s="12" t="s">
        <v>95</v>
      </c>
      <c r="AA961" s="13"/>
      <c r="AB961" s="17">
        <v>105</v>
      </c>
      <c r="AC961" s="624">
        <f t="shared" si="14"/>
        <v>-0.46190476190476193</v>
      </c>
      <c r="AD961" s="623" t="str">
        <f>HYPERLINK("#'Oprawy - specyfikacja'!B" &amp; MATCH(B961, 'Oprawy - specyfikacja'!A:A, 0),"Link do specyfikacji")</f>
        <v>Link do specyfikacji</v>
      </c>
    </row>
    <row r="962" spans="1:30" s="2" customFormat="1" ht="14.4">
      <c r="A962" s="8">
        <v>8718699382780</v>
      </c>
      <c r="B962" s="8">
        <v>912401483032</v>
      </c>
      <c r="C962" s="8">
        <v>871869938278099</v>
      </c>
      <c r="D962" s="52" t="str">
        <f>HYPERLINK(VLOOKUP(B962,Oprawy_linki!A180:B885,2,FALSE),"Link do zdjęcia")</f>
        <v>Link do zdjęcia</v>
      </c>
      <c r="E962" s="12">
        <v>38278099</v>
      </c>
      <c r="F962" s="10" t="s">
        <v>1130</v>
      </c>
      <c r="G962" s="12" t="s">
        <v>925</v>
      </c>
      <c r="H962" s="12" t="s">
        <v>941</v>
      </c>
      <c r="I962" s="12" t="s">
        <v>1057</v>
      </c>
      <c r="J962" s="12" t="s">
        <v>1058</v>
      </c>
      <c r="K962" s="12" t="s">
        <v>88</v>
      </c>
      <c r="L962" s="17">
        <v>145</v>
      </c>
      <c r="M962" s="17" t="s">
        <v>89</v>
      </c>
      <c r="N962" s="13" t="s">
        <v>942</v>
      </c>
      <c r="O962" s="14" t="s">
        <v>943</v>
      </c>
      <c r="P962" s="19"/>
      <c r="Q962" s="9">
        <v>18</v>
      </c>
      <c r="R962" s="12" t="s">
        <v>92</v>
      </c>
      <c r="S962" s="19" t="s">
        <v>102</v>
      </c>
      <c r="T962" s="9">
        <v>910503910053</v>
      </c>
      <c r="U962" s="9"/>
      <c r="V962" s="11" t="s">
        <v>125</v>
      </c>
      <c r="W962" s="36">
        <v>9405119090</v>
      </c>
      <c r="X962" s="21" t="s">
        <v>95</v>
      </c>
      <c r="Y962" s="21" t="s">
        <v>95</v>
      </c>
      <c r="Z962" s="12" t="s">
        <v>95</v>
      </c>
      <c r="AA962" s="13"/>
      <c r="AB962" s="17">
        <v>164</v>
      </c>
      <c r="AC962" s="624">
        <f t="shared" ref="AC962:AC1025" si="15">(L962-AB962)/AB962</f>
        <v>-0.11585365853658537</v>
      </c>
      <c r="AD962" s="623" t="str">
        <f>HYPERLINK("#'Oprawy - specyfikacja'!B" &amp; MATCH(B962, 'Oprawy - specyfikacja'!A:A, 0),"Link do specyfikacji")</f>
        <v>Link do specyfikacji</v>
      </c>
    </row>
    <row r="963" spans="1:30" s="2" customFormat="1" ht="14.4">
      <c r="A963" s="8">
        <v>8718699382797</v>
      </c>
      <c r="B963" s="8">
        <v>912401483033</v>
      </c>
      <c r="C963" s="8">
        <v>871869938279799</v>
      </c>
      <c r="D963" s="52" t="str">
        <f>HYPERLINK(VLOOKUP(B963,Oprawy_linki!A181:B886,2,FALSE),"Link do zdjęcia")</f>
        <v>Link do zdjęcia</v>
      </c>
      <c r="E963" s="12">
        <v>38279799</v>
      </c>
      <c r="F963" s="10" t="s">
        <v>1131</v>
      </c>
      <c r="G963" s="12" t="s">
        <v>925</v>
      </c>
      <c r="H963" s="12" t="s">
        <v>941</v>
      </c>
      <c r="I963" s="12" t="s">
        <v>1057</v>
      </c>
      <c r="J963" s="12" t="s">
        <v>1058</v>
      </c>
      <c r="K963" s="12" t="s">
        <v>88</v>
      </c>
      <c r="L963" s="17">
        <v>145</v>
      </c>
      <c r="M963" s="17" t="s">
        <v>89</v>
      </c>
      <c r="N963" s="13" t="s">
        <v>942</v>
      </c>
      <c r="O963" s="14" t="s">
        <v>943</v>
      </c>
      <c r="P963" s="19"/>
      <c r="Q963" s="9">
        <v>18</v>
      </c>
      <c r="R963" s="12" t="s">
        <v>92</v>
      </c>
      <c r="S963" s="19" t="s">
        <v>102</v>
      </c>
      <c r="T963" s="9">
        <v>910503910054</v>
      </c>
      <c r="U963" s="9"/>
      <c r="V963" s="11" t="s">
        <v>125</v>
      </c>
      <c r="W963" s="36">
        <v>9405119090</v>
      </c>
      <c r="X963" s="21" t="s">
        <v>95</v>
      </c>
      <c r="Y963" s="21" t="s">
        <v>95</v>
      </c>
      <c r="Z963" s="12" t="s">
        <v>95</v>
      </c>
      <c r="AA963" s="13"/>
      <c r="AB963" s="17">
        <v>164</v>
      </c>
      <c r="AC963" s="624">
        <f t="shared" si="15"/>
        <v>-0.11585365853658537</v>
      </c>
      <c r="AD963" s="623" t="str">
        <f>HYPERLINK("#'Oprawy - specyfikacja'!B" &amp; MATCH(B963, 'Oprawy - specyfikacja'!A:A, 0),"Link do specyfikacji")</f>
        <v>Link do specyfikacji</v>
      </c>
    </row>
    <row r="964" spans="1:30" s="2" customFormat="1" ht="14.4">
      <c r="A964" s="8">
        <v>8718699384197</v>
      </c>
      <c r="B964" s="8">
        <v>912401483041</v>
      </c>
      <c r="C964" s="8">
        <v>871869938419799</v>
      </c>
      <c r="D964" s="52" t="str">
        <f>HYPERLINK(VLOOKUP(B964,Oprawy_linki!A182:B887,2,FALSE),"Link do zdjęcia")</f>
        <v>Link do zdjęcia</v>
      </c>
      <c r="E964" s="12">
        <v>38419799</v>
      </c>
      <c r="F964" s="10" t="s">
        <v>1132</v>
      </c>
      <c r="G964" s="12" t="s">
        <v>925</v>
      </c>
      <c r="H964" s="12" t="s">
        <v>941</v>
      </c>
      <c r="I964" s="12" t="s">
        <v>1057</v>
      </c>
      <c r="J964" s="12" t="s">
        <v>1058</v>
      </c>
      <c r="K964" s="12" t="s">
        <v>88</v>
      </c>
      <c r="L964" s="17">
        <v>241</v>
      </c>
      <c r="M964" s="17" t="s">
        <v>89</v>
      </c>
      <c r="N964" s="13" t="s">
        <v>942</v>
      </c>
      <c r="O964" s="14" t="s">
        <v>943</v>
      </c>
      <c r="P964" s="19"/>
      <c r="Q964" s="9">
        <v>18</v>
      </c>
      <c r="R964" s="12" t="s">
        <v>92</v>
      </c>
      <c r="S964" s="19" t="s">
        <v>102</v>
      </c>
      <c r="T964" s="9"/>
      <c r="U964" s="9"/>
      <c r="V964" s="11" t="s">
        <v>125</v>
      </c>
      <c r="W964" s="36">
        <v>9405119090</v>
      </c>
      <c r="X964" s="21" t="s">
        <v>95</v>
      </c>
      <c r="Y964" s="21" t="s">
        <v>95</v>
      </c>
      <c r="Z964" s="12" t="s">
        <v>95</v>
      </c>
      <c r="AA964" s="13"/>
      <c r="AB964" s="17">
        <v>265</v>
      </c>
      <c r="AC964" s="624">
        <f t="shared" si="15"/>
        <v>-9.056603773584905E-2</v>
      </c>
      <c r="AD964" s="623" t="str">
        <f>HYPERLINK("#'Oprawy - specyfikacja'!B" &amp; MATCH(B964, 'Oprawy - specyfikacja'!A:A, 0),"Link do specyfikacji")</f>
        <v>Link do specyfikacji</v>
      </c>
    </row>
    <row r="965" spans="1:30" s="2" customFormat="1" ht="14.4">
      <c r="A965" s="8">
        <v>8718699382902</v>
      </c>
      <c r="B965" s="8">
        <v>912401483048</v>
      </c>
      <c r="C965" s="8">
        <v>871869938290299</v>
      </c>
      <c r="D965" s="52" t="str">
        <f>HYPERLINK(VLOOKUP(B965,Oprawy_linki!A183:B888,2,FALSE),"Link do zdjęcia")</f>
        <v>Link do zdjęcia</v>
      </c>
      <c r="E965" s="12">
        <v>38290299</v>
      </c>
      <c r="F965" s="10" t="s">
        <v>1133</v>
      </c>
      <c r="G965" s="12" t="s">
        <v>925</v>
      </c>
      <c r="H965" s="12" t="s">
        <v>941</v>
      </c>
      <c r="I965" s="12" t="s">
        <v>1057</v>
      </c>
      <c r="J965" s="12" t="s">
        <v>1058</v>
      </c>
      <c r="K965" s="12" t="s">
        <v>88</v>
      </c>
      <c r="L965" s="17">
        <v>188</v>
      </c>
      <c r="M965" s="17" t="s">
        <v>89</v>
      </c>
      <c r="N965" s="13" t="s">
        <v>942</v>
      </c>
      <c r="O965" s="14" t="s">
        <v>943</v>
      </c>
      <c r="P965" s="19"/>
      <c r="Q965" s="9">
        <v>18</v>
      </c>
      <c r="R965" s="12" t="s">
        <v>92</v>
      </c>
      <c r="S965" s="19" t="s">
        <v>102</v>
      </c>
      <c r="T965" s="9"/>
      <c r="U965" s="9"/>
      <c r="V965" s="11" t="s">
        <v>125</v>
      </c>
      <c r="W965" s="36">
        <v>9405119090</v>
      </c>
      <c r="X965" s="21" t="s">
        <v>95</v>
      </c>
      <c r="Y965" s="21" t="s">
        <v>95</v>
      </c>
      <c r="Z965" s="12" t="s">
        <v>95</v>
      </c>
      <c r="AA965" s="13"/>
      <c r="AB965" s="17">
        <v>228</v>
      </c>
      <c r="AC965" s="624">
        <f t="shared" si="15"/>
        <v>-0.17543859649122806</v>
      </c>
      <c r="AD965" s="623" t="str">
        <f>HYPERLINK("#'Oprawy - specyfikacja'!B" &amp; MATCH(B965, 'Oprawy - specyfikacja'!A:A, 0),"Link do specyfikacji")</f>
        <v>Link do specyfikacji</v>
      </c>
    </row>
    <row r="966" spans="1:30" s="2" customFormat="1" ht="14.4">
      <c r="A966" s="8">
        <v>8718699382919</v>
      </c>
      <c r="B966" s="8">
        <v>912401483049</v>
      </c>
      <c r="C966" s="8">
        <v>871869938291999</v>
      </c>
      <c r="D966" s="52" t="str">
        <f>HYPERLINK(VLOOKUP(B966,Oprawy_linki!A184:B889,2,FALSE),"Link do zdjęcia")</f>
        <v>Link do zdjęcia</v>
      </c>
      <c r="E966" s="12">
        <v>38291999</v>
      </c>
      <c r="F966" s="10" t="s">
        <v>1134</v>
      </c>
      <c r="G966" s="12" t="s">
        <v>925</v>
      </c>
      <c r="H966" s="12" t="s">
        <v>941</v>
      </c>
      <c r="I966" s="12" t="s">
        <v>1057</v>
      </c>
      <c r="J966" s="12" t="s">
        <v>1058</v>
      </c>
      <c r="K966" s="12" t="s">
        <v>88</v>
      </c>
      <c r="L966" s="17">
        <v>188</v>
      </c>
      <c r="M966" s="17" t="s">
        <v>89</v>
      </c>
      <c r="N966" s="13" t="s">
        <v>942</v>
      </c>
      <c r="O966" s="14" t="s">
        <v>943</v>
      </c>
      <c r="P966" s="19"/>
      <c r="Q966" s="9">
        <v>18</v>
      </c>
      <c r="R966" s="12" t="s">
        <v>92</v>
      </c>
      <c r="S966" s="19" t="s">
        <v>102</v>
      </c>
      <c r="T966" s="9"/>
      <c r="U966" s="9"/>
      <c r="V966" s="11" t="s">
        <v>125</v>
      </c>
      <c r="W966" s="36">
        <v>9405119090</v>
      </c>
      <c r="X966" s="21" t="s">
        <v>95</v>
      </c>
      <c r="Y966" s="21" t="s">
        <v>95</v>
      </c>
      <c r="Z966" s="12" t="s">
        <v>95</v>
      </c>
      <c r="AA966" s="13"/>
      <c r="AB966" s="17">
        <v>228</v>
      </c>
      <c r="AC966" s="624">
        <f t="shared" si="15"/>
        <v>-0.17543859649122806</v>
      </c>
      <c r="AD966" s="623" t="str">
        <f>HYPERLINK("#'Oprawy - specyfikacja'!B" &amp; MATCH(B966, 'Oprawy - specyfikacja'!A:A, 0),"Link do specyfikacji")</f>
        <v>Link do specyfikacji</v>
      </c>
    </row>
    <row r="967" spans="1:30" s="2" customFormat="1" ht="14.4">
      <c r="A967" s="8">
        <v>8718699382810</v>
      </c>
      <c r="B967" s="8">
        <v>912401483035</v>
      </c>
      <c r="C967" s="8">
        <v>871869938281099</v>
      </c>
      <c r="D967" s="52" t="str">
        <f>HYPERLINK(VLOOKUP(B967,Oprawy_linki!A185:B890,2,FALSE),"Link do zdjęcia")</f>
        <v>Link do zdjęcia</v>
      </c>
      <c r="E967" s="12">
        <v>38281099</v>
      </c>
      <c r="F967" s="10" t="s">
        <v>1135</v>
      </c>
      <c r="G967" s="12" t="s">
        <v>925</v>
      </c>
      <c r="H967" s="12" t="s">
        <v>941</v>
      </c>
      <c r="I967" s="12" t="s">
        <v>1057</v>
      </c>
      <c r="J967" s="12" t="s">
        <v>1058</v>
      </c>
      <c r="K967" s="12" t="s">
        <v>88</v>
      </c>
      <c r="L967" s="17">
        <v>152</v>
      </c>
      <c r="M967" s="17" t="s">
        <v>89</v>
      </c>
      <c r="N967" s="13" t="s">
        <v>942</v>
      </c>
      <c r="O967" s="14" t="s">
        <v>943</v>
      </c>
      <c r="P967" s="19"/>
      <c r="Q967" s="9">
        <v>18</v>
      </c>
      <c r="R967" s="12" t="s">
        <v>92</v>
      </c>
      <c r="S967" s="19" t="s">
        <v>102</v>
      </c>
      <c r="T967" s="9"/>
      <c r="U967" s="9"/>
      <c r="V967" s="11" t="s">
        <v>125</v>
      </c>
      <c r="W967" s="36">
        <v>9405119090</v>
      </c>
      <c r="X967" s="21" t="s">
        <v>95</v>
      </c>
      <c r="Y967" s="21" t="s">
        <v>95</v>
      </c>
      <c r="Z967" s="12" t="s">
        <v>95</v>
      </c>
      <c r="AA967" s="13"/>
      <c r="AB967" s="17">
        <v>220</v>
      </c>
      <c r="AC967" s="624">
        <f t="shared" si="15"/>
        <v>-0.30909090909090908</v>
      </c>
      <c r="AD967" s="623" t="str">
        <f>HYPERLINK("#'Oprawy - specyfikacja'!B" &amp; MATCH(B967, 'Oprawy - specyfikacja'!A:A, 0),"Link do specyfikacji")</f>
        <v>Link do specyfikacji</v>
      </c>
    </row>
    <row r="968" spans="1:30" s="2" customFormat="1" ht="14.4">
      <c r="A968" s="8">
        <v>8718699382827</v>
      </c>
      <c r="B968" s="8">
        <v>912401483036</v>
      </c>
      <c r="C968" s="8">
        <v>871869938282799</v>
      </c>
      <c r="D968" s="52" t="str">
        <f>HYPERLINK(VLOOKUP(B968,Oprawy_linki!A186:B891,2,FALSE),"Link do zdjęcia")</f>
        <v>Link do zdjęcia</v>
      </c>
      <c r="E968" s="12">
        <v>38282799</v>
      </c>
      <c r="F968" s="24" t="s">
        <v>1136</v>
      </c>
      <c r="G968" s="12" t="s">
        <v>925</v>
      </c>
      <c r="H968" s="12" t="s">
        <v>941</v>
      </c>
      <c r="I968" s="12" t="s">
        <v>1057</v>
      </c>
      <c r="J968" s="12" t="s">
        <v>1058</v>
      </c>
      <c r="K968" s="12" t="s">
        <v>88</v>
      </c>
      <c r="L968" s="17">
        <v>152</v>
      </c>
      <c r="M968" s="17" t="s">
        <v>89</v>
      </c>
      <c r="N968" s="13" t="s">
        <v>942</v>
      </c>
      <c r="O968" s="14" t="s">
        <v>943</v>
      </c>
      <c r="P968" s="19"/>
      <c r="Q968" s="9">
        <v>18</v>
      </c>
      <c r="R968" s="12" t="s">
        <v>92</v>
      </c>
      <c r="S968" s="19" t="s">
        <v>102</v>
      </c>
      <c r="T968" s="26"/>
      <c r="U968" s="26"/>
      <c r="V968" s="11" t="s">
        <v>125</v>
      </c>
      <c r="W968" s="36">
        <v>9405119090</v>
      </c>
      <c r="X968" s="21" t="s">
        <v>95</v>
      </c>
      <c r="Y968" s="21" t="s">
        <v>95</v>
      </c>
      <c r="Z968" s="12" t="s">
        <v>95</v>
      </c>
      <c r="AA968" s="13"/>
      <c r="AB968" s="17">
        <v>220</v>
      </c>
      <c r="AC968" s="624">
        <f t="shared" si="15"/>
        <v>-0.30909090909090908</v>
      </c>
      <c r="AD968" s="623" t="str">
        <f>HYPERLINK("#'Oprawy - specyfikacja'!B" &amp; MATCH(B968, 'Oprawy - specyfikacja'!A:A, 0),"Link do specyfikacji")</f>
        <v>Link do specyfikacji</v>
      </c>
    </row>
    <row r="969" spans="1:30" s="2" customFormat="1" ht="14.4">
      <c r="A969" s="8">
        <v>8718699382834</v>
      </c>
      <c r="B969" s="8">
        <v>912401483037</v>
      </c>
      <c r="C969" s="8">
        <v>871869938283499</v>
      </c>
      <c r="D969" s="52" t="str">
        <f>HYPERLINK(VLOOKUP(B969,Oprawy_linki!A187:B892,2,FALSE),"Link do zdjęcia")</f>
        <v>Link do zdjęcia</v>
      </c>
      <c r="E969" s="12">
        <v>38283499</v>
      </c>
      <c r="F969" s="10" t="s">
        <v>1137</v>
      </c>
      <c r="G969" s="12" t="s">
        <v>925</v>
      </c>
      <c r="H969" s="12" t="s">
        <v>941</v>
      </c>
      <c r="I969" s="12" t="s">
        <v>1057</v>
      </c>
      <c r="J969" s="12" t="s">
        <v>1058</v>
      </c>
      <c r="K969" s="12" t="s">
        <v>88</v>
      </c>
      <c r="L969" s="17">
        <v>182</v>
      </c>
      <c r="M969" s="17" t="s">
        <v>89</v>
      </c>
      <c r="N969" s="13" t="s">
        <v>942</v>
      </c>
      <c r="O969" s="14" t="s">
        <v>943</v>
      </c>
      <c r="P969" s="19"/>
      <c r="Q969" s="9">
        <v>18</v>
      </c>
      <c r="R969" s="12" t="s">
        <v>92</v>
      </c>
      <c r="S969" s="19" t="s">
        <v>102</v>
      </c>
      <c r="T969" s="9"/>
      <c r="U969" s="9"/>
      <c r="V969" s="11" t="s">
        <v>125</v>
      </c>
      <c r="W969" s="36">
        <v>9405119090</v>
      </c>
      <c r="X969" s="21" t="s">
        <v>95</v>
      </c>
      <c r="Y969" s="21" t="s">
        <v>95</v>
      </c>
      <c r="Z969" s="12" t="s">
        <v>95</v>
      </c>
      <c r="AA969" s="13"/>
      <c r="AB969" s="17">
        <v>228</v>
      </c>
      <c r="AC969" s="624">
        <f t="shared" si="15"/>
        <v>-0.20175438596491227</v>
      </c>
      <c r="AD969" s="623" t="str">
        <f>HYPERLINK("#'Oprawy - specyfikacja'!B" &amp; MATCH(B969, 'Oprawy - specyfikacja'!A:A, 0),"Link do specyfikacji")</f>
        <v>Link do specyfikacji</v>
      </c>
    </row>
    <row r="970" spans="1:30" s="2" customFormat="1" ht="14.4">
      <c r="A970" s="8">
        <v>8718699382841</v>
      </c>
      <c r="B970" s="8">
        <v>912401483038</v>
      </c>
      <c r="C970" s="8">
        <v>871869938284199</v>
      </c>
      <c r="D970" s="52" t="str">
        <f>HYPERLINK(VLOOKUP(B970,Oprawy_linki!A188:B893,2,FALSE),"Link do zdjęcia")</f>
        <v>Link do zdjęcia</v>
      </c>
      <c r="E970" s="12">
        <v>38284199</v>
      </c>
      <c r="F970" s="10" t="s">
        <v>1138</v>
      </c>
      <c r="G970" s="12" t="s">
        <v>925</v>
      </c>
      <c r="H970" s="12" t="s">
        <v>941</v>
      </c>
      <c r="I970" s="12" t="s">
        <v>1057</v>
      </c>
      <c r="J970" s="12" t="s">
        <v>1058</v>
      </c>
      <c r="K970" s="12" t="s">
        <v>88</v>
      </c>
      <c r="L970" s="17">
        <v>182</v>
      </c>
      <c r="M970" s="17" t="s">
        <v>89</v>
      </c>
      <c r="N970" s="13" t="s">
        <v>942</v>
      </c>
      <c r="O970" s="14" t="s">
        <v>943</v>
      </c>
      <c r="P970" s="19"/>
      <c r="Q970" s="9">
        <v>18</v>
      </c>
      <c r="R970" s="12" t="s">
        <v>92</v>
      </c>
      <c r="S970" s="19" t="s">
        <v>102</v>
      </c>
      <c r="T970" s="9"/>
      <c r="U970" s="9"/>
      <c r="V970" s="11" t="s">
        <v>125</v>
      </c>
      <c r="W970" s="36">
        <v>9405119090</v>
      </c>
      <c r="X970" s="21" t="s">
        <v>95</v>
      </c>
      <c r="Y970" s="21" t="s">
        <v>95</v>
      </c>
      <c r="Z970" s="12" t="s">
        <v>95</v>
      </c>
      <c r="AA970" s="13"/>
      <c r="AB970" s="17">
        <v>228</v>
      </c>
      <c r="AC970" s="624">
        <f t="shared" si="15"/>
        <v>-0.20175438596491227</v>
      </c>
      <c r="AD970" s="623" t="str">
        <f>HYPERLINK("#'Oprawy - specyfikacja'!B" &amp; MATCH(B970, 'Oprawy - specyfikacja'!A:A, 0),"Link do specyfikacji")</f>
        <v>Link do specyfikacji</v>
      </c>
    </row>
    <row r="971" spans="1:30" s="2" customFormat="1" ht="14.4">
      <c r="A971" s="8">
        <v>8719514548305</v>
      </c>
      <c r="B971" s="8">
        <v>911401899382</v>
      </c>
      <c r="C971" s="8">
        <v>871951454830599</v>
      </c>
      <c r="D971" s="52" t="str">
        <f>HYPERLINK(VLOOKUP(B971,Oprawy_linki!A189:B894,2,FALSE),"Link do zdjęcia")</f>
        <v>Link do zdjęcia</v>
      </c>
      <c r="E971" s="12">
        <v>54830599</v>
      </c>
      <c r="F971" s="10" t="s">
        <v>1139</v>
      </c>
      <c r="G971" s="12" t="s">
        <v>925</v>
      </c>
      <c r="H971" s="12" t="s">
        <v>941</v>
      </c>
      <c r="I971" s="12" t="s">
        <v>1057</v>
      </c>
      <c r="J971" s="12" t="s">
        <v>1058</v>
      </c>
      <c r="K971" s="12" t="s">
        <v>88</v>
      </c>
      <c r="L971" s="17">
        <v>194</v>
      </c>
      <c r="M971" s="17" t="s">
        <v>89</v>
      </c>
      <c r="N971" s="13" t="s">
        <v>942</v>
      </c>
      <c r="O971" s="14" t="s">
        <v>943</v>
      </c>
      <c r="P971" s="19"/>
      <c r="Q971" s="9">
        <v>18</v>
      </c>
      <c r="R971" s="12" t="s">
        <v>92</v>
      </c>
      <c r="S971" s="19" t="s">
        <v>102</v>
      </c>
      <c r="T971" s="9">
        <v>912401483043</v>
      </c>
      <c r="U971" s="9"/>
      <c r="V971" s="11"/>
      <c r="W971" s="36">
        <v>9405199090</v>
      </c>
      <c r="X971" s="21" t="s">
        <v>95</v>
      </c>
      <c r="Y971" s="21" t="s">
        <v>95</v>
      </c>
      <c r="Z971" s="12" t="s">
        <v>95</v>
      </c>
      <c r="AA971" s="13"/>
      <c r="AB971" s="17">
        <v>241.54883199999998</v>
      </c>
      <c r="AC971" s="624">
        <f t="shared" si="15"/>
        <v>-0.1968497699049109</v>
      </c>
      <c r="AD971" s="623" t="str">
        <f>HYPERLINK("#'Oprawy - specyfikacja'!B" &amp; MATCH(B971, 'Oprawy - specyfikacja'!A:A, 0),"Link do specyfikacji")</f>
        <v>Link do specyfikacji</v>
      </c>
    </row>
    <row r="972" spans="1:30" s="2" customFormat="1" ht="14.4">
      <c r="A972" s="8">
        <v>8719514548312</v>
      </c>
      <c r="B972" s="8">
        <v>911401899482</v>
      </c>
      <c r="C972" s="8">
        <v>871951454831299</v>
      </c>
      <c r="D972" s="52" t="str">
        <f>HYPERLINK(VLOOKUP(B972,Oprawy_linki!A190:B895,2,FALSE),"Link do zdjęcia")</f>
        <v>Link do zdjęcia</v>
      </c>
      <c r="E972" s="12">
        <v>54831299</v>
      </c>
      <c r="F972" s="10" t="s">
        <v>1140</v>
      </c>
      <c r="G972" s="12" t="s">
        <v>925</v>
      </c>
      <c r="H972" s="12" t="s">
        <v>941</v>
      </c>
      <c r="I972" s="12" t="s">
        <v>1057</v>
      </c>
      <c r="J972" s="12" t="s">
        <v>1058</v>
      </c>
      <c r="K972" s="12" t="s">
        <v>88</v>
      </c>
      <c r="L972" s="17">
        <v>194</v>
      </c>
      <c r="M972" s="17" t="s">
        <v>89</v>
      </c>
      <c r="N972" s="13" t="s">
        <v>942</v>
      </c>
      <c r="O972" s="14" t="s">
        <v>943</v>
      </c>
      <c r="P972" s="19"/>
      <c r="Q972" s="9">
        <v>18</v>
      </c>
      <c r="R972" s="12" t="s">
        <v>92</v>
      </c>
      <c r="S972" s="19" t="s">
        <v>102</v>
      </c>
      <c r="T972" s="9">
        <v>912401483044</v>
      </c>
      <c r="U972" s="9"/>
      <c r="V972" s="11"/>
      <c r="W972" s="36">
        <v>9405199090</v>
      </c>
      <c r="X972" s="21" t="s">
        <v>95</v>
      </c>
      <c r="Y972" s="21" t="s">
        <v>95</v>
      </c>
      <c r="Z972" s="12" t="s">
        <v>95</v>
      </c>
      <c r="AA972" s="13"/>
      <c r="AB972" s="17">
        <v>241.54883199999998</v>
      </c>
      <c r="AC972" s="624">
        <f t="shared" si="15"/>
        <v>-0.1968497699049109</v>
      </c>
      <c r="AD972" s="623" t="str">
        <f>HYPERLINK("#'Oprawy - specyfikacja'!B" &amp; MATCH(B972, 'Oprawy - specyfikacja'!A:A, 0),"Link do specyfikacji")</f>
        <v>Link do specyfikacji</v>
      </c>
    </row>
    <row r="973" spans="1:30" s="2" customFormat="1" ht="14.4">
      <c r="A973" s="8">
        <v>8719514548268</v>
      </c>
      <c r="B973" s="8">
        <v>911401898982</v>
      </c>
      <c r="C973" s="8">
        <v>871951454826899</v>
      </c>
      <c r="D973" s="52" t="str">
        <f>HYPERLINK(VLOOKUP(B973,Oprawy_linki!A191:B896,2,FALSE),"Link do zdjęcia")</f>
        <v>Link do zdjęcia</v>
      </c>
      <c r="E973" s="12">
        <v>54826899</v>
      </c>
      <c r="F973" s="10" t="s">
        <v>1141</v>
      </c>
      <c r="G973" s="12" t="s">
        <v>925</v>
      </c>
      <c r="H973" s="12" t="s">
        <v>941</v>
      </c>
      <c r="I973" s="12" t="s">
        <v>1057</v>
      </c>
      <c r="J973" s="12" t="s">
        <v>1058</v>
      </c>
      <c r="K973" s="12" t="s">
        <v>88</v>
      </c>
      <c r="L973" s="17">
        <v>145</v>
      </c>
      <c r="M973" s="17" t="s">
        <v>89</v>
      </c>
      <c r="N973" s="13" t="s">
        <v>942</v>
      </c>
      <c r="O973" s="14" t="s">
        <v>943</v>
      </c>
      <c r="P973" s="19"/>
      <c r="Q973" s="9">
        <v>18</v>
      </c>
      <c r="R973" s="12" t="s">
        <v>92</v>
      </c>
      <c r="S973" s="19" t="s">
        <v>102</v>
      </c>
      <c r="T973" s="9">
        <v>912401483032</v>
      </c>
      <c r="U973" s="9"/>
      <c r="V973" s="11"/>
      <c r="W973" s="36">
        <v>9405199090</v>
      </c>
      <c r="X973" s="21" t="s">
        <v>95</v>
      </c>
      <c r="Y973" s="21" t="s">
        <v>95</v>
      </c>
      <c r="Z973" s="12" t="s">
        <v>95</v>
      </c>
      <c r="AA973" s="13"/>
      <c r="AB973" s="17">
        <v>209.53967999999998</v>
      </c>
      <c r="AC973" s="624">
        <f t="shared" si="15"/>
        <v>-0.30800696078184325</v>
      </c>
      <c r="AD973" s="623" t="str">
        <f>HYPERLINK("#'Oprawy - specyfikacja'!B" &amp; MATCH(B973, 'Oprawy - specyfikacja'!A:A, 0),"Link do specyfikacji")</f>
        <v>Link do specyfikacji</v>
      </c>
    </row>
    <row r="974" spans="1:30" s="2" customFormat="1" ht="14.4">
      <c r="A974" s="8">
        <v>8719514548275</v>
      </c>
      <c r="B974" s="8">
        <v>911401899082</v>
      </c>
      <c r="C974" s="8">
        <v>871951454827599</v>
      </c>
      <c r="D974" s="52" t="str">
        <f>HYPERLINK(VLOOKUP(B974,Oprawy_linki!A192:B897,2,FALSE),"Link do zdjęcia")</f>
        <v>Link do zdjęcia</v>
      </c>
      <c r="E974" s="12">
        <v>54827599</v>
      </c>
      <c r="F974" s="10" t="s">
        <v>1142</v>
      </c>
      <c r="G974" s="12" t="s">
        <v>925</v>
      </c>
      <c r="H974" s="12" t="s">
        <v>941</v>
      </c>
      <c r="I974" s="12" t="s">
        <v>1057</v>
      </c>
      <c r="J974" s="12" t="s">
        <v>1058</v>
      </c>
      <c r="K974" s="12" t="s">
        <v>88</v>
      </c>
      <c r="L974" s="17">
        <v>145</v>
      </c>
      <c r="M974" s="17" t="s">
        <v>89</v>
      </c>
      <c r="N974" s="13" t="s">
        <v>942</v>
      </c>
      <c r="O974" s="14" t="s">
        <v>943</v>
      </c>
      <c r="P974" s="19"/>
      <c r="Q974" s="9">
        <v>18</v>
      </c>
      <c r="R974" s="12" t="s">
        <v>92</v>
      </c>
      <c r="S974" s="19" t="s">
        <v>102</v>
      </c>
      <c r="T974" s="9">
        <v>912401483033</v>
      </c>
      <c r="U974" s="9"/>
      <c r="V974" s="11"/>
      <c r="W974" s="36">
        <v>9405199090</v>
      </c>
      <c r="X974" s="21" t="s">
        <v>95</v>
      </c>
      <c r="Y974" s="21" t="s">
        <v>95</v>
      </c>
      <c r="Z974" s="12" t="s">
        <v>95</v>
      </c>
      <c r="AA974" s="13"/>
      <c r="AB974" s="17">
        <v>209.53967999999998</v>
      </c>
      <c r="AC974" s="624">
        <f t="shared" si="15"/>
        <v>-0.30800696078184325</v>
      </c>
      <c r="AD974" s="623" t="str">
        <f>HYPERLINK("#'Oprawy - specyfikacja'!B" &amp; MATCH(B974, 'Oprawy - specyfikacja'!A:A, 0),"Link do specyfikacji")</f>
        <v>Link do specyfikacji</v>
      </c>
    </row>
    <row r="975" spans="1:30" s="2" customFormat="1" ht="14.4">
      <c r="A975" s="8">
        <v>8719514548282</v>
      </c>
      <c r="B975" s="8">
        <v>911401899182</v>
      </c>
      <c r="C975" s="8">
        <v>871951454828299</v>
      </c>
      <c r="D975" s="52" t="str">
        <f>HYPERLINK(VLOOKUP(B975,Oprawy_linki!A193:B898,2,FALSE),"Link do zdjęcia")</f>
        <v>Link do zdjęcia</v>
      </c>
      <c r="E975" s="12">
        <v>54828299</v>
      </c>
      <c r="F975" s="10" t="s">
        <v>1143</v>
      </c>
      <c r="G975" s="12" t="s">
        <v>925</v>
      </c>
      <c r="H975" s="12" t="s">
        <v>941</v>
      </c>
      <c r="I975" s="12" t="s">
        <v>1057</v>
      </c>
      <c r="J975" s="12" t="s">
        <v>1058</v>
      </c>
      <c r="K975" s="12" t="s">
        <v>88</v>
      </c>
      <c r="L975" s="17">
        <v>175</v>
      </c>
      <c r="M975" s="17" t="s">
        <v>89</v>
      </c>
      <c r="N975" s="13" t="s">
        <v>942</v>
      </c>
      <c r="O975" s="14" t="s">
        <v>943</v>
      </c>
      <c r="P975" s="19"/>
      <c r="Q975" s="9">
        <v>18</v>
      </c>
      <c r="R975" s="12" t="s">
        <v>92</v>
      </c>
      <c r="S975" s="19" t="s">
        <v>102</v>
      </c>
      <c r="T975" s="9">
        <v>912401483039</v>
      </c>
      <c r="U975" s="9"/>
      <c r="V975" s="11"/>
      <c r="W975" s="36">
        <v>9405119090</v>
      </c>
      <c r="X975" s="21" t="s">
        <v>95</v>
      </c>
      <c r="Y975" s="21" t="s">
        <v>95</v>
      </c>
      <c r="Z975" s="12" t="s">
        <v>95</v>
      </c>
      <c r="AA975" s="13"/>
      <c r="AB975" s="17">
        <v>218.32831999999999</v>
      </c>
      <c r="AC975" s="624">
        <f t="shared" si="15"/>
        <v>-0.1984548774982558</v>
      </c>
      <c r="AD975" s="623" t="str">
        <f>HYPERLINK("#'Oprawy - specyfikacja'!B" &amp; MATCH(B975, 'Oprawy - specyfikacja'!A:A, 0),"Link do specyfikacji")</f>
        <v>Link do specyfikacji</v>
      </c>
    </row>
    <row r="976" spans="1:30" s="2" customFormat="1" ht="14.4">
      <c r="A976" s="8">
        <v>8719514548299</v>
      </c>
      <c r="B976" s="8">
        <v>911401899282</v>
      </c>
      <c r="C976" s="8">
        <v>871951454829999</v>
      </c>
      <c r="D976" s="52" t="str">
        <f>HYPERLINK(VLOOKUP(B976,Oprawy_linki!A194:B899,2,FALSE),"Link do zdjęcia")</f>
        <v>Link do zdjęcia</v>
      </c>
      <c r="E976" s="12">
        <v>54829999</v>
      </c>
      <c r="F976" s="10" t="s">
        <v>1144</v>
      </c>
      <c r="G976" s="12" t="s">
        <v>925</v>
      </c>
      <c r="H976" s="12" t="s">
        <v>941</v>
      </c>
      <c r="I976" s="12" t="s">
        <v>1057</v>
      </c>
      <c r="J976" s="12" t="s">
        <v>1058</v>
      </c>
      <c r="K976" s="12" t="s">
        <v>88</v>
      </c>
      <c r="L976" s="17">
        <v>175</v>
      </c>
      <c r="M976" s="17" t="s">
        <v>89</v>
      </c>
      <c r="N976" s="13" t="s">
        <v>942</v>
      </c>
      <c r="O976" s="14" t="s">
        <v>943</v>
      </c>
      <c r="P976" s="19"/>
      <c r="Q976" s="9">
        <v>18</v>
      </c>
      <c r="R976" s="12" t="s">
        <v>92</v>
      </c>
      <c r="S976" s="19" t="s">
        <v>102</v>
      </c>
      <c r="T976" s="9">
        <v>912401483040</v>
      </c>
      <c r="U976" s="9"/>
      <c r="V976" s="11"/>
      <c r="W976" s="36">
        <v>9405199090</v>
      </c>
      <c r="X976" s="21" t="s">
        <v>95</v>
      </c>
      <c r="Y976" s="21" t="s">
        <v>95</v>
      </c>
      <c r="Z976" s="12" t="s">
        <v>95</v>
      </c>
      <c r="AA976" s="13"/>
      <c r="AB976" s="17">
        <v>218.32831999999999</v>
      </c>
      <c r="AC976" s="624">
        <f t="shared" si="15"/>
        <v>-0.1984548774982558</v>
      </c>
      <c r="AD976" s="623" t="str">
        <f>HYPERLINK("#'Oprawy - specyfikacja'!B" &amp; MATCH(B976, 'Oprawy - specyfikacja'!A:A, 0),"Link do specyfikacji")</f>
        <v>Link do specyfikacji</v>
      </c>
    </row>
    <row r="977" spans="1:30" s="2" customFormat="1" ht="14.4">
      <c r="A977" s="8">
        <v>8719514938229</v>
      </c>
      <c r="B977" s="8">
        <v>911401810784</v>
      </c>
      <c r="C977" s="8">
        <v>871951493822999</v>
      </c>
      <c r="D977" s="52" t="str">
        <f>HYPERLINK(VLOOKUP(B977,Oprawy_linki!A195:B900,2,FALSE),"Link do zdjęcia")</f>
        <v>Link do zdjęcia</v>
      </c>
      <c r="E977" s="12">
        <v>93822999</v>
      </c>
      <c r="F977" s="10" t="s">
        <v>1145</v>
      </c>
      <c r="G977" s="12" t="s">
        <v>925</v>
      </c>
      <c r="H977" s="12" t="s">
        <v>941</v>
      </c>
      <c r="I977" s="12" t="s">
        <v>1057</v>
      </c>
      <c r="J977" s="12" t="s">
        <v>1058</v>
      </c>
      <c r="K977" s="12" t="s">
        <v>88</v>
      </c>
      <c r="L977" s="17">
        <v>201</v>
      </c>
      <c r="M977" s="17" t="s">
        <v>89</v>
      </c>
      <c r="N977" s="13" t="s">
        <v>942</v>
      </c>
      <c r="O977" s="14" t="s">
        <v>943</v>
      </c>
      <c r="P977" s="19"/>
      <c r="Q977" s="9">
        <v>18</v>
      </c>
      <c r="R977" s="12" t="s">
        <v>92</v>
      </c>
      <c r="S977" s="19" t="s">
        <v>102</v>
      </c>
      <c r="T977" s="9">
        <v>912401483053</v>
      </c>
      <c r="U977" s="9"/>
      <c r="V977" s="11"/>
      <c r="W977" s="36">
        <v>9405199090</v>
      </c>
      <c r="X977" s="21" t="s">
        <v>95</v>
      </c>
      <c r="Y977" s="21" t="s">
        <v>95</v>
      </c>
      <c r="Z977" s="12" t="s">
        <v>95</v>
      </c>
      <c r="AA977" s="13"/>
      <c r="AB977" s="17">
        <v>253.57539199999997</v>
      </c>
      <c r="AC977" s="624">
        <f t="shared" si="15"/>
        <v>-0.20733633333001009</v>
      </c>
      <c r="AD977" s="623" t="str">
        <f>HYPERLINK("#'Oprawy - specyfikacja'!B" &amp; MATCH(B977, 'Oprawy - specyfikacja'!A:A, 0),"Link do specyfikacji")</f>
        <v>Link do specyfikacji</v>
      </c>
    </row>
    <row r="978" spans="1:30" s="2" customFormat="1" ht="14.4">
      <c r="A978" s="8">
        <v>8719514941670</v>
      </c>
      <c r="B978" s="8">
        <v>911401824584</v>
      </c>
      <c r="C978" s="8">
        <v>871951494167099</v>
      </c>
      <c r="D978" s="52" t="str">
        <f>HYPERLINK(VLOOKUP(B978,Oprawy_linki!A196:B901,2,FALSE),"Link do zdjęcia")</f>
        <v>Link do zdjęcia</v>
      </c>
      <c r="E978" s="12">
        <v>94167099</v>
      </c>
      <c r="F978" s="10" t="s">
        <v>1146</v>
      </c>
      <c r="G978" s="12" t="s">
        <v>925</v>
      </c>
      <c r="H978" s="12" t="s">
        <v>941</v>
      </c>
      <c r="I978" s="12" t="s">
        <v>1057</v>
      </c>
      <c r="J978" s="12" t="s">
        <v>1058</v>
      </c>
      <c r="K978" s="12" t="s">
        <v>88</v>
      </c>
      <c r="L978" s="17">
        <v>173</v>
      </c>
      <c r="M978" s="17" t="s">
        <v>89</v>
      </c>
      <c r="N978" s="13" t="s">
        <v>942</v>
      </c>
      <c r="O978" s="14" t="s">
        <v>943</v>
      </c>
      <c r="P978" s="19"/>
      <c r="Q978" s="9">
        <v>18</v>
      </c>
      <c r="R978" s="12" t="s">
        <v>92</v>
      </c>
      <c r="S978" s="19" t="s">
        <v>102</v>
      </c>
      <c r="T978" s="9">
        <v>912401483045</v>
      </c>
      <c r="U978" s="9"/>
      <c r="V978" s="11"/>
      <c r="W978" s="36">
        <v>9405199090</v>
      </c>
      <c r="X978" s="21" t="s">
        <v>95</v>
      </c>
      <c r="Y978" s="21" t="s">
        <v>95</v>
      </c>
      <c r="Z978" s="12" t="s">
        <v>95</v>
      </c>
      <c r="AA978" s="13"/>
      <c r="AB978" s="17">
        <v>218.32831999999999</v>
      </c>
      <c r="AC978" s="624">
        <f t="shared" si="15"/>
        <v>-0.20761539318399003</v>
      </c>
      <c r="AD978" s="623" t="str">
        <f>HYPERLINK("#'Oprawy - specyfikacja'!B" &amp; MATCH(B978, 'Oprawy - specyfikacja'!A:A, 0),"Link do specyfikacji")</f>
        <v>Link do specyfikacji</v>
      </c>
    </row>
    <row r="979" spans="1:30" s="2" customFormat="1" ht="14.4">
      <c r="A979" s="8">
        <v>8719514938205</v>
      </c>
      <c r="B979" s="8">
        <v>911401810584</v>
      </c>
      <c r="C979" s="8">
        <v>871951493820599</v>
      </c>
      <c r="D979" s="52" t="str">
        <f>HYPERLINK(VLOOKUP(B979,Oprawy_linki!A197:B902,2,FALSE),"Link do zdjęcia")</f>
        <v>Link do zdjęcia</v>
      </c>
      <c r="E979" s="12">
        <v>93820599</v>
      </c>
      <c r="F979" s="10" t="s">
        <v>1147</v>
      </c>
      <c r="G979" s="12" t="s">
        <v>925</v>
      </c>
      <c r="H979" s="12" t="s">
        <v>941</v>
      </c>
      <c r="I979" s="12" t="s">
        <v>1057</v>
      </c>
      <c r="J979" s="12" t="s">
        <v>1058</v>
      </c>
      <c r="K979" s="12" t="s">
        <v>88</v>
      </c>
      <c r="L979" s="17">
        <v>173</v>
      </c>
      <c r="M979" s="17" t="s">
        <v>89</v>
      </c>
      <c r="N979" s="13" t="s">
        <v>942</v>
      </c>
      <c r="O979" s="14" t="s">
        <v>943</v>
      </c>
      <c r="P979" s="19"/>
      <c r="Q979" s="9">
        <v>18</v>
      </c>
      <c r="R979" s="12" t="s">
        <v>92</v>
      </c>
      <c r="S979" s="19" t="s">
        <v>102</v>
      </c>
      <c r="T979" s="9">
        <v>912401483046</v>
      </c>
      <c r="U979" s="9"/>
      <c r="V979" s="11"/>
      <c r="W979" s="36">
        <v>9405199090</v>
      </c>
      <c r="X979" s="21" t="s">
        <v>95</v>
      </c>
      <c r="Y979" s="21" t="s">
        <v>95</v>
      </c>
      <c r="Z979" s="12" t="s">
        <v>95</v>
      </c>
      <c r="AA979" s="13"/>
      <c r="AB979" s="17">
        <v>218.32831999999999</v>
      </c>
      <c r="AC979" s="624">
        <f t="shared" si="15"/>
        <v>-0.20761539318399003</v>
      </c>
      <c r="AD979" s="623" t="str">
        <f>HYPERLINK("#'Oprawy - specyfikacja'!B" &amp; MATCH(B979, 'Oprawy - specyfikacja'!A:A, 0),"Link do specyfikacji")</f>
        <v>Link do specyfikacji</v>
      </c>
    </row>
    <row r="980" spans="1:30" s="2" customFormat="1" ht="14.4">
      <c r="A980" s="8">
        <v>8719514941663</v>
      </c>
      <c r="B980" s="8">
        <v>911401824484</v>
      </c>
      <c r="C980" s="8">
        <v>871951494166399</v>
      </c>
      <c r="D980" s="52" t="str">
        <f>HYPERLINK(VLOOKUP(B980,Oprawy_linki!A198:B903,2,FALSE),"Link do zdjęcia")</f>
        <v>Link do zdjęcia</v>
      </c>
      <c r="E980" s="12">
        <v>94166399</v>
      </c>
      <c r="F980" s="10" t="s">
        <v>1148</v>
      </c>
      <c r="G980" s="12" t="s">
        <v>925</v>
      </c>
      <c r="H980" s="12" t="s">
        <v>941</v>
      </c>
      <c r="I980" s="12" t="s">
        <v>1057</v>
      </c>
      <c r="J980" s="12" t="s">
        <v>1058</v>
      </c>
      <c r="K980" s="12" t="s">
        <v>88</v>
      </c>
      <c r="L980" s="17">
        <v>173</v>
      </c>
      <c r="M980" s="17" t="s">
        <v>89</v>
      </c>
      <c r="N980" s="13" t="s">
        <v>942</v>
      </c>
      <c r="O980" s="14" t="s">
        <v>943</v>
      </c>
      <c r="P980" s="19"/>
      <c r="Q980" s="9">
        <v>18</v>
      </c>
      <c r="R980" s="12" t="s">
        <v>92</v>
      </c>
      <c r="S980" s="19" t="s">
        <v>102</v>
      </c>
      <c r="T980" s="9">
        <v>912401483047</v>
      </c>
      <c r="U980" s="9"/>
      <c r="V980" s="11"/>
      <c r="W980" s="36">
        <v>9405199090</v>
      </c>
      <c r="X980" s="21" t="s">
        <v>95</v>
      </c>
      <c r="Y980" s="21" t="s">
        <v>95</v>
      </c>
      <c r="Z980" s="12" t="s">
        <v>95</v>
      </c>
      <c r="AA980" s="13"/>
      <c r="AB980" s="17">
        <v>218.32831999999999</v>
      </c>
      <c r="AC980" s="624">
        <f t="shared" si="15"/>
        <v>-0.20761539318399003</v>
      </c>
      <c r="AD980" s="623" t="str">
        <f>HYPERLINK("#'Oprawy - specyfikacja'!B" &amp; MATCH(B980, 'Oprawy - specyfikacja'!A:A, 0),"Link do specyfikacji")</f>
        <v>Link do specyfikacji</v>
      </c>
    </row>
    <row r="981" spans="1:30" s="2" customFormat="1" ht="14.4">
      <c r="A981" s="8">
        <v>8719514938212</v>
      </c>
      <c r="B981" s="8">
        <v>911401810684</v>
      </c>
      <c r="C981" s="8">
        <v>871951493821299</v>
      </c>
      <c r="D981" s="52" t="str">
        <f>HYPERLINK(VLOOKUP(B981,Oprawy_linki!A199:B904,2,FALSE),"Link do zdjęcia")</f>
        <v>Link do zdjęcia</v>
      </c>
      <c r="E981" s="12">
        <v>93821299</v>
      </c>
      <c r="F981" s="10" t="s">
        <v>1149</v>
      </c>
      <c r="G981" s="12" t="s">
        <v>925</v>
      </c>
      <c r="H981" s="12" t="s">
        <v>941</v>
      </c>
      <c r="I981" s="12" t="s">
        <v>1057</v>
      </c>
      <c r="J981" s="12" t="s">
        <v>1058</v>
      </c>
      <c r="K981" s="12" t="s">
        <v>88</v>
      </c>
      <c r="L981" s="17">
        <v>183</v>
      </c>
      <c r="M981" s="17" t="s">
        <v>89</v>
      </c>
      <c r="N981" s="13" t="s">
        <v>942</v>
      </c>
      <c r="O981" s="14" t="s">
        <v>943</v>
      </c>
      <c r="P981" s="19"/>
      <c r="Q981" s="9">
        <v>18</v>
      </c>
      <c r="R981" s="12" t="s">
        <v>92</v>
      </c>
      <c r="S981" s="19" t="s">
        <v>102</v>
      </c>
      <c r="T981" s="9">
        <v>912401483051</v>
      </c>
      <c r="U981" s="9"/>
      <c r="V981" s="11"/>
      <c r="W981" s="36">
        <v>9405199090</v>
      </c>
      <c r="X981" s="21" t="s">
        <v>95</v>
      </c>
      <c r="Y981" s="21" t="s">
        <v>95</v>
      </c>
      <c r="Z981" s="12" t="s">
        <v>95</v>
      </c>
      <c r="AA981" s="13"/>
      <c r="AB981" s="17">
        <v>226.09932799999999</v>
      </c>
      <c r="AC981" s="624">
        <f t="shared" si="15"/>
        <v>-0.19062121228418683</v>
      </c>
      <c r="AD981" s="623" t="str">
        <f>HYPERLINK("#'Oprawy - specyfikacja'!B" &amp; MATCH(B981, 'Oprawy - specyfikacja'!A:A, 0),"Link do specyfikacji")</f>
        <v>Link do specyfikacji</v>
      </c>
    </row>
    <row r="982" spans="1:30" s="2" customFormat="1" ht="14.4">
      <c r="A982" s="8">
        <v>8719514938489</v>
      </c>
      <c r="B982" s="8">
        <v>911401811784</v>
      </c>
      <c r="C982" s="8">
        <v>871951493848999</v>
      </c>
      <c r="D982" s="52" t="str">
        <f>HYPERLINK(VLOOKUP(B982,Oprawy_linki!A200:B905,2,FALSE),"Link do zdjęcia")</f>
        <v>Link do zdjęcia</v>
      </c>
      <c r="E982" s="12">
        <v>93848999</v>
      </c>
      <c r="F982" s="10" t="s">
        <v>1150</v>
      </c>
      <c r="G982" s="12" t="s">
        <v>925</v>
      </c>
      <c r="H982" s="12" t="s">
        <v>941</v>
      </c>
      <c r="I982" s="12" t="s">
        <v>86</v>
      </c>
      <c r="J982" s="12" t="s">
        <v>1058</v>
      </c>
      <c r="K982" s="12" t="s">
        <v>88</v>
      </c>
      <c r="L982" s="17">
        <v>46.7</v>
      </c>
      <c r="M982" s="17" t="s">
        <v>89</v>
      </c>
      <c r="N982" s="13" t="s">
        <v>942</v>
      </c>
      <c r="O982" s="14" t="s">
        <v>943</v>
      </c>
      <c r="P982" s="19"/>
      <c r="Q982" s="9">
        <v>18</v>
      </c>
      <c r="R982" s="12" t="s">
        <v>92</v>
      </c>
      <c r="S982" s="19" t="s">
        <v>102</v>
      </c>
      <c r="T982" s="9"/>
      <c r="U982" s="9"/>
      <c r="V982" s="11"/>
      <c r="W982" s="36">
        <v>9405990090</v>
      </c>
      <c r="X982" s="21" t="s">
        <v>95</v>
      </c>
      <c r="Y982" s="21" t="s">
        <v>95</v>
      </c>
      <c r="Z982" s="12" t="s">
        <v>95</v>
      </c>
      <c r="AA982" s="13"/>
      <c r="AB982" s="17">
        <v>74.009599999999992</v>
      </c>
      <c r="AC982" s="624">
        <f t="shared" si="15"/>
        <v>-0.36900077827741257</v>
      </c>
      <c r="AD982" s="623" t="str">
        <f>HYPERLINK("#'Oprawy - specyfikacja'!B" &amp; MATCH(B982, 'Oprawy - specyfikacja'!A:A, 0),"Link do specyfikacji")</f>
        <v>Link do specyfikacji</v>
      </c>
    </row>
    <row r="983" spans="1:30" s="2" customFormat="1" ht="14.4">
      <c r="A983" s="8">
        <v>8719514938496</v>
      </c>
      <c r="B983" s="8">
        <v>911401811884</v>
      </c>
      <c r="C983" s="8">
        <v>871951493849699</v>
      </c>
      <c r="D983" s="52" t="str">
        <f>HYPERLINK(VLOOKUP(B983,Oprawy_linki!A201:B906,2,FALSE),"Link do zdjęcia")</f>
        <v>Link do zdjęcia</v>
      </c>
      <c r="E983" s="12">
        <v>93849699</v>
      </c>
      <c r="F983" s="10" t="s">
        <v>1151</v>
      </c>
      <c r="G983" s="12" t="s">
        <v>925</v>
      </c>
      <c r="H983" s="12" t="s">
        <v>941</v>
      </c>
      <c r="I983" s="12" t="s">
        <v>86</v>
      </c>
      <c r="J983" s="12" t="s">
        <v>1058</v>
      </c>
      <c r="K983" s="12" t="s">
        <v>88</v>
      </c>
      <c r="L983" s="17">
        <v>40.1</v>
      </c>
      <c r="M983" s="17" t="s">
        <v>89</v>
      </c>
      <c r="N983" s="13" t="s">
        <v>942</v>
      </c>
      <c r="O983" s="14" t="s">
        <v>943</v>
      </c>
      <c r="P983" s="19"/>
      <c r="Q983" s="9">
        <v>18</v>
      </c>
      <c r="R983" s="12" t="s">
        <v>92</v>
      </c>
      <c r="S983" s="19" t="s">
        <v>102</v>
      </c>
      <c r="T983" s="9">
        <v>912401483072</v>
      </c>
      <c r="U983" s="9"/>
      <c r="V983" s="11"/>
      <c r="W983" s="36">
        <v>9405199090</v>
      </c>
      <c r="X983" s="21" t="s">
        <v>95</v>
      </c>
      <c r="Y983" s="21" t="s">
        <v>95</v>
      </c>
      <c r="Z983" s="12" t="s">
        <v>95</v>
      </c>
      <c r="AA983" s="13"/>
      <c r="AB983" s="17">
        <v>74.009599999999992</v>
      </c>
      <c r="AC983" s="624">
        <f t="shared" si="15"/>
        <v>-0.45817839847803521</v>
      </c>
      <c r="AD983" s="623" t="str">
        <f>HYPERLINK("#'Oprawy - specyfikacja'!B" &amp; MATCH(B983, 'Oprawy - specyfikacja'!A:A, 0),"Link do specyfikacji")</f>
        <v>Link do specyfikacji</v>
      </c>
    </row>
    <row r="984" spans="1:30" s="2" customFormat="1" ht="14.4">
      <c r="A984" s="8">
        <v>8719514938472</v>
      </c>
      <c r="B984" s="8">
        <v>911401811684</v>
      </c>
      <c r="C984" s="8">
        <v>871951493847299</v>
      </c>
      <c r="D984" s="52" t="str">
        <f>HYPERLINK(VLOOKUP(B984,Oprawy_linki!A202:B907,2,FALSE),"Link do zdjęcia")</f>
        <v>Link do zdjęcia</v>
      </c>
      <c r="E984" s="12">
        <v>93847299</v>
      </c>
      <c r="F984" s="24" t="s">
        <v>1152</v>
      </c>
      <c r="G984" s="12" t="s">
        <v>925</v>
      </c>
      <c r="H984" s="12" t="s">
        <v>941</v>
      </c>
      <c r="I984" s="12" t="s">
        <v>86</v>
      </c>
      <c r="J984" s="12" t="s">
        <v>1058</v>
      </c>
      <c r="K984" s="12" t="s">
        <v>88</v>
      </c>
      <c r="L984" s="17">
        <v>31.3</v>
      </c>
      <c r="M984" s="17" t="s">
        <v>89</v>
      </c>
      <c r="N984" s="13" t="s">
        <v>942</v>
      </c>
      <c r="O984" s="14" t="s">
        <v>943</v>
      </c>
      <c r="P984" s="19"/>
      <c r="Q984" s="9">
        <v>18</v>
      </c>
      <c r="R984" s="12" t="s">
        <v>92</v>
      </c>
      <c r="S984" s="19" t="s">
        <v>102</v>
      </c>
      <c r="T984" s="26"/>
      <c r="U984" s="26"/>
      <c r="V984" s="11"/>
      <c r="W984" s="36">
        <v>9405990090</v>
      </c>
      <c r="X984" s="21" t="s">
        <v>95</v>
      </c>
      <c r="Y984" s="21" t="s">
        <v>95</v>
      </c>
      <c r="Z984" s="12" t="s">
        <v>95</v>
      </c>
      <c r="AA984" s="13"/>
      <c r="AB984" s="17">
        <v>74.009599999999992</v>
      </c>
      <c r="AC984" s="624">
        <f t="shared" si="15"/>
        <v>-0.5770818920788654</v>
      </c>
      <c r="AD984" s="623" t="str">
        <f>HYPERLINK("#'Oprawy - specyfikacja'!B" &amp; MATCH(B984, 'Oprawy - specyfikacja'!A:A, 0),"Link do specyfikacji")</f>
        <v>Link do specyfikacji</v>
      </c>
    </row>
    <row r="985" spans="1:30" s="2" customFormat="1" ht="14.4">
      <c r="A985" s="8">
        <v>8719514938533</v>
      </c>
      <c r="B985" s="22">
        <v>911401812284</v>
      </c>
      <c r="C985" s="8">
        <v>871951493853399</v>
      </c>
      <c r="D985" s="52" t="str">
        <f>HYPERLINK(VLOOKUP(B985,Oprawy_linki!A203:B908,2,FALSE),"Link do zdjęcia")</f>
        <v>Link do zdjęcia</v>
      </c>
      <c r="E985" s="12">
        <v>93853399</v>
      </c>
      <c r="F985" s="23" t="s">
        <v>1153</v>
      </c>
      <c r="G985" s="12" t="s">
        <v>925</v>
      </c>
      <c r="H985" s="12" t="s">
        <v>941</v>
      </c>
      <c r="I985" s="12" t="s">
        <v>86</v>
      </c>
      <c r="J985" s="12" t="s">
        <v>1058</v>
      </c>
      <c r="K985" s="12" t="s">
        <v>88</v>
      </c>
      <c r="L985" s="17">
        <v>31.3</v>
      </c>
      <c r="M985" s="17" t="s">
        <v>89</v>
      </c>
      <c r="N985" s="13" t="s">
        <v>942</v>
      </c>
      <c r="O985" s="14" t="s">
        <v>943</v>
      </c>
      <c r="P985" s="19"/>
      <c r="Q985" s="9">
        <v>18</v>
      </c>
      <c r="R985" s="12" t="s">
        <v>92</v>
      </c>
      <c r="S985" s="19" t="s">
        <v>102</v>
      </c>
      <c r="T985" s="26"/>
      <c r="U985" s="26"/>
      <c r="V985" s="11"/>
      <c r="W985" s="36">
        <v>9405990090</v>
      </c>
      <c r="X985" s="21" t="s">
        <v>95</v>
      </c>
      <c r="Y985" s="21" t="s">
        <v>95</v>
      </c>
      <c r="Z985" s="12" t="s">
        <v>95</v>
      </c>
      <c r="AA985" s="13"/>
      <c r="AB985" s="17">
        <v>74.009599999999992</v>
      </c>
      <c r="AC985" s="624">
        <f t="shared" si="15"/>
        <v>-0.5770818920788654</v>
      </c>
      <c r="AD985" s="623" t="str">
        <f>HYPERLINK("#'Oprawy - specyfikacja'!B" &amp; MATCH(B985, 'Oprawy - specyfikacja'!A:A, 0),"Link do specyfikacji")</f>
        <v>Link do specyfikacji</v>
      </c>
    </row>
    <row r="986" spans="1:30" s="2" customFormat="1" ht="14.4">
      <c r="A986" s="8">
        <v>8719514938465</v>
      </c>
      <c r="B986" s="8">
        <v>911401811584</v>
      </c>
      <c r="C986" s="8">
        <v>871951493846599</v>
      </c>
      <c r="D986" s="52" t="str">
        <f>HYPERLINK(VLOOKUP(B986,Oprawy_linki!A204:B909,2,FALSE),"Link do zdjęcia")</f>
        <v>Link do zdjęcia</v>
      </c>
      <c r="E986" s="12">
        <v>93846599</v>
      </c>
      <c r="F986" s="10" t="s">
        <v>1154</v>
      </c>
      <c r="G986" s="12" t="s">
        <v>925</v>
      </c>
      <c r="H986" s="12" t="s">
        <v>941</v>
      </c>
      <c r="I986" s="12" t="s">
        <v>86</v>
      </c>
      <c r="J986" s="12" t="s">
        <v>1058</v>
      </c>
      <c r="K986" s="12" t="s">
        <v>88</v>
      </c>
      <c r="L986" s="17">
        <v>32.4</v>
      </c>
      <c r="M986" s="17" t="s">
        <v>89</v>
      </c>
      <c r="N986" s="13" t="s">
        <v>942</v>
      </c>
      <c r="O986" s="14" t="s">
        <v>943</v>
      </c>
      <c r="P986" s="19"/>
      <c r="Q986" s="9">
        <v>18</v>
      </c>
      <c r="R986" s="12" t="s">
        <v>92</v>
      </c>
      <c r="S986" s="19" t="s">
        <v>102</v>
      </c>
      <c r="T986" s="9"/>
      <c r="U986" s="9"/>
      <c r="V986" s="11"/>
      <c r="W986" s="36">
        <v>9405990090</v>
      </c>
      <c r="X986" s="21" t="s">
        <v>95</v>
      </c>
      <c r="Y986" s="21" t="s">
        <v>95</v>
      </c>
      <c r="Z986" s="12" t="s">
        <v>95</v>
      </c>
      <c r="AA986" s="13"/>
      <c r="AB986" s="17">
        <v>60.132799999999996</v>
      </c>
      <c r="AC986" s="624">
        <f t="shared" si="15"/>
        <v>-0.46119256046616819</v>
      </c>
      <c r="AD986" s="623" t="str">
        <f>HYPERLINK("#'Oprawy - specyfikacja'!B" &amp; MATCH(B986, 'Oprawy - specyfikacja'!A:A, 0),"Link do specyfikacji")</f>
        <v>Link do specyfikacji</v>
      </c>
    </row>
    <row r="987" spans="1:30" s="2" customFormat="1" ht="14.4">
      <c r="A987" s="8">
        <v>8719514938458</v>
      </c>
      <c r="B987" s="25">
        <v>911401811484</v>
      </c>
      <c r="C987" s="25">
        <v>871951493845899</v>
      </c>
      <c r="D987" s="52" t="str">
        <f>HYPERLINK(VLOOKUP(B987,Oprawy_linki!A205:B910,2,FALSE),"Link do zdjęcia")</f>
        <v>Link do zdjęcia</v>
      </c>
      <c r="E987" s="12">
        <v>93845899</v>
      </c>
      <c r="F987" s="23" t="s">
        <v>1155</v>
      </c>
      <c r="G987" s="12" t="s">
        <v>925</v>
      </c>
      <c r="H987" s="12" t="s">
        <v>941</v>
      </c>
      <c r="I987" s="12" t="s">
        <v>86</v>
      </c>
      <c r="J987" s="12" t="s">
        <v>1058</v>
      </c>
      <c r="K987" s="12" t="s">
        <v>88</v>
      </c>
      <c r="L987" s="17">
        <v>27.8</v>
      </c>
      <c r="M987" s="17" t="s">
        <v>89</v>
      </c>
      <c r="N987" s="13" t="s">
        <v>942</v>
      </c>
      <c r="O987" s="14" t="s">
        <v>943</v>
      </c>
      <c r="P987" s="19"/>
      <c r="Q987" s="13">
        <v>18</v>
      </c>
      <c r="R987" s="12" t="s">
        <v>92</v>
      </c>
      <c r="S987" s="19" t="s">
        <v>102</v>
      </c>
      <c r="T987" s="26"/>
      <c r="U987" s="26"/>
      <c r="V987" s="27"/>
      <c r="W987" s="36">
        <v>9405990090</v>
      </c>
      <c r="X987" s="21" t="s">
        <v>95</v>
      </c>
      <c r="Y987" s="21" t="s">
        <v>95</v>
      </c>
      <c r="Z987" s="12" t="s">
        <v>95</v>
      </c>
      <c r="AA987" s="13"/>
      <c r="AB987" s="17">
        <v>55.507199999999997</v>
      </c>
      <c r="AC987" s="624">
        <f t="shared" si="15"/>
        <v>-0.49916407240862443</v>
      </c>
      <c r="AD987" s="623" t="str">
        <f>HYPERLINK("#'Oprawy - specyfikacja'!B" &amp; MATCH(B987, 'Oprawy - specyfikacja'!A:A, 0),"Link do specyfikacji")</f>
        <v>Link do specyfikacji</v>
      </c>
    </row>
    <row r="988" spans="1:30" s="2" customFormat="1" ht="14.4">
      <c r="A988" s="8">
        <v>8719514938441</v>
      </c>
      <c r="B988" s="8">
        <v>911401811384</v>
      </c>
      <c r="C988" s="8">
        <v>871951493844199</v>
      </c>
      <c r="D988" s="52" t="str">
        <f>HYPERLINK(VLOOKUP(B988,Oprawy_linki!A206:B911,2,FALSE),"Link do zdjęcia")</f>
        <v>Link do zdjęcia</v>
      </c>
      <c r="E988" s="12">
        <v>93844199</v>
      </c>
      <c r="F988" s="10" t="s">
        <v>1156</v>
      </c>
      <c r="G988" s="12" t="s">
        <v>925</v>
      </c>
      <c r="H988" s="12" t="s">
        <v>941</v>
      </c>
      <c r="I988" s="12" t="s">
        <v>86</v>
      </c>
      <c r="J988" s="12" t="s">
        <v>1058</v>
      </c>
      <c r="K988" s="12" t="s">
        <v>88</v>
      </c>
      <c r="L988" s="17">
        <v>23.4</v>
      </c>
      <c r="M988" s="17" t="s">
        <v>89</v>
      </c>
      <c r="N988" s="13" t="s">
        <v>942</v>
      </c>
      <c r="O988" s="14" t="s">
        <v>943</v>
      </c>
      <c r="P988" s="19"/>
      <c r="Q988" s="9">
        <v>18</v>
      </c>
      <c r="R988" s="12" t="s">
        <v>92</v>
      </c>
      <c r="S988" s="19" t="s">
        <v>102</v>
      </c>
      <c r="T988" s="9"/>
      <c r="U988" s="9"/>
      <c r="V988" s="11"/>
      <c r="W988" s="36">
        <v>9405990090</v>
      </c>
      <c r="X988" s="21" t="s">
        <v>95</v>
      </c>
      <c r="Y988" s="21" t="s">
        <v>95</v>
      </c>
      <c r="Z988" s="12" t="s">
        <v>95</v>
      </c>
      <c r="AA988" s="13"/>
      <c r="AB988" s="17">
        <v>55.507199999999997</v>
      </c>
      <c r="AC988" s="624">
        <f t="shared" si="15"/>
        <v>-0.57843306814251128</v>
      </c>
      <c r="AD988" s="623" t="str">
        <f>HYPERLINK("#'Oprawy - specyfikacja'!B" &amp; MATCH(B988, 'Oprawy - specyfikacja'!A:A, 0),"Link do specyfikacji")</f>
        <v>Link do specyfikacji</v>
      </c>
    </row>
    <row r="989" spans="1:30" s="2" customFormat="1" ht="14.4">
      <c r="A989" s="8">
        <v>8719514938519</v>
      </c>
      <c r="B989" s="8">
        <v>911401812084</v>
      </c>
      <c r="C989" s="8">
        <v>871951493851999</v>
      </c>
      <c r="D989" s="52" t="str">
        <f>HYPERLINK(VLOOKUP(B989,Oprawy_linki!A207:B912,2,FALSE),"Link do zdjęcia")</f>
        <v>Link do zdjęcia</v>
      </c>
      <c r="E989" s="12">
        <v>93851999</v>
      </c>
      <c r="F989" s="24" t="s">
        <v>1157</v>
      </c>
      <c r="G989" s="12" t="s">
        <v>925</v>
      </c>
      <c r="H989" s="12" t="s">
        <v>941</v>
      </c>
      <c r="I989" s="12" t="s">
        <v>86</v>
      </c>
      <c r="J989" s="12" t="s">
        <v>1058</v>
      </c>
      <c r="K989" s="12" t="s">
        <v>88</v>
      </c>
      <c r="L989" s="17">
        <v>62.6</v>
      </c>
      <c r="M989" s="17" t="s">
        <v>89</v>
      </c>
      <c r="N989" s="13" t="s">
        <v>942</v>
      </c>
      <c r="O989" s="14" t="s">
        <v>943</v>
      </c>
      <c r="P989" s="19"/>
      <c r="Q989" s="9">
        <v>18</v>
      </c>
      <c r="R989" s="12" t="s">
        <v>92</v>
      </c>
      <c r="S989" s="19" t="s">
        <v>102</v>
      </c>
      <c r="T989" s="26">
        <v>912401483135</v>
      </c>
      <c r="U989" s="26"/>
      <c r="V989" s="11"/>
      <c r="W989" s="36">
        <v>9405119090</v>
      </c>
      <c r="X989" s="21" t="s">
        <v>95</v>
      </c>
      <c r="Y989" s="21" t="s">
        <v>95</v>
      </c>
      <c r="Z989" s="12" t="s">
        <v>95</v>
      </c>
      <c r="AA989" s="13"/>
      <c r="AB989" s="17">
        <v>83.260800000000003</v>
      </c>
      <c r="AC989" s="624">
        <f t="shared" si="15"/>
        <v>-0.24814558591798302</v>
      </c>
      <c r="AD989" s="623" t="str">
        <f>HYPERLINK("#'Oprawy - specyfikacja'!B" &amp; MATCH(B989, 'Oprawy - specyfikacja'!A:A, 0),"Link do specyfikacji")</f>
        <v>Link do specyfikacji</v>
      </c>
    </row>
    <row r="990" spans="1:30" s="2" customFormat="1" ht="14.4">
      <c r="A990" s="8">
        <v>8719514938502</v>
      </c>
      <c r="B990" s="8">
        <v>911401811984</v>
      </c>
      <c r="C990" s="8">
        <v>871951493850299</v>
      </c>
      <c r="D990" s="52" t="str">
        <f>HYPERLINK(VLOOKUP(B990,Oprawy_linki!A208:B913,2,FALSE),"Link do zdjęcia")</f>
        <v>Link do zdjęcia</v>
      </c>
      <c r="E990" s="12">
        <v>93850299</v>
      </c>
      <c r="F990" s="24" t="s">
        <v>1158</v>
      </c>
      <c r="G990" s="12" t="s">
        <v>925</v>
      </c>
      <c r="H990" s="12" t="s">
        <v>941</v>
      </c>
      <c r="I990" s="12" t="s">
        <v>86</v>
      </c>
      <c r="J990" s="12" t="s">
        <v>1058</v>
      </c>
      <c r="K990" s="12" t="s">
        <v>88</v>
      </c>
      <c r="L990" s="17">
        <v>48.3</v>
      </c>
      <c r="M990" s="17" t="s">
        <v>89</v>
      </c>
      <c r="N990" s="13" t="s">
        <v>942</v>
      </c>
      <c r="O990" s="14" t="s">
        <v>943</v>
      </c>
      <c r="P990" s="19"/>
      <c r="Q990" s="9">
        <v>18</v>
      </c>
      <c r="R990" s="12" t="s">
        <v>92</v>
      </c>
      <c r="S990" s="19" t="s">
        <v>102</v>
      </c>
      <c r="T990" s="26">
        <v>912401483134</v>
      </c>
      <c r="U990" s="26"/>
      <c r="V990" s="11"/>
      <c r="W990" s="36">
        <v>9405990090</v>
      </c>
      <c r="X990" s="21" t="s">
        <v>95</v>
      </c>
      <c r="Y990" s="21" t="s">
        <v>95</v>
      </c>
      <c r="Z990" s="12" t="s">
        <v>95</v>
      </c>
      <c r="AA990" s="13"/>
      <c r="AB990" s="17">
        <v>78.635199999999998</v>
      </c>
      <c r="AC990" s="624">
        <f t="shared" si="15"/>
        <v>-0.3857712576556046</v>
      </c>
      <c r="AD990" s="623" t="str">
        <f>HYPERLINK("#'Oprawy - specyfikacja'!B" &amp; MATCH(B990, 'Oprawy - specyfikacja'!A:A, 0),"Link do specyfikacji")</f>
        <v>Link do specyfikacji</v>
      </c>
    </row>
    <row r="991" spans="1:30" s="2" customFormat="1" ht="14.4">
      <c r="A991" s="8">
        <v>8719514548329</v>
      </c>
      <c r="B991" s="8">
        <v>911401899582</v>
      </c>
      <c r="C991" s="8">
        <v>871951454832999</v>
      </c>
      <c r="D991" s="52" t="str">
        <f>HYPERLINK(VLOOKUP(B991,Oprawy_linki!A209:B914,2,FALSE),"Link do zdjęcia")</f>
        <v>Link do zdjęcia</v>
      </c>
      <c r="E991" s="12">
        <v>54832999</v>
      </c>
      <c r="F991" s="10" t="s">
        <v>1159</v>
      </c>
      <c r="G991" s="12" t="s">
        <v>925</v>
      </c>
      <c r="H991" s="12" t="s">
        <v>941</v>
      </c>
      <c r="I991" s="12" t="s">
        <v>1057</v>
      </c>
      <c r="J991" s="12" t="s">
        <v>1058</v>
      </c>
      <c r="K991" s="12" t="s">
        <v>88</v>
      </c>
      <c r="L991" s="17">
        <v>133</v>
      </c>
      <c r="M991" s="17" t="s">
        <v>89</v>
      </c>
      <c r="N991" s="13" t="s">
        <v>942</v>
      </c>
      <c r="O991" s="14" t="s">
        <v>943</v>
      </c>
      <c r="P991" s="19"/>
      <c r="Q991" s="9">
        <v>18</v>
      </c>
      <c r="R991" s="12" t="s">
        <v>92</v>
      </c>
      <c r="S991" s="19" t="s">
        <v>102</v>
      </c>
      <c r="T991" s="9">
        <v>912401483061</v>
      </c>
      <c r="U991" s="9"/>
      <c r="V991" s="11"/>
      <c r="W991" s="36">
        <v>9405119090</v>
      </c>
      <c r="X991" s="21" t="s">
        <v>95</v>
      </c>
      <c r="Y991" s="21" t="s">
        <v>95</v>
      </c>
      <c r="Z991" s="12" t="s">
        <v>95</v>
      </c>
      <c r="AA991" s="13"/>
      <c r="AB991" s="17">
        <v>171.14719999999997</v>
      </c>
      <c r="AC991" s="624">
        <f t="shared" si="15"/>
        <v>-0.22289117204371428</v>
      </c>
      <c r="AD991" s="623" t="str">
        <f>HYPERLINK("#'Oprawy - specyfikacja'!B" &amp; MATCH(B991, 'Oprawy - specyfikacja'!A:A, 0),"Link do specyfikacji")</f>
        <v>Link do specyfikacji</v>
      </c>
    </row>
    <row r="992" spans="1:30" s="2" customFormat="1" ht="14.4">
      <c r="A992" s="8">
        <v>8719514548336</v>
      </c>
      <c r="B992" s="8">
        <v>911401899682</v>
      </c>
      <c r="C992" s="8">
        <v>871951454833699</v>
      </c>
      <c r="D992" s="52" t="str">
        <f>HYPERLINK(VLOOKUP(B992,Oprawy_linki!A210:B915,2,FALSE),"Link do zdjęcia")</f>
        <v>Link do zdjęcia</v>
      </c>
      <c r="E992" s="12">
        <v>54833699</v>
      </c>
      <c r="F992" s="10" t="s">
        <v>1160</v>
      </c>
      <c r="G992" s="12" t="s">
        <v>925</v>
      </c>
      <c r="H992" s="12" t="s">
        <v>941</v>
      </c>
      <c r="I992" s="12" t="s">
        <v>1057</v>
      </c>
      <c r="J992" s="12" t="s">
        <v>1058</v>
      </c>
      <c r="K992" s="12" t="s">
        <v>88</v>
      </c>
      <c r="L992" s="17">
        <v>133</v>
      </c>
      <c r="M992" s="17" t="s">
        <v>89</v>
      </c>
      <c r="N992" s="13" t="s">
        <v>942</v>
      </c>
      <c r="O992" s="14" t="s">
        <v>943</v>
      </c>
      <c r="P992" s="19"/>
      <c r="Q992" s="9">
        <v>18</v>
      </c>
      <c r="R992" s="12" t="s">
        <v>92</v>
      </c>
      <c r="S992" s="19" t="s">
        <v>102</v>
      </c>
      <c r="T992" s="9">
        <v>912401483062</v>
      </c>
      <c r="U992" s="9"/>
      <c r="V992" s="11"/>
      <c r="W992" s="36">
        <v>9405199090</v>
      </c>
      <c r="X992" s="21" t="s">
        <v>95</v>
      </c>
      <c r="Y992" s="21" t="s">
        <v>95</v>
      </c>
      <c r="Z992" s="12" t="s">
        <v>95</v>
      </c>
      <c r="AA992" s="13"/>
      <c r="AB992" s="17">
        <v>171.14719999999997</v>
      </c>
      <c r="AC992" s="624">
        <f t="shared" si="15"/>
        <v>-0.22289117204371428</v>
      </c>
      <c r="AD992" s="623" t="str">
        <f>HYPERLINK("#'Oprawy - specyfikacja'!B" &amp; MATCH(B992, 'Oprawy - specyfikacja'!A:A, 0),"Link do specyfikacji")</f>
        <v>Link do specyfikacji</v>
      </c>
    </row>
    <row r="993" spans="1:30" s="2" customFormat="1" ht="14.4">
      <c r="A993" s="8">
        <v>8719514548343</v>
      </c>
      <c r="B993" s="8">
        <v>911401899782</v>
      </c>
      <c r="C993" s="8">
        <v>871951454834399</v>
      </c>
      <c r="D993" s="52" t="str">
        <f>HYPERLINK(VLOOKUP(B993,Oprawy_linki!A211:B916,2,FALSE),"Link do zdjęcia")</f>
        <v>Link do zdjęcia</v>
      </c>
      <c r="E993" s="12">
        <v>54834399</v>
      </c>
      <c r="F993" s="10" t="s">
        <v>1161</v>
      </c>
      <c r="G993" s="12" t="s">
        <v>925</v>
      </c>
      <c r="H993" s="12" t="s">
        <v>941</v>
      </c>
      <c r="I993" s="12" t="s">
        <v>1057</v>
      </c>
      <c r="J993" s="12" t="s">
        <v>1058</v>
      </c>
      <c r="K993" s="12" t="s">
        <v>88</v>
      </c>
      <c r="L993" s="17">
        <v>133</v>
      </c>
      <c r="M993" s="17" t="s">
        <v>89</v>
      </c>
      <c r="N993" s="13" t="s">
        <v>942</v>
      </c>
      <c r="O993" s="14" t="s">
        <v>943</v>
      </c>
      <c r="P993" s="19"/>
      <c r="Q993" s="9">
        <v>18</v>
      </c>
      <c r="R993" s="12" t="s">
        <v>92</v>
      </c>
      <c r="S993" s="19" t="s">
        <v>102</v>
      </c>
      <c r="T993" s="9">
        <v>912401483063</v>
      </c>
      <c r="U993" s="9"/>
      <c r="V993" s="11"/>
      <c r="W993" s="36">
        <v>9405199090</v>
      </c>
      <c r="X993" s="21" t="s">
        <v>95</v>
      </c>
      <c r="Y993" s="21" t="s">
        <v>95</v>
      </c>
      <c r="Z993" s="12" t="s">
        <v>95</v>
      </c>
      <c r="AA993" s="13"/>
      <c r="AB993" s="17">
        <v>171.14719999999997</v>
      </c>
      <c r="AC993" s="624">
        <f t="shared" si="15"/>
        <v>-0.22289117204371428</v>
      </c>
      <c r="AD993" s="623" t="str">
        <f>HYPERLINK("#'Oprawy - specyfikacja'!B" &amp; MATCH(B993, 'Oprawy - specyfikacja'!A:A, 0),"Link do specyfikacji")</f>
        <v>Link do specyfikacji</v>
      </c>
    </row>
    <row r="994" spans="1:30" s="2" customFormat="1" ht="14.4">
      <c r="A994" s="8">
        <v>8719514548350</v>
      </c>
      <c r="B994" s="8">
        <v>911401899882</v>
      </c>
      <c r="C994" s="8">
        <v>871951454835099</v>
      </c>
      <c r="D994" s="52" t="str">
        <f>HYPERLINK(VLOOKUP(B994,Oprawy_linki!A212:B917,2,FALSE),"Link do zdjęcia")</f>
        <v>Link do zdjęcia</v>
      </c>
      <c r="E994" s="12">
        <v>54835099</v>
      </c>
      <c r="F994" s="10" t="s">
        <v>1162</v>
      </c>
      <c r="G994" s="12" t="s">
        <v>925</v>
      </c>
      <c r="H994" s="12" t="s">
        <v>941</v>
      </c>
      <c r="I994" s="12" t="s">
        <v>1057</v>
      </c>
      <c r="J994" s="12" t="s">
        <v>1058</v>
      </c>
      <c r="K994" s="12" t="s">
        <v>88</v>
      </c>
      <c r="L994" s="17">
        <v>144</v>
      </c>
      <c r="M994" s="17" t="s">
        <v>89</v>
      </c>
      <c r="N994" s="13" t="s">
        <v>942</v>
      </c>
      <c r="O994" s="14" t="s">
        <v>943</v>
      </c>
      <c r="P994" s="19"/>
      <c r="Q994" s="9">
        <v>18</v>
      </c>
      <c r="R994" s="12" t="s">
        <v>92</v>
      </c>
      <c r="S994" s="19" t="s">
        <v>102</v>
      </c>
      <c r="T994" s="9">
        <v>912401483064</v>
      </c>
      <c r="U994" s="9"/>
      <c r="V994" s="11"/>
      <c r="W994" s="36">
        <v>9405199090</v>
      </c>
      <c r="X994" s="21" t="s">
        <v>95</v>
      </c>
      <c r="Y994" s="21" t="s">
        <v>95</v>
      </c>
      <c r="Z994" s="12" t="s">
        <v>95</v>
      </c>
      <c r="AA994" s="13"/>
      <c r="AB994" s="17">
        <v>182.24863999999997</v>
      </c>
      <c r="AC994" s="624">
        <f t="shared" si="15"/>
        <v>-0.20987064704570621</v>
      </c>
      <c r="AD994" s="623" t="str">
        <f>HYPERLINK("#'Oprawy - specyfikacja'!B" &amp; MATCH(B994, 'Oprawy - specyfikacja'!A:A, 0),"Link do specyfikacji")</f>
        <v>Link do specyfikacji</v>
      </c>
    </row>
    <row r="995" spans="1:30" s="2" customFormat="1" ht="14.4">
      <c r="A995" s="8">
        <v>8719514548367</v>
      </c>
      <c r="B995" s="8">
        <v>911401899982</v>
      </c>
      <c r="C995" s="8">
        <v>871951454836799</v>
      </c>
      <c r="D995" s="52" t="str">
        <f>HYPERLINK(VLOOKUP(B995,Oprawy_linki!A213:B918,2,FALSE),"Link do zdjęcia")</f>
        <v>Link do zdjęcia</v>
      </c>
      <c r="E995" s="12">
        <v>54836799</v>
      </c>
      <c r="F995" s="10" t="s">
        <v>1163</v>
      </c>
      <c r="G995" s="12" t="s">
        <v>925</v>
      </c>
      <c r="H995" s="12" t="s">
        <v>941</v>
      </c>
      <c r="I995" s="12" t="s">
        <v>1057</v>
      </c>
      <c r="J995" s="12" t="s">
        <v>1058</v>
      </c>
      <c r="K995" s="12" t="s">
        <v>88</v>
      </c>
      <c r="L995" s="17">
        <v>144</v>
      </c>
      <c r="M995" s="17" t="s">
        <v>89</v>
      </c>
      <c r="N995" s="13" t="s">
        <v>942</v>
      </c>
      <c r="O995" s="14" t="s">
        <v>943</v>
      </c>
      <c r="P995" s="19"/>
      <c r="Q995" s="9">
        <v>18</v>
      </c>
      <c r="R995" s="12" t="s">
        <v>92</v>
      </c>
      <c r="S995" s="19" t="s">
        <v>102</v>
      </c>
      <c r="T995" s="9">
        <v>912401483065</v>
      </c>
      <c r="U995" s="9"/>
      <c r="V995" s="11"/>
      <c r="W995" s="36">
        <v>9405119090</v>
      </c>
      <c r="X995" s="21" t="s">
        <v>95</v>
      </c>
      <c r="Y995" s="21" t="s">
        <v>95</v>
      </c>
      <c r="Z995" s="12" t="s">
        <v>95</v>
      </c>
      <c r="AA995" s="13"/>
      <c r="AB995" s="17">
        <v>182.24863999999997</v>
      </c>
      <c r="AC995" s="624">
        <f t="shared" si="15"/>
        <v>-0.20987064704570621</v>
      </c>
      <c r="AD995" s="623" t="str">
        <f>HYPERLINK("#'Oprawy - specyfikacja'!B" &amp; MATCH(B995, 'Oprawy - specyfikacja'!A:A, 0),"Link do specyfikacji")</f>
        <v>Link do specyfikacji</v>
      </c>
    </row>
    <row r="996" spans="1:30" s="2" customFormat="1" ht="14.4">
      <c r="A996" s="8">
        <v>8719514548244</v>
      </c>
      <c r="B996" s="8">
        <v>911401898782</v>
      </c>
      <c r="C996" s="8">
        <v>871951454824499</v>
      </c>
      <c r="D996" s="52" t="str">
        <f>HYPERLINK(VLOOKUP(B996,Oprawy_linki!A214:B919,2,FALSE),"Link do zdjęcia")</f>
        <v>Link do zdjęcia</v>
      </c>
      <c r="E996" s="12">
        <v>54824499</v>
      </c>
      <c r="F996" s="10" t="s">
        <v>1164</v>
      </c>
      <c r="G996" s="12" t="s">
        <v>925</v>
      </c>
      <c r="H996" s="12" t="s">
        <v>941</v>
      </c>
      <c r="I996" s="12" t="s">
        <v>1057</v>
      </c>
      <c r="J996" s="12" t="s">
        <v>1058</v>
      </c>
      <c r="K996" s="12" t="s">
        <v>88</v>
      </c>
      <c r="L996" s="17">
        <v>357</v>
      </c>
      <c r="M996" s="17" t="s">
        <v>89</v>
      </c>
      <c r="N996" s="13" t="s">
        <v>942</v>
      </c>
      <c r="O996" s="14" t="s">
        <v>943</v>
      </c>
      <c r="P996" s="19"/>
      <c r="Q996" s="9">
        <v>18</v>
      </c>
      <c r="R996" s="12" t="s">
        <v>92</v>
      </c>
      <c r="S996" s="19" t="s">
        <v>102</v>
      </c>
      <c r="T996" s="9"/>
      <c r="U996" s="9"/>
      <c r="V996" s="11"/>
      <c r="W996" s="36">
        <v>9405199090</v>
      </c>
      <c r="X996" s="21" t="s">
        <v>95</v>
      </c>
      <c r="Y996" s="21" t="s">
        <v>95</v>
      </c>
      <c r="Z996" s="12" t="s">
        <v>95</v>
      </c>
      <c r="AA996" s="13"/>
      <c r="AB996" s="17">
        <v>471.81119999999993</v>
      </c>
      <c r="AC996" s="624">
        <f t="shared" si="15"/>
        <v>-0.24334140435835339</v>
      </c>
      <c r="AD996" s="623" t="str">
        <f>HYPERLINK("#'Oprawy - specyfikacja'!B" &amp; MATCH(B996, 'Oprawy - specyfikacja'!A:A, 0),"Link do specyfikacji")</f>
        <v>Link do specyfikacji</v>
      </c>
    </row>
    <row r="997" spans="1:30" s="2" customFormat="1" ht="14.4">
      <c r="A997" s="8">
        <v>8719514548206</v>
      </c>
      <c r="B997" s="8">
        <v>911401898382</v>
      </c>
      <c r="C997" s="8">
        <v>871951454820699</v>
      </c>
      <c r="D997" s="52" t="str">
        <f>HYPERLINK(VLOOKUP(B997,Oprawy_linki!A215:B920,2,FALSE),"Link do zdjęcia")</f>
        <v>Link do zdjęcia</v>
      </c>
      <c r="E997" s="12">
        <v>54820699</v>
      </c>
      <c r="F997" s="10" t="s">
        <v>1165</v>
      </c>
      <c r="G997" s="12" t="s">
        <v>925</v>
      </c>
      <c r="H997" s="12" t="s">
        <v>941</v>
      </c>
      <c r="I997" s="12" t="s">
        <v>1057</v>
      </c>
      <c r="J997" s="12" t="s">
        <v>1058</v>
      </c>
      <c r="K997" s="12" t="s">
        <v>88</v>
      </c>
      <c r="L997" s="17">
        <v>219</v>
      </c>
      <c r="M997" s="17" t="s">
        <v>89</v>
      </c>
      <c r="N997" s="13" t="s">
        <v>942</v>
      </c>
      <c r="O997" s="14" t="s">
        <v>943</v>
      </c>
      <c r="P997" s="19"/>
      <c r="Q997" s="9">
        <v>18</v>
      </c>
      <c r="R997" s="12" t="s">
        <v>92</v>
      </c>
      <c r="S997" s="19" t="s">
        <v>102</v>
      </c>
      <c r="T997" s="9"/>
      <c r="U997" s="9"/>
      <c r="V997" s="11"/>
      <c r="W997" s="36">
        <v>9405199090</v>
      </c>
      <c r="X997" s="21" t="s">
        <v>95</v>
      </c>
      <c r="Y997" s="21" t="s">
        <v>95</v>
      </c>
      <c r="Z997" s="12" t="s">
        <v>95</v>
      </c>
      <c r="AA997" s="13"/>
      <c r="AB997" s="17">
        <v>291.4128</v>
      </c>
      <c r="AC997" s="624">
        <f t="shared" si="15"/>
        <v>-0.24848874174367083</v>
      </c>
      <c r="AD997" s="623" t="str">
        <f>HYPERLINK("#'Oprawy - specyfikacja'!B" &amp; MATCH(B997, 'Oprawy - specyfikacja'!A:A, 0),"Link do specyfikacji")</f>
        <v>Link do specyfikacji</v>
      </c>
    </row>
    <row r="998" spans="1:30" s="2" customFormat="1" ht="14.4">
      <c r="A998" s="8">
        <v>8719514548190</v>
      </c>
      <c r="B998" s="8">
        <v>911401898282</v>
      </c>
      <c r="C998" s="8">
        <v>871951454819099</v>
      </c>
      <c r="D998" s="52" t="str">
        <f>HYPERLINK(VLOOKUP(B998,Oprawy_linki!A216:B921,2,FALSE),"Link do zdjęcia")</f>
        <v>Link do zdjęcia</v>
      </c>
      <c r="E998" s="12">
        <v>54819099</v>
      </c>
      <c r="F998" s="10" t="s">
        <v>1166</v>
      </c>
      <c r="G998" s="12" t="s">
        <v>925</v>
      </c>
      <c r="H998" s="12" t="s">
        <v>941</v>
      </c>
      <c r="I998" s="12" t="s">
        <v>1057</v>
      </c>
      <c r="J998" s="12" t="s">
        <v>1058</v>
      </c>
      <c r="K998" s="12" t="s">
        <v>88</v>
      </c>
      <c r="L998" s="17">
        <v>201</v>
      </c>
      <c r="M998" s="17" t="s">
        <v>89</v>
      </c>
      <c r="N998" s="13" t="s">
        <v>942</v>
      </c>
      <c r="O998" s="14" t="s">
        <v>943</v>
      </c>
      <c r="P998" s="19"/>
      <c r="Q998" s="9">
        <v>18</v>
      </c>
      <c r="R998" s="12" t="s">
        <v>92</v>
      </c>
      <c r="S998" s="19" t="s">
        <v>102</v>
      </c>
      <c r="T998" s="9">
        <v>912401483041</v>
      </c>
      <c r="U998" s="9"/>
      <c r="V998" s="11"/>
      <c r="W998" s="36">
        <v>9405199090</v>
      </c>
      <c r="X998" s="21" t="s">
        <v>95</v>
      </c>
      <c r="Y998" s="21" t="s">
        <v>95</v>
      </c>
      <c r="Z998" s="12" t="s">
        <v>95</v>
      </c>
      <c r="AA998" s="13"/>
      <c r="AB998" s="17">
        <v>276.05580799999996</v>
      </c>
      <c r="AC998" s="624">
        <f t="shared" si="15"/>
        <v>-0.2718863571238464</v>
      </c>
      <c r="AD998" s="623" t="str">
        <f>HYPERLINK("#'Oprawy - specyfikacja'!B" &amp; MATCH(B998, 'Oprawy - specyfikacja'!A:A, 0),"Link do specyfikacji")</f>
        <v>Link do specyfikacji</v>
      </c>
    </row>
    <row r="999" spans="1:30" s="2" customFormat="1" ht="14.4">
      <c r="A999" s="8">
        <v>8719514548220</v>
      </c>
      <c r="B999" s="8">
        <v>911401898582</v>
      </c>
      <c r="C999" s="8">
        <v>871951454822099</v>
      </c>
      <c r="D999" s="52" t="str">
        <f>HYPERLINK(VLOOKUP(B999,Oprawy_linki!A217:B922,2,FALSE),"Link do zdjęcia")</f>
        <v>Link do zdjęcia</v>
      </c>
      <c r="E999" s="12">
        <v>54822099</v>
      </c>
      <c r="F999" s="10" t="s">
        <v>1167</v>
      </c>
      <c r="G999" s="12" t="s">
        <v>925</v>
      </c>
      <c r="H999" s="12" t="s">
        <v>941</v>
      </c>
      <c r="I999" s="12" t="s">
        <v>1057</v>
      </c>
      <c r="J999" s="12" t="s">
        <v>1058</v>
      </c>
      <c r="K999" s="12" t="s">
        <v>88</v>
      </c>
      <c r="L999" s="17">
        <v>415</v>
      </c>
      <c r="M999" s="17" t="s">
        <v>89</v>
      </c>
      <c r="N999" s="13" t="s">
        <v>942</v>
      </c>
      <c r="O999" s="14" t="s">
        <v>943</v>
      </c>
      <c r="P999" s="19"/>
      <c r="Q999" s="9">
        <v>18</v>
      </c>
      <c r="R999" s="12" t="s">
        <v>92</v>
      </c>
      <c r="S999" s="19" t="s">
        <v>102</v>
      </c>
      <c r="T999" s="9"/>
      <c r="U999" s="9"/>
      <c r="V999" s="11"/>
      <c r="W999" s="36">
        <v>9405199090</v>
      </c>
      <c r="X999" s="21" t="s">
        <v>95</v>
      </c>
      <c r="Y999" s="21" t="s">
        <v>95</v>
      </c>
      <c r="Z999" s="12" t="s">
        <v>95</v>
      </c>
      <c r="AA999" s="13"/>
      <c r="AB999" s="17">
        <v>518.06719999999996</v>
      </c>
      <c r="AC999" s="624">
        <f t="shared" si="15"/>
        <v>-0.19894561940999153</v>
      </c>
      <c r="AD999" s="623" t="str">
        <f>HYPERLINK("#'Oprawy - specyfikacja'!B" &amp; MATCH(B999, 'Oprawy - specyfikacja'!A:A, 0),"Link do specyfikacji")</f>
        <v>Link do specyfikacji</v>
      </c>
    </row>
    <row r="1000" spans="1:30" s="2" customFormat="1" ht="14.4">
      <c r="A1000" s="8">
        <v>8719514548251</v>
      </c>
      <c r="B1000" s="8">
        <v>911401898882</v>
      </c>
      <c r="C1000" s="8">
        <v>871951454825199</v>
      </c>
      <c r="D1000" s="52" t="str">
        <f>HYPERLINK(VLOOKUP(B1000,Oprawy_linki!A218:B923,2,FALSE),"Link do zdjęcia")</f>
        <v>Link do zdjęcia</v>
      </c>
      <c r="E1000" s="12">
        <v>54825199</v>
      </c>
      <c r="F1000" s="10" t="s">
        <v>1168</v>
      </c>
      <c r="G1000" s="12" t="s">
        <v>925</v>
      </c>
      <c r="H1000" s="12" t="s">
        <v>941</v>
      </c>
      <c r="I1000" s="12" t="s">
        <v>1057</v>
      </c>
      <c r="J1000" s="12" t="s">
        <v>1058</v>
      </c>
      <c r="K1000" s="12" t="s">
        <v>88</v>
      </c>
      <c r="L1000" s="17">
        <v>357</v>
      </c>
      <c r="M1000" s="17" t="s">
        <v>89</v>
      </c>
      <c r="N1000" s="13" t="s">
        <v>942</v>
      </c>
      <c r="O1000" s="14" t="s">
        <v>943</v>
      </c>
      <c r="P1000" s="19"/>
      <c r="Q1000" s="9">
        <v>18</v>
      </c>
      <c r="R1000" s="12" t="s">
        <v>92</v>
      </c>
      <c r="S1000" s="19" t="s">
        <v>102</v>
      </c>
      <c r="T1000" s="9"/>
      <c r="U1000" s="9"/>
      <c r="V1000" s="11"/>
      <c r="W1000" s="36">
        <v>9405199090</v>
      </c>
      <c r="X1000" s="21" t="s">
        <v>95</v>
      </c>
      <c r="Y1000" s="21" t="s">
        <v>95</v>
      </c>
      <c r="Z1000" s="12" t="s">
        <v>95</v>
      </c>
      <c r="AA1000" s="13"/>
      <c r="AB1000" s="17">
        <v>471.81119999999993</v>
      </c>
      <c r="AC1000" s="624">
        <f t="shared" si="15"/>
        <v>-0.24334140435835339</v>
      </c>
      <c r="AD1000" s="623" t="str">
        <f>HYPERLINK("#'Oprawy - specyfikacja'!B" &amp; MATCH(B1000, 'Oprawy - specyfikacja'!A:A, 0),"Link do specyfikacji")</f>
        <v>Link do specyfikacji</v>
      </c>
    </row>
    <row r="1001" spans="1:30" s="2" customFormat="1" ht="14.4">
      <c r="A1001" s="8">
        <v>8719514548213</v>
      </c>
      <c r="B1001" s="8">
        <v>911401898482</v>
      </c>
      <c r="C1001" s="8">
        <v>871951454821399</v>
      </c>
      <c r="D1001" s="52" t="str">
        <f>HYPERLINK(VLOOKUP(B1001,Oprawy_linki!A219:B924,2,FALSE),"Link do zdjęcia")</f>
        <v>Link do zdjęcia</v>
      </c>
      <c r="E1001" s="12">
        <v>54821399</v>
      </c>
      <c r="F1001" s="10" t="s">
        <v>1169</v>
      </c>
      <c r="G1001" s="12" t="s">
        <v>925</v>
      </c>
      <c r="H1001" s="12" t="s">
        <v>941</v>
      </c>
      <c r="I1001" s="12" t="s">
        <v>1057</v>
      </c>
      <c r="J1001" s="12" t="s">
        <v>1058</v>
      </c>
      <c r="K1001" s="12" t="s">
        <v>88</v>
      </c>
      <c r="L1001" s="17">
        <v>201</v>
      </c>
      <c r="M1001" s="17" t="s">
        <v>89</v>
      </c>
      <c r="N1001" s="13" t="s">
        <v>942</v>
      </c>
      <c r="O1001" s="14" t="s">
        <v>943</v>
      </c>
      <c r="P1001" s="19"/>
      <c r="Q1001" s="9">
        <v>18</v>
      </c>
      <c r="R1001" s="12" t="s">
        <v>92</v>
      </c>
      <c r="S1001" s="19" t="s">
        <v>102</v>
      </c>
      <c r="T1001" s="9">
        <v>912401483042</v>
      </c>
      <c r="U1001" s="9"/>
      <c r="V1001" s="11"/>
      <c r="W1001" s="36">
        <v>9405199090</v>
      </c>
      <c r="X1001" s="21" t="s">
        <v>95</v>
      </c>
      <c r="Y1001" s="21" t="s">
        <v>95</v>
      </c>
      <c r="Z1001" s="12" t="s">
        <v>95</v>
      </c>
      <c r="AA1001" s="13"/>
      <c r="AB1001" s="17">
        <v>276.05580799999996</v>
      </c>
      <c r="AC1001" s="624">
        <f t="shared" si="15"/>
        <v>-0.2718863571238464</v>
      </c>
      <c r="AD1001" s="623" t="str">
        <f>HYPERLINK("#'Oprawy - specyfikacja'!B" &amp; MATCH(B1001, 'Oprawy - specyfikacja'!A:A, 0),"Link do specyfikacji")</f>
        <v>Link do specyfikacji</v>
      </c>
    </row>
    <row r="1002" spans="1:30" s="2" customFormat="1" ht="14.4">
      <c r="A1002" s="8">
        <v>8719514548237</v>
      </c>
      <c r="B1002" s="8">
        <v>911401898682</v>
      </c>
      <c r="C1002" s="8">
        <v>871951454823799</v>
      </c>
      <c r="D1002" s="52" t="str">
        <f>HYPERLINK(VLOOKUP(B1002,Oprawy_linki!A220:B925,2,FALSE),"Link do zdjęcia")</f>
        <v>Link do zdjęcia</v>
      </c>
      <c r="E1002" s="12">
        <v>54823799</v>
      </c>
      <c r="F1002" s="10" t="s">
        <v>1170</v>
      </c>
      <c r="G1002" s="12" t="s">
        <v>925</v>
      </c>
      <c r="H1002" s="12" t="s">
        <v>941</v>
      </c>
      <c r="I1002" s="12" t="s">
        <v>1057</v>
      </c>
      <c r="J1002" s="12" t="s">
        <v>1058</v>
      </c>
      <c r="K1002" s="12" t="s">
        <v>88</v>
      </c>
      <c r="L1002" s="17">
        <v>415</v>
      </c>
      <c r="M1002" s="17" t="s">
        <v>89</v>
      </c>
      <c r="N1002" s="13" t="s">
        <v>942</v>
      </c>
      <c r="O1002" s="14" t="s">
        <v>943</v>
      </c>
      <c r="P1002" s="19"/>
      <c r="Q1002" s="9">
        <v>18</v>
      </c>
      <c r="R1002" s="12" t="s">
        <v>92</v>
      </c>
      <c r="S1002" s="19" t="s">
        <v>102</v>
      </c>
      <c r="T1002" s="9"/>
      <c r="U1002" s="9"/>
      <c r="V1002" s="11"/>
      <c r="W1002" s="36">
        <v>9405199090</v>
      </c>
      <c r="X1002" s="21" t="s">
        <v>95</v>
      </c>
      <c r="Y1002" s="21" t="s">
        <v>95</v>
      </c>
      <c r="Z1002" s="12" t="s">
        <v>95</v>
      </c>
      <c r="AA1002" s="13"/>
      <c r="AB1002" s="17">
        <v>518.06719999999996</v>
      </c>
      <c r="AC1002" s="624">
        <f t="shared" si="15"/>
        <v>-0.19894561940999153</v>
      </c>
      <c r="AD1002" s="623" t="str">
        <f>HYPERLINK("#'Oprawy - specyfikacja'!B" &amp; MATCH(B1002, 'Oprawy - specyfikacja'!A:A, 0),"Link do specyfikacji")</f>
        <v>Link do specyfikacji</v>
      </c>
    </row>
    <row r="1003" spans="1:30" s="2" customFormat="1" ht="14.4">
      <c r="A1003" s="8">
        <v>8719514548152</v>
      </c>
      <c r="B1003" s="8">
        <v>911401897882</v>
      </c>
      <c r="C1003" s="8">
        <v>871951454815299</v>
      </c>
      <c r="D1003" s="52" t="str">
        <f>HYPERLINK(VLOOKUP(B1003,Oprawy_linki!A221:B926,2,FALSE),"Link do zdjęcia")</f>
        <v>Link do zdjęcia</v>
      </c>
      <c r="E1003" s="12">
        <v>54815299</v>
      </c>
      <c r="F1003" s="10" t="s">
        <v>1171</v>
      </c>
      <c r="G1003" s="12" t="s">
        <v>925</v>
      </c>
      <c r="H1003" s="12" t="s">
        <v>941</v>
      </c>
      <c r="I1003" s="12" t="s">
        <v>1057</v>
      </c>
      <c r="J1003" s="12" t="s">
        <v>1058</v>
      </c>
      <c r="K1003" s="12" t="s">
        <v>88</v>
      </c>
      <c r="L1003" s="17">
        <v>180</v>
      </c>
      <c r="M1003" s="17" t="s">
        <v>89</v>
      </c>
      <c r="N1003" s="13" t="s">
        <v>942</v>
      </c>
      <c r="O1003" s="14" t="s">
        <v>943</v>
      </c>
      <c r="P1003" s="19"/>
      <c r="Q1003" s="9">
        <v>18</v>
      </c>
      <c r="R1003" s="12" t="s">
        <v>92</v>
      </c>
      <c r="S1003" s="19" t="s">
        <v>102</v>
      </c>
      <c r="T1003" s="9">
        <v>912401483048</v>
      </c>
      <c r="U1003" s="9"/>
      <c r="V1003" s="11"/>
      <c r="W1003" s="36">
        <v>9405119090</v>
      </c>
      <c r="X1003" s="21" t="s">
        <v>95</v>
      </c>
      <c r="Y1003" s="21" t="s">
        <v>95</v>
      </c>
      <c r="Z1003" s="12" t="s">
        <v>95</v>
      </c>
      <c r="AA1003" s="13"/>
      <c r="AB1003" s="17">
        <v>226.09932799999999</v>
      </c>
      <c r="AC1003" s="624">
        <f t="shared" si="15"/>
        <v>-0.20388971700083952</v>
      </c>
      <c r="AD1003" s="623" t="str">
        <f>HYPERLINK("#'Oprawy - specyfikacja'!B" &amp; MATCH(B1003, 'Oprawy - specyfikacja'!A:A, 0),"Link do specyfikacji")</f>
        <v>Link do specyfikacji</v>
      </c>
    </row>
    <row r="1004" spans="1:30" s="2" customFormat="1" ht="14.4">
      <c r="A1004" s="8">
        <v>8719514548121</v>
      </c>
      <c r="B1004" s="8">
        <v>911401897582</v>
      </c>
      <c r="C1004" s="8">
        <v>871951454812199</v>
      </c>
      <c r="D1004" s="52" t="str">
        <f>HYPERLINK(VLOOKUP(B1004,Oprawy_linki!A222:B927,2,FALSE),"Link do zdjęcia")</f>
        <v>Link do zdjęcia</v>
      </c>
      <c r="E1004" s="12">
        <v>54812199</v>
      </c>
      <c r="F1004" s="10" t="s">
        <v>1172</v>
      </c>
      <c r="G1004" s="12" t="s">
        <v>925</v>
      </c>
      <c r="H1004" s="12" t="s">
        <v>941</v>
      </c>
      <c r="I1004" s="12" t="s">
        <v>1057</v>
      </c>
      <c r="J1004" s="12" t="s">
        <v>1058</v>
      </c>
      <c r="K1004" s="12" t="s">
        <v>88</v>
      </c>
      <c r="L1004" s="17">
        <v>180</v>
      </c>
      <c r="M1004" s="17" t="s">
        <v>89</v>
      </c>
      <c r="N1004" s="13" t="s">
        <v>942</v>
      </c>
      <c r="O1004" s="14" t="s">
        <v>943</v>
      </c>
      <c r="P1004" s="19"/>
      <c r="Q1004" s="9">
        <v>18</v>
      </c>
      <c r="R1004" s="12" t="s">
        <v>92</v>
      </c>
      <c r="S1004" s="19" t="s">
        <v>102</v>
      </c>
      <c r="T1004" s="9">
        <v>912401483049</v>
      </c>
      <c r="U1004" s="9"/>
      <c r="V1004" s="11"/>
      <c r="W1004" s="36">
        <v>9405199090</v>
      </c>
      <c r="X1004" s="21" t="s">
        <v>95</v>
      </c>
      <c r="Y1004" s="21" t="s">
        <v>95</v>
      </c>
      <c r="Z1004" s="12" t="s">
        <v>95</v>
      </c>
      <c r="AA1004" s="13"/>
      <c r="AB1004" s="17">
        <v>226.09932799999999</v>
      </c>
      <c r="AC1004" s="624">
        <f t="shared" si="15"/>
        <v>-0.20388971700083952</v>
      </c>
      <c r="AD1004" s="623" t="str">
        <f>HYPERLINK("#'Oprawy - specyfikacja'!B" &amp; MATCH(B1004, 'Oprawy - specyfikacja'!A:A, 0),"Link do specyfikacji")</f>
        <v>Link do specyfikacji</v>
      </c>
    </row>
    <row r="1005" spans="1:30" s="2" customFormat="1" ht="14.4">
      <c r="A1005" s="8">
        <v>8719514548114</v>
      </c>
      <c r="B1005" s="8">
        <v>911401897482</v>
      </c>
      <c r="C1005" s="8">
        <v>871951454811499</v>
      </c>
      <c r="D1005" s="52" t="str">
        <f>HYPERLINK(VLOOKUP(B1005,Oprawy_linki!A223:B928,2,FALSE),"Link do zdjęcia")</f>
        <v>Link do zdjęcia</v>
      </c>
      <c r="E1005" s="12">
        <v>54811499</v>
      </c>
      <c r="F1005" s="10" t="s">
        <v>1173</v>
      </c>
      <c r="G1005" s="12" t="s">
        <v>925</v>
      </c>
      <c r="H1005" s="12" t="s">
        <v>941</v>
      </c>
      <c r="I1005" s="12" t="s">
        <v>1057</v>
      </c>
      <c r="J1005" s="12" t="s">
        <v>1058</v>
      </c>
      <c r="K1005" s="12" t="s">
        <v>88</v>
      </c>
      <c r="L1005" s="17">
        <v>152</v>
      </c>
      <c r="M1005" s="17" t="s">
        <v>89</v>
      </c>
      <c r="N1005" s="13" t="s">
        <v>942</v>
      </c>
      <c r="O1005" s="14" t="s">
        <v>943</v>
      </c>
      <c r="P1005" s="19"/>
      <c r="Q1005" s="9">
        <v>18</v>
      </c>
      <c r="R1005" s="12" t="s">
        <v>92</v>
      </c>
      <c r="S1005" s="19" t="s">
        <v>102</v>
      </c>
      <c r="T1005" s="9">
        <v>912401483035</v>
      </c>
      <c r="U1005" s="9"/>
      <c r="V1005" s="11"/>
      <c r="W1005" s="36">
        <v>9405199090</v>
      </c>
      <c r="X1005" s="21" t="s">
        <v>95</v>
      </c>
      <c r="Y1005" s="21" t="s">
        <v>95</v>
      </c>
      <c r="Z1005" s="12" t="s">
        <v>95</v>
      </c>
      <c r="AA1005" s="13"/>
      <c r="AB1005" s="17">
        <v>218.32831999999999</v>
      </c>
      <c r="AC1005" s="624">
        <f t="shared" si="15"/>
        <v>-0.30380080788419933</v>
      </c>
      <c r="AD1005" s="623" t="str">
        <f>HYPERLINK("#'Oprawy - specyfikacja'!B" &amp; MATCH(B1005, 'Oprawy - specyfikacja'!A:A, 0),"Link do specyfikacji")</f>
        <v>Link do specyfikacji</v>
      </c>
    </row>
    <row r="1006" spans="1:30" s="2" customFormat="1" ht="14.4">
      <c r="A1006" s="8">
        <v>8719514548145</v>
      </c>
      <c r="B1006" s="8">
        <v>911401897782</v>
      </c>
      <c r="C1006" s="8">
        <v>871951454814599</v>
      </c>
      <c r="D1006" s="52" t="str">
        <f>HYPERLINK(VLOOKUP(B1006,Oprawy_linki!A224:B929,2,FALSE),"Link do zdjęcia")</f>
        <v>Link do zdjęcia</v>
      </c>
      <c r="E1006" s="12">
        <v>54814599</v>
      </c>
      <c r="F1006" s="10" t="s">
        <v>1174</v>
      </c>
      <c r="G1006" s="12" t="s">
        <v>925</v>
      </c>
      <c r="H1006" s="12" t="s">
        <v>941</v>
      </c>
      <c r="I1006" s="12" t="s">
        <v>1057</v>
      </c>
      <c r="J1006" s="12" t="s">
        <v>1058</v>
      </c>
      <c r="K1006" s="12" t="s">
        <v>88</v>
      </c>
      <c r="L1006" s="17">
        <v>180</v>
      </c>
      <c r="M1006" s="17" t="s">
        <v>89</v>
      </c>
      <c r="N1006" s="13" t="s">
        <v>942</v>
      </c>
      <c r="O1006" s="14" t="s">
        <v>943</v>
      </c>
      <c r="P1006" s="19"/>
      <c r="Q1006" s="9">
        <v>18</v>
      </c>
      <c r="R1006" s="12" t="s">
        <v>92</v>
      </c>
      <c r="S1006" s="19" t="s">
        <v>102</v>
      </c>
      <c r="T1006" s="9">
        <v>912401483050</v>
      </c>
      <c r="U1006" s="9"/>
      <c r="V1006" s="11"/>
      <c r="W1006" s="36">
        <v>9405199090</v>
      </c>
      <c r="X1006" s="21" t="s">
        <v>95</v>
      </c>
      <c r="Y1006" s="21" t="s">
        <v>95</v>
      </c>
      <c r="Z1006" s="12" t="s">
        <v>95</v>
      </c>
      <c r="AA1006" s="13"/>
      <c r="AB1006" s="17">
        <v>226.09932799999999</v>
      </c>
      <c r="AC1006" s="624">
        <f t="shared" si="15"/>
        <v>-0.20388971700083952</v>
      </c>
      <c r="AD1006" s="623" t="str">
        <f>HYPERLINK("#'Oprawy - specyfikacja'!B" &amp; MATCH(B1006, 'Oprawy - specyfikacja'!A:A, 0),"Link do specyfikacji")</f>
        <v>Link do specyfikacji</v>
      </c>
    </row>
    <row r="1007" spans="1:30" s="2" customFormat="1" ht="14.4">
      <c r="A1007" s="8">
        <v>8719514548138</v>
      </c>
      <c r="B1007" s="8">
        <v>911401897682</v>
      </c>
      <c r="C1007" s="8">
        <v>871951454813899</v>
      </c>
      <c r="D1007" s="52" t="str">
        <f>HYPERLINK(VLOOKUP(B1007,Oprawy_linki!A225:B930,2,FALSE),"Link do zdjęcia")</f>
        <v>Link do zdjęcia</v>
      </c>
      <c r="E1007" s="12">
        <v>54813899</v>
      </c>
      <c r="F1007" s="10" t="s">
        <v>1175</v>
      </c>
      <c r="G1007" s="12" t="s">
        <v>925</v>
      </c>
      <c r="H1007" s="12" t="s">
        <v>941</v>
      </c>
      <c r="I1007" s="12" t="s">
        <v>1057</v>
      </c>
      <c r="J1007" s="12" t="s">
        <v>1058</v>
      </c>
      <c r="K1007" s="12" t="s">
        <v>88</v>
      </c>
      <c r="L1007" s="17">
        <v>152</v>
      </c>
      <c r="M1007" s="17" t="s">
        <v>89</v>
      </c>
      <c r="N1007" s="13" t="s">
        <v>942</v>
      </c>
      <c r="O1007" s="14" t="s">
        <v>943</v>
      </c>
      <c r="P1007" s="19"/>
      <c r="Q1007" s="9">
        <v>18</v>
      </c>
      <c r="R1007" s="12" t="s">
        <v>92</v>
      </c>
      <c r="S1007" s="19" t="s">
        <v>102</v>
      </c>
      <c r="T1007" s="9">
        <v>912401483036</v>
      </c>
      <c r="U1007" s="9"/>
      <c r="V1007" s="11"/>
      <c r="W1007" s="36">
        <v>9405199090</v>
      </c>
      <c r="X1007" s="21" t="s">
        <v>95</v>
      </c>
      <c r="Y1007" s="21" t="s">
        <v>95</v>
      </c>
      <c r="Z1007" s="12" t="s">
        <v>95</v>
      </c>
      <c r="AA1007" s="13"/>
      <c r="AB1007" s="17">
        <v>218.32831999999999</v>
      </c>
      <c r="AC1007" s="624">
        <f t="shared" si="15"/>
        <v>-0.30380080788419933</v>
      </c>
      <c r="AD1007" s="623" t="str">
        <f>HYPERLINK("#'Oprawy - specyfikacja'!B" &amp; MATCH(B1007, 'Oprawy - specyfikacja'!A:A, 0),"Link do specyfikacji")</f>
        <v>Link do specyfikacji</v>
      </c>
    </row>
    <row r="1008" spans="1:30" s="2" customFormat="1" ht="14.4">
      <c r="A1008" s="8">
        <v>8719514548176</v>
      </c>
      <c r="B1008" s="8">
        <v>911401898082</v>
      </c>
      <c r="C1008" s="8">
        <v>871951454817699</v>
      </c>
      <c r="D1008" s="52" t="str">
        <f>HYPERLINK(VLOOKUP(B1008,Oprawy_linki!A226:B931,2,FALSE),"Link do zdjęcia")</f>
        <v>Link do zdjęcia</v>
      </c>
      <c r="E1008" s="12">
        <v>54817699</v>
      </c>
      <c r="F1008" s="10" t="s">
        <v>1176</v>
      </c>
      <c r="G1008" s="12" t="s">
        <v>925</v>
      </c>
      <c r="H1008" s="12" t="s">
        <v>941</v>
      </c>
      <c r="I1008" s="12" t="s">
        <v>1057</v>
      </c>
      <c r="J1008" s="12" t="s">
        <v>1058</v>
      </c>
      <c r="K1008" s="12" t="s">
        <v>88</v>
      </c>
      <c r="L1008" s="17">
        <v>189</v>
      </c>
      <c r="M1008" s="17" t="s">
        <v>89</v>
      </c>
      <c r="N1008" s="13" t="s">
        <v>942</v>
      </c>
      <c r="O1008" s="14" t="s">
        <v>943</v>
      </c>
      <c r="P1008" s="19"/>
      <c r="Q1008" s="9">
        <v>18</v>
      </c>
      <c r="R1008" s="12" t="s">
        <v>92</v>
      </c>
      <c r="S1008" s="19" t="s">
        <v>102</v>
      </c>
      <c r="T1008" s="9"/>
      <c r="U1008" s="9"/>
      <c r="V1008" s="11"/>
      <c r="W1008" s="36">
        <v>9405199090</v>
      </c>
      <c r="X1008" s="21" t="s">
        <v>95</v>
      </c>
      <c r="Y1008" s="21" t="s">
        <v>95</v>
      </c>
      <c r="Z1008" s="12" t="s">
        <v>95</v>
      </c>
      <c r="AA1008" s="13"/>
      <c r="AB1008" s="17">
        <v>235.90559999999996</v>
      </c>
      <c r="AC1008" s="624">
        <f t="shared" si="15"/>
        <v>-0.19883207520296242</v>
      </c>
      <c r="AD1008" s="623" t="str">
        <f>HYPERLINK("#'Oprawy - specyfikacja'!B" &amp; MATCH(B1008, 'Oprawy - specyfikacja'!A:A, 0),"Link do specyfikacji")</f>
        <v>Link do specyfikacji</v>
      </c>
    </row>
    <row r="1009" spans="1:30" s="2" customFormat="1" ht="14.4">
      <c r="A1009" s="8">
        <v>8719514548169</v>
      </c>
      <c r="B1009" s="8">
        <v>911401897982</v>
      </c>
      <c r="C1009" s="8">
        <v>871951454816999</v>
      </c>
      <c r="D1009" s="52" t="str">
        <f>HYPERLINK(VLOOKUP(B1009,Oprawy_linki!A227:B932,2,FALSE),"Link do zdjęcia")</f>
        <v>Link do zdjęcia</v>
      </c>
      <c r="E1009" s="12">
        <v>54816999</v>
      </c>
      <c r="F1009" s="10" t="s">
        <v>1177</v>
      </c>
      <c r="G1009" s="12" t="s">
        <v>925</v>
      </c>
      <c r="H1009" s="12" t="s">
        <v>941</v>
      </c>
      <c r="I1009" s="12" t="s">
        <v>1057</v>
      </c>
      <c r="J1009" s="12" t="s">
        <v>1058</v>
      </c>
      <c r="K1009" s="12" t="s">
        <v>88</v>
      </c>
      <c r="L1009" s="17">
        <v>181</v>
      </c>
      <c r="M1009" s="17" t="s">
        <v>89</v>
      </c>
      <c r="N1009" s="13" t="s">
        <v>942</v>
      </c>
      <c r="O1009" s="14" t="s">
        <v>943</v>
      </c>
      <c r="P1009" s="19"/>
      <c r="Q1009" s="9">
        <v>18</v>
      </c>
      <c r="R1009" s="12" t="s">
        <v>92</v>
      </c>
      <c r="S1009" s="19" t="s">
        <v>102</v>
      </c>
      <c r="T1009" s="9">
        <v>912401483037</v>
      </c>
      <c r="U1009" s="9"/>
      <c r="V1009" s="11"/>
      <c r="W1009" s="36">
        <v>9405199090</v>
      </c>
      <c r="X1009" s="21" t="s">
        <v>95</v>
      </c>
      <c r="Y1009" s="21" t="s">
        <v>95</v>
      </c>
      <c r="Z1009" s="12" t="s">
        <v>95</v>
      </c>
      <c r="AA1009" s="13"/>
      <c r="AB1009" s="17">
        <v>226.09932799999999</v>
      </c>
      <c r="AC1009" s="624">
        <f t="shared" si="15"/>
        <v>-0.19946688209528862</v>
      </c>
      <c r="AD1009" s="623" t="str">
        <f>HYPERLINK("#'Oprawy - specyfikacja'!B" &amp; MATCH(B1009, 'Oprawy - specyfikacja'!A:A, 0),"Link do specyfikacji")</f>
        <v>Link do specyfikacji</v>
      </c>
    </row>
    <row r="1010" spans="1:30" s="2" customFormat="1" ht="14.4">
      <c r="A1010" s="8">
        <v>8719514548183</v>
      </c>
      <c r="B1010" s="8">
        <v>911401898182</v>
      </c>
      <c r="C1010" s="8">
        <v>871951454818399</v>
      </c>
      <c r="D1010" s="52" t="str">
        <f>HYPERLINK(VLOOKUP(B1010,Oprawy_linki!A228:B933,2,FALSE),"Link do zdjęcia")</f>
        <v>Link do zdjęcia</v>
      </c>
      <c r="E1010" s="12">
        <v>54818399</v>
      </c>
      <c r="F1010" s="10" t="s">
        <v>1178</v>
      </c>
      <c r="G1010" s="12" t="s">
        <v>925</v>
      </c>
      <c r="H1010" s="12" t="s">
        <v>941</v>
      </c>
      <c r="I1010" s="12" t="s">
        <v>1057</v>
      </c>
      <c r="J1010" s="12" t="s">
        <v>1058</v>
      </c>
      <c r="K1010" s="12" t="s">
        <v>88</v>
      </c>
      <c r="L1010" s="17">
        <v>181</v>
      </c>
      <c r="M1010" s="17" t="s">
        <v>89</v>
      </c>
      <c r="N1010" s="13" t="s">
        <v>942</v>
      </c>
      <c r="O1010" s="14" t="s">
        <v>943</v>
      </c>
      <c r="P1010" s="19"/>
      <c r="Q1010" s="9">
        <v>18</v>
      </c>
      <c r="R1010" s="12" t="s">
        <v>92</v>
      </c>
      <c r="S1010" s="19" t="s">
        <v>102</v>
      </c>
      <c r="T1010" s="9">
        <v>912401483038</v>
      </c>
      <c r="U1010" s="9"/>
      <c r="V1010" s="11"/>
      <c r="W1010" s="36">
        <v>9405199090</v>
      </c>
      <c r="X1010" s="21" t="s">
        <v>95</v>
      </c>
      <c r="Y1010" s="21" t="s">
        <v>95</v>
      </c>
      <c r="Z1010" s="12" t="s">
        <v>95</v>
      </c>
      <c r="AA1010" s="13"/>
      <c r="AB1010" s="17">
        <v>226.09932799999999</v>
      </c>
      <c r="AC1010" s="624">
        <f t="shared" si="15"/>
        <v>-0.19946688209528862</v>
      </c>
      <c r="AD1010" s="623" t="str">
        <f>HYPERLINK("#'Oprawy - specyfikacja'!B" &amp; MATCH(B1010, 'Oprawy - specyfikacja'!A:A, 0),"Link do specyfikacji")</f>
        <v>Link do specyfikacji</v>
      </c>
    </row>
    <row r="1011" spans="1:30" s="2" customFormat="1" ht="14.4">
      <c r="A1011" s="8">
        <v>8719514938199</v>
      </c>
      <c r="B1011" s="8">
        <v>911401810484</v>
      </c>
      <c r="C1011" s="8">
        <v>871951493819999</v>
      </c>
      <c r="D1011" s="52" t="str">
        <f>HYPERLINK(VLOOKUP(B1011,Oprawy_linki!A229:B934,2,FALSE),"Link do zdjęcia")</f>
        <v>Link do zdjęcia</v>
      </c>
      <c r="E1011" s="12">
        <v>93819999</v>
      </c>
      <c r="F1011" s="10" t="s">
        <v>1179</v>
      </c>
      <c r="G1011" s="12" t="s">
        <v>925</v>
      </c>
      <c r="H1011" s="12" t="s">
        <v>941</v>
      </c>
      <c r="I1011" s="12" t="s">
        <v>1057</v>
      </c>
      <c r="J1011" s="12" t="s">
        <v>1058</v>
      </c>
      <c r="K1011" s="12" t="s">
        <v>88</v>
      </c>
      <c r="L1011" s="17">
        <v>219</v>
      </c>
      <c r="M1011" s="17" t="s">
        <v>89</v>
      </c>
      <c r="N1011" s="13" t="s">
        <v>942</v>
      </c>
      <c r="O1011" s="14" t="s">
        <v>943</v>
      </c>
      <c r="P1011" s="19"/>
      <c r="Q1011" s="9">
        <v>18</v>
      </c>
      <c r="R1011" s="12" t="s">
        <v>92</v>
      </c>
      <c r="S1011" s="19" t="s">
        <v>102</v>
      </c>
      <c r="T1011" s="9"/>
      <c r="U1011" s="9"/>
      <c r="V1011" s="11"/>
      <c r="W1011" s="36">
        <v>9405199090</v>
      </c>
      <c r="X1011" s="21" t="s">
        <v>95</v>
      </c>
      <c r="Y1011" s="21" t="s">
        <v>95</v>
      </c>
      <c r="Z1011" s="12" t="s">
        <v>95</v>
      </c>
      <c r="AA1011" s="13"/>
      <c r="AB1011" s="17">
        <v>291.4128</v>
      </c>
      <c r="AC1011" s="624">
        <f t="shared" si="15"/>
        <v>-0.24848874174367083</v>
      </c>
      <c r="AD1011" s="623" t="str">
        <f>HYPERLINK("#'Oprawy - specyfikacja'!B" &amp; MATCH(B1011, 'Oprawy - specyfikacja'!A:A, 0),"Link do specyfikacji")</f>
        <v>Link do specyfikacji</v>
      </c>
    </row>
    <row r="1012" spans="1:30" s="2" customFormat="1" ht="14.4">
      <c r="A1012" s="8">
        <v>8719514938434</v>
      </c>
      <c r="B1012" s="8">
        <v>911401811284</v>
      </c>
      <c r="C1012" s="8">
        <v>871951493843499</v>
      </c>
      <c r="D1012" s="52" t="str">
        <f>HYPERLINK(VLOOKUP(B1012,Oprawy_linki!A230:B935,2,FALSE),"Link do zdjęcia")</f>
        <v>Link do zdjęcia</v>
      </c>
      <c r="E1012" s="12">
        <v>93843499</v>
      </c>
      <c r="F1012" s="10" t="s">
        <v>1180</v>
      </c>
      <c r="G1012" s="12" t="s">
        <v>925</v>
      </c>
      <c r="H1012" s="12" t="s">
        <v>941</v>
      </c>
      <c r="I1012" s="12" t="s">
        <v>1057</v>
      </c>
      <c r="J1012" s="12" t="s">
        <v>1058</v>
      </c>
      <c r="K1012" s="12" t="s">
        <v>88</v>
      </c>
      <c r="L1012" s="17">
        <v>152</v>
      </c>
      <c r="M1012" s="17" t="s">
        <v>89</v>
      </c>
      <c r="N1012" s="13" t="s">
        <v>942</v>
      </c>
      <c r="O1012" s="14" t="s">
        <v>943</v>
      </c>
      <c r="P1012" s="19"/>
      <c r="Q1012" s="9">
        <v>18</v>
      </c>
      <c r="R1012" s="12" t="s">
        <v>92</v>
      </c>
      <c r="S1012" s="19" t="s">
        <v>102</v>
      </c>
      <c r="T1012" s="9"/>
      <c r="U1012" s="9"/>
      <c r="V1012" s="11"/>
      <c r="W1012" s="36">
        <v>9405199090</v>
      </c>
      <c r="X1012" s="21" t="s">
        <v>95</v>
      </c>
      <c r="Y1012" s="21" t="s">
        <v>95</v>
      </c>
      <c r="Z1012" s="12" t="s">
        <v>95</v>
      </c>
      <c r="AA1012" s="13"/>
      <c r="AB1012" s="17">
        <v>218.32831999999999</v>
      </c>
      <c r="AC1012" s="624">
        <f t="shared" si="15"/>
        <v>-0.30380080788419933</v>
      </c>
      <c r="AD1012" s="623" t="str">
        <f>HYPERLINK("#'Oprawy - specyfikacja'!B" &amp; MATCH(B1012, 'Oprawy - specyfikacja'!A:A, 0),"Link do specyfikacji")</f>
        <v>Link do specyfikacji</v>
      </c>
    </row>
    <row r="1013" spans="1:30" s="2" customFormat="1" ht="14.4">
      <c r="A1013" s="8">
        <v>8719514938182</v>
      </c>
      <c r="B1013" s="8">
        <v>911401810384</v>
      </c>
      <c r="C1013" s="8">
        <v>871951493818299</v>
      </c>
      <c r="D1013" s="52" t="str">
        <f>HYPERLINK(VLOOKUP(B1013,Oprawy_linki!A231:B936,2,FALSE),"Link do zdjęcia")</f>
        <v>Link do zdjęcia</v>
      </c>
      <c r="E1013" s="12">
        <v>93818299</v>
      </c>
      <c r="F1013" s="10" t="s">
        <v>1181</v>
      </c>
      <c r="G1013" s="12" t="s">
        <v>925</v>
      </c>
      <c r="H1013" s="12" t="s">
        <v>941</v>
      </c>
      <c r="I1013" s="12" t="s">
        <v>1057</v>
      </c>
      <c r="J1013" s="12" t="s">
        <v>1058</v>
      </c>
      <c r="K1013" s="12" t="s">
        <v>88</v>
      </c>
      <c r="L1013" s="17">
        <v>189</v>
      </c>
      <c r="M1013" s="17" t="s">
        <v>89</v>
      </c>
      <c r="N1013" s="13" t="s">
        <v>942</v>
      </c>
      <c r="O1013" s="14" t="s">
        <v>943</v>
      </c>
      <c r="P1013" s="19"/>
      <c r="Q1013" s="9">
        <v>18</v>
      </c>
      <c r="R1013" s="12" t="s">
        <v>92</v>
      </c>
      <c r="S1013" s="19" t="s">
        <v>102</v>
      </c>
      <c r="T1013" s="9"/>
      <c r="U1013" s="9"/>
      <c r="V1013" s="11"/>
      <c r="W1013" s="36">
        <v>9405199090</v>
      </c>
      <c r="X1013" s="21" t="s">
        <v>95</v>
      </c>
      <c r="Y1013" s="21" t="s">
        <v>95</v>
      </c>
      <c r="Z1013" s="12" t="s">
        <v>95</v>
      </c>
      <c r="AA1013" s="13"/>
      <c r="AB1013" s="17">
        <v>235.90559999999996</v>
      </c>
      <c r="AC1013" s="624">
        <f t="shared" si="15"/>
        <v>-0.19883207520296242</v>
      </c>
      <c r="AD1013" s="623" t="str">
        <f>HYPERLINK("#'Oprawy - specyfikacja'!B" &amp; MATCH(B1013, 'Oprawy - specyfikacja'!A:A, 0),"Link do specyfikacji")</f>
        <v>Link do specyfikacji</v>
      </c>
    </row>
    <row r="1014" spans="1:30" s="2" customFormat="1" ht="14.4">
      <c r="A1014" s="8">
        <v>8720169208841</v>
      </c>
      <c r="B1014" s="8">
        <v>929003322602</v>
      </c>
      <c r="C1014" s="8">
        <v>872016920884100</v>
      </c>
      <c r="D1014" s="52" t="str">
        <f>HYPERLINK(VLOOKUP(B1014,Oprawy_linki!A232:B937,2,FALSE),"Link do zdjęcia")</f>
        <v>Link do zdjęcia</v>
      </c>
      <c r="E1014" s="12">
        <v>20884100</v>
      </c>
      <c r="F1014" s="10" t="s">
        <v>1182</v>
      </c>
      <c r="G1014" s="12" t="s">
        <v>925</v>
      </c>
      <c r="H1014" s="12" t="s">
        <v>926</v>
      </c>
      <c r="I1014" s="12" t="s">
        <v>1057</v>
      </c>
      <c r="J1014" s="12" t="s">
        <v>1058</v>
      </c>
      <c r="K1014" s="12" t="s">
        <v>88</v>
      </c>
      <c r="L1014" s="17">
        <v>79.3</v>
      </c>
      <c r="M1014" s="17" t="s">
        <v>89</v>
      </c>
      <c r="N1014" s="13" t="s">
        <v>929</v>
      </c>
      <c r="O1014" s="14" t="s">
        <v>930</v>
      </c>
      <c r="P1014" s="19"/>
      <c r="Q1014" s="9">
        <v>12</v>
      </c>
      <c r="R1014" s="12" t="s">
        <v>92</v>
      </c>
      <c r="S1014" s="19" t="s">
        <v>102</v>
      </c>
      <c r="T1014" s="9"/>
      <c r="U1014" s="9"/>
      <c r="V1014" s="11"/>
      <c r="W1014" s="36">
        <v>9405119090</v>
      </c>
      <c r="X1014" s="21" t="s">
        <v>95</v>
      </c>
      <c r="Y1014" s="21" t="s">
        <v>95</v>
      </c>
      <c r="Z1014" s="12" t="s">
        <v>95</v>
      </c>
      <c r="AA1014" s="13"/>
      <c r="AB1014" s="17">
        <v>74.25</v>
      </c>
      <c r="AC1014" s="624">
        <f t="shared" si="15"/>
        <v>6.801346801346797E-2</v>
      </c>
      <c r="AD1014" s="623" t="str">
        <f>HYPERLINK("#'Oprawy - specyfikacja'!B" &amp; MATCH(B1014, 'Oprawy - specyfikacja'!A:A, 0),"Link do specyfikacji")</f>
        <v>Link do specyfikacji</v>
      </c>
    </row>
    <row r="1015" spans="1:30" s="2" customFormat="1" ht="14.4">
      <c r="A1015" s="8">
        <v>8720169208827</v>
      </c>
      <c r="B1015" s="8">
        <v>929003322502</v>
      </c>
      <c r="C1015" s="8">
        <v>872016920882700</v>
      </c>
      <c r="D1015" s="52" t="str">
        <f>HYPERLINK(VLOOKUP(B1015,Oprawy_linki!A233:B938,2,FALSE),"Link do zdjęcia")</f>
        <v>Link do zdjęcia</v>
      </c>
      <c r="E1015" s="12">
        <v>20882700</v>
      </c>
      <c r="F1015" s="10" t="s">
        <v>1183</v>
      </c>
      <c r="G1015" s="12" t="s">
        <v>925</v>
      </c>
      <c r="H1015" s="12" t="s">
        <v>926</v>
      </c>
      <c r="I1015" s="12" t="s">
        <v>1057</v>
      </c>
      <c r="J1015" s="12" t="s">
        <v>1058</v>
      </c>
      <c r="K1015" s="12" t="s">
        <v>88</v>
      </c>
      <c r="L1015" s="17">
        <v>79.3</v>
      </c>
      <c r="M1015" s="17" t="s">
        <v>89</v>
      </c>
      <c r="N1015" s="13" t="s">
        <v>929</v>
      </c>
      <c r="O1015" s="14" t="s">
        <v>930</v>
      </c>
      <c r="P1015" s="19"/>
      <c r="Q1015" s="9">
        <v>12</v>
      </c>
      <c r="R1015" s="12" t="s">
        <v>92</v>
      </c>
      <c r="S1015" s="19" t="s">
        <v>102</v>
      </c>
      <c r="T1015" s="9"/>
      <c r="U1015" s="9"/>
      <c r="V1015" s="11"/>
      <c r="W1015" s="36">
        <v>9405119090</v>
      </c>
      <c r="X1015" s="21" t="s">
        <v>95</v>
      </c>
      <c r="Y1015" s="21" t="s">
        <v>95</v>
      </c>
      <c r="Z1015" s="12" t="s">
        <v>95</v>
      </c>
      <c r="AA1015" s="13"/>
      <c r="AB1015" s="17">
        <v>74.25</v>
      </c>
      <c r="AC1015" s="624">
        <f t="shared" si="15"/>
        <v>6.801346801346797E-2</v>
      </c>
      <c r="AD1015" s="623" t="str">
        <f>HYPERLINK("#'Oprawy - specyfikacja'!B" &amp; MATCH(B1015, 'Oprawy - specyfikacja'!A:A, 0),"Link do specyfikacji")</f>
        <v>Link do specyfikacji</v>
      </c>
    </row>
    <row r="1016" spans="1:30" s="2" customFormat="1" ht="14.4">
      <c r="A1016" s="8">
        <v>8720169208889</v>
      </c>
      <c r="B1016" s="8">
        <v>929003322802</v>
      </c>
      <c r="C1016" s="8">
        <v>872016920888900</v>
      </c>
      <c r="D1016" s="52" t="str">
        <f>HYPERLINK(VLOOKUP(B1016,Oprawy_linki!A234:B939,2,FALSE),"Link do zdjęcia")</f>
        <v>Link do zdjęcia</v>
      </c>
      <c r="E1016" s="12">
        <v>20888900</v>
      </c>
      <c r="F1016" s="10" t="s">
        <v>1184</v>
      </c>
      <c r="G1016" s="12" t="s">
        <v>925</v>
      </c>
      <c r="H1016" s="12" t="s">
        <v>926</v>
      </c>
      <c r="I1016" s="12" t="s">
        <v>1057</v>
      </c>
      <c r="J1016" s="12" t="s">
        <v>1058</v>
      </c>
      <c r="K1016" s="12" t="s">
        <v>88</v>
      </c>
      <c r="L1016" s="17">
        <v>79.3</v>
      </c>
      <c r="M1016" s="17" t="s">
        <v>89</v>
      </c>
      <c r="N1016" s="13" t="s">
        <v>929</v>
      </c>
      <c r="O1016" s="14" t="s">
        <v>930</v>
      </c>
      <c r="P1016" s="19"/>
      <c r="Q1016" s="9">
        <v>12</v>
      </c>
      <c r="R1016" s="12" t="s">
        <v>92</v>
      </c>
      <c r="S1016" s="19" t="s">
        <v>102</v>
      </c>
      <c r="T1016" s="9"/>
      <c r="U1016" s="9"/>
      <c r="V1016" s="11"/>
      <c r="W1016" s="36">
        <v>9405119090</v>
      </c>
      <c r="X1016" s="21" t="s">
        <v>95</v>
      </c>
      <c r="Y1016" s="21" t="s">
        <v>95</v>
      </c>
      <c r="Z1016" s="12" t="s">
        <v>95</v>
      </c>
      <c r="AA1016" s="13"/>
      <c r="AB1016" s="17">
        <v>74.25</v>
      </c>
      <c r="AC1016" s="624">
        <f t="shared" si="15"/>
        <v>6.801346801346797E-2</v>
      </c>
      <c r="AD1016" s="623" t="str">
        <f>HYPERLINK("#'Oprawy - specyfikacja'!B" &amp; MATCH(B1016, 'Oprawy - specyfikacja'!A:A, 0),"Link do specyfikacji")</f>
        <v>Link do specyfikacji</v>
      </c>
    </row>
    <row r="1017" spans="1:30" s="2" customFormat="1" ht="14.4">
      <c r="A1017" s="8">
        <v>8720169208865</v>
      </c>
      <c r="B1017" s="8">
        <v>929003322702</v>
      </c>
      <c r="C1017" s="8">
        <v>872016920886500</v>
      </c>
      <c r="D1017" s="52" t="str">
        <f>HYPERLINK(VLOOKUP(B1017,Oprawy_linki!A235:B940,2,FALSE),"Link do zdjęcia")</f>
        <v>Link do zdjęcia</v>
      </c>
      <c r="E1017" s="12">
        <v>20886500</v>
      </c>
      <c r="F1017" s="10" t="s">
        <v>1185</v>
      </c>
      <c r="G1017" s="12" t="s">
        <v>925</v>
      </c>
      <c r="H1017" s="12" t="s">
        <v>926</v>
      </c>
      <c r="I1017" s="12" t="s">
        <v>1057</v>
      </c>
      <c r="J1017" s="12" t="s">
        <v>1058</v>
      </c>
      <c r="K1017" s="12" t="s">
        <v>88</v>
      </c>
      <c r="L1017" s="17">
        <v>79.3</v>
      </c>
      <c r="M1017" s="17" t="s">
        <v>89</v>
      </c>
      <c r="N1017" s="13" t="s">
        <v>929</v>
      </c>
      <c r="O1017" s="14" t="s">
        <v>930</v>
      </c>
      <c r="P1017" s="19"/>
      <c r="Q1017" s="9">
        <v>12</v>
      </c>
      <c r="R1017" s="12" t="s">
        <v>92</v>
      </c>
      <c r="S1017" s="19" t="s">
        <v>102</v>
      </c>
      <c r="T1017" s="9"/>
      <c r="U1017" s="9"/>
      <c r="V1017" s="11"/>
      <c r="W1017" s="36">
        <v>9405119090</v>
      </c>
      <c r="X1017" s="21" t="s">
        <v>95</v>
      </c>
      <c r="Y1017" s="21" t="s">
        <v>95</v>
      </c>
      <c r="Z1017" s="12" t="s">
        <v>95</v>
      </c>
      <c r="AA1017" s="13"/>
      <c r="AB1017" s="17">
        <v>74.25</v>
      </c>
      <c r="AC1017" s="624">
        <f t="shared" si="15"/>
        <v>6.801346801346797E-2</v>
      </c>
      <c r="AD1017" s="623" t="str">
        <f>HYPERLINK("#'Oprawy - specyfikacja'!B" &amp; MATCH(B1017, 'Oprawy - specyfikacja'!A:A, 0),"Link do specyfikacji")</f>
        <v>Link do specyfikacji</v>
      </c>
    </row>
    <row r="1018" spans="1:30" s="2" customFormat="1" ht="14.4">
      <c r="A1018" s="8">
        <v>8720169208902</v>
      </c>
      <c r="B1018" s="8">
        <v>929003322902</v>
      </c>
      <c r="C1018" s="8">
        <v>872016920890200</v>
      </c>
      <c r="D1018" s="52" t="str">
        <f>HYPERLINK(VLOOKUP(B1018,Oprawy_linki!A236:B941,2,FALSE),"Link do zdjęcia")</f>
        <v>Link do zdjęcia</v>
      </c>
      <c r="E1018" s="12">
        <v>20890200</v>
      </c>
      <c r="F1018" s="10" t="s">
        <v>1186</v>
      </c>
      <c r="G1018" s="12" t="s">
        <v>925</v>
      </c>
      <c r="H1018" s="12" t="s">
        <v>926</v>
      </c>
      <c r="I1018" s="12" t="s">
        <v>86</v>
      </c>
      <c r="J1018" s="12" t="s">
        <v>1058</v>
      </c>
      <c r="K1018" s="12" t="s">
        <v>88</v>
      </c>
      <c r="L1018" s="17">
        <v>9.15</v>
      </c>
      <c r="M1018" s="17" t="s">
        <v>89</v>
      </c>
      <c r="N1018" s="13" t="s">
        <v>929</v>
      </c>
      <c r="O1018" s="14" t="s">
        <v>930</v>
      </c>
      <c r="P1018" s="19"/>
      <c r="Q1018" s="9">
        <v>12</v>
      </c>
      <c r="R1018" s="12" t="s">
        <v>92</v>
      </c>
      <c r="S1018" s="19" t="s">
        <v>93</v>
      </c>
      <c r="T1018" s="9"/>
      <c r="U1018" s="9"/>
      <c r="V1018" s="11"/>
      <c r="W1018" s="36">
        <v>9405990090</v>
      </c>
      <c r="X1018" s="21" t="s">
        <v>95</v>
      </c>
      <c r="Y1018" s="21" t="s">
        <v>95</v>
      </c>
      <c r="Z1018" s="12" t="s">
        <v>95</v>
      </c>
      <c r="AA1018" s="13"/>
      <c r="AB1018" s="17">
        <v>8.2799999999999994</v>
      </c>
      <c r="AC1018" s="624">
        <f t="shared" si="15"/>
        <v>0.10507246376811608</v>
      </c>
      <c r="AD1018" s="623" t="str">
        <f>HYPERLINK("#'Oprawy - specyfikacja'!B" &amp; MATCH(B1018, 'Oprawy - specyfikacja'!A:A, 0),"Link do specyfikacji")</f>
        <v>Link do specyfikacji</v>
      </c>
    </row>
    <row r="1019" spans="1:30" s="2" customFormat="1" ht="14.4">
      <c r="A1019" s="8">
        <v>8720169208926</v>
      </c>
      <c r="B1019" s="8">
        <v>929003323002</v>
      </c>
      <c r="C1019" s="8">
        <v>872016920892600</v>
      </c>
      <c r="D1019" s="52" t="str">
        <f>HYPERLINK(VLOOKUP(B1019,Oprawy_linki!A237:B942,2,FALSE),"Link do zdjęcia")</f>
        <v>Link do zdjęcia</v>
      </c>
      <c r="E1019" s="12">
        <v>20892600</v>
      </c>
      <c r="F1019" s="10" t="s">
        <v>1187</v>
      </c>
      <c r="G1019" s="12" t="s">
        <v>925</v>
      </c>
      <c r="H1019" s="12" t="s">
        <v>926</v>
      </c>
      <c r="I1019" s="12" t="s">
        <v>86</v>
      </c>
      <c r="J1019" s="12" t="s">
        <v>1058</v>
      </c>
      <c r="K1019" s="12" t="s">
        <v>88</v>
      </c>
      <c r="L1019" s="17">
        <v>9.15</v>
      </c>
      <c r="M1019" s="17" t="s">
        <v>89</v>
      </c>
      <c r="N1019" s="13" t="s">
        <v>929</v>
      </c>
      <c r="O1019" s="14" t="s">
        <v>930</v>
      </c>
      <c r="P1019" s="19"/>
      <c r="Q1019" s="9">
        <v>12</v>
      </c>
      <c r="R1019" s="12" t="s">
        <v>92</v>
      </c>
      <c r="S1019" s="19" t="s">
        <v>93</v>
      </c>
      <c r="T1019" s="9"/>
      <c r="U1019" s="9"/>
      <c r="V1019" s="11"/>
      <c r="W1019" s="36">
        <v>9405990090</v>
      </c>
      <c r="X1019" s="21" t="s">
        <v>95</v>
      </c>
      <c r="Y1019" s="21" t="s">
        <v>95</v>
      </c>
      <c r="Z1019" s="12" t="s">
        <v>95</v>
      </c>
      <c r="AA1019" s="13"/>
      <c r="AB1019" s="17">
        <v>8.2799999999999994</v>
      </c>
      <c r="AC1019" s="624">
        <f t="shared" si="15"/>
        <v>0.10507246376811608</v>
      </c>
      <c r="AD1019" s="623" t="str">
        <f>HYPERLINK("#'Oprawy - specyfikacja'!B" &amp; MATCH(B1019, 'Oprawy - specyfikacja'!A:A, 0),"Link do specyfikacji")</f>
        <v>Link do specyfikacji</v>
      </c>
    </row>
    <row r="1020" spans="1:30" s="2" customFormat="1" ht="14.4">
      <c r="A1020" s="8">
        <v>8719514524057</v>
      </c>
      <c r="B1020" s="25">
        <v>911401642407</v>
      </c>
      <c r="C1020" s="25">
        <v>871951452405700</v>
      </c>
      <c r="D1020" s="52" t="str">
        <f>HYPERLINK(VLOOKUP(B1020,Oprawy_linki!A238:B943,2,FALSE),"Link do zdjęcia")</f>
        <v>Link do zdjęcia</v>
      </c>
      <c r="E1020" s="12">
        <v>52405700</v>
      </c>
      <c r="F1020" s="23" t="s">
        <v>1188</v>
      </c>
      <c r="G1020" s="12" t="s">
        <v>925</v>
      </c>
      <c r="H1020" s="12" t="s">
        <v>926</v>
      </c>
      <c r="I1020" s="12" t="s">
        <v>1189</v>
      </c>
      <c r="J1020" s="12" t="s">
        <v>1190</v>
      </c>
      <c r="K1020" s="12" t="s">
        <v>88</v>
      </c>
      <c r="L1020" s="17">
        <v>525</v>
      </c>
      <c r="M1020" s="17" t="s">
        <v>89</v>
      </c>
      <c r="N1020" s="13" t="s">
        <v>929</v>
      </c>
      <c r="O1020" s="14" t="s">
        <v>930</v>
      </c>
      <c r="P1020" s="19" t="s">
        <v>124</v>
      </c>
      <c r="Q1020" s="9">
        <v>1</v>
      </c>
      <c r="R1020" s="12" t="s">
        <v>92</v>
      </c>
      <c r="S1020" s="19" t="s">
        <v>102</v>
      </c>
      <c r="T1020" s="9">
        <v>911401599651</v>
      </c>
      <c r="U1020" s="9"/>
      <c r="V1020" s="11"/>
      <c r="W1020" s="36">
        <v>9405119090</v>
      </c>
      <c r="X1020" s="21" t="s">
        <v>95</v>
      </c>
      <c r="Y1020" s="21" t="s">
        <v>95</v>
      </c>
      <c r="Z1020" s="12" t="s">
        <v>95</v>
      </c>
      <c r="AA1020" s="13"/>
      <c r="AB1020" s="17">
        <v>597</v>
      </c>
      <c r="AC1020" s="624">
        <f t="shared" si="15"/>
        <v>-0.12060301507537688</v>
      </c>
      <c r="AD1020" s="623" t="str">
        <f>HYPERLINK("#'Oprawy - specyfikacja'!B" &amp; MATCH(B1020, 'Oprawy - specyfikacja'!A:A, 0),"Link do specyfikacji")</f>
        <v>Link do specyfikacji</v>
      </c>
    </row>
    <row r="1021" spans="1:30" s="2" customFormat="1" ht="14.4">
      <c r="A1021" s="8">
        <v>8719514530171</v>
      </c>
      <c r="B1021" s="8">
        <v>911401657907</v>
      </c>
      <c r="C1021" s="8">
        <v>871951453017199</v>
      </c>
      <c r="D1021" s="52" t="str">
        <f>HYPERLINK(VLOOKUP(B1021,Oprawy_linki!A239:B944,2,FALSE),"Link do zdjęcia")</f>
        <v>Link do zdjęcia</v>
      </c>
      <c r="E1021" s="12">
        <v>53017199</v>
      </c>
      <c r="F1021" s="10" t="s">
        <v>1191</v>
      </c>
      <c r="G1021" s="12" t="s">
        <v>925</v>
      </c>
      <c r="H1021" s="12" t="s">
        <v>926</v>
      </c>
      <c r="I1021" s="12" t="s">
        <v>86</v>
      </c>
      <c r="J1021" s="12" t="s">
        <v>1190</v>
      </c>
      <c r="K1021" s="12" t="s">
        <v>88</v>
      </c>
      <c r="L1021" s="17">
        <v>139</v>
      </c>
      <c r="M1021" s="17" t="s">
        <v>89</v>
      </c>
      <c r="N1021" s="13" t="s">
        <v>929</v>
      </c>
      <c r="O1021" s="14" t="s">
        <v>930</v>
      </c>
      <c r="P1021" s="19"/>
      <c r="Q1021" s="9">
        <v>4</v>
      </c>
      <c r="R1021" s="12" t="s">
        <v>92</v>
      </c>
      <c r="S1021" s="19" t="s">
        <v>93</v>
      </c>
      <c r="T1021" s="9">
        <v>911401597351</v>
      </c>
      <c r="U1021" s="9"/>
      <c r="V1021" s="11"/>
      <c r="W1021" s="36">
        <v>9405990090</v>
      </c>
      <c r="X1021" s="21" t="s">
        <v>95</v>
      </c>
      <c r="Y1021" s="21" t="s">
        <v>95</v>
      </c>
      <c r="Z1021" s="12" t="s">
        <v>95</v>
      </c>
      <c r="AA1021" s="13"/>
      <c r="AB1021" s="17">
        <v>139</v>
      </c>
      <c r="AC1021" s="624">
        <f t="shared" si="15"/>
        <v>0</v>
      </c>
      <c r="AD1021" s="623" t="str">
        <f>HYPERLINK("#'Oprawy - specyfikacja'!B" &amp; MATCH(B1021, 'Oprawy - specyfikacja'!A:A, 0),"Link do specyfikacji")</f>
        <v>Link do specyfikacji</v>
      </c>
    </row>
    <row r="1022" spans="1:30" s="2" customFormat="1" ht="14.4">
      <c r="A1022" s="8">
        <v>8719514524040</v>
      </c>
      <c r="B1022" s="25">
        <v>911401642307</v>
      </c>
      <c r="C1022" s="25">
        <v>871951452404000</v>
      </c>
      <c r="D1022" s="52" t="str">
        <f>HYPERLINK(VLOOKUP(B1022,Oprawy_linki!A240:B945,2,FALSE),"Link do zdjęcia")</f>
        <v>Link do zdjęcia</v>
      </c>
      <c r="E1022" s="12">
        <v>52404000</v>
      </c>
      <c r="F1022" s="23" t="s">
        <v>1192</v>
      </c>
      <c r="G1022" s="12" t="s">
        <v>925</v>
      </c>
      <c r="H1022" s="12" t="s">
        <v>926</v>
      </c>
      <c r="I1022" s="12" t="s">
        <v>1189</v>
      </c>
      <c r="J1022" s="12" t="s">
        <v>1190</v>
      </c>
      <c r="K1022" s="12" t="s">
        <v>88</v>
      </c>
      <c r="L1022" s="17">
        <v>756</v>
      </c>
      <c r="M1022" s="17" t="s">
        <v>89</v>
      </c>
      <c r="N1022" s="13" t="s">
        <v>929</v>
      </c>
      <c r="O1022" s="14" t="s">
        <v>930</v>
      </c>
      <c r="P1022" s="19" t="s">
        <v>124</v>
      </c>
      <c r="Q1022" s="9">
        <v>1</v>
      </c>
      <c r="R1022" s="12" t="s">
        <v>92</v>
      </c>
      <c r="S1022" s="19" t="s">
        <v>102</v>
      </c>
      <c r="T1022" s="9">
        <v>911401599751</v>
      </c>
      <c r="U1022" s="9"/>
      <c r="V1022" s="11"/>
      <c r="W1022" s="36">
        <v>9405119090</v>
      </c>
      <c r="X1022" s="21" t="s">
        <v>95</v>
      </c>
      <c r="Y1022" s="21" t="s">
        <v>95</v>
      </c>
      <c r="Z1022" s="12" t="s">
        <v>95</v>
      </c>
      <c r="AA1022" s="13"/>
      <c r="AB1022" s="17">
        <v>846</v>
      </c>
      <c r="AC1022" s="624">
        <f t="shared" si="15"/>
        <v>-0.10638297872340426</v>
      </c>
      <c r="AD1022" s="623" t="str">
        <f>HYPERLINK("#'Oprawy - specyfikacja'!B" &amp; MATCH(B1022, 'Oprawy - specyfikacja'!A:A, 0),"Link do specyfikacji")</f>
        <v>Link do specyfikacji</v>
      </c>
    </row>
    <row r="1023" spans="1:30" s="2" customFormat="1" ht="14.4">
      <c r="A1023" s="8">
        <v>8719514530164</v>
      </c>
      <c r="B1023" s="8">
        <v>911401658007</v>
      </c>
      <c r="C1023" s="8">
        <v>871951453016499</v>
      </c>
      <c r="D1023" s="52" t="str">
        <f>HYPERLINK(VLOOKUP(B1023,Oprawy_linki!A241:B946,2,FALSE),"Link do zdjęcia")</f>
        <v>Link do zdjęcia</v>
      </c>
      <c r="E1023" s="12">
        <v>53016499</v>
      </c>
      <c r="F1023" s="10" t="s">
        <v>1193</v>
      </c>
      <c r="G1023" s="12" t="s">
        <v>925</v>
      </c>
      <c r="H1023" s="12" t="s">
        <v>926</v>
      </c>
      <c r="I1023" s="12" t="s">
        <v>86</v>
      </c>
      <c r="J1023" s="12" t="s">
        <v>1190</v>
      </c>
      <c r="K1023" s="12" t="s">
        <v>88</v>
      </c>
      <c r="L1023" s="17">
        <v>195</v>
      </c>
      <c r="M1023" s="17" t="s">
        <v>89</v>
      </c>
      <c r="N1023" s="13" t="s">
        <v>929</v>
      </c>
      <c r="O1023" s="14" t="s">
        <v>930</v>
      </c>
      <c r="P1023" s="19"/>
      <c r="Q1023" s="9">
        <v>4</v>
      </c>
      <c r="R1023" s="12" t="s">
        <v>92</v>
      </c>
      <c r="S1023" s="19" t="s">
        <v>93</v>
      </c>
      <c r="T1023" s="9">
        <v>911401597451</v>
      </c>
      <c r="U1023" s="9"/>
      <c r="V1023" s="11"/>
      <c r="W1023" s="36">
        <v>9405990090</v>
      </c>
      <c r="X1023" s="21" t="s">
        <v>95</v>
      </c>
      <c r="Y1023" s="21" t="s">
        <v>95</v>
      </c>
      <c r="Z1023" s="12" t="s">
        <v>95</v>
      </c>
      <c r="AA1023" s="13"/>
      <c r="AB1023" s="17">
        <v>196</v>
      </c>
      <c r="AC1023" s="624">
        <f t="shared" si="15"/>
        <v>-5.1020408163265302E-3</v>
      </c>
      <c r="AD1023" s="623" t="str">
        <f>HYPERLINK("#'Oprawy - specyfikacja'!B" &amp; MATCH(B1023, 'Oprawy - specyfikacja'!A:A, 0),"Link do specyfikacji")</f>
        <v>Link do specyfikacji</v>
      </c>
    </row>
    <row r="1024" spans="1:30" s="2" customFormat="1" ht="14.4">
      <c r="A1024" s="8">
        <v>8719514542983</v>
      </c>
      <c r="B1024" s="25">
        <v>911401671107</v>
      </c>
      <c r="C1024" s="25">
        <v>871951454298300</v>
      </c>
      <c r="D1024" s="52" t="str">
        <f>HYPERLINK(VLOOKUP(B1024,Oprawy_linki!A242:B947,2,FALSE),"Link do zdjęcia")</f>
        <v>Link do zdjęcia</v>
      </c>
      <c r="E1024" s="12">
        <v>54298300</v>
      </c>
      <c r="F1024" s="23" t="s">
        <v>1194</v>
      </c>
      <c r="G1024" s="12" t="s">
        <v>925</v>
      </c>
      <c r="H1024" s="12" t="s">
        <v>941</v>
      </c>
      <c r="I1024" s="12" t="s">
        <v>1189</v>
      </c>
      <c r="J1024" s="12" t="s">
        <v>1190</v>
      </c>
      <c r="K1024" s="12" t="s">
        <v>88</v>
      </c>
      <c r="L1024" s="17">
        <v>529</v>
      </c>
      <c r="M1024" s="17" t="s">
        <v>89</v>
      </c>
      <c r="N1024" s="13" t="s">
        <v>942</v>
      </c>
      <c r="O1024" s="14" t="s">
        <v>943</v>
      </c>
      <c r="P1024" s="19"/>
      <c r="Q1024" s="13">
        <v>1</v>
      </c>
      <c r="R1024" s="12" t="s">
        <v>92</v>
      </c>
      <c r="S1024" s="19" t="s">
        <v>102</v>
      </c>
      <c r="T1024" s="26"/>
      <c r="U1024" s="26"/>
      <c r="V1024" s="27"/>
      <c r="W1024" s="36">
        <v>9405119090</v>
      </c>
      <c r="X1024" s="21" t="s">
        <v>95</v>
      </c>
      <c r="Y1024" s="21" t="s">
        <v>95</v>
      </c>
      <c r="Z1024" s="12" t="s">
        <v>95</v>
      </c>
      <c r="AA1024" s="13"/>
      <c r="AB1024" s="17">
        <v>735</v>
      </c>
      <c r="AC1024" s="624">
        <f t="shared" si="15"/>
        <v>-0.28027210884353743</v>
      </c>
      <c r="AD1024" s="623" t="str">
        <f>HYPERLINK("#'Oprawy - specyfikacja'!B" &amp; MATCH(B1024, 'Oprawy - specyfikacja'!A:A, 0),"Link do specyfikacji")</f>
        <v>Link do specyfikacji</v>
      </c>
    </row>
    <row r="1025" spans="1:30" s="2" customFormat="1" ht="14.4">
      <c r="A1025" s="8">
        <v>8719514546028</v>
      </c>
      <c r="B1025" s="8">
        <v>911401676807</v>
      </c>
      <c r="C1025" s="8">
        <v>871951454602899</v>
      </c>
      <c r="D1025" s="52" t="str">
        <f>HYPERLINK(VLOOKUP(B1025,Oprawy_linki!A243:B948,2,FALSE),"Link do zdjęcia")</f>
        <v>Link do zdjęcia</v>
      </c>
      <c r="E1025" s="12">
        <v>54602899</v>
      </c>
      <c r="F1025" s="10" t="s">
        <v>1195</v>
      </c>
      <c r="G1025" s="12" t="s">
        <v>925</v>
      </c>
      <c r="H1025" s="12" t="s">
        <v>941</v>
      </c>
      <c r="I1025" s="12" t="s">
        <v>86</v>
      </c>
      <c r="J1025" s="12" t="s">
        <v>1190</v>
      </c>
      <c r="K1025" s="12" t="s">
        <v>88</v>
      </c>
      <c r="L1025" s="17">
        <v>119</v>
      </c>
      <c r="M1025" s="17" t="s">
        <v>89</v>
      </c>
      <c r="N1025" s="13" t="s">
        <v>942</v>
      </c>
      <c r="O1025" s="14" t="s">
        <v>943</v>
      </c>
      <c r="P1025" s="19"/>
      <c r="Q1025" s="9">
        <v>4</v>
      </c>
      <c r="R1025" s="12" t="s">
        <v>92</v>
      </c>
      <c r="S1025" s="19" t="s">
        <v>93</v>
      </c>
      <c r="T1025" s="9"/>
      <c r="U1025" s="9"/>
      <c r="V1025" s="11"/>
      <c r="W1025" s="36">
        <v>9405990090</v>
      </c>
      <c r="X1025" s="21" t="s">
        <v>95</v>
      </c>
      <c r="Y1025" s="21" t="s">
        <v>95</v>
      </c>
      <c r="Z1025" s="12" t="s">
        <v>95</v>
      </c>
      <c r="AA1025" s="13"/>
      <c r="AB1025" s="17">
        <v>140</v>
      </c>
      <c r="AC1025" s="624">
        <f t="shared" si="15"/>
        <v>-0.15</v>
      </c>
      <c r="AD1025" s="623" t="str">
        <f>HYPERLINK("#'Oprawy - specyfikacja'!B" &amp; MATCH(B1025, 'Oprawy - specyfikacja'!A:A, 0),"Link do specyfikacji")</f>
        <v>Link do specyfikacji</v>
      </c>
    </row>
    <row r="1026" spans="1:30" s="2" customFormat="1" ht="14.4">
      <c r="A1026" s="8">
        <v>8719514529212</v>
      </c>
      <c r="B1026" s="8">
        <v>911401646207</v>
      </c>
      <c r="C1026" s="8">
        <v>871951452921200</v>
      </c>
      <c r="D1026" s="52" t="str">
        <f>HYPERLINK(VLOOKUP(B1026,Oprawy_linki!A244:B949,2,FALSE),"Link do zdjęcia")</f>
        <v>Link do zdjęcia</v>
      </c>
      <c r="E1026" s="12">
        <v>52921200</v>
      </c>
      <c r="F1026" s="10" t="s">
        <v>1196</v>
      </c>
      <c r="G1026" s="12" t="s">
        <v>925</v>
      </c>
      <c r="H1026" s="12" t="s">
        <v>941</v>
      </c>
      <c r="I1026" s="12" t="s">
        <v>1189</v>
      </c>
      <c r="J1026" s="12" t="s">
        <v>1190</v>
      </c>
      <c r="K1026" s="12" t="s">
        <v>88</v>
      </c>
      <c r="L1026" s="17">
        <v>643</v>
      </c>
      <c r="M1026" s="17" t="s">
        <v>89</v>
      </c>
      <c r="N1026" s="13" t="s">
        <v>942</v>
      </c>
      <c r="O1026" s="14" t="s">
        <v>943</v>
      </c>
      <c r="P1026" s="19"/>
      <c r="Q1026" s="9">
        <v>1</v>
      </c>
      <c r="R1026" s="12" t="s">
        <v>92</v>
      </c>
      <c r="S1026" s="19" t="s">
        <v>102</v>
      </c>
      <c r="T1026" s="9"/>
      <c r="U1026" s="9"/>
      <c r="V1026" s="11"/>
      <c r="W1026" s="36">
        <v>9405119090</v>
      </c>
      <c r="X1026" s="21" t="s">
        <v>95</v>
      </c>
      <c r="Y1026" s="21" t="s">
        <v>95</v>
      </c>
      <c r="Z1026" s="12" t="s">
        <v>95</v>
      </c>
      <c r="AA1026" s="13"/>
      <c r="AB1026" s="17">
        <v>920</v>
      </c>
      <c r="AC1026" s="624">
        <f t="shared" ref="AC1026:AC1089" si="16">(L1026-AB1026)/AB1026</f>
        <v>-0.30108695652173911</v>
      </c>
      <c r="AD1026" s="623" t="str">
        <f>HYPERLINK("#'Oprawy - specyfikacja'!B" &amp; MATCH(B1026, 'Oprawy - specyfikacja'!A:A, 0),"Link do specyfikacji")</f>
        <v>Link do specyfikacji</v>
      </c>
    </row>
    <row r="1027" spans="1:30" s="2" customFormat="1" ht="14.4">
      <c r="A1027" s="8">
        <v>8719514545830</v>
      </c>
      <c r="B1027" s="8">
        <v>911401677107</v>
      </c>
      <c r="C1027" s="8">
        <v>871951454583099</v>
      </c>
      <c r="D1027" s="52" t="str">
        <f>HYPERLINK(VLOOKUP(B1027,Oprawy_linki!A245:B950,2,FALSE),"Link do zdjęcia")</f>
        <v>Link do zdjęcia</v>
      </c>
      <c r="E1027" s="12">
        <v>54583099</v>
      </c>
      <c r="F1027" s="10" t="s">
        <v>1197</v>
      </c>
      <c r="G1027" s="12" t="s">
        <v>925</v>
      </c>
      <c r="H1027" s="12" t="s">
        <v>941</v>
      </c>
      <c r="I1027" s="12" t="s">
        <v>86</v>
      </c>
      <c r="J1027" s="12" t="s">
        <v>1190</v>
      </c>
      <c r="K1027" s="12" t="s">
        <v>88</v>
      </c>
      <c r="L1027" s="17">
        <v>150</v>
      </c>
      <c r="M1027" s="17" t="s">
        <v>89</v>
      </c>
      <c r="N1027" s="13" t="s">
        <v>942</v>
      </c>
      <c r="O1027" s="14" t="s">
        <v>943</v>
      </c>
      <c r="P1027" s="19"/>
      <c r="Q1027" s="9">
        <v>6</v>
      </c>
      <c r="R1027" s="12" t="s">
        <v>92</v>
      </c>
      <c r="S1027" s="19" t="s">
        <v>93</v>
      </c>
      <c r="T1027" s="9"/>
      <c r="U1027" s="9"/>
      <c r="V1027" s="11"/>
      <c r="W1027" s="36">
        <v>9405990090</v>
      </c>
      <c r="X1027" s="21" t="s">
        <v>95</v>
      </c>
      <c r="Y1027" s="21" t="s">
        <v>95</v>
      </c>
      <c r="Z1027" s="12" t="s">
        <v>95</v>
      </c>
      <c r="AA1027" s="13"/>
      <c r="AB1027" s="17">
        <v>150</v>
      </c>
      <c r="AC1027" s="624">
        <f t="shared" si="16"/>
        <v>0</v>
      </c>
      <c r="AD1027" s="623" t="str">
        <f>HYPERLINK("#'Oprawy - specyfikacja'!B" &amp; MATCH(B1027, 'Oprawy - specyfikacja'!A:A, 0),"Link do specyfikacji")</f>
        <v>Link do specyfikacji</v>
      </c>
    </row>
    <row r="1028" spans="1:30" s="2" customFormat="1" ht="14.4">
      <c r="A1028" s="8">
        <v>8719514529229</v>
      </c>
      <c r="B1028" s="25">
        <v>911401646307</v>
      </c>
      <c r="C1028" s="25">
        <v>871951452922900</v>
      </c>
      <c r="D1028" s="52" t="str">
        <f>HYPERLINK(VLOOKUP(B1028,Oprawy_linki!A246:B951,2,FALSE),"Link do zdjęcia")</f>
        <v>Link do zdjęcia</v>
      </c>
      <c r="E1028" s="12">
        <v>52922900</v>
      </c>
      <c r="F1028" s="23" t="s">
        <v>1198</v>
      </c>
      <c r="G1028" s="12" t="s">
        <v>925</v>
      </c>
      <c r="H1028" s="12" t="s">
        <v>941</v>
      </c>
      <c r="I1028" s="12" t="s">
        <v>1189</v>
      </c>
      <c r="J1028" s="12" t="s">
        <v>1190</v>
      </c>
      <c r="K1028" s="12" t="s">
        <v>88</v>
      </c>
      <c r="L1028" s="17">
        <v>745</v>
      </c>
      <c r="M1028" s="17" t="s">
        <v>89</v>
      </c>
      <c r="N1028" s="13" t="s">
        <v>942</v>
      </c>
      <c r="O1028" s="14" t="s">
        <v>943</v>
      </c>
      <c r="P1028" s="19"/>
      <c r="Q1028" s="9">
        <v>1</v>
      </c>
      <c r="R1028" s="12" t="s">
        <v>92</v>
      </c>
      <c r="S1028" s="19" t="s">
        <v>102</v>
      </c>
      <c r="T1028" s="9"/>
      <c r="U1028" s="9"/>
      <c r="V1028" s="11"/>
      <c r="W1028" s="36">
        <v>9405119090</v>
      </c>
      <c r="X1028" s="21" t="s">
        <v>95</v>
      </c>
      <c r="Y1028" s="21" t="s">
        <v>95</v>
      </c>
      <c r="Z1028" s="12" t="s">
        <v>95</v>
      </c>
      <c r="AA1028" s="13"/>
      <c r="AB1028" s="17">
        <v>1033</v>
      </c>
      <c r="AC1028" s="624">
        <f t="shared" si="16"/>
        <v>-0.27879961277831561</v>
      </c>
      <c r="AD1028" s="623" t="str">
        <f>HYPERLINK("#'Oprawy - specyfikacja'!B" &amp; MATCH(B1028, 'Oprawy - specyfikacja'!A:A, 0),"Link do specyfikacji")</f>
        <v>Link do specyfikacji</v>
      </c>
    </row>
    <row r="1029" spans="1:30" s="2" customFormat="1" ht="14.4">
      <c r="A1029" s="8">
        <v>8719514545847</v>
      </c>
      <c r="B1029" s="8">
        <v>911401677207</v>
      </c>
      <c r="C1029" s="8">
        <v>871951454584799</v>
      </c>
      <c r="D1029" s="52" t="str">
        <f>HYPERLINK(VLOOKUP(B1029,Oprawy_linki!A247:B952,2,FALSE),"Link do zdjęcia")</f>
        <v>Link do zdjęcia</v>
      </c>
      <c r="E1029" s="12">
        <v>54584799</v>
      </c>
      <c r="F1029" s="10" t="s">
        <v>1199</v>
      </c>
      <c r="G1029" s="12" t="s">
        <v>925</v>
      </c>
      <c r="H1029" s="12" t="s">
        <v>941</v>
      </c>
      <c r="I1029" s="12" t="s">
        <v>86</v>
      </c>
      <c r="J1029" s="12" t="s">
        <v>1190</v>
      </c>
      <c r="K1029" s="12" t="s">
        <v>88</v>
      </c>
      <c r="L1029" s="17">
        <v>203</v>
      </c>
      <c r="M1029" s="17" t="s">
        <v>89</v>
      </c>
      <c r="N1029" s="13" t="s">
        <v>942</v>
      </c>
      <c r="O1029" s="14" t="s">
        <v>943</v>
      </c>
      <c r="P1029" s="19"/>
      <c r="Q1029" s="9">
        <v>6</v>
      </c>
      <c r="R1029" s="12" t="s">
        <v>92</v>
      </c>
      <c r="S1029" s="19" t="s">
        <v>93</v>
      </c>
      <c r="T1029" s="9"/>
      <c r="U1029" s="9"/>
      <c r="V1029" s="11"/>
      <c r="W1029" s="36">
        <v>9405990090</v>
      </c>
      <c r="X1029" s="21" t="s">
        <v>95</v>
      </c>
      <c r="Y1029" s="21" t="s">
        <v>95</v>
      </c>
      <c r="Z1029" s="12" t="s">
        <v>95</v>
      </c>
      <c r="AA1029" s="13"/>
      <c r="AB1029" s="17">
        <v>197</v>
      </c>
      <c r="AC1029" s="624">
        <f t="shared" si="16"/>
        <v>3.0456852791878174E-2</v>
      </c>
      <c r="AD1029" s="623" t="str">
        <f>HYPERLINK("#'Oprawy - specyfikacja'!B" &amp; MATCH(B1029, 'Oprawy - specyfikacja'!A:A, 0),"Link do specyfikacji")</f>
        <v>Link do specyfikacji</v>
      </c>
    </row>
    <row r="1030" spans="1:30" s="2" customFormat="1" ht="14.4">
      <c r="A1030" s="8">
        <v>8719514955660</v>
      </c>
      <c r="B1030" s="25">
        <v>911401629208</v>
      </c>
      <c r="C1030" s="25">
        <v>871951495566000</v>
      </c>
      <c r="D1030" s="52" t="str">
        <f>HYPERLINK(VLOOKUP(B1030,Oprawy_linki!A248:B953,2,FALSE),"Link do zdjęcia")</f>
        <v>Link do zdjęcia</v>
      </c>
      <c r="E1030" s="12">
        <v>95566000</v>
      </c>
      <c r="F1030" s="23" t="s">
        <v>1200</v>
      </c>
      <c r="G1030" s="12" t="s">
        <v>925</v>
      </c>
      <c r="H1030" s="12" t="s">
        <v>941</v>
      </c>
      <c r="I1030" s="12" t="s">
        <v>1189</v>
      </c>
      <c r="J1030" s="12" t="s">
        <v>1190</v>
      </c>
      <c r="K1030" s="12" t="s">
        <v>88</v>
      </c>
      <c r="L1030" s="17">
        <v>599</v>
      </c>
      <c r="M1030" s="17" t="s">
        <v>89</v>
      </c>
      <c r="N1030" s="13" t="s">
        <v>942</v>
      </c>
      <c r="O1030" s="14" t="s">
        <v>943</v>
      </c>
      <c r="P1030" s="19"/>
      <c r="Q1030" s="13">
        <v>1</v>
      </c>
      <c r="R1030" s="12" t="s">
        <v>92</v>
      </c>
      <c r="S1030" s="19" t="s">
        <v>102</v>
      </c>
      <c r="T1030" s="26">
        <v>911401569851</v>
      </c>
      <c r="U1030" s="26"/>
      <c r="V1030" s="27"/>
      <c r="W1030" s="36">
        <v>9405119090</v>
      </c>
      <c r="X1030" s="21" t="s">
        <v>95</v>
      </c>
      <c r="Y1030" s="21" t="s">
        <v>95</v>
      </c>
      <c r="Z1030" s="12" t="s">
        <v>95</v>
      </c>
      <c r="AA1030" s="13"/>
      <c r="AB1030" s="17">
        <v>1289.7694117647061</v>
      </c>
      <c r="AC1030" s="624">
        <f t="shared" si="16"/>
        <v>-0.53557589865584732</v>
      </c>
      <c r="AD1030" s="623" t="str">
        <f>HYPERLINK("#'Oprawy - specyfikacja'!B" &amp; MATCH(B1030, 'Oprawy - specyfikacja'!A:A, 0),"Link do specyfikacji")</f>
        <v>Link do specyfikacji</v>
      </c>
    </row>
    <row r="1031" spans="1:30" s="2" customFormat="1" ht="14.4">
      <c r="A1031" s="8">
        <v>8719514955677</v>
      </c>
      <c r="B1031" s="8">
        <v>911401629308</v>
      </c>
      <c r="C1031" s="8">
        <v>871951495567700</v>
      </c>
      <c r="D1031" s="52" t="str">
        <f>HYPERLINK(VLOOKUP(B1031,Oprawy_linki!A249:B954,2,FALSE),"Link do zdjęcia")</f>
        <v>Link do zdjęcia</v>
      </c>
      <c r="E1031" s="12">
        <v>95567700</v>
      </c>
      <c r="F1031" s="10" t="s">
        <v>1201</v>
      </c>
      <c r="G1031" s="12" t="s">
        <v>925</v>
      </c>
      <c r="H1031" s="12" t="s">
        <v>941</v>
      </c>
      <c r="I1031" s="12" t="s">
        <v>1189</v>
      </c>
      <c r="J1031" s="12" t="s">
        <v>1190</v>
      </c>
      <c r="K1031" s="12" t="s">
        <v>88</v>
      </c>
      <c r="L1031" s="17">
        <v>599</v>
      </c>
      <c r="M1031" s="17" t="s">
        <v>89</v>
      </c>
      <c r="N1031" s="13" t="s">
        <v>942</v>
      </c>
      <c r="O1031" s="14" t="s">
        <v>943</v>
      </c>
      <c r="P1031" s="19"/>
      <c r="Q1031" s="9">
        <v>1</v>
      </c>
      <c r="R1031" s="12" t="s">
        <v>92</v>
      </c>
      <c r="S1031" s="19" t="s">
        <v>102</v>
      </c>
      <c r="T1031" s="9">
        <v>911401569951</v>
      </c>
      <c r="U1031" s="9">
        <v>929003279982</v>
      </c>
      <c r="V1031" s="11"/>
      <c r="W1031" s="36">
        <v>9405119090</v>
      </c>
      <c r="X1031" s="21" t="s">
        <v>95</v>
      </c>
      <c r="Y1031" s="21" t="s">
        <v>95</v>
      </c>
      <c r="Z1031" s="12" t="s">
        <v>95</v>
      </c>
      <c r="AA1031" s="13"/>
      <c r="AB1031" s="17">
        <v>1289.7694117647061</v>
      </c>
      <c r="AC1031" s="624">
        <f t="shared" si="16"/>
        <v>-0.53557589865584732</v>
      </c>
      <c r="AD1031" s="623" t="str">
        <f>HYPERLINK("#'Oprawy - specyfikacja'!B" &amp; MATCH(B1031, 'Oprawy - specyfikacja'!A:A, 0),"Link do specyfikacji")</f>
        <v>Link do specyfikacji</v>
      </c>
    </row>
    <row r="1032" spans="1:30" s="2" customFormat="1" ht="14.4">
      <c r="A1032" s="8">
        <v>8719514955745</v>
      </c>
      <c r="B1032" s="25">
        <v>911401630008</v>
      </c>
      <c r="C1032" s="25">
        <v>871951495574500</v>
      </c>
      <c r="D1032" s="52" t="str">
        <f>HYPERLINK(VLOOKUP(B1032,Oprawy_linki!A250:B955,2,FALSE),"Link do zdjęcia")</f>
        <v>Link do zdjęcia</v>
      </c>
      <c r="E1032" s="12">
        <v>95574500</v>
      </c>
      <c r="F1032" s="23" t="s">
        <v>1202</v>
      </c>
      <c r="G1032" s="12" t="s">
        <v>925</v>
      </c>
      <c r="H1032" s="12" t="s">
        <v>941</v>
      </c>
      <c r="I1032" s="12" t="s">
        <v>1189</v>
      </c>
      <c r="J1032" s="12" t="s">
        <v>1190</v>
      </c>
      <c r="K1032" s="12" t="s">
        <v>88</v>
      </c>
      <c r="L1032" s="17">
        <v>599</v>
      </c>
      <c r="M1032" s="17" t="s">
        <v>89</v>
      </c>
      <c r="N1032" s="13" t="s">
        <v>942</v>
      </c>
      <c r="O1032" s="14" t="s">
        <v>943</v>
      </c>
      <c r="P1032" s="19"/>
      <c r="Q1032" s="9">
        <v>1</v>
      </c>
      <c r="R1032" s="12" t="s">
        <v>92</v>
      </c>
      <c r="S1032" s="19" t="s">
        <v>102</v>
      </c>
      <c r="T1032" s="9">
        <v>911401575251</v>
      </c>
      <c r="U1032" s="9"/>
      <c r="V1032" s="11"/>
      <c r="W1032" s="36">
        <v>9405119090</v>
      </c>
      <c r="X1032" s="21" t="s">
        <v>95</v>
      </c>
      <c r="Y1032" s="21" t="s">
        <v>95</v>
      </c>
      <c r="Z1032" s="12" t="s">
        <v>95</v>
      </c>
      <c r="AA1032" s="13"/>
      <c r="AB1032" s="17">
        <v>1289.7694117647061</v>
      </c>
      <c r="AC1032" s="624">
        <f t="shared" si="16"/>
        <v>-0.53557589865584732</v>
      </c>
      <c r="AD1032" s="623" t="str">
        <f>HYPERLINK("#'Oprawy - specyfikacja'!B" &amp; MATCH(B1032, 'Oprawy - specyfikacja'!A:A, 0),"Link do specyfikacji")</f>
        <v>Link do specyfikacji</v>
      </c>
    </row>
    <row r="1033" spans="1:30" s="2" customFormat="1" ht="14.4">
      <c r="A1033" s="8">
        <v>8719514955752</v>
      </c>
      <c r="B1033" s="8">
        <v>911401630108</v>
      </c>
      <c r="C1033" s="8">
        <v>871951495575200</v>
      </c>
      <c r="D1033" s="52" t="str">
        <f>HYPERLINK(VLOOKUP(B1033,Oprawy_linki!A251:B956,2,FALSE),"Link do zdjęcia")</f>
        <v>Link do zdjęcia</v>
      </c>
      <c r="E1033" s="12">
        <v>95575200</v>
      </c>
      <c r="F1033" s="10" t="s">
        <v>1203</v>
      </c>
      <c r="G1033" s="12" t="s">
        <v>925</v>
      </c>
      <c r="H1033" s="12" t="s">
        <v>941</v>
      </c>
      <c r="I1033" s="12" t="s">
        <v>1189</v>
      </c>
      <c r="J1033" s="12" t="s">
        <v>1190</v>
      </c>
      <c r="K1033" s="12" t="s">
        <v>88</v>
      </c>
      <c r="L1033" s="17">
        <v>599</v>
      </c>
      <c r="M1033" s="17" t="s">
        <v>89</v>
      </c>
      <c r="N1033" s="13" t="s">
        <v>942</v>
      </c>
      <c r="O1033" s="14" t="s">
        <v>943</v>
      </c>
      <c r="P1033" s="19"/>
      <c r="Q1033" s="9">
        <v>1</v>
      </c>
      <c r="R1033" s="12" t="s">
        <v>92</v>
      </c>
      <c r="S1033" s="19" t="s">
        <v>102</v>
      </c>
      <c r="T1033" s="9">
        <v>911401575351</v>
      </c>
      <c r="U1033" s="9"/>
      <c r="V1033" s="11"/>
      <c r="W1033" s="36">
        <v>9405119090</v>
      </c>
      <c r="X1033" s="21" t="s">
        <v>95</v>
      </c>
      <c r="Y1033" s="21" t="s">
        <v>95</v>
      </c>
      <c r="Z1033" s="12" t="s">
        <v>95</v>
      </c>
      <c r="AA1033" s="13"/>
      <c r="AB1033" s="17">
        <v>1289.7694117647061</v>
      </c>
      <c r="AC1033" s="624">
        <f t="shared" si="16"/>
        <v>-0.53557589865584732</v>
      </c>
      <c r="AD1033" s="623" t="str">
        <f>HYPERLINK("#'Oprawy - specyfikacja'!B" &amp; MATCH(B1033, 'Oprawy - specyfikacja'!A:A, 0),"Link do specyfikacji")</f>
        <v>Link do specyfikacji</v>
      </c>
    </row>
    <row r="1034" spans="1:30" s="2" customFormat="1" ht="14.4">
      <c r="A1034" s="8">
        <v>8719514955967</v>
      </c>
      <c r="B1034" s="8">
        <v>911401632208</v>
      </c>
      <c r="C1034" s="8">
        <v>871951495596700</v>
      </c>
      <c r="D1034" s="52" t="str">
        <f>HYPERLINK(VLOOKUP(B1034,Oprawy_linki!A252:B957,2,FALSE),"Link do zdjęcia")</f>
        <v>Link do zdjęcia</v>
      </c>
      <c r="E1034" s="12">
        <v>95596700</v>
      </c>
      <c r="F1034" s="24" t="s">
        <v>1204</v>
      </c>
      <c r="G1034" s="12" t="s">
        <v>925</v>
      </c>
      <c r="H1034" s="12" t="s">
        <v>941</v>
      </c>
      <c r="I1034" s="12" t="s">
        <v>1189</v>
      </c>
      <c r="J1034" s="12" t="s">
        <v>1190</v>
      </c>
      <c r="K1034" s="12" t="s">
        <v>88</v>
      </c>
      <c r="L1034" s="17">
        <v>670</v>
      </c>
      <c r="M1034" s="17" t="s">
        <v>89</v>
      </c>
      <c r="N1034" s="13" t="s">
        <v>942</v>
      </c>
      <c r="O1034" s="14" t="s">
        <v>943</v>
      </c>
      <c r="P1034" s="19"/>
      <c r="Q1034" s="9">
        <v>1</v>
      </c>
      <c r="R1034" s="12" t="s">
        <v>92</v>
      </c>
      <c r="S1034" s="19" t="s">
        <v>102</v>
      </c>
      <c r="T1034" s="9"/>
      <c r="U1034" s="9"/>
      <c r="V1034" s="11"/>
      <c r="W1034" s="36">
        <v>9405119090</v>
      </c>
      <c r="X1034" s="21" t="s">
        <v>95</v>
      </c>
      <c r="Y1034" s="21" t="s">
        <v>95</v>
      </c>
      <c r="Z1034" s="12" t="s">
        <v>95</v>
      </c>
      <c r="AA1034" s="13"/>
      <c r="AB1034" s="17">
        <v>1317.6470588235293</v>
      </c>
      <c r="AC1034" s="624">
        <f t="shared" si="16"/>
        <v>-0.49151785714285712</v>
      </c>
      <c r="AD1034" s="623" t="str">
        <f>HYPERLINK("#'Oprawy - specyfikacja'!B" &amp; MATCH(B1034, 'Oprawy - specyfikacja'!A:A, 0),"Link do specyfikacji")</f>
        <v>Link do specyfikacji</v>
      </c>
    </row>
    <row r="1035" spans="1:30" s="2" customFormat="1" ht="14.4">
      <c r="A1035" s="8">
        <v>8719514955974</v>
      </c>
      <c r="B1035" s="25">
        <v>911401632308</v>
      </c>
      <c r="C1035" s="25">
        <v>871951495597400</v>
      </c>
      <c r="D1035" s="52" t="str">
        <f>HYPERLINK(VLOOKUP(B1035,Oprawy_linki!A253:B958,2,FALSE),"Link do zdjęcia")</f>
        <v>Link do zdjęcia</v>
      </c>
      <c r="E1035" s="12">
        <v>95597400</v>
      </c>
      <c r="F1035" s="23" t="s">
        <v>1205</v>
      </c>
      <c r="G1035" s="12" t="s">
        <v>925</v>
      </c>
      <c r="H1035" s="12" t="s">
        <v>941</v>
      </c>
      <c r="I1035" s="12" t="s">
        <v>1189</v>
      </c>
      <c r="J1035" s="12" t="s">
        <v>1190</v>
      </c>
      <c r="K1035" s="12" t="s">
        <v>88</v>
      </c>
      <c r="L1035" s="17">
        <v>670</v>
      </c>
      <c r="M1035" s="17" t="s">
        <v>89</v>
      </c>
      <c r="N1035" s="13" t="s">
        <v>942</v>
      </c>
      <c r="O1035" s="14" t="s">
        <v>943</v>
      </c>
      <c r="P1035" s="19"/>
      <c r="Q1035" s="9">
        <v>1</v>
      </c>
      <c r="R1035" s="12" t="s">
        <v>92</v>
      </c>
      <c r="S1035" s="19" t="s">
        <v>102</v>
      </c>
      <c r="T1035" s="9"/>
      <c r="U1035" s="9"/>
      <c r="V1035" s="11"/>
      <c r="W1035" s="36">
        <v>9405119090</v>
      </c>
      <c r="X1035" s="21" t="s">
        <v>95</v>
      </c>
      <c r="Y1035" s="21" t="s">
        <v>95</v>
      </c>
      <c r="Z1035" s="12" t="s">
        <v>95</v>
      </c>
      <c r="AA1035" s="13"/>
      <c r="AB1035" s="17">
        <v>1317.6470588235293</v>
      </c>
      <c r="AC1035" s="624">
        <f t="shared" si="16"/>
        <v>-0.49151785714285712</v>
      </c>
      <c r="AD1035" s="623" t="str">
        <f>HYPERLINK("#'Oprawy - specyfikacja'!B" &amp; MATCH(B1035, 'Oprawy - specyfikacja'!A:A, 0),"Link do specyfikacji")</f>
        <v>Link do specyfikacji</v>
      </c>
    </row>
    <row r="1036" spans="1:30" s="2" customFormat="1" ht="14.4">
      <c r="A1036" s="8">
        <v>8719514955707</v>
      </c>
      <c r="B1036" s="22">
        <v>911401629608</v>
      </c>
      <c r="C1036" s="8">
        <v>871951495570700</v>
      </c>
      <c r="D1036" s="52" t="str">
        <f>HYPERLINK(VLOOKUP(B1036,Oprawy_linki!A254:B959,2,FALSE),"Link do zdjęcia")</f>
        <v>Link do zdjęcia</v>
      </c>
      <c r="E1036" s="12">
        <v>95570700</v>
      </c>
      <c r="F1036" s="23" t="s">
        <v>1206</v>
      </c>
      <c r="G1036" s="12" t="s">
        <v>925</v>
      </c>
      <c r="H1036" s="12" t="s">
        <v>941</v>
      </c>
      <c r="I1036" s="12" t="s">
        <v>1189</v>
      </c>
      <c r="J1036" s="12" t="s">
        <v>1190</v>
      </c>
      <c r="K1036" s="12" t="s">
        <v>88</v>
      </c>
      <c r="L1036" s="17">
        <v>974</v>
      </c>
      <c r="M1036" s="17" t="s">
        <v>89</v>
      </c>
      <c r="N1036" s="13" t="s">
        <v>942</v>
      </c>
      <c r="O1036" s="14" t="s">
        <v>943</v>
      </c>
      <c r="P1036" s="19"/>
      <c r="Q1036" s="9">
        <v>1</v>
      </c>
      <c r="R1036" s="12" t="s">
        <v>92</v>
      </c>
      <c r="S1036" s="19" t="s">
        <v>102</v>
      </c>
      <c r="T1036" s="9">
        <v>911401574451</v>
      </c>
      <c r="U1036" s="9"/>
      <c r="V1036" s="11"/>
      <c r="W1036" s="36">
        <v>9405119090</v>
      </c>
      <c r="X1036" s="21" t="s">
        <v>95</v>
      </c>
      <c r="Y1036" s="21" t="s">
        <v>95</v>
      </c>
      <c r="Z1036" s="12" t="s">
        <v>95</v>
      </c>
      <c r="AA1036" s="13"/>
      <c r="AB1036" s="17">
        <v>1328.0025000000001</v>
      </c>
      <c r="AC1036" s="624">
        <f t="shared" si="16"/>
        <v>-0.26656764576873915</v>
      </c>
      <c r="AD1036" s="623" t="str">
        <f>HYPERLINK("#'Oprawy - specyfikacja'!B" &amp; MATCH(B1036, 'Oprawy - specyfikacja'!A:A, 0),"Link do specyfikacji")</f>
        <v>Link do specyfikacji</v>
      </c>
    </row>
    <row r="1037" spans="1:30" s="2" customFormat="1" ht="14.4">
      <c r="A1037" s="8">
        <v>8719514955714</v>
      </c>
      <c r="B1037" s="22">
        <v>911401629708</v>
      </c>
      <c r="C1037" s="8">
        <v>871951495571400</v>
      </c>
      <c r="D1037" s="52" t="str">
        <f>HYPERLINK(VLOOKUP(B1037,Oprawy_linki!A255:B960,2,FALSE),"Link do zdjęcia")</f>
        <v>Link do zdjęcia</v>
      </c>
      <c r="E1037" s="12">
        <v>95571400</v>
      </c>
      <c r="F1037" s="23" t="s">
        <v>1207</v>
      </c>
      <c r="G1037" s="12" t="s">
        <v>925</v>
      </c>
      <c r="H1037" s="12" t="s">
        <v>941</v>
      </c>
      <c r="I1037" s="12" t="s">
        <v>1189</v>
      </c>
      <c r="J1037" s="12" t="s">
        <v>1190</v>
      </c>
      <c r="K1037" s="12" t="s">
        <v>88</v>
      </c>
      <c r="L1037" s="17">
        <v>974</v>
      </c>
      <c r="M1037" s="17" t="s">
        <v>89</v>
      </c>
      <c r="N1037" s="13" t="s">
        <v>942</v>
      </c>
      <c r="O1037" s="14" t="s">
        <v>943</v>
      </c>
      <c r="P1037" s="19"/>
      <c r="Q1037" s="9">
        <v>1</v>
      </c>
      <c r="R1037" s="12" t="s">
        <v>92</v>
      </c>
      <c r="S1037" s="19" t="s">
        <v>102</v>
      </c>
      <c r="T1037" s="9">
        <v>911401574551</v>
      </c>
      <c r="U1037" s="9"/>
      <c r="V1037" s="11"/>
      <c r="W1037" s="36">
        <v>9405119090</v>
      </c>
      <c r="X1037" s="21" t="s">
        <v>95</v>
      </c>
      <c r="Y1037" s="21" t="s">
        <v>95</v>
      </c>
      <c r="Z1037" s="12" t="s">
        <v>95</v>
      </c>
      <c r="AA1037" s="13"/>
      <c r="AB1037" s="17">
        <v>1328.0025000000001</v>
      </c>
      <c r="AC1037" s="624">
        <f t="shared" si="16"/>
        <v>-0.26656764576873915</v>
      </c>
      <c r="AD1037" s="623" t="str">
        <f>HYPERLINK("#'Oprawy - specyfikacja'!B" &amp; MATCH(B1037, 'Oprawy - specyfikacja'!A:A, 0),"Link do specyfikacji")</f>
        <v>Link do specyfikacji</v>
      </c>
    </row>
    <row r="1038" spans="1:30" s="2" customFormat="1" ht="14.4">
      <c r="A1038" s="8">
        <v>8719514955783</v>
      </c>
      <c r="B1038" s="8">
        <v>911401630408</v>
      </c>
      <c r="C1038" s="8">
        <v>871951495578300</v>
      </c>
      <c r="D1038" s="52" t="str">
        <f>HYPERLINK(VLOOKUP(B1038,Oprawy_linki!A256:B961,2,FALSE),"Link do zdjęcia")</f>
        <v>Link do zdjęcia</v>
      </c>
      <c r="E1038" s="12">
        <v>95578300</v>
      </c>
      <c r="F1038" s="10" t="s">
        <v>1208</v>
      </c>
      <c r="G1038" s="12" t="s">
        <v>925</v>
      </c>
      <c r="H1038" s="12" t="s">
        <v>941</v>
      </c>
      <c r="I1038" s="12" t="s">
        <v>1189</v>
      </c>
      <c r="J1038" s="12" t="s">
        <v>1190</v>
      </c>
      <c r="K1038" s="12" t="s">
        <v>88</v>
      </c>
      <c r="L1038" s="17">
        <v>974</v>
      </c>
      <c r="M1038" s="17" t="s">
        <v>89</v>
      </c>
      <c r="N1038" s="13" t="s">
        <v>942</v>
      </c>
      <c r="O1038" s="14" t="s">
        <v>943</v>
      </c>
      <c r="P1038" s="19"/>
      <c r="Q1038" s="9">
        <v>1</v>
      </c>
      <c r="R1038" s="12" t="s">
        <v>92</v>
      </c>
      <c r="S1038" s="19" t="s">
        <v>102</v>
      </c>
      <c r="T1038" s="9">
        <v>911401575651</v>
      </c>
      <c r="U1038" s="9"/>
      <c r="V1038" s="11"/>
      <c r="W1038" s="36">
        <v>9405119090</v>
      </c>
      <c r="X1038" s="21" t="s">
        <v>95</v>
      </c>
      <c r="Y1038" s="21" t="s">
        <v>95</v>
      </c>
      <c r="Z1038" s="12" t="s">
        <v>95</v>
      </c>
      <c r="AA1038" s="13"/>
      <c r="AB1038" s="17">
        <v>1328.0025000000001</v>
      </c>
      <c r="AC1038" s="624">
        <f t="shared" si="16"/>
        <v>-0.26656764576873915</v>
      </c>
      <c r="AD1038" s="623" t="str">
        <f>HYPERLINK("#'Oprawy - specyfikacja'!B" &amp; MATCH(B1038, 'Oprawy - specyfikacja'!A:A, 0),"Link do specyfikacji")</f>
        <v>Link do specyfikacji</v>
      </c>
    </row>
    <row r="1039" spans="1:30" s="2" customFormat="1" ht="14.4">
      <c r="A1039" s="8">
        <v>8719514955790</v>
      </c>
      <c r="B1039" s="22">
        <v>911401630508</v>
      </c>
      <c r="C1039" s="8">
        <v>871951495579000</v>
      </c>
      <c r="D1039" s="52" t="str">
        <f>HYPERLINK(VLOOKUP(B1039,Oprawy_linki!A257:B962,2,FALSE),"Link do zdjęcia")</f>
        <v>Link do zdjęcia</v>
      </c>
      <c r="E1039" s="12">
        <v>95579000</v>
      </c>
      <c r="F1039" s="23" t="s">
        <v>1209</v>
      </c>
      <c r="G1039" s="12" t="s">
        <v>925</v>
      </c>
      <c r="H1039" s="12" t="s">
        <v>941</v>
      </c>
      <c r="I1039" s="12" t="s">
        <v>1189</v>
      </c>
      <c r="J1039" s="12" t="s">
        <v>1190</v>
      </c>
      <c r="K1039" s="12" t="s">
        <v>88</v>
      </c>
      <c r="L1039" s="17">
        <v>974</v>
      </c>
      <c r="M1039" s="17" t="s">
        <v>89</v>
      </c>
      <c r="N1039" s="13" t="s">
        <v>942</v>
      </c>
      <c r="O1039" s="14" t="s">
        <v>943</v>
      </c>
      <c r="P1039" s="19"/>
      <c r="Q1039" s="9">
        <v>1</v>
      </c>
      <c r="R1039" s="12" t="s">
        <v>92</v>
      </c>
      <c r="S1039" s="19" t="s">
        <v>102</v>
      </c>
      <c r="T1039" s="9">
        <v>911401575751</v>
      </c>
      <c r="U1039" s="9"/>
      <c r="V1039" s="11"/>
      <c r="W1039" s="36">
        <v>9405119090</v>
      </c>
      <c r="X1039" s="21" t="s">
        <v>95</v>
      </c>
      <c r="Y1039" s="21" t="s">
        <v>95</v>
      </c>
      <c r="Z1039" s="12" t="s">
        <v>95</v>
      </c>
      <c r="AA1039" s="13"/>
      <c r="AB1039" s="17">
        <v>1328.0025000000001</v>
      </c>
      <c r="AC1039" s="624">
        <f t="shared" si="16"/>
        <v>-0.26656764576873915</v>
      </c>
      <c r="AD1039" s="623" t="str">
        <f>HYPERLINK("#'Oprawy - specyfikacja'!B" &amp; MATCH(B1039, 'Oprawy - specyfikacja'!A:A, 0),"Link do specyfikacji")</f>
        <v>Link do specyfikacji</v>
      </c>
    </row>
    <row r="1040" spans="1:30" s="2" customFormat="1" ht="14.4">
      <c r="A1040" s="8">
        <v>8719514955981</v>
      </c>
      <c r="B1040" s="8">
        <v>911401632408</v>
      </c>
      <c r="C1040" s="8">
        <v>871951495598100</v>
      </c>
      <c r="D1040" s="52" t="str">
        <f>HYPERLINK(VLOOKUP(B1040,Oprawy_linki!A258:B963,2,FALSE),"Link do zdjęcia")</f>
        <v>Link do zdjęcia</v>
      </c>
      <c r="E1040" s="12">
        <v>95598100</v>
      </c>
      <c r="F1040" s="10" t="s">
        <v>1210</v>
      </c>
      <c r="G1040" s="12" t="s">
        <v>925</v>
      </c>
      <c r="H1040" s="12" t="s">
        <v>941</v>
      </c>
      <c r="I1040" s="12" t="s">
        <v>1189</v>
      </c>
      <c r="J1040" s="12" t="s">
        <v>1190</v>
      </c>
      <c r="K1040" s="12" t="s">
        <v>88</v>
      </c>
      <c r="L1040" s="17">
        <v>1031</v>
      </c>
      <c r="M1040" s="17" t="s">
        <v>89</v>
      </c>
      <c r="N1040" s="13" t="s">
        <v>942</v>
      </c>
      <c r="O1040" s="14" t="s">
        <v>943</v>
      </c>
      <c r="P1040" s="19"/>
      <c r="Q1040" s="9">
        <v>1</v>
      </c>
      <c r="R1040" s="12" t="s">
        <v>92</v>
      </c>
      <c r="S1040" s="19" t="s">
        <v>102</v>
      </c>
      <c r="T1040" s="9"/>
      <c r="U1040" s="9"/>
      <c r="V1040" s="11"/>
      <c r="W1040" s="36">
        <v>9405119090</v>
      </c>
      <c r="X1040" s="21" t="s">
        <v>95</v>
      </c>
      <c r="Y1040" s="21" t="s">
        <v>95</v>
      </c>
      <c r="Z1040" s="12" t="s">
        <v>95</v>
      </c>
      <c r="AA1040" s="13"/>
      <c r="AB1040" s="17">
        <v>1778.8235294117646</v>
      </c>
      <c r="AC1040" s="624">
        <f t="shared" si="16"/>
        <v>-0.42040343915343914</v>
      </c>
      <c r="AD1040" s="623" t="str">
        <f>HYPERLINK("#'Oprawy - specyfikacja'!B" &amp; MATCH(B1040, 'Oprawy - specyfikacja'!A:A, 0),"Link do specyfikacji")</f>
        <v>Link do specyfikacji</v>
      </c>
    </row>
    <row r="1041" spans="1:30" s="2" customFormat="1" ht="14.4">
      <c r="A1041" s="8">
        <v>8719514955998</v>
      </c>
      <c r="B1041" s="22">
        <v>911401632508</v>
      </c>
      <c r="C1041" s="8">
        <v>871951495599800</v>
      </c>
      <c r="D1041" s="52" t="str">
        <f>HYPERLINK(VLOOKUP(B1041,Oprawy_linki!A259:B964,2,FALSE),"Link do zdjęcia")</f>
        <v>Link do zdjęcia</v>
      </c>
      <c r="E1041" s="12">
        <v>95599800</v>
      </c>
      <c r="F1041" s="23" t="s">
        <v>1211</v>
      </c>
      <c r="G1041" s="12" t="s">
        <v>925</v>
      </c>
      <c r="H1041" s="12" t="s">
        <v>941</v>
      </c>
      <c r="I1041" s="12" t="s">
        <v>1189</v>
      </c>
      <c r="J1041" s="12" t="s">
        <v>1190</v>
      </c>
      <c r="K1041" s="12" t="s">
        <v>88</v>
      </c>
      <c r="L1041" s="17">
        <v>1031</v>
      </c>
      <c r="M1041" s="17" t="s">
        <v>89</v>
      </c>
      <c r="N1041" s="13" t="s">
        <v>942</v>
      </c>
      <c r="O1041" s="14" t="s">
        <v>943</v>
      </c>
      <c r="P1041" s="19"/>
      <c r="Q1041" s="9">
        <v>1</v>
      </c>
      <c r="R1041" s="12" t="s">
        <v>92</v>
      </c>
      <c r="S1041" s="19" t="s">
        <v>102</v>
      </c>
      <c r="T1041" s="9"/>
      <c r="U1041" s="9"/>
      <c r="V1041" s="11"/>
      <c r="W1041" s="36">
        <v>9405119090</v>
      </c>
      <c r="X1041" s="21" t="s">
        <v>95</v>
      </c>
      <c r="Y1041" s="21" t="s">
        <v>95</v>
      </c>
      <c r="Z1041" s="12" t="s">
        <v>95</v>
      </c>
      <c r="AA1041" s="13"/>
      <c r="AB1041" s="17">
        <v>1778.8235294117646</v>
      </c>
      <c r="AC1041" s="624">
        <f t="shared" si="16"/>
        <v>-0.42040343915343914</v>
      </c>
      <c r="AD1041" s="623" t="str">
        <f>HYPERLINK("#'Oprawy - specyfikacja'!B" &amp; MATCH(B1041, 'Oprawy - specyfikacja'!A:A, 0),"Link do specyfikacji")</f>
        <v>Link do specyfikacji</v>
      </c>
    </row>
    <row r="1042" spans="1:30" s="2" customFormat="1" ht="14.4">
      <c r="A1042" s="8">
        <v>8719514955721</v>
      </c>
      <c r="B1042" s="8">
        <v>911401629808</v>
      </c>
      <c r="C1042" s="8">
        <v>871951495572100</v>
      </c>
      <c r="D1042" s="52" t="str">
        <f>HYPERLINK(VLOOKUP(B1042,Oprawy_linki!A260:B965,2,FALSE),"Link do zdjęcia")</f>
        <v>Link do zdjęcia</v>
      </c>
      <c r="E1042" s="12">
        <v>95572100</v>
      </c>
      <c r="F1042" s="10" t="s">
        <v>1212</v>
      </c>
      <c r="G1042" s="12" t="s">
        <v>925</v>
      </c>
      <c r="H1042" s="12" t="s">
        <v>941</v>
      </c>
      <c r="I1042" s="12" t="s">
        <v>1189</v>
      </c>
      <c r="J1042" s="12" t="s">
        <v>1190</v>
      </c>
      <c r="K1042" s="12" t="s">
        <v>88</v>
      </c>
      <c r="L1042" s="17">
        <v>1106</v>
      </c>
      <c r="M1042" s="17" t="s">
        <v>89</v>
      </c>
      <c r="N1042" s="13" t="s">
        <v>942</v>
      </c>
      <c r="O1042" s="14" t="s">
        <v>943</v>
      </c>
      <c r="P1042" s="19"/>
      <c r="Q1042" s="9">
        <v>1</v>
      </c>
      <c r="R1042" s="12" t="s">
        <v>92</v>
      </c>
      <c r="S1042" s="19" t="s">
        <v>102</v>
      </c>
      <c r="T1042" s="9">
        <v>911401574651</v>
      </c>
      <c r="U1042" s="9"/>
      <c r="V1042" s="11"/>
      <c r="W1042" s="36">
        <v>9405119090</v>
      </c>
      <c r="X1042" s="21" t="s">
        <v>95</v>
      </c>
      <c r="Y1042" s="21" t="s">
        <v>95</v>
      </c>
      <c r="Z1042" s="12" t="s">
        <v>95</v>
      </c>
      <c r="AA1042" s="13"/>
      <c r="AB1042" s="17">
        <v>1646.2875000000001</v>
      </c>
      <c r="AC1042" s="624">
        <f t="shared" si="16"/>
        <v>-0.32818538681730869</v>
      </c>
      <c r="AD1042" s="623" t="str">
        <f>HYPERLINK("#'Oprawy - specyfikacja'!B" &amp; MATCH(B1042, 'Oprawy - specyfikacja'!A:A, 0),"Link do specyfikacji")</f>
        <v>Link do specyfikacji</v>
      </c>
    </row>
    <row r="1043" spans="1:30" s="2" customFormat="1" ht="14.4">
      <c r="A1043" s="8">
        <v>8719514955738</v>
      </c>
      <c r="B1043" s="25">
        <v>911401629908</v>
      </c>
      <c r="C1043" s="25">
        <v>871951495573800</v>
      </c>
      <c r="D1043" s="52" t="str">
        <f>HYPERLINK(VLOOKUP(B1043,Oprawy_linki!A261:B966,2,FALSE),"Link do zdjęcia")</f>
        <v>Link do zdjęcia</v>
      </c>
      <c r="E1043" s="12">
        <v>95573800</v>
      </c>
      <c r="F1043" s="23" t="s">
        <v>1213</v>
      </c>
      <c r="G1043" s="12" t="s">
        <v>925</v>
      </c>
      <c r="H1043" s="12" t="s">
        <v>941</v>
      </c>
      <c r="I1043" s="12" t="s">
        <v>1189</v>
      </c>
      <c r="J1043" s="12" t="s">
        <v>1190</v>
      </c>
      <c r="K1043" s="12" t="s">
        <v>88</v>
      </c>
      <c r="L1043" s="17">
        <v>1106</v>
      </c>
      <c r="M1043" s="17" t="s">
        <v>89</v>
      </c>
      <c r="N1043" s="13" t="s">
        <v>942</v>
      </c>
      <c r="O1043" s="14" t="s">
        <v>943</v>
      </c>
      <c r="P1043" s="19"/>
      <c r="Q1043" s="13">
        <v>1</v>
      </c>
      <c r="R1043" s="12" t="s">
        <v>92</v>
      </c>
      <c r="S1043" s="19" t="s">
        <v>102</v>
      </c>
      <c r="T1043" s="26">
        <v>911401574751</v>
      </c>
      <c r="U1043" s="26"/>
      <c r="V1043" s="27"/>
      <c r="W1043" s="36">
        <v>9405119090</v>
      </c>
      <c r="X1043" s="21" t="s">
        <v>95</v>
      </c>
      <c r="Y1043" s="21" t="s">
        <v>95</v>
      </c>
      <c r="Z1043" s="12" t="s">
        <v>95</v>
      </c>
      <c r="AA1043" s="13"/>
      <c r="AB1043" s="17">
        <v>1646.2875000000001</v>
      </c>
      <c r="AC1043" s="624">
        <f t="shared" si="16"/>
        <v>-0.32818538681730869</v>
      </c>
      <c r="AD1043" s="623" t="str">
        <f>HYPERLINK("#'Oprawy - specyfikacja'!B" &amp; MATCH(B1043, 'Oprawy - specyfikacja'!A:A, 0),"Link do specyfikacji")</f>
        <v>Link do specyfikacji</v>
      </c>
    </row>
    <row r="1044" spans="1:30" s="2" customFormat="1" ht="14.4">
      <c r="A1044" s="8">
        <v>8719514955684</v>
      </c>
      <c r="B1044" s="25">
        <v>911401629408</v>
      </c>
      <c r="C1044" s="25">
        <v>871951495568400</v>
      </c>
      <c r="D1044" s="52" t="str">
        <f>HYPERLINK(VLOOKUP(B1044,Oprawy_linki!A262:B967,2,FALSE),"Link do zdjęcia")</f>
        <v>Link do zdjęcia</v>
      </c>
      <c r="E1044" s="12">
        <v>95568400</v>
      </c>
      <c r="F1044" s="23" t="s">
        <v>1214</v>
      </c>
      <c r="G1044" s="12" t="s">
        <v>925</v>
      </c>
      <c r="H1044" s="12" t="s">
        <v>941</v>
      </c>
      <c r="I1044" s="12" t="s">
        <v>1189</v>
      </c>
      <c r="J1044" s="12" t="s">
        <v>1190</v>
      </c>
      <c r="K1044" s="12" t="s">
        <v>88</v>
      </c>
      <c r="L1044" s="17">
        <v>793</v>
      </c>
      <c r="M1044" s="17" t="s">
        <v>89</v>
      </c>
      <c r="N1044" s="13" t="s">
        <v>942</v>
      </c>
      <c r="O1044" s="14" t="s">
        <v>943</v>
      </c>
      <c r="P1044" s="19"/>
      <c r="Q1044" s="9">
        <v>1</v>
      </c>
      <c r="R1044" s="12" t="s">
        <v>92</v>
      </c>
      <c r="S1044" s="19" t="s">
        <v>102</v>
      </c>
      <c r="T1044" s="9">
        <v>911401570051</v>
      </c>
      <c r="U1044" s="9"/>
      <c r="V1044" s="11"/>
      <c r="W1044" s="36">
        <v>9405119090</v>
      </c>
      <c r="X1044" s="21" t="s">
        <v>95</v>
      </c>
      <c r="Y1044" s="21" t="s">
        <v>95</v>
      </c>
      <c r="Z1044" s="12" t="s">
        <v>95</v>
      </c>
      <c r="AA1044" s="13"/>
      <c r="AB1044" s="17">
        <v>1689.2894117647058</v>
      </c>
      <c r="AC1044" s="624">
        <f t="shared" si="16"/>
        <v>-0.53057185200042345</v>
      </c>
      <c r="AD1044" s="623" t="str">
        <f>HYPERLINK("#'Oprawy - specyfikacja'!B" &amp; MATCH(B1044, 'Oprawy - specyfikacja'!A:A, 0),"Link do specyfikacji")</f>
        <v>Link do specyfikacji</v>
      </c>
    </row>
    <row r="1045" spans="1:30" s="2" customFormat="1" ht="14.4">
      <c r="A1045" s="8">
        <v>8719514955691</v>
      </c>
      <c r="B1045" s="25">
        <v>911401629508</v>
      </c>
      <c r="C1045" s="25">
        <v>871951495569100</v>
      </c>
      <c r="D1045" s="52" t="str">
        <f>HYPERLINK(VLOOKUP(B1045,Oprawy_linki!A263:B968,2,FALSE),"Link do zdjęcia")</f>
        <v>Link do zdjęcia</v>
      </c>
      <c r="E1045" s="12">
        <v>95569100</v>
      </c>
      <c r="F1045" s="23" t="s">
        <v>1215</v>
      </c>
      <c r="G1045" s="12" t="s">
        <v>925</v>
      </c>
      <c r="H1045" s="12" t="s">
        <v>941</v>
      </c>
      <c r="I1045" s="12" t="s">
        <v>1189</v>
      </c>
      <c r="J1045" s="12" t="s">
        <v>1190</v>
      </c>
      <c r="K1045" s="12" t="s">
        <v>88</v>
      </c>
      <c r="L1045" s="17">
        <v>793</v>
      </c>
      <c r="M1045" s="17" t="s">
        <v>89</v>
      </c>
      <c r="N1045" s="13" t="s">
        <v>942</v>
      </c>
      <c r="O1045" s="14" t="s">
        <v>943</v>
      </c>
      <c r="P1045" s="19"/>
      <c r="Q1045" s="9">
        <v>1</v>
      </c>
      <c r="R1045" s="12" t="s">
        <v>92</v>
      </c>
      <c r="S1045" s="19" t="s">
        <v>102</v>
      </c>
      <c r="T1045" s="9">
        <v>911401570151</v>
      </c>
      <c r="U1045" s="9"/>
      <c r="V1045" s="11"/>
      <c r="W1045" s="36">
        <v>9405119090</v>
      </c>
      <c r="X1045" s="21" t="s">
        <v>95</v>
      </c>
      <c r="Y1045" s="21" t="s">
        <v>95</v>
      </c>
      <c r="Z1045" s="12" t="s">
        <v>95</v>
      </c>
      <c r="AA1045" s="13"/>
      <c r="AB1045" s="17">
        <v>1689.2894117647058</v>
      </c>
      <c r="AC1045" s="624">
        <f t="shared" si="16"/>
        <v>-0.53057185200042345</v>
      </c>
      <c r="AD1045" s="623" t="str">
        <f>HYPERLINK("#'Oprawy - specyfikacja'!B" &amp; MATCH(B1045, 'Oprawy - specyfikacja'!A:A, 0),"Link do specyfikacji")</f>
        <v>Link do specyfikacji</v>
      </c>
    </row>
    <row r="1046" spans="1:30" s="2" customFormat="1" ht="14.4">
      <c r="A1046" s="8">
        <v>8719514955806</v>
      </c>
      <c r="B1046" s="8">
        <v>911401630608</v>
      </c>
      <c r="C1046" s="8">
        <v>871951495580600</v>
      </c>
      <c r="D1046" s="52" t="str">
        <f>HYPERLINK(VLOOKUP(B1046,Oprawy_linki!A264:B969,2,FALSE),"Link do zdjęcia")</f>
        <v>Link do zdjęcia</v>
      </c>
      <c r="E1046" s="12">
        <v>95580600</v>
      </c>
      <c r="F1046" s="10" t="s">
        <v>1216</v>
      </c>
      <c r="G1046" s="12" t="s">
        <v>925</v>
      </c>
      <c r="H1046" s="12" t="s">
        <v>941</v>
      </c>
      <c r="I1046" s="12" t="s">
        <v>1189</v>
      </c>
      <c r="J1046" s="12" t="s">
        <v>1190</v>
      </c>
      <c r="K1046" s="12" t="s">
        <v>88</v>
      </c>
      <c r="L1046" s="17">
        <v>1106</v>
      </c>
      <c r="M1046" s="17" t="s">
        <v>89</v>
      </c>
      <c r="N1046" s="13" t="s">
        <v>942</v>
      </c>
      <c r="O1046" s="14" t="s">
        <v>943</v>
      </c>
      <c r="P1046" s="19"/>
      <c r="Q1046" s="9">
        <v>1</v>
      </c>
      <c r="R1046" s="12" t="s">
        <v>92</v>
      </c>
      <c r="S1046" s="19" t="s">
        <v>102</v>
      </c>
      <c r="T1046" s="9">
        <v>911401575851</v>
      </c>
      <c r="U1046" s="9"/>
      <c r="V1046" s="11"/>
      <c r="W1046" s="36">
        <v>9405119090</v>
      </c>
      <c r="X1046" s="21" t="s">
        <v>95</v>
      </c>
      <c r="Y1046" s="21" t="s">
        <v>95</v>
      </c>
      <c r="Z1046" s="12" t="s">
        <v>95</v>
      </c>
      <c r="AA1046" s="13"/>
      <c r="AB1046" s="17">
        <v>1646.2875000000001</v>
      </c>
      <c r="AC1046" s="624">
        <f t="shared" si="16"/>
        <v>-0.32818538681730869</v>
      </c>
      <c r="AD1046" s="623" t="str">
        <f>HYPERLINK("#'Oprawy - specyfikacja'!B" &amp; MATCH(B1046, 'Oprawy - specyfikacja'!A:A, 0),"Link do specyfikacji")</f>
        <v>Link do specyfikacji</v>
      </c>
    </row>
    <row r="1047" spans="1:30" s="2" customFormat="1" ht="14.4">
      <c r="A1047" s="8">
        <v>8719514955813</v>
      </c>
      <c r="B1047" s="8">
        <v>911401630708</v>
      </c>
      <c r="C1047" s="8">
        <v>871951495581300</v>
      </c>
      <c r="D1047" s="52" t="str">
        <f>HYPERLINK(VLOOKUP(B1047,Oprawy_linki!A265:B970,2,FALSE),"Link do zdjęcia")</f>
        <v>Link do zdjęcia</v>
      </c>
      <c r="E1047" s="12">
        <v>95581300</v>
      </c>
      <c r="F1047" s="10" t="s">
        <v>1217</v>
      </c>
      <c r="G1047" s="12" t="s">
        <v>925</v>
      </c>
      <c r="H1047" s="12" t="s">
        <v>941</v>
      </c>
      <c r="I1047" s="12" t="s">
        <v>1189</v>
      </c>
      <c r="J1047" s="12" t="s">
        <v>1190</v>
      </c>
      <c r="K1047" s="12" t="s">
        <v>88</v>
      </c>
      <c r="L1047" s="17">
        <v>1106</v>
      </c>
      <c r="M1047" s="17" t="s">
        <v>89</v>
      </c>
      <c r="N1047" s="13" t="s">
        <v>942</v>
      </c>
      <c r="O1047" s="14" t="s">
        <v>943</v>
      </c>
      <c r="P1047" s="19"/>
      <c r="Q1047" s="9">
        <v>1</v>
      </c>
      <c r="R1047" s="12" t="s">
        <v>92</v>
      </c>
      <c r="S1047" s="19" t="s">
        <v>102</v>
      </c>
      <c r="T1047" s="9">
        <v>911401575951</v>
      </c>
      <c r="U1047" s="9"/>
      <c r="V1047" s="11"/>
      <c r="W1047" s="36">
        <v>9405119090</v>
      </c>
      <c r="X1047" s="21" t="s">
        <v>95</v>
      </c>
      <c r="Y1047" s="21" t="s">
        <v>95</v>
      </c>
      <c r="Z1047" s="12" t="s">
        <v>95</v>
      </c>
      <c r="AA1047" s="13"/>
      <c r="AB1047" s="17">
        <v>1646.2875000000001</v>
      </c>
      <c r="AC1047" s="624">
        <f t="shared" si="16"/>
        <v>-0.32818538681730869</v>
      </c>
      <c r="AD1047" s="623" t="str">
        <f>HYPERLINK("#'Oprawy - specyfikacja'!B" &amp; MATCH(B1047, 'Oprawy - specyfikacja'!A:A, 0),"Link do specyfikacji")</f>
        <v>Link do specyfikacji</v>
      </c>
    </row>
    <row r="1048" spans="1:30" s="2" customFormat="1" ht="14.4">
      <c r="A1048" s="8">
        <v>8719514955769</v>
      </c>
      <c r="B1048" s="25">
        <v>911401630208</v>
      </c>
      <c r="C1048" s="25">
        <v>871951495576900</v>
      </c>
      <c r="D1048" s="52" t="str">
        <f>HYPERLINK(VLOOKUP(B1048,Oprawy_linki!A266:B971,2,FALSE),"Link do zdjęcia")</f>
        <v>Link do zdjęcia</v>
      </c>
      <c r="E1048" s="12">
        <v>95576900</v>
      </c>
      <c r="F1048" s="23" t="s">
        <v>1218</v>
      </c>
      <c r="G1048" s="12" t="s">
        <v>925</v>
      </c>
      <c r="H1048" s="12" t="s">
        <v>941</v>
      </c>
      <c r="I1048" s="12" t="s">
        <v>1189</v>
      </c>
      <c r="J1048" s="12" t="s">
        <v>1190</v>
      </c>
      <c r="K1048" s="12" t="s">
        <v>88</v>
      </c>
      <c r="L1048" s="17">
        <v>793</v>
      </c>
      <c r="M1048" s="17" t="s">
        <v>89</v>
      </c>
      <c r="N1048" s="13" t="s">
        <v>942</v>
      </c>
      <c r="O1048" s="14" t="s">
        <v>943</v>
      </c>
      <c r="P1048" s="19"/>
      <c r="Q1048" s="9">
        <v>1</v>
      </c>
      <c r="R1048" s="12" t="s">
        <v>92</v>
      </c>
      <c r="S1048" s="19" t="s">
        <v>102</v>
      </c>
      <c r="T1048" s="9">
        <v>911401575451</v>
      </c>
      <c r="U1048" s="9"/>
      <c r="V1048" s="11"/>
      <c r="W1048" s="36">
        <v>9405119090</v>
      </c>
      <c r="X1048" s="21" t="s">
        <v>95</v>
      </c>
      <c r="Y1048" s="21" t="s">
        <v>95</v>
      </c>
      <c r="Z1048" s="12" t="s">
        <v>95</v>
      </c>
      <c r="AA1048" s="13"/>
      <c r="AB1048" s="17">
        <v>1689.2894117647058</v>
      </c>
      <c r="AC1048" s="624">
        <f t="shared" si="16"/>
        <v>-0.53057185200042345</v>
      </c>
      <c r="AD1048" s="623" t="str">
        <f>HYPERLINK("#'Oprawy - specyfikacja'!B" &amp; MATCH(B1048, 'Oprawy - specyfikacja'!A:A, 0),"Link do specyfikacji")</f>
        <v>Link do specyfikacji</v>
      </c>
    </row>
    <row r="1049" spans="1:30" s="2" customFormat="1" ht="14.4">
      <c r="A1049" s="8">
        <v>8719514955776</v>
      </c>
      <c r="B1049" s="25">
        <v>911401630308</v>
      </c>
      <c r="C1049" s="25">
        <v>871951495577600</v>
      </c>
      <c r="D1049" s="52" t="str">
        <f>HYPERLINK(VLOOKUP(B1049,Oprawy_linki!A267:B972,2,FALSE),"Link do zdjęcia")</f>
        <v>Link do zdjęcia</v>
      </c>
      <c r="E1049" s="12">
        <v>95577600</v>
      </c>
      <c r="F1049" s="23" t="s">
        <v>1219</v>
      </c>
      <c r="G1049" s="12" t="s">
        <v>925</v>
      </c>
      <c r="H1049" s="12" t="s">
        <v>941</v>
      </c>
      <c r="I1049" s="12" t="s">
        <v>1189</v>
      </c>
      <c r="J1049" s="12" t="s">
        <v>1190</v>
      </c>
      <c r="K1049" s="12" t="s">
        <v>88</v>
      </c>
      <c r="L1049" s="17">
        <v>793</v>
      </c>
      <c r="M1049" s="17" t="s">
        <v>89</v>
      </c>
      <c r="N1049" s="13" t="s">
        <v>942</v>
      </c>
      <c r="O1049" s="14" t="s">
        <v>943</v>
      </c>
      <c r="P1049" s="19"/>
      <c r="Q1049" s="9">
        <v>1</v>
      </c>
      <c r="R1049" s="12" t="s">
        <v>92</v>
      </c>
      <c r="S1049" s="19" t="s">
        <v>102</v>
      </c>
      <c r="T1049" s="9">
        <v>911401575551</v>
      </c>
      <c r="U1049" s="9"/>
      <c r="V1049" s="11"/>
      <c r="W1049" s="36">
        <v>9405119090</v>
      </c>
      <c r="X1049" s="21" t="s">
        <v>95</v>
      </c>
      <c r="Y1049" s="21" t="s">
        <v>95</v>
      </c>
      <c r="Z1049" s="12" t="s">
        <v>95</v>
      </c>
      <c r="AA1049" s="13"/>
      <c r="AB1049" s="17">
        <v>1689.2894117647058</v>
      </c>
      <c r="AC1049" s="624">
        <f t="shared" si="16"/>
        <v>-0.53057185200042345</v>
      </c>
      <c r="AD1049" s="623" t="str">
        <f>HYPERLINK("#'Oprawy - specyfikacja'!B" &amp; MATCH(B1049, 'Oprawy - specyfikacja'!A:A, 0),"Link do specyfikacji")</f>
        <v>Link do specyfikacji</v>
      </c>
    </row>
    <row r="1050" spans="1:30" s="2" customFormat="1" ht="14.4">
      <c r="A1050" s="8">
        <v>8719514955868</v>
      </c>
      <c r="B1050" s="8">
        <v>911401631208</v>
      </c>
      <c r="C1050" s="8">
        <v>871951495586800</v>
      </c>
      <c r="D1050" s="52" t="str">
        <f>HYPERLINK(VLOOKUP(B1050,Oprawy_linki!A268:B973,2,FALSE),"Link do zdjęcia")</f>
        <v>Link do zdjęcia</v>
      </c>
      <c r="E1050" s="12">
        <v>95586800</v>
      </c>
      <c r="F1050" s="10" t="s">
        <v>1220</v>
      </c>
      <c r="G1050" s="12" t="s">
        <v>925</v>
      </c>
      <c r="H1050" s="12" t="s">
        <v>941</v>
      </c>
      <c r="I1050" s="12" t="s">
        <v>1189</v>
      </c>
      <c r="J1050" s="12" t="s">
        <v>1190</v>
      </c>
      <c r="K1050" s="12" t="s">
        <v>88</v>
      </c>
      <c r="L1050" s="17">
        <v>1670</v>
      </c>
      <c r="M1050" s="17" t="s">
        <v>89</v>
      </c>
      <c r="N1050" s="13" t="s">
        <v>942</v>
      </c>
      <c r="O1050" s="14" t="s">
        <v>943</v>
      </c>
      <c r="P1050" s="19"/>
      <c r="Q1050" s="9">
        <v>1</v>
      </c>
      <c r="R1050" s="12" t="s">
        <v>92</v>
      </c>
      <c r="S1050" s="19" t="s">
        <v>102</v>
      </c>
      <c r="T1050" s="9">
        <v>911401582051</v>
      </c>
      <c r="U1050" s="9"/>
      <c r="V1050" s="11"/>
      <c r="W1050" s="36">
        <v>9405119090</v>
      </c>
      <c r="X1050" s="21" t="s">
        <v>95</v>
      </c>
      <c r="Y1050" s="21" t="s">
        <v>95</v>
      </c>
      <c r="Z1050" s="12" t="s">
        <v>95</v>
      </c>
      <c r="AA1050" s="13"/>
      <c r="AB1050" s="17">
        <v>2273.9475000000002</v>
      </c>
      <c r="AC1050" s="624">
        <f t="shared" si="16"/>
        <v>-0.26559430241903131</v>
      </c>
      <c r="AD1050" s="623" t="str">
        <f>HYPERLINK("#'Oprawy - specyfikacja'!B" &amp; MATCH(B1050, 'Oprawy - specyfikacja'!A:A, 0),"Link do specyfikacji")</f>
        <v>Link do specyfikacji</v>
      </c>
    </row>
    <row r="1051" spans="1:30" s="2" customFormat="1" ht="14.4">
      <c r="A1051" s="8">
        <v>8719514955875</v>
      </c>
      <c r="B1051" s="8">
        <v>911401631308</v>
      </c>
      <c r="C1051" s="8">
        <v>871951495587500</v>
      </c>
      <c r="D1051" s="52" t="str">
        <f>HYPERLINK(VLOOKUP(B1051,Oprawy_linki!A269:B974,2,FALSE),"Link do zdjęcia")</f>
        <v>Link do zdjęcia</v>
      </c>
      <c r="E1051" s="12">
        <v>95587500</v>
      </c>
      <c r="F1051" s="10" t="s">
        <v>1221</v>
      </c>
      <c r="G1051" s="12" t="s">
        <v>925</v>
      </c>
      <c r="H1051" s="12" t="s">
        <v>941</v>
      </c>
      <c r="I1051" s="12" t="s">
        <v>1189</v>
      </c>
      <c r="J1051" s="12" t="s">
        <v>1190</v>
      </c>
      <c r="K1051" s="12" t="s">
        <v>88</v>
      </c>
      <c r="L1051" s="17">
        <v>1670</v>
      </c>
      <c r="M1051" s="17" t="s">
        <v>89</v>
      </c>
      <c r="N1051" s="13" t="s">
        <v>942</v>
      </c>
      <c r="O1051" s="14" t="s">
        <v>943</v>
      </c>
      <c r="P1051" s="19"/>
      <c r="Q1051" s="9">
        <v>1</v>
      </c>
      <c r="R1051" s="12" t="s">
        <v>92</v>
      </c>
      <c r="S1051" s="19" t="s">
        <v>102</v>
      </c>
      <c r="T1051" s="9">
        <v>911401582151</v>
      </c>
      <c r="U1051" s="9"/>
      <c r="V1051" s="11"/>
      <c r="W1051" s="36">
        <v>9405119090</v>
      </c>
      <c r="X1051" s="21" t="s">
        <v>95</v>
      </c>
      <c r="Y1051" s="21" t="s">
        <v>95</v>
      </c>
      <c r="Z1051" s="12" t="s">
        <v>95</v>
      </c>
      <c r="AA1051" s="13"/>
      <c r="AB1051" s="17">
        <v>2273.9475000000002</v>
      </c>
      <c r="AC1051" s="624">
        <f t="shared" si="16"/>
        <v>-0.26559430241903131</v>
      </c>
      <c r="AD1051" s="623" t="str">
        <f>HYPERLINK("#'Oprawy - specyfikacja'!B" &amp; MATCH(B1051, 'Oprawy - specyfikacja'!A:A, 0),"Link do specyfikacji")</f>
        <v>Link do specyfikacji</v>
      </c>
    </row>
    <row r="1052" spans="1:30" s="2" customFormat="1" ht="14.4">
      <c r="A1052" s="8">
        <v>8719514955820</v>
      </c>
      <c r="B1052" s="25">
        <v>911401630808</v>
      </c>
      <c r="C1052" s="25">
        <v>871951495582000</v>
      </c>
      <c r="D1052" s="52" t="str">
        <f>HYPERLINK(VLOOKUP(B1052,Oprawy_linki!A270:B975,2,FALSE),"Link do zdjęcia")</f>
        <v>Link do zdjęcia</v>
      </c>
      <c r="E1052" s="12">
        <v>95582000</v>
      </c>
      <c r="F1052" s="23" t="s">
        <v>1222</v>
      </c>
      <c r="G1052" s="12" t="s">
        <v>925</v>
      </c>
      <c r="H1052" s="12" t="s">
        <v>941</v>
      </c>
      <c r="I1052" s="12" t="s">
        <v>1189</v>
      </c>
      <c r="J1052" s="12" t="s">
        <v>1190</v>
      </c>
      <c r="K1052" s="12" t="s">
        <v>88</v>
      </c>
      <c r="L1052" s="17">
        <v>1000</v>
      </c>
      <c r="M1052" s="17" t="s">
        <v>89</v>
      </c>
      <c r="N1052" s="13" t="s">
        <v>942</v>
      </c>
      <c r="O1052" s="14" t="s">
        <v>943</v>
      </c>
      <c r="P1052" s="19"/>
      <c r="Q1052" s="9">
        <v>1</v>
      </c>
      <c r="R1052" s="12" t="s">
        <v>92</v>
      </c>
      <c r="S1052" s="19" t="s">
        <v>102</v>
      </c>
      <c r="T1052" s="9">
        <v>911401578351</v>
      </c>
      <c r="U1052" s="9"/>
      <c r="V1052" s="11"/>
      <c r="W1052" s="36">
        <v>9405119090</v>
      </c>
      <c r="X1052" s="21" t="s">
        <v>95</v>
      </c>
      <c r="Y1052" s="21" t="s">
        <v>95</v>
      </c>
      <c r="Z1052" s="12" t="s">
        <v>95</v>
      </c>
      <c r="AA1052" s="13"/>
      <c r="AB1052" s="17">
        <v>2145.854117647059</v>
      </c>
      <c r="AC1052" s="624">
        <f t="shared" si="16"/>
        <v>-0.53398509629512669</v>
      </c>
      <c r="AD1052" s="623" t="str">
        <f>HYPERLINK("#'Oprawy - specyfikacja'!B" &amp; MATCH(B1052, 'Oprawy - specyfikacja'!A:A, 0),"Link do specyfikacji")</f>
        <v>Link do specyfikacji</v>
      </c>
    </row>
    <row r="1053" spans="1:30" s="2" customFormat="1" ht="14.4">
      <c r="A1053" s="8">
        <v>8719514955837</v>
      </c>
      <c r="B1053" s="25">
        <v>911401630908</v>
      </c>
      <c r="C1053" s="25">
        <v>871951495583700</v>
      </c>
      <c r="D1053" s="52" t="str">
        <f>HYPERLINK(VLOOKUP(B1053,Oprawy_linki!A271:B976,2,FALSE),"Link do zdjęcia")</f>
        <v>Link do zdjęcia</v>
      </c>
      <c r="E1053" s="12">
        <v>95583700</v>
      </c>
      <c r="F1053" s="23" t="s">
        <v>1223</v>
      </c>
      <c r="G1053" s="12" t="s">
        <v>925</v>
      </c>
      <c r="H1053" s="12" t="s">
        <v>941</v>
      </c>
      <c r="I1053" s="12" t="s">
        <v>1189</v>
      </c>
      <c r="J1053" s="12" t="s">
        <v>1190</v>
      </c>
      <c r="K1053" s="12" t="s">
        <v>88</v>
      </c>
      <c r="L1053" s="17">
        <v>1000</v>
      </c>
      <c r="M1053" s="17" t="s">
        <v>89</v>
      </c>
      <c r="N1053" s="13" t="s">
        <v>942</v>
      </c>
      <c r="O1053" s="14" t="s">
        <v>943</v>
      </c>
      <c r="P1053" s="19"/>
      <c r="Q1053" s="9">
        <v>1</v>
      </c>
      <c r="R1053" s="12" t="s">
        <v>92</v>
      </c>
      <c r="S1053" s="19" t="s">
        <v>102</v>
      </c>
      <c r="T1053" s="9">
        <v>911401578451</v>
      </c>
      <c r="U1053" s="9"/>
      <c r="V1053" s="11"/>
      <c r="W1053" s="36">
        <v>9405119090</v>
      </c>
      <c r="X1053" s="21" t="s">
        <v>95</v>
      </c>
      <c r="Y1053" s="21" t="s">
        <v>95</v>
      </c>
      <c r="Z1053" s="12" t="s">
        <v>95</v>
      </c>
      <c r="AA1053" s="13"/>
      <c r="AB1053" s="17">
        <v>2145.854117647059</v>
      </c>
      <c r="AC1053" s="624">
        <f t="shared" si="16"/>
        <v>-0.53398509629512669</v>
      </c>
      <c r="AD1053" s="623" t="str">
        <f>HYPERLINK("#'Oprawy - specyfikacja'!B" &amp; MATCH(B1053, 'Oprawy - specyfikacja'!A:A, 0),"Link do specyfikacji")</f>
        <v>Link do specyfikacji</v>
      </c>
    </row>
    <row r="1054" spans="1:30" s="2" customFormat="1" ht="14.4">
      <c r="A1054" s="8">
        <v>8719514955882</v>
      </c>
      <c r="B1054" s="22">
        <v>911401631408</v>
      </c>
      <c r="C1054" s="8">
        <v>871951495588200</v>
      </c>
      <c r="D1054" s="52" t="str">
        <f>HYPERLINK(VLOOKUP(B1054,Oprawy_linki!A272:B977,2,FALSE),"Link do zdjęcia")</f>
        <v>Link do zdjęcia</v>
      </c>
      <c r="E1054" s="12">
        <v>95588200</v>
      </c>
      <c r="F1054" s="23" t="s">
        <v>1224</v>
      </c>
      <c r="G1054" s="12" t="s">
        <v>925</v>
      </c>
      <c r="H1054" s="12" t="s">
        <v>941</v>
      </c>
      <c r="I1054" s="12" t="s">
        <v>1189</v>
      </c>
      <c r="J1054" s="12" t="s">
        <v>1190</v>
      </c>
      <c r="K1054" s="12" t="s">
        <v>88</v>
      </c>
      <c r="L1054" s="17">
        <v>1670</v>
      </c>
      <c r="M1054" s="17" t="s">
        <v>89</v>
      </c>
      <c r="N1054" s="13" t="s">
        <v>942</v>
      </c>
      <c r="O1054" s="14" t="s">
        <v>943</v>
      </c>
      <c r="P1054" s="19"/>
      <c r="Q1054" s="9">
        <v>1</v>
      </c>
      <c r="R1054" s="12" t="s">
        <v>92</v>
      </c>
      <c r="S1054" s="19" t="s">
        <v>102</v>
      </c>
      <c r="T1054" s="9">
        <v>911401582251</v>
      </c>
      <c r="U1054" s="9"/>
      <c r="V1054" s="11"/>
      <c r="W1054" s="36">
        <v>9405119090</v>
      </c>
      <c r="X1054" s="21" t="s">
        <v>95</v>
      </c>
      <c r="Y1054" s="21" t="s">
        <v>95</v>
      </c>
      <c r="Z1054" s="12" t="s">
        <v>95</v>
      </c>
      <c r="AA1054" s="13"/>
      <c r="AB1054" s="17">
        <v>2273.9475000000002</v>
      </c>
      <c r="AC1054" s="624">
        <f t="shared" si="16"/>
        <v>-0.26559430241903131</v>
      </c>
      <c r="AD1054" s="623" t="str">
        <f>HYPERLINK("#'Oprawy - specyfikacja'!B" &amp; MATCH(B1054, 'Oprawy - specyfikacja'!A:A, 0),"Link do specyfikacji")</f>
        <v>Link do specyfikacji</v>
      </c>
    </row>
    <row r="1055" spans="1:30" s="2" customFormat="1" ht="14.4">
      <c r="A1055" s="8">
        <v>8719514955899</v>
      </c>
      <c r="B1055" s="8">
        <v>911401631508</v>
      </c>
      <c r="C1055" s="8">
        <v>871951495589900</v>
      </c>
      <c r="D1055" s="52" t="str">
        <f>HYPERLINK(VLOOKUP(B1055,Oprawy_linki!A273:B978,2,FALSE),"Link do zdjęcia")</f>
        <v>Link do zdjęcia</v>
      </c>
      <c r="E1055" s="12">
        <v>95589900</v>
      </c>
      <c r="F1055" s="10" t="s">
        <v>1225</v>
      </c>
      <c r="G1055" s="12" t="s">
        <v>925</v>
      </c>
      <c r="H1055" s="12" t="s">
        <v>941</v>
      </c>
      <c r="I1055" s="12" t="s">
        <v>1189</v>
      </c>
      <c r="J1055" s="12" t="s">
        <v>1190</v>
      </c>
      <c r="K1055" s="12" t="s">
        <v>88</v>
      </c>
      <c r="L1055" s="17">
        <v>1670</v>
      </c>
      <c r="M1055" s="17" t="s">
        <v>89</v>
      </c>
      <c r="N1055" s="13" t="s">
        <v>942</v>
      </c>
      <c r="O1055" s="14" t="s">
        <v>943</v>
      </c>
      <c r="P1055" s="19"/>
      <c r="Q1055" s="9">
        <v>1</v>
      </c>
      <c r="R1055" s="12" t="s">
        <v>92</v>
      </c>
      <c r="S1055" s="19" t="s">
        <v>102</v>
      </c>
      <c r="T1055" s="9">
        <v>911401582351</v>
      </c>
      <c r="U1055" s="9"/>
      <c r="V1055" s="11"/>
      <c r="W1055" s="36">
        <v>9405119090</v>
      </c>
      <c r="X1055" s="21" t="s">
        <v>95</v>
      </c>
      <c r="Y1055" s="21" t="s">
        <v>95</v>
      </c>
      <c r="Z1055" s="12" t="s">
        <v>95</v>
      </c>
      <c r="AA1055" s="13"/>
      <c r="AB1055" s="17">
        <v>2273.9475000000002</v>
      </c>
      <c r="AC1055" s="624">
        <f t="shared" si="16"/>
        <v>-0.26559430241903131</v>
      </c>
      <c r="AD1055" s="623" t="str">
        <f>HYPERLINK("#'Oprawy - specyfikacja'!B" &amp; MATCH(B1055, 'Oprawy - specyfikacja'!A:A, 0),"Link do specyfikacji")</f>
        <v>Link do specyfikacji</v>
      </c>
    </row>
    <row r="1056" spans="1:30" s="2" customFormat="1" ht="14.4">
      <c r="A1056" s="8">
        <v>8719514955844</v>
      </c>
      <c r="B1056" s="25">
        <v>911401631008</v>
      </c>
      <c r="C1056" s="25">
        <v>871951495584400</v>
      </c>
      <c r="D1056" s="52" t="str">
        <f>HYPERLINK(VLOOKUP(B1056,Oprawy_linki!A274:B979,2,FALSE),"Link do zdjęcia")</f>
        <v>Link do zdjęcia</v>
      </c>
      <c r="E1056" s="12">
        <v>95584400</v>
      </c>
      <c r="F1056" s="23" t="s">
        <v>1226</v>
      </c>
      <c r="G1056" s="12" t="s">
        <v>925</v>
      </c>
      <c r="H1056" s="12" t="s">
        <v>941</v>
      </c>
      <c r="I1056" s="12" t="s">
        <v>1189</v>
      </c>
      <c r="J1056" s="12" t="s">
        <v>1190</v>
      </c>
      <c r="K1056" s="12" t="s">
        <v>88</v>
      </c>
      <c r="L1056" s="17">
        <v>1000</v>
      </c>
      <c r="M1056" s="17" t="s">
        <v>89</v>
      </c>
      <c r="N1056" s="13" t="s">
        <v>942</v>
      </c>
      <c r="O1056" s="14" t="s">
        <v>943</v>
      </c>
      <c r="P1056" s="19"/>
      <c r="Q1056" s="9">
        <v>1</v>
      </c>
      <c r="R1056" s="12" t="s">
        <v>92</v>
      </c>
      <c r="S1056" s="19" t="s">
        <v>102</v>
      </c>
      <c r="T1056" s="9">
        <v>911401578551</v>
      </c>
      <c r="U1056" s="9"/>
      <c r="V1056" s="11"/>
      <c r="W1056" s="36">
        <v>9405119090</v>
      </c>
      <c r="X1056" s="21" t="s">
        <v>95</v>
      </c>
      <c r="Y1056" s="21" t="s">
        <v>95</v>
      </c>
      <c r="Z1056" s="12" t="s">
        <v>95</v>
      </c>
      <c r="AA1056" s="13"/>
      <c r="AB1056" s="17">
        <v>2145.854117647059</v>
      </c>
      <c r="AC1056" s="624">
        <f t="shared" si="16"/>
        <v>-0.53398509629512669</v>
      </c>
      <c r="AD1056" s="623" t="str">
        <f>HYPERLINK("#'Oprawy - specyfikacja'!B" &amp; MATCH(B1056, 'Oprawy - specyfikacja'!A:A, 0),"Link do specyfikacji")</f>
        <v>Link do specyfikacji</v>
      </c>
    </row>
    <row r="1057" spans="1:30" s="2" customFormat="1" ht="14.4">
      <c r="A1057" s="8">
        <v>8719514955851</v>
      </c>
      <c r="B1057" s="25">
        <v>911401631108</v>
      </c>
      <c r="C1057" s="25">
        <v>871951495585100</v>
      </c>
      <c r="D1057" s="52" t="str">
        <f>HYPERLINK(VLOOKUP(B1057,Oprawy_linki!A275:B980,2,FALSE),"Link do zdjęcia")</f>
        <v>Link do zdjęcia</v>
      </c>
      <c r="E1057" s="12">
        <v>95585100</v>
      </c>
      <c r="F1057" s="23" t="s">
        <v>1227</v>
      </c>
      <c r="G1057" s="12" t="s">
        <v>925</v>
      </c>
      <c r="H1057" s="12" t="s">
        <v>941</v>
      </c>
      <c r="I1057" s="12" t="s">
        <v>1189</v>
      </c>
      <c r="J1057" s="12" t="s">
        <v>1190</v>
      </c>
      <c r="K1057" s="12" t="s">
        <v>88</v>
      </c>
      <c r="L1057" s="17">
        <v>1000</v>
      </c>
      <c r="M1057" s="17" t="s">
        <v>89</v>
      </c>
      <c r="N1057" s="13" t="s">
        <v>942</v>
      </c>
      <c r="O1057" s="14" t="s">
        <v>943</v>
      </c>
      <c r="P1057" s="19"/>
      <c r="Q1057" s="9">
        <v>1</v>
      </c>
      <c r="R1057" s="12" t="s">
        <v>92</v>
      </c>
      <c r="S1057" s="19" t="s">
        <v>102</v>
      </c>
      <c r="T1057" s="9">
        <v>911401578651</v>
      </c>
      <c r="U1057" s="9"/>
      <c r="V1057" s="11"/>
      <c r="W1057" s="36">
        <v>9405119090</v>
      </c>
      <c r="X1057" s="21" t="s">
        <v>95</v>
      </c>
      <c r="Y1057" s="21" t="s">
        <v>95</v>
      </c>
      <c r="Z1057" s="12" t="s">
        <v>95</v>
      </c>
      <c r="AA1057" s="13"/>
      <c r="AB1057" s="17">
        <v>2145.854117647059</v>
      </c>
      <c r="AC1057" s="624">
        <f t="shared" si="16"/>
        <v>-0.53398509629512669</v>
      </c>
      <c r="AD1057" s="623" t="str">
        <f>HYPERLINK("#'Oprawy - specyfikacja'!B" &amp; MATCH(B1057, 'Oprawy - specyfikacja'!A:A, 0),"Link do specyfikacji")</f>
        <v>Link do specyfikacji</v>
      </c>
    </row>
    <row r="1058" spans="1:30" s="2" customFormat="1" ht="14.4">
      <c r="A1058" s="8">
        <v>8719514956025</v>
      </c>
      <c r="B1058" s="22">
        <v>911401632808</v>
      </c>
      <c r="C1058" s="8">
        <v>871951495602500</v>
      </c>
      <c r="D1058" s="52" t="str">
        <f>HYPERLINK(VLOOKUP(B1058,Oprawy_linki!A276:B981,2,FALSE),"Link do zdjęcia")</f>
        <v>Link do zdjęcia</v>
      </c>
      <c r="E1058" s="12">
        <v>95602500</v>
      </c>
      <c r="F1058" s="23" t="s">
        <v>1228</v>
      </c>
      <c r="G1058" s="12" t="s">
        <v>925</v>
      </c>
      <c r="H1058" s="12" t="s">
        <v>941</v>
      </c>
      <c r="I1058" s="12" t="s">
        <v>1189</v>
      </c>
      <c r="J1058" s="12" t="s">
        <v>1190</v>
      </c>
      <c r="K1058" s="12" t="s">
        <v>88</v>
      </c>
      <c r="L1058" s="17">
        <v>1793</v>
      </c>
      <c r="M1058" s="17" t="s">
        <v>89</v>
      </c>
      <c r="N1058" s="13" t="s">
        <v>942</v>
      </c>
      <c r="O1058" s="14" t="s">
        <v>943</v>
      </c>
      <c r="P1058" s="19"/>
      <c r="Q1058" s="9">
        <v>1</v>
      </c>
      <c r="R1058" s="12" t="s">
        <v>92</v>
      </c>
      <c r="S1058" s="19" t="s">
        <v>102</v>
      </c>
      <c r="T1058" s="9"/>
      <c r="U1058" s="9"/>
      <c r="V1058" s="11"/>
      <c r="W1058" s="36">
        <v>9405119090</v>
      </c>
      <c r="X1058" s="21" t="s">
        <v>95</v>
      </c>
      <c r="Y1058" s="21" t="s">
        <v>95</v>
      </c>
      <c r="Z1058" s="12" t="s">
        <v>95</v>
      </c>
      <c r="AA1058" s="13"/>
      <c r="AB1058" s="17">
        <v>3210</v>
      </c>
      <c r="AC1058" s="624">
        <f t="shared" si="16"/>
        <v>-0.44143302180685356</v>
      </c>
      <c r="AD1058" s="623" t="str">
        <f>HYPERLINK("#'Oprawy - specyfikacja'!B" &amp; MATCH(B1058, 'Oprawy - specyfikacja'!A:A, 0),"Link do specyfikacji")</f>
        <v>Link do specyfikacji</v>
      </c>
    </row>
    <row r="1059" spans="1:30" s="2" customFormat="1" ht="14.4">
      <c r="A1059" s="8">
        <v>8719514956032</v>
      </c>
      <c r="B1059" s="8">
        <v>911401632908</v>
      </c>
      <c r="C1059" s="8">
        <v>871951495603200</v>
      </c>
      <c r="D1059" s="52" t="str">
        <f>HYPERLINK(VLOOKUP(B1059,Oprawy_linki!A277:B982,2,FALSE),"Link do zdjęcia")</f>
        <v>Link do zdjęcia</v>
      </c>
      <c r="E1059" s="12">
        <v>95603200</v>
      </c>
      <c r="F1059" s="10" t="s">
        <v>1229</v>
      </c>
      <c r="G1059" s="12" t="s">
        <v>925</v>
      </c>
      <c r="H1059" s="12" t="s">
        <v>941</v>
      </c>
      <c r="I1059" s="12" t="s">
        <v>1189</v>
      </c>
      <c r="J1059" s="12" t="s">
        <v>1190</v>
      </c>
      <c r="K1059" s="12" t="s">
        <v>88</v>
      </c>
      <c r="L1059" s="17">
        <v>1793</v>
      </c>
      <c r="M1059" s="17" t="s">
        <v>89</v>
      </c>
      <c r="N1059" s="13" t="s">
        <v>942</v>
      </c>
      <c r="O1059" s="14" t="s">
        <v>943</v>
      </c>
      <c r="P1059" s="19"/>
      <c r="Q1059" s="9">
        <v>1</v>
      </c>
      <c r="R1059" s="12" t="s">
        <v>92</v>
      </c>
      <c r="S1059" s="19" t="s">
        <v>102</v>
      </c>
      <c r="T1059" s="9"/>
      <c r="U1059" s="9"/>
      <c r="V1059" s="11"/>
      <c r="W1059" s="36">
        <v>9405119090</v>
      </c>
      <c r="X1059" s="21" t="s">
        <v>95</v>
      </c>
      <c r="Y1059" s="21" t="s">
        <v>95</v>
      </c>
      <c r="Z1059" s="12" t="s">
        <v>95</v>
      </c>
      <c r="AA1059" s="13"/>
      <c r="AB1059" s="17">
        <v>3210</v>
      </c>
      <c r="AC1059" s="624">
        <f t="shared" si="16"/>
        <v>-0.44143302180685356</v>
      </c>
      <c r="AD1059" s="623" t="str">
        <f>HYPERLINK("#'Oprawy - specyfikacja'!B" &amp; MATCH(B1059, 'Oprawy - specyfikacja'!A:A, 0),"Link do specyfikacji")</f>
        <v>Link do specyfikacji</v>
      </c>
    </row>
    <row r="1060" spans="1:30" s="2" customFormat="1" ht="14.4">
      <c r="A1060" s="8">
        <v>8719514956001</v>
      </c>
      <c r="B1060" s="25">
        <v>911401632608</v>
      </c>
      <c r="C1060" s="25">
        <v>871951495600100</v>
      </c>
      <c r="D1060" s="52" t="str">
        <f>HYPERLINK(VLOOKUP(B1060,Oprawy_linki!A278:B983,2,FALSE),"Link do zdjęcia")</f>
        <v>Link do zdjęcia</v>
      </c>
      <c r="E1060" s="12">
        <v>95600100</v>
      </c>
      <c r="F1060" s="23" t="s">
        <v>1230</v>
      </c>
      <c r="G1060" s="12" t="s">
        <v>925</v>
      </c>
      <c r="H1060" s="12" t="s">
        <v>941</v>
      </c>
      <c r="I1060" s="12" t="s">
        <v>1189</v>
      </c>
      <c r="J1060" s="12" t="s">
        <v>1190</v>
      </c>
      <c r="K1060" s="12" t="s">
        <v>88</v>
      </c>
      <c r="L1060" s="17">
        <v>1088</v>
      </c>
      <c r="M1060" s="17" t="s">
        <v>89</v>
      </c>
      <c r="N1060" s="13" t="s">
        <v>942</v>
      </c>
      <c r="O1060" s="14" t="s">
        <v>943</v>
      </c>
      <c r="P1060" s="19"/>
      <c r="Q1060" s="9">
        <v>1</v>
      </c>
      <c r="R1060" s="12" t="s">
        <v>92</v>
      </c>
      <c r="S1060" s="19" t="s">
        <v>102</v>
      </c>
      <c r="T1060" s="9"/>
      <c r="U1060" s="9"/>
      <c r="V1060" s="11"/>
      <c r="W1060" s="36">
        <v>9405119090</v>
      </c>
      <c r="X1060" s="21" t="s">
        <v>95</v>
      </c>
      <c r="Y1060" s="21" t="s">
        <v>95</v>
      </c>
      <c r="Z1060" s="12" t="s">
        <v>95</v>
      </c>
      <c r="AA1060" s="13"/>
      <c r="AB1060" s="17">
        <v>2150</v>
      </c>
      <c r="AC1060" s="624">
        <f t="shared" si="16"/>
        <v>-0.49395348837209302</v>
      </c>
      <c r="AD1060" s="623" t="str">
        <f>HYPERLINK("#'Oprawy - specyfikacja'!B" &amp; MATCH(B1060, 'Oprawy - specyfikacja'!A:A, 0),"Link do specyfikacji")</f>
        <v>Link do specyfikacji</v>
      </c>
    </row>
    <row r="1061" spans="1:30" s="2" customFormat="1" ht="14.4">
      <c r="A1061" s="8">
        <v>8719514956018</v>
      </c>
      <c r="B1061" s="25">
        <v>911401632708</v>
      </c>
      <c r="C1061" s="25">
        <v>871951495601800</v>
      </c>
      <c r="D1061" s="52" t="str">
        <f>HYPERLINK(VLOOKUP(B1061,Oprawy_linki!A279:B984,2,FALSE),"Link do zdjęcia")</f>
        <v>Link do zdjęcia</v>
      </c>
      <c r="E1061" s="12">
        <v>95601800</v>
      </c>
      <c r="F1061" s="23" t="s">
        <v>1231</v>
      </c>
      <c r="G1061" s="12" t="s">
        <v>925</v>
      </c>
      <c r="H1061" s="12" t="s">
        <v>941</v>
      </c>
      <c r="I1061" s="12" t="s">
        <v>1189</v>
      </c>
      <c r="J1061" s="12" t="s">
        <v>1190</v>
      </c>
      <c r="K1061" s="12" t="s">
        <v>88</v>
      </c>
      <c r="L1061" s="17">
        <v>1088</v>
      </c>
      <c r="M1061" s="17" t="s">
        <v>89</v>
      </c>
      <c r="N1061" s="13" t="s">
        <v>942</v>
      </c>
      <c r="O1061" s="14" t="s">
        <v>943</v>
      </c>
      <c r="P1061" s="19"/>
      <c r="Q1061" s="9">
        <v>1</v>
      </c>
      <c r="R1061" s="12" t="s">
        <v>92</v>
      </c>
      <c r="S1061" s="19" t="s">
        <v>102</v>
      </c>
      <c r="T1061" s="9"/>
      <c r="U1061" s="9"/>
      <c r="V1061" s="11"/>
      <c r="W1061" s="36">
        <v>9405119090</v>
      </c>
      <c r="X1061" s="21" t="s">
        <v>95</v>
      </c>
      <c r="Y1061" s="21" t="s">
        <v>95</v>
      </c>
      <c r="Z1061" s="12" t="s">
        <v>95</v>
      </c>
      <c r="AA1061" s="13"/>
      <c r="AB1061" s="17">
        <v>2150</v>
      </c>
      <c r="AC1061" s="624">
        <f t="shared" si="16"/>
        <v>-0.49395348837209302</v>
      </c>
      <c r="AD1061" s="623" t="str">
        <f>HYPERLINK("#'Oprawy - specyfikacja'!B" &amp; MATCH(B1061, 'Oprawy - specyfikacja'!A:A, 0),"Link do specyfikacji")</f>
        <v>Link do specyfikacji</v>
      </c>
    </row>
    <row r="1062" spans="1:30" s="2" customFormat="1" ht="14.4">
      <c r="A1062" s="8">
        <v>8719514958630</v>
      </c>
      <c r="B1062" s="8">
        <v>911401877884</v>
      </c>
      <c r="C1062" s="8">
        <v>871951495863000</v>
      </c>
      <c r="D1062" s="52" t="str">
        <f>HYPERLINK(VLOOKUP(B1062,Oprawy_linki!A280:B985,2,FALSE),"Link do zdjęcia")</f>
        <v>Link do zdjęcia</v>
      </c>
      <c r="E1062" s="12">
        <v>95863000</v>
      </c>
      <c r="F1062" s="10" t="s">
        <v>1232</v>
      </c>
      <c r="G1062" s="12" t="s">
        <v>925</v>
      </c>
      <c r="H1062" s="12" t="s">
        <v>183</v>
      </c>
      <c r="I1062" s="12" t="s">
        <v>1189</v>
      </c>
      <c r="J1062" s="12" t="s">
        <v>1190</v>
      </c>
      <c r="K1062" s="12" t="s">
        <v>183</v>
      </c>
      <c r="L1062" s="17">
        <v>265</v>
      </c>
      <c r="M1062" s="17" t="s">
        <v>89</v>
      </c>
      <c r="N1062" s="13" t="s">
        <v>965</v>
      </c>
      <c r="O1062" s="14" t="s">
        <v>966</v>
      </c>
      <c r="P1062" s="19" t="s">
        <v>124</v>
      </c>
      <c r="Q1062" s="9">
        <v>1</v>
      </c>
      <c r="R1062" s="12" t="s">
        <v>92</v>
      </c>
      <c r="S1062" s="19" t="s">
        <v>102</v>
      </c>
      <c r="T1062" s="9"/>
      <c r="U1062" s="9"/>
      <c r="V1062" s="11"/>
      <c r="W1062" s="36">
        <v>9405119090</v>
      </c>
      <c r="X1062" s="21" t="s">
        <v>95</v>
      </c>
      <c r="Y1062" s="21" t="s">
        <v>95</v>
      </c>
      <c r="Z1062" s="12" t="s">
        <v>95</v>
      </c>
      <c r="AA1062" s="13"/>
      <c r="AB1062" s="17">
        <v>326</v>
      </c>
      <c r="AC1062" s="624">
        <f t="shared" si="16"/>
        <v>-0.18711656441717792</v>
      </c>
      <c r="AD1062" s="623" t="str">
        <f>HYPERLINK("#'Oprawy - specyfikacja'!B" &amp; MATCH(B1062, 'Oprawy - specyfikacja'!A:A, 0),"Link do specyfikacji")</f>
        <v>Link do specyfikacji</v>
      </c>
    </row>
    <row r="1063" spans="1:30" s="2" customFormat="1" ht="14.4">
      <c r="A1063" s="8">
        <v>8719514958647</v>
      </c>
      <c r="B1063" s="8">
        <v>911401877984</v>
      </c>
      <c r="C1063" s="8">
        <v>871951495864700</v>
      </c>
      <c r="D1063" s="52" t="str">
        <f>HYPERLINK(VLOOKUP(B1063,Oprawy_linki!A281:B986,2,FALSE),"Link do zdjęcia")</f>
        <v>Link do zdjęcia</v>
      </c>
      <c r="E1063" s="12">
        <v>95864700</v>
      </c>
      <c r="F1063" s="10" t="s">
        <v>1233</v>
      </c>
      <c r="G1063" s="12" t="s">
        <v>925</v>
      </c>
      <c r="H1063" s="12" t="s">
        <v>183</v>
      </c>
      <c r="I1063" s="12" t="s">
        <v>1189</v>
      </c>
      <c r="J1063" s="12" t="s">
        <v>1190</v>
      </c>
      <c r="K1063" s="12" t="s">
        <v>183</v>
      </c>
      <c r="L1063" s="17">
        <v>303</v>
      </c>
      <c r="M1063" s="17" t="s">
        <v>89</v>
      </c>
      <c r="N1063" s="13" t="s">
        <v>965</v>
      </c>
      <c r="O1063" s="14" t="s">
        <v>966</v>
      </c>
      <c r="P1063" s="19" t="s">
        <v>124</v>
      </c>
      <c r="Q1063" s="9">
        <v>1</v>
      </c>
      <c r="R1063" s="12" t="s">
        <v>92</v>
      </c>
      <c r="S1063" s="19" t="s">
        <v>102</v>
      </c>
      <c r="T1063" s="9">
        <v>911401846282</v>
      </c>
      <c r="U1063" s="9"/>
      <c r="V1063" s="11"/>
      <c r="W1063" s="36">
        <v>9405119090</v>
      </c>
      <c r="X1063" s="21" t="s">
        <v>95</v>
      </c>
      <c r="Y1063" s="21" t="s">
        <v>95</v>
      </c>
      <c r="Z1063" s="12" t="s">
        <v>95</v>
      </c>
      <c r="AA1063" s="13"/>
      <c r="AB1063" s="17">
        <v>374</v>
      </c>
      <c r="AC1063" s="624">
        <f t="shared" si="16"/>
        <v>-0.18983957219251338</v>
      </c>
      <c r="AD1063" s="623" t="str">
        <f>HYPERLINK("#'Oprawy - specyfikacja'!B" &amp; MATCH(B1063, 'Oprawy - specyfikacja'!A:A, 0),"Link do specyfikacji")</f>
        <v>Link do specyfikacji</v>
      </c>
    </row>
    <row r="1064" spans="1:30" s="2" customFormat="1" ht="14.4">
      <c r="A1064" s="8">
        <v>8719514958654</v>
      </c>
      <c r="B1064" s="8">
        <v>911401878084</v>
      </c>
      <c r="C1064" s="8">
        <v>871951495865400</v>
      </c>
      <c r="D1064" s="52" t="str">
        <f>HYPERLINK(VLOOKUP(B1064,Oprawy_linki!A282:B987,2,FALSE),"Link do zdjęcia")</f>
        <v>Link do zdjęcia</v>
      </c>
      <c r="E1064" s="12">
        <v>95865400</v>
      </c>
      <c r="F1064" s="10" t="s">
        <v>1234</v>
      </c>
      <c r="G1064" s="12" t="s">
        <v>925</v>
      </c>
      <c r="H1064" s="12" t="s">
        <v>183</v>
      </c>
      <c r="I1064" s="12" t="s">
        <v>1189</v>
      </c>
      <c r="J1064" s="12" t="s">
        <v>1190</v>
      </c>
      <c r="K1064" s="12" t="s">
        <v>183</v>
      </c>
      <c r="L1064" s="17">
        <v>380</v>
      </c>
      <c r="M1064" s="17" t="s">
        <v>89</v>
      </c>
      <c r="N1064" s="13" t="s">
        <v>965</v>
      </c>
      <c r="O1064" s="14" t="s">
        <v>966</v>
      </c>
      <c r="P1064" s="19" t="s">
        <v>124</v>
      </c>
      <c r="Q1064" s="9">
        <v>1</v>
      </c>
      <c r="R1064" s="12" t="s">
        <v>92</v>
      </c>
      <c r="S1064" s="19" t="s">
        <v>102</v>
      </c>
      <c r="T1064" s="9">
        <v>911401846382</v>
      </c>
      <c r="U1064" s="9"/>
      <c r="V1064" s="11"/>
      <c r="W1064" s="36">
        <v>9405119090</v>
      </c>
      <c r="X1064" s="21" t="s">
        <v>95</v>
      </c>
      <c r="Y1064" s="21" t="s">
        <v>95</v>
      </c>
      <c r="Z1064" s="12" t="s">
        <v>95</v>
      </c>
      <c r="AA1064" s="13"/>
      <c r="AB1064" s="17">
        <v>530.91</v>
      </c>
      <c r="AC1064" s="624">
        <f t="shared" si="16"/>
        <v>-0.2842478009455463</v>
      </c>
      <c r="AD1064" s="623" t="str">
        <f>HYPERLINK("#'Oprawy - specyfikacja'!B" &amp; MATCH(B1064, 'Oprawy - specyfikacja'!A:A, 0),"Link do specyfikacji")</f>
        <v>Link do specyfikacji</v>
      </c>
    </row>
    <row r="1065" spans="1:30" s="2" customFormat="1" ht="14.4">
      <c r="A1065" s="8">
        <v>8719514528598</v>
      </c>
      <c r="B1065" s="22">
        <v>911401846982</v>
      </c>
      <c r="C1065" s="8">
        <v>871951452859899</v>
      </c>
      <c r="D1065" s="52" t="str">
        <f>HYPERLINK(VLOOKUP(B1065,Oprawy_linki!A283:B988,2,FALSE),"Link do zdjęcia")</f>
        <v>Link do zdjęcia</v>
      </c>
      <c r="E1065" s="12">
        <v>52859899</v>
      </c>
      <c r="F1065" s="23" t="s">
        <v>1235</v>
      </c>
      <c r="G1065" s="12" t="s">
        <v>925</v>
      </c>
      <c r="H1065" s="12" t="s">
        <v>941</v>
      </c>
      <c r="I1065" s="12" t="s">
        <v>1236</v>
      </c>
      <c r="J1065" s="12" t="s">
        <v>1237</v>
      </c>
      <c r="K1065" s="12" t="s">
        <v>88</v>
      </c>
      <c r="L1065" s="17">
        <v>246</v>
      </c>
      <c r="M1065" s="17" t="s">
        <v>89</v>
      </c>
      <c r="N1065" s="13" t="s">
        <v>942</v>
      </c>
      <c r="O1065" s="14" t="s">
        <v>943</v>
      </c>
      <c r="P1065" s="19"/>
      <c r="Q1065" s="9">
        <v>10</v>
      </c>
      <c r="R1065" s="12" t="s">
        <v>92</v>
      </c>
      <c r="S1065" s="19" t="s">
        <v>102</v>
      </c>
      <c r="T1065" s="9">
        <v>912401483221</v>
      </c>
      <c r="U1065" s="9"/>
      <c r="V1065" s="11"/>
      <c r="W1065" s="36">
        <v>9405119090</v>
      </c>
      <c r="X1065" s="21" t="s">
        <v>95</v>
      </c>
      <c r="Y1065" s="21" t="s">
        <v>95</v>
      </c>
      <c r="Z1065" s="12" t="s">
        <v>95</v>
      </c>
      <c r="AA1065" s="13"/>
      <c r="AB1065" s="17">
        <v>321</v>
      </c>
      <c r="AC1065" s="624">
        <f t="shared" si="16"/>
        <v>-0.23364485981308411</v>
      </c>
      <c r="AD1065" s="623" t="str">
        <f>HYPERLINK("#'Oprawy - specyfikacja'!B" &amp; MATCH(B1065, 'Oprawy - specyfikacja'!A:A, 0),"Link do specyfikacji")</f>
        <v>Link do specyfikacji</v>
      </c>
    </row>
    <row r="1066" spans="1:30" s="2" customFormat="1" ht="14.4">
      <c r="A1066" s="8">
        <v>8719514528611</v>
      </c>
      <c r="B1066" s="22">
        <v>911401847182</v>
      </c>
      <c r="C1066" s="8">
        <v>871951452861199</v>
      </c>
      <c r="D1066" s="52" t="str">
        <f>HYPERLINK(VLOOKUP(B1066,Oprawy_linki!A284:B989,2,FALSE),"Link do zdjęcia")</f>
        <v>Link do zdjęcia</v>
      </c>
      <c r="E1066" s="12">
        <v>52861199</v>
      </c>
      <c r="F1066" s="23" t="s">
        <v>1238</v>
      </c>
      <c r="G1066" s="12" t="s">
        <v>925</v>
      </c>
      <c r="H1066" s="12" t="s">
        <v>941</v>
      </c>
      <c r="I1066" s="12" t="s">
        <v>1236</v>
      </c>
      <c r="J1066" s="12" t="s">
        <v>1237</v>
      </c>
      <c r="K1066" s="12" t="s">
        <v>88</v>
      </c>
      <c r="L1066" s="17">
        <v>246</v>
      </c>
      <c r="M1066" s="17" t="s">
        <v>89</v>
      </c>
      <c r="N1066" s="13" t="s">
        <v>942</v>
      </c>
      <c r="O1066" s="14" t="s">
        <v>943</v>
      </c>
      <c r="P1066" s="19"/>
      <c r="Q1066" s="9">
        <v>10</v>
      </c>
      <c r="R1066" s="12" t="s">
        <v>92</v>
      </c>
      <c r="S1066" s="19" t="s">
        <v>102</v>
      </c>
      <c r="T1066" s="9">
        <v>912401483223</v>
      </c>
      <c r="U1066" s="9"/>
      <c r="V1066" s="11"/>
      <c r="W1066" s="36">
        <v>9405119090</v>
      </c>
      <c r="X1066" s="21" t="s">
        <v>95</v>
      </c>
      <c r="Y1066" s="21" t="s">
        <v>95</v>
      </c>
      <c r="Z1066" s="12" t="s">
        <v>95</v>
      </c>
      <c r="AA1066" s="13"/>
      <c r="AB1066" s="17">
        <v>321</v>
      </c>
      <c r="AC1066" s="624">
        <f t="shared" si="16"/>
        <v>-0.23364485981308411</v>
      </c>
      <c r="AD1066" s="623" t="str">
        <f>HYPERLINK("#'Oprawy - specyfikacja'!B" &amp; MATCH(B1066, 'Oprawy - specyfikacja'!A:A, 0),"Link do specyfikacji")</f>
        <v>Link do specyfikacji</v>
      </c>
    </row>
    <row r="1067" spans="1:30" s="2" customFormat="1" ht="14.4">
      <c r="A1067" s="8">
        <v>8719514528581</v>
      </c>
      <c r="B1067" s="22">
        <v>911401846882</v>
      </c>
      <c r="C1067" s="8">
        <v>871951452858199</v>
      </c>
      <c r="D1067" s="52" t="str">
        <f>HYPERLINK(VLOOKUP(B1067,Oprawy_linki!A285:B990,2,FALSE),"Link do zdjęcia")</f>
        <v>Link do zdjęcia</v>
      </c>
      <c r="E1067" s="12">
        <v>52858199</v>
      </c>
      <c r="F1067" s="23" t="s">
        <v>1239</v>
      </c>
      <c r="G1067" s="12" t="s">
        <v>925</v>
      </c>
      <c r="H1067" s="12" t="s">
        <v>941</v>
      </c>
      <c r="I1067" s="12" t="s">
        <v>1236</v>
      </c>
      <c r="J1067" s="12" t="s">
        <v>1237</v>
      </c>
      <c r="K1067" s="12" t="s">
        <v>88</v>
      </c>
      <c r="L1067" s="17">
        <v>246</v>
      </c>
      <c r="M1067" s="17" t="s">
        <v>89</v>
      </c>
      <c r="N1067" s="13" t="s">
        <v>942</v>
      </c>
      <c r="O1067" s="14" t="s">
        <v>943</v>
      </c>
      <c r="P1067" s="19"/>
      <c r="Q1067" s="9">
        <v>10</v>
      </c>
      <c r="R1067" s="12" t="s">
        <v>92</v>
      </c>
      <c r="S1067" s="19" t="s">
        <v>102</v>
      </c>
      <c r="T1067" s="9">
        <v>912401483220</v>
      </c>
      <c r="U1067" s="9"/>
      <c r="V1067" s="11"/>
      <c r="W1067" s="36">
        <v>9405119090</v>
      </c>
      <c r="X1067" s="21" t="s">
        <v>95</v>
      </c>
      <c r="Y1067" s="21" t="s">
        <v>95</v>
      </c>
      <c r="Z1067" s="12" t="s">
        <v>95</v>
      </c>
      <c r="AA1067" s="13"/>
      <c r="AB1067" s="17">
        <v>321</v>
      </c>
      <c r="AC1067" s="624">
        <f t="shared" si="16"/>
        <v>-0.23364485981308411</v>
      </c>
      <c r="AD1067" s="623" t="str">
        <f>HYPERLINK("#'Oprawy - specyfikacja'!B" &amp; MATCH(B1067, 'Oprawy - specyfikacja'!A:A, 0),"Link do specyfikacji")</f>
        <v>Link do specyfikacji</v>
      </c>
    </row>
    <row r="1068" spans="1:30" s="2" customFormat="1" ht="14.4">
      <c r="A1068" s="8">
        <v>8719514528604</v>
      </c>
      <c r="B1068" s="22">
        <v>911401847082</v>
      </c>
      <c r="C1068" s="8">
        <v>871951452860499</v>
      </c>
      <c r="D1068" s="52" t="str">
        <f>HYPERLINK(VLOOKUP(B1068,Oprawy_linki!A286:B991,2,FALSE),"Link do zdjęcia")</f>
        <v>Link do zdjęcia</v>
      </c>
      <c r="E1068" s="12">
        <v>52860499</v>
      </c>
      <c r="F1068" s="23" t="s">
        <v>1240</v>
      </c>
      <c r="G1068" s="12" t="s">
        <v>925</v>
      </c>
      <c r="H1068" s="12" t="s">
        <v>941</v>
      </c>
      <c r="I1068" s="12" t="s">
        <v>1236</v>
      </c>
      <c r="J1068" s="12" t="s">
        <v>1237</v>
      </c>
      <c r="K1068" s="12" t="s">
        <v>88</v>
      </c>
      <c r="L1068" s="17">
        <v>246</v>
      </c>
      <c r="M1068" s="17" t="s">
        <v>89</v>
      </c>
      <c r="N1068" s="13" t="s">
        <v>942</v>
      </c>
      <c r="O1068" s="14" t="s">
        <v>943</v>
      </c>
      <c r="P1068" s="19"/>
      <c r="Q1068" s="9">
        <v>10</v>
      </c>
      <c r="R1068" s="12" t="s">
        <v>92</v>
      </c>
      <c r="S1068" s="19" t="s">
        <v>102</v>
      </c>
      <c r="T1068" s="9">
        <v>912401483222</v>
      </c>
      <c r="U1068" s="9"/>
      <c r="V1068" s="11"/>
      <c r="W1068" s="36">
        <v>9405119090</v>
      </c>
      <c r="X1068" s="21" t="s">
        <v>95</v>
      </c>
      <c r="Y1068" s="21" t="s">
        <v>95</v>
      </c>
      <c r="Z1068" s="12" t="s">
        <v>95</v>
      </c>
      <c r="AA1068" s="13"/>
      <c r="AB1068" s="17">
        <v>321</v>
      </c>
      <c r="AC1068" s="624">
        <f t="shared" si="16"/>
        <v>-0.23364485981308411</v>
      </c>
      <c r="AD1068" s="623" t="str">
        <f>HYPERLINK("#'Oprawy - specyfikacja'!B" &amp; MATCH(B1068, 'Oprawy - specyfikacja'!A:A, 0),"Link do specyfikacji")</f>
        <v>Link do specyfikacji</v>
      </c>
    </row>
    <row r="1069" spans="1:30" s="2" customFormat="1" ht="14.4">
      <c r="A1069" s="8">
        <v>8719514528550</v>
      </c>
      <c r="B1069" s="22">
        <v>911401846582</v>
      </c>
      <c r="C1069" s="8">
        <v>871951452855099</v>
      </c>
      <c r="D1069" s="52" t="str">
        <f>HYPERLINK(VLOOKUP(B1069,Oprawy_linki!A287:B992,2,FALSE),"Link do zdjęcia")</f>
        <v>Link do zdjęcia</v>
      </c>
      <c r="E1069" s="12">
        <v>52855099</v>
      </c>
      <c r="F1069" s="23" t="s">
        <v>1241</v>
      </c>
      <c r="G1069" s="12" t="s">
        <v>925</v>
      </c>
      <c r="H1069" s="12" t="s">
        <v>941</v>
      </c>
      <c r="I1069" s="12" t="s">
        <v>1236</v>
      </c>
      <c r="J1069" s="12" t="s">
        <v>1237</v>
      </c>
      <c r="K1069" s="12" t="s">
        <v>88</v>
      </c>
      <c r="L1069" s="17">
        <v>246</v>
      </c>
      <c r="M1069" s="17" t="s">
        <v>89</v>
      </c>
      <c r="N1069" s="13" t="s">
        <v>942</v>
      </c>
      <c r="O1069" s="14" t="s">
        <v>943</v>
      </c>
      <c r="P1069" s="19"/>
      <c r="Q1069" s="9">
        <v>10</v>
      </c>
      <c r="R1069" s="12" t="s">
        <v>92</v>
      </c>
      <c r="S1069" s="19" t="s">
        <v>102</v>
      </c>
      <c r="T1069" s="9">
        <v>912401483217</v>
      </c>
      <c r="U1069" s="9"/>
      <c r="V1069" s="11"/>
      <c r="W1069" s="36">
        <v>9405119090</v>
      </c>
      <c r="X1069" s="21" t="s">
        <v>95</v>
      </c>
      <c r="Y1069" s="21" t="s">
        <v>95</v>
      </c>
      <c r="Z1069" s="12" t="s">
        <v>95</v>
      </c>
      <c r="AA1069" s="13"/>
      <c r="AB1069" s="17">
        <v>321</v>
      </c>
      <c r="AC1069" s="624">
        <f t="shared" si="16"/>
        <v>-0.23364485981308411</v>
      </c>
      <c r="AD1069" s="623" t="str">
        <f>HYPERLINK("#'Oprawy - specyfikacja'!B" &amp; MATCH(B1069, 'Oprawy - specyfikacja'!A:A, 0),"Link do specyfikacji")</f>
        <v>Link do specyfikacji</v>
      </c>
    </row>
    <row r="1070" spans="1:30" s="2" customFormat="1" ht="14.4">
      <c r="A1070" s="8">
        <v>8719514528574</v>
      </c>
      <c r="B1070" s="8">
        <v>911401846782</v>
      </c>
      <c r="C1070" s="8">
        <v>871951452857499</v>
      </c>
      <c r="D1070" s="52" t="str">
        <f>HYPERLINK(VLOOKUP(B1070,Oprawy_linki!A288:B993,2,FALSE),"Link do zdjęcia")</f>
        <v>Link do zdjęcia</v>
      </c>
      <c r="E1070" s="12">
        <v>52857499</v>
      </c>
      <c r="F1070" s="10" t="s">
        <v>1242</v>
      </c>
      <c r="G1070" s="12" t="s">
        <v>925</v>
      </c>
      <c r="H1070" s="12" t="s">
        <v>941</v>
      </c>
      <c r="I1070" s="12" t="s">
        <v>1236</v>
      </c>
      <c r="J1070" s="12" t="s">
        <v>1237</v>
      </c>
      <c r="K1070" s="12" t="s">
        <v>88</v>
      </c>
      <c r="L1070" s="17">
        <v>246</v>
      </c>
      <c r="M1070" s="17" t="s">
        <v>89</v>
      </c>
      <c r="N1070" s="13" t="s">
        <v>942</v>
      </c>
      <c r="O1070" s="14" t="s">
        <v>943</v>
      </c>
      <c r="P1070" s="19"/>
      <c r="Q1070" s="9">
        <v>10</v>
      </c>
      <c r="R1070" s="12" t="s">
        <v>92</v>
      </c>
      <c r="S1070" s="19" t="s">
        <v>102</v>
      </c>
      <c r="T1070" s="9">
        <v>912401483219</v>
      </c>
      <c r="U1070" s="9"/>
      <c r="V1070" s="11"/>
      <c r="W1070" s="36">
        <v>9405119090</v>
      </c>
      <c r="X1070" s="21" t="s">
        <v>95</v>
      </c>
      <c r="Y1070" s="21" t="s">
        <v>95</v>
      </c>
      <c r="Z1070" s="12" t="s">
        <v>95</v>
      </c>
      <c r="AA1070" s="13"/>
      <c r="AB1070" s="17">
        <v>321</v>
      </c>
      <c r="AC1070" s="624">
        <f t="shared" si="16"/>
        <v>-0.23364485981308411</v>
      </c>
      <c r="AD1070" s="623" t="str">
        <f>HYPERLINK("#'Oprawy - specyfikacja'!B" &amp; MATCH(B1070, 'Oprawy - specyfikacja'!A:A, 0),"Link do specyfikacji")</f>
        <v>Link do specyfikacji</v>
      </c>
    </row>
    <row r="1071" spans="1:30" s="2" customFormat="1" ht="14.4">
      <c r="A1071" s="8">
        <v>8719514528567</v>
      </c>
      <c r="B1071" s="8">
        <v>911401846682</v>
      </c>
      <c r="C1071" s="8">
        <v>871951452856799</v>
      </c>
      <c r="D1071" s="52" t="str">
        <f>HYPERLINK(VLOOKUP(B1071,Oprawy_linki!A289:B994,2,FALSE),"Link do zdjęcia")</f>
        <v>Link do zdjęcia</v>
      </c>
      <c r="E1071" s="12">
        <v>52856799</v>
      </c>
      <c r="F1071" s="10" t="s">
        <v>1243</v>
      </c>
      <c r="G1071" s="12" t="s">
        <v>925</v>
      </c>
      <c r="H1071" s="12" t="s">
        <v>941</v>
      </c>
      <c r="I1071" s="12" t="s">
        <v>1236</v>
      </c>
      <c r="J1071" s="12" t="s">
        <v>1237</v>
      </c>
      <c r="K1071" s="12" t="s">
        <v>88</v>
      </c>
      <c r="L1071" s="17">
        <v>246</v>
      </c>
      <c r="M1071" s="17" t="s">
        <v>89</v>
      </c>
      <c r="N1071" s="13" t="s">
        <v>942</v>
      </c>
      <c r="O1071" s="14" t="s">
        <v>943</v>
      </c>
      <c r="P1071" s="19"/>
      <c r="Q1071" s="9">
        <v>10</v>
      </c>
      <c r="R1071" s="12" t="s">
        <v>92</v>
      </c>
      <c r="S1071" s="19" t="s">
        <v>102</v>
      </c>
      <c r="T1071" s="9">
        <v>912401483218</v>
      </c>
      <c r="U1071" s="9"/>
      <c r="V1071" s="11"/>
      <c r="W1071" s="36">
        <v>9405119090</v>
      </c>
      <c r="X1071" s="21" t="s">
        <v>95</v>
      </c>
      <c r="Y1071" s="21" t="s">
        <v>95</v>
      </c>
      <c r="Z1071" s="12" t="s">
        <v>95</v>
      </c>
      <c r="AA1071" s="13"/>
      <c r="AB1071" s="17">
        <v>321</v>
      </c>
      <c r="AC1071" s="624">
        <f t="shared" si="16"/>
        <v>-0.23364485981308411</v>
      </c>
      <c r="AD1071" s="623" t="str">
        <f>HYPERLINK("#'Oprawy - specyfikacja'!B" &amp; MATCH(B1071, 'Oprawy - specyfikacja'!A:A, 0),"Link do specyfikacji")</f>
        <v>Link do specyfikacji</v>
      </c>
    </row>
    <row r="1072" spans="1:30" s="2" customFormat="1" ht="14.4">
      <c r="A1072" s="8">
        <v>8719514528628</v>
      </c>
      <c r="B1072" s="8">
        <v>911401847282</v>
      </c>
      <c r="C1072" s="8">
        <v>871951452862899</v>
      </c>
      <c r="D1072" s="52" t="str">
        <f>HYPERLINK(VLOOKUP(B1072,Oprawy_linki!A290:B995,2,FALSE),"Link do zdjęcia")</f>
        <v>Link do zdjęcia</v>
      </c>
      <c r="E1072" s="12">
        <v>52862899</v>
      </c>
      <c r="F1072" s="10" t="s">
        <v>1244</v>
      </c>
      <c r="G1072" s="12" t="s">
        <v>925</v>
      </c>
      <c r="H1072" s="12" t="s">
        <v>941</v>
      </c>
      <c r="I1072" s="12" t="s">
        <v>1236</v>
      </c>
      <c r="J1072" s="12" t="s">
        <v>1237</v>
      </c>
      <c r="K1072" s="12" t="s">
        <v>88</v>
      </c>
      <c r="L1072" s="17">
        <v>246</v>
      </c>
      <c r="M1072" s="17" t="s">
        <v>89</v>
      </c>
      <c r="N1072" s="13" t="s">
        <v>942</v>
      </c>
      <c r="O1072" s="14" t="s">
        <v>943</v>
      </c>
      <c r="P1072" s="19"/>
      <c r="Q1072" s="9">
        <v>10</v>
      </c>
      <c r="R1072" s="12" t="s">
        <v>92</v>
      </c>
      <c r="S1072" s="19" t="s">
        <v>102</v>
      </c>
      <c r="T1072" s="9">
        <v>912401483224</v>
      </c>
      <c r="U1072" s="9"/>
      <c r="V1072" s="11"/>
      <c r="W1072" s="36">
        <v>9405119090</v>
      </c>
      <c r="X1072" s="21" t="s">
        <v>95</v>
      </c>
      <c r="Y1072" s="21" t="s">
        <v>95</v>
      </c>
      <c r="Z1072" s="12" t="s">
        <v>95</v>
      </c>
      <c r="AA1072" s="13"/>
      <c r="AB1072" s="17">
        <v>321</v>
      </c>
      <c r="AC1072" s="624">
        <f t="shared" si="16"/>
        <v>-0.23364485981308411</v>
      </c>
      <c r="AD1072" s="623" t="str">
        <f>HYPERLINK("#'Oprawy - specyfikacja'!B" &amp; MATCH(B1072, 'Oprawy - specyfikacja'!A:A, 0),"Link do specyfikacji")</f>
        <v>Link do specyfikacji</v>
      </c>
    </row>
    <row r="1073" spans="1:30" s="2" customFormat="1" ht="14.4">
      <c r="A1073" s="8">
        <v>8711559381060</v>
      </c>
      <c r="B1073" s="8">
        <v>910500188415</v>
      </c>
      <c r="C1073" s="8">
        <v>871155938106000</v>
      </c>
      <c r="D1073" s="52" t="str">
        <f>HYPERLINK(VLOOKUP(B1073,Oprawy_linki!A291:B996,2,FALSE),"Link do zdjęcia")</f>
        <v>Link do zdjęcia</v>
      </c>
      <c r="E1073" s="12">
        <v>38106000</v>
      </c>
      <c r="F1073" s="10" t="s">
        <v>1245</v>
      </c>
      <c r="G1073" s="12" t="s">
        <v>925</v>
      </c>
      <c r="H1073" s="12" t="s">
        <v>86</v>
      </c>
      <c r="I1073" s="12" t="s">
        <v>1246</v>
      </c>
      <c r="J1073" s="12" t="s">
        <v>1247</v>
      </c>
      <c r="K1073" s="12" t="s">
        <v>88</v>
      </c>
      <c r="L1073" s="17">
        <v>116</v>
      </c>
      <c r="M1073" s="17" t="s">
        <v>89</v>
      </c>
      <c r="N1073" s="13" t="s">
        <v>942</v>
      </c>
      <c r="O1073" s="14" t="s">
        <v>943</v>
      </c>
      <c r="P1073" s="19"/>
      <c r="Q1073" s="9">
        <v>1</v>
      </c>
      <c r="R1073" s="12" t="s">
        <v>92</v>
      </c>
      <c r="S1073" s="19" t="s">
        <v>93</v>
      </c>
      <c r="T1073" s="9"/>
      <c r="U1073" s="9"/>
      <c r="V1073" s="11"/>
      <c r="W1073" s="36">
        <v>8536900100</v>
      </c>
      <c r="X1073" s="21" t="s">
        <v>95</v>
      </c>
      <c r="Y1073" s="21" t="s">
        <v>95</v>
      </c>
      <c r="Z1073" s="12" t="s">
        <v>95</v>
      </c>
      <c r="AA1073" s="13"/>
      <c r="AB1073" s="17">
        <v>139</v>
      </c>
      <c r="AC1073" s="624">
        <f t="shared" si="16"/>
        <v>-0.16546762589928057</v>
      </c>
      <c r="AD1073" s="623" t="str">
        <f>HYPERLINK("#'Oprawy - specyfikacja'!B" &amp; MATCH(B1073, 'Oprawy - specyfikacja'!A:A, 0),"Link do specyfikacji")</f>
        <v>Link do specyfikacji</v>
      </c>
    </row>
    <row r="1074" spans="1:30" s="2" customFormat="1" ht="14.4">
      <c r="A1074" s="8">
        <v>8711559798516</v>
      </c>
      <c r="B1074" s="8">
        <v>910930013218</v>
      </c>
      <c r="C1074" s="8">
        <v>871155979851600</v>
      </c>
      <c r="D1074" s="52" t="str">
        <f>HYPERLINK(VLOOKUP(B1074,Oprawy_linki!A292:B997,2,FALSE),"Link do zdjęcia")</f>
        <v>Link do zdjęcia</v>
      </c>
      <c r="E1074" s="12">
        <v>79851600</v>
      </c>
      <c r="F1074" s="24" t="s">
        <v>1248</v>
      </c>
      <c r="G1074" s="12" t="s">
        <v>925</v>
      </c>
      <c r="H1074" s="12" t="s">
        <v>86</v>
      </c>
      <c r="I1074" s="12" t="s">
        <v>1246</v>
      </c>
      <c r="J1074" s="12" t="s">
        <v>1247</v>
      </c>
      <c r="K1074" s="12" t="s">
        <v>88</v>
      </c>
      <c r="L1074" s="17">
        <v>116</v>
      </c>
      <c r="M1074" s="17" t="s">
        <v>89</v>
      </c>
      <c r="N1074" s="13" t="s">
        <v>942</v>
      </c>
      <c r="O1074" s="14" t="s">
        <v>943</v>
      </c>
      <c r="P1074" s="19"/>
      <c r="Q1074" s="9">
        <v>1</v>
      </c>
      <c r="R1074" s="12" t="s">
        <v>92</v>
      </c>
      <c r="S1074" s="19" t="s">
        <v>93</v>
      </c>
      <c r="T1074" s="9"/>
      <c r="U1074" s="9"/>
      <c r="V1074" s="11"/>
      <c r="W1074" s="36">
        <v>8536900100</v>
      </c>
      <c r="X1074" s="21" t="s">
        <v>95</v>
      </c>
      <c r="Y1074" s="21" t="s">
        <v>95</v>
      </c>
      <c r="Z1074" s="12" t="s">
        <v>95</v>
      </c>
      <c r="AA1074" s="13"/>
      <c r="AB1074" s="17">
        <v>139</v>
      </c>
      <c r="AC1074" s="624">
        <f t="shared" si="16"/>
        <v>-0.16546762589928057</v>
      </c>
      <c r="AD1074" s="623" t="str">
        <f>HYPERLINK("#'Oprawy - specyfikacja'!B" &amp; MATCH(B1074, 'Oprawy - specyfikacja'!A:A, 0),"Link do specyfikacji")</f>
        <v>Link do specyfikacji</v>
      </c>
    </row>
    <row r="1075" spans="1:30" s="2" customFormat="1" ht="14.4">
      <c r="A1075" s="8">
        <v>8711559381107</v>
      </c>
      <c r="B1075" s="8">
        <v>910500188815</v>
      </c>
      <c r="C1075" s="8">
        <v>871155938110700</v>
      </c>
      <c r="D1075" s="52" t="str">
        <f>HYPERLINK(VLOOKUP(B1075,Oprawy_linki!A293:B998,2,FALSE),"Link do zdjęcia")</f>
        <v>Link do zdjęcia</v>
      </c>
      <c r="E1075" s="12">
        <v>38110700</v>
      </c>
      <c r="F1075" s="24" t="s">
        <v>1249</v>
      </c>
      <c r="G1075" s="12" t="s">
        <v>925</v>
      </c>
      <c r="H1075" s="12" t="s">
        <v>86</v>
      </c>
      <c r="I1075" s="12" t="s">
        <v>1246</v>
      </c>
      <c r="J1075" s="12" t="s">
        <v>1247</v>
      </c>
      <c r="K1075" s="12" t="s">
        <v>88</v>
      </c>
      <c r="L1075" s="17">
        <v>116</v>
      </c>
      <c r="M1075" s="17" t="s">
        <v>89</v>
      </c>
      <c r="N1075" s="13" t="s">
        <v>942</v>
      </c>
      <c r="O1075" s="14" t="s">
        <v>943</v>
      </c>
      <c r="P1075" s="19"/>
      <c r="Q1075" s="9">
        <v>1</v>
      </c>
      <c r="R1075" s="12" t="s">
        <v>92</v>
      </c>
      <c r="S1075" s="19" t="s">
        <v>93</v>
      </c>
      <c r="T1075" s="9"/>
      <c r="U1075" s="9"/>
      <c r="V1075" s="11"/>
      <c r="W1075" s="36">
        <v>8536900100</v>
      </c>
      <c r="X1075" s="21" t="s">
        <v>95</v>
      </c>
      <c r="Y1075" s="21" t="s">
        <v>95</v>
      </c>
      <c r="Z1075" s="12" t="s">
        <v>95</v>
      </c>
      <c r="AA1075" s="13"/>
      <c r="AB1075" s="17">
        <v>139</v>
      </c>
      <c r="AC1075" s="624">
        <f t="shared" si="16"/>
        <v>-0.16546762589928057</v>
      </c>
      <c r="AD1075" s="623" t="str">
        <f>HYPERLINK("#'Oprawy - specyfikacja'!B" &amp; MATCH(B1075, 'Oprawy - specyfikacja'!A:A, 0),"Link do specyfikacji")</f>
        <v>Link do specyfikacji</v>
      </c>
    </row>
    <row r="1076" spans="1:30" s="2" customFormat="1" ht="14.4">
      <c r="A1076" s="8">
        <v>8711559381077</v>
      </c>
      <c r="B1076" s="8">
        <v>910500188515</v>
      </c>
      <c r="C1076" s="8">
        <v>871155938107700</v>
      </c>
      <c r="D1076" s="52" t="str">
        <f>HYPERLINK(VLOOKUP(B1076,Oprawy_linki!A294:B999,2,FALSE),"Link do zdjęcia")</f>
        <v>Link do zdjęcia</v>
      </c>
      <c r="E1076" s="12">
        <v>38107700</v>
      </c>
      <c r="F1076" s="10" t="s">
        <v>1250</v>
      </c>
      <c r="G1076" s="12" t="s">
        <v>925</v>
      </c>
      <c r="H1076" s="12" t="s">
        <v>86</v>
      </c>
      <c r="I1076" s="12" t="s">
        <v>1246</v>
      </c>
      <c r="J1076" s="12" t="s">
        <v>1247</v>
      </c>
      <c r="K1076" s="12" t="s">
        <v>88</v>
      </c>
      <c r="L1076" s="17">
        <v>214</v>
      </c>
      <c r="M1076" s="17" t="s">
        <v>89</v>
      </c>
      <c r="N1076" s="13" t="s">
        <v>942</v>
      </c>
      <c r="O1076" s="14" t="s">
        <v>943</v>
      </c>
      <c r="P1076" s="19"/>
      <c r="Q1076" s="9">
        <v>1</v>
      </c>
      <c r="R1076" s="12" t="s">
        <v>92</v>
      </c>
      <c r="S1076" s="19" t="s">
        <v>93</v>
      </c>
      <c r="T1076" s="9"/>
      <c r="U1076" s="9"/>
      <c r="V1076" s="11"/>
      <c r="W1076" s="36">
        <v>8536900100</v>
      </c>
      <c r="X1076" s="21" t="s">
        <v>95</v>
      </c>
      <c r="Y1076" s="21" t="s">
        <v>95</v>
      </c>
      <c r="Z1076" s="12" t="s">
        <v>95</v>
      </c>
      <c r="AA1076" s="13"/>
      <c r="AB1076" s="17">
        <v>257</v>
      </c>
      <c r="AC1076" s="624">
        <f t="shared" si="16"/>
        <v>-0.16731517509727625</v>
      </c>
      <c r="AD1076" s="623" t="str">
        <f>HYPERLINK("#'Oprawy - specyfikacja'!B" &amp; MATCH(B1076, 'Oprawy - specyfikacja'!A:A, 0),"Link do specyfikacji")</f>
        <v>Link do specyfikacji</v>
      </c>
    </row>
    <row r="1077" spans="1:30" s="2" customFormat="1" ht="14.4">
      <c r="A1077" s="8">
        <v>8711559798523</v>
      </c>
      <c r="B1077" s="25">
        <v>910930013318</v>
      </c>
      <c r="C1077" s="8">
        <v>871155979852300</v>
      </c>
      <c r="D1077" s="52" t="str">
        <f>HYPERLINK(VLOOKUP(B1077,Oprawy_linki!A295:B1000,2,FALSE),"Link do zdjęcia")</f>
        <v>Link do zdjęcia</v>
      </c>
      <c r="E1077" s="12">
        <v>79852300</v>
      </c>
      <c r="F1077" s="23" t="s">
        <v>1251</v>
      </c>
      <c r="G1077" s="12" t="s">
        <v>925</v>
      </c>
      <c r="H1077" s="12" t="s">
        <v>86</v>
      </c>
      <c r="I1077" s="12" t="s">
        <v>1246</v>
      </c>
      <c r="J1077" s="12" t="s">
        <v>1247</v>
      </c>
      <c r="K1077" s="12" t="s">
        <v>88</v>
      </c>
      <c r="L1077" s="17">
        <v>214</v>
      </c>
      <c r="M1077" s="17" t="s">
        <v>89</v>
      </c>
      <c r="N1077" s="13" t="s">
        <v>942</v>
      </c>
      <c r="O1077" s="14" t="s">
        <v>943</v>
      </c>
      <c r="P1077" s="19"/>
      <c r="Q1077" s="9">
        <v>1</v>
      </c>
      <c r="R1077" s="12" t="s">
        <v>92</v>
      </c>
      <c r="S1077" s="19" t="s">
        <v>93</v>
      </c>
      <c r="T1077" s="9"/>
      <c r="U1077" s="9"/>
      <c r="V1077" s="11"/>
      <c r="W1077" s="36">
        <v>8536900100</v>
      </c>
      <c r="X1077" s="21" t="s">
        <v>95</v>
      </c>
      <c r="Y1077" s="21" t="s">
        <v>95</v>
      </c>
      <c r="Z1077" s="12" t="s">
        <v>95</v>
      </c>
      <c r="AA1077" s="13"/>
      <c r="AB1077" s="17">
        <v>270</v>
      </c>
      <c r="AC1077" s="624">
        <f t="shared" si="16"/>
        <v>-0.2074074074074074</v>
      </c>
      <c r="AD1077" s="623" t="str">
        <f>HYPERLINK("#'Oprawy - specyfikacja'!B" &amp; MATCH(B1077, 'Oprawy - specyfikacja'!A:A, 0),"Link do specyfikacji")</f>
        <v>Link do specyfikacji</v>
      </c>
    </row>
    <row r="1078" spans="1:30" s="2" customFormat="1" ht="14.4">
      <c r="A1078" s="8">
        <v>8711559381114</v>
      </c>
      <c r="B1078" s="8">
        <v>910500188915</v>
      </c>
      <c r="C1078" s="8">
        <v>871155938111400</v>
      </c>
      <c r="D1078" s="52" t="str">
        <f>HYPERLINK(VLOOKUP(B1078,Oprawy_linki!A296:B1001,2,FALSE),"Link do zdjęcia")</f>
        <v>Link do zdjęcia</v>
      </c>
      <c r="E1078" s="12">
        <v>38111400</v>
      </c>
      <c r="F1078" s="10" t="s">
        <v>1252</v>
      </c>
      <c r="G1078" s="12" t="s">
        <v>925</v>
      </c>
      <c r="H1078" s="12" t="s">
        <v>86</v>
      </c>
      <c r="I1078" s="12" t="s">
        <v>1246</v>
      </c>
      <c r="J1078" s="12" t="s">
        <v>1247</v>
      </c>
      <c r="K1078" s="12" t="s">
        <v>88</v>
      </c>
      <c r="L1078" s="17">
        <v>214</v>
      </c>
      <c r="M1078" s="17" t="s">
        <v>89</v>
      </c>
      <c r="N1078" s="13" t="s">
        <v>942</v>
      </c>
      <c r="O1078" s="14" t="s">
        <v>943</v>
      </c>
      <c r="P1078" s="19"/>
      <c r="Q1078" s="9">
        <v>1</v>
      </c>
      <c r="R1078" s="12" t="s">
        <v>92</v>
      </c>
      <c r="S1078" s="19" t="s">
        <v>93</v>
      </c>
      <c r="T1078" s="9"/>
      <c r="U1078" s="9"/>
      <c r="V1078" s="11"/>
      <c r="W1078" s="36">
        <v>8536900100</v>
      </c>
      <c r="X1078" s="21" t="s">
        <v>95</v>
      </c>
      <c r="Y1078" s="21" t="s">
        <v>95</v>
      </c>
      <c r="Z1078" s="12" t="s">
        <v>95</v>
      </c>
      <c r="AA1078" s="13"/>
      <c r="AB1078" s="17">
        <v>257</v>
      </c>
      <c r="AC1078" s="624">
        <f t="shared" si="16"/>
        <v>-0.16731517509727625</v>
      </c>
      <c r="AD1078" s="623" t="str">
        <f>HYPERLINK("#'Oprawy - specyfikacja'!B" &amp; MATCH(B1078, 'Oprawy - specyfikacja'!A:A, 0),"Link do specyfikacji")</f>
        <v>Link do specyfikacji</v>
      </c>
    </row>
    <row r="1079" spans="1:30" s="2" customFormat="1" ht="14.4">
      <c r="A1079" s="8">
        <v>8711559381084</v>
      </c>
      <c r="B1079" s="22">
        <v>910500188615</v>
      </c>
      <c r="C1079" s="8">
        <v>871155938108400</v>
      </c>
      <c r="D1079" s="52" t="str">
        <f>HYPERLINK(VLOOKUP(B1079,Oprawy_linki!A297:B1002,2,FALSE),"Link do zdjęcia")</f>
        <v>Link do zdjęcia</v>
      </c>
      <c r="E1079" s="12">
        <v>38108400</v>
      </c>
      <c r="F1079" s="23" t="s">
        <v>1253</v>
      </c>
      <c r="G1079" s="12" t="s">
        <v>925</v>
      </c>
      <c r="H1079" s="12" t="s">
        <v>86</v>
      </c>
      <c r="I1079" s="12" t="s">
        <v>1246</v>
      </c>
      <c r="J1079" s="12" t="s">
        <v>1247</v>
      </c>
      <c r="K1079" s="12" t="s">
        <v>88</v>
      </c>
      <c r="L1079" s="17">
        <v>291</v>
      </c>
      <c r="M1079" s="17" t="s">
        <v>89</v>
      </c>
      <c r="N1079" s="13" t="s">
        <v>942</v>
      </c>
      <c r="O1079" s="14" t="s">
        <v>943</v>
      </c>
      <c r="P1079" s="19"/>
      <c r="Q1079" s="9">
        <v>1</v>
      </c>
      <c r="R1079" s="12" t="s">
        <v>92</v>
      </c>
      <c r="S1079" s="19" t="s">
        <v>93</v>
      </c>
      <c r="T1079" s="9"/>
      <c r="U1079" s="9"/>
      <c r="V1079" s="11"/>
      <c r="W1079" s="36">
        <v>8536900100</v>
      </c>
      <c r="X1079" s="21" t="s">
        <v>95</v>
      </c>
      <c r="Y1079" s="21" t="s">
        <v>95</v>
      </c>
      <c r="Z1079" s="12" t="s">
        <v>95</v>
      </c>
      <c r="AA1079" s="13"/>
      <c r="AB1079" s="17">
        <v>348</v>
      </c>
      <c r="AC1079" s="624">
        <f t="shared" si="16"/>
        <v>-0.16379310344827586</v>
      </c>
      <c r="AD1079" s="623" t="str">
        <f>HYPERLINK("#'Oprawy - specyfikacja'!B" &amp; MATCH(B1079, 'Oprawy - specyfikacja'!A:A, 0),"Link do specyfikacji")</f>
        <v>Link do specyfikacji</v>
      </c>
    </row>
    <row r="1080" spans="1:30" s="2" customFormat="1" ht="14.4">
      <c r="A1080" s="8">
        <v>8711559798530</v>
      </c>
      <c r="B1080" s="22">
        <v>910930013418</v>
      </c>
      <c r="C1080" s="8">
        <v>871155979853000</v>
      </c>
      <c r="D1080" s="52" t="str">
        <f>HYPERLINK(VLOOKUP(B1080,Oprawy_linki!A298:B1003,2,FALSE),"Link do zdjęcia")</f>
        <v>Link do zdjęcia</v>
      </c>
      <c r="E1080" s="12">
        <v>79853000</v>
      </c>
      <c r="F1080" s="23" t="s">
        <v>1254</v>
      </c>
      <c r="G1080" s="12" t="s">
        <v>925</v>
      </c>
      <c r="H1080" s="12" t="s">
        <v>86</v>
      </c>
      <c r="I1080" s="12" t="s">
        <v>1246</v>
      </c>
      <c r="J1080" s="12" t="s">
        <v>1247</v>
      </c>
      <c r="K1080" s="12" t="s">
        <v>88</v>
      </c>
      <c r="L1080" s="17">
        <v>291</v>
      </c>
      <c r="M1080" s="17" t="s">
        <v>89</v>
      </c>
      <c r="N1080" s="13" t="s">
        <v>942</v>
      </c>
      <c r="O1080" s="14" t="s">
        <v>943</v>
      </c>
      <c r="P1080" s="19"/>
      <c r="Q1080" s="9">
        <v>1</v>
      </c>
      <c r="R1080" s="12" t="s">
        <v>92</v>
      </c>
      <c r="S1080" s="19" t="s">
        <v>93</v>
      </c>
      <c r="T1080" s="9"/>
      <c r="U1080" s="9"/>
      <c r="V1080" s="11"/>
      <c r="W1080" s="36">
        <v>8536900100</v>
      </c>
      <c r="X1080" s="21" t="s">
        <v>95</v>
      </c>
      <c r="Y1080" s="21" t="s">
        <v>95</v>
      </c>
      <c r="Z1080" s="12" t="s">
        <v>95</v>
      </c>
      <c r="AA1080" s="13"/>
      <c r="AB1080" s="17">
        <v>348</v>
      </c>
      <c r="AC1080" s="624">
        <f t="shared" si="16"/>
        <v>-0.16379310344827586</v>
      </c>
      <c r="AD1080" s="623" t="str">
        <f>HYPERLINK("#'Oprawy - specyfikacja'!B" &amp; MATCH(B1080, 'Oprawy - specyfikacja'!A:A, 0),"Link do specyfikacji")</f>
        <v>Link do specyfikacji</v>
      </c>
    </row>
    <row r="1081" spans="1:30" s="2" customFormat="1" ht="14.4">
      <c r="A1081" s="8">
        <v>8711559381121</v>
      </c>
      <c r="B1081" s="22">
        <v>910500189015</v>
      </c>
      <c r="C1081" s="8">
        <v>871155938112100</v>
      </c>
      <c r="D1081" s="52" t="str">
        <f>HYPERLINK(VLOOKUP(B1081,Oprawy_linki!A299:B1004,2,FALSE),"Link do zdjęcia")</f>
        <v>Link do zdjęcia</v>
      </c>
      <c r="E1081" s="12">
        <v>38112100</v>
      </c>
      <c r="F1081" s="23" t="s">
        <v>1255</v>
      </c>
      <c r="G1081" s="12" t="s">
        <v>925</v>
      </c>
      <c r="H1081" s="12" t="s">
        <v>86</v>
      </c>
      <c r="I1081" s="12" t="s">
        <v>1246</v>
      </c>
      <c r="J1081" s="12" t="s">
        <v>1247</v>
      </c>
      <c r="K1081" s="12" t="s">
        <v>88</v>
      </c>
      <c r="L1081" s="17">
        <v>291</v>
      </c>
      <c r="M1081" s="17" t="s">
        <v>89</v>
      </c>
      <c r="N1081" s="13" t="s">
        <v>942</v>
      </c>
      <c r="O1081" s="14" t="s">
        <v>943</v>
      </c>
      <c r="P1081" s="19"/>
      <c r="Q1081" s="9">
        <v>1</v>
      </c>
      <c r="R1081" s="12" t="s">
        <v>92</v>
      </c>
      <c r="S1081" s="19" t="s">
        <v>93</v>
      </c>
      <c r="T1081" s="9"/>
      <c r="U1081" s="9"/>
      <c r="V1081" s="11"/>
      <c r="W1081" s="36">
        <v>8536900100</v>
      </c>
      <c r="X1081" s="21" t="s">
        <v>95</v>
      </c>
      <c r="Y1081" s="21" t="s">
        <v>95</v>
      </c>
      <c r="Z1081" s="12" t="s">
        <v>95</v>
      </c>
      <c r="AA1081" s="13"/>
      <c r="AB1081" s="17">
        <v>348</v>
      </c>
      <c r="AC1081" s="624">
        <f t="shared" si="16"/>
        <v>-0.16379310344827586</v>
      </c>
      <c r="AD1081" s="623" t="str">
        <f>HYPERLINK("#'Oprawy - specyfikacja'!B" &amp; MATCH(B1081, 'Oprawy - specyfikacja'!A:A, 0),"Link do specyfikacji")</f>
        <v>Link do specyfikacji</v>
      </c>
    </row>
    <row r="1082" spans="1:30" s="2" customFormat="1" ht="14.4">
      <c r="A1082" s="8">
        <v>8711559381091</v>
      </c>
      <c r="B1082" s="8">
        <v>910500188715</v>
      </c>
      <c r="C1082" s="8">
        <v>871155938109100</v>
      </c>
      <c r="D1082" s="52" t="str">
        <f>HYPERLINK(VLOOKUP(B1082,Oprawy_linki!A300:B1005,2,FALSE),"Link do zdjęcia")</f>
        <v>Link do zdjęcia</v>
      </c>
      <c r="E1082" s="12">
        <v>38109100</v>
      </c>
      <c r="F1082" s="10" t="s">
        <v>1256</v>
      </c>
      <c r="G1082" s="12" t="s">
        <v>925</v>
      </c>
      <c r="H1082" s="12" t="s">
        <v>86</v>
      </c>
      <c r="I1082" s="12" t="s">
        <v>1246</v>
      </c>
      <c r="J1082" s="12" t="s">
        <v>1247</v>
      </c>
      <c r="K1082" s="12" t="s">
        <v>88</v>
      </c>
      <c r="L1082" s="17">
        <v>378</v>
      </c>
      <c r="M1082" s="17" t="s">
        <v>89</v>
      </c>
      <c r="N1082" s="13" t="s">
        <v>942</v>
      </c>
      <c r="O1082" s="14" t="s">
        <v>943</v>
      </c>
      <c r="P1082" s="19"/>
      <c r="Q1082" s="9">
        <v>1</v>
      </c>
      <c r="R1082" s="12" t="s">
        <v>92</v>
      </c>
      <c r="S1082" s="19" t="s">
        <v>93</v>
      </c>
      <c r="T1082" s="9"/>
      <c r="U1082" s="9"/>
      <c r="V1082" s="11"/>
      <c r="W1082" s="36">
        <v>8536900100</v>
      </c>
      <c r="X1082" s="21" t="s">
        <v>95</v>
      </c>
      <c r="Y1082" s="21" t="s">
        <v>95</v>
      </c>
      <c r="Z1082" s="12" t="s">
        <v>95</v>
      </c>
      <c r="AA1082" s="13"/>
      <c r="AB1082" s="17">
        <v>453</v>
      </c>
      <c r="AC1082" s="624">
        <f t="shared" si="16"/>
        <v>-0.16556291390728478</v>
      </c>
      <c r="AD1082" s="623" t="str">
        <f>HYPERLINK("#'Oprawy - specyfikacja'!B" &amp; MATCH(B1082, 'Oprawy - specyfikacja'!A:A, 0),"Link do specyfikacji")</f>
        <v>Link do specyfikacji</v>
      </c>
    </row>
    <row r="1083" spans="1:30" s="2" customFormat="1" ht="14.4">
      <c r="A1083" s="8">
        <v>8711559798547</v>
      </c>
      <c r="B1083" s="8">
        <v>910930013518</v>
      </c>
      <c r="C1083" s="8">
        <v>871155979854700</v>
      </c>
      <c r="D1083" s="52" t="str">
        <f>HYPERLINK(VLOOKUP(B1083,Oprawy_linki!A301:B1006,2,FALSE),"Link do zdjęcia")</f>
        <v>Link do zdjęcia</v>
      </c>
      <c r="E1083" s="12">
        <v>79854700</v>
      </c>
      <c r="F1083" s="10" t="s">
        <v>1257</v>
      </c>
      <c r="G1083" s="12" t="s">
        <v>925</v>
      </c>
      <c r="H1083" s="12" t="s">
        <v>86</v>
      </c>
      <c r="I1083" s="12" t="s">
        <v>1246</v>
      </c>
      <c r="J1083" s="12" t="s">
        <v>1247</v>
      </c>
      <c r="K1083" s="12" t="s">
        <v>88</v>
      </c>
      <c r="L1083" s="17">
        <v>378</v>
      </c>
      <c r="M1083" s="17" t="s">
        <v>89</v>
      </c>
      <c r="N1083" s="13" t="s">
        <v>942</v>
      </c>
      <c r="O1083" s="14" t="s">
        <v>943</v>
      </c>
      <c r="P1083" s="19"/>
      <c r="Q1083" s="9">
        <v>1</v>
      </c>
      <c r="R1083" s="12" t="s">
        <v>92</v>
      </c>
      <c r="S1083" s="19" t="s">
        <v>93</v>
      </c>
      <c r="T1083" s="9"/>
      <c r="U1083" s="9"/>
      <c r="V1083" s="11"/>
      <c r="W1083" s="36">
        <v>8536900100</v>
      </c>
      <c r="X1083" s="21" t="s">
        <v>95</v>
      </c>
      <c r="Y1083" s="21" t="s">
        <v>95</v>
      </c>
      <c r="Z1083" s="12" t="s">
        <v>95</v>
      </c>
      <c r="AA1083" s="13"/>
      <c r="AB1083" s="17">
        <v>453</v>
      </c>
      <c r="AC1083" s="624">
        <f t="shared" si="16"/>
        <v>-0.16556291390728478</v>
      </c>
      <c r="AD1083" s="623" t="str">
        <f>HYPERLINK("#'Oprawy - specyfikacja'!B" &amp; MATCH(B1083, 'Oprawy - specyfikacja'!A:A, 0),"Link do specyfikacji")</f>
        <v>Link do specyfikacji</v>
      </c>
    </row>
    <row r="1084" spans="1:30" s="2" customFormat="1" ht="14.4">
      <c r="A1084" s="8">
        <v>8711559381138</v>
      </c>
      <c r="B1084" s="8">
        <v>910500189115</v>
      </c>
      <c r="C1084" s="8">
        <v>871155938113800</v>
      </c>
      <c r="D1084" s="52" t="str">
        <f>HYPERLINK(VLOOKUP(B1084,Oprawy_linki!A302:B1007,2,FALSE),"Link do zdjęcia")</f>
        <v>Link do zdjęcia</v>
      </c>
      <c r="E1084" s="12">
        <v>38113800</v>
      </c>
      <c r="F1084" s="24" t="s">
        <v>1258</v>
      </c>
      <c r="G1084" s="12" t="s">
        <v>925</v>
      </c>
      <c r="H1084" s="12" t="s">
        <v>86</v>
      </c>
      <c r="I1084" s="12" t="s">
        <v>1246</v>
      </c>
      <c r="J1084" s="12" t="s">
        <v>1247</v>
      </c>
      <c r="K1084" s="12" t="s">
        <v>88</v>
      </c>
      <c r="L1084" s="17">
        <v>378</v>
      </c>
      <c r="M1084" s="17" t="s">
        <v>89</v>
      </c>
      <c r="N1084" s="13" t="s">
        <v>942</v>
      </c>
      <c r="O1084" s="14" t="s">
        <v>943</v>
      </c>
      <c r="P1084" s="19"/>
      <c r="Q1084" s="9">
        <v>1</v>
      </c>
      <c r="R1084" s="12" t="s">
        <v>92</v>
      </c>
      <c r="S1084" s="19" t="s">
        <v>93</v>
      </c>
      <c r="T1084" s="9"/>
      <c r="U1084" s="9"/>
      <c r="V1084" s="11"/>
      <c r="W1084" s="36">
        <v>8536900100</v>
      </c>
      <c r="X1084" s="21" t="s">
        <v>95</v>
      </c>
      <c r="Y1084" s="21" t="s">
        <v>95</v>
      </c>
      <c r="Z1084" s="12" t="s">
        <v>95</v>
      </c>
      <c r="AA1084" s="13"/>
      <c r="AB1084" s="17">
        <v>453</v>
      </c>
      <c r="AC1084" s="624">
        <f t="shared" si="16"/>
        <v>-0.16556291390728478</v>
      </c>
      <c r="AD1084" s="623" t="str">
        <f>HYPERLINK("#'Oprawy - specyfikacja'!B" &amp; MATCH(B1084, 'Oprawy - specyfikacja'!A:A, 0),"Link do specyfikacji")</f>
        <v>Link do specyfikacji</v>
      </c>
    </row>
    <row r="1085" spans="1:30" s="2" customFormat="1" ht="14.4">
      <c r="A1085" s="8">
        <v>8711559149851</v>
      </c>
      <c r="B1085" s="8">
        <v>910930009618</v>
      </c>
      <c r="C1085" s="8">
        <v>871155914985199</v>
      </c>
      <c r="D1085" s="52" t="str">
        <f>HYPERLINK(VLOOKUP(B1085,Oprawy_linki!A303:B1008,2,FALSE),"Link do zdjęcia")</f>
        <v>Link do zdjęcia</v>
      </c>
      <c r="E1085" s="12">
        <v>14985199</v>
      </c>
      <c r="F1085" s="24" t="s">
        <v>1259</v>
      </c>
      <c r="G1085" s="12" t="s">
        <v>925</v>
      </c>
      <c r="H1085" s="12" t="s">
        <v>86</v>
      </c>
      <c r="I1085" s="12" t="s">
        <v>1246</v>
      </c>
      <c r="J1085" s="12" t="s">
        <v>1247</v>
      </c>
      <c r="K1085" s="12" t="s">
        <v>88</v>
      </c>
      <c r="L1085" s="17">
        <v>11.5</v>
      </c>
      <c r="M1085" s="17" t="s">
        <v>89</v>
      </c>
      <c r="N1085" s="13" t="s">
        <v>942</v>
      </c>
      <c r="O1085" s="14" t="s">
        <v>943</v>
      </c>
      <c r="P1085" s="19"/>
      <c r="Q1085" s="9">
        <v>20</v>
      </c>
      <c r="R1085" s="12" t="s">
        <v>92</v>
      </c>
      <c r="S1085" s="19" t="s">
        <v>93</v>
      </c>
      <c r="T1085" s="9"/>
      <c r="U1085" s="9"/>
      <c r="V1085" s="11"/>
      <c r="W1085" s="36">
        <v>7616999099</v>
      </c>
      <c r="X1085" s="21" t="s">
        <v>95</v>
      </c>
      <c r="Y1085" s="21" t="s">
        <v>95</v>
      </c>
      <c r="Z1085" s="12" t="s">
        <v>95</v>
      </c>
      <c r="AA1085" s="13"/>
      <c r="AB1085" s="17">
        <v>21</v>
      </c>
      <c r="AC1085" s="624">
        <f t="shared" si="16"/>
        <v>-0.45238095238095238</v>
      </c>
      <c r="AD1085" s="623" t="str">
        <f>HYPERLINK("#'Oprawy - specyfikacja'!B" &amp; MATCH(B1085, 'Oprawy - specyfikacja'!A:A, 0),"Link do specyfikacji")</f>
        <v>Link do specyfikacji</v>
      </c>
    </row>
    <row r="1086" spans="1:30" s="2" customFormat="1" ht="14.4">
      <c r="A1086" s="8">
        <v>8711559149868</v>
      </c>
      <c r="B1086" s="8">
        <v>910930009718</v>
      </c>
      <c r="C1086" s="8">
        <v>871155914986899</v>
      </c>
      <c r="D1086" s="52" t="str">
        <f>HYPERLINK(VLOOKUP(B1086,Oprawy_linki!A304:B1009,2,FALSE),"Link do zdjęcia")</f>
        <v>Link do zdjęcia</v>
      </c>
      <c r="E1086" s="12">
        <v>14986899</v>
      </c>
      <c r="F1086" s="24" t="s">
        <v>1260</v>
      </c>
      <c r="G1086" s="12" t="s">
        <v>925</v>
      </c>
      <c r="H1086" s="12" t="s">
        <v>86</v>
      </c>
      <c r="I1086" s="12" t="s">
        <v>1246</v>
      </c>
      <c r="J1086" s="12" t="s">
        <v>1247</v>
      </c>
      <c r="K1086" s="12" t="s">
        <v>88</v>
      </c>
      <c r="L1086" s="17">
        <v>11.5</v>
      </c>
      <c r="M1086" s="17" t="s">
        <v>89</v>
      </c>
      <c r="N1086" s="13" t="s">
        <v>942</v>
      </c>
      <c r="O1086" s="14" t="s">
        <v>943</v>
      </c>
      <c r="P1086" s="19"/>
      <c r="Q1086" s="9">
        <v>20</v>
      </c>
      <c r="R1086" s="12" t="s">
        <v>92</v>
      </c>
      <c r="S1086" s="19" t="s">
        <v>93</v>
      </c>
      <c r="T1086" s="9"/>
      <c r="U1086" s="9"/>
      <c r="V1086" s="11"/>
      <c r="W1086" s="36">
        <v>7616999099</v>
      </c>
      <c r="X1086" s="21" t="s">
        <v>95</v>
      </c>
      <c r="Y1086" s="21" t="s">
        <v>95</v>
      </c>
      <c r="Z1086" s="12" t="s">
        <v>95</v>
      </c>
      <c r="AA1086" s="13"/>
      <c r="AB1086" s="17">
        <v>21</v>
      </c>
      <c r="AC1086" s="624">
        <f t="shared" si="16"/>
        <v>-0.45238095238095238</v>
      </c>
      <c r="AD1086" s="623" t="str">
        <f>HYPERLINK("#'Oprawy - specyfikacja'!B" &amp; MATCH(B1086, 'Oprawy - specyfikacja'!A:A, 0),"Link do specyfikacji")</f>
        <v>Link do specyfikacji</v>
      </c>
    </row>
    <row r="1087" spans="1:30" s="2" customFormat="1" ht="14.4">
      <c r="A1087" s="8">
        <v>8711559149875</v>
      </c>
      <c r="B1087" s="25">
        <v>910930009818</v>
      </c>
      <c r="C1087" s="25">
        <v>871155914987599</v>
      </c>
      <c r="D1087" s="52" t="str">
        <f>HYPERLINK(VLOOKUP(B1087,Oprawy_linki!A305:B1010,2,FALSE),"Link do zdjęcia")</f>
        <v>Link do zdjęcia</v>
      </c>
      <c r="E1087" s="12">
        <v>14987599</v>
      </c>
      <c r="F1087" s="23" t="s">
        <v>1261</v>
      </c>
      <c r="G1087" s="12" t="s">
        <v>925</v>
      </c>
      <c r="H1087" s="12" t="s">
        <v>86</v>
      </c>
      <c r="I1087" s="12" t="s">
        <v>1246</v>
      </c>
      <c r="J1087" s="12" t="s">
        <v>1247</v>
      </c>
      <c r="K1087" s="12" t="s">
        <v>88</v>
      </c>
      <c r="L1087" s="17">
        <v>19.55</v>
      </c>
      <c r="M1087" s="17" t="s">
        <v>89</v>
      </c>
      <c r="N1087" s="13" t="s">
        <v>942</v>
      </c>
      <c r="O1087" s="14" t="s">
        <v>943</v>
      </c>
      <c r="P1087" s="19"/>
      <c r="Q1087" s="13">
        <v>10</v>
      </c>
      <c r="R1087" s="12" t="s">
        <v>92</v>
      </c>
      <c r="S1087" s="19" t="s">
        <v>93</v>
      </c>
      <c r="T1087" s="26"/>
      <c r="U1087" s="26"/>
      <c r="V1087" s="27"/>
      <c r="W1087" s="36">
        <v>9405920090</v>
      </c>
      <c r="X1087" s="21" t="s">
        <v>95</v>
      </c>
      <c r="Y1087" s="21" t="s">
        <v>95</v>
      </c>
      <c r="Z1087" s="12" t="s">
        <v>95</v>
      </c>
      <c r="AA1087" s="13"/>
      <c r="AB1087" s="17">
        <v>23</v>
      </c>
      <c r="AC1087" s="624">
        <f t="shared" si="16"/>
        <v>-0.14999999999999997</v>
      </c>
      <c r="AD1087" s="623" t="str">
        <f>HYPERLINK("#'Oprawy - specyfikacja'!B" &amp; MATCH(B1087, 'Oprawy - specyfikacja'!A:A, 0),"Link do specyfikacji")</f>
        <v>Link do specyfikacji</v>
      </c>
    </row>
    <row r="1088" spans="1:30" s="2" customFormat="1" ht="14.4">
      <c r="A1088" s="8">
        <v>8711559149882</v>
      </c>
      <c r="B1088" s="8">
        <v>910930009918</v>
      </c>
      <c r="C1088" s="8">
        <v>871155914988299</v>
      </c>
      <c r="D1088" s="52" t="str">
        <f>HYPERLINK(VLOOKUP(B1088,Oprawy_linki!A306:B1011,2,FALSE),"Link do zdjęcia")</f>
        <v>Link do zdjęcia</v>
      </c>
      <c r="E1088" s="12">
        <v>14988299</v>
      </c>
      <c r="F1088" s="10" t="s">
        <v>1262</v>
      </c>
      <c r="G1088" s="12" t="s">
        <v>925</v>
      </c>
      <c r="H1088" s="12" t="s">
        <v>86</v>
      </c>
      <c r="I1088" s="12" t="s">
        <v>1246</v>
      </c>
      <c r="J1088" s="12" t="s">
        <v>1247</v>
      </c>
      <c r="K1088" s="12" t="s">
        <v>88</v>
      </c>
      <c r="L1088" s="17">
        <v>41.1</v>
      </c>
      <c r="M1088" s="17" t="s">
        <v>89</v>
      </c>
      <c r="N1088" s="13" t="s">
        <v>942</v>
      </c>
      <c r="O1088" s="14" t="s">
        <v>943</v>
      </c>
      <c r="P1088" s="19"/>
      <c r="Q1088" s="9">
        <v>10</v>
      </c>
      <c r="R1088" s="12" t="s">
        <v>92</v>
      </c>
      <c r="S1088" s="19" t="s">
        <v>93</v>
      </c>
      <c r="T1088" s="9"/>
      <c r="U1088" s="9"/>
      <c r="V1088" s="11"/>
      <c r="W1088" s="36">
        <v>7312104900</v>
      </c>
      <c r="X1088" s="21" t="s">
        <v>95</v>
      </c>
      <c r="Y1088" s="21" t="s">
        <v>95</v>
      </c>
      <c r="Z1088" s="12" t="s">
        <v>95</v>
      </c>
      <c r="AA1088" s="13"/>
      <c r="AB1088" s="17">
        <v>57</v>
      </c>
      <c r="AC1088" s="624">
        <f t="shared" si="16"/>
        <v>-0.27894736842105261</v>
      </c>
      <c r="AD1088" s="623" t="str">
        <f>HYPERLINK("#'Oprawy - specyfikacja'!B" &amp; MATCH(B1088, 'Oprawy - specyfikacja'!A:A, 0),"Link do specyfikacji")</f>
        <v>Link do specyfikacji</v>
      </c>
    </row>
    <row r="1089" spans="1:30" s="2" customFormat="1" ht="14.4">
      <c r="A1089" s="8">
        <v>8711559325279</v>
      </c>
      <c r="B1089" s="8">
        <v>914770011815</v>
      </c>
      <c r="C1089" s="8">
        <v>871155932527999</v>
      </c>
      <c r="D1089" s="52" t="str">
        <f>HYPERLINK(VLOOKUP(B1089,Oprawy_linki!A307:B1012,2,FALSE),"Link do zdjęcia")</f>
        <v>Link do zdjęcia</v>
      </c>
      <c r="E1089" s="12">
        <v>32527999</v>
      </c>
      <c r="F1089" s="10" t="s">
        <v>1263</v>
      </c>
      <c r="G1089" s="12" t="s">
        <v>925</v>
      </c>
      <c r="H1089" s="12" t="s">
        <v>86</v>
      </c>
      <c r="I1089" s="12" t="s">
        <v>1246</v>
      </c>
      <c r="J1089" s="12" t="s">
        <v>1247</v>
      </c>
      <c r="K1089" s="12" t="s">
        <v>88</v>
      </c>
      <c r="L1089" s="17">
        <v>19.55</v>
      </c>
      <c r="M1089" s="17" t="s">
        <v>89</v>
      </c>
      <c r="N1089" s="13" t="s">
        <v>942</v>
      </c>
      <c r="O1089" s="14" t="s">
        <v>943</v>
      </c>
      <c r="P1089" s="19"/>
      <c r="Q1089" s="9">
        <v>20</v>
      </c>
      <c r="R1089" s="12" t="s">
        <v>92</v>
      </c>
      <c r="S1089" s="19" t="s">
        <v>93</v>
      </c>
      <c r="T1089" s="9"/>
      <c r="U1089" s="9"/>
      <c r="V1089" s="11"/>
      <c r="W1089" s="36">
        <v>7616999099</v>
      </c>
      <c r="X1089" s="21" t="s">
        <v>95</v>
      </c>
      <c r="Y1089" s="21" t="s">
        <v>95</v>
      </c>
      <c r="Z1089" s="12" t="s">
        <v>95</v>
      </c>
      <c r="AA1089" s="13"/>
      <c r="AB1089" s="17">
        <v>23</v>
      </c>
      <c r="AC1089" s="624">
        <f t="shared" si="16"/>
        <v>-0.14999999999999997</v>
      </c>
      <c r="AD1089" s="623" t="str">
        <f>HYPERLINK("#'Oprawy - specyfikacja'!B" &amp; MATCH(B1089, 'Oprawy - specyfikacja'!A:A, 0),"Link do specyfikacji")</f>
        <v>Link do specyfikacji</v>
      </c>
    </row>
    <row r="1090" spans="1:30" s="2" customFormat="1" ht="14.4">
      <c r="A1090" s="8">
        <v>8711559325309</v>
      </c>
      <c r="B1090" s="8">
        <v>914770011915</v>
      </c>
      <c r="C1090" s="8">
        <v>871155932530999</v>
      </c>
      <c r="D1090" s="52" t="str">
        <f>HYPERLINK(VLOOKUP(B1090,Oprawy_linki!A308:B1013,2,FALSE),"Link do zdjęcia")</f>
        <v>Link do zdjęcia</v>
      </c>
      <c r="E1090" s="12">
        <v>32530999</v>
      </c>
      <c r="F1090" s="10" t="s">
        <v>1264</v>
      </c>
      <c r="G1090" s="12" t="s">
        <v>925</v>
      </c>
      <c r="H1090" s="12" t="s">
        <v>86</v>
      </c>
      <c r="I1090" s="12" t="s">
        <v>1246</v>
      </c>
      <c r="J1090" s="12" t="s">
        <v>1247</v>
      </c>
      <c r="K1090" s="12" t="s">
        <v>88</v>
      </c>
      <c r="L1090" s="17">
        <v>47.4</v>
      </c>
      <c r="M1090" s="17" t="s">
        <v>89</v>
      </c>
      <c r="N1090" s="13" t="s">
        <v>942</v>
      </c>
      <c r="O1090" s="14" t="s">
        <v>943</v>
      </c>
      <c r="P1090" s="19"/>
      <c r="Q1090" s="9">
        <v>10</v>
      </c>
      <c r="R1090" s="12" t="s">
        <v>92</v>
      </c>
      <c r="S1090" s="19" t="s">
        <v>93</v>
      </c>
      <c r="T1090" s="9"/>
      <c r="U1090" s="9"/>
      <c r="V1090" s="11"/>
      <c r="W1090" s="36">
        <v>7616999099</v>
      </c>
      <c r="X1090" s="21" t="s">
        <v>95</v>
      </c>
      <c r="Y1090" s="21" t="s">
        <v>95</v>
      </c>
      <c r="Z1090" s="12" t="s">
        <v>95</v>
      </c>
      <c r="AA1090" s="13"/>
      <c r="AB1090" s="17">
        <v>57</v>
      </c>
      <c r="AC1090" s="624">
        <f t="shared" ref="AC1090:AC1153" si="17">(L1090-AB1090)/AB1090</f>
        <v>-0.16842105263157897</v>
      </c>
      <c r="AD1090" s="623" t="str">
        <f>HYPERLINK("#'Oprawy - specyfikacja'!B" &amp; MATCH(B1090, 'Oprawy - specyfikacja'!A:A, 0),"Link do specyfikacji")</f>
        <v>Link do specyfikacji</v>
      </c>
    </row>
    <row r="1091" spans="1:30" s="2" customFormat="1" ht="14.4">
      <c r="A1091" s="8">
        <v>8711559381367</v>
      </c>
      <c r="B1091" s="8">
        <v>910500188315</v>
      </c>
      <c r="C1091" s="8">
        <v>871155938136799</v>
      </c>
      <c r="D1091" s="52" t="str">
        <f>HYPERLINK(VLOOKUP(B1091,Oprawy_linki!A309:B1014,2,FALSE),"Link do zdjęcia")</f>
        <v>Link do zdjęcia</v>
      </c>
      <c r="E1091" s="12">
        <v>38136799</v>
      </c>
      <c r="F1091" s="10" t="s">
        <v>1265</v>
      </c>
      <c r="G1091" s="12" t="s">
        <v>925</v>
      </c>
      <c r="H1091" s="12" t="s">
        <v>86</v>
      </c>
      <c r="I1091" s="12" t="s">
        <v>1246</v>
      </c>
      <c r="J1091" s="12" t="s">
        <v>1247</v>
      </c>
      <c r="K1091" s="12" t="s">
        <v>88</v>
      </c>
      <c r="L1091" s="17">
        <v>329</v>
      </c>
      <c r="M1091" s="17" t="s">
        <v>89</v>
      </c>
      <c r="N1091" s="13" t="s">
        <v>942</v>
      </c>
      <c r="O1091" s="14" t="s">
        <v>943</v>
      </c>
      <c r="P1091" s="19"/>
      <c r="Q1091" s="9">
        <v>5</v>
      </c>
      <c r="R1091" s="12" t="s">
        <v>92</v>
      </c>
      <c r="S1091" s="19" t="s">
        <v>93</v>
      </c>
      <c r="T1091" s="9"/>
      <c r="U1091" s="9"/>
      <c r="V1091" s="11"/>
      <c r="W1091" s="36">
        <v>8536901000</v>
      </c>
      <c r="X1091" s="21" t="s">
        <v>95</v>
      </c>
      <c r="Y1091" s="21" t="s">
        <v>95</v>
      </c>
      <c r="Z1091" s="12" t="s">
        <v>95</v>
      </c>
      <c r="AA1091" s="13"/>
      <c r="AB1091" s="17">
        <v>356</v>
      </c>
      <c r="AC1091" s="624">
        <f t="shared" si="17"/>
        <v>-7.5842696629213488E-2</v>
      </c>
      <c r="AD1091" s="623" t="str">
        <f>HYPERLINK("#'Oprawy - specyfikacja'!B" &amp; MATCH(B1091, 'Oprawy - specyfikacja'!A:A, 0),"Link do specyfikacji")</f>
        <v>Link do specyfikacji</v>
      </c>
    </row>
    <row r="1092" spans="1:30" s="2" customFormat="1" ht="14.4">
      <c r="A1092" s="8">
        <v>8711559141527</v>
      </c>
      <c r="B1092" s="25">
        <v>910502558818</v>
      </c>
      <c r="C1092" s="25">
        <v>871155914152799</v>
      </c>
      <c r="D1092" s="52" t="str">
        <f>HYPERLINK(VLOOKUP(B1092,Oprawy_linki!A310:B1015,2,FALSE),"Link do zdjęcia")</f>
        <v>Link do zdjęcia</v>
      </c>
      <c r="E1092" s="12">
        <v>14152799</v>
      </c>
      <c r="F1092" s="23" t="s">
        <v>1266</v>
      </c>
      <c r="G1092" s="12" t="s">
        <v>925</v>
      </c>
      <c r="H1092" s="12" t="s">
        <v>86</v>
      </c>
      <c r="I1092" s="12" t="s">
        <v>1246</v>
      </c>
      <c r="J1092" s="12" t="s">
        <v>1247</v>
      </c>
      <c r="K1092" s="12" t="s">
        <v>88</v>
      </c>
      <c r="L1092" s="17">
        <v>232</v>
      </c>
      <c r="M1092" s="17" t="s">
        <v>89</v>
      </c>
      <c r="N1092" s="13" t="s">
        <v>942</v>
      </c>
      <c r="O1092" s="14" t="s">
        <v>943</v>
      </c>
      <c r="P1092" s="19"/>
      <c r="Q1092" s="13">
        <v>25</v>
      </c>
      <c r="R1092" s="12" t="s">
        <v>92</v>
      </c>
      <c r="S1092" s="19" t="s">
        <v>93</v>
      </c>
      <c r="T1092" s="26"/>
      <c r="U1092" s="26"/>
      <c r="V1092" s="27"/>
      <c r="W1092" s="36">
        <v>8536901000</v>
      </c>
      <c r="X1092" s="21" t="s">
        <v>95</v>
      </c>
      <c r="Y1092" s="21" t="s">
        <v>95</v>
      </c>
      <c r="Z1092" s="12" t="s">
        <v>95</v>
      </c>
      <c r="AA1092" s="13"/>
      <c r="AB1092" s="17">
        <v>257</v>
      </c>
      <c r="AC1092" s="624">
        <f t="shared" si="17"/>
        <v>-9.727626459143969E-2</v>
      </c>
      <c r="AD1092" s="623" t="str">
        <f>HYPERLINK("#'Oprawy - specyfikacja'!B" &amp; MATCH(B1092, 'Oprawy - specyfikacja'!A:A, 0),"Link do specyfikacji")</f>
        <v>Link do specyfikacji</v>
      </c>
    </row>
    <row r="1093" spans="1:30" s="2" customFormat="1" ht="14.4">
      <c r="A1093" s="8">
        <v>8711559381282</v>
      </c>
      <c r="B1093" s="25">
        <v>910500187915</v>
      </c>
      <c r="C1093" s="25">
        <v>871155938128299</v>
      </c>
      <c r="D1093" s="52" t="str">
        <f>HYPERLINK(VLOOKUP(B1093,Oprawy_linki!A311:B1016,2,FALSE),"Link do zdjęcia")</f>
        <v>Link do zdjęcia</v>
      </c>
      <c r="E1093" s="12">
        <v>38128299</v>
      </c>
      <c r="F1093" s="23" t="s">
        <v>1267</v>
      </c>
      <c r="G1093" s="12" t="s">
        <v>925</v>
      </c>
      <c r="H1093" s="12" t="s">
        <v>86</v>
      </c>
      <c r="I1093" s="12" t="s">
        <v>1246</v>
      </c>
      <c r="J1093" s="12" t="s">
        <v>1247</v>
      </c>
      <c r="K1093" s="12" t="s">
        <v>88</v>
      </c>
      <c r="L1093" s="17">
        <v>232</v>
      </c>
      <c r="M1093" s="17" t="s">
        <v>89</v>
      </c>
      <c r="N1093" s="13" t="s">
        <v>942</v>
      </c>
      <c r="O1093" s="14" t="s">
        <v>943</v>
      </c>
      <c r="P1093" s="19"/>
      <c r="Q1093" s="13">
        <v>25</v>
      </c>
      <c r="R1093" s="12" t="s">
        <v>92</v>
      </c>
      <c r="S1093" s="19" t="s">
        <v>93</v>
      </c>
      <c r="T1093" s="26"/>
      <c r="U1093" s="26"/>
      <c r="V1093" s="27"/>
      <c r="W1093" s="36">
        <v>8536901000</v>
      </c>
      <c r="X1093" s="21" t="s">
        <v>95</v>
      </c>
      <c r="Y1093" s="21" t="s">
        <v>95</v>
      </c>
      <c r="Z1093" s="12" t="s">
        <v>95</v>
      </c>
      <c r="AA1093" s="13"/>
      <c r="AB1093" s="17">
        <v>257</v>
      </c>
      <c r="AC1093" s="624">
        <f t="shared" si="17"/>
        <v>-9.727626459143969E-2</v>
      </c>
      <c r="AD1093" s="623" t="str">
        <f>HYPERLINK("#'Oprawy - specyfikacja'!B" &amp; MATCH(B1093, 'Oprawy - specyfikacja'!A:A, 0),"Link do specyfikacji")</f>
        <v>Link do specyfikacji</v>
      </c>
    </row>
    <row r="1094" spans="1:30" s="2" customFormat="1" ht="14.4">
      <c r="A1094" s="8">
        <v>8711559141534</v>
      </c>
      <c r="B1094" s="8">
        <v>910502558918</v>
      </c>
      <c r="C1094" s="8">
        <v>871155914153499</v>
      </c>
      <c r="D1094" s="52" t="str">
        <f>HYPERLINK(VLOOKUP(B1094,Oprawy_linki!A312:B1017,2,FALSE),"Link do zdjęcia")</f>
        <v>Link do zdjęcia</v>
      </c>
      <c r="E1094" s="12">
        <v>14153499</v>
      </c>
      <c r="F1094" s="24" t="s">
        <v>1268</v>
      </c>
      <c r="G1094" s="12" t="s">
        <v>925</v>
      </c>
      <c r="H1094" s="12" t="s">
        <v>86</v>
      </c>
      <c r="I1094" s="12" t="s">
        <v>1246</v>
      </c>
      <c r="J1094" s="12" t="s">
        <v>1247</v>
      </c>
      <c r="K1094" s="12" t="s">
        <v>88</v>
      </c>
      <c r="L1094" s="17">
        <v>232</v>
      </c>
      <c r="M1094" s="17" t="s">
        <v>89</v>
      </c>
      <c r="N1094" s="13" t="s">
        <v>942</v>
      </c>
      <c r="O1094" s="14" t="s">
        <v>943</v>
      </c>
      <c r="P1094" s="19"/>
      <c r="Q1094" s="9">
        <v>5</v>
      </c>
      <c r="R1094" s="12" t="s">
        <v>92</v>
      </c>
      <c r="S1094" s="19" t="s">
        <v>93</v>
      </c>
      <c r="T1094" s="26"/>
      <c r="U1094" s="26"/>
      <c r="V1094" s="11"/>
      <c r="W1094" s="36">
        <v>8536901000</v>
      </c>
      <c r="X1094" s="21" t="s">
        <v>95</v>
      </c>
      <c r="Y1094" s="21" t="s">
        <v>95</v>
      </c>
      <c r="Z1094" s="12" t="s">
        <v>95</v>
      </c>
      <c r="AA1094" s="13"/>
      <c r="AB1094" s="17">
        <v>257</v>
      </c>
      <c r="AC1094" s="624">
        <f t="shared" si="17"/>
        <v>-9.727626459143969E-2</v>
      </c>
      <c r="AD1094" s="623" t="str">
        <f>HYPERLINK("#'Oprawy - specyfikacja'!B" &amp; MATCH(B1094, 'Oprawy - specyfikacja'!A:A, 0),"Link do specyfikacji")</f>
        <v>Link do specyfikacji</v>
      </c>
    </row>
    <row r="1095" spans="1:30" s="2" customFormat="1" ht="14.4">
      <c r="A1095" s="8">
        <v>8711559381268</v>
      </c>
      <c r="B1095" s="25">
        <v>910500187815</v>
      </c>
      <c r="C1095" s="8">
        <v>871155938126899</v>
      </c>
      <c r="D1095" s="52" t="str">
        <f>HYPERLINK(VLOOKUP(B1095,Oprawy_linki!A313:B1018,2,FALSE),"Link do zdjęcia")</f>
        <v>Link do zdjęcia</v>
      </c>
      <c r="E1095" s="12">
        <v>38126899</v>
      </c>
      <c r="F1095" s="23" t="s">
        <v>1269</v>
      </c>
      <c r="G1095" s="12" t="s">
        <v>925</v>
      </c>
      <c r="H1095" s="12" t="s">
        <v>86</v>
      </c>
      <c r="I1095" s="12" t="s">
        <v>1246</v>
      </c>
      <c r="J1095" s="12" t="s">
        <v>1247</v>
      </c>
      <c r="K1095" s="12" t="s">
        <v>88</v>
      </c>
      <c r="L1095" s="17">
        <v>232</v>
      </c>
      <c r="M1095" s="17" t="s">
        <v>89</v>
      </c>
      <c r="N1095" s="13" t="s">
        <v>942</v>
      </c>
      <c r="O1095" s="14" t="s">
        <v>943</v>
      </c>
      <c r="P1095" s="19"/>
      <c r="Q1095" s="9">
        <v>5</v>
      </c>
      <c r="R1095" s="12" t="s">
        <v>92</v>
      </c>
      <c r="S1095" s="19" t="s">
        <v>93</v>
      </c>
      <c r="T1095" s="9"/>
      <c r="U1095" s="9"/>
      <c r="V1095" s="11"/>
      <c r="W1095" s="36">
        <v>8536901000</v>
      </c>
      <c r="X1095" s="21" t="s">
        <v>95</v>
      </c>
      <c r="Y1095" s="21" t="s">
        <v>95</v>
      </c>
      <c r="Z1095" s="12" t="s">
        <v>95</v>
      </c>
      <c r="AA1095" s="13"/>
      <c r="AB1095" s="17">
        <v>257</v>
      </c>
      <c r="AC1095" s="624">
        <f t="shared" si="17"/>
        <v>-9.727626459143969E-2</v>
      </c>
      <c r="AD1095" s="623" t="str">
        <f>HYPERLINK("#'Oprawy - specyfikacja'!B" &amp; MATCH(B1095, 'Oprawy - specyfikacja'!A:A, 0),"Link do specyfikacji")</f>
        <v>Link do specyfikacji</v>
      </c>
    </row>
    <row r="1096" spans="1:30" s="2" customFormat="1" ht="14.4">
      <c r="A1096" s="8">
        <v>8711559798554</v>
      </c>
      <c r="B1096" s="22">
        <v>910930013618</v>
      </c>
      <c r="C1096" s="8">
        <v>871155979855499</v>
      </c>
      <c r="D1096" s="52" t="str">
        <f>HYPERLINK(VLOOKUP(B1096,Oprawy_linki!A314:B1019,2,FALSE),"Link do zdjęcia")</f>
        <v>Link do zdjęcia</v>
      </c>
      <c r="E1096" s="12">
        <v>79855499</v>
      </c>
      <c r="F1096" s="23" t="s">
        <v>1270</v>
      </c>
      <c r="G1096" s="12" t="s">
        <v>925</v>
      </c>
      <c r="H1096" s="12" t="s">
        <v>86</v>
      </c>
      <c r="I1096" s="12" t="s">
        <v>1246</v>
      </c>
      <c r="J1096" s="12" t="s">
        <v>1247</v>
      </c>
      <c r="K1096" s="12" t="s">
        <v>88</v>
      </c>
      <c r="L1096" s="17">
        <v>393</v>
      </c>
      <c r="M1096" s="17" t="s">
        <v>89</v>
      </c>
      <c r="N1096" s="13" t="s">
        <v>942</v>
      </c>
      <c r="O1096" s="14" t="s">
        <v>943</v>
      </c>
      <c r="P1096" s="19"/>
      <c r="Q1096" s="9">
        <v>5</v>
      </c>
      <c r="R1096" s="12" t="s">
        <v>92</v>
      </c>
      <c r="S1096" s="19" t="s">
        <v>93</v>
      </c>
      <c r="T1096" s="9"/>
      <c r="U1096" s="9"/>
      <c r="V1096" s="11"/>
      <c r="W1096" s="36">
        <v>8536901000</v>
      </c>
      <c r="X1096" s="21" t="s">
        <v>95</v>
      </c>
      <c r="Y1096" s="21" t="s">
        <v>95</v>
      </c>
      <c r="Z1096" s="12" t="s">
        <v>95</v>
      </c>
      <c r="AA1096" s="13"/>
      <c r="AB1096" s="17">
        <v>440</v>
      </c>
      <c r="AC1096" s="624">
        <f t="shared" si="17"/>
        <v>-0.10681818181818181</v>
      </c>
      <c r="AD1096" s="623" t="str">
        <f>HYPERLINK("#'Oprawy - specyfikacja'!B" &amp; MATCH(B1096, 'Oprawy - specyfikacja'!A:A, 0),"Link do specyfikacji")</f>
        <v>Link do specyfikacji</v>
      </c>
    </row>
    <row r="1097" spans="1:30" s="2" customFormat="1" ht="14.4">
      <c r="A1097" s="8">
        <v>8711559381206</v>
      </c>
      <c r="B1097" s="25">
        <v>910500187515</v>
      </c>
      <c r="C1097" s="25">
        <v>871155938120699</v>
      </c>
      <c r="D1097" s="52" t="str">
        <f>HYPERLINK(VLOOKUP(B1097,Oprawy_linki!A315:B1020,2,FALSE),"Link do zdjęcia")</f>
        <v>Link do zdjęcia</v>
      </c>
      <c r="E1097" s="12">
        <v>38120699</v>
      </c>
      <c r="F1097" s="23" t="s">
        <v>1271</v>
      </c>
      <c r="G1097" s="12" t="s">
        <v>925</v>
      </c>
      <c r="H1097" s="12" t="s">
        <v>86</v>
      </c>
      <c r="I1097" s="12" t="s">
        <v>1246</v>
      </c>
      <c r="J1097" s="12" t="s">
        <v>1247</v>
      </c>
      <c r="K1097" s="12" t="s">
        <v>88</v>
      </c>
      <c r="L1097" s="17">
        <v>393</v>
      </c>
      <c r="M1097" s="17" t="s">
        <v>89</v>
      </c>
      <c r="N1097" s="13" t="s">
        <v>942</v>
      </c>
      <c r="O1097" s="14" t="s">
        <v>943</v>
      </c>
      <c r="P1097" s="19"/>
      <c r="Q1097" s="13">
        <v>5</v>
      </c>
      <c r="R1097" s="12" t="s">
        <v>92</v>
      </c>
      <c r="S1097" s="19" t="s">
        <v>93</v>
      </c>
      <c r="T1097" s="26"/>
      <c r="U1097" s="26"/>
      <c r="V1097" s="27"/>
      <c r="W1097" s="36">
        <v>8536901000</v>
      </c>
      <c r="X1097" s="21" t="s">
        <v>95</v>
      </c>
      <c r="Y1097" s="21" t="s">
        <v>95</v>
      </c>
      <c r="Z1097" s="12" t="s">
        <v>95</v>
      </c>
      <c r="AA1097" s="13"/>
      <c r="AB1097" s="17">
        <v>440</v>
      </c>
      <c r="AC1097" s="624">
        <f t="shared" si="17"/>
        <v>-0.10681818181818181</v>
      </c>
      <c r="AD1097" s="623" t="str">
        <f>HYPERLINK("#'Oprawy - specyfikacja'!B" &amp; MATCH(B1097, 'Oprawy - specyfikacja'!A:A, 0),"Link do specyfikacji")</f>
        <v>Link do specyfikacji</v>
      </c>
    </row>
    <row r="1098" spans="1:30" s="2" customFormat="1" ht="14.4">
      <c r="A1098" s="8">
        <v>8711559141558</v>
      </c>
      <c r="B1098" s="25">
        <v>910502559118</v>
      </c>
      <c r="C1098" s="25">
        <v>871155914155899</v>
      </c>
      <c r="D1098" s="52" t="str">
        <f>HYPERLINK(VLOOKUP(B1098,Oprawy_linki!A316:B1021,2,FALSE),"Link do zdjęcia")</f>
        <v>Link do zdjęcia</v>
      </c>
      <c r="E1098" s="12">
        <v>14155899</v>
      </c>
      <c r="F1098" s="23" t="s">
        <v>1272</v>
      </c>
      <c r="G1098" s="12" t="s">
        <v>925</v>
      </c>
      <c r="H1098" s="12" t="s">
        <v>86</v>
      </c>
      <c r="I1098" s="12" t="s">
        <v>1246</v>
      </c>
      <c r="J1098" s="12" t="s">
        <v>1247</v>
      </c>
      <c r="K1098" s="12" t="s">
        <v>88</v>
      </c>
      <c r="L1098" s="17">
        <v>167</v>
      </c>
      <c r="M1098" s="17" t="s">
        <v>89</v>
      </c>
      <c r="N1098" s="13" t="s">
        <v>942</v>
      </c>
      <c r="O1098" s="14" t="s">
        <v>943</v>
      </c>
      <c r="P1098" s="19"/>
      <c r="Q1098" s="13">
        <v>5</v>
      </c>
      <c r="R1098" s="12" t="s">
        <v>92</v>
      </c>
      <c r="S1098" s="19" t="s">
        <v>93</v>
      </c>
      <c r="T1098" s="26"/>
      <c r="U1098" s="26"/>
      <c r="V1098" s="27"/>
      <c r="W1098" s="36">
        <v>8536901000</v>
      </c>
      <c r="X1098" s="21" t="s">
        <v>95</v>
      </c>
      <c r="Y1098" s="21" t="s">
        <v>95</v>
      </c>
      <c r="Z1098" s="12" t="s">
        <v>95</v>
      </c>
      <c r="AA1098" s="13"/>
      <c r="AB1098" s="17">
        <v>182</v>
      </c>
      <c r="AC1098" s="624">
        <f t="shared" si="17"/>
        <v>-8.2417582417582416E-2</v>
      </c>
      <c r="AD1098" s="623" t="str">
        <f>HYPERLINK("#'Oprawy - specyfikacja'!B" &amp; MATCH(B1098, 'Oprawy - specyfikacja'!A:A, 0),"Link do specyfikacji")</f>
        <v>Link do specyfikacji</v>
      </c>
    </row>
    <row r="1099" spans="1:30" s="2" customFormat="1" ht="14.4">
      <c r="A1099" s="8">
        <v>8711559381220</v>
      </c>
      <c r="B1099" s="25">
        <v>910500187615</v>
      </c>
      <c r="C1099" s="25">
        <v>871155938122099</v>
      </c>
      <c r="D1099" s="52" t="str">
        <f>HYPERLINK(VLOOKUP(B1099,Oprawy_linki!A317:B1022,2,FALSE),"Link do zdjęcia")</f>
        <v>Link do zdjęcia</v>
      </c>
      <c r="E1099" s="12">
        <v>38122099</v>
      </c>
      <c r="F1099" s="23" t="s">
        <v>1273</v>
      </c>
      <c r="G1099" s="12" t="s">
        <v>925</v>
      </c>
      <c r="H1099" s="12" t="s">
        <v>86</v>
      </c>
      <c r="I1099" s="12" t="s">
        <v>1246</v>
      </c>
      <c r="J1099" s="12" t="s">
        <v>1247</v>
      </c>
      <c r="K1099" s="12" t="s">
        <v>88</v>
      </c>
      <c r="L1099" s="17">
        <v>167</v>
      </c>
      <c r="M1099" s="17" t="s">
        <v>89</v>
      </c>
      <c r="N1099" s="13" t="s">
        <v>942</v>
      </c>
      <c r="O1099" s="14" t="s">
        <v>943</v>
      </c>
      <c r="P1099" s="19"/>
      <c r="Q1099" s="13">
        <v>5</v>
      </c>
      <c r="R1099" s="12" t="s">
        <v>92</v>
      </c>
      <c r="S1099" s="19" t="s">
        <v>93</v>
      </c>
      <c r="T1099" s="26"/>
      <c r="U1099" s="26"/>
      <c r="V1099" s="27"/>
      <c r="W1099" s="36">
        <v>8536901000</v>
      </c>
      <c r="X1099" s="21" t="s">
        <v>95</v>
      </c>
      <c r="Y1099" s="21" t="s">
        <v>95</v>
      </c>
      <c r="Z1099" s="12" t="s">
        <v>95</v>
      </c>
      <c r="AA1099" s="13"/>
      <c r="AB1099" s="17">
        <v>182</v>
      </c>
      <c r="AC1099" s="624">
        <f t="shared" si="17"/>
        <v>-8.2417582417582416E-2</v>
      </c>
      <c r="AD1099" s="623" t="str">
        <f>HYPERLINK("#'Oprawy - specyfikacja'!B" &amp; MATCH(B1099, 'Oprawy - specyfikacja'!A:A, 0),"Link do specyfikacji")</f>
        <v>Link do specyfikacji</v>
      </c>
    </row>
    <row r="1100" spans="1:30" s="2" customFormat="1" ht="14.4">
      <c r="A1100" s="8">
        <v>8711559141503</v>
      </c>
      <c r="B1100" s="8">
        <v>910502558618</v>
      </c>
      <c r="C1100" s="8">
        <v>871155914150399</v>
      </c>
      <c r="D1100" s="52" t="str">
        <f>HYPERLINK(VLOOKUP(B1100,Oprawy_linki!A318:B1023,2,FALSE),"Link do zdjęcia")</f>
        <v>Link do zdjęcia</v>
      </c>
      <c r="E1100" s="12">
        <v>14150399</v>
      </c>
      <c r="F1100" s="10" t="s">
        <v>1274</v>
      </c>
      <c r="G1100" s="12" t="s">
        <v>925</v>
      </c>
      <c r="H1100" s="12" t="s">
        <v>86</v>
      </c>
      <c r="I1100" s="12" t="s">
        <v>1246</v>
      </c>
      <c r="J1100" s="12" t="s">
        <v>1247</v>
      </c>
      <c r="K1100" s="12" t="s">
        <v>88</v>
      </c>
      <c r="L1100" s="17">
        <v>7.65</v>
      </c>
      <c r="M1100" s="17" t="s">
        <v>89</v>
      </c>
      <c r="N1100" s="13" t="s">
        <v>942</v>
      </c>
      <c r="O1100" s="14" t="s">
        <v>943</v>
      </c>
      <c r="P1100" s="19"/>
      <c r="Q1100" s="9">
        <v>100</v>
      </c>
      <c r="R1100" s="12" t="s">
        <v>92</v>
      </c>
      <c r="S1100" s="19" t="s">
        <v>93</v>
      </c>
      <c r="T1100" s="9"/>
      <c r="U1100" s="9"/>
      <c r="V1100" s="11"/>
      <c r="W1100" s="36">
        <v>3926909790</v>
      </c>
      <c r="X1100" s="21" t="s">
        <v>95</v>
      </c>
      <c r="Y1100" s="21" t="s">
        <v>95</v>
      </c>
      <c r="Z1100" s="12" t="s">
        <v>95</v>
      </c>
      <c r="AA1100" s="13"/>
      <c r="AB1100" s="17">
        <v>14</v>
      </c>
      <c r="AC1100" s="624">
        <f t="shared" si="17"/>
        <v>-0.45357142857142857</v>
      </c>
      <c r="AD1100" s="623" t="str">
        <f>HYPERLINK("#'Oprawy - specyfikacja'!B" &amp; MATCH(B1100, 'Oprawy - specyfikacja'!A:A, 0),"Link do specyfikacji")</f>
        <v>Link do specyfikacji</v>
      </c>
    </row>
    <row r="1101" spans="1:30" s="2" customFormat="1" ht="14.4">
      <c r="A1101" s="8">
        <v>8711559381244</v>
      </c>
      <c r="B1101" s="25">
        <v>910500187715</v>
      </c>
      <c r="C1101" s="25">
        <v>871155938124499</v>
      </c>
      <c r="D1101" s="52" t="str">
        <f>HYPERLINK(VLOOKUP(B1101,Oprawy_linki!A319:B1024,2,FALSE),"Link do zdjęcia")</f>
        <v>Link do zdjęcia</v>
      </c>
      <c r="E1101" s="12">
        <v>38124499</v>
      </c>
      <c r="F1101" s="23" t="s">
        <v>1275</v>
      </c>
      <c r="G1101" s="12" t="s">
        <v>925</v>
      </c>
      <c r="H1101" s="12" t="s">
        <v>86</v>
      </c>
      <c r="I1101" s="12" t="s">
        <v>1246</v>
      </c>
      <c r="J1101" s="12" t="s">
        <v>1247</v>
      </c>
      <c r="K1101" s="12" t="s">
        <v>88</v>
      </c>
      <c r="L1101" s="17">
        <v>7.65</v>
      </c>
      <c r="M1101" s="17" t="s">
        <v>89</v>
      </c>
      <c r="N1101" s="13" t="s">
        <v>942</v>
      </c>
      <c r="O1101" s="14" t="s">
        <v>943</v>
      </c>
      <c r="P1101" s="19"/>
      <c r="Q1101" s="13">
        <v>10</v>
      </c>
      <c r="R1101" s="12" t="s">
        <v>92</v>
      </c>
      <c r="S1101" s="19" t="s">
        <v>93</v>
      </c>
      <c r="T1101" s="26"/>
      <c r="U1101" s="26"/>
      <c r="V1101" s="27"/>
      <c r="W1101" s="36">
        <v>3926909790</v>
      </c>
      <c r="X1101" s="21" t="s">
        <v>95</v>
      </c>
      <c r="Y1101" s="21" t="s">
        <v>95</v>
      </c>
      <c r="Z1101" s="12" t="s">
        <v>95</v>
      </c>
      <c r="AA1101" s="13"/>
      <c r="AB1101" s="17">
        <v>14</v>
      </c>
      <c r="AC1101" s="624">
        <f t="shared" si="17"/>
        <v>-0.45357142857142857</v>
      </c>
      <c r="AD1101" s="623" t="str">
        <f>HYPERLINK("#'Oprawy - specyfikacja'!B" &amp; MATCH(B1101, 'Oprawy - specyfikacja'!A:A, 0),"Link do specyfikacji")</f>
        <v>Link do specyfikacji</v>
      </c>
    </row>
    <row r="1102" spans="1:30" s="2" customFormat="1" ht="14.4">
      <c r="A1102" s="8">
        <v>8711559141480</v>
      </c>
      <c r="B1102" s="8">
        <v>910502558418</v>
      </c>
      <c r="C1102" s="8">
        <v>871155914148099</v>
      </c>
      <c r="D1102" s="52" t="str">
        <f>HYPERLINK(VLOOKUP(B1102,Oprawy_linki!A320:B1025,2,FALSE),"Link do zdjęcia")</f>
        <v>Link do zdjęcia</v>
      </c>
      <c r="E1102" s="12">
        <v>14148099</v>
      </c>
      <c r="F1102" s="10" t="s">
        <v>1276</v>
      </c>
      <c r="G1102" s="12" t="s">
        <v>925</v>
      </c>
      <c r="H1102" s="12" t="s">
        <v>86</v>
      </c>
      <c r="I1102" s="12" t="s">
        <v>1246</v>
      </c>
      <c r="J1102" s="12" t="s">
        <v>1247</v>
      </c>
      <c r="K1102" s="12" t="s">
        <v>88</v>
      </c>
      <c r="L1102" s="17">
        <v>71.8</v>
      </c>
      <c r="M1102" s="17" t="s">
        <v>89</v>
      </c>
      <c r="N1102" s="13" t="s">
        <v>942</v>
      </c>
      <c r="O1102" s="14" t="s">
        <v>943</v>
      </c>
      <c r="P1102" s="19"/>
      <c r="Q1102" s="9">
        <v>10</v>
      </c>
      <c r="R1102" s="12" t="s">
        <v>92</v>
      </c>
      <c r="S1102" s="19" t="s">
        <v>93</v>
      </c>
      <c r="T1102" s="9"/>
      <c r="U1102" s="9"/>
      <c r="V1102" s="11"/>
      <c r="W1102" s="36">
        <v>8536901000</v>
      </c>
      <c r="X1102" s="21" t="s">
        <v>95</v>
      </c>
      <c r="Y1102" s="21" t="s">
        <v>95</v>
      </c>
      <c r="Z1102" s="12" t="s">
        <v>95</v>
      </c>
      <c r="AA1102" s="13"/>
      <c r="AB1102" s="17">
        <v>93</v>
      </c>
      <c r="AC1102" s="624">
        <f t="shared" si="17"/>
        <v>-0.22795698924731186</v>
      </c>
      <c r="AD1102" s="623" t="str">
        <f>HYPERLINK("#'Oprawy - specyfikacja'!B" &amp; MATCH(B1102, 'Oprawy - specyfikacja'!A:A, 0),"Link do specyfikacji")</f>
        <v>Link do specyfikacji</v>
      </c>
    </row>
    <row r="1103" spans="1:30" s="2" customFormat="1" ht="14.4">
      <c r="A1103" s="8">
        <v>8711559381169</v>
      </c>
      <c r="B1103" s="8">
        <v>910500187315</v>
      </c>
      <c r="C1103" s="8">
        <v>871155938116999</v>
      </c>
      <c r="D1103" s="52" t="str">
        <f>HYPERLINK(VLOOKUP(B1103,Oprawy_linki!A321:B1026,2,FALSE),"Link do zdjęcia")</f>
        <v>Link do zdjęcia</v>
      </c>
      <c r="E1103" s="12">
        <v>38116999</v>
      </c>
      <c r="F1103" s="10" t="s">
        <v>1277</v>
      </c>
      <c r="G1103" s="12" t="s">
        <v>925</v>
      </c>
      <c r="H1103" s="12" t="s">
        <v>86</v>
      </c>
      <c r="I1103" s="12" t="s">
        <v>1246</v>
      </c>
      <c r="J1103" s="12" t="s">
        <v>1247</v>
      </c>
      <c r="K1103" s="12" t="s">
        <v>88</v>
      </c>
      <c r="L1103" s="17">
        <v>71.8</v>
      </c>
      <c r="M1103" s="17" t="s">
        <v>89</v>
      </c>
      <c r="N1103" s="13" t="s">
        <v>942</v>
      </c>
      <c r="O1103" s="14" t="s">
        <v>943</v>
      </c>
      <c r="P1103" s="19"/>
      <c r="Q1103" s="9">
        <v>100</v>
      </c>
      <c r="R1103" s="12" t="s">
        <v>92</v>
      </c>
      <c r="S1103" s="19" t="s">
        <v>93</v>
      </c>
      <c r="T1103" s="9"/>
      <c r="U1103" s="9"/>
      <c r="V1103" s="11"/>
      <c r="W1103" s="36">
        <v>8536901000</v>
      </c>
      <c r="X1103" s="21" t="s">
        <v>95</v>
      </c>
      <c r="Y1103" s="21" t="s">
        <v>95</v>
      </c>
      <c r="Z1103" s="12" t="s">
        <v>95</v>
      </c>
      <c r="AA1103" s="13"/>
      <c r="AB1103" s="17">
        <v>93</v>
      </c>
      <c r="AC1103" s="624">
        <f t="shared" si="17"/>
        <v>-0.22795698924731186</v>
      </c>
      <c r="AD1103" s="623" t="str">
        <f>HYPERLINK("#'Oprawy - specyfikacja'!B" &amp; MATCH(B1103, 'Oprawy - specyfikacja'!A:A, 0),"Link do specyfikacji")</f>
        <v>Link do specyfikacji</v>
      </c>
    </row>
    <row r="1104" spans="1:30" s="2" customFormat="1" ht="14.4">
      <c r="A1104" s="8">
        <v>8711559141497</v>
      </c>
      <c r="B1104" s="8">
        <v>910502558518</v>
      </c>
      <c r="C1104" s="8">
        <v>871155914149799</v>
      </c>
      <c r="D1104" s="52" t="str">
        <f>HYPERLINK(VLOOKUP(B1104,Oprawy_linki!A322:B1027,2,FALSE),"Link do zdjęcia")</f>
        <v>Link do zdjęcia</v>
      </c>
      <c r="E1104" s="12">
        <v>14149799</v>
      </c>
      <c r="F1104" s="10" t="s">
        <v>1278</v>
      </c>
      <c r="G1104" s="12" t="s">
        <v>925</v>
      </c>
      <c r="H1104" s="12" t="s">
        <v>86</v>
      </c>
      <c r="I1104" s="12" t="s">
        <v>1246</v>
      </c>
      <c r="J1104" s="12" t="s">
        <v>1247</v>
      </c>
      <c r="K1104" s="12" t="s">
        <v>88</v>
      </c>
      <c r="L1104" s="17">
        <v>71.8</v>
      </c>
      <c r="M1104" s="17" t="s">
        <v>89</v>
      </c>
      <c r="N1104" s="13" t="s">
        <v>942</v>
      </c>
      <c r="O1104" s="14" t="s">
        <v>943</v>
      </c>
      <c r="P1104" s="19"/>
      <c r="Q1104" s="9">
        <v>100</v>
      </c>
      <c r="R1104" s="12" t="s">
        <v>92</v>
      </c>
      <c r="S1104" s="19" t="s">
        <v>93</v>
      </c>
      <c r="T1104" s="9"/>
      <c r="U1104" s="9"/>
      <c r="V1104" s="11"/>
      <c r="W1104" s="36">
        <v>8536901000</v>
      </c>
      <c r="X1104" s="21" t="s">
        <v>95</v>
      </c>
      <c r="Y1104" s="21" t="s">
        <v>95</v>
      </c>
      <c r="Z1104" s="12" t="s">
        <v>95</v>
      </c>
      <c r="AA1104" s="13"/>
      <c r="AB1104" s="17">
        <v>93</v>
      </c>
      <c r="AC1104" s="624">
        <f t="shared" si="17"/>
        <v>-0.22795698924731186</v>
      </c>
      <c r="AD1104" s="623" t="str">
        <f>HYPERLINK("#'Oprawy - specyfikacja'!B" &amp; MATCH(B1104, 'Oprawy - specyfikacja'!A:A, 0),"Link do specyfikacji")</f>
        <v>Link do specyfikacji</v>
      </c>
    </row>
    <row r="1105" spans="1:30" s="2" customFormat="1" ht="14.4">
      <c r="A1105" s="8">
        <v>8711559381145</v>
      </c>
      <c r="B1105" s="8">
        <v>910500187215</v>
      </c>
      <c r="C1105" s="8">
        <v>871155938114599</v>
      </c>
      <c r="D1105" s="52" t="str">
        <f>HYPERLINK(VLOOKUP(B1105,Oprawy_linki!A323:B1028,2,FALSE),"Link do zdjęcia")</f>
        <v>Link do zdjęcia</v>
      </c>
      <c r="E1105" s="12">
        <v>38114599</v>
      </c>
      <c r="F1105" s="10" t="s">
        <v>1279</v>
      </c>
      <c r="G1105" s="12" t="s">
        <v>925</v>
      </c>
      <c r="H1105" s="12" t="s">
        <v>86</v>
      </c>
      <c r="I1105" s="12" t="s">
        <v>1246</v>
      </c>
      <c r="J1105" s="12" t="s">
        <v>1247</v>
      </c>
      <c r="K1105" s="12" t="s">
        <v>88</v>
      </c>
      <c r="L1105" s="17">
        <v>62.3</v>
      </c>
      <c r="M1105" s="17" t="s">
        <v>89</v>
      </c>
      <c r="N1105" s="13" t="s">
        <v>942</v>
      </c>
      <c r="O1105" s="14" t="s">
        <v>943</v>
      </c>
      <c r="P1105" s="19"/>
      <c r="Q1105" s="9">
        <v>10</v>
      </c>
      <c r="R1105" s="12" t="s">
        <v>92</v>
      </c>
      <c r="S1105" s="19" t="s">
        <v>93</v>
      </c>
      <c r="T1105" s="9"/>
      <c r="U1105" s="9"/>
      <c r="V1105" s="11"/>
      <c r="W1105" s="36">
        <v>8536901000</v>
      </c>
      <c r="X1105" s="21" t="s">
        <v>95</v>
      </c>
      <c r="Y1105" s="21" t="s">
        <v>95</v>
      </c>
      <c r="Z1105" s="12" t="s">
        <v>95</v>
      </c>
      <c r="AA1105" s="13"/>
      <c r="AB1105" s="17">
        <v>93</v>
      </c>
      <c r="AC1105" s="624">
        <f t="shared" si="17"/>
        <v>-0.33010752688172046</v>
      </c>
      <c r="AD1105" s="623" t="str">
        <f>HYPERLINK("#'Oprawy - specyfikacja'!B" &amp; MATCH(B1105, 'Oprawy - specyfikacja'!A:A, 0),"Link do specyfikacji")</f>
        <v>Link do specyfikacji</v>
      </c>
    </row>
    <row r="1106" spans="1:30" s="2" customFormat="1" ht="14.4">
      <c r="A1106" s="8">
        <v>8711559141510</v>
      </c>
      <c r="B1106" s="8">
        <v>910502558718</v>
      </c>
      <c r="C1106" s="8">
        <v>871155914151099</v>
      </c>
      <c r="D1106" s="52" t="str">
        <f>HYPERLINK(VLOOKUP(B1106,Oprawy_linki!A324:B1029,2,FALSE),"Link do zdjęcia")</f>
        <v>Link do zdjęcia</v>
      </c>
      <c r="E1106" s="12">
        <v>14151099</v>
      </c>
      <c r="F1106" s="24" t="s">
        <v>1280</v>
      </c>
      <c r="G1106" s="12" t="s">
        <v>925</v>
      </c>
      <c r="H1106" s="12" t="s">
        <v>86</v>
      </c>
      <c r="I1106" s="12" t="s">
        <v>1246</v>
      </c>
      <c r="J1106" s="12" t="s">
        <v>1247</v>
      </c>
      <c r="K1106" s="12" t="s">
        <v>88</v>
      </c>
      <c r="L1106" s="17">
        <v>32.200000000000003</v>
      </c>
      <c r="M1106" s="17" t="s">
        <v>89</v>
      </c>
      <c r="N1106" s="13" t="s">
        <v>942</v>
      </c>
      <c r="O1106" s="14" t="s">
        <v>943</v>
      </c>
      <c r="P1106" s="19"/>
      <c r="Q1106" s="9">
        <v>100</v>
      </c>
      <c r="R1106" s="12" t="s">
        <v>92</v>
      </c>
      <c r="S1106" s="19" t="s">
        <v>93</v>
      </c>
      <c r="T1106" s="26"/>
      <c r="U1106" s="26"/>
      <c r="V1106" s="11"/>
      <c r="W1106" s="36">
        <v>8536901000</v>
      </c>
      <c r="X1106" s="21" t="s">
        <v>95</v>
      </c>
      <c r="Y1106" s="21" t="s">
        <v>95</v>
      </c>
      <c r="Z1106" s="12" t="s">
        <v>95</v>
      </c>
      <c r="AA1106" s="13"/>
      <c r="AB1106" s="17">
        <v>58</v>
      </c>
      <c r="AC1106" s="624">
        <f t="shared" si="17"/>
        <v>-0.4448275862068965</v>
      </c>
      <c r="AD1106" s="623" t="str">
        <f>HYPERLINK("#'Oprawy - specyfikacja'!B" &amp; MATCH(B1106, 'Oprawy - specyfikacja'!A:A, 0),"Link do specyfikacji")</f>
        <v>Link do specyfikacji</v>
      </c>
    </row>
    <row r="1107" spans="1:30" s="2" customFormat="1" ht="14.4">
      <c r="A1107" s="8">
        <v>8711559381183</v>
      </c>
      <c r="B1107" s="8">
        <v>910500187415</v>
      </c>
      <c r="C1107" s="8">
        <v>871155938118399</v>
      </c>
      <c r="D1107" s="52" t="str">
        <f>HYPERLINK(VLOOKUP(B1107,Oprawy_linki!A325:B1030,2,FALSE),"Link do zdjęcia")</f>
        <v>Link do zdjęcia</v>
      </c>
      <c r="E1107" s="12">
        <v>38118399</v>
      </c>
      <c r="F1107" s="24" t="s">
        <v>1281</v>
      </c>
      <c r="G1107" s="12" t="s">
        <v>925</v>
      </c>
      <c r="H1107" s="12" t="s">
        <v>86</v>
      </c>
      <c r="I1107" s="12" t="s">
        <v>1246</v>
      </c>
      <c r="J1107" s="12" t="s">
        <v>1247</v>
      </c>
      <c r="K1107" s="12" t="s">
        <v>88</v>
      </c>
      <c r="L1107" s="17">
        <v>32.200000000000003</v>
      </c>
      <c r="M1107" s="17" t="s">
        <v>89</v>
      </c>
      <c r="N1107" s="13" t="s">
        <v>942</v>
      </c>
      <c r="O1107" s="14" t="s">
        <v>943</v>
      </c>
      <c r="P1107" s="19"/>
      <c r="Q1107" s="9">
        <v>100</v>
      </c>
      <c r="R1107" s="12" t="s">
        <v>92</v>
      </c>
      <c r="S1107" s="19" t="s">
        <v>93</v>
      </c>
      <c r="T1107" s="26"/>
      <c r="U1107" s="26"/>
      <c r="V1107" s="11"/>
      <c r="W1107" s="36">
        <v>8536901000</v>
      </c>
      <c r="X1107" s="21" t="s">
        <v>95</v>
      </c>
      <c r="Y1107" s="21" t="s">
        <v>95</v>
      </c>
      <c r="Z1107" s="12" t="s">
        <v>95</v>
      </c>
      <c r="AA1107" s="13"/>
      <c r="AB1107" s="17">
        <v>58</v>
      </c>
      <c r="AC1107" s="624">
        <f t="shared" si="17"/>
        <v>-0.4448275862068965</v>
      </c>
      <c r="AD1107" s="623" t="str">
        <f>HYPERLINK("#'Oprawy - specyfikacja'!B" &amp; MATCH(B1107, 'Oprawy - specyfikacja'!A:A, 0),"Link do specyfikacji")</f>
        <v>Link do specyfikacji</v>
      </c>
    </row>
    <row r="1108" spans="1:30" s="2" customFormat="1" ht="14.4">
      <c r="A1108" s="8">
        <v>8711559381329</v>
      </c>
      <c r="B1108" s="22">
        <v>910500188115</v>
      </c>
      <c r="C1108" s="8">
        <v>871155938132999</v>
      </c>
      <c r="D1108" s="52" t="str">
        <f>HYPERLINK(VLOOKUP(B1108,Oprawy_linki!A326:B1031,2,FALSE),"Link do zdjęcia")</f>
        <v>Link do zdjęcia</v>
      </c>
      <c r="E1108" s="12">
        <v>38132999</v>
      </c>
      <c r="F1108" s="23" t="s">
        <v>1282</v>
      </c>
      <c r="G1108" s="12" t="s">
        <v>925</v>
      </c>
      <c r="H1108" s="12" t="s">
        <v>86</v>
      </c>
      <c r="I1108" s="12" t="s">
        <v>1246</v>
      </c>
      <c r="J1108" s="12" t="s">
        <v>1247</v>
      </c>
      <c r="K1108" s="12" t="s">
        <v>88</v>
      </c>
      <c r="L1108" s="17">
        <v>245</v>
      </c>
      <c r="M1108" s="17" t="s">
        <v>89</v>
      </c>
      <c r="N1108" s="13" t="s">
        <v>942</v>
      </c>
      <c r="O1108" s="14" t="s">
        <v>943</v>
      </c>
      <c r="P1108" s="19"/>
      <c r="Q1108" s="9">
        <v>5</v>
      </c>
      <c r="R1108" s="12" t="s">
        <v>92</v>
      </c>
      <c r="S1108" s="19" t="s">
        <v>93</v>
      </c>
      <c r="T1108" s="9"/>
      <c r="U1108" s="9"/>
      <c r="V1108" s="11"/>
      <c r="W1108" s="36">
        <v>8536901000</v>
      </c>
      <c r="X1108" s="21" t="s">
        <v>95</v>
      </c>
      <c r="Y1108" s="21" t="s">
        <v>95</v>
      </c>
      <c r="Z1108" s="12" t="s">
        <v>95</v>
      </c>
      <c r="AA1108" s="13"/>
      <c r="AB1108" s="17">
        <v>361</v>
      </c>
      <c r="AC1108" s="624">
        <f t="shared" si="17"/>
        <v>-0.32132963988919666</v>
      </c>
      <c r="AD1108" s="623" t="str">
        <f>HYPERLINK("#'Oprawy - specyfikacja'!B" &amp; MATCH(B1108, 'Oprawy - specyfikacja'!A:A, 0),"Link do specyfikacji")</f>
        <v>Link do specyfikacji</v>
      </c>
    </row>
    <row r="1109" spans="1:30" s="2" customFormat="1" ht="14.4">
      <c r="A1109" s="8">
        <v>8711559381305</v>
      </c>
      <c r="B1109" s="25">
        <v>910500188015</v>
      </c>
      <c r="C1109" s="25">
        <v>871155938130599</v>
      </c>
      <c r="D1109" s="52" t="str">
        <f>HYPERLINK(VLOOKUP(B1109,Oprawy_linki!A327:B1032,2,FALSE),"Link do zdjęcia")</f>
        <v>Link do zdjęcia</v>
      </c>
      <c r="E1109" s="12">
        <v>38130599</v>
      </c>
      <c r="F1109" s="23" t="s">
        <v>1283</v>
      </c>
      <c r="G1109" s="12" t="s">
        <v>925</v>
      </c>
      <c r="H1109" s="12" t="s">
        <v>86</v>
      </c>
      <c r="I1109" s="12" t="s">
        <v>1246</v>
      </c>
      <c r="J1109" s="12" t="s">
        <v>1247</v>
      </c>
      <c r="K1109" s="12" t="s">
        <v>88</v>
      </c>
      <c r="L1109" s="17">
        <v>245</v>
      </c>
      <c r="M1109" s="17" t="s">
        <v>89</v>
      </c>
      <c r="N1109" s="13" t="s">
        <v>942</v>
      </c>
      <c r="O1109" s="14" t="s">
        <v>943</v>
      </c>
      <c r="P1109" s="19"/>
      <c r="Q1109" s="13">
        <v>5</v>
      </c>
      <c r="R1109" s="12" t="s">
        <v>92</v>
      </c>
      <c r="S1109" s="19" t="s">
        <v>93</v>
      </c>
      <c r="T1109" s="26"/>
      <c r="U1109" s="26"/>
      <c r="V1109" s="27"/>
      <c r="W1109" s="36">
        <v>8536900100</v>
      </c>
      <c r="X1109" s="21" t="s">
        <v>95</v>
      </c>
      <c r="Y1109" s="21" t="s">
        <v>95</v>
      </c>
      <c r="Z1109" s="12" t="s">
        <v>95</v>
      </c>
      <c r="AA1109" s="13"/>
      <c r="AB1109" s="17">
        <v>361</v>
      </c>
      <c r="AC1109" s="624">
        <f t="shared" si="17"/>
        <v>-0.32132963988919666</v>
      </c>
      <c r="AD1109" s="623" t="str">
        <f>HYPERLINK("#'Oprawy - specyfikacja'!B" &amp; MATCH(B1109, 'Oprawy - specyfikacja'!A:A, 0),"Link do specyfikacji")</f>
        <v>Link do specyfikacji</v>
      </c>
    </row>
    <row r="1110" spans="1:30" s="2" customFormat="1" ht="14.4">
      <c r="A1110" s="8">
        <v>8720169752177</v>
      </c>
      <c r="B1110" s="25">
        <v>911401808087</v>
      </c>
      <c r="C1110" s="25">
        <v>872016975217799</v>
      </c>
      <c r="D1110" s="52" t="str">
        <f>HYPERLINK(VLOOKUP(B1110,Oprawy_linki!A328:B1033,2,FALSE),"Link do zdjęcia")</f>
        <v>Link do zdjęcia</v>
      </c>
      <c r="E1110" s="12">
        <v>75217799</v>
      </c>
      <c r="F1110" s="23" t="s">
        <v>1284</v>
      </c>
      <c r="G1110" s="12" t="s">
        <v>925</v>
      </c>
      <c r="H1110" s="12" t="s">
        <v>926</v>
      </c>
      <c r="I1110" s="12" t="s">
        <v>86</v>
      </c>
      <c r="J1110" s="12" t="s">
        <v>1285</v>
      </c>
      <c r="K1110" s="12" t="s">
        <v>88</v>
      </c>
      <c r="L1110" s="17">
        <v>56.9</v>
      </c>
      <c r="M1110" s="17" t="s">
        <v>89</v>
      </c>
      <c r="N1110" s="13" t="s">
        <v>929</v>
      </c>
      <c r="O1110" s="14" t="s">
        <v>930</v>
      </c>
      <c r="P1110" s="19"/>
      <c r="Q1110" s="9">
        <v>10</v>
      </c>
      <c r="R1110" s="12" t="s">
        <v>92</v>
      </c>
      <c r="S1110" s="19" t="s">
        <v>93</v>
      </c>
      <c r="T1110" s="26">
        <v>911401862782</v>
      </c>
      <c r="U1110" s="9"/>
      <c r="V1110" s="27"/>
      <c r="W1110" s="36">
        <v>9405119090</v>
      </c>
      <c r="X1110" s="21" t="s">
        <v>95</v>
      </c>
      <c r="Y1110" s="21" t="s">
        <v>95</v>
      </c>
      <c r="Z1110" s="12" t="s">
        <v>95</v>
      </c>
      <c r="AA1110" s="13" t="s">
        <v>164</v>
      </c>
      <c r="AB1110" s="17">
        <v>68</v>
      </c>
      <c r="AC1110" s="624">
        <f t="shared" si="17"/>
        <v>-0.16323529411764709</v>
      </c>
      <c r="AD1110" s="623" t="str">
        <f>HYPERLINK("#'Oprawy - specyfikacja'!B" &amp; MATCH(B1110, 'Oprawy - specyfikacja'!A:A, 0),"Link do specyfikacji")</f>
        <v>Link do specyfikacji</v>
      </c>
    </row>
    <row r="1111" spans="1:30" s="2" customFormat="1" ht="14.4">
      <c r="A1111" s="8">
        <v>8720169752191</v>
      </c>
      <c r="B1111" s="25">
        <v>911401808287</v>
      </c>
      <c r="C1111" s="25">
        <v>872016975219199</v>
      </c>
      <c r="D1111" s="52" t="str">
        <f>HYPERLINK(VLOOKUP(B1111,Oprawy_linki!A329:B1034,2,FALSE),"Link do zdjęcia")</f>
        <v>Link do zdjęcia</v>
      </c>
      <c r="E1111" s="12">
        <v>75219199</v>
      </c>
      <c r="F1111" s="23" t="s">
        <v>1286</v>
      </c>
      <c r="G1111" s="12" t="s">
        <v>925</v>
      </c>
      <c r="H1111" s="12" t="s">
        <v>926</v>
      </c>
      <c r="I1111" s="12" t="s">
        <v>86</v>
      </c>
      <c r="J1111" s="12" t="s">
        <v>1285</v>
      </c>
      <c r="K1111" s="12" t="s">
        <v>88</v>
      </c>
      <c r="L1111" s="17">
        <v>81.2</v>
      </c>
      <c r="M1111" s="17" t="s">
        <v>89</v>
      </c>
      <c r="N1111" s="13" t="s">
        <v>929</v>
      </c>
      <c r="O1111" s="14" t="s">
        <v>930</v>
      </c>
      <c r="P1111" s="19"/>
      <c r="Q1111" s="9">
        <v>10</v>
      </c>
      <c r="R1111" s="12" t="s">
        <v>92</v>
      </c>
      <c r="S1111" s="19" t="s">
        <v>93</v>
      </c>
      <c r="T1111" s="26"/>
      <c r="U1111" s="9"/>
      <c r="V1111" s="27"/>
      <c r="W1111" s="36">
        <v>9405119090</v>
      </c>
      <c r="X1111" s="21" t="s">
        <v>95</v>
      </c>
      <c r="Y1111" s="21" t="s">
        <v>95</v>
      </c>
      <c r="Z1111" s="12" t="s">
        <v>95</v>
      </c>
      <c r="AA1111" s="13" t="s">
        <v>164</v>
      </c>
      <c r="AB1111" s="17">
        <v>92</v>
      </c>
      <c r="AC1111" s="624">
        <f t="shared" si="17"/>
        <v>-0.11739130434782606</v>
      </c>
      <c r="AD1111" s="623" t="str">
        <f>HYPERLINK("#'Oprawy - specyfikacja'!B" &amp; MATCH(B1111, 'Oprawy - specyfikacja'!A:A, 0),"Link do specyfikacji")</f>
        <v>Link do specyfikacji</v>
      </c>
    </row>
    <row r="1112" spans="1:30" s="2" customFormat="1" ht="14.4">
      <c r="A1112" s="8">
        <v>8720169752207</v>
      </c>
      <c r="B1112" s="25">
        <v>911401808387</v>
      </c>
      <c r="C1112" s="25">
        <v>872016975220799</v>
      </c>
      <c r="D1112" s="52" t="str">
        <f>HYPERLINK(VLOOKUP(B1112,Oprawy_linki!A330:B1035,2,FALSE),"Link do zdjęcia")</f>
        <v>Link do zdjęcia</v>
      </c>
      <c r="E1112" s="12">
        <v>75220799</v>
      </c>
      <c r="F1112" s="23" t="s">
        <v>1287</v>
      </c>
      <c r="G1112" s="12" t="s">
        <v>925</v>
      </c>
      <c r="H1112" s="12" t="s">
        <v>926</v>
      </c>
      <c r="I1112" s="12" t="s">
        <v>86</v>
      </c>
      <c r="J1112" s="12" t="s">
        <v>1285</v>
      </c>
      <c r="K1112" s="12" t="s">
        <v>88</v>
      </c>
      <c r="L1112" s="17">
        <v>88.4</v>
      </c>
      <c r="M1112" s="17" t="s">
        <v>89</v>
      </c>
      <c r="N1112" s="13" t="s">
        <v>929</v>
      </c>
      <c r="O1112" s="14" t="s">
        <v>930</v>
      </c>
      <c r="P1112" s="19"/>
      <c r="Q1112" s="9">
        <v>10</v>
      </c>
      <c r="R1112" s="12" t="s">
        <v>92</v>
      </c>
      <c r="S1112" s="19" t="s">
        <v>93</v>
      </c>
      <c r="T1112" s="26"/>
      <c r="U1112" s="9"/>
      <c r="V1112" s="27"/>
      <c r="W1112" s="36">
        <v>9405119090</v>
      </c>
      <c r="X1112" s="21" t="s">
        <v>95</v>
      </c>
      <c r="Y1112" s="21" t="s">
        <v>95</v>
      </c>
      <c r="Z1112" s="12" t="s">
        <v>95</v>
      </c>
      <c r="AA1112" s="13" t="s">
        <v>164</v>
      </c>
      <c r="AB1112" s="17">
        <v>100</v>
      </c>
      <c r="AC1112" s="624">
        <f t="shared" si="17"/>
        <v>-0.11599999999999994</v>
      </c>
      <c r="AD1112" s="623" t="str">
        <f>HYPERLINK("#'Oprawy - specyfikacja'!B" &amp; MATCH(B1112, 'Oprawy - specyfikacja'!A:A, 0),"Link do specyfikacji")</f>
        <v>Link do specyfikacji</v>
      </c>
    </row>
    <row r="1113" spans="1:30" s="2" customFormat="1" ht="14.4">
      <c r="A1113" s="8">
        <v>8710163365923</v>
      </c>
      <c r="B1113" s="8">
        <v>911401805681</v>
      </c>
      <c r="C1113" s="8">
        <v>871016336592399</v>
      </c>
      <c r="D1113" s="52" t="str">
        <f>HYPERLINK(VLOOKUP(B1113,Oprawy_linki!A331:B1036,2,FALSE),"Link do zdjęcia")</f>
        <v>Link do zdjęcia</v>
      </c>
      <c r="E1113" s="12">
        <v>36592399</v>
      </c>
      <c r="F1113" s="24" t="s">
        <v>1288</v>
      </c>
      <c r="G1113" s="12" t="s">
        <v>925</v>
      </c>
      <c r="H1113" s="12" t="s">
        <v>926</v>
      </c>
      <c r="I1113" s="12" t="s">
        <v>86</v>
      </c>
      <c r="J1113" s="12" t="s">
        <v>1285</v>
      </c>
      <c r="K1113" s="12" t="s">
        <v>88</v>
      </c>
      <c r="L1113" s="17">
        <v>121</v>
      </c>
      <c r="M1113" s="17" t="s">
        <v>89</v>
      </c>
      <c r="N1113" s="13" t="s">
        <v>929</v>
      </c>
      <c r="O1113" s="14" t="s">
        <v>930</v>
      </c>
      <c r="P1113" s="19"/>
      <c r="Q1113" s="9">
        <v>20</v>
      </c>
      <c r="R1113" s="12" t="s">
        <v>92</v>
      </c>
      <c r="S1113" s="19" t="s">
        <v>93</v>
      </c>
      <c r="T1113" s="9">
        <v>910930031418</v>
      </c>
      <c r="U1113" s="9">
        <v>911401809487</v>
      </c>
      <c r="V1113" s="11"/>
      <c r="W1113" s="36">
        <v>9405990090</v>
      </c>
      <c r="X1113" s="21" t="s">
        <v>95</v>
      </c>
      <c r="Y1113" s="21" t="s">
        <v>95</v>
      </c>
      <c r="Z1113" s="12" t="s">
        <v>95</v>
      </c>
      <c r="AA1113" s="13"/>
      <c r="AB1113" s="17">
        <v>181</v>
      </c>
      <c r="AC1113" s="624">
        <f t="shared" si="17"/>
        <v>-0.33149171270718231</v>
      </c>
      <c r="AD1113" s="623" t="str">
        <f>HYPERLINK("#'Oprawy - specyfikacja'!B" &amp; MATCH(B1113, 'Oprawy - specyfikacja'!A:A, 0),"Link do specyfikacji")</f>
        <v>Link do specyfikacji</v>
      </c>
    </row>
    <row r="1114" spans="1:30" s="2" customFormat="1" ht="14.4">
      <c r="A1114" s="8">
        <v>8710163362748</v>
      </c>
      <c r="B1114" s="37">
        <v>911401892680</v>
      </c>
      <c r="C1114" s="25">
        <v>871016336274899</v>
      </c>
      <c r="D1114" s="52" t="str">
        <f>HYPERLINK(VLOOKUP(B1114,Oprawy_linki!A332:B1037,2,FALSE),"Link do zdjęcia")</f>
        <v>Link do zdjęcia</v>
      </c>
      <c r="E1114" s="12">
        <v>36274899</v>
      </c>
      <c r="F1114" s="31" t="s">
        <v>1289</v>
      </c>
      <c r="G1114" s="12" t="s">
        <v>925</v>
      </c>
      <c r="H1114" s="12" t="s">
        <v>926</v>
      </c>
      <c r="I1114" s="12" t="s">
        <v>86</v>
      </c>
      <c r="J1114" s="12" t="s">
        <v>1285</v>
      </c>
      <c r="K1114" s="12" t="s">
        <v>88</v>
      </c>
      <c r="L1114" s="17">
        <v>8.9499999999999993</v>
      </c>
      <c r="M1114" s="17" t="s">
        <v>89</v>
      </c>
      <c r="N1114" s="13" t="s">
        <v>929</v>
      </c>
      <c r="O1114" s="14" t="s">
        <v>930</v>
      </c>
      <c r="P1114" s="19"/>
      <c r="Q1114" s="9">
        <v>40</v>
      </c>
      <c r="R1114" s="12" t="s">
        <v>92</v>
      </c>
      <c r="S1114" s="19" t="s">
        <v>93</v>
      </c>
      <c r="T1114" s="9">
        <v>910930031518</v>
      </c>
      <c r="U1114" s="9">
        <v>911401809187</v>
      </c>
      <c r="V1114" s="11"/>
      <c r="W1114" s="36">
        <v>9405990090</v>
      </c>
      <c r="X1114" s="21" t="s">
        <v>95</v>
      </c>
      <c r="Y1114" s="21" t="s">
        <v>95</v>
      </c>
      <c r="Z1114" s="12" t="s">
        <v>95</v>
      </c>
      <c r="AA1114" s="13"/>
      <c r="AB1114" s="17">
        <v>17</v>
      </c>
      <c r="AC1114" s="624">
        <f t="shared" si="17"/>
        <v>-0.47352941176470592</v>
      </c>
      <c r="AD1114" s="623" t="str">
        <f>HYPERLINK("#'Oprawy - specyfikacja'!B" &amp; MATCH(B1114, 'Oprawy - specyfikacja'!A:A, 0),"Link do specyfikacji")</f>
        <v>Link do specyfikacji</v>
      </c>
    </row>
    <row r="1115" spans="1:30" s="2" customFormat="1" ht="14.4">
      <c r="A1115" s="8">
        <v>8719514532359</v>
      </c>
      <c r="B1115" s="8">
        <v>911401866882</v>
      </c>
      <c r="C1115" s="8">
        <v>871951453235999</v>
      </c>
      <c r="D1115" s="52" t="str">
        <f>HYPERLINK(VLOOKUP(B1115,Oprawy_linki!A333:B1038,2,FALSE),"Link do zdjęcia")</f>
        <v>Link do zdjęcia</v>
      </c>
      <c r="E1115" s="12">
        <v>53235999</v>
      </c>
      <c r="F1115" s="10" t="s">
        <v>1290</v>
      </c>
      <c r="G1115" s="12" t="s">
        <v>925</v>
      </c>
      <c r="H1115" s="12" t="s">
        <v>85</v>
      </c>
      <c r="I1115" s="12" t="s">
        <v>86</v>
      </c>
      <c r="J1115" s="12" t="s">
        <v>1285</v>
      </c>
      <c r="K1115" s="12" t="s">
        <v>183</v>
      </c>
      <c r="L1115" s="17">
        <v>9.3000000000000007</v>
      </c>
      <c r="M1115" s="17" t="s">
        <v>89</v>
      </c>
      <c r="N1115" s="13" t="s">
        <v>942</v>
      </c>
      <c r="O1115" s="14" t="s">
        <v>966</v>
      </c>
      <c r="P1115" s="19"/>
      <c r="Q1115" s="9">
        <v>20</v>
      </c>
      <c r="R1115" s="12" t="s">
        <v>187</v>
      </c>
      <c r="S1115" s="19" t="s">
        <v>93</v>
      </c>
      <c r="T1115" s="9"/>
      <c r="U1115" s="9"/>
      <c r="V1115" s="11"/>
      <c r="W1115" s="36">
        <v>9405114090</v>
      </c>
      <c r="X1115" s="21" t="s">
        <v>95</v>
      </c>
      <c r="Y1115" s="21" t="s">
        <v>95</v>
      </c>
      <c r="Z1115" s="12" t="s">
        <v>95</v>
      </c>
      <c r="AA1115" s="13"/>
      <c r="AB1115" s="17">
        <v>15</v>
      </c>
      <c r="AC1115" s="624">
        <f t="shared" si="17"/>
        <v>-0.37999999999999995</v>
      </c>
      <c r="AD1115" s="623" t="str">
        <f>HYPERLINK("#'Oprawy - specyfikacja'!B" &amp; MATCH(B1115, 'Oprawy - specyfikacja'!A:A, 0),"Link do specyfikacji")</f>
        <v>Link do specyfikacji</v>
      </c>
    </row>
    <row r="1116" spans="1:30" s="2" customFormat="1" ht="14.4">
      <c r="A1116" s="8">
        <v>8719514532366</v>
      </c>
      <c r="B1116" s="8">
        <v>911401866982</v>
      </c>
      <c r="C1116" s="8">
        <v>871951453236699</v>
      </c>
      <c r="D1116" s="52" t="str">
        <f>HYPERLINK(VLOOKUP(B1116,Oprawy_linki!A334:B1039,2,FALSE),"Link do zdjęcia")</f>
        <v>Link do zdjęcia</v>
      </c>
      <c r="E1116" s="12">
        <v>53236699</v>
      </c>
      <c r="F1116" s="10" t="s">
        <v>1291</v>
      </c>
      <c r="G1116" s="12" t="s">
        <v>925</v>
      </c>
      <c r="H1116" s="12" t="s">
        <v>85</v>
      </c>
      <c r="I1116" s="12" t="s">
        <v>86</v>
      </c>
      <c r="J1116" s="12" t="s">
        <v>1285</v>
      </c>
      <c r="K1116" s="12" t="s">
        <v>183</v>
      </c>
      <c r="L1116" s="17">
        <v>38</v>
      </c>
      <c r="M1116" s="17" t="s">
        <v>89</v>
      </c>
      <c r="N1116" s="13" t="s">
        <v>942</v>
      </c>
      <c r="O1116" s="14" t="s">
        <v>966</v>
      </c>
      <c r="P1116" s="19"/>
      <c r="Q1116" s="9">
        <v>10</v>
      </c>
      <c r="R1116" s="12" t="s">
        <v>187</v>
      </c>
      <c r="S1116" s="19" t="s">
        <v>93</v>
      </c>
      <c r="T1116" s="9"/>
      <c r="U1116" s="9"/>
      <c r="V1116" s="11"/>
      <c r="W1116" s="36">
        <v>94051000</v>
      </c>
      <c r="X1116" s="21" t="s">
        <v>95</v>
      </c>
      <c r="Y1116" s="21" t="s">
        <v>95</v>
      </c>
      <c r="Z1116" s="12" t="s">
        <v>95</v>
      </c>
      <c r="AA1116" s="13"/>
      <c r="AB1116" s="17">
        <v>63</v>
      </c>
      <c r="AC1116" s="624">
        <f t="shared" si="17"/>
        <v>-0.3968253968253968</v>
      </c>
      <c r="AD1116" s="623" t="str">
        <f>HYPERLINK("#'Oprawy - specyfikacja'!B" &amp; MATCH(B1116, 'Oprawy - specyfikacja'!A:A, 0),"Link do specyfikacji")</f>
        <v>Link do specyfikacji</v>
      </c>
    </row>
    <row r="1117" spans="1:30" s="2" customFormat="1" ht="14.4">
      <c r="A1117" s="8">
        <v>8719514531888</v>
      </c>
      <c r="B1117" s="25">
        <v>911401862982</v>
      </c>
      <c r="C1117" s="25">
        <v>871951453188899</v>
      </c>
      <c r="D1117" s="52" t="str">
        <f>HYPERLINK(VLOOKUP(B1117,Oprawy_linki!A335:B1040,2,FALSE),"Link do zdjęcia")</f>
        <v>Link do zdjęcia</v>
      </c>
      <c r="E1117" s="12">
        <v>53188899</v>
      </c>
      <c r="F1117" s="23" t="s">
        <v>1292</v>
      </c>
      <c r="G1117" s="12" t="s">
        <v>925</v>
      </c>
      <c r="H1117" s="12" t="s">
        <v>85</v>
      </c>
      <c r="I1117" s="12" t="s">
        <v>86</v>
      </c>
      <c r="J1117" s="12" t="s">
        <v>1285</v>
      </c>
      <c r="K1117" s="12" t="s">
        <v>183</v>
      </c>
      <c r="L1117" s="17">
        <v>53.6</v>
      </c>
      <c r="M1117" s="17" t="s">
        <v>89</v>
      </c>
      <c r="N1117" s="13" t="s">
        <v>965</v>
      </c>
      <c r="O1117" s="14" t="s">
        <v>966</v>
      </c>
      <c r="P1117" s="19"/>
      <c r="Q1117" s="13">
        <v>10</v>
      </c>
      <c r="R1117" s="12" t="s">
        <v>92</v>
      </c>
      <c r="S1117" s="19" t="s">
        <v>93</v>
      </c>
      <c r="T1117" s="26"/>
      <c r="U1117" s="26"/>
      <c r="V1117" s="27"/>
      <c r="W1117" s="36">
        <v>9405990090</v>
      </c>
      <c r="X1117" s="21" t="s">
        <v>95</v>
      </c>
      <c r="Y1117" s="21" t="s">
        <v>95</v>
      </c>
      <c r="Z1117" s="12" t="s">
        <v>95</v>
      </c>
      <c r="AA1117" s="13"/>
      <c r="AB1117" s="17">
        <v>75</v>
      </c>
      <c r="AC1117" s="624">
        <f t="shared" si="17"/>
        <v>-0.28533333333333333</v>
      </c>
      <c r="AD1117" s="623" t="str">
        <f>HYPERLINK("#'Oprawy - specyfikacja'!B" &amp; MATCH(B1117, 'Oprawy - specyfikacja'!A:A, 0),"Link do specyfikacji")</f>
        <v>Link do specyfikacji</v>
      </c>
    </row>
    <row r="1118" spans="1:30" s="2" customFormat="1" ht="14.4">
      <c r="A1118" s="8">
        <v>8720169734166</v>
      </c>
      <c r="B1118" s="8">
        <v>911401562943</v>
      </c>
      <c r="C1118" s="8">
        <v>872016973416699</v>
      </c>
      <c r="D1118" s="52" t="str">
        <f>HYPERLINK(VLOOKUP(B1118,Oprawy_linki!A336:B1041,2,FALSE),"Link do zdjęcia")</f>
        <v>Link do zdjęcia</v>
      </c>
      <c r="E1118" s="12">
        <v>73416699</v>
      </c>
      <c r="F1118" s="10" t="s">
        <v>1293</v>
      </c>
      <c r="G1118" s="12" t="s">
        <v>925</v>
      </c>
      <c r="H1118" s="12" t="s">
        <v>85</v>
      </c>
      <c r="I1118" s="12" t="s">
        <v>1294</v>
      </c>
      <c r="J1118" s="12" t="s">
        <v>1285</v>
      </c>
      <c r="K1118" s="12" t="s">
        <v>88</v>
      </c>
      <c r="L1118" s="17">
        <v>190</v>
      </c>
      <c r="M1118" s="17" t="s">
        <v>89</v>
      </c>
      <c r="N1118" s="13" t="s">
        <v>929</v>
      </c>
      <c r="O1118" s="14" t="s">
        <v>930</v>
      </c>
      <c r="P1118" s="19"/>
      <c r="Q1118" s="9">
        <v>10</v>
      </c>
      <c r="R1118" s="12" t="s">
        <v>92</v>
      </c>
      <c r="S1118" s="19" t="s">
        <v>93</v>
      </c>
      <c r="T1118" s="9"/>
      <c r="U1118" s="9"/>
      <c r="V1118" s="11"/>
      <c r="W1118" s="36">
        <v>8543709099</v>
      </c>
      <c r="X1118" s="21" t="s">
        <v>95</v>
      </c>
      <c r="Y1118" s="21" t="s">
        <v>95</v>
      </c>
      <c r="Z1118" s="12" t="s">
        <v>95</v>
      </c>
      <c r="AA1118" s="13"/>
      <c r="AB1118" s="17">
        <v>206.1</v>
      </c>
      <c r="AC1118" s="624">
        <f t="shared" si="17"/>
        <v>-7.8117418728772411E-2</v>
      </c>
      <c r="AD1118" s="623" t="str">
        <f>HYPERLINK("#'Oprawy - specyfikacja'!B" &amp; MATCH(B1118, 'Oprawy - specyfikacja'!A:A, 0),"Link do specyfikacji")</f>
        <v>Link do specyfikacji</v>
      </c>
    </row>
    <row r="1119" spans="1:30" s="2" customFormat="1" ht="14.4">
      <c r="A1119" s="8">
        <v>8720169752290</v>
      </c>
      <c r="B1119" s="8">
        <v>911401563143</v>
      </c>
      <c r="C1119" s="8">
        <v>872016975229099</v>
      </c>
      <c r="D1119" s="52" t="str">
        <f>HYPERLINK(VLOOKUP(B1119,Oprawy_linki!A337:B1042,2,FALSE),"Link do zdjęcia")</f>
        <v>Link do zdjęcia</v>
      </c>
      <c r="E1119" s="12">
        <v>75229099</v>
      </c>
      <c r="F1119" s="10" t="s">
        <v>1295</v>
      </c>
      <c r="G1119" s="12" t="s">
        <v>925</v>
      </c>
      <c r="H1119" s="12" t="s">
        <v>926</v>
      </c>
      <c r="I1119" s="12" t="s">
        <v>1294</v>
      </c>
      <c r="J1119" s="12" t="s">
        <v>1296</v>
      </c>
      <c r="K1119" s="12" t="s">
        <v>88</v>
      </c>
      <c r="L1119" s="17">
        <v>240</v>
      </c>
      <c r="M1119" s="17" t="s">
        <v>89</v>
      </c>
      <c r="N1119" s="13" t="s">
        <v>929</v>
      </c>
      <c r="O1119" s="14" t="s">
        <v>930</v>
      </c>
      <c r="P1119" s="19"/>
      <c r="Q1119" s="9">
        <v>10</v>
      </c>
      <c r="R1119" s="12" t="s">
        <v>92</v>
      </c>
      <c r="S1119" s="19" t="s">
        <v>93</v>
      </c>
      <c r="T1119" s="9"/>
      <c r="U1119" s="9"/>
      <c r="V1119" s="11"/>
      <c r="W1119" s="36">
        <v>8543709099</v>
      </c>
      <c r="X1119" s="21" t="s">
        <v>95</v>
      </c>
      <c r="Y1119" s="21" t="s">
        <v>95</v>
      </c>
      <c r="Z1119" s="12" t="s">
        <v>95</v>
      </c>
      <c r="AA1119" s="13" t="s">
        <v>164</v>
      </c>
      <c r="AB1119" s="17">
        <v>280.7</v>
      </c>
      <c r="AC1119" s="624">
        <f t="shared" si="17"/>
        <v>-0.14499465621660132</v>
      </c>
      <c r="AD1119" s="623" t="str">
        <f>HYPERLINK("#'Oprawy - specyfikacja'!B" &amp; MATCH(B1119, 'Oprawy - specyfikacja'!A:A, 0),"Link do specyfikacji")</f>
        <v>Link do specyfikacji</v>
      </c>
    </row>
    <row r="1120" spans="1:30" s="2" customFormat="1" ht="14.4">
      <c r="A1120" s="8">
        <v>8710163350400</v>
      </c>
      <c r="B1120" s="8">
        <v>911401842380</v>
      </c>
      <c r="C1120" s="8">
        <v>871016335040000</v>
      </c>
      <c r="D1120" s="52" t="str">
        <f>HYPERLINK(VLOOKUP(B1120,Oprawy_linki!A338:B1043,2,FALSE),"Link do zdjęcia")</f>
        <v>Link do zdjęcia</v>
      </c>
      <c r="E1120" s="12">
        <v>35040000</v>
      </c>
      <c r="F1120" s="10" t="s">
        <v>1297</v>
      </c>
      <c r="G1120" s="12" t="s">
        <v>925</v>
      </c>
      <c r="H1120" s="12" t="s">
        <v>926</v>
      </c>
      <c r="I1120" s="12" t="s">
        <v>1298</v>
      </c>
      <c r="J1120" s="12" t="s">
        <v>1285</v>
      </c>
      <c r="K1120" s="12" t="s">
        <v>88</v>
      </c>
      <c r="L1120" s="17">
        <v>312</v>
      </c>
      <c r="M1120" s="17" t="s">
        <v>89</v>
      </c>
      <c r="N1120" s="13" t="s">
        <v>929</v>
      </c>
      <c r="O1120" s="14" t="s">
        <v>930</v>
      </c>
      <c r="P1120" s="19"/>
      <c r="Q1120" s="9">
        <v>1</v>
      </c>
      <c r="R1120" s="12" t="s">
        <v>92</v>
      </c>
      <c r="S1120" s="19" t="s">
        <v>102</v>
      </c>
      <c r="T1120" s="9"/>
      <c r="U1120" s="9"/>
      <c r="V1120" s="11"/>
      <c r="W1120" s="36">
        <v>9405119090</v>
      </c>
      <c r="X1120" s="21" t="s">
        <v>95</v>
      </c>
      <c r="Y1120" s="21" t="s">
        <v>95</v>
      </c>
      <c r="Z1120" s="12" t="s">
        <v>95</v>
      </c>
      <c r="AA1120" s="13"/>
      <c r="AB1120" s="17">
        <v>349</v>
      </c>
      <c r="AC1120" s="624">
        <f t="shared" si="17"/>
        <v>-0.10601719197707736</v>
      </c>
      <c r="AD1120" s="623" t="str">
        <f>HYPERLINK("#'Oprawy - specyfikacja'!B" &amp; MATCH(B1120, 'Oprawy - specyfikacja'!A:A, 0),"Link do specyfikacji")</f>
        <v>Link do specyfikacji</v>
      </c>
    </row>
    <row r="1121" spans="1:30" s="2" customFormat="1" ht="14.4">
      <c r="A1121" s="8">
        <v>8720169516977</v>
      </c>
      <c r="B1121" s="8">
        <v>911401877485</v>
      </c>
      <c r="C1121" s="8">
        <v>872016951697799</v>
      </c>
      <c r="D1121" s="52" t="str">
        <f>HYPERLINK(VLOOKUP(B1121,Oprawy_linki!A339:B1044,2,FALSE),"Link do zdjęcia")</f>
        <v>Link do zdjęcia</v>
      </c>
      <c r="E1121" s="12">
        <v>51697799</v>
      </c>
      <c r="F1121" s="10" t="s">
        <v>1299</v>
      </c>
      <c r="G1121" s="12" t="s">
        <v>925</v>
      </c>
      <c r="H1121" s="12" t="s">
        <v>926</v>
      </c>
      <c r="I1121" s="12" t="s">
        <v>1298</v>
      </c>
      <c r="J1121" s="12" t="s">
        <v>1285</v>
      </c>
      <c r="K1121" s="12" t="s">
        <v>88</v>
      </c>
      <c r="L1121" s="17">
        <v>323</v>
      </c>
      <c r="M1121" s="17" t="s">
        <v>89</v>
      </c>
      <c r="N1121" s="13" t="s">
        <v>942</v>
      </c>
      <c r="O1121" s="14" t="s">
        <v>943</v>
      </c>
      <c r="P1121" s="19"/>
      <c r="Q1121" s="9">
        <v>4</v>
      </c>
      <c r="R1121" s="12" t="s">
        <v>92</v>
      </c>
      <c r="S1121" s="19" t="s">
        <v>102</v>
      </c>
      <c r="T1121" s="9"/>
      <c r="U1121" s="9"/>
      <c r="V1121" s="11"/>
      <c r="W1121" s="36">
        <v>9405119090</v>
      </c>
      <c r="X1121" s="21" t="s">
        <v>95</v>
      </c>
      <c r="Y1121" s="21" t="s">
        <v>95</v>
      </c>
      <c r="Z1121" s="12" t="s">
        <v>95</v>
      </c>
      <c r="AA1121" s="13" t="s">
        <v>164</v>
      </c>
      <c r="AB1121" s="17">
        <v>380</v>
      </c>
      <c r="AC1121" s="624">
        <f t="shared" si="17"/>
        <v>-0.15</v>
      </c>
      <c r="AD1121" s="623" t="str">
        <f>HYPERLINK("#'Oprawy - specyfikacja'!B" &amp; MATCH(B1121, 'Oprawy - specyfikacja'!A:A, 0),"Link do specyfikacji")</f>
        <v>Link do specyfikacji</v>
      </c>
    </row>
    <row r="1122" spans="1:30" s="2" customFormat="1" ht="14.4">
      <c r="A1122" s="8">
        <v>8720169516984</v>
      </c>
      <c r="B1122" s="8">
        <v>911401877585</v>
      </c>
      <c r="C1122" s="8">
        <v>872016951698499</v>
      </c>
      <c r="D1122" s="52" t="str">
        <f>HYPERLINK(VLOOKUP(B1122,Oprawy_linki!A340:B1045,2,FALSE),"Link do zdjęcia")</f>
        <v>Link do zdjęcia</v>
      </c>
      <c r="E1122" s="12">
        <v>51698499</v>
      </c>
      <c r="F1122" s="10" t="s">
        <v>1300</v>
      </c>
      <c r="G1122" s="12" t="s">
        <v>925</v>
      </c>
      <c r="H1122" s="12" t="s">
        <v>926</v>
      </c>
      <c r="I1122" s="12" t="s">
        <v>1298</v>
      </c>
      <c r="J1122" s="12" t="s">
        <v>1285</v>
      </c>
      <c r="K1122" s="12" t="s">
        <v>88</v>
      </c>
      <c r="L1122" s="17">
        <v>230</v>
      </c>
      <c r="M1122" s="17" t="s">
        <v>89</v>
      </c>
      <c r="N1122" s="13" t="s">
        <v>929</v>
      </c>
      <c r="O1122" s="14" t="s">
        <v>930</v>
      </c>
      <c r="P1122" s="19"/>
      <c r="Q1122" s="9">
        <v>4</v>
      </c>
      <c r="R1122" s="12" t="s">
        <v>92</v>
      </c>
      <c r="S1122" s="19" t="s">
        <v>102</v>
      </c>
      <c r="T1122" s="9"/>
      <c r="U1122" s="9"/>
      <c r="V1122" s="11"/>
      <c r="W1122" s="36">
        <v>9405119090</v>
      </c>
      <c r="X1122" s="21" t="s">
        <v>95</v>
      </c>
      <c r="Y1122" s="21" t="s">
        <v>95</v>
      </c>
      <c r="Z1122" s="12" t="s">
        <v>95</v>
      </c>
      <c r="AA1122" s="13"/>
      <c r="AB1122" s="17">
        <v>263.7</v>
      </c>
      <c r="AC1122" s="624">
        <f t="shared" si="17"/>
        <v>-0.12779673871824038</v>
      </c>
      <c r="AD1122" s="623" t="str">
        <f>HYPERLINK("#'Oprawy - specyfikacja'!B" &amp; MATCH(B1122, 'Oprawy - specyfikacja'!A:A, 0),"Link do specyfikacji")</f>
        <v>Link do specyfikacji</v>
      </c>
    </row>
    <row r="1123" spans="1:30" s="2" customFormat="1" ht="14.4">
      <c r="A1123" s="8">
        <v>8720169516731</v>
      </c>
      <c r="B1123" s="8">
        <v>911401877385</v>
      </c>
      <c r="C1123" s="8">
        <v>872016951673199</v>
      </c>
      <c r="D1123" s="52" t="str">
        <f>HYPERLINK(VLOOKUP(B1123,Oprawy_linki!A341:B1046,2,FALSE),"Link do zdjęcia")</f>
        <v>Link do zdjęcia</v>
      </c>
      <c r="E1123" s="12">
        <v>51673199</v>
      </c>
      <c r="F1123" s="10" t="s">
        <v>1301</v>
      </c>
      <c r="G1123" s="12" t="s">
        <v>925</v>
      </c>
      <c r="H1123" s="12" t="s">
        <v>926</v>
      </c>
      <c r="I1123" s="12" t="s">
        <v>1298</v>
      </c>
      <c r="J1123" s="12" t="s">
        <v>1285</v>
      </c>
      <c r="K1123" s="12" t="s">
        <v>88</v>
      </c>
      <c r="L1123" s="17">
        <v>195</v>
      </c>
      <c r="M1123" s="17" t="s">
        <v>89</v>
      </c>
      <c r="N1123" s="13" t="s">
        <v>929</v>
      </c>
      <c r="O1123" s="14" t="s">
        <v>930</v>
      </c>
      <c r="P1123" s="19"/>
      <c r="Q1123" s="9">
        <v>4</v>
      </c>
      <c r="R1123" s="12" t="s">
        <v>92</v>
      </c>
      <c r="S1123" s="19" t="s">
        <v>102</v>
      </c>
      <c r="T1123" s="9"/>
      <c r="U1123" s="9"/>
      <c r="V1123" s="11"/>
      <c r="W1123" s="36">
        <v>9405119090</v>
      </c>
      <c r="X1123" s="21" t="s">
        <v>95</v>
      </c>
      <c r="Y1123" s="21" t="s">
        <v>95</v>
      </c>
      <c r="Z1123" s="12" t="s">
        <v>95</v>
      </c>
      <c r="AA1123" s="13"/>
      <c r="AB1123" s="17">
        <v>222.8</v>
      </c>
      <c r="AC1123" s="624">
        <f t="shared" si="17"/>
        <v>-0.12477558348294439</v>
      </c>
      <c r="AD1123" s="623" t="str">
        <f>HYPERLINK("#'Oprawy - specyfikacja'!B" &amp; MATCH(B1123, 'Oprawy - specyfikacja'!A:A, 0),"Link do specyfikacji")</f>
        <v>Link do specyfikacji</v>
      </c>
    </row>
    <row r="1124" spans="1:30" s="2" customFormat="1" ht="14.4">
      <c r="A1124" s="8">
        <v>8720169516724</v>
      </c>
      <c r="B1124" s="8">
        <v>911401877285</v>
      </c>
      <c r="C1124" s="8">
        <v>872016951672499</v>
      </c>
      <c r="D1124" s="52" t="str">
        <f>HYPERLINK(VLOOKUP(B1124,Oprawy_linki!A342:B1047,2,FALSE),"Link do zdjęcia")</f>
        <v>Link do zdjęcia</v>
      </c>
      <c r="E1124" s="12">
        <v>51672499</v>
      </c>
      <c r="F1124" s="10" t="s">
        <v>1302</v>
      </c>
      <c r="G1124" s="12" t="s">
        <v>925</v>
      </c>
      <c r="H1124" s="12" t="s">
        <v>926</v>
      </c>
      <c r="I1124" s="12" t="s">
        <v>1298</v>
      </c>
      <c r="J1124" s="12" t="s">
        <v>1285</v>
      </c>
      <c r="K1124" s="12" t="s">
        <v>88</v>
      </c>
      <c r="L1124" s="17">
        <v>220</v>
      </c>
      <c r="M1124" s="17" t="s">
        <v>89</v>
      </c>
      <c r="N1124" s="13" t="s">
        <v>929</v>
      </c>
      <c r="O1124" s="14" t="s">
        <v>930</v>
      </c>
      <c r="P1124" s="19"/>
      <c r="Q1124" s="9">
        <v>4</v>
      </c>
      <c r="R1124" s="12" t="s">
        <v>92</v>
      </c>
      <c r="S1124" s="19" t="s">
        <v>102</v>
      </c>
      <c r="T1124" s="9"/>
      <c r="U1124" s="9"/>
      <c r="V1124" s="11"/>
      <c r="W1124" s="36">
        <v>9405119090</v>
      </c>
      <c r="X1124" s="21" t="s">
        <v>95</v>
      </c>
      <c r="Y1124" s="21" t="s">
        <v>95</v>
      </c>
      <c r="Z1124" s="12" t="s">
        <v>95</v>
      </c>
      <c r="AA1124" s="13"/>
      <c r="AB1124" s="17">
        <v>239</v>
      </c>
      <c r="AC1124" s="624">
        <f t="shared" si="17"/>
        <v>-7.9497907949790794E-2</v>
      </c>
      <c r="AD1124" s="623" t="str">
        <f>HYPERLINK("#'Oprawy - specyfikacja'!B" &amp; MATCH(B1124, 'Oprawy - specyfikacja'!A:A, 0),"Link do specyfikacji")</f>
        <v>Link do specyfikacji</v>
      </c>
    </row>
    <row r="1125" spans="1:30" s="2" customFormat="1" ht="14.4">
      <c r="A1125" s="8">
        <v>8720169516571</v>
      </c>
      <c r="B1125" s="8">
        <v>911401875785</v>
      </c>
      <c r="C1125" s="8">
        <v>872016951657199</v>
      </c>
      <c r="D1125" s="52" t="str">
        <f>HYPERLINK(VLOOKUP(B1125,Oprawy_linki!A343:B1048,2,FALSE),"Link do zdjęcia")</f>
        <v>Link do zdjęcia</v>
      </c>
      <c r="E1125" s="12">
        <v>51657199</v>
      </c>
      <c r="F1125" s="10" t="s">
        <v>1303</v>
      </c>
      <c r="G1125" s="12" t="s">
        <v>925</v>
      </c>
      <c r="H1125" s="12" t="s">
        <v>926</v>
      </c>
      <c r="I1125" s="12" t="s">
        <v>1298</v>
      </c>
      <c r="J1125" s="12" t="s">
        <v>1285</v>
      </c>
      <c r="K1125" s="12" t="s">
        <v>88</v>
      </c>
      <c r="L1125" s="17">
        <v>302</v>
      </c>
      <c r="M1125" s="17" t="s">
        <v>89</v>
      </c>
      <c r="N1125" s="13" t="s">
        <v>929</v>
      </c>
      <c r="O1125" s="14" t="s">
        <v>930</v>
      </c>
      <c r="P1125" s="19"/>
      <c r="Q1125" s="9">
        <v>4</v>
      </c>
      <c r="R1125" s="12" t="s">
        <v>92</v>
      </c>
      <c r="S1125" s="19" t="s">
        <v>102</v>
      </c>
      <c r="T1125" s="9"/>
      <c r="U1125" s="9"/>
      <c r="V1125" s="11"/>
      <c r="W1125" s="36">
        <v>9405119090</v>
      </c>
      <c r="X1125" s="21" t="s">
        <v>95</v>
      </c>
      <c r="Y1125" s="21" t="s">
        <v>95</v>
      </c>
      <c r="Z1125" s="12" t="s">
        <v>95</v>
      </c>
      <c r="AA1125" s="13"/>
      <c r="AB1125" s="17">
        <v>305.10000000000002</v>
      </c>
      <c r="AC1125" s="624">
        <f t="shared" si="17"/>
        <v>-1.0160603080957138E-2</v>
      </c>
      <c r="AD1125" s="623" t="str">
        <f>HYPERLINK("#'Oprawy - specyfikacja'!B" &amp; MATCH(B1125, 'Oprawy - specyfikacja'!A:A, 0),"Link do specyfikacji")</f>
        <v>Link do specyfikacji</v>
      </c>
    </row>
    <row r="1126" spans="1:30" s="2" customFormat="1" ht="14.4">
      <c r="A1126" s="8">
        <v>8720169516540</v>
      </c>
      <c r="B1126" s="8">
        <v>911401875485</v>
      </c>
      <c r="C1126" s="8">
        <v>872016951654099</v>
      </c>
      <c r="D1126" s="52" t="str">
        <f>HYPERLINK(VLOOKUP(B1126,Oprawy_linki!A344:B1049,2,FALSE),"Link do zdjęcia")</f>
        <v>Link do zdjęcia</v>
      </c>
      <c r="E1126" s="12">
        <v>51654099</v>
      </c>
      <c r="F1126" s="10" t="s">
        <v>1304</v>
      </c>
      <c r="G1126" s="12" t="s">
        <v>925</v>
      </c>
      <c r="H1126" s="12" t="s">
        <v>926</v>
      </c>
      <c r="I1126" s="12" t="s">
        <v>1298</v>
      </c>
      <c r="J1126" s="12" t="s">
        <v>1285</v>
      </c>
      <c r="K1126" s="12" t="s">
        <v>88</v>
      </c>
      <c r="L1126" s="17">
        <v>153</v>
      </c>
      <c r="M1126" s="17" t="s">
        <v>89</v>
      </c>
      <c r="N1126" s="13" t="s">
        <v>929</v>
      </c>
      <c r="O1126" s="14" t="s">
        <v>930</v>
      </c>
      <c r="P1126" s="19"/>
      <c r="Q1126" s="9">
        <v>4</v>
      </c>
      <c r="R1126" s="12" t="s">
        <v>92</v>
      </c>
      <c r="S1126" s="19" t="s">
        <v>102</v>
      </c>
      <c r="T1126" s="9"/>
      <c r="U1126" s="9"/>
      <c r="V1126" s="11"/>
      <c r="W1126" s="36">
        <v>9405119090</v>
      </c>
      <c r="X1126" s="21" t="s">
        <v>95</v>
      </c>
      <c r="Y1126" s="21" t="s">
        <v>95</v>
      </c>
      <c r="Z1126" s="12" t="s">
        <v>95</v>
      </c>
      <c r="AA1126" s="13"/>
      <c r="AB1126" s="17">
        <v>164.7</v>
      </c>
      <c r="AC1126" s="624">
        <f t="shared" si="17"/>
        <v>-7.1038251366120159E-2</v>
      </c>
      <c r="AD1126" s="623" t="str">
        <f>HYPERLINK("#'Oprawy - specyfikacja'!B" &amp; MATCH(B1126, 'Oprawy - specyfikacja'!A:A, 0),"Link do specyfikacji")</f>
        <v>Link do specyfikacji</v>
      </c>
    </row>
    <row r="1127" spans="1:30" s="2" customFormat="1" ht="14.4">
      <c r="A1127" s="8">
        <v>8720169516557</v>
      </c>
      <c r="B1127" s="8">
        <v>911401875585</v>
      </c>
      <c r="C1127" s="8">
        <v>872016951655799</v>
      </c>
      <c r="D1127" s="52" t="str">
        <f>HYPERLINK(VLOOKUP(B1127,Oprawy_linki!A345:B1050,2,FALSE),"Link do zdjęcia")</f>
        <v>Link do zdjęcia</v>
      </c>
      <c r="E1127" s="12">
        <v>51655799</v>
      </c>
      <c r="F1127" s="10" t="s">
        <v>1305</v>
      </c>
      <c r="G1127" s="12" t="s">
        <v>925</v>
      </c>
      <c r="H1127" s="12" t="s">
        <v>926</v>
      </c>
      <c r="I1127" s="12" t="s">
        <v>1298</v>
      </c>
      <c r="J1127" s="12" t="s">
        <v>1285</v>
      </c>
      <c r="K1127" s="12" t="s">
        <v>88</v>
      </c>
      <c r="L1127" s="17">
        <v>163</v>
      </c>
      <c r="M1127" s="17" t="s">
        <v>89</v>
      </c>
      <c r="N1127" s="13" t="s">
        <v>929</v>
      </c>
      <c r="O1127" s="14" t="s">
        <v>930</v>
      </c>
      <c r="P1127" s="19"/>
      <c r="Q1127" s="9">
        <v>4</v>
      </c>
      <c r="R1127" s="12" t="s">
        <v>92</v>
      </c>
      <c r="S1127" s="19" t="s">
        <v>102</v>
      </c>
      <c r="T1127" s="9"/>
      <c r="U1127" s="9"/>
      <c r="V1127" s="11"/>
      <c r="W1127" s="36">
        <v>9405119090</v>
      </c>
      <c r="X1127" s="21" t="s">
        <v>95</v>
      </c>
      <c r="Y1127" s="21" t="s">
        <v>95</v>
      </c>
      <c r="Z1127" s="12" t="s">
        <v>95</v>
      </c>
      <c r="AA1127" s="13" t="s">
        <v>164</v>
      </c>
      <c r="AB1127" s="17">
        <v>212.16</v>
      </c>
      <c r="AC1127" s="624">
        <f t="shared" si="17"/>
        <v>-0.23171191553544493</v>
      </c>
      <c r="AD1127" s="623" t="str">
        <f>HYPERLINK("#'Oprawy - specyfikacja'!B" &amp; MATCH(B1127, 'Oprawy - specyfikacja'!A:A, 0),"Link do specyfikacji")</f>
        <v>Link do specyfikacji</v>
      </c>
    </row>
    <row r="1128" spans="1:30" s="2" customFormat="1" ht="14.4">
      <c r="A1128" s="8">
        <v>8718699791803</v>
      </c>
      <c r="B1128" s="8">
        <v>911401885080</v>
      </c>
      <c r="C1128" s="8">
        <v>871869979180399</v>
      </c>
      <c r="D1128" s="52" t="str">
        <f>HYPERLINK(VLOOKUP(B1128,Oprawy_linki!A346:B1051,2,FALSE),"Link do zdjęcia")</f>
        <v>Link do zdjęcia</v>
      </c>
      <c r="E1128" s="9">
        <v>79180399</v>
      </c>
      <c r="F1128" s="10" t="s">
        <v>1306</v>
      </c>
      <c r="G1128" s="12" t="s">
        <v>925</v>
      </c>
      <c r="H1128" s="12" t="s">
        <v>926</v>
      </c>
      <c r="I1128" s="12" t="s">
        <v>1298</v>
      </c>
      <c r="J1128" s="12" t="s">
        <v>1285</v>
      </c>
      <c r="K1128" s="12" t="s">
        <v>88</v>
      </c>
      <c r="L1128" s="17">
        <v>163</v>
      </c>
      <c r="M1128" s="17" t="s">
        <v>89</v>
      </c>
      <c r="N1128" s="13" t="s">
        <v>929</v>
      </c>
      <c r="O1128" s="14" t="s">
        <v>930</v>
      </c>
      <c r="P1128" s="19" t="s">
        <v>124</v>
      </c>
      <c r="Q1128" s="9">
        <v>4</v>
      </c>
      <c r="R1128" s="12" t="s">
        <v>92</v>
      </c>
      <c r="S1128" s="19" t="s">
        <v>102</v>
      </c>
      <c r="T1128" s="8">
        <v>912401483245</v>
      </c>
      <c r="U1128" s="9"/>
      <c r="V1128" s="14"/>
      <c r="W1128" s="20">
        <v>9405119090</v>
      </c>
      <c r="X1128" s="21" t="s">
        <v>95</v>
      </c>
      <c r="Y1128" s="21" t="s">
        <v>95</v>
      </c>
      <c r="Z1128" s="12" t="s">
        <v>95</v>
      </c>
      <c r="AA1128" s="11"/>
      <c r="AB1128" s="17">
        <v>179</v>
      </c>
      <c r="AC1128" s="624">
        <f t="shared" si="17"/>
        <v>-8.9385474860335198E-2</v>
      </c>
      <c r="AD1128" s="623" t="str">
        <f>HYPERLINK("#'Oprawy - specyfikacja'!B" &amp; MATCH(B1128, 'Oprawy - specyfikacja'!A:A, 0),"Link do specyfikacji")</f>
        <v>Link do specyfikacji</v>
      </c>
    </row>
    <row r="1129" spans="1:30" s="2" customFormat="1" ht="14.4">
      <c r="A1129" s="25">
        <v>8720169501270</v>
      </c>
      <c r="B1129" s="25">
        <v>911401820385</v>
      </c>
      <c r="C1129" s="25">
        <v>872016950127099</v>
      </c>
      <c r="D1129" s="52" t="str">
        <f>HYPERLINK(VLOOKUP(B1129,Oprawy_linki!A347:B1052,2,FALSE),"Link do zdjęcia")</f>
        <v>Link do zdjęcia</v>
      </c>
      <c r="E1129" s="13">
        <v>50127099</v>
      </c>
      <c r="F1129" s="23" t="s">
        <v>1307</v>
      </c>
      <c r="G1129" s="12" t="s">
        <v>925</v>
      </c>
      <c r="H1129" s="12" t="s">
        <v>926</v>
      </c>
      <c r="I1129" s="12" t="s">
        <v>1298</v>
      </c>
      <c r="J1129" s="12" t="s">
        <v>1285</v>
      </c>
      <c r="K1129" s="12" t="s">
        <v>88</v>
      </c>
      <c r="L1129" s="17">
        <v>152</v>
      </c>
      <c r="M1129" s="17" t="s">
        <v>89</v>
      </c>
      <c r="N1129" s="13" t="s">
        <v>929</v>
      </c>
      <c r="O1129" s="14" t="s">
        <v>930</v>
      </c>
      <c r="P1129" s="19"/>
      <c r="Q1129" s="13">
        <v>4</v>
      </c>
      <c r="R1129" s="12" t="s">
        <v>92</v>
      </c>
      <c r="S1129" s="19" t="s">
        <v>102</v>
      </c>
      <c r="T1129" s="25"/>
      <c r="U1129" s="23"/>
      <c r="V1129" s="27"/>
      <c r="W1129" s="13">
        <v>9405119090</v>
      </c>
      <c r="X1129" s="21" t="s">
        <v>95</v>
      </c>
      <c r="Y1129" s="21" t="s">
        <v>95</v>
      </c>
      <c r="Z1129" s="12" t="s">
        <v>95</v>
      </c>
      <c r="AA1129" s="11"/>
      <c r="AB1129" s="17">
        <v>159.59331675000001</v>
      </c>
      <c r="AC1129" s="624">
        <f t="shared" si="17"/>
        <v>-4.7579164996581935E-2</v>
      </c>
      <c r="AD1129" s="623" t="str">
        <f>HYPERLINK("#'Oprawy - specyfikacja'!B" &amp; MATCH(B1129, 'Oprawy - specyfikacja'!A:A, 0),"Link do specyfikacji")</f>
        <v>Link do specyfikacji</v>
      </c>
    </row>
    <row r="1130" spans="1:30" s="2" customFormat="1" ht="14.4">
      <c r="A1130" s="8">
        <v>8720169516519</v>
      </c>
      <c r="B1130" s="8">
        <v>911401875185</v>
      </c>
      <c r="C1130" s="8">
        <v>872016951651999</v>
      </c>
      <c r="D1130" s="52" t="str">
        <f>HYPERLINK(VLOOKUP(B1130,Oprawy_linki!A348:B1053,2,FALSE),"Link do zdjęcia")</f>
        <v>Link do zdjęcia</v>
      </c>
      <c r="E1130" s="12">
        <v>51651999</v>
      </c>
      <c r="F1130" s="10" t="s">
        <v>1308</v>
      </c>
      <c r="G1130" s="12" t="s">
        <v>925</v>
      </c>
      <c r="H1130" s="12" t="s">
        <v>926</v>
      </c>
      <c r="I1130" s="12" t="s">
        <v>1298</v>
      </c>
      <c r="J1130" s="12" t="s">
        <v>1285</v>
      </c>
      <c r="K1130" s="12" t="s">
        <v>88</v>
      </c>
      <c r="L1130" s="17">
        <v>189</v>
      </c>
      <c r="M1130" s="17" t="s">
        <v>89</v>
      </c>
      <c r="N1130" s="13" t="s">
        <v>929</v>
      </c>
      <c r="O1130" s="14" t="s">
        <v>930</v>
      </c>
      <c r="P1130" s="19"/>
      <c r="Q1130" s="9">
        <v>4</v>
      </c>
      <c r="R1130" s="12" t="s">
        <v>92</v>
      </c>
      <c r="S1130" s="19" t="s">
        <v>102</v>
      </c>
      <c r="T1130" s="9"/>
      <c r="U1130" s="9"/>
      <c r="V1130" s="11"/>
      <c r="W1130" s="36">
        <v>9405119090</v>
      </c>
      <c r="X1130" s="21" t="s">
        <v>95</v>
      </c>
      <c r="Y1130" s="21" t="s">
        <v>95</v>
      </c>
      <c r="Z1130" s="12" t="s">
        <v>95</v>
      </c>
      <c r="AA1130" s="13"/>
      <c r="AB1130" s="17">
        <v>189.5</v>
      </c>
      <c r="AC1130" s="624">
        <f t="shared" si="17"/>
        <v>-2.6385224274406332E-3</v>
      </c>
      <c r="AD1130" s="623" t="str">
        <f>HYPERLINK("#'Oprawy - specyfikacja'!B" &amp; MATCH(B1130, 'Oprawy - specyfikacja'!A:A, 0),"Link do specyfikacji")</f>
        <v>Link do specyfikacji</v>
      </c>
    </row>
    <row r="1131" spans="1:30" s="2" customFormat="1" ht="14.4">
      <c r="A1131" s="8">
        <v>8720169516526</v>
      </c>
      <c r="B1131" s="8">
        <v>911401875285</v>
      </c>
      <c r="C1131" s="8">
        <v>872016951652699</v>
      </c>
      <c r="D1131" s="52" t="str">
        <f>HYPERLINK(VLOOKUP(B1131,Oprawy_linki!A349:B1054,2,FALSE),"Link do zdjęcia")</f>
        <v>Link do zdjęcia</v>
      </c>
      <c r="E1131" s="12">
        <v>51652699</v>
      </c>
      <c r="F1131" s="10" t="s">
        <v>1309</v>
      </c>
      <c r="G1131" s="12" t="s">
        <v>925</v>
      </c>
      <c r="H1131" s="12" t="s">
        <v>926</v>
      </c>
      <c r="I1131" s="12" t="s">
        <v>1298</v>
      </c>
      <c r="J1131" s="12" t="s">
        <v>1285</v>
      </c>
      <c r="K1131" s="12" t="s">
        <v>88</v>
      </c>
      <c r="L1131" s="17">
        <v>214</v>
      </c>
      <c r="M1131" s="17" t="s">
        <v>89</v>
      </c>
      <c r="N1131" s="13" t="s">
        <v>929</v>
      </c>
      <c r="O1131" s="14" t="s">
        <v>930</v>
      </c>
      <c r="P1131" s="19"/>
      <c r="Q1131" s="9">
        <v>4</v>
      </c>
      <c r="R1131" s="12" t="s">
        <v>92</v>
      </c>
      <c r="S1131" s="19" t="s">
        <v>102</v>
      </c>
      <c r="T1131" s="9"/>
      <c r="U1131" s="9"/>
      <c r="V1131" s="11"/>
      <c r="W1131" s="36">
        <v>9405119090</v>
      </c>
      <c r="X1131" s="21" t="s">
        <v>95</v>
      </c>
      <c r="Y1131" s="21" t="s">
        <v>95</v>
      </c>
      <c r="Z1131" s="12" t="s">
        <v>95</v>
      </c>
      <c r="AA1131" s="13" t="s">
        <v>164</v>
      </c>
      <c r="AB1131" s="17">
        <v>256.32</v>
      </c>
      <c r="AC1131" s="624">
        <f t="shared" si="17"/>
        <v>-0.16510611735330835</v>
      </c>
      <c r="AD1131" s="623" t="str">
        <f>HYPERLINK("#'Oprawy - specyfikacja'!B" &amp; MATCH(B1131, 'Oprawy - specyfikacja'!A:A, 0),"Link do specyfikacji")</f>
        <v>Link do specyfikacji</v>
      </c>
    </row>
    <row r="1132" spans="1:30" s="2" customFormat="1" ht="14.4">
      <c r="A1132" s="8">
        <v>8720169516564</v>
      </c>
      <c r="B1132" s="8">
        <v>911401875685</v>
      </c>
      <c r="C1132" s="8">
        <v>872016951656499</v>
      </c>
      <c r="D1132" s="52" t="str">
        <f>HYPERLINK(VLOOKUP(B1132,Oprawy_linki!A350:B1055,2,FALSE),"Link do zdjęcia")</f>
        <v>Link do zdjęcia</v>
      </c>
      <c r="E1132" s="12">
        <v>51656499</v>
      </c>
      <c r="F1132" s="10" t="s">
        <v>1310</v>
      </c>
      <c r="G1132" s="12" t="s">
        <v>925</v>
      </c>
      <c r="H1132" s="12" t="s">
        <v>926</v>
      </c>
      <c r="I1132" s="12" t="s">
        <v>1298</v>
      </c>
      <c r="J1132" s="12" t="s">
        <v>1285</v>
      </c>
      <c r="K1132" s="12" t="s">
        <v>88</v>
      </c>
      <c r="L1132" s="17">
        <v>129</v>
      </c>
      <c r="M1132" s="17" t="s">
        <v>89</v>
      </c>
      <c r="N1132" s="13" t="s">
        <v>929</v>
      </c>
      <c r="O1132" s="14" t="s">
        <v>930</v>
      </c>
      <c r="P1132" s="19"/>
      <c r="Q1132" s="9">
        <v>4</v>
      </c>
      <c r="R1132" s="12" t="s">
        <v>92</v>
      </c>
      <c r="S1132" s="19" t="s">
        <v>102</v>
      </c>
      <c r="T1132" s="9"/>
      <c r="U1132" s="9"/>
      <c r="V1132" s="11"/>
      <c r="W1132" s="36">
        <v>9405119090</v>
      </c>
      <c r="X1132" s="21" t="s">
        <v>95</v>
      </c>
      <c r="Y1132" s="21" t="s">
        <v>95</v>
      </c>
      <c r="Z1132" s="12" t="s">
        <v>95</v>
      </c>
      <c r="AA1132" s="13"/>
      <c r="AB1132" s="17">
        <v>164.7</v>
      </c>
      <c r="AC1132" s="624">
        <f t="shared" si="17"/>
        <v>-0.21675774134790524</v>
      </c>
      <c r="AD1132" s="623" t="str">
        <f>HYPERLINK("#'Oprawy - specyfikacja'!B" &amp; MATCH(B1132, 'Oprawy - specyfikacja'!A:A, 0),"Link do specyfikacji")</f>
        <v>Link do specyfikacji</v>
      </c>
    </row>
    <row r="1133" spans="1:30" s="2" customFormat="1" ht="14.4">
      <c r="A1133" s="8">
        <v>8720169516533</v>
      </c>
      <c r="B1133" s="8">
        <v>911401875385</v>
      </c>
      <c r="C1133" s="8">
        <v>872016951653399</v>
      </c>
      <c r="D1133" s="52" t="str">
        <f>HYPERLINK(VLOOKUP(B1133,Oprawy_linki!A351:B1056,2,FALSE),"Link do zdjęcia")</f>
        <v>Link do zdjęcia</v>
      </c>
      <c r="E1133" s="12">
        <v>51653399</v>
      </c>
      <c r="F1133" s="10" t="s">
        <v>1311</v>
      </c>
      <c r="G1133" s="12" t="s">
        <v>925</v>
      </c>
      <c r="H1133" s="12" t="s">
        <v>926</v>
      </c>
      <c r="I1133" s="12" t="s">
        <v>1298</v>
      </c>
      <c r="J1133" s="12" t="s">
        <v>1285</v>
      </c>
      <c r="K1133" s="12" t="s">
        <v>88</v>
      </c>
      <c r="L1133" s="17">
        <v>152</v>
      </c>
      <c r="M1133" s="17" t="s">
        <v>89</v>
      </c>
      <c r="N1133" s="13" t="s">
        <v>929</v>
      </c>
      <c r="O1133" s="14" t="s">
        <v>930</v>
      </c>
      <c r="P1133" s="19"/>
      <c r="Q1133" s="9">
        <v>4</v>
      </c>
      <c r="R1133" s="12" t="s">
        <v>92</v>
      </c>
      <c r="S1133" s="19" t="s">
        <v>102</v>
      </c>
      <c r="T1133" s="9"/>
      <c r="U1133" s="9"/>
      <c r="V1133" s="11"/>
      <c r="W1133" s="36">
        <v>9405119090</v>
      </c>
      <c r="X1133" s="21" t="s">
        <v>95</v>
      </c>
      <c r="Y1133" s="21" t="s">
        <v>95</v>
      </c>
      <c r="Z1133" s="12" t="s">
        <v>95</v>
      </c>
      <c r="AA1133" s="13"/>
      <c r="AB1133" s="17">
        <v>195</v>
      </c>
      <c r="AC1133" s="624">
        <f t="shared" si="17"/>
        <v>-0.22051282051282051</v>
      </c>
      <c r="AD1133" s="623" t="str">
        <f>HYPERLINK("#'Oprawy - specyfikacja'!B" &amp; MATCH(B1133, 'Oprawy - specyfikacja'!A:A, 0),"Link do specyfikacji")</f>
        <v>Link do specyfikacji</v>
      </c>
    </row>
    <row r="1134" spans="1:30" s="2" customFormat="1" ht="14.4">
      <c r="A1134" s="8">
        <v>8720169516595</v>
      </c>
      <c r="B1134" s="8">
        <v>911401875985</v>
      </c>
      <c r="C1134" s="8">
        <v>872016951659599</v>
      </c>
      <c r="D1134" s="52" t="str">
        <f>HYPERLINK(VLOOKUP(B1134,Oprawy_linki!A352:B1057,2,FALSE),"Link do zdjęcia")</f>
        <v>Link do zdjęcia</v>
      </c>
      <c r="E1134" s="12">
        <v>51659599</v>
      </c>
      <c r="F1134" s="10" t="s">
        <v>1312</v>
      </c>
      <c r="G1134" s="12" t="s">
        <v>925</v>
      </c>
      <c r="H1134" s="12" t="s">
        <v>926</v>
      </c>
      <c r="I1134" s="12" t="s">
        <v>1298</v>
      </c>
      <c r="J1134" s="12" t="s">
        <v>1285</v>
      </c>
      <c r="K1134" s="12" t="s">
        <v>88</v>
      </c>
      <c r="L1134" s="17">
        <v>129</v>
      </c>
      <c r="M1134" s="17" t="s">
        <v>89</v>
      </c>
      <c r="N1134" s="13" t="s">
        <v>929</v>
      </c>
      <c r="O1134" s="14" t="s">
        <v>930</v>
      </c>
      <c r="P1134" s="19" t="s">
        <v>124</v>
      </c>
      <c r="Q1134" s="9">
        <v>4</v>
      </c>
      <c r="R1134" s="12" t="s">
        <v>92</v>
      </c>
      <c r="S1134" s="19" t="s">
        <v>102</v>
      </c>
      <c r="T1134" s="9"/>
      <c r="U1134" s="9"/>
      <c r="V1134" s="11"/>
      <c r="W1134" s="36">
        <v>9405119090</v>
      </c>
      <c r="X1134" s="21" t="s">
        <v>95</v>
      </c>
      <c r="Y1134" s="21" t="s">
        <v>95</v>
      </c>
      <c r="Z1134" s="12" t="s">
        <v>95</v>
      </c>
      <c r="AA1134" s="13"/>
      <c r="AB1134" s="17">
        <v>164.7</v>
      </c>
      <c r="AC1134" s="624">
        <f t="shared" si="17"/>
        <v>-0.21675774134790524</v>
      </c>
      <c r="AD1134" s="623" t="str">
        <f>HYPERLINK("#'Oprawy - specyfikacja'!B" &amp; MATCH(B1134, 'Oprawy - specyfikacja'!A:A, 0),"Link do specyfikacji")</f>
        <v>Link do specyfikacji</v>
      </c>
    </row>
    <row r="1135" spans="1:30" s="2" customFormat="1" ht="14.4">
      <c r="A1135" s="8">
        <v>8720169516601</v>
      </c>
      <c r="B1135" s="8">
        <v>911401876085</v>
      </c>
      <c r="C1135" s="8">
        <v>872016951660199</v>
      </c>
      <c r="D1135" s="52" t="str">
        <f>HYPERLINK(VLOOKUP(B1135,Oprawy_linki!A353:B1058,2,FALSE),"Link do zdjęcia")</f>
        <v>Link do zdjęcia</v>
      </c>
      <c r="E1135" s="12">
        <v>51660199</v>
      </c>
      <c r="F1135" s="10" t="s">
        <v>1313</v>
      </c>
      <c r="G1135" s="12" t="s">
        <v>925</v>
      </c>
      <c r="H1135" s="12" t="s">
        <v>926</v>
      </c>
      <c r="I1135" s="12" t="s">
        <v>1298</v>
      </c>
      <c r="J1135" s="12" t="s">
        <v>1285</v>
      </c>
      <c r="K1135" s="12" t="s">
        <v>88</v>
      </c>
      <c r="L1135" s="17">
        <v>152</v>
      </c>
      <c r="M1135" s="17" t="s">
        <v>89</v>
      </c>
      <c r="N1135" s="13" t="s">
        <v>929</v>
      </c>
      <c r="O1135" s="14" t="s">
        <v>930</v>
      </c>
      <c r="P1135" s="19" t="s">
        <v>124</v>
      </c>
      <c r="Q1135" s="9">
        <v>4</v>
      </c>
      <c r="R1135" s="12" t="s">
        <v>92</v>
      </c>
      <c r="S1135" s="19" t="s">
        <v>102</v>
      </c>
      <c r="T1135" s="9"/>
      <c r="U1135" s="9"/>
      <c r="V1135" s="11"/>
      <c r="W1135" s="36">
        <v>9405119090</v>
      </c>
      <c r="X1135" s="21" t="s">
        <v>95</v>
      </c>
      <c r="Y1135" s="21" t="s">
        <v>95</v>
      </c>
      <c r="Z1135" s="12" t="s">
        <v>95</v>
      </c>
      <c r="AA1135" s="13"/>
      <c r="AB1135" s="17">
        <v>189.5</v>
      </c>
      <c r="AC1135" s="624">
        <f t="shared" si="17"/>
        <v>-0.19788918205804748</v>
      </c>
      <c r="AD1135" s="623" t="str">
        <f>HYPERLINK("#'Oprawy - specyfikacja'!B" &amp; MATCH(B1135, 'Oprawy - specyfikacja'!A:A, 0),"Link do specyfikacji")</f>
        <v>Link do specyfikacji</v>
      </c>
    </row>
    <row r="1136" spans="1:30" s="2" customFormat="1" ht="14.4">
      <c r="A1136" s="8">
        <v>8720169516694</v>
      </c>
      <c r="B1136" s="8">
        <v>911401876985</v>
      </c>
      <c r="C1136" s="8">
        <v>872016951669499</v>
      </c>
      <c r="D1136" s="52" t="str">
        <f>HYPERLINK(VLOOKUP(B1136,Oprawy_linki!A354:B1059,2,FALSE),"Link do zdjęcia")</f>
        <v>Link do zdjęcia</v>
      </c>
      <c r="E1136" s="12">
        <v>51669499</v>
      </c>
      <c r="F1136" s="10" t="s">
        <v>1314</v>
      </c>
      <c r="G1136" s="12" t="s">
        <v>925</v>
      </c>
      <c r="H1136" s="12" t="s">
        <v>926</v>
      </c>
      <c r="I1136" s="12" t="s">
        <v>1298</v>
      </c>
      <c r="J1136" s="12" t="s">
        <v>1285</v>
      </c>
      <c r="K1136" s="12" t="s">
        <v>88</v>
      </c>
      <c r="L1136" s="17">
        <v>393</v>
      </c>
      <c r="M1136" s="17" t="s">
        <v>89</v>
      </c>
      <c r="N1136" s="13" t="s">
        <v>929</v>
      </c>
      <c r="O1136" s="14" t="s">
        <v>930</v>
      </c>
      <c r="P1136" s="19"/>
      <c r="Q1136" s="9">
        <v>2</v>
      </c>
      <c r="R1136" s="12" t="s">
        <v>92</v>
      </c>
      <c r="S1136" s="19" t="s">
        <v>102</v>
      </c>
      <c r="T1136" s="9"/>
      <c r="U1136" s="9"/>
      <c r="V1136" s="11"/>
      <c r="W1136" s="36">
        <v>9405119090</v>
      </c>
      <c r="X1136" s="21" t="s">
        <v>95</v>
      </c>
      <c r="Y1136" s="21" t="s">
        <v>95</v>
      </c>
      <c r="Z1136" s="12" t="s">
        <v>95</v>
      </c>
      <c r="AA1136" s="13" t="s">
        <v>164</v>
      </c>
      <c r="AB1136" s="17">
        <v>490</v>
      </c>
      <c r="AC1136" s="624">
        <f t="shared" si="17"/>
        <v>-0.19795918367346937</v>
      </c>
      <c r="AD1136" s="623" t="str">
        <f>HYPERLINK("#'Oprawy - specyfikacja'!B" &amp; MATCH(B1136, 'Oprawy - specyfikacja'!A:A, 0),"Link do specyfikacji")</f>
        <v>Link do specyfikacji</v>
      </c>
    </row>
    <row r="1137" spans="1:30" s="2" customFormat="1" ht="14.4">
      <c r="A1137" s="8">
        <v>8710163369266</v>
      </c>
      <c r="B1137" s="8">
        <v>911401823781</v>
      </c>
      <c r="C1137" s="8">
        <v>871016336926699</v>
      </c>
      <c r="D1137" s="52" t="str">
        <f>HYPERLINK(VLOOKUP(B1137,Oprawy_linki!A355:B1060,2,FALSE),"Link do zdjęcia")</f>
        <v>Link do zdjęcia</v>
      </c>
      <c r="E1137" s="12">
        <v>36926699</v>
      </c>
      <c r="F1137" s="10" t="s">
        <v>1315</v>
      </c>
      <c r="G1137" s="12" t="s">
        <v>925</v>
      </c>
      <c r="H1137" s="12" t="s">
        <v>926</v>
      </c>
      <c r="I1137" s="12" t="s">
        <v>1298</v>
      </c>
      <c r="J1137" s="12" t="s">
        <v>1285</v>
      </c>
      <c r="K1137" s="12" t="s">
        <v>88</v>
      </c>
      <c r="L1137" s="17">
        <v>174</v>
      </c>
      <c r="M1137" s="17" t="s">
        <v>89</v>
      </c>
      <c r="N1137" s="13" t="s">
        <v>929</v>
      </c>
      <c r="O1137" s="14" t="s">
        <v>930</v>
      </c>
      <c r="P1137" s="19" t="s">
        <v>124</v>
      </c>
      <c r="Q1137" s="9">
        <v>4</v>
      </c>
      <c r="R1137" s="12" t="s">
        <v>92</v>
      </c>
      <c r="S1137" s="19" t="s">
        <v>102</v>
      </c>
      <c r="T1137" s="9"/>
      <c r="U1137" s="9"/>
      <c r="V1137" s="11" t="s">
        <v>125</v>
      </c>
      <c r="W1137" s="36">
        <v>9405119090</v>
      </c>
      <c r="X1137" s="21" t="s">
        <v>95</v>
      </c>
      <c r="Y1137" s="21" t="s">
        <v>95</v>
      </c>
      <c r="Z1137" s="12" t="s">
        <v>95</v>
      </c>
      <c r="AA1137" s="13"/>
      <c r="AB1137" s="17">
        <v>230</v>
      </c>
      <c r="AC1137" s="624">
        <f t="shared" si="17"/>
        <v>-0.24347826086956523</v>
      </c>
      <c r="AD1137" s="623" t="str">
        <f>HYPERLINK("#'Oprawy - specyfikacja'!B" &amp; MATCH(B1137, 'Oprawy - specyfikacja'!A:A, 0),"Link do specyfikacji")</f>
        <v>Link do specyfikacji</v>
      </c>
    </row>
    <row r="1138" spans="1:30" s="2" customFormat="1" ht="14.4">
      <c r="A1138" s="8">
        <v>8719514953970</v>
      </c>
      <c r="B1138" s="8">
        <v>911401860884</v>
      </c>
      <c r="C1138" s="8">
        <v>871951495397099</v>
      </c>
      <c r="D1138" s="52" t="str">
        <f>HYPERLINK(VLOOKUP(B1138,Oprawy_linki!A356:B1061,2,FALSE),"Link do zdjęcia")</f>
        <v>Link do zdjęcia</v>
      </c>
      <c r="E1138" s="12">
        <v>95397099</v>
      </c>
      <c r="F1138" s="24" t="s">
        <v>1316</v>
      </c>
      <c r="G1138" s="12" t="s">
        <v>925</v>
      </c>
      <c r="H1138" s="12" t="s">
        <v>941</v>
      </c>
      <c r="I1138" s="12" t="s">
        <v>86</v>
      </c>
      <c r="J1138" s="12" t="s">
        <v>1285</v>
      </c>
      <c r="K1138" s="12" t="s">
        <v>88</v>
      </c>
      <c r="L1138" s="17">
        <v>97.9</v>
      </c>
      <c r="M1138" s="17" t="s">
        <v>89</v>
      </c>
      <c r="N1138" s="13" t="s">
        <v>942</v>
      </c>
      <c r="O1138" s="14" t="s">
        <v>943</v>
      </c>
      <c r="P1138" s="19"/>
      <c r="Q1138" s="9">
        <v>10</v>
      </c>
      <c r="R1138" s="12" t="s">
        <v>92</v>
      </c>
      <c r="S1138" s="19" t="s">
        <v>93</v>
      </c>
      <c r="T1138" s="9">
        <v>910930031018</v>
      </c>
      <c r="U1138" s="9">
        <v>911401807787</v>
      </c>
      <c r="V1138" s="11"/>
      <c r="W1138" s="36">
        <v>9405990090</v>
      </c>
      <c r="X1138" s="21" t="s">
        <v>95</v>
      </c>
      <c r="Y1138" s="21" t="s">
        <v>95</v>
      </c>
      <c r="Z1138" s="12" t="s">
        <v>95</v>
      </c>
      <c r="AA1138" s="13"/>
      <c r="AB1138" s="17">
        <v>93</v>
      </c>
      <c r="AC1138" s="624">
        <f t="shared" si="17"/>
        <v>5.2688172043010816E-2</v>
      </c>
      <c r="AD1138" s="623" t="str">
        <f>HYPERLINK("#'Oprawy - specyfikacja'!B" &amp; MATCH(B1138, 'Oprawy - specyfikacja'!A:A, 0),"Link do specyfikacji")</f>
        <v>Link do specyfikacji</v>
      </c>
    </row>
    <row r="1139" spans="1:30" s="2" customFormat="1" ht="14.4">
      <c r="A1139" s="8">
        <v>8719514954076</v>
      </c>
      <c r="B1139" s="37">
        <v>911401861284</v>
      </c>
      <c r="C1139" s="25">
        <v>871951495407699</v>
      </c>
      <c r="D1139" s="52" t="str">
        <f>HYPERLINK(VLOOKUP(B1139,Oprawy_linki!A357:B1062,2,FALSE),"Link do zdjęcia")</f>
        <v>Link do zdjęcia</v>
      </c>
      <c r="E1139" s="12">
        <v>95407699</v>
      </c>
      <c r="F1139" s="31" t="s">
        <v>1317</v>
      </c>
      <c r="G1139" s="12" t="s">
        <v>925</v>
      </c>
      <c r="H1139" s="12" t="s">
        <v>941</v>
      </c>
      <c r="I1139" s="12" t="s">
        <v>86</v>
      </c>
      <c r="J1139" s="12" t="s">
        <v>1285</v>
      </c>
      <c r="K1139" s="12" t="s">
        <v>88</v>
      </c>
      <c r="L1139" s="17">
        <v>108</v>
      </c>
      <c r="M1139" s="17" t="s">
        <v>89</v>
      </c>
      <c r="N1139" s="13" t="s">
        <v>942</v>
      </c>
      <c r="O1139" s="14" t="s">
        <v>943</v>
      </c>
      <c r="P1139" s="19"/>
      <c r="Q1139" s="9">
        <v>20</v>
      </c>
      <c r="R1139" s="12" t="s">
        <v>92</v>
      </c>
      <c r="S1139" s="19" t="s">
        <v>93</v>
      </c>
      <c r="T1139" s="9"/>
      <c r="U1139" s="9">
        <v>911401809487</v>
      </c>
      <c r="V1139" s="11"/>
      <c r="W1139" s="36">
        <v>9405990090</v>
      </c>
      <c r="X1139" s="21" t="s">
        <v>95</v>
      </c>
      <c r="Y1139" s="21" t="s">
        <v>95</v>
      </c>
      <c r="Z1139" s="12" t="s">
        <v>95</v>
      </c>
      <c r="AA1139" s="13"/>
      <c r="AB1139" s="17">
        <v>167.5</v>
      </c>
      <c r="AC1139" s="624">
        <f t="shared" si="17"/>
        <v>-0.35522388059701493</v>
      </c>
      <c r="AD1139" s="623" t="str">
        <f>HYPERLINK("#'Oprawy - specyfikacja'!B" &amp; MATCH(B1139, 'Oprawy - specyfikacja'!A:A, 0),"Link do specyfikacji")</f>
        <v>Link do specyfikacji</v>
      </c>
    </row>
    <row r="1140" spans="1:30" s="2" customFormat="1" ht="14.4">
      <c r="A1140" s="8">
        <v>8719514954083</v>
      </c>
      <c r="B1140" s="8">
        <v>911401861384</v>
      </c>
      <c r="C1140" s="8">
        <v>871951495408399</v>
      </c>
      <c r="D1140" s="52" t="str">
        <f>HYPERLINK(VLOOKUP(B1140,Oprawy_linki!A358:B1063,2,FALSE),"Link do zdjęcia")</f>
        <v>Link do zdjęcia</v>
      </c>
      <c r="E1140" s="12">
        <v>95408399</v>
      </c>
      <c r="F1140" s="24" t="s">
        <v>1318</v>
      </c>
      <c r="G1140" s="12" t="s">
        <v>925</v>
      </c>
      <c r="H1140" s="12" t="s">
        <v>941</v>
      </c>
      <c r="I1140" s="12" t="s">
        <v>86</v>
      </c>
      <c r="J1140" s="12" t="s">
        <v>1285</v>
      </c>
      <c r="K1140" s="12" t="s">
        <v>88</v>
      </c>
      <c r="L1140" s="17">
        <v>113</v>
      </c>
      <c r="M1140" s="17" t="s">
        <v>89</v>
      </c>
      <c r="N1140" s="13" t="s">
        <v>942</v>
      </c>
      <c r="O1140" s="14" t="s">
        <v>943</v>
      </c>
      <c r="P1140" s="19"/>
      <c r="Q1140" s="9">
        <v>20</v>
      </c>
      <c r="R1140" s="12" t="s">
        <v>92</v>
      </c>
      <c r="S1140" s="19" t="s">
        <v>93</v>
      </c>
      <c r="T1140" s="9">
        <v>911401892380</v>
      </c>
      <c r="U1140" s="9">
        <v>911401809387</v>
      </c>
      <c r="V1140" s="11"/>
      <c r="W1140" s="36">
        <v>9405119090</v>
      </c>
      <c r="X1140" s="21" t="s">
        <v>95</v>
      </c>
      <c r="Y1140" s="21" t="s">
        <v>95</v>
      </c>
      <c r="Z1140" s="12" t="s">
        <v>95</v>
      </c>
      <c r="AA1140" s="13"/>
      <c r="AB1140" s="17">
        <v>160.61000000000001</v>
      </c>
      <c r="AC1140" s="624">
        <f t="shared" si="17"/>
        <v>-0.29643235165929899</v>
      </c>
      <c r="AD1140" s="623" t="str">
        <f>HYPERLINK("#'Oprawy - specyfikacja'!B" &amp; MATCH(B1140, 'Oprawy - specyfikacja'!A:A, 0),"Link do specyfikacji")</f>
        <v>Link do specyfikacji</v>
      </c>
    </row>
    <row r="1141" spans="1:30" s="2" customFormat="1" ht="14.4">
      <c r="A1141" s="8">
        <v>8719514950306</v>
      </c>
      <c r="B1141" s="37">
        <v>911401843684</v>
      </c>
      <c r="C1141" s="25">
        <v>871951495030600</v>
      </c>
      <c r="D1141" s="52" t="str">
        <f>HYPERLINK(VLOOKUP(B1141,Oprawy_linki!A359:B1064,2,FALSE),"Link do zdjęcia")</f>
        <v>Link do zdjęcia</v>
      </c>
      <c r="E1141" s="12">
        <v>95030600</v>
      </c>
      <c r="F1141" s="31" t="s">
        <v>1319</v>
      </c>
      <c r="G1141" s="12" t="s">
        <v>925</v>
      </c>
      <c r="H1141" s="12" t="s">
        <v>941</v>
      </c>
      <c r="I1141" s="12" t="s">
        <v>1298</v>
      </c>
      <c r="J1141" s="12" t="s">
        <v>1285</v>
      </c>
      <c r="K1141" s="12" t="s">
        <v>88</v>
      </c>
      <c r="L1141" s="17">
        <v>384</v>
      </c>
      <c r="M1141" s="17" t="s">
        <v>89</v>
      </c>
      <c r="N1141" s="13" t="s">
        <v>942</v>
      </c>
      <c r="O1141" s="14" t="s">
        <v>943</v>
      </c>
      <c r="P1141" s="19"/>
      <c r="Q1141" s="9">
        <v>1</v>
      </c>
      <c r="R1141" s="12" t="s">
        <v>92</v>
      </c>
      <c r="S1141" s="19" t="s">
        <v>102</v>
      </c>
      <c r="T1141" s="9"/>
      <c r="U1141" s="9">
        <v>911401891185</v>
      </c>
      <c r="V1141" s="11" t="s">
        <v>125</v>
      </c>
      <c r="W1141" s="36">
        <v>9405119090</v>
      </c>
      <c r="X1141" s="21" t="s">
        <v>95</v>
      </c>
      <c r="Y1141" s="21" t="s">
        <v>95</v>
      </c>
      <c r="Z1141" s="12" t="s">
        <v>95</v>
      </c>
      <c r="AA1141" s="13"/>
      <c r="AB1141" s="17">
        <v>528</v>
      </c>
      <c r="AC1141" s="624">
        <f t="shared" si="17"/>
        <v>-0.27272727272727271</v>
      </c>
      <c r="AD1141" s="623" t="str">
        <f>HYPERLINK("#'Oprawy - specyfikacja'!B" &amp; MATCH(B1141, 'Oprawy - specyfikacja'!A:A, 0),"Link do specyfikacji")</f>
        <v>Link do specyfikacji</v>
      </c>
    </row>
    <row r="1142" spans="1:30" s="2" customFormat="1" ht="14.4">
      <c r="A1142" s="8">
        <v>8719514949997</v>
      </c>
      <c r="B1142" s="8">
        <v>911401840584</v>
      </c>
      <c r="C1142" s="8">
        <v>871951494999700</v>
      </c>
      <c r="D1142" s="52" t="str">
        <f>HYPERLINK(VLOOKUP(B1142,Oprawy_linki!A361:B1066,2,FALSE),"Link do zdjęcia")</f>
        <v>Link do zdjęcia</v>
      </c>
      <c r="E1142" s="12">
        <v>94999700</v>
      </c>
      <c r="F1142" s="10" t="s">
        <v>1320</v>
      </c>
      <c r="G1142" s="12" t="s">
        <v>925</v>
      </c>
      <c r="H1142" s="12" t="s">
        <v>941</v>
      </c>
      <c r="I1142" s="12" t="s">
        <v>1298</v>
      </c>
      <c r="J1142" s="12" t="s">
        <v>1285</v>
      </c>
      <c r="K1142" s="12" t="s">
        <v>88</v>
      </c>
      <c r="L1142" s="17">
        <v>234</v>
      </c>
      <c r="M1142" s="17" t="s">
        <v>89</v>
      </c>
      <c r="N1142" s="13" t="s">
        <v>942</v>
      </c>
      <c r="O1142" s="14" t="s">
        <v>943</v>
      </c>
      <c r="P1142" s="19"/>
      <c r="Q1142" s="9">
        <v>1</v>
      </c>
      <c r="R1142" s="12" t="s">
        <v>92</v>
      </c>
      <c r="S1142" s="19" t="s">
        <v>102</v>
      </c>
      <c r="T1142" s="9">
        <v>911401878080</v>
      </c>
      <c r="U1142" s="9">
        <v>911401807587</v>
      </c>
      <c r="V1142" s="11" t="s">
        <v>125</v>
      </c>
      <c r="W1142" s="36">
        <v>9405119090</v>
      </c>
      <c r="X1142" s="21" t="s">
        <v>95</v>
      </c>
      <c r="Y1142" s="21" t="s">
        <v>95</v>
      </c>
      <c r="Z1142" s="12" t="s">
        <v>95</v>
      </c>
      <c r="AA1142" s="13"/>
      <c r="AB1142" s="17">
        <v>359.35199999999992</v>
      </c>
      <c r="AC1142" s="624">
        <f t="shared" si="17"/>
        <v>-0.3488278902023641</v>
      </c>
      <c r="AD1142" s="623" t="str">
        <f>HYPERLINK("#'Oprawy - specyfikacja'!B" &amp; MATCH(B1142, 'Oprawy - specyfikacja'!A:A, 0),"Link do specyfikacji")</f>
        <v>Link do specyfikacji</v>
      </c>
    </row>
    <row r="1143" spans="1:30" s="2" customFormat="1" ht="14.4">
      <c r="A1143" s="8">
        <v>8719514950047</v>
      </c>
      <c r="B1143" s="37">
        <v>911401841084</v>
      </c>
      <c r="C1143" s="25">
        <v>871951495004700</v>
      </c>
      <c r="D1143" s="52" t="str">
        <f>HYPERLINK(VLOOKUP(B1143,Oprawy_linki!A362:B1067,2,FALSE),"Link do zdjęcia")</f>
        <v>Link do zdjęcia</v>
      </c>
      <c r="E1143" s="12">
        <v>95004700</v>
      </c>
      <c r="F1143" s="31" t="s">
        <v>1321</v>
      </c>
      <c r="G1143" s="12" t="s">
        <v>925</v>
      </c>
      <c r="H1143" s="12" t="s">
        <v>941</v>
      </c>
      <c r="I1143" s="12" t="s">
        <v>1298</v>
      </c>
      <c r="J1143" s="12" t="s">
        <v>1285</v>
      </c>
      <c r="K1143" s="12" t="s">
        <v>88</v>
      </c>
      <c r="L1143" s="17">
        <v>298</v>
      </c>
      <c r="M1143" s="17" t="s">
        <v>89</v>
      </c>
      <c r="N1143" s="13" t="s">
        <v>942</v>
      </c>
      <c r="O1143" s="14" t="s">
        <v>943</v>
      </c>
      <c r="P1143" s="19"/>
      <c r="Q1143" s="9">
        <v>1</v>
      </c>
      <c r="R1143" s="12" t="s">
        <v>92</v>
      </c>
      <c r="S1143" s="19" t="s">
        <v>102</v>
      </c>
      <c r="T1143" s="9">
        <v>911401878680</v>
      </c>
      <c r="U1143" s="9">
        <v>911401807687</v>
      </c>
      <c r="V1143" s="11" t="s">
        <v>125</v>
      </c>
      <c r="W1143" s="36">
        <v>9405119090</v>
      </c>
      <c r="X1143" s="21" t="s">
        <v>95</v>
      </c>
      <c r="Y1143" s="21" t="s">
        <v>95</v>
      </c>
      <c r="Z1143" s="12" t="s">
        <v>95</v>
      </c>
      <c r="AA1143" s="13"/>
      <c r="AB1143" s="17">
        <v>418.52639999999991</v>
      </c>
      <c r="AC1143" s="624">
        <f t="shared" si="17"/>
        <v>-0.28797801046720095</v>
      </c>
      <c r="AD1143" s="623" t="str">
        <f>HYPERLINK("#'Oprawy - specyfikacja'!B" &amp; MATCH(B1143, 'Oprawy - specyfikacja'!A:A, 0),"Link do specyfikacji")</f>
        <v>Link do specyfikacji</v>
      </c>
    </row>
    <row r="1144" spans="1:30" s="2" customFormat="1" ht="14.4">
      <c r="A1144" s="8">
        <v>8720169013674</v>
      </c>
      <c r="B1144" s="8">
        <v>910505102347</v>
      </c>
      <c r="C1144" s="8">
        <v>872016901367400</v>
      </c>
      <c r="D1144" s="52" t="str">
        <f>HYPERLINK(VLOOKUP(B1144,Oprawy_linki!A364:B1069,2,FALSE),"Link do zdjęcia")</f>
        <v>Link do zdjęcia</v>
      </c>
      <c r="E1144" s="12">
        <v>1367400</v>
      </c>
      <c r="F1144" s="10" t="s">
        <v>1322</v>
      </c>
      <c r="G1144" s="12" t="s">
        <v>925</v>
      </c>
      <c r="H1144" s="12" t="s">
        <v>941</v>
      </c>
      <c r="I1144" s="12" t="s">
        <v>1298</v>
      </c>
      <c r="J1144" s="12" t="s">
        <v>1285</v>
      </c>
      <c r="K1144" s="12" t="s">
        <v>88</v>
      </c>
      <c r="L1144" s="17">
        <v>1062</v>
      </c>
      <c r="M1144" s="17" t="s">
        <v>89</v>
      </c>
      <c r="N1144" s="13" t="s">
        <v>942</v>
      </c>
      <c r="O1144" s="14" t="s">
        <v>943</v>
      </c>
      <c r="P1144" s="19"/>
      <c r="Q1144" s="9">
        <v>1</v>
      </c>
      <c r="R1144" s="12" t="s">
        <v>92</v>
      </c>
      <c r="S1144" s="19" t="s">
        <v>102</v>
      </c>
      <c r="T1144" s="9">
        <v>910505100532</v>
      </c>
      <c r="U1144" s="9"/>
      <c r="V1144" s="11" t="s">
        <v>125</v>
      </c>
      <c r="W1144" s="36">
        <v>9405119090</v>
      </c>
      <c r="X1144" s="21" t="s">
        <v>95</v>
      </c>
      <c r="Y1144" s="21" t="s">
        <v>95</v>
      </c>
      <c r="Z1144" s="12" t="s">
        <v>95</v>
      </c>
      <c r="AA1144" s="13"/>
      <c r="AB1144" s="17">
        <v>1461.8063999999997</v>
      </c>
      <c r="AC1144" s="624">
        <f t="shared" si="17"/>
        <v>-0.27350160732638729</v>
      </c>
      <c r="AD1144" s="623" t="str">
        <f>HYPERLINK("#'Oprawy - specyfikacja'!B" &amp; MATCH(B1144, 'Oprawy - specyfikacja'!A:A, 0),"Link do specyfikacji")</f>
        <v>Link do specyfikacji</v>
      </c>
    </row>
    <row r="1145" spans="1:30" s="2" customFormat="1" ht="14.4">
      <c r="A1145" s="8">
        <v>8719514950009</v>
      </c>
      <c r="B1145" s="8">
        <v>911401840684</v>
      </c>
      <c r="C1145" s="8">
        <v>871951495000900</v>
      </c>
      <c r="D1145" s="52" t="str">
        <f>HYPERLINK(VLOOKUP(B1145,Oprawy_linki!A365:B1070,2,FALSE),"Link do zdjęcia")</f>
        <v>Link do zdjęcia</v>
      </c>
      <c r="E1145" s="12">
        <v>95000900</v>
      </c>
      <c r="F1145" s="24" t="s">
        <v>1323</v>
      </c>
      <c r="G1145" s="12" t="s">
        <v>925</v>
      </c>
      <c r="H1145" s="12" t="s">
        <v>941</v>
      </c>
      <c r="I1145" s="12" t="s">
        <v>1298</v>
      </c>
      <c r="J1145" s="12" t="s">
        <v>1285</v>
      </c>
      <c r="K1145" s="12" t="s">
        <v>88</v>
      </c>
      <c r="L1145" s="17">
        <v>232</v>
      </c>
      <c r="M1145" s="17" t="s">
        <v>89</v>
      </c>
      <c r="N1145" s="13" t="s">
        <v>942</v>
      </c>
      <c r="O1145" s="14" t="s">
        <v>943</v>
      </c>
      <c r="P1145" s="19"/>
      <c r="Q1145" s="9">
        <v>1</v>
      </c>
      <c r="R1145" s="12" t="s">
        <v>92</v>
      </c>
      <c r="S1145" s="19" t="s">
        <v>102</v>
      </c>
      <c r="T1145" s="9">
        <v>911401877980</v>
      </c>
      <c r="U1145" s="9">
        <v>911401890285</v>
      </c>
      <c r="V1145" s="11" t="s">
        <v>125</v>
      </c>
      <c r="W1145" s="36">
        <v>9405119090</v>
      </c>
      <c r="X1145" s="21" t="s">
        <v>95</v>
      </c>
      <c r="Y1145" s="21" t="s">
        <v>95</v>
      </c>
      <c r="Z1145" s="12" t="s">
        <v>95</v>
      </c>
      <c r="AA1145" s="13"/>
      <c r="AB1145" s="17">
        <v>345.44159999999999</v>
      </c>
      <c r="AC1145" s="624">
        <f t="shared" si="17"/>
        <v>-0.3283958851510646</v>
      </c>
      <c r="AD1145" s="623" t="str">
        <f>HYPERLINK("#'Oprawy - specyfikacja'!B" &amp; MATCH(B1145, 'Oprawy - specyfikacja'!A:A, 0),"Link do specyfikacji")</f>
        <v>Link do specyfikacji</v>
      </c>
    </row>
    <row r="1146" spans="1:30" s="2" customFormat="1" ht="14.4">
      <c r="A1146" s="8">
        <v>8720169013735</v>
      </c>
      <c r="B1146" s="8">
        <v>910505102353</v>
      </c>
      <c r="C1146" s="8">
        <v>872016901373500</v>
      </c>
      <c r="D1146" s="52" t="str">
        <f>HYPERLINK(VLOOKUP(B1146,Oprawy_linki!A366:B1071,2,FALSE),"Link do zdjęcia")</f>
        <v>Link do zdjęcia</v>
      </c>
      <c r="E1146" s="12">
        <v>1373500</v>
      </c>
      <c r="F1146" s="10" t="s">
        <v>1324</v>
      </c>
      <c r="G1146" s="12" t="s">
        <v>925</v>
      </c>
      <c r="H1146" s="12" t="s">
        <v>941</v>
      </c>
      <c r="I1146" s="12" t="s">
        <v>1298</v>
      </c>
      <c r="J1146" s="12" t="s">
        <v>1285</v>
      </c>
      <c r="K1146" s="12" t="s">
        <v>88</v>
      </c>
      <c r="L1146" s="17">
        <v>837</v>
      </c>
      <c r="M1146" s="17" t="s">
        <v>89</v>
      </c>
      <c r="N1146" s="13" t="s">
        <v>942</v>
      </c>
      <c r="O1146" s="14" t="s">
        <v>943</v>
      </c>
      <c r="P1146" s="19"/>
      <c r="Q1146" s="9">
        <v>1</v>
      </c>
      <c r="R1146" s="12" t="s">
        <v>92</v>
      </c>
      <c r="S1146" s="19" t="s">
        <v>102</v>
      </c>
      <c r="T1146" s="9">
        <v>910505100545</v>
      </c>
      <c r="U1146" s="9"/>
      <c r="V1146" s="11" t="s">
        <v>125</v>
      </c>
      <c r="W1146" s="36">
        <v>9405119090</v>
      </c>
      <c r="X1146" s="21" t="s">
        <v>95</v>
      </c>
      <c r="Y1146" s="21" t="s">
        <v>95</v>
      </c>
      <c r="Z1146" s="12" t="s">
        <v>95</v>
      </c>
      <c r="AA1146" s="13"/>
      <c r="AB1146" s="17">
        <v>1152</v>
      </c>
      <c r="AC1146" s="624">
        <f t="shared" si="17"/>
        <v>-0.2734375</v>
      </c>
      <c r="AD1146" s="623" t="str">
        <f>HYPERLINK("#'Oprawy - specyfikacja'!B" &amp; MATCH(B1146, 'Oprawy - specyfikacja'!A:A, 0),"Link do specyfikacji")</f>
        <v>Link do specyfikacji</v>
      </c>
    </row>
    <row r="1147" spans="1:30" s="2" customFormat="1" ht="14.4">
      <c r="A1147" s="8">
        <v>8719514950054</v>
      </c>
      <c r="B1147" s="8">
        <v>911401841184</v>
      </c>
      <c r="C1147" s="8">
        <v>871951495005400</v>
      </c>
      <c r="D1147" s="52" t="str">
        <f>HYPERLINK(VLOOKUP(B1147,Oprawy_linki!A367:B1072,2,FALSE),"Link do zdjęcia")</f>
        <v>Link do zdjęcia</v>
      </c>
      <c r="E1147" s="12">
        <v>95005400</v>
      </c>
      <c r="F1147" s="10" t="s">
        <v>1325</v>
      </c>
      <c r="G1147" s="12" t="s">
        <v>925</v>
      </c>
      <c r="H1147" s="12" t="s">
        <v>941</v>
      </c>
      <c r="I1147" s="12" t="s">
        <v>1298</v>
      </c>
      <c r="J1147" s="12" t="s">
        <v>1285</v>
      </c>
      <c r="K1147" s="12" t="s">
        <v>88</v>
      </c>
      <c r="L1147" s="17">
        <v>298</v>
      </c>
      <c r="M1147" s="17" t="s">
        <v>89</v>
      </c>
      <c r="N1147" s="13" t="s">
        <v>942</v>
      </c>
      <c r="O1147" s="14" t="s">
        <v>943</v>
      </c>
      <c r="P1147" s="19"/>
      <c r="Q1147" s="9">
        <v>1</v>
      </c>
      <c r="R1147" s="12" t="s">
        <v>92</v>
      </c>
      <c r="S1147" s="19" t="s">
        <v>102</v>
      </c>
      <c r="T1147" s="9">
        <v>911401878580</v>
      </c>
      <c r="U1147" s="9">
        <v>911401890585</v>
      </c>
      <c r="V1147" s="11" t="s">
        <v>125</v>
      </c>
      <c r="W1147" s="36">
        <v>9405119090</v>
      </c>
      <c r="X1147" s="21" t="s">
        <v>95</v>
      </c>
      <c r="Y1147" s="21" t="s">
        <v>95</v>
      </c>
      <c r="Z1147" s="12" t="s">
        <v>95</v>
      </c>
      <c r="AA1147" s="13"/>
      <c r="AB1147" s="17">
        <v>418.52639999999991</v>
      </c>
      <c r="AC1147" s="624">
        <f t="shared" si="17"/>
        <v>-0.28797801046720095</v>
      </c>
      <c r="AD1147" s="623" t="str">
        <f>HYPERLINK("#'Oprawy - specyfikacja'!B" &amp; MATCH(B1147, 'Oprawy - specyfikacja'!A:A, 0),"Link do specyfikacji")</f>
        <v>Link do specyfikacji</v>
      </c>
    </row>
    <row r="1148" spans="1:30" s="2" customFormat="1" ht="14.4">
      <c r="A1148" s="8">
        <v>8720169735194</v>
      </c>
      <c r="B1148" s="8">
        <v>911401891285</v>
      </c>
      <c r="C1148" s="8">
        <v>872016973519499</v>
      </c>
      <c r="D1148" s="52" t="str">
        <f>HYPERLINK(VLOOKUP(B1148,Oprawy_linki!A369:B1074,2,FALSE),"Link do zdjęcia")</f>
        <v>Link do zdjęcia</v>
      </c>
      <c r="E1148" s="12">
        <v>73519499</v>
      </c>
      <c r="F1148" s="10" t="s">
        <v>1327</v>
      </c>
      <c r="G1148" s="12" t="s">
        <v>925</v>
      </c>
      <c r="H1148" s="12" t="s">
        <v>941</v>
      </c>
      <c r="I1148" s="12" t="s">
        <v>1298</v>
      </c>
      <c r="J1148" s="12" t="s">
        <v>1285</v>
      </c>
      <c r="K1148" s="12" t="s">
        <v>88</v>
      </c>
      <c r="L1148" s="17">
        <v>604</v>
      </c>
      <c r="M1148" s="17" t="s">
        <v>89</v>
      </c>
      <c r="N1148" s="13" t="s">
        <v>942</v>
      </c>
      <c r="O1148" s="14" t="s">
        <v>943</v>
      </c>
      <c r="P1148" s="19"/>
      <c r="Q1148" s="9">
        <v>4</v>
      </c>
      <c r="R1148" s="12" t="s">
        <v>92</v>
      </c>
      <c r="S1148" s="19" t="s">
        <v>102</v>
      </c>
      <c r="T1148" s="9"/>
      <c r="U1148" s="9"/>
      <c r="V1148" s="11"/>
      <c r="W1148" s="36">
        <v>9405119090</v>
      </c>
      <c r="X1148" s="21" t="s">
        <v>95</v>
      </c>
      <c r="Y1148" s="21" t="s">
        <v>95</v>
      </c>
      <c r="Z1148" s="12" t="s">
        <v>95</v>
      </c>
      <c r="AA1148" s="13" t="s">
        <v>164</v>
      </c>
      <c r="AB1148" s="17">
        <v>600</v>
      </c>
      <c r="AC1148" s="624">
        <f t="shared" si="17"/>
        <v>6.6666666666666671E-3</v>
      </c>
      <c r="AD1148" s="623" t="str">
        <f>HYPERLINK("#'Oprawy - specyfikacja'!B" &amp; MATCH(B1148, 'Oprawy - specyfikacja'!A:A, 0),"Link do specyfikacji")</f>
        <v>Link do specyfikacji</v>
      </c>
    </row>
    <row r="1149" spans="1:30" s="2" customFormat="1" ht="14.4">
      <c r="A1149" s="8">
        <v>8720169749894</v>
      </c>
      <c r="B1149" s="8">
        <v>911401801187</v>
      </c>
      <c r="C1149" s="8">
        <v>872016974989499</v>
      </c>
      <c r="D1149" s="52" t="str">
        <f>HYPERLINK(VLOOKUP(B1149,Oprawy_linki!A370:B1075,2,FALSE),"Link do zdjęcia")</f>
        <v>Link do zdjęcia</v>
      </c>
      <c r="E1149" s="12">
        <v>74989499</v>
      </c>
      <c r="F1149" s="10" t="s">
        <v>1328</v>
      </c>
      <c r="G1149" s="12" t="s">
        <v>925</v>
      </c>
      <c r="H1149" s="12" t="s">
        <v>941</v>
      </c>
      <c r="I1149" s="12" t="s">
        <v>1298</v>
      </c>
      <c r="J1149" s="12" t="s">
        <v>1285</v>
      </c>
      <c r="K1149" s="12" t="s">
        <v>88</v>
      </c>
      <c r="L1149" s="17">
        <v>630</v>
      </c>
      <c r="M1149" s="17" t="s">
        <v>89</v>
      </c>
      <c r="N1149" s="13" t="s">
        <v>942</v>
      </c>
      <c r="O1149" s="14" t="s">
        <v>943</v>
      </c>
      <c r="P1149" s="19"/>
      <c r="Q1149" s="9">
        <v>4</v>
      </c>
      <c r="R1149" s="12" t="s">
        <v>92</v>
      </c>
      <c r="S1149" s="19" t="s">
        <v>102</v>
      </c>
      <c r="T1149" s="9">
        <v>911401841884</v>
      </c>
      <c r="U1149" s="9"/>
      <c r="V1149" s="11"/>
      <c r="W1149" s="36">
        <v>9405119090</v>
      </c>
      <c r="X1149" s="21" t="s">
        <v>95</v>
      </c>
      <c r="Y1149" s="21" t="s">
        <v>95</v>
      </c>
      <c r="Z1149" s="12" t="s">
        <v>95</v>
      </c>
      <c r="AA1149" s="13" t="s">
        <v>164</v>
      </c>
      <c r="AB1149" s="17">
        <v>615</v>
      </c>
      <c r="AC1149" s="624">
        <f t="shared" si="17"/>
        <v>2.4390243902439025E-2</v>
      </c>
      <c r="AD1149" s="623" t="str">
        <f>HYPERLINK("#'Oprawy - specyfikacja'!B" &amp; MATCH(B1149, 'Oprawy - specyfikacja'!A:A, 0),"Link do specyfikacji")</f>
        <v>Link do specyfikacji</v>
      </c>
    </row>
    <row r="1150" spans="1:30" s="2" customFormat="1" ht="14.4">
      <c r="A1150" s="8">
        <v>8720169735187</v>
      </c>
      <c r="B1150" s="8">
        <v>911401891185</v>
      </c>
      <c r="C1150" s="8">
        <v>872016973518799</v>
      </c>
      <c r="D1150" s="52" t="str">
        <f>HYPERLINK(VLOOKUP(B1150,Oprawy_linki!A371:B1076,2,FALSE),"Link do zdjęcia")</f>
        <v>Link do zdjęcia</v>
      </c>
      <c r="E1150" s="12">
        <v>73518799</v>
      </c>
      <c r="F1150" s="10" t="s">
        <v>1329</v>
      </c>
      <c r="G1150" s="12" t="s">
        <v>925</v>
      </c>
      <c r="H1150" s="12" t="s">
        <v>941</v>
      </c>
      <c r="I1150" s="12" t="s">
        <v>1298</v>
      </c>
      <c r="J1150" s="12" t="s">
        <v>1285</v>
      </c>
      <c r="K1150" s="12" t="s">
        <v>88</v>
      </c>
      <c r="L1150" s="17">
        <v>435</v>
      </c>
      <c r="M1150" s="17" t="s">
        <v>89</v>
      </c>
      <c r="N1150" s="13" t="s">
        <v>942</v>
      </c>
      <c r="O1150" s="14" t="s">
        <v>943</v>
      </c>
      <c r="P1150" s="19"/>
      <c r="Q1150" s="9">
        <v>4</v>
      </c>
      <c r="R1150" s="12" t="s">
        <v>92</v>
      </c>
      <c r="S1150" s="19" t="s">
        <v>102</v>
      </c>
      <c r="T1150" s="9">
        <v>911401843684</v>
      </c>
      <c r="U1150" s="9"/>
      <c r="V1150" s="11"/>
      <c r="W1150" s="36">
        <v>9405119090</v>
      </c>
      <c r="X1150" s="21" t="s">
        <v>95</v>
      </c>
      <c r="Y1150" s="21" t="s">
        <v>95</v>
      </c>
      <c r="Z1150" s="12" t="s">
        <v>95</v>
      </c>
      <c r="AA1150" s="13" t="s">
        <v>164</v>
      </c>
      <c r="AB1150" s="17">
        <v>530</v>
      </c>
      <c r="AC1150" s="624">
        <f t="shared" si="17"/>
        <v>-0.17924528301886791</v>
      </c>
      <c r="AD1150" s="623" t="str">
        <f>HYPERLINK("#'Oprawy - specyfikacja'!B" &amp; MATCH(B1150, 'Oprawy - specyfikacja'!A:A, 0),"Link do specyfikacji")</f>
        <v>Link do specyfikacji</v>
      </c>
    </row>
    <row r="1151" spans="1:30" s="2" customFormat="1" ht="14.4">
      <c r="A1151" s="8">
        <v>8720169749900</v>
      </c>
      <c r="B1151" s="8">
        <v>911401801287</v>
      </c>
      <c r="C1151" s="8">
        <v>872016974990099</v>
      </c>
      <c r="D1151" s="52" t="str">
        <f>HYPERLINK(VLOOKUP(B1151,Oprawy_linki!A372:B1077,2,FALSE),"Link do zdjęcia")</f>
        <v>Link do zdjęcia</v>
      </c>
      <c r="E1151" s="12">
        <v>74990099</v>
      </c>
      <c r="F1151" s="10" t="s">
        <v>1330</v>
      </c>
      <c r="G1151" s="12" t="s">
        <v>925</v>
      </c>
      <c r="H1151" s="12" t="s">
        <v>941</v>
      </c>
      <c r="I1151" s="12" t="s">
        <v>1298</v>
      </c>
      <c r="J1151" s="12" t="s">
        <v>1285</v>
      </c>
      <c r="K1151" s="12" t="s">
        <v>88</v>
      </c>
      <c r="L1151" s="17">
        <v>384</v>
      </c>
      <c r="M1151" s="17" t="s">
        <v>89</v>
      </c>
      <c r="N1151" s="13" t="s">
        <v>942</v>
      </c>
      <c r="O1151" s="14" t="s">
        <v>943</v>
      </c>
      <c r="P1151" s="19"/>
      <c r="Q1151" s="9">
        <v>4</v>
      </c>
      <c r="R1151" s="12" t="s">
        <v>92</v>
      </c>
      <c r="S1151" s="19" t="s">
        <v>102</v>
      </c>
      <c r="T1151" s="9">
        <v>911401844184</v>
      </c>
      <c r="U1151" s="9"/>
      <c r="V1151" s="11"/>
      <c r="W1151" s="36">
        <v>9405119090</v>
      </c>
      <c r="X1151" s="21" t="s">
        <v>95</v>
      </c>
      <c r="Y1151" s="21" t="s">
        <v>95</v>
      </c>
      <c r="Z1151" s="12" t="s">
        <v>95</v>
      </c>
      <c r="AA1151" s="13" t="s">
        <v>164</v>
      </c>
      <c r="AB1151" s="17">
        <v>375</v>
      </c>
      <c r="AC1151" s="624">
        <f t="shared" si="17"/>
        <v>2.4E-2</v>
      </c>
      <c r="AD1151" s="623" t="str">
        <f>HYPERLINK("#'Oprawy - specyfikacja'!B" &amp; MATCH(B1151, 'Oprawy - specyfikacja'!A:A, 0),"Link do specyfikacji")</f>
        <v>Link do specyfikacji</v>
      </c>
    </row>
    <row r="1152" spans="1:30" s="2" customFormat="1" ht="14.4">
      <c r="A1152" s="8">
        <v>8720169749955</v>
      </c>
      <c r="B1152" s="8">
        <v>911401801787</v>
      </c>
      <c r="C1152" s="8">
        <v>872016974995599</v>
      </c>
      <c r="D1152" s="52" t="str">
        <f>HYPERLINK(VLOOKUP(B1152,Oprawy_linki!A373:B1078,2,FALSE),"Link do zdjęcia")</f>
        <v>Link do zdjęcia</v>
      </c>
      <c r="E1152" s="12">
        <v>74995599</v>
      </c>
      <c r="F1152" s="10" t="s">
        <v>1331</v>
      </c>
      <c r="G1152" s="12" t="s">
        <v>925</v>
      </c>
      <c r="H1152" s="12" t="s">
        <v>941</v>
      </c>
      <c r="I1152" s="12" t="s">
        <v>1298</v>
      </c>
      <c r="J1152" s="12" t="s">
        <v>1285</v>
      </c>
      <c r="K1152" s="12" t="s">
        <v>88</v>
      </c>
      <c r="L1152" s="17">
        <v>546</v>
      </c>
      <c r="M1152" s="17" t="s">
        <v>89</v>
      </c>
      <c r="N1152" s="13" t="s">
        <v>942</v>
      </c>
      <c r="O1152" s="14" t="s">
        <v>943</v>
      </c>
      <c r="P1152" s="19"/>
      <c r="Q1152" s="9">
        <v>4</v>
      </c>
      <c r="R1152" s="12" t="s">
        <v>92</v>
      </c>
      <c r="S1152" s="19" t="s">
        <v>102</v>
      </c>
      <c r="T1152" s="9">
        <v>911401842484</v>
      </c>
      <c r="U1152" s="9"/>
      <c r="V1152" s="11"/>
      <c r="W1152" s="36">
        <v>9405119090</v>
      </c>
      <c r="X1152" s="21" t="s">
        <v>95</v>
      </c>
      <c r="Y1152" s="21" t="s">
        <v>95</v>
      </c>
      <c r="Z1152" s="12" t="s">
        <v>95</v>
      </c>
      <c r="AA1152" s="13" t="s">
        <v>164</v>
      </c>
      <c r="AB1152" s="17">
        <v>570</v>
      </c>
      <c r="AC1152" s="624">
        <f t="shared" si="17"/>
        <v>-4.2105263157894736E-2</v>
      </c>
      <c r="AD1152" s="623" t="str">
        <f>HYPERLINK("#'Oprawy - specyfikacja'!B" &amp; MATCH(B1152, 'Oprawy - specyfikacja'!A:A, 0),"Link do specyfikacji")</f>
        <v>Link do specyfikacji</v>
      </c>
    </row>
    <row r="1153" spans="1:30" s="2" customFormat="1" ht="14.4">
      <c r="A1153" s="8">
        <v>8720169751330</v>
      </c>
      <c r="B1153" s="8">
        <v>911401807587</v>
      </c>
      <c r="C1153" s="8">
        <v>872016975133099</v>
      </c>
      <c r="D1153" s="52" t="str">
        <f>HYPERLINK(VLOOKUP(B1153,Oprawy_linki!A374:B1079,2,FALSE),"Link do zdjęcia")</f>
        <v>Link do zdjęcia</v>
      </c>
      <c r="E1153" s="12">
        <v>75133099</v>
      </c>
      <c r="F1153" s="10" t="s">
        <v>1332</v>
      </c>
      <c r="G1153" s="12" t="s">
        <v>925</v>
      </c>
      <c r="H1153" s="12" t="s">
        <v>941</v>
      </c>
      <c r="I1153" s="12" t="s">
        <v>1298</v>
      </c>
      <c r="J1153" s="12" t="s">
        <v>1285</v>
      </c>
      <c r="K1153" s="12" t="s">
        <v>88</v>
      </c>
      <c r="L1153" s="17">
        <v>278</v>
      </c>
      <c r="M1153" s="17" t="s">
        <v>89</v>
      </c>
      <c r="N1153" s="13" t="s">
        <v>942</v>
      </c>
      <c r="O1153" s="14" t="s">
        <v>943</v>
      </c>
      <c r="P1153" s="19"/>
      <c r="Q1153" s="9">
        <v>4</v>
      </c>
      <c r="R1153" s="12" t="s">
        <v>92</v>
      </c>
      <c r="S1153" s="19" t="s">
        <v>102</v>
      </c>
      <c r="T1153" s="9">
        <v>911401840584</v>
      </c>
      <c r="U1153" s="9"/>
      <c r="V1153" s="11"/>
      <c r="W1153" s="36">
        <v>9405119090</v>
      </c>
      <c r="X1153" s="21" t="s">
        <v>95</v>
      </c>
      <c r="Y1153" s="21" t="s">
        <v>95</v>
      </c>
      <c r="Z1153" s="12" t="s">
        <v>95</v>
      </c>
      <c r="AA1153" s="13" t="s">
        <v>164</v>
      </c>
      <c r="AB1153" s="17">
        <v>422</v>
      </c>
      <c r="AC1153" s="624">
        <f t="shared" si="17"/>
        <v>-0.34123222748815168</v>
      </c>
      <c r="AD1153" s="623" t="str">
        <f>HYPERLINK("#'Oprawy - specyfikacja'!B" &amp; MATCH(B1153, 'Oprawy - specyfikacja'!A:A, 0),"Link do specyfikacji")</f>
        <v>Link do specyfikacji</v>
      </c>
    </row>
    <row r="1154" spans="1:30" s="2" customFormat="1" ht="14.4">
      <c r="A1154" s="8">
        <v>8720169751347</v>
      </c>
      <c r="B1154" s="8">
        <v>911401807687</v>
      </c>
      <c r="C1154" s="8">
        <v>872016975134799</v>
      </c>
      <c r="D1154" s="52" t="str">
        <f>HYPERLINK(VLOOKUP(B1154,Oprawy_linki!A375:B1080,2,FALSE),"Link do zdjęcia")</f>
        <v>Link do zdjęcia</v>
      </c>
      <c r="E1154" s="12">
        <v>75134799</v>
      </c>
      <c r="F1154" s="10" t="s">
        <v>1333</v>
      </c>
      <c r="G1154" s="12" t="s">
        <v>925</v>
      </c>
      <c r="H1154" s="12" t="s">
        <v>941</v>
      </c>
      <c r="I1154" s="12" t="s">
        <v>1298</v>
      </c>
      <c r="J1154" s="12" t="s">
        <v>1285</v>
      </c>
      <c r="K1154" s="12" t="s">
        <v>88</v>
      </c>
      <c r="L1154" s="17">
        <v>344</v>
      </c>
      <c r="M1154" s="17" t="s">
        <v>89</v>
      </c>
      <c r="N1154" s="13" t="s">
        <v>942</v>
      </c>
      <c r="O1154" s="14" t="s">
        <v>943</v>
      </c>
      <c r="P1154" s="19"/>
      <c r="Q1154" s="9">
        <v>4</v>
      </c>
      <c r="R1154" s="12" t="s">
        <v>92</v>
      </c>
      <c r="S1154" s="19" t="s">
        <v>102</v>
      </c>
      <c r="T1154" s="9">
        <v>911401841084</v>
      </c>
      <c r="U1154" s="9"/>
      <c r="V1154" s="11"/>
      <c r="W1154" s="36">
        <v>9405119090</v>
      </c>
      <c r="X1154" s="21" t="s">
        <v>95</v>
      </c>
      <c r="Y1154" s="21" t="s">
        <v>95</v>
      </c>
      <c r="Z1154" s="12" t="s">
        <v>95</v>
      </c>
      <c r="AA1154" s="13" t="s">
        <v>164</v>
      </c>
      <c r="AB1154" s="17">
        <v>508</v>
      </c>
      <c r="AC1154" s="624">
        <f t="shared" ref="AC1154:AC1217" si="18">(L1154-AB1154)/AB1154</f>
        <v>-0.32283464566929132</v>
      </c>
      <c r="AD1154" s="623" t="str">
        <f>HYPERLINK("#'Oprawy - specyfikacja'!B" &amp; MATCH(B1154, 'Oprawy - specyfikacja'!A:A, 0),"Link do specyfikacji")</f>
        <v>Link do specyfikacji</v>
      </c>
    </row>
    <row r="1155" spans="1:30" s="2" customFormat="1" ht="14.4">
      <c r="A1155" s="8">
        <v>8720169735170</v>
      </c>
      <c r="B1155" s="8">
        <v>911401891085</v>
      </c>
      <c r="C1155" s="8">
        <v>872016973517099</v>
      </c>
      <c r="D1155" s="52" t="str">
        <f>HYPERLINK(VLOOKUP(B1155,Oprawy_linki!A376:B1081,2,FALSE),"Link do zdjęcia")</f>
        <v>Link do zdjęcia</v>
      </c>
      <c r="E1155" s="12">
        <v>73517099</v>
      </c>
      <c r="F1155" s="10" t="s">
        <v>1334</v>
      </c>
      <c r="G1155" s="12" t="s">
        <v>925</v>
      </c>
      <c r="H1155" s="12" t="s">
        <v>941</v>
      </c>
      <c r="I1155" s="12" t="s">
        <v>1298</v>
      </c>
      <c r="J1155" s="12" t="s">
        <v>1285</v>
      </c>
      <c r="K1155" s="12" t="s">
        <v>88</v>
      </c>
      <c r="L1155" s="17">
        <v>529</v>
      </c>
      <c r="M1155" s="17" t="s">
        <v>89</v>
      </c>
      <c r="N1155" s="13" t="s">
        <v>942</v>
      </c>
      <c r="O1155" s="14" t="s">
        <v>943</v>
      </c>
      <c r="P1155" s="19"/>
      <c r="Q1155" s="9">
        <v>4</v>
      </c>
      <c r="R1155" s="12" t="s">
        <v>92</v>
      </c>
      <c r="S1155" s="19" t="s">
        <v>102</v>
      </c>
      <c r="T1155" s="9">
        <v>911401841984</v>
      </c>
      <c r="U1155" s="9"/>
      <c r="V1155" s="11"/>
      <c r="W1155" s="36">
        <v>9405119090</v>
      </c>
      <c r="X1155" s="21" t="s">
        <v>95</v>
      </c>
      <c r="Y1155" s="21" t="s">
        <v>95</v>
      </c>
      <c r="Z1155" s="12" t="s">
        <v>95</v>
      </c>
      <c r="AA1155" s="13" t="s">
        <v>164</v>
      </c>
      <c r="AB1155" s="17">
        <v>788</v>
      </c>
      <c r="AC1155" s="624">
        <f t="shared" si="18"/>
        <v>-0.32868020304568529</v>
      </c>
      <c r="AD1155" s="623" t="str">
        <f>HYPERLINK("#'Oprawy - specyfikacja'!B" &amp; MATCH(B1155, 'Oprawy - specyfikacja'!A:A, 0),"Link do specyfikacji")</f>
        <v>Link do specyfikacji</v>
      </c>
    </row>
    <row r="1156" spans="1:30" s="2" customFormat="1" ht="14.4">
      <c r="A1156" s="8">
        <v>8720169735156</v>
      </c>
      <c r="B1156" s="8">
        <v>911401890885</v>
      </c>
      <c r="C1156" s="8">
        <v>872016973515699</v>
      </c>
      <c r="D1156" s="52" t="str">
        <f>HYPERLINK(VLOOKUP(B1156,Oprawy_linki!A377:B1082,2,FALSE),"Link do zdjęcia")</f>
        <v>Link do zdjęcia</v>
      </c>
      <c r="E1156" s="12">
        <v>73515699</v>
      </c>
      <c r="F1156" s="10" t="s">
        <v>1335</v>
      </c>
      <c r="G1156" s="12" t="s">
        <v>925</v>
      </c>
      <c r="H1156" s="12" t="s">
        <v>941</v>
      </c>
      <c r="I1156" s="12" t="s">
        <v>1298</v>
      </c>
      <c r="J1156" s="12" t="s">
        <v>1285</v>
      </c>
      <c r="K1156" s="12" t="s">
        <v>88</v>
      </c>
      <c r="L1156" s="17">
        <v>498</v>
      </c>
      <c r="M1156" s="17" t="s">
        <v>89</v>
      </c>
      <c r="N1156" s="13" t="s">
        <v>942</v>
      </c>
      <c r="O1156" s="14" t="s">
        <v>943</v>
      </c>
      <c r="P1156" s="19"/>
      <c r="Q1156" s="9">
        <v>4</v>
      </c>
      <c r="R1156" s="12" t="s">
        <v>92</v>
      </c>
      <c r="S1156" s="19" t="s">
        <v>102</v>
      </c>
      <c r="T1156" s="9">
        <v>911401841584</v>
      </c>
      <c r="U1156" s="9"/>
      <c r="V1156" s="11"/>
      <c r="W1156" s="36">
        <v>9405119090</v>
      </c>
      <c r="X1156" s="21" t="s">
        <v>95</v>
      </c>
      <c r="Y1156" s="21" t="s">
        <v>95</v>
      </c>
      <c r="Z1156" s="12" t="s">
        <v>95</v>
      </c>
      <c r="AA1156" s="13" t="s">
        <v>164</v>
      </c>
      <c r="AB1156" s="17">
        <v>747</v>
      </c>
      <c r="AC1156" s="624">
        <f t="shared" si="18"/>
        <v>-0.33333333333333331</v>
      </c>
      <c r="AD1156" s="623" t="str">
        <f>HYPERLINK("#'Oprawy - specyfikacja'!B" &amp; MATCH(B1156, 'Oprawy - specyfikacja'!A:A, 0),"Link do specyfikacji")</f>
        <v>Link do specyfikacji</v>
      </c>
    </row>
    <row r="1157" spans="1:30" s="2" customFormat="1" ht="14.4">
      <c r="A1157" s="8">
        <v>8720169735118</v>
      </c>
      <c r="B1157" s="8">
        <v>911401890485</v>
      </c>
      <c r="C1157" s="8">
        <v>872016973511899</v>
      </c>
      <c r="D1157" s="52" t="str">
        <f>HYPERLINK(VLOOKUP(B1157,Oprawy_linki!A378:B1083,2,FALSE),"Link do zdjęcia")</f>
        <v>Link do zdjęcia</v>
      </c>
      <c r="E1157" s="12">
        <v>73511899</v>
      </c>
      <c r="F1157" s="10" t="s">
        <v>1336</v>
      </c>
      <c r="G1157" s="12" t="s">
        <v>925</v>
      </c>
      <c r="H1157" s="12" t="s">
        <v>941</v>
      </c>
      <c r="I1157" s="12" t="s">
        <v>1298</v>
      </c>
      <c r="J1157" s="12" t="s">
        <v>1285</v>
      </c>
      <c r="K1157" s="12" t="s">
        <v>88</v>
      </c>
      <c r="L1157" s="17">
        <v>307</v>
      </c>
      <c r="M1157" s="17" t="s">
        <v>89</v>
      </c>
      <c r="N1157" s="13" t="s">
        <v>942</v>
      </c>
      <c r="O1157" s="14" t="s">
        <v>943</v>
      </c>
      <c r="P1157" s="19"/>
      <c r="Q1157" s="9">
        <v>4</v>
      </c>
      <c r="R1157" s="12" t="s">
        <v>92</v>
      </c>
      <c r="S1157" s="19" t="s">
        <v>102</v>
      </c>
      <c r="T1157" s="9">
        <v>911401840984</v>
      </c>
      <c r="U1157" s="9"/>
      <c r="V1157" s="11"/>
      <c r="W1157" s="36">
        <v>9405119090</v>
      </c>
      <c r="X1157" s="21" t="s">
        <v>95</v>
      </c>
      <c r="Y1157" s="21" t="s">
        <v>95</v>
      </c>
      <c r="Z1157" s="12" t="s">
        <v>95</v>
      </c>
      <c r="AA1157" s="13" t="s">
        <v>164</v>
      </c>
      <c r="AB1157" s="17">
        <v>464</v>
      </c>
      <c r="AC1157" s="624">
        <f t="shared" si="18"/>
        <v>-0.33836206896551724</v>
      </c>
      <c r="AD1157" s="623" t="str">
        <f>HYPERLINK("#'Oprawy - specyfikacja'!B" &amp; MATCH(B1157, 'Oprawy - specyfikacja'!A:A, 0),"Link do specyfikacji")</f>
        <v>Link do specyfikacji</v>
      </c>
    </row>
    <row r="1158" spans="1:30" s="2" customFormat="1" ht="14.4">
      <c r="A1158" s="8">
        <v>8720169735149</v>
      </c>
      <c r="B1158" s="8">
        <v>911401890785</v>
      </c>
      <c r="C1158" s="8">
        <v>872016973514999</v>
      </c>
      <c r="D1158" s="52" t="str">
        <f>HYPERLINK(VLOOKUP(B1158,Oprawy_linki!A379:B1084,2,FALSE),"Link do zdjęcia")</f>
        <v>Link do zdjęcia</v>
      </c>
      <c r="E1158" s="12">
        <v>73514999</v>
      </c>
      <c r="F1158" s="10" t="s">
        <v>1337</v>
      </c>
      <c r="G1158" s="12" t="s">
        <v>925</v>
      </c>
      <c r="H1158" s="12" t="s">
        <v>941</v>
      </c>
      <c r="I1158" s="12" t="s">
        <v>1298</v>
      </c>
      <c r="J1158" s="12" t="s">
        <v>1285</v>
      </c>
      <c r="K1158" s="12" t="s">
        <v>88</v>
      </c>
      <c r="L1158" s="17">
        <v>367</v>
      </c>
      <c r="M1158" s="17" t="s">
        <v>89</v>
      </c>
      <c r="N1158" s="13" t="s">
        <v>942</v>
      </c>
      <c r="O1158" s="14" t="s">
        <v>943</v>
      </c>
      <c r="P1158" s="19"/>
      <c r="Q1158" s="9">
        <v>4</v>
      </c>
      <c r="R1158" s="12" t="s">
        <v>92</v>
      </c>
      <c r="S1158" s="19" t="s">
        <v>102</v>
      </c>
      <c r="T1158" s="9">
        <v>911401841384</v>
      </c>
      <c r="U1158" s="9"/>
      <c r="V1158" s="11"/>
      <c r="W1158" s="36">
        <v>9405119090</v>
      </c>
      <c r="X1158" s="21" t="s">
        <v>95</v>
      </c>
      <c r="Y1158" s="21" t="s">
        <v>95</v>
      </c>
      <c r="Z1158" s="12" t="s">
        <v>95</v>
      </c>
      <c r="AA1158" s="13" t="s">
        <v>164</v>
      </c>
      <c r="AB1158" s="17">
        <v>549</v>
      </c>
      <c r="AC1158" s="624">
        <f t="shared" si="18"/>
        <v>-0.33151183970856102</v>
      </c>
      <c r="AD1158" s="623" t="str">
        <f>HYPERLINK("#'Oprawy - specyfikacja'!B" &amp; MATCH(B1158, 'Oprawy - specyfikacja'!A:A, 0),"Link do specyfikacji")</f>
        <v>Link do specyfikacji</v>
      </c>
    </row>
    <row r="1159" spans="1:30" s="2" customFormat="1" ht="14.4">
      <c r="A1159" s="8">
        <v>8720169735095</v>
      </c>
      <c r="B1159" s="8">
        <v>911401890285</v>
      </c>
      <c r="C1159" s="8">
        <v>872016973509599</v>
      </c>
      <c r="D1159" s="52" t="str">
        <f>HYPERLINK(VLOOKUP(B1159,Oprawy_linki!A380:B1085,2,FALSE),"Link do zdjęcia")</f>
        <v>Link do zdjęcia</v>
      </c>
      <c r="E1159" s="12">
        <v>73509599</v>
      </c>
      <c r="F1159" s="10" t="s">
        <v>1338</v>
      </c>
      <c r="G1159" s="12" t="s">
        <v>925</v>
      </c>
      <c r="H1159" s="12" t="s">
        <v>941</v>
      </c>
      <c r="I1159" s="12" t="s">
        <v>1298</v>
      </c>
      <c r="J1159" s="12" t="s">
        <v>1285</v>
      </c>
      <c r="K1159" s="12" t="s">
        <v>88</v>
      </c>
      <c r="L1159" s="17">
        <v>270</v>
      </c>
      <c r="M1159" s="17" t="s">
        <v>89</v>
      </c>
      <c r="N1159" s="13" t="s">
        <v>942</v>
      </c>
      <c r="O1159" s="14" t="s">
        <v>943</v>
      </c>
      <c r="P1159" s="19"/>
      <c r="Q1159" s="9">
        <v>4</v>
      </c>
      <c r="R1159" s="12" t="s">
        <v>92</v>
      </c>
      <c r="S1159" s="19" t="s">
        <v>102</v>
      </c>
      <c r="T1159" s="9">
        <v>911401840684</v>
      </c>
      <c r="U1159" s="9"/>
      <c r="V1159" s="11"/>
      <c r="W1159" s="36">
        <v>9405119090</v>
      </c>
      <c r="X1159" s="21" t="s">
        <v>95</v>
      </c>
      <c r="Y1159" s="21" t="s">
        <v>95</v>
      </c>
      <c r="Z1159" s="12" t="s">
        <v>95</v>
      </c>
      <c r="AA1159" s="13" t="s">
        <v>164</v>
      </c>
      <c r="AB1159" s="17">
        <v>422</v>
      </c>
      <c r="AC1159" s="624">
        <f t="shared" si="18"/>
        <v>-0.36018957345971564</v>
      </c>
      <c r="AD1159" s="623" t="str">
        <f>HYPERLINK("#'Oprawy - specyfikacja'!B" &amp; MATCH(B1159, 'Oprawy - specyfikacja'!A:A, 0),"Link do specyfikacji")</f>
        <v>Link do specyfikacji</v>
      </c>
    </row>
    <row r="1160" spans="1:30" s="2" customFormat="1" ht="14.4">
      <c r="A1160" s="8">
        <v>8720169735125</v>
      </c>
      <c r="B1160" s="8">
        <v>911401890585</v>
      </c>
      <c r="C1160" s="8">
        <v>872016973512599</v>
      </c>
      <c r="D1160" s="52" t="str">
        <f>HYPERLINK(VLOOKUP(B1160,Oprawy_linki!A381:B1086,2,FALSE),"Link do zdjęcia")</f>
        <v>Link do zdjęcia</v>
      </c>
      <c r="E1160" s="12">
        <v>73512599</v>
      </c>
      <c r="F1160" s="10" t="s">
        <v>1339</v>
      </c>
      <c r="G1160" s="12" t="s">
        <v>925</v>
      </c>
      <c r="H1160" s="12" t="s">
        <v>941</v>
      </c>
      <c r="I1160" s="12" t="s">
        <v>1298</v>
      </c>
      <c r="J1160" s="12" t="s">
        <v>1285</v>
      </c>
      <c r="K1160" s="12" t="s">
        <v>88</v>
      </c>
      <c r="L1160" s="17">
        <v>344</v>
      </c>
      <c r="M1160" s="17" t="s">
        <v>89</v>
      </c>
      <c r="N1160" s="13" t="s">
        <v>942</v>
      </c>
      <c r="O1160" s="14" t="s">
        <v>943</v>
      </c>
      <c r="P1160" s="19"/>
      <c r="Q1160" s="9">
        <v>4</v>
      </c>
      <c r="R1160" s="12" t="s">
        <v>92</v>
      </c>
      <c r="S1160" s="19" t="s">
        <v>102</v>
      </c>
      <c r="T1160" s="9">
        <v>911401841184</v>
      </c>
      <c r="U1160" s="9"/>
      <c r="V1160" s="11"/>
      <c r="W1160" s="36">
        <v>9405119090</v>
      </c>
      <c r="X1160" s="21" t="s">
        <v>95</v>
      </c>
      <c r="Y1160" s="21" t="s">
        <v>95</v>
      </c>
      <c r="Z1160" s="12" t="s">
        <v>95</v>
      </c>
      <c r="AA1160" s="13" t="s">
        <v>164</v>
      </c>
      <c r="AB1160" s="17">
        <v>508</v>
      </c>
      <c r="AC1160" s="624">
        <f t="shared" si="18"/>
        <v>-0.32283464566929132</v>
      </c>
      <c r="AD1160" s="623" t="str">
        <f>HYPERLINK("#'Oprawy - specyfikacja'!B" &amp; MATCH(B1160, 'Oprawy - specyfikacja'!A:A, 0),"Link do specyfikacji")</f>
        <v>Link do specyfikacji</v>
      </c>
    </row>
    <row r="1161" spans="1:30" s="2" customFormat="1" ht="14.4">
      <c r="A1161" s="8">
        <v>8720169749870</v>
      </c>
      <c r="B1161" s="8">
        <v>911401800687</v>
      </c>
      <c r="C1161" s="8">
        <v>872016974987099</v>
      </c>
      <c r="D1161" s="52" t="str">
        <f>HYPERLINK(VLOOKUP(B1161,Oprawy_linki!A382:B1087,2,FALSE),"Link do zdjęcia")</f>
        <v>Link do zdjęcia</v>
      </c>
      <c r="E1161" s="12">
        <v>74987099</v>
      </c>
      <c r="F1161" s="10" t="s">
        <v>1340</v>
      </c>
      <c r="G1161" s="12" t="s">
        <v>925</v>
      </c>
      <c r="H1161" s="12" t="s">
        <v>941</v>
      </c>
      <c r="I1161" s="12" t="s">
        <v>1298</v>
      </c>
      <c r="J1161" s="12" t="s">
        <v>1285</v>
      </c>
      <c r="K1161" s="12" t="s">
        <v>88</v>
      </c>
      <c r="L1161" s="17">
        <v>278</v>
      </c>
      <c r="M1161" s="17" t="s">
        <v>89</v>
      </c>
      <c r="N1161" s="13" t="s">
        <v>942</v>
      </c>
      <c r="O1161" s="14" t="s">
        <v>943</v>
      </c>
      <c r="P1161" s="19"/>
      <c r="Q1161" s="9">
        <v>4</v>
      </c>
      <c r="R1161" s="12" t="s">
        <v>92</v>
      </c>
      <c r="S1161" s="19" t="s">
        <v>102</v>
      </c>
      <c r="T1161" s="9">
        <v>911401823385</v>
      </c>
      <c r="U1161" s="9"/>
      <c r="V1161" s="11"/>
      <c r="W1161" s="36">
        <v>9405119090</v>
      </c>
      <c r="X1161" s="21" t="s">
        <v>95</v>
      </c>
      <c r="Y1161" s="21" t="s">
        <v>95</v>
      </c>
      <c r="Z1161" s="12" t="s">
        <v>95</v>
      </c>
      <c r="AA1161" s="13" t="s">
        <v>164</v>
      </c>
      <c r="AB1161" s="17">
        <v>414</v>
      </c>
      <c r="AC1161" s="624">
        <f t="shared" si="18"/>
        <v>-0.32850241545893721</v>
      </c>
      <c r="AD1161" s="623" t="str">
        <f>HYPERLINK("#'Oprawy - specyfikacja'!B" &amp; MATCH(B1161, 'Oprawy - specyfikacja'!A:A, 0),"Link do specyfikacji")</f>
        <v>Link do specyfikacji</v>
      </c>
    </row>
    <row r="1162" spans="1:30" s="2" customFormat="1" ht="14.4">
      <c r="A1162" s="8">
        <v>8720169750159</v>
      </c>
      <c r="B1162" s="8">
        <v>911401800887</v>
      </c>
      <c r="C1162" s="8">
        <v>872016975015999</v>
      </c>
      <c r="D1162" s="52" t="str">
        <f>HYPERLINK(VLOOKUP(B1162,Oprawy_linki!A383:B1088,2,FALSE),"Link do zdjęcia")</f>
        <v>Link do zdjęcia</v>
      </c>
      <c r="E1162" s="12">
        <v>75015999</v>
      </c>
      <c r="F1162" s="10" t="s">
        <v>1341</v>
      </c>
      <c r="G1162" s="12" t="s">
        <v>925</v>
      </c>
      <c r="H1162" s="12" t="s">
        <v>941</v>
      </c>
      <c r="I1162" s="12" t="s">
        <v>1298</v>
      </c>
      <c r="J1162" s="12" t="s">
        <v>1285</v>
      </c>
      <c r="K1162" s="12" t="s">
        <v>88</v>
      </c>
      <c r="L1162" s="17">
        <v>278</v>
      </c>
      <c r="M1162" s="17" t="s">
        <v>89</v>
      </c>
      <c r="N1162" s="13" t="s">
        <v>942</v>
      </c>
      <c r="O1162" s="14" t="s">
        <v>943</v>
      </c>
      <c r="P1162" s="19"/>
      <c r="Q1162" s="9">
        <v>6</v>
      </c>
      <c r="R1162" s="12" t="s">
        <v>92</v>
      </c>
      <c r="S1162" s="19" t="s">
        <v>102</v>
      </c>
      <c r="T1162" s="9">
        <v>911401823485</v>
      </c>
      <c r="U1162" s="9"/>
      <c r="V1162" s="11"/>
      <c r="W1162" s="36">
        <v>9405119090</v>
      </c>
      <c r="X1162" s="21" t="s">
        <v>95</v>
      </c>
      <c r="Y1162" s="21" t="s">
        <v>95</v>
      </c>
      <c r="Z1162" s="12" t="s">
        <v>95</v>
      </c>
      <c r="AA1162" s="13" t="s">
        <v>164</v>
      </c>
      <c r="AB1162" s="17">
        <v>382</v>
      </c>
      <c r="AC1162" s="624">
        <f t="shared" si="18"/>
        <v>-0.27225130890052357</v>
      </c>
      <c r="AD1162" s="623" t="str">
        <f>HYPERLINK("#'Oprawy - specyfikacja'!B" &amp; MATCH(B1162, 'Oprawy - specyfikacja'!A:A, 0),"Link do specyfikacji")</f>
        <v>Link do specyfikacji</v>
      </c>
    </row>
    <row r="1163" spans="1:30" s="2" customFormat="1" ht="14.4">
      <c r="A1163" s="8">
        <v>8720169749832</v>
      </c>
      <c r="B1163" s="8">
        <v>911401800287</v>
      </c>
      <c r="C1163" s="8">
        <v>872016974983299</v>
      </c>
      <c r="D1163" s="52" t="str">
        <f>HYPERLINK(VLOOKUP(B1163,Oprawy_linki!A384:B1089,2,FALSE),"Link do zdjęcia")</f>
        <v>Link do zdjęcia</v>
      </c>
      <c r="E1163" s="12">
        <v>74983299</v>
      </c>
      <c r="F1163" s="10" t="s">
        <v>1342</v>
      </c>
      <c r="G1163" s="12" t="s">
        <v>925</v>
      </c>
      <c r="H1163" s="12" t="s">
        <v>941</v>
      </c>
      <c r="I1163" s="12" t="s">
        <v>1298</v>
      </c>
      <c r="J1163" s="12" t="s">
        <v>1285</v>
      </c>
      <c r="K1163" s="12" t="s">
        <v>88</v>
      </c>
      <c r="L1163" s="17">
        <v>590</v>
      </c>
      <c r="M1163" s="17" t="s">
        <v>89</v>
      </c>
      <c r="N1163" s="13" t="s">
        <v>942</v>
      </c>
      <c r="O1163" s="14" t="s">
        <v>943</v>
      </c>
      <c r="P1163" s="19"/>
      <c r="Q1163" s="9">
        <v>4</v>
      </c>
      <c r="R1163" s="12" t="s">
        <v>92</v>
      </c>
      <c r="S1163" s="19" t="s">
        <v>102</v>
      </c>
      <c r="T1163" s="9"/>
      <c r="U1163" s="9"/>
      <c r="V1163" s="11"/>
      <c r="W1163" s="36">
        <v>9405119090</v>
      </c>
      <c r="X1163" s="21" t="s">
        <v>95</v>
      </c>
      <c r="Y1163" s="21" t="s">
        <v>95</v>
      </c>
      <c r="Z1163" s="12" t="s">
        <v>95</v>
      </c>
      <c r="AA1163" s="13" t="s">
        <v>164</v>
      </c>
      <c r="AB1163" s="17">
        <v>864</v>
      </c>
      <c r="AC1163" s="624">
        <f t="shared" si="18"/>
        <v>-0.31712962962962965</v>
      </c>
      <c r="AD1163" s="623" t="str">
        <f>HYPERLINK("#'Oprawy - specyfikacja'!B" &amp; MATCH(B1163, 'Oprawy - specyfikacja'!A:A, 0),"Link do specyfikacji")</f>
        <v>Link do specyfikacji</v>
      </c>
    </row>
    <row r="1164" spans="1:30" s="2" customFormat="1" ht="14.4">
      <c r="A1164" s="8">
        <v>8720169749818</v>
      </c>
      <c r="B1164" s="8">
        <v>911401800087</v>
      </c>
      <c r="C1164" s="8">
        <v>872016974981899</v>
      </c>
      <c r="D1164" s="52" t="str">
        <f>HYPERLINK(VLOOKUP(B1164,Oprawy_linki!A385:B1090,2,FALSE),"Link do zdjęcia")</f>
        <v>Link do zdjęcia</v>
      </c>
      <c r="E1164" s="12">
        <v>74981899</v>
      </c>
      <c r="F1164" s="10" t="s">
        <v>1343</v>
      </c>
      <c r="G1164" s="12" t="s">
        <v>925</v>
      </c>
      <c r="H1164" s="12" t="s">
        <v>941</v>
      </c>
      <c r="I1164" s="12" t="s">
        <v>1298</v>
      </c>
      <c r="J1164" s="12" t="s">
        <v>1285</v>
      </c>
      <c r="K1164" s="12" t="s">
        <v>88</v>
      </c>
      <c r="L1164" s="17">
        <v>372</v>
      </c>
      <c r="M1164" s="17" t="s">
        <v>89</v>
      </c>
      <c r="N1164" s="13" t="s">
        <v>942</v>
      </c>
      <c r="O1164" s="14" t="s">
        <v>943</v>
      </c>
      <c r="P1164" s="19"/>
      <c r="Q1164" s="9">
        <v>4</v>
      </c>
      <c r="R1164" s="12" t="s">
        <v>92</v>
      </c>
      <c r="S1164" s="19" t="s">
        <v>102</v>
      </c>
      <c r="T1164" s="9"/>
      <c r="U1164" s="9"/>
      <c r="V1164" s="11"/>
      <c r="W1164" s="36">
        <v>9405119090</v>
      </c>
      <c r="X1164" s="21" t="s">
        <v>95</v>
      </c>
      <c r="Y1164" s="21" t="s">
        <v>95</v>
      </c>
      <c r="Z1164" s="12" t="s">
        <v>95</v>
      </c>
      <c r="AA1164" s="13" t="s">
        <v>164</v>
      </c>
      <c r="AB1164" s="17">
        <v>507</v>
      </c>
      <c r="AC1164" s="624">
        <f t="shared" si="18"/>
        <v>-0.26627218934911245</v>
      </c>
      <c r="AD1164" s="623" t="str">
        <f>HYPERLINK("#'Oprawy - specyfikacja'!B" &amp; MATCH(B1164, 'Oprawy - specyfikacja'!A:A, 0),"Link do specyfikacji")</f>
        <v>Link do specyfikacji</v>
      </c>
    </row>
    <row r="1165" spans="1:30" s="2" customFormat="1" ht="14.4">
      <c r="A1165" s="8">
        <v>8720169749825</v>
      </c>
      <c r="B1165" s="8">
        <v>911401800187</v>
      </c>
      <c r="C1165" s="8">
        <v>872016974982599</v>
      </c>
      <c r="D1165" s="52" t="str">
        <f>HYPERLINK(VLOOKUP(B1165,Oprawy_linki!A386:B1091,2,FALSE),"Link do zdjęcia")</f>
        <v>Link do zdjęcia</v>
      </c>
      <c r="E1165" s="12">
        <v>74982599</v>
      </c>
      <c r="F1165" s="10" t="s">
        <v>1344</v>
      </c>
      <c r="G1165" s="12" t="s">
        <v>925</v>
      </c>
      <c r="H1165" s="12" t="s">
        <v>941</v>
      </c>
      <c r="I1165" s="12" t="s">
        <v>1298</v>
      </c>
      <c r="J1165" s="12" t="s">
        <v>1285</v>
      </c>
      <c r="K1165" s="12" t="s">
        <v>88</v>
      </c>
      <c r="L1165" s="17">
        <v>430</v>
      </c>
      <c r="M1165" s="17" t="s">
        <v>89</v>
      </c>
      <c r="N1165" s="13" t="s">
        <v>942</v>
      </c>
      <c r="O1165" s="14" t="s">
        <v>943</v>
      </c>
      <c r="P1165" s="19"/>
      <c r="Q1165" s="9">
        <v>4</v>
      </c>
      <c r="R1165" s="12" t="s">
        <v>92</v>
      </c>
      <c r="S1165" s="19" t="s">
        <v>102</v>
      </c>
      <c r="T1165" s="9"/>
      <c r="U1165" s="9"/>
      <c r="V1165" s="11"/>
      <c r="W1165" s="36">
        <v>9405119090</v>
      </c>
      <c r="X1165" s="21" t="s">
        <v>95</v>
      </c>
      <c r="Y1165" s="21" t="s">
        <v>95</v>
      </c>
      <c r="Z1165" s="12" t="s">
        <v>95</v>
      </c>
      <c r="AA1165" s="13" t="s">
        <v>164</v>
      </c>
      <c r="AB1165" s="17">
        <v>592</v>
      </c>
      <c r="AC1165" s="624">
        <f t="shared" si="18"/>
        <v>-0.27364864864864863</v>
      </c>
      <c r="AD1165" s="623" t="str">
        <f>HYPERLINK("#'Oprawy - specyfikacja'!B" &amp; MATCH(B1165, 'Oprawy - specyfikacja'!A:A, 0),"Link do specyfikacji")</f>
        <v>Link do specyfikacji</v>
      </c>
    </row>
    <row r="1166" spans="1:30" s="2" customFormat="1" ht="14.4">
      <c r="A1166" s="8">
        <v>8720169751286</v>
      </c>
      <c r="B1166" s="8">
        <v>911401807087</v>
      </c>
      <c r="C1166" s="8">
        <v>872016975128699</v>
      </c>
      <c r="D1166" s="52" t="str">
        <f>HYPERLINK(VLOOKUP(B1166,Oprawy_linki!A387:B1092,2,FALSE),"Link do zdjęcia")</f>
        <v>Link do zdjęcia</v>
      </c>
      <c r="E1166" s="12">
        <v>75128699</v>
      </c>
      <c r="F1166" s="10" t="s">
        <v>1345</v>
      </c>
      <c r="G1166" s="12" t="s">
        <v>925</v>
      </c>
      <c r="H1166" s="12" t="s">
        <v>941</v>
      </c>
      <c r="I1166" s="12" t="s">
        <v>1298</v>
      </c>
      <c r="J1166" s="12" t="s">
        <v>1285</v>
      </c>
      <c r="K1166" s="12" t="s">
        <v>88</v>
      </c>
      <c r="L1166" s="17">
        <v>229</v>
      </c>
      <c r="M1166" s="17" t="s">
        <v>89</v>
      </c>
      <c r="N1166" s="13" t="s">
        <v>942</v>
      </c>
      <c r="O1166" s="14" t="s">
        <v>943</v>
      </c>
      <c r="P1166" s="19"/>
      <c r="Q1166" s="9">
        <v>4</v>
      </c>
      <c r="R1166" s="12" t="s">
        <v>92</v>
      </c>
      <c r="S1166" s="19" t="s">
        <v>102</v>
      </c>
      <c r="T1166" s="9"/>
      <c r="U1166" s="9"/>
      <c r="V1166" s="11"/>
      <c r="W1166" s="36">
        <v>9405119090</v>
      </c>
      <c r="X1166" s="21" t="s">
        <v>95</v>
      </c>
      <c r="Y1166" s="21" t="s">
        <v>95</v>
      </c>
      <c r="Z1166" s="12" t="s">
        <v>95</v>
      </c>
      <c r="AA1166" s="13" t="s">
        <v>164</v>
      </c>
      <c r="AB1166" s="17">
        <v>382</v>
      </c>
      <c r="AC1166" s="624">
        <f t="shared" si="18"/>
        <v>-0.40052356020942409</v>
      </c>
      <c r="AD1166" s="623" t="str">
        <f>HYPERLINK("#'Oprawy - specyfikacja'!B" &amp; MATCH(B1166, 'Oprawy - specyfikacja'!A:A, 0),"Link do specyfikacji")</f>
        <v>Link do specyfikacji</v>
      </c>
    </row>
    <row r="1167" spans="1:30" s="2" customFormat="1" ht="14.4">
      <c r="A1167" s="8">
        <v>8720169751279</v>
      </c>
      <c r="B1167" s="8">
        <v>911401806987</v>
      </c>
      <c r="C1167" s="8">
        <v>872016975127999</v>
      </c>
      <c r="D1167" s="52" t="str">
        <f>HYPERLINK(VLOOKUP(B1167,Oprawy_linki!A388:B1093,2,FALSE),"Link do zdjęcia")</f>
        <v>Link do zdjęcia</v>
      </c>
      <c r="E1167" s="12">
        <v>75127999</v>
      </c>
      <c r="F1167" s="10" t="s">
        <v>1346</v>
      </c>
      <c r="G1167" s="12" t="s">
        <v>925</v>
      </c>
      <c r="H1167" s="12" t="s">
        <v>941</v>
      </c>
      <c r="I1167" s="12" t="s">
        <v>1298</v>
      </c>
      <c r="J1167" s="12" t="s">
        <v>1285</v>
      </c>
      <c r="K1167" s="12" t="s">
        <v>88</v>
      </c>
      <c r="L1167" s="17">
        <v>286</v>
      </c>
      <c r="M1167" s="17" t="s">
        <v>89</v>
      </c>
      <c r="N1167" s="13" t="s">
        <v>942</v>
      </c>
      <c r="O1167" s="14" t="s">
        <v>943</v>
      </c>
      <c r="P1167" s="19"/>
      <c r="Q1167" s="9">
        <v>4</v>
      </c>
      <c r="R1167" s="12" t="s">
        <v>92</v>
      </c>
      <c r="S1167" s="19" t="s">
        <v>102</v>
      </c>
      <c r="T1167" s="9"/>
      <c r="U1167" s="9"/>
      <c r="V1167" s="11"/>
      <c r="W1167" s="36">
        <v>9405119090</v>
      </c>
      <c r="X1167" s="21" t="s">
        <v>95</v>
      </c>
      <c r="Y1167" s="21" t="s">
        <v>95</v>
      </c>
      <c r="Z1167" s="12" t="s">
        <v>95</v>
      </c>
      <c r="AA1167" s="13" t="s">
        <v>164</v>
      </c>
      <c r="AB1167" s="17">
        <v>425</v>
      </c>
      <c r="AC1167" s="624">
        <f t="shared" si="18"/>
        <v>-0.32705882352941179</v>
      </c>
      <c r="AD1167" s="623" t="str">
        <f>HYPERLINK("#'Oprawy - specyfikacja'!B" &amp; MATCH(B1167, 'Oprawy - specyfikacja'!A:A, 0),"Link do specyfikacji")</f>
        <v>Link do specyfikacji</v>
      </c>
    </row>
    <row r="1168" spans="1:30" s="2" customFormat="1" ht="14.4">
      <c r="A1168" s="8">
        <v>8720169749849</v>
      </c>
      <c r="B1168" s="8">
        <v>911401800387</v>
      </c>
      <c r="C1168" s="8">
        <v>872016974984999</v>
      </c>
      <c r="D1168" s="52" t="str">
        <f>HYPERLINK(VLOOKUP(B1168,Oprawy_linki!A389:B1094,2,FALSE),"Link do zdjęcia")</f>
        <v>Link do zdjęcia</v>
      </c>
      <c r="E1168" s="12">
        <v>74984999</v>
      </c>
      <c r="F1168" s="10" t="s">
        <v>1347</v>
      </c>
      <c r="G1168" s="12" t="s">
        <v>925</v>
      </c>
      <c r="H1168" s="12" t="s">
        <v>941</v>
      </c>
      <c r="I1168" s="12" t="s">
        <v>1298</v>
      </c>
      <c r="J1168" s="12" t="s">
        <v>1285</v>
      </c>
      <c r="K1168" s="12" t="s">
        <v>88</v>
      </c>
      <c r="L1168" s="17">
        <v>511</v>
      </c>
      <c r="M1168" s="17" t="s">
        <v>89</v>
      </c>
      <c r="N1168" s="13" t="s">
        <v>942</v>
      </c>
      <c r="O1168" s="14" t="s">
        <v>943</v>
      </c>
      <c r="P1168" s="19"/>
      <c r="Q1168" s="9">
        <v>4</v>
      </c>
      <c r="R1168" s="12" t="s">
        <v>92</v>
      </c>
      <c r="S1168" s="19" t="s">
        <v>102</v>
      </c>
      <c r="T1168" s="9">
        <v>911401841684</v>
      </c>
      <c r="U1168" s="9"/>
      <c r="V1168" s="11"/>
      <c r="W1168" s="36">
        <v>9405119090</v>
      </c>
      <c r="X1168" s="21" t="s">
        <v>95</v>
      </c>
      <c r="Y1168" s="21" t="s">
        <v>95</v>
      </c>
      <c r="Z1168" s="12" t="s">
        <v>95</v>
      </c>
      <c r="AA1168" s="13" t="s">
        <v>164</v>
      </c>
      <c r="AB1168" s="17">
        <v>812</v>
      </c>
      <c r="AC1168" s="624">
        <f t="shared" si="18"/>
        <v>-0.37068965517241381</v>
      </c>
      <c r="AD1168" s="623" t="str">
        <f>HYPERLINK("#'Oprawy - specyfikacja'!B" &amp; MATCH(B1168, 'Oprawy - specyfikacja'!A:A, 0),"Link do specyfikacji")</f>
        <v>Link do specyfikacji</v>
      </c>
    </row>
    <row r="1169" spans="1:30" s="2" customFormat="1" ht="14.4">
      <c r="A1169" s="8">
        <v>8720169751293</v>
      </c>
      <c r="B1169" s="8">
        <v>911401807187</v>
      </c>
      <c r="C1169" s="8">
        <v>872016975129399</v>
      </c>
      <c r="D1169" s="52" t="str">
        <f>HYPERLINK(VLOOKUP(B1169,Oprawy_linki!A390:B1095,2,FALSE),"Link do zdjęcia")</f>
        <v>Link do zdjęcia</v>
      </c>
      <c r="E1169" s="12">
        <v>75129399</v>
      </c>
      <c r="F1169" s="10" t="s">
        <v>1348</v>
      </c>
      <c r="G1169" s="12" t="s">
        <v>925</v>
      </c>
      <c r="H1169" s="12" t="s">
        <v>941</v>
      </c>
      <c r="I1169" s="12" t="s">
        <v>1298</v>
      </c>
      <c r="J1169" s="12" t="s">
        <v>1285</v>
      </c>
      <c r="K1169" s="12" t="s">
        <v>88</v>
      </c>
      <c r="L1169" s="17">
        <v>292</v>
      </c>
      <c r="M1169" s="17" t="s">
        <v>89</v>
      </c>
      <c r="N1169" s="13" t="s">
        <v>942</v>
      </c>
      <c r="O1169" s="14" t="s">
        <v>943</v>
      </c>
      <c r="P1169" s="19"/>
      <c r="Q1169" s="9">
        <v>4</v>
      </c>
      <c r="R1169" s="12" t="s">
        <v>92</v>
      </c>
      <c r="S1169" s="19" t="s">
        <v>102</v>
      </c>
      <c r="T1169" s="9"/>
      <c r="U1169" s="9"/>
      <c r="V1169" s="11"/>
      <c r="W1169" s="36">
        <v>9405119090</v>
      </c>
      <c r="X1169" s="21" t="s">
        <v>95</v>
      </c>
      <c r="Y1169" s="21" t="s">
        <v>95</v>
      </c>
      <c r="Z1169" s="12" t="s">
        <v>95</v>
      </c>
      <c r="AA1169" s="13" t="s">
        <v>164</v>
      </c>
      <c r="AB1169" s="17">
        <v>480</v>
      </c>
      <c r="AC1169" s="624">
        <f t="shared" si="18"/>
        <v>-0.39166666666666666</v>
      </c>
      <c r="AD1169" s="623" t="str">
        <f>HYPERLINK("#'Oprawy - specyfikacja'!B" &amp; MATCH(B1169, 'Oprawy - specyfikacja'!A:A, 0),"Link do specyfikacji")</f>
        <v>Link do specyfikacji</v>
      </c>
    </row>
    <row r="1170" spans="1:30" s="2" customFormat="1" ht="14.4">
      <c r="A1170" s="8">
        <v>8719514512221</v>
      </c>
      <c r="B1170" s="22">
        <v>911401880881</v>
      </c>
      <c r="C1170" s="8">
        <v>871951451222100</v>
      </c>
      <c r="D1170" s="52" t="str">
        <f>HYPERLINK(VLOOKUP(B1170,Oprawy_linki!A394:B1099,2,FALSE),"Link do zdjęcia")</f>
        <v>Link do zdjęcia</v>
      </c>
      <c r="E1170" s="12">
        <v>51222100</v>
      </c>
      <c r="F1170" s="23" t="s">
        <v>1349</v>
      </c>
      <c r="G1170" s="12" t="s">
        <v>925</v>
      </c>
      <c r="H1170" s="12" t="s">
        <v>941</v>
      </c>
      <c r="I1170" s="12" t="s">
        <v>1298</v>
      </c>
      <c r="J1170" s="12" t="s">
        <v>1285</v>
      </c>
      <c r="K1170" s="12" t="s">
        <v>88</v>
      </c>
      <c r="L1170" s="17">
        <v>648</v>
      </c>
      <c r="M1170" s="17" t="s">
        <v>89</v>
      </c>
      <c r="N1170" s="13" t="s">
        <v>942</v>
      </c>
      <c r="O1170" s="14" t="s">
        <v>943</v>
      </c>
      <c r="P1170" s="19"/>
      <c r="Q1170" s="9">
        <v>1</v>
      </c>
      <c r="R1170" s="12" t="s">
        <v>92</v>
      </c>
      <c r="S1170" s="19" t="s">
        <v>102</v>
      </c>
      <c r="T1170" s="9"/>
      <c r="U1170" s="9"/>
      <c r="V1170" s="11"/>
      <c r="W1170" s="36">
        <v>9405119090</v>
      </c>
      <c r="X1170" s="21" t="s">
        <v>95</v>
      </c>
      <c r="Y1170" s="21" t="s">
        <v>95</v>
      </c>
      <c r="Z1170" s="12" t="s">
        <v>95</v>
      </c>
      <c r="AA1170" s="13"/>
      <c r="AB1170" s="17">
        <v>692</v>
      </c>
      <c r="AC1170" s="624">
        <f t="shared" si="18"/>
        <v>-6.358381502890173E-2</v>
      </c>
      <c r="AD1170" s="623" t="str">
        <f>HYPERLINK("#'Oprawy - specyfikacja'!B" &amp; MATCH(B1170, 'Oprawy - specyfikacja'!A:A, 0),"Link do specyfikacji")</f>
        <v>Link do specyfikacji</v>
      </c>
    </row>
    <row r="1171" spans="1:30" s="2" customFormat="1" ht="14.4">
      <c r="A1171" s="8">
        <v>8718699975517</v>
      </c>
      <c r="B1171" s="8">
        <v>910505101244</v>
      </c>
      <c r="C1171" s="8">
        <v>871869997551700</v>
      </c>
      <c r="D1171" s="52" t="str">
        <f>HYPERLINK(VLOOKUP(B1171,Oprawy_linki!A395:B1100,2,FALSE),"Link do zdjęcia")</f>
        <v>Link do zdjęcia</v>
      </c>
      <c r="E1171" s="12">
        <v>97551700</v>
      </c>
      <c r="F1171" s="10" t="s">
        <v>1350</v>
      </c>
      <c r="G1171" s="12" t="s">
        <v>925</v>
      </c>
      <c r="H1171" s="12" t="s">
        <v>941</v>
      </c>
      <c r="I1171" s="12" t="s">
        <v>1298</v>
      </c>
      <c r="J1171" s="12" t="s">
        <v>1285</v>
      </c>
      <c r="K1171" s="12" t="s">
        <v>88</v>
      </c>
      <c r="L1171" s="17">
        <v>1260</v>
      </c>
      <c r="M1171" s="17" t="s">
        <v>89</v>
      </c>
      <c r="N1171" s="13" t="s">
        <v>942</v>
      </c>
      <c r="O1171" s="14" t="s">
        <v>943</v>
      </c>
      <c r="P1171" s="19"/>
      <c r="Q1171" s="9">
        <v>1</v>
      </c>
      <c r="R1171" s="12" t="s">
        <v>92</v>
      </c>
      <c r="S1171" s="19" t="s">
        <v>102</v>
      </c>
      <c r="T1171" s="9"/>
      <c r="U1171" s="9"/>
      <c r="V1171" s="11"/>
      <c r="W1171" s="36">
        <v>9405119090</v>
      </c>
      <c r="X1171" s="21" t="s">
        <v>95</v>
      </c>
      <c r="Y1171" s="21" t="s">
        <v>95</v>
      </c>
      <c r="Z1171" s="12" t="s">
        <v>95</v>
      </c>
      <c r="AA1171" s="13"/>
      <c r="AB1171" s="17">
        <v>1353</v>
      </c>
      <c r="AC1171" s="624">
        <f t="shared" si="18"/>
        <v>-6.8736141906873618E-2</v>
      </c>
      <c r="AD1171" s="623" t="str">
        <f>HYPERLINK("#'Oprawy - specyfikacja'!B" &amp; MATCH(B1171, 'Oprawy - specyfikacja'!A:A, 0),"Link do specyfikacji")</f>
        <v>Link do specyfikacji</v>
      </c>
    </row>
    <row r="1172" spans="1:30" s="2" customFormat="1" ht="14.4">
      <c r="A1172" s="8">
        <v>8719514512207</v>
      </c>
      <c r="B1172" s="8">
        <v>911401880681</v>
      </c>
      <c r="C1172" s="8">
        <v>871951451220700</v>
      </c>
      <c r="D1172" s="52" t="str">
        <f>HYPERLINK(VLOOKUP(B1172,Oprawy_linki!A396:B1101,2,FALSE),"Link do zdjęcia")</f>
        <v>Link do zdjęcia</v>
      </c>
      <c r="E1172" s="12">
        <v>51220700</v>
      </c>
      <c r="F1172" s="10" t="s">
        <v>1351</v>
      </c>
      <c r="G1172" s="12" t="s">
        <v>925</v>
      </c>
      <c r="H1172" s="12" t="s">
        <v>941</v>
      </c>
      <c r="I1172" s="12" t="s">
        <v>1298</v>
      </c>
      <c r="J1172" s="12" t="s">
        <v>1285</v>
      </c>
      <c r="K1172" s="12" t="s">
        <v>88</v>
      </c>
      <c r="L1172" s="17">
        <v>674</v>
      </c>
      <c r="M1172" s="17" t="s">
        <v>89</v>
      </c>
      <c r="N1172" s="13" t="s">
        <v>942</v>
      </c>
      <c r="O1172" s="14" t="s">
        <v>943</v>
      </c>
      <c r="P1172" s="19"/>
      <c r="Q1172" s="9">
        <v>1</v>
      </c>
      <c r="R1172" s="12" t="s">
        <v>92</v>
      </c>
      <c r="S1172" s="19" t="s">
        <v>102</v>
      </c>
      <c r="T1172" s="9"/>
      <c r="U1172" s="9"/>
      <c r="V1172" s="11"/>
      <c r="W1172" s="36">
        <v>9405119090</v>
      </c>
      <c r="X1172" s="21" t="s">
        <v>95</v>
      </c>
      <c r="Y1172" s="21" t="s">
        <v>95</v>
      </c>
      <c r="Z1172" s="12" t="s">
        <v>95</v>
      </c>
      <c r="AA1172" s="13"/>
      <c r="AB1172" s="17">
        <v>724</v>
      </c>
      <c r="AC1172" s="624">
        <f t="shared" si="18"/>
        <v>-6.9060773480662987E-2</v>
      </c>
      <c r="AD1172" s="623" t="str">
        <f>HYPERLINK("#'Oprawy - specyfikacja'!B" &amp; MATCH(B1172, 'Oprawy - specyfikacja'!A:A, 0),"Link do specyfikacji")</f>
        <v>Link do specyfikacji</v>
      </c>
    </row>
    <row r="1173" spans="1:30" s="2" customFormat="1" ht="14.4">
      <c r="A1173" s="8">
        <v>8719514512160</v>
      </c>
      <c r="B1173" s="8">
        <v>911401880281</v>
      </c>
      <c r="C1173" s="8">
        <v>871951451216000</v>
      </c>
      <c r="D1173" s="52" t="str">
        <f>HYPERLINK(VLOOKUP(B1173,Oprawy_linki!A397:B1102,2,FALSE),"Link do zdjęcia")</f>
        <v>Link do zdjęcia</v>
      </c>
      <c r="E1173" s="12">
        <v>51216000</v>
      </c>
      <c r="F1173" s="10" t="s">
        <v>1352</v>
      </c>
      <c r="G1173" s="12" t="s">
        <v>925</v>
      </c>
      <c r="H1173" s="12" t="s">
        <v>941</v>
      </c>
      <c r="I1173" s="12" t="s">
        <v>1298</v>
      </c>
      <c r="J1173" s="12" t="s">
        <v>1285</v>
      </c>
      <c r="K1173" s="12" t="s">
        <v>88</v>
      </c>
      <c r="L1173" s="17">
        <v>445</v>
      </c>
      <c r="M1173" s="17" t="s">
        <v>89</v>
      </c>
      <c r="N1173" s="13" t="s">
        <v>942</v>
      </c>
      <c r="O1173" s="14" t="s">
        <v>943</v>
      </c>
      <c r="P1173" s="19"/>
      <c r="Q1173" s="9">
        <v>1</v>
      </c>
      <c r="R1173" s="12" t="s">
        <v>92</v>
      </c>
      <c r="S1173" s="19" t="s">
        <v>102</v>
      </c>
      <c r="T1173" s="9"/>
      <c r="U1173" s="9"/>
      <c r="V1173" s="11"/>
      <c r="W1173" s="36">
        <v>9405119090</v>
      </c>
      <c r="X1173" s="21" t="s">
        <v>95</v>
      </c>
      <c r="Y1173" s="21" t="s">
        <v>95</v>
      </c>
      <c r="Z1173" s="12" t="s">
        <v>95</v>
      </c>
      <c r="AA1173" s="13"/>
      <c r="AB1173" s="17">
        <v>603</v>
      </c>
      <c r="AC1173" s="624">
        <f t="shared" si="18"/>
        <v>-0.26202321724709782</v>
      </c>
      <c r="AD1173" s="623" t="str">
        <f>HYPERLINK("#'Oprawy - specyfikacja'!B" &amp; MATCH(B1173, 'Oprawy - specyfikacja'!A:A, 0),"Link do specyfikacji")</f>
        <v>Link do specyfikacji</v>
      </c>
    </row>
    <row r="1174" spans="1:30" s="2" customFormat="1" ht="14.4">
      <c r="A1174" s="8">
        <v>8719514512238</v>
      </c>
      <c r="B1174" s="22">
        <v>911401880981</v>
      </c>
      <c r="C1174" s="8">
        <v>871951451223800</v>
      </c>
      <c r="D1174" s="52" t="str">
        <f>HYPERLINK(VLOOKUP(B1174,Oprawy_linki!A398:B1103,2,FALSE),"Link do zdjęcia")</f>
        <v>Link do zdjęcia</v>
      </c>
      <c r="E1174" s="12">
        <v>51223800</v>
      </c>
      <c r="F1174" s="23" t="s">
        <v>1353</v>
      </c>
      <c r="G1174" s="12" t="s">
        <v>925</v>
      </c>
      <c r="H1174" s="12" t="s">
        <v>941</v>
      </c>
      <c r="I1174" s="12" t="s">
        <v>1298</v>
      </c>
      <c r="J1174" s="12" t="s">
        <v>1285</v>
      </c>
      <c r="K1174" s="12" t="s">
        <v>88</v>
      </c>
      <c r="L1174" s="17">
        <v>648</v>
      </c>
      <c r="M1174" s="17" t="s">
        <v>89</v>
      </c>
      <c r="N1174" s="13" t="s">
        <v>942</v>
      </c>
      <c r="O1174" s="14" t="s">
        <v>943</v>
      </c>
      <c r="P1174" s="19"/>
      <c r="Q1174" s="9">
        <v>1</v>
      </c>
      <c r="R1174" s="12" t="s">
        <v>92</v>
      </c>
      <c r="S1174" s="19" t="s">
        <v>102</v>
      </c>
      <c r="T1174" s="9"/>
      <c r="U1174" s="9"/>
      <c r="V1174" s="11"/>
      <c r="W1174" s="36">
        <v>9405119090</v>
      </c>
      <c r="X1174" s="21" t="s">
        <v>95</v>
      </c>
      <c r="Y1174" s="21" t="s">
        <v>95</v>
      </c>
      <c r="Z1174" s="12" t="s">
        <v>95</v>
      </c>
      <c r="AA1174" s="13"/>
      <c r="AB1174" s="17">
        <v>692</v>
      </c>
      <c r="AC1174" s="624">
        <f t="shared" si="18"/>
        <v>-6.358381502890173E-2</v>
      </c>
      <c r="AD1174" s="623" t="str">
        <f>HYPERLINK("#'Oprawy - specyfikacja'!B" &amp; MATCH(B1174, 'Oprawy - specyfikacja'!A:A, 0),"Link do specyfikacji")</f>
        <v>Link do specyfikacji</v>
      </c>
    </row>
    <row r="1175" spans="1:30" s="2" customFormat="1" ht="14.4">
      <c r="A1175" s="8">
        <v>8718699975524</v>
      </c>
      <c r="B1175" s="8">
        <v>910505101245</v>
      </c>
      <c r="C1175" s="8">
        <v>871869997552400</v>
      </c>
      <c r="D1175" s="52" t="str">
        <f>HYPERLINK(VLOOKUP(B1175,Oprawy_linki!A399:B1104,2,FALSE),"Link do zdjęcia")</f>
        <v>Link do zdjęcia</v>
      </c>
      <c r="E1175" s="12">
        <v>97552400</v>
      </c>
      <c r="F1175" s="24" t="s">
        <v>1354</v>
      </c>
      <c r="G1175" s="12" t="s">
        <v>925</v>
      </c>
      <c r="H1175" s="12" t="s">
        <v>941</v>
      </c>
      <c r="I1175" s="12" t="s">
        <v>1298</v>
      </c>
      <c r="J1175" s="12" t="s">
        <v>1285</v>
      </c>
      <c r="K1175" s="12" t="s">
        <v>88</v>
      </c>
      <c r="L1175" s="17">
        <v>1260</v>
      </c>
      <c r="M1175" s="17" t="s">
        <v>89</v>
      </c>
      <c r="N1175" s="13" t="s">
        <v>942</v>
      </c>
      <c r="O1175" s="14" t="s">
        <v>943</v>
      </c>
      <c r="P1175" s="19"/>
      <c r="Q1175" s="9">
        <v>1</v>
      </c>
      <c r="R1175" s="12" t="s">
        <v>92</v>
      </c>
      <c r="S1175" s="19" t="s">
        <v>102</v>
      </c>
      <c r="T1175" s="26"/>
      <c r="U1175" s="26"/>
      <c r="V1175" s="11"/>
      <c r="W1175" s="36">
        <v>9405119090</v>
      </c>
      <c r="X1175" s="21" t="s">
        <v>95</v>
      </c>
      <c r="Y1175" s="21" t="s">
        <v>95</v>
      </c>
      <c r="Z1175" s="12" t="s">
        <v>95</v>
      </c>
      <c r="AA1175" s="13"/>
      <c r="AB1175" s="17">
        <v>1353</v>
      </c>
      <c r="AC1175" s="624">
        <f t="shared" si="18"/>
        <v>-6.8736141906873618E-2</v>
      </c>
      <c r="AD1175" s="623" t="str">
        <f>HYPERLINK("#'Oprawy - specyfikacja'!B" &amp; MATCH(B1175, 'Oprawy - specyfikacja'!A:A, 0),"Link do specyfikacji")</f>
        <v>Link do specyfikacji</v>
      </c>
    </row>
    <row r="1176" spans="1:30" s="2" customFormat="1" ht="14.4">
      <c r="A1176" s="8">
        <v>8719514512191</v>
      </c>
      <c r="B1176" s="8">
        <v>911401880581</v>
      </c>
      <c r="C1176" s="8">
        <v>871951451219100</v>
      </c>
      <c r="D1176" s="52" t="str">
        <f>HYPERLINK(VLOOKUP(B1176,Oprawy_linki!A400:B1105,2,FALSE),"Link do zdjęcia")</f>
        <v>Link do zdjęcia</v>
      </c>
      <c r="E1176" s="12">
        <v>51219100</v>
      </c>
      <c r="F1176" s="10" t="s">
        <v>1355</v>
      </c>
      <c r="G1176" s="12" t="s">
        <v>925</v>
      </c>
      <c r="H1176" s="12" t="s">
        <v>941</v>
      </c>
      <c r="I1176" s="12" t="s">
        <v>1298</v>
      </c>
      <c r="J1176" s="12" t="s">
        <v>1285</v>
      </c>
      <c r="K1176" s="12" t="s">
        <v>88</v>
      </c>
      <c r="L1176" s="17">
        <v>617</v>
      </c>
      <c r="M1176" s="17" t="s">
        <v>89</v>
      </c>
      <c r="N1176" s="13" t="s">
        <v>942</v>
      </c>
      <c r="O1176" s="14" t="s">
        <v>943</v>
      </c>
      <c r="P1176" s="19"/>
      <c r="Q1176" s="9">
        <v>1</v>
      </c>
      <c r="R1176" s="12" t="s">
        <v>92</v>
      </c>
      <c r="S1176" s="19" t="s">
        <v>102</v>
      </c>
      <c r="T1176" s="9"/>
      <c r="U1176" s="9"/>
      <c r="V1176" s="11"/>
      <c r="W1176" s="36">
        <v>9405119090</v>
      </c>
      <c r="X1176" s="21" t="s">
        <v>95</v>
      </c>
      <c r="Y1176" s="21" t="s">
        <v>95</v>
      </c>
      <c r="Z1176" s="12" t="s">
        <v>95</v>
      </c>
      <c r="AA1176" s="13"/>
      <c r="AB1176" s="17">
        <v>664</v>
      </c>
      <c r="AC1176" s="624">
        <f t="shared" si="18"/>
        <v>-7.0783132530120488E-2</v>
      </c>
      <c r="AD1176" s="623" t="str">
        <f>HYPERLINK("#'Oprawy - specyfikacja'!B" &amp; MATCH(B1176, 'Oprawy - specyfikacja'!A:A, 0),"Link do specyfikacji")</f>
        <v>Link do specyfikacji</v>
      </c>
    </row>
    <row r="1177" spans="1:30" s="2" customFormat="1" ht="14.4">
      <c r="A1177" s="8">
        <v>8719514512214</v>
      </c>
      <c r="B1177" s="8">
        <v>911401880781</v>
      </c>
      <c r="C1177" s="8">
        <v>871951451221400</v>
      </c>
      <c r="D1177" s="52" t="str">
        <f>HYPERLINK(VLOOKUP(B1177,Oprawy_linki!A401:B1106,2,FALSE),"Link do zdjęcia")</f>
        <v>Link do zdjęcia</v>
      </c>
      <c r="E1177" s="12">
        <v>51221400</v>
      </c>
      <c r="F1177" s="10" t="s">
        <v>1356</v>
      </c>
      <c r="G1177" s="12" t="s">
        <v>925</v>
      </c>
      <c r="H1177" s="12" t="s">
        <v>941</v>
      </c>
      <c r="I1177" s="12" t="s">
        <v>1298</v>
      </c>
      <c r="J1177" s="12" t="s">
        <v>1285</v>
      </c>
      <c r="K1177" s="12" t="s">
        <v>88</v>
      </c>
      <c r="L1177" s="17">
        <v>604</v>
      </c>
      <c r="M1177" s="17" t="s">
        <v>89</v>
      </c>
      <c r="N1177" s="13" t="s">
        <v>942</v>
      </c>
      <c r="O1177" s="14" t="s">
        <v>943</v>
      </c>
      <c r="P1177" s="19"/>
      <c r="Q1177" s="9">
        <v>1</v>
      </c>
      <c r="R1177" s="12" t="s">
        <v>92</v>
      </c>
      <c r="S1177" s="19" t="s">
        <v>102</v>
      </c>
      <c r="T1177" s="9"/>
      <c r="U1177" s="9"/>
      <c r="V1177" s="11"/>
      <c r="W1177" s="36">
        <v>9405119090</v>
      </c>
      <c r="X1177" s="21" t="s">
        <v>95</v>
      </c>
      <c r="Y1177" s="21" t="s">
        <v>95</v>
      </c>
      <c r="Z1177" s="12" t="s">
        <v>95</v>
      </c>
      <c r="AA1177" s="13"/>
      <c r="AB1177" s="17">
        <v>641</v>
      </c>
      <c r="AC1177" s="624">
        <f t="shared" si="18"/>
        <v>-5.7722308892355696E-2</v>
      </c>
      <c r="AD1177" s="623" t="str">
        <f>HYPERLINK("#'Oprawy - specyfikacja'!B" &amp; MATCH(B1177, 'Oprawy - specyfikacja'!A:A, 0),"Link do specyfikacji")</f>
        <v>Link do specyfikacji</v>
      </c>
    </row>
    <row r="1178" spans="1:30" s="2" customFormat="1" ht="14.4">
      <c r="A1178" s="8">
        <v>8718699975487</v>
      </c>
      <c r="B1178" s="8">
        <v>910505101241</v>
      </c>
      <c r="C1178" s="8">
        <v>871869997548700</v>
      </c>
      <c r="D1178" s="52" t="str">
        <f>HYPERLINK(VLOOKUP(B1178,Oprawy_linki!A402:B1107,2,FALSE),"Link do zdjęcia")</f>
        <v>Link do zdjęcia</v>
      </c>
      <c r="E1178" s="12">
        <v>97548700</v>
      </c>
      <c r="F1178" s="10" t="s">
        <v>1357</v>
      </c>
      <c r="G1178" s="12" t="s">
        <v>925</v>
      </c>
      <c r="H1178" s="12" t="s">
        <v>941</v>
      </c>
      <c r="I1178" s="12" t="s">
        <v>1298</v>
      </c>
      <c r="J1178" s="12" t="s">
        <v>1285</v>
      </c>
      <c r="K1178" s="12" t="s">
        <v>88</v>
      </c>
      <c r="L1178" s="17">
        <v>1221</v>
      </c>
      <c r="M1178" s="17" t="s">
        <v>89</v>
      </c>
      <c r="N1178" s="13" t="s">
        <v>942</v>
      </c>
      <c r="O1178" s="14" t="s">
        <v>943</v>
      </c>
      <c r="P1178" s="19"/>
      <c r="Q1178" s="9">
        <v>1</v>
      </c>
      <c r="R1178" s="12" t="s">
        <v>92</v>
      </c>
      <c r="S1178" s="19" t="s">
        <v>102</v>
      </c>
      <c r="T1178" s="9"/>
      <c r="U1178" s="9"/>
      <c r="V1178" s="11"/>
      <c r="W1178" s="36">
        <v>9405119090</v>
      </c>
      <c r="X1178" s="21" t="s">
        <v>95</v>
      </c>
      <c r="Y1178" s="21" t="s">
        <v>95</v>
      </c>
      <c r="Z1178" s="12" t="s">
        <v>95</v>
      </c>
      <c r="AA1178" s="13"/>
      <c r="AB1178" s="17">
        <v>1311</v>
      </c>
      <c r="AC1178" s="624">
        <f t="shared" si="18"/>
        <v>-6.8649885583524028E-2</v>
      </c>
      <c r="AD1178" s="623" t="str">
        <f>HYPERLINK("#'Oprawy - specyfikacja'!B" &amp; MATCH(B1178, 'Oprawy - specyfikacja'!A:A, 0),"Link do specyfikacji")</f>
        <v>Link do specyfikacji</v>
      </c>
    </row>
    <row r="1179" spans="1:30" s="2" customFormat="1" ht="14.4">
      <c r="A1179" s="8">
        <v>8718699975500</v>
      </c>
      <c r="B1179" s="8">
        <v>910505101243</v>
      </c>
      <c r="C1179" s="8">
        <v>871869997550000</v>
      </c>
      <c r="D1179" s="52" t="str">
        <f>HYPERLINK(VLOOKUP(B1179,Oprawy_linki!A403:B1108,2,FALSE),"Link do zdjęcia")</f>
        <v>Link do zdjęcia</v>
      </c>
      <c r="E1179" s="12">
        <v>97550000</v>
      </c>
      <c r="F1179" s="10" t="s">
        <v>1358</v>
      </c>
      <c r="G1179" s="12" t="s">
        <v>925</v>
      </c>
      <c r="H1179" s="12" t="s">
        <v>941</v>
      </c>
      <c r="I1179" s="12" t="s">
        <v>1298</v>
      </c>
      <c r="J1179" s="12" t="s">
        <v>1285</v>
      </c>
      <c r="K1179" s="12" t="s">
        <v>88</v>
      </c>
      <c r="L1179" s="17">
        <v>1181</v>
      </c>
      <c r="M1179" s="17" t="s">
        <v>89</v>
      </c>
      <c r="N1179" s="13" t="s">
        <v>942</v>
      </c>
      <c r="O1179" s="14" t="s">
        <v>943</v>
      </c>
      <c r="P1179" s="19"/>
      <c r="Q1179" s="9">
        <v>1</v>
      </c>
      <c r="R1179" s="12" t="s">
        <v>92</v>
      </c>
      <c r="S1179" s="19" t="s">
        <v>102</v>
      </c>
      <c r="T1179" s="9"/>
      <c r="U1179" s="9"/>
      <c r="V1179" s="11"/>
      <c r="W1179" s="36">
        <v>9405119090</v>
      </c>
      <c r="X1179" s="21" t="s">
        <v>95</v>
      </c>
      <c r="Y1179" s="21" t="s">
        <v>95</v>
      </c>
      <c r="Z1179" s="12" t="s">
        <v>95</v>
      </c>
      <c r="AA1179" s="13"/>
      <c r="AB1179" s="17">
        <v>1261</v>
      </c>
      <c r="AC1179" s="624">
        <f t="shared" si="18"/>
        <v>-6.3441712926249005E-2</v>
      </c>
      <c r="AD1179" s="623" t="str">
        <f>HYPERLINK("#'Oprawy - specyfikacja'!B" &amp; MATCH(B1179, 'Oprawy - specyfikacja'!A:A, 0),"Link do specyfikacji")</f>
        <v>Link do specyfikacji</v>
      </c>
    </row>
    <row r="1180" spans="1:30" s="2" customFormat="1" ht="14.4">
      <c r="A1180" s="8">
        <v>8719514512177</v>
      </c>
      <c r="B1180" s="8">
        <v>911401880381</v>
      </c>
      <c r="C1180" s="8">
        <v>871951451217700</v>
      </c>
      <c r="D1180" s="52" t="str">
        <f>HYPERLINK(VLOOKUP(B1180,Oprawy_linki!A404:B1109,2,FALSE),"Link do zdjęcia")</f>
        <v>Link do zdjęcia</v>
      </c>
      <c r="E1180" s="12">
        <v>51217700</v>
      </c>
      <c r="F1180" s="10" t="s">
        <v>1359</v>
      </c>
      <c r="G1180" s="12" t="s">
        <v>925</v>
      </c>
      <c r="H1180" s="12" t="s">
        <v>941</v>
      </c>
      <c r="I1180" s="12" t="s">
        <v>1298</v>
      </c>
      <c r="J1180" s="12" t="s">
        <v>1285</v>
      </c>
      <c r="K1180" s="12" t="s">
        <v>88</v>
      </c>
      <c r="L1180" s="17">
        <v>395</v>
      </c>
      <c r="M1180" s="17" t="s">
        <v>89</v>
      </c>
      <c r="N1180" s="13" t="s">
        <v>942</v>
      </c>
      <c r="O1180" s="14" t="s">
        <v>943</v>
      </c>
      <c r="P1180" s="19"/>
      <c r="Q1180" s="9">
        <v>1</v>
      </c>
      <c r="R1180" s="12" t="s">
        <v>92</v>
      </c>
      <c r="S1180" s="19" t="s">
        <v>102</v>
      </c>
      <c r="T1180" s="9"/>
      <c r="U1180" s="9"/>
      <c r="V1180" s="11"/>
      <c r="W1180" s="36">
        <v>9405119090</v>
      </c>
      <c r="X1180" s="21" t="s">
        <v>95</v>
      </c>
      <c r="Y1180" s="21" t="s">
        <v>95</v>
      </c>
      <c r="Z1180" s="12" t="s">
        <v>95</v>
      </c>
      <c r="AA1180" s="13"/>
      <c r="AB1180" s="17">
        <v>537</v>
      </c>
      <c r="AC1180" s="624">
        <f t="shared" si="18"/>
        <v>-0.26443202979515829</v>
      </c>
      <c r="AD1180" s="623" t="str">
        <f>HYPERLINK("#'Oprawy - specyfikacja'!B" &amp; MATCH(B1180, 'Oprawy - specyfikacja'!A:A, 0),"Link do specyfikacji")</f>
        <v>Link do specyfikacji</v>
      </c>
    </row>
    <row r="1181" spans="1:30" s="2" customFormat="1" ht="14.4">
      <c r="A1181" s="8">
        <v>8719514512184</v>
      </c>
      <c r="B1181" s="8">
        <v>911401880481</v>
      </c>
      <c r="C1181" s="8">
        <v>871951451218400</v>
      </c>
      <c r="D1181" s="52" t="str">
        <f>HYPERLINK(VLOOKUP(B1181,Oprawy_linki!A405:B1110,2,FALSE),"Link do zdjęcia")</f>
        <v>Link do zdjęcia</v>
      </c>
      <c r="E1181" s="12">
        <v>51218400</v>
      </c>
      <c r="F1181" s="10" t="s">
        <v>1360</v>
      </c>
      <c r="G1181" s="12" t="s">
        <v>925</v>
      </c>
      <c r="H1181" s="12" t="s">
        <v>941</v>
      </c>
      <c r="I1181" s="12" t="s">
        <v>1298</v>
      </c>
      <c r="J1181" s="12" t="s">
        <v>1285</v>
      </c>
      <c r="K1181" s="12" t="s">
        <v>88</v>
      </c>
      <c r="L1181" s="17">
        <v>445</v>
      </c>
      <c r="M1181" s="17" t="s">
        <v>89</v>
      </c>
      <c r="N1181" s="13" t="s">
        <v>942</v>
      </c>
      <c r="O1181" s="14" t="s">
        <v>943</v>
      </c>
      <c r="P1181" s="19"/>
      <c r="Q1181" s="9">
        <v>1</v>
      </c>
      <c r="R1181" s="12" t="s">
        <v>92</v>
      </c>
      <c r="S1181" s="19" t="s">
        <v>102</v>
      </c>
      <c r="T1181" s="9"/>
      <c r="U1181" s="9"/>
      <c r="V1181" s="11"/>
      <c r="W1181" s="36">
        <v>9405119090</v>
      </c>
      <c r="X1181" s="21" t="s">
        <v>95</v>
      </c>
      <c r="Y1181" s="21" t="s">
        <v>95</v>
      </c>
      <c r="Z1181" s="12" t="s">
        <v>95</v>
      </c>
      <c r="AA1181" s="13"/>
      <c r="AB1181" s="17">
        <v>603</v>
      </c>
      <c r="AC1181" s="624">
        <f t="shared" si="18"/>
        <v>-0.26202321724709782</v>
      </c>
      <c r="AD1181" s="623" t="str">
        <f>HYPERLINK("#'Oprawy - specyfikacja'!B" &amp; MATCH(B1181, 'Oprawy - specyfikacja'!A:A, 0),"Link do specyfikacji")</f>
        <v>Link do specyfikacji</v>
      </c>
    </row>
    <row r="1182" spans="1:30" s="2" customFormat="1" ht="14.4">
      <c r="A1182" s="8">
        <v>8718699975494</v>
      </c>
      <c r="B1182" s="8">
        <v>910505101242</v>
      </c>
      <c r="C1182" s="8">
        <v>871869997549400</v>
      </c>
      <c r="D1182" s="52" t="str">
        <f>HYPERLINK(VLOOKUP(B1182,Oprawy_linki!A406:B1111,2,FALSE),"Link do zdjęcia")</f>
        <v>Link do zdjęcia</v>
      </c>
      <c r="E1182" s="12">
        <v>97549400</v>
      </c>
      <c r="F1182" s="10" t="s">
        <v>1361</v>
      </c>
      <c r="G1182" s="12" t="s">
        <v>925</v>
      </c>
      <c r="H1182" s="12" t="s">
        <v>941</v>
      </c>
      <c r="I1182" s="12" t="s">
        <v>1298</v>
      </c>
      <c r="J1182" s="12" t="s">
        <v>1285</v>
      </c>
      <c r="K1182" s="12" t="s">
        <v>88</v>
      </c>
      <c r="L1182" s="17">
        <v>1110</v>
      </c>
      <c r="M1182" s="17" t="s">
        <v>89</v>
      </c>
      <c r="N1182" s="13" t="s">
        <v>942</v>
      </c>
      <c r="O1182" s="14" t="s">
        <v>943</v>
      </c>
      <c r="P1182" s="19"/>
      <c r="Q1182" s="9">
        <v>1</v>
      </c>
      <c r="R1182" s="12" t="s">
        <v>92</v>
      </c>
      <c r="S1182" s="19" t="s">
        <v>102</v>
      </c>
      <c r="T1182" s="9"/>
      <c r="U1182" s="9"/>
      <c r="V1182" s="11"/>
      <c r="W1182" s="36">
        <v>9405119090</v>
      </c>
      <c r="X1182" s="21" t="s">
        <v>95</v>
      </c>
      <c r="Y1182" s="21" t="s">
        <v>95</v>
      </c>
      <c r="Z1182" s="12" t="s">
        <v>95</v>
      </c>
      <c r="AA1182" s="13"/>
      <c r="AB1182" s="17">
        <v>1494</v>
      </c>
      <c r="AC1182" s="624">
        <f t="shared" si="18"/>
        <v>-0.25702811244979917</v>
      </c>
      <c r="AD1182" s="623" t="str">
        <f>HYPERLINK("#'Oprawy - specyfikacja'!B" &amp; MATCH(B1182, 'Oprawy - specyfikacja'!A:A, 0),"Link do specyfikacji")</f>
        <v>Link do specyfikacji</v>
      </c>
    </row>
    <row r="1183" spans="1:30" s="2" customFormat="1" ht="14.4">
      <c r="A1183" s="8">
        <v>8719514963993</v>
      </c>
      <c r="B1183" s="8">
        <v>911401808385</v>
      </c>
      <c r="C1183" s="8">
        <v>871951496399300</v>
      </c>
      <c r="D1183" s="52" t="str">
        <f>HYPERLINK(VLOOKUP(B1183,Oprawy_linki!A407:B1112,2,FALSE),"Link do zdjęcia")</f>
        <v>Link do zdjęcia</v>
      </c>
      <c r="E1183" s="12">
        <v>96399300</v>
      </c>
      <c r="F1183" s="10" t="s">
        <v>1362</v>
      </c>
      <c r="G1183" s="12" t="s">
        <v>925</v>
      </c>
      <c r="H1183" s="12" t="s">
        <v>941</v>
      </c>
      <c r="I1183" s="12" t="s">
        <v>1298</v>
      </c>
      <c r="J1183" s="12" t="s">
        <v>1285</v>
      </c>
      <c r="K1183" s="12" t="s">
        <v>88</v>
      </c>
      <c r="L1183" s="17">
        <v>560</v>
      </c>
      <c r="M1183" s="17" t="s">
        <v>89</v>
      </c>
      <c r="N1183" s="13" t="s">
        <v>942</v>
      </c>
      <c r="O1183" s="14" t="s">
        <v>943</v>
      </c>
      <c r="P1183" s="19"/>
      <c r="Q1183" s="9">
        <v>1</v>
      </c>
      <c r="R1183" s="12" t="s">
        <v>92</v>
      </c>
      <c r="S1183" s="19" t="s">
        <v>102</v>
      </c>
      <c r="T1183" s="9"/>
      <c r="U1183" s="9"/>
      <c r="V1183" s="11"/>
      <c r="W1183" s="36">
        <v>9405119090</v>
      </c>
      <c r="X1183" s="21" t="s">
        <v>95</v>
      </c>
      <c r="Y1183" s="21" t="s">
        <v>95</v>
      </c>
      <c r="Z1183" s="12" t="s">
        <v>95</v>
      </c>
      <c r="AA1183" s="13"/>
      <c r="AB1183" s="17">
        <v>763</v>
      </c>
      <c r="AC1183" s="624">
        <f t="shared" si="18"/>
        <v>-0.26605504587155965</v>
      </c>
      <c r="AD1183" s="623" t="str">
        <f>HYPERLINK("#'Oprawy - specyfikacja'!B" &amp; MATCH(B1183, 'Oprawy - specyfikacja'!A:A, 0),"Link do specyfikacji")</f>
        <v>Link do specyfikacji</v>
      </c>
    </row>
    <row r="1184" spans="1:30" s="2" customFormat="1" ht="14.4">
      <c r="A1184" s="8">
        <v>8719514963986</v>
      </c>
      <c r="B1184" s="8">
        <v>911401808285</v>
      </c>
      <c r="C1184" s="8">
        <v>871951496398600</v>
      </c>
      <c r="D1184" s="52" t="str">
        <f>HYPERLINK(VLOOKUP(B1184,Oprawy_linki!A408:B1113,2,FALSE),"Link do zdjęcia")</f>
        <v>Link do zdjęcia</v>
      </c>
      <c r="E1184" s="12">
        <v>96398600</v>
      </c>
      <c r="F1184" s="10" t="s">
        <v>1363</v>
      </c>
      <c r="G1184" s="12" t="s">
        <v>925</v>
      </c>
      <c r="H1184" s="12" t="s">
        <v>941</v>
      </c>
      <c r="I1184" s="12" t="s">
        <v>1298</v>
      </c>
      <c r="J1184" s="12" t="s">
        <v>1285</v>
      </c>
      <c r="K1184" s="12" t="s">
        <v>88</v>
      </c>
      <c r="L1184" s="17">
        <v>394</v>
      </c>
      <c r="M1184" s="17" t="s">
        <v>89</v>
      </c>
      <c r="N1184" s="13" t="s">
        <v>942</v>
      </c>
      <c r="O1184" s="14" t="s">
        <v>943</v>
      </c>
      <c r="P1184" s="19"/>
      <c r="Q1184" s="9">
        <v>1</v>
      </c>
      <c r="R1184" s="12" t="s">
        <v>92</v>
      </c>
      <c r="S1184" s="19" t="s">
        <v>102</v>
      </c>
      <c r="T1184" s="9"/>
      <c r="U1184" s="9"/>
      <c r="V1184" s="11"/>
      <c r="W1184" s="36">
        <v>9405119090</v>
      </c>
      <c r="X1184" s="21" t="s">
        <v>95</v>
      </c>
      <c r="Y1184" s="21" t="s">
        <v>95</v>
      </c>
      <c r="Z1184" s="12" t="s">
        <v>95</v>
      </c>
      <c r="AA1184" s="13"/>
      <c r="AB1184" s="17">
        <v>528</v>
      </c>
      <c r="AC1184" s="624">
        <f t="shared" si="18"/>
        <v>-0.25378787878787878</v>
      </c>
      <c r="AD1184" s="623" t="str">
        <f>HYPERLINK("#'Oprawy - specyfikacja'!B" &amp; MATCH(B1184, 'Oprawy - specyfikacja'!A:A, 0),"Link do specyfikacji")</f>
        <v>Link do specyfikacji</v>
      </c>
    </row>
    <row r="1185" spans="1:30" s="2" customFormat="1" ht="14.4">
      <c r="A1185" s="8">
        <v>8720169752146</v>
      </c>
      <c r="B1185" s="8">
        <v>911401807787</v>
      </c>
      <c r="C1185" s="8">
        <v>872016975214699</v>
      </c>
      <c r="D1185" s="52" t="str">
        <f>HYPERLINK(VLOOKUP(B1185,Oprawy_linki!A409:B1114,2,FALSE),"Link do zdjęcia")</f>
        <v>Link do zdjęcia</v>
      </c>
      <c r="E1185" s="12">
        <v>75214699</v>
      </c>
      <c r="F1185" s="10" t="s">
        <v>1364</v>
      </c>
      <c r="G1185" s="12" t="s">
        <v>925</v>
      </c>
      <c r="H1185" s="12" t="s">
        <v>941</v>
      </c>
      <c r="I1185" s="12" t="s">
        <v>86</v>
      </c>
      <c r="J1185" s="12" t="s">
        <v>1285</v>
      </c>
      <c r="K1185" s="12" t="s">
        <v>88</v>
      </c>
      <c r="L1185" s="17">
        <v>106</v>
      </c>
      <c r="M1185" s="17" t="s">
        <v>89</v>
      </c>
      <c r="N1185" s="13" t="s">
        <v>929</v>
      </c>
      <c r="O1185" s="14" t="s">
        <v>943</v>
      </c>
      <c r="P1185" s="19"/>
      <c r="Q1185" s="9">
        <v>10</v>
      </c>
      <c r="R1185" s="12" t="s">
        <v>92</v>
      </c>
      <c r="S1185" s="19" t="s">
        <v>93</v>
      </c>
      <c r="T1185" s="9">
        <v>911401860884</v>
      </c>
      <c r="U1185" s="9"/>
      <c r="V1185" s="11"/>
      <c r="W1185" s="36">
        <v>9405119090</v>
      </c>
      <c r="X1185" s="21" t="s">
        <v>95</v>
      </c>
      <c r="Y1185" s="21" t="s">
        <v>95</v>
      </c>
      <c r="Z1185" s="12" t="s">
        <v>95</v>
      </c>
      <c r="AA1185" s="13" t="s">
        <v>164</v>
      </c>
      <c r="AB1185" s="17">
        <v>120</v>
      </c>
      <c r="AC1185" s="624">
        <f t="shared" si="18"/>
        <v>-0.11666666666666667</v>
      </c>
      <c r="AD1185" s="623" t="str">
        <f>HYPERLINK("#'Oprawy - specyfikacja'!B" &amp; MATCH(B1185, 'Oprawy - specyfikacja'!A:A, 0),"Link do specyfikacji")</f>
        <v>Link do specyfikacji</v>
      </c>
    </row>
    <row r="1186" spans="1:30" s="2" customFormat="1" ht="14.4">
      <c r="A1186" s="8">
        <v>8720169752160</v>
      </c>
      <c r="B1186" s="8">
        <v>911401807987</v>
      </c>
      <c r="C1186" s="8">
        <v>872016975216099</v>
      </c>
      <c r="D1186" s="52" t="str">
        <f>HYPERLINK(VLOOKUP(B1186,Oprawy_linki!A410:B1115,2,FALSE),"Link do zdjęcia")</f>
        <v>Link do zdjęcia</v>
      </c>
      <c r="E1186" s="12">
        <v>75216099</v>
      </c>
      <c r="F1186" s="10" t="s">
        <v>1365</v>
      </c>
      <c r="G1186" s="12" t="s">
        <v>925</v>
      </c>
      <c r="H1186" s="12" t="s">
        <v>941</v>
      </c>
      <c r="I1186" s="12" t="s">
        <v>86</v>
      </c>
      <c r="J1186" s="12" t="s">
        <v>1285</v>
      </c>
      <c r="K1186" s="12" t="s">
        <v>88</v>
      </c>
      <c r="L1186" s="17">
        <v>121</v>
      </c>
      <c r="M1186" s="17" t="s">
        <v>89</v>
      </c>
      <c r="N1186" s="13" t="s">
        <v>929</v>
      </c>
      <c r="O1186" s="14" t="s">
        <v>943</v>
      </c>
      <c r="P1186" s="19"/>
      <c r="Q1186" s="9">
        <v>10</v>
      </c>
      <c r="R1186" s="12" t="s">
        <v>92</v>
      </c>
      <c r="S1186" s="19" t="s">
        <v>93</v>
      </c>
      <c r="T1186" s="9">
        <v>911401861084</v>
      </c>
      <c r="U1186" s="9"/>
      <c r="V1186" s="11"/>
      <c r="W1186" s="36">
        <v>9405119090</v>
      </c>
      <c r="X1186" s="21" t="s">
        <v>95</v>
      </c>
      <c r="Y1186" s="21" t="s">
        <v>95</v>
      </c>
      <c r="Z1186" s="12" t="s">
        <v>95</v>
      </c>
      <c r="AA1186" s="13" t="s">
        <v>164</v>
      </c>
      <c r="AB1186" s="17">
        <v>140</v>
      </c>
      <c r="AC1186" s="624">
        <f t="shared" si="18"/>
        <v>-0.1357142857142857</v>
      </c>
      <c r="AD1186" s="623" t="str">
        <f>HYPERLINK("#'Oprawy - specyfikacja'!B" &amp; MATCH(B1186, 'Oprawy - specyfikacja'!A:A, 0),"Link do specyfikacji")</f>
        <v>Link do specyfikacji</v>
      </c>
    </row>
    <row r="1187" spans="1:30" s="2" customFormat="1" ht="14.4">
      <c r="A1187" s="8">
        <v>8720169752474</v>
      </c>
      <c r="B1187" s="8">
        <v>911401809187</v>
      </c>
      <c r="C1187" s="8">
        <v>872016975247499</v>
      </c>
      <c r="D1187" s="52" t="str">
        <f>HYPERLINK(VLOOKUP(B1187,Oprawy_linki!A411:B1116,2,FALSE),"Link do zdjęcia")</f>
        <v>Link do zdjęcia</v>
      </c>
      <c r="E1187" s="12">
        <v>75247499</v>
      </c>
      <c r="F1187" s="10" t="s">
        <v>1366</v>
      </c>
      <c r="G1187" s="12" t="s">
        <v>925</v>
      </c>
      <c r="H1187" s="12" t="s">
        <v>941</v>
      </c>
      <c r="I1187" s="12" t="s">
        <v>86</v>
      </c>
      <c r="J1187" s="12" t="s">
        <v>1285</v>
      </c>
      <c r="K1187" s="12" t="s">
        <v>88</v>
      </c>
      <c r="L1187" s="17">
        <v>9.15</v>
      </c>
      <c r="M1187" s="17" t="s">
        <v>89</v>
      </c>
      <c r="N1187" s="13" t="s">
        <v>929</v>
      </c>
      <c r="O1187" s="14" t="s">
        <v>943</v>
      </c>
      <c r="P1187" s="19"/>
      <c r="Q1187" s="9">
        <v>40</v>
      </c>
      <c r="R1187" s="12" t="s">
        <v>92</v>
      </c>
      <c r="S1187" s="19" t="s">
        <v>93</v>
      </c>
      <c r="T1187" s="9">
        <v>911401892680</v>
      </c>
      <c r="U1187" s="9"/>
      <c r="V1187" s="11"/>
      <c r="W1187" s="36">
        <v>9405990090</v>
      </c>
      <c r="X1187" s="21" t="s">
        <v>95</v>
      </c>
      <c r="Y1187" s="21" t="s">
        <v>95</v>
      </c>
      <c r="Z1187" s="12" t="s">
        <v>95</v>
      </c>
      <c r="AA1187" s="13" t="s">
        <v>164</v>
      </c>
      <c r="AB1187" s="17">
        <v>8.76</v>
      </c>
      <c r="AC1187" s="624">
        <f t="shared" si="18"/>
        <v>4.4520547945205546E-2</v>
      </c>
      <c r="AD1187" s="623" t="str">
        <f>HYPERLINK("#'Oprawy - specyfikacja'!B" &amp; MATCH(B1187, 'Oprawy - specyfikacja'!A:A, 0),"Link do specyfikacji")</f>
        <v>Link do specyfikacji</v>
      </c>
    </row>
    <row r="1188" spans="1:30" s="2" customFormat="1" ht="14.4">
      <c r="A1188" s="8">
        <v>8720169752481</v>
      </c>
      <c r="B1188" s="8">
        <v>911401809287</v>
      </c>
      <c r="C1188" s="8">
        <v>872016975248199</v>
      </c>
      <c r="D1188" s="52" t="str">
        <f>HYPERLINK(VLOOKUP(B1188,Oprawy_linki!A412:B1117,2,FALSE),"Link do zdjęcia")</f>
        <v>Link do zdjęcia</v>
      </c>
      <c r="E1188" s="12">
        <v>75248199</v>
      </c>
      <c r="F1188" s="10" t="s">
        <v>1367</v>
      </c>
      <c r="G1188" s="12" t="s">
        <v>925</v>
      </c>
      <c r="H1188" s="12" t="s">
        <v>941</v>
      </c>
      <c r="I1188" s="12" t="s">
        <v>86</v>
      </c>
      <c r="J1188" s="12" t="s">
        <v>1285</v>
      </c>
      <c r="K1188" s="12" t="s">
        <v>88</v>
      </c>
      <c r="L1188" s="17">
        <v>15.9</v>
      </c>
      <c r="M1188" s="17" t="s">
        <v>89</v>
      </c>
      <c r="N1188" s="13" t="s">
        <v>929</v>
      </c>
      <c r="O1188" s="14" t="s">
        <v>943</v>
      </c>
      <c r="P1188" s="19"/>
      <c r="Q1188" s="9">
        <v>10</v>
      </c>
      <c r="R1188" s="12" t="s">
        <v>187</v>
      </c>
      <c r="S1188" s="19" t="s">
        <v>93</v>
      </c>
      <c r="T1188" s="9">
        <v>911401861184</v>
      </c>
      <c r="U1188" s="9"/>
      <c r="V1188" s="11"/>
      <c r="W1188" s="36">
        <v>9405990090</v>
      </c>
      <c r="X1188" s="21" t="s">
        <v>95</v>
      </c>
      <c r="Y1188" s="21" t="s">
        <v>95</v>
      </c>
      <c r="Z1188" s="12" t="s">
        <v>95</v>
      </c>
      <c r="AA1188" s="13" t="s">
        <v>164</v>
      </c>
      <c r="AB1188" s="17">
        <v>15.61</v>
      </c>
      <c r="AC1188" s="624">
        <f t="shared" si="18"/>
        <v>1.857783472133254E-2</v>
      </c>
      <c r="AD1188" s="623" t="str">
        <f>HYPERLINK("#'Oprawy - specyfikacja'!B" &amp; MATCH(B1188, 'Oprawy - specyfikacja'!A:A, 0),"Link do specyfikacji")</f>
        <v>Link do specyfikacji</v>
      </c>
    </row>
    <row r="1189" spans="1:30" s="2" customFormat="1" ht="14.4">
      <c r="A1189" s="8">
        <v>8720169752498</v>
      </c>
      <c r="B1189" s="8">
        <v>911401809387</v>
      </c>
      <c r="C1189" s="8">
        <v>872016975249899</v>
      </c>
      <c r="D1189" s="52" t="str">
        <f>HYPERLINK(VLOOKUP(B1189,Oprawy_linki!A413:B1118,2,FALSE),"Link do zdjęcia")</f>
        <v>Link do zdjęcia</v>
      </c>
      <c r="E1189" s="12">
        <v>75249899</v>
      </c>
      <c r="F1189" s="10" t="s">
        <v>1368</v>
      </c>
      <c r="G1189" s="12" t="s">
        <v>925</v>
      </c>
      <c r="H1189" s="12" t="s">
        <v>941</v>
      </c>
      <c r="I1189" s="12" t="s">
        <v>86</v>
      </c>
      <c r="J1189" s="12" t="s">
        <v>1285</v>
      </c>
      <c r="K1189" s="12" t="s">
        <v>88</v>
      </c>
      <c r="L1189" s="17">
        <v>125</v>
      </c>
      <c r="M1189" s="17" t="s">
        <v>89</v>
      </c>
      <c r="N1189" s="13" t="s">
        <v>929</v>
      </c>
      <c r="O1189" s="14" t="s">
        <v>943</v>
      </c>
      <c r="P1189" s="19"/>
      <c r="Q1189" s="9">
        <v>20</v>
      </c>
      <c r="R1189" s="12" t="s">
        <v>92</v>
      </c>
      <c r="S1189" s="19" t="s">
        <v>93</v>
      </c>
      <c r="T1189" s="9">
        <v>911401861384</v>
      </c>
      <c r="U1189" s="9"/>
      <c r="V1189" s="11"/>
      <c r="W1189" s="36">
        <v>9405990090</v>
      </c>
      <c r="X1189" s="21" t="s">
        <v>95</v>
      </c>
      <c r="Y1189" s="21" t="s">
        <v>95</v>
      </c>
      <c r="Z1189" s="12" t="s">
        <v>95</v>
      </c>
      <c r="AA1189" s="13" t="s">
        <v>164</v>
      </c>
      <c r="AB1189" s="17">
        <v>125.82</v>
      </c>
      <c r="AC1189" s="624">
        <f t="shared" si="18"/>
        <v>-6.5172468605944464E-3</v>
      </c>
      <c r="AD1189" s="623" t="str">
        <f>HYPERLINK("#'Oprawy - specyfikacja'!B" &amp; MATCH(B1189, 'Oprawy - specyfikacja'!A:A, 0),"Link do specyfikacji")</f>
        <v>Link do specyfikacji</v>
      </c>
    </row>
    <row r="1190" spans="1:30" s="2" customFormat="1" ht="14.4">
      <c r="A1190" s="8">
        <v>8720169752504</v>
      </c>
      <c r="B1190" s="8">
        <v>911401809487</v>
      </c>
      <c r="C1190" s="8">
        <v>872016975250499</v>
      </c>
      <c r="D1190" s="52" t="str">
        <f>HYPERLINK(VLOOKUP(B1190,Oprawy_linki!A414:B1119,2,FALSE),"Link do zdjęcia")</f>
        <v>Link do zdjęcia</v>
      </c>
      <c r="E1190" s="12">
        <v>75250499</v>
      </c>
      <c r="F1190" s="10" t="s">
        <v>1369</v>
      </c>
      <c r="G1190" s="12" t="s">
        <v>925</v>
      </c>
      <c r="H1190" s="12" t="s">
        <v>941</v>
      </c>
      <c r="I1190" s="12" t="s">
        <v>86</v>
      </c>
      <c r="J1190" s="12" t="s">
        <v>1285</v>
      </c>
      <c r="K1190" s="12" t="s">
        <v>88</v>
      </c>
      <c r="L1190" s="17">
        <v>135</v>
      </c>
      <c r="M1190" s="17" t="s">
        <v>89</v>
      </c>
      <c r="N1190" s="13" t="s">
        <v>929</v>
      </c>
      <c r="O1190" s="14" t="s">
        <v>943</v>
      </c>
      <c r="P1190" s="19"/>
      <c r="Q1190" s="9">
        <v>20</v>
      </c>
      <c r="R1190" s="12" t="s">
        <v>92</v>
      </c>
      <c r="S1190" s="19" t="s">
        <v>93</v>
      </c>
      <c r="T1190" s="9">
        <v>911401861284</v>
      </c>
      <c r="U1190" s="9"/>
      <c r="V1190" s="11"/>
      <c r="W1190" s="36">
        <v>9405990090</v>
      </c>
      <c r="X1190" s="21" t="s">
        <v>95</v>
      </c>
      <c r="Y1190" s="21" t="s">
        <v>95</v>
      </c>
      <c r="Z1190" s="12" t="s">
        <v>95</v>
      </c>
      <c r="AA1190" s="13" t="s">
        <v>164</v>
      </c>
      <c r="AB1190" s="17">
        <v>131.38999999999999</v>
      </c>
      <c r="AC1190" s="624">
        <f t="shared" si="18"/>
        <v>2.7475454753025451E-2</v>
      </c>
      <c r="AD1190" s="623" t="str">
        <f>HYPERLINK("#'Oprawy - specyfikacja'!B" &amp; MATCH(B1190, 'Oprawy - specyfikacja'!A:A, 0),"Link do specyfikacji")</f>
        <v>Link do specyfikacji</v>
      </c>
    </row>
    <row r="1191" spans="1:30" s="2" customFormat="1" ht="14.4">
      <c r="A1191" s="8">
        <v>8720169752511</v>
      </c>
      <c r="B1191" s="8">
        <v>911401809587</v>
      </c>
      <c r="C1191" s="8">
        <v>872016975251199</v>
      </c>
      <c r="D1191" s="52" t="str">
        <f>HYPERLINK(VLOOKUP(B1191,Oprawy_linki!A415:B1120,2,FALSE),"Link do zdjęcia")</f>
        <v>Link do zdjęcia</v>
      </c>
      <c r="E1191" s="12">
        <v>75251199</v>
      </c>
      <c r="F1191" s="10" t="s">
        <v>1370</v>
      </c>
      <c r="G1191" s="12" t="s">
        <v>925</v>
      </c>
      <c r="H1191" s="12" t="s">
        <v>941</v>
      </c>
      <c r="I1191" s="12" t="s">
        <v>86</v>
      </c>
      <c r="J1191" s="12" t="s">
        <v>1285</v>
      </c>
      <c r="K1191" s="12" t="s">
        <v>88</v>
      </c>
      <c r="L1191" s="17">
        <v>149</v>
      </c>
      <c r="M1191" s="17" t="s">
        <v>89</v>
      </c>
      <c r="N1191" s="13" t="s">
        <v>929</v>
      </c>
      <c r="O1191" s="14" t="s">
        <v>943</v>
      </c>
      <c r="P1191" s="19"/>
      <c r="Q1191" s="9">
        <v>20</v>
      </c>
      <c r="R1191" s="12" t="s">
        <v>187</v>
      </c>
      <c r="S1191" s="19" t="s">
        <v>93</v>
      </c>
      <c r="T1191" s="9"/>
      <c r="U1191" s="9"/>
      <c r="V1191" s="11"/>
      <c r="W1191" s="36">
        <v>9405990090</v>
      </c>
      <c r="X1191" s="21" t="s">
        <v>95</v>
      </c>
      <c r="Y1191" s="21" t="s">
        <v>95</v>
      </c>
      <c r="Z1191" s="12" t="s">
        <v>95</v>
      </c>
      <c r="AA1191" s="13" t="s">
        <v>164</v>
      </c>
      <c r="AB1191" s="17">
        <v>150</v>
      </c>
      <c r="AC1191" s="624">
        <f t="shared" si="18"/>
        <v>-6.6666666666666671E-3</v>
      </c>
      <c r="AD1191" s="623" t="str">
        <f>HYPERLINK("#'Oprawy - specyfikacja'!B" &amp; MATCH(B1191, 'Oprawy - specyfikacja'!A:A, 0),"Link do specyfikacji")</f>
        <v>Link do specyfikacji</v>
      </c>
    </row>
    <row r="1192" spans="1:30" s="2" customFormat="1" ht="14.4">
      <c r="A1192" s="8">
        <v>8710163340173</v>
      </c>
      <c r="B1192" s="8">
        <v>911401801180</v>
      </c>
      <c r="C1192" s="8">
        <v>871016334017399</v>
      </c>
      <c r="D1192" s="52" t="str">
        <f>HYPERLINK(VLOOKUP(B1192,Oprawy_linki!A416:B1121,2,FALSE),"Link do zdjęcia")</f>
        <v>Link do zdjęcia</v>
      </c>
      <c r="E1192" s="12">
        <v>34017399</v>
      </c>
      <c r="F1192" s="10" t="s">
        <v>1371</v>
      </c>
      <c r="G1192" s="12" t="s">
        <v>925</v>
      </c>
      <c r="H1192" s="12" t="s">
        <v>183</v>
      </c>
      <c r="I1192" s="12" t="s">
        <v>1298</v>
      </c>
      <c r="J1192" s="12" t="s">
        <v>1285</v>
      </c>
      <c r="K1192" s="12" t="s">
        <v>183</v>
      </c>
      <c r="L1192" s="17">
        <v>71.400000000000006</v>
      </c>
      <c r="M1192" s="17" t="s">
        <v>89</v>
      </c>
      <c r="N1192" s="13" t="s">
        <v>965</v>
      </c>
      <c r="O1192" s="14" t="s">
        <v>966</v>
      </c>
      <c r="P1192" s="19"/>
      <c r="Q1192" s="9">
        <v>4</v>
      </c>
      <c r="R1192" s="12" t="s">
        <v>92</v>
      </c>
      <c r="S1192" s="19" t="s">
        <v>102</v>
      </c>
      <c r="T1192" s="9"/>
      <c r="U1192" s="9"/>
      <c r="V1192" s="11" t="s">
        <v>125</v>
      </c>
      <c r="W1192" s="36">
        <v>9405119090</v>
      </c>
      <c r="X1192" s="21" t="s">
        <v>95</v>
      </c>
      <c r="Y1192" s="21" t="s">
        <v>95</v>
      </c>
      <c r="Z1192" s="12" t="s">
        <v>95</v>
      </c>
      <c r="AA1192" s="13"/>
      <c r="AB1192" s="17">
        <v>78</v>
      </c>
      <c r="AC1192" s="624">
        <f t="shared" si="18"/>
        <v>-8.4615384615384537E-2</v>
      </c>
      <c r="AD1192" s="623" t="str">
        <f>HYPERLINK("#'Oprawy - specyfikacja'!B" &amp; MATCH(B1192, 'Oprawy - specyfikacja'!A:A, 0),"Link do specyfikacji")</f>
        <v>Link do specyfikacji</v>
      </c>
    </row>
    <row r="1193" spans="1:30" s="2" customFormat="1" ht="14.4">
      <c r="A1193" s="8">
        <v>8719514959972</v>
      </c>
      <c r="B1193" s="8">
        <v>911401879584</v>
      </c>
      <c r="C1193" s="8">
        <v>871951495997299</v>
      </c>
      <c r="D1193" s="52" t="str">
        <f>HYPERLINK(VLOOKUP(B1193,Oprawy_linki!A417:B1122,2,FALSE),"Link do zdjęcia")</f>
        <v>Link do zdjęcia</v>
      </c>
      <c r="E1193" s="12">
        <v>95997299</v>
      </c>
      <c r="F1193" s="10" t="s">
        <v>1372</v>
      </c>
      <c r="G1193" s="12" t="s">
        <v>925</v>
      </c>
      <c r="H1193" s="12" t="s">
        <v>183</v>
      </c>
      <c r="I1193" s="12" t="s">
        <v>1298</v>
      </c>
      <c r="J1193" s="12" t="s">
        <v>1285</v>
      </c>
      <c r="K1193" s="12" t="s">
        <v>183</v>
      </c>
      <c r="L1193" s="17">
        <v>98.2</v>
      </c>
      <c r="M1193" s="17" t="s">
        <v>89</v>
      </c>
      <c r="N1193" s="13" t="s">
        <v>965</v>
      </c>
      <c r="O1193" s="14" t="s">
        <v>966</v>
      </c>
      <c r="P1193" s="19" t="s">
        <v>124</v>
      </c>
      <c r="Q1193" s="9">
        <v>4</v>
      </c>
      <c r="R1193" s="12" t="s">
        <v>92</v>
      </c>
      <c r="S1193" s="19" t="s">
        <v>102</v>
      </c>
      <c r="T1193" s="9">
        <v>911401714793</v>
      </c>
      <c r="U1193" s="9"/>
      <c r="V1193" s="11"/>
      <c r="W1193" s="36">
        <v>9405119090</v>
      </c>
      <c r="X1193" s="21" t="s">
        <v>95</v>
      </c>
      <c r="Y1193" s="21" t="s">
        <v>95</v>
      </c>
      <c r="Z1193" s="12" t="s">
        <v>95</v>
      </c>
      <c r="AA1193" s="13"/>
      <c r="AB1193" s="17">
        <v>135.84905660377359</v>
      </c>
      <c r="AC1193" s="624">
        <f t="shared" si="18"/>
        <v>-0.27713888888888888</v>
      </c>
      <c r="AD1193" s="623" t="str">
        <f>HYPERLINK("#'Oprawy - specyfikacja'!B" &amp; MATCH(B1193, 'Oprawy - specyfikacja'!A:A, 0),"Link do specyfikacji")</f>
        <v>Link do specyfikacji</v>
      </c>
    </row>
    <row r="1194" spans="1:30" s="2" customFormat="1" ht="14.4">
      <c r="A1194" s="8">
        <v>8719514959989</v>
      </c>
      <c r="B1194" s="8">
        <v>911401879684</v>
      </c>
      <c r="C1194" s="8">
        <v>871951495998999</v>
      </c>
      <c r="D1194" s="52" t="str">
        <f>HYPERLINK(VLOOKUP(B1194,Oprawy_linki!A418:B1123,2,FALSE),"Link do zdjęcia")</f>
        <v>Link do zdjęcia</v>
      </c>
      <c r="E1194" s="12">
        <v>95998999</v>
      </c>
      <c r="F1194" s="10" t="s">
        <v>1373</v>
      </c>
      <c r="G1194" s="12" t="s">
        <v>925</v>
      </c>
      <c r="H1194" s="12" t="s">
        <v>183</v>
      </c>
      <c r="I1194" s="12" t="s">
        <v>1298</v>
      </c>
      <c r="J1194" s="12" t="s">
        <v>1285</v>
      </c>
      <c r="K1194" s="12" t="s">
        <v>183</v>
      </c>
      <c r="L1194" s="17">
        <v>116</v>
      </c>
      <c r="M1194" s="17" t="s">
        <v>89</v>
      </c>
      <c r="N1194" s="13" t="s">
        <v>965</v>
      </c>
      <c r="O1194" s="14" t="s">
        <v>966</v>
      </c>
      <c r="P1194" s="19" t="s">
        <v>124</v>
      </c>
      <c r="Q1194" s="9">
        <v>4</v>
      </c>
      <c r="R1194" s="12" t="s">
        <v>92</v>
      </c>
      <c r="S1194" s="19" t="s">
        <v>102</v>
      </c>
      <c r="T1194" s="9"/>
      <c r="U1194" s="9"/>
      <c r="V1194" s="11"/>
      <c r="W1194" s="36">
        <v>9405119090</v>
      </c>
      <c r="X1194" s="21" t="s">
        <v>95</v>
      </c>
      <c r="Y1194" s="21" t="s">
        <v>95</v>
      </c>
      <c r="Z1194" s="12" t="s">
        <v>95</v>
      </c>
      <c r="AA1194" s="13"/>
      <c r="AB1194" s="17">
        <v>149.43396226415092</v>
      </c>
      <c r="AC1194" s="624">
        <f t="shared" si="18"/>
        <v>-0.22373737373737362</v>
      </c>
      <c r="AD1194" s="623" t="str">
        <f>HYPERLINK("#'Oprawy - specyfikacja'!B" &amp; MATCH(B1194, 'Oprawy - specyfikacja'!A:A, 0),"Link do specyfikacji")</f>
        <v>Link do specyfikacji</v>
      </c>
    </row>
    <row r="1195" spans="1:30" s="2" customFormat="1" ht="14.4">
      <c r="A1195" s="8">
        <v>8720169732896</v>
      </c>
      <c r="B1195" s="8">
        <v>911401562743</v>
      </c>
      <c r="C1195" s="8">
        <v>872016973289699</v>
      </c>
      <c r="D1195" s="52" t="str">
        <f>HYPERLINK(VLOOKUP(B1195,Oprawy_linki!A419:B1124,2,FALSE),"Link do zdjęcia")</f>
        <v>Link do zdjęcia</v>
      </c>
      <c r="E1195" s="12">
        <v>73289699</v>
      </c>
      <c r="F1195" s="10" t="s">
        <v>1374</v>
      </c>
      <c r="G1195" s="12" t="s">
        <v>925</v>
      </c>
      <c r="H1195" s="12" t="s">
        <v>926</v>
      </c>
      <c r="I1195" s="12" t="s">
        <v>1375</v>
      </c>
      <c r="J1195" s="12" t="s">
        <v>1285</v>
      </c>
      <c r="K1195" s="12" t="s">
        <v>88</v>
      </c>
      <c r="L1195" s="17">
        <v>132</v>
      </c>
      <c r="M1195" s="17" t="s">
        <v>89</v>
      </c>
      <c r="N1195" s="13" t="s">
        <v>929</v>
      </c>
      <c r="O1195" s="14" t="s">
        <v>930</v>
      </c>
      <c r="P1195" s="19"/>
      <c r="Q1195" s="9">
        <v>10</v>
      </c>
      <c r="R1195" s="12" t="s">
        <v>92</v>
      </c>
      <c r="S1195" s="19" t="s">
        <v>93</v>
      </c>
      <c r="T1195" s="9"/>
      <c r="U1195" s="9"/>
      <c r="V1195" s="11"/>
      <c r="W1195" s="36">
        <v>8526920090</v>
      </c>
      <c r="X1195" s="21" t="s">
        <v>95</v>
      </c>
      <c r="Y1195" s="21" t="s">
        <v>95</v>
      </c>
      <c r="Z1195" s="12" t="s">
        <v>95</v>
      </c>
      <c r="AA1195" s="13"/>
      <c r="AB1195" s="17">
        <v>131.9</v>
      </c>
      <c r="AC1195" s="624">
        <f t="shared" si="18"/>
        <v>7.581501137224739E-4</v>
      </c>
      <c r="AD1195" s="623" t="str">
        <f>HYPERLINK("#'Oprawy - specyfikacja'!B" &amp; MATCH(B1195, 'Oprawy - specyfikacja'!A:A, 0),"Link do specyfikacji")</f>
        <v>Link do specyfikacji</v>
      </c>
    </row>
    <row r="1196" spans="1:30" s="2" customFormat="1" ht="14.4">
      <c r="A1196" s="8">
        <v>8720169732902</v>
      </c>
      <c r="B1196" s="8">
        <v>911401562843</v>
      </c>
      <c r="C1196" s="8">
        <v>872016973290299</v>
      </c>
      <c r="D1196" s="52" t="str">
        <f>HYPERLINK(VLOOKUP(B1196,Oprawy_linki!A420:B1125,2,FALSE),"Link do zdjęcia")</f>
        <v>Link do zdjęcia</v>
      </c>
      <c r="E1196" s="12">
        <v>73290299</v>
      </c>
      <c r="F1196" s="10" t="s">
        <v>1376</v>
      </c>
      <c r="G1196" s="12" t="s">
        <v>925</v>
      </c>
      <c r="H1196" s="12" t="s">
        <v>926</v>
      </c>
      <c r="I1196" s="12" t="s">
        <v>1377</v>
      </c>
      <c r="J1196" s="12" t="s">
        <v>1285</v>
      </c>
      <c r="K1196" s="12" t="s">
        <v>88</v>
      </c>
      <c r="L1196" s="17">
        <v>206</v>
      </c>
      <c r="M1196" s="17" t="s">
        <v>89</v>
      </c>
      <c r="N1196" s="13" t="s">
        <v>929</v>
      </c>
      <c r="O1196" s="14" t="s">
        <v>930</v>
      </c>
      <c r="P1196" s="19"/>
      <c r="Q1196" s="9">
        <v>10</v>
      </c>
      <c r="R1196" s="12" t="s">
        <v>92</v>
      </c>
      <c r="S1196" s="19" t="s">
        <v>93</v>
      </c>
      <c r="T1196" s="9"/>
      <c r="U1196" s="9"/>
      <c r="V1196" s="11"/>
      <c r="W1196" s="36">
        <v>8536508090</v>
      </c>
      <c r="X1196" s="21" t="s">
        <v>95</v>
      </c>
      <c r="Y1196" s="21" t="s">
        <v>95</v>
      </c>
      <c r="Z1196" s="12" t="s">
        <v>95</v>
      </c>
      <c r="AA1196" s="13"/>
      <c r="AB1196" s="17">
        <v>206.1</v>
      </c>
      <c r="AC1196" s="624">
        <f t="shared" si="18"/>
        <v>-4.8520135856377643E-4</v>
      </c>
      <c r="AD1196" s="623" t="str">
        <f>HYPERLINK("#'Oprawy - specyfikacja'!B" &amp; MATCH(B1196, 'Oprawy - specyfikacja'!A:A, 0),"Link do specyfikacji")</f>
        <v>Link do specyfikacji</v>
      </c>
    </row>
    <row r="1197" spans="1:30" s="2" customFormat="1" ht="14.4">
      <c r="A1197" s="8">
        <v>8720169517219</v>
      </c>
      <c r="B1197" s="8">
        <v>911401877685</v>
      </c>
      <c r="C1197" s="8">
        <v>872016951721999</v>
      </c>
      <c r="D1197" s="52" t="str">
        <f>HYPERLINK(VLOOKUP(B1197,Oprawy_linki!A421:B1126,2,FALSE),"Link do zdjęcia")</f>
        <v>Link do zdjęcia</v>
      </c>
      <c r="E1197" s="12">
        <v>51721999</v>
      </c>
      <c r="F1197" s="10" t="s">
        <v>1378</v>
      </c>
      <c r="G1197" s="12" t="s">
        <v>925</v>
      </c>
      <c r="H1197" s="12" t="s">
        <v>926</v>
      </c>
      <c r="I1197" s="12" t="s">
        <v>1379</v>
      </c>
      <c r="J1197" s="12" t="s">
        <v>1285</v>
      </c>
      <c r="K1197" s="12" t="s">
        <v>88</v>
      </c>
      <c r="L1197" s="17">
        <v>247</v>
      </c>
      <c r="M1197" s="17" t="s">
        <v>89</v>
      </c>
      <c r="N1197" s="13" t="s">
        <v>929</v>
      </c>
      <c r="O1197" s="14" t="s">
        <v>930</v>
      </c>
      <c r="P1197" s="19"/>
      <c r="Q1197" s="9">
        <v>4</v>
      </c>
      <c r="R1197" s="12" t="s">
        <v>92</v>
      </c>
      <c r="S1197" s="19" t="s">
        <v>102</v>
      </c>
      <c r="T1197" s="9"/>
      <c r="U1197" s="9"/>
      <c r="V1197" s="11"/>
      <c r="W1197" s="36">
        <v>9405119090</v>
      </c>
      <c r="X1197" s="21" t="s">
        <v>95</v>
      </c>
      <c r="Y1197" s="21" t="s">
        <v>95</v>
      </c>
      <c r="Z1197" s="12" t="s">
        <v>95</v>
      </c>
      <c r="AA1197" s="13"/>
      <c r="AB1197" s="17">
        <v>247.1</v>
      </c>
      <c r="AC1197" s="624">
        <f t="shared" si="18"/>
        <v>-4.0469445568593412E-4</v>
      </c>
      <c r="AD1197" s="623" t="str">
        <f>HYPERLINK("#'Oprawy - specyfikacja'!B" &amp; MATCH(B1197, 'Oprawy - specyfikacja'!A:A, 0),"Link do specyfikacji")</f>
        <v>Link do specyfikacji</v>
      </c>
    </row>
    <row r="1198" spans="1:30" s="2" customFormat="1" ht="14.4">
      <c r="A1198" s="8">
        <v>8727900621341</v>
      </c>
      <c r="B1198" s="8">
        <v>910925227912</v>
      </c>
      <c r="C1198" s="8">
        <v>872790062134100</v>
      </c>
      <c r="D1198" s="52" t="str">
        <f>HYPERLINK(VLOOKUP(B1198,Oprawy_linki!A422:B1127,2,FALSE),"Link do zdjęcia")</f>
        <v>Link do zdjęcia</v>
      </c>
      <c r="E1198" s="12">
        <v>62134100</v>
      </c>
      <c r="F1198" s="10" t="s">
        <v>1380</v>
      </c>
      <c r="G1198" s="12" t="s">
        <v>925</v>
      </c>
      <c r="H1198" s="12" t="s">
        <v>85</v>
      </c>
      <c r="I1198" s="12" t="s">
        <v>86</v>
      </c>
      <c r="J1198" s="12" t="s">
        <v>1381</v>
      </c>
      <c r="K1198" s="12" t="s">
        <v>88</v>
      </c>
      <c r="L1198" s="17">
        <v>125</v>
      </c>
      <c r="M1198" s="17" t="s">
        <v>89</v>
      </c>
      <c r="N1198" s="13" t="s">
        <v>929</v>
      </c>
      <c r="O1198" s="14" t="s">
        <v>930</v>
      </c>
      <c r="P1198" s="19"/>
      <c r="Q1198" s="9">
        <v>1</v>
      </c>
      <c r="R1198" s="12" t="s">
        <v>92</v>
      </c>
      <c r="S1198" s="19" t="s">
        <v>93</v>
      </c>
      <c r="T1198" s="9"/>
      <c r="U1198" s="9"/>
      <c r="V1198" s="11"/>
      <c r="W1198" s="36">
        <v>9405990090</v>
      </c>
      <c r="X1198" s="21" t="s">
        <v>95</v>
      </c>
      <c r="Y1198" s="21" t="s">
        <v>95</v>
      </c>
      <c r="Z1198" s="12" t="s">
        <v>95</v>
      </c>
      <c r="AA1198" s="13"/>
      <c r="AB1198" s="17">
        <v>162</v>
      </c>
      <c r="AC1198" s="624">
        <f t="shared" si="18"/>
        <v>-0.22839506172839505</v>
      </c>
      <c r="AD1198" s="623" t="str">
        <f>HYPERLINK("#'Oprawy - specyfikacja'!B" &amp; MATCH(B1198, 'Oprawy - specyfikacja'!A:A, 0),"Link do specyfikacji")</f>
        <v>Link do specyfikacji</v>
      </c>
    </row>
    <row r="1199" spans="1:30" s="2" customFormat="1" ht="14.4">
      <c r="A1199" s="8">
        <v>8719514627079</v>
      </c>
      <c r="B1199" s="8">
        <v>910925868646</v>
      </c>
      <c r="C1199" s="8">
        <v>871951462707900</v>
      </c>
      <c r="D1199" s="52" t="str">
        <f>HYPERLINK(VLOOKUP(B1199,Oprawy_linki!A423:B1128,2,FALSE),"Link do zdjęcia")</f>
        <v>Link do zdjęcia</v>
      </c>
      <c r="E1199" s="12">
        <v>62707900</v>
      </c>
      <c r="F1199" s="10" t="s">
        <v>1382</v>
      </c>
      <c r="G1199" s="12" t="s">
        <v>925</v>
      </c>
      <c r="H1199" s="12" t="s">
        <v>85</v>
      </c>
      <c r="I1199" s="12" t="s">
        <v>86</v>
      </c>
      <c r="J1199" s="12" t="s">
        <v>1381</v>
      </c>
      <c r="K1199" s="12" t="s">
        <v>88</v>
      </c>
      <c r="L1199" s="17">
        <v>140</v>
      </c>
      <c r="M1199" s="17" t="s">
        <v>89</v>
      </c>
      <c r="N1199" s="13" t="s">
        <v>942</v>
      </c>
      <c r="O1199" s="14" t="s">
        <v>943</v>
      </c>
      <c r="P1199" s="19"/>
      <c r="Q1199" s="9">
        <v>1</v>
      </c>
      <c r="R1199" s="12" t="s">
        <v>92</v>
      </c>
      <c r="S1199" s="19" t="s">
        <v>93</v>
      </c>
      <c r="T1199" s="9"/>
      <c r="U1199" s="9"/>
      <c r="V1199" s="11"/>
      <c r="W1199" s="36">
        <v>9405990090</v>
      </c>
      <c r="X1199" s="21" t="s">
        <v>95</v>
      </c>
      <c r="Y1199" s="21" t="s">
        <v>95</v>
      </c>
      <c r="Z1199" s="12" t="s">
        <v>95</v>
      </c>
      <c r="AA1199" s="13"/>
      <c r="AB1199" s="17">
        <v>143</v>
      </c>
      <c r="AC1199" s="624">
        <f t="shared" si="18"/>
        <v>-2.097902097902098E-2</v>
      </c>
      <c r="AD1199" s="623" t="str">
        <f>HYPERLINK("#'Oprawy - specyfikacja'!B" &amp; MATCH(B1199, 'Oprawy - specyfikacja'!A:A, 0),"Link do specyfikacji")</f>
        <v>Link do specyfikacji</v>
      </c>
    </row>
    <row r="1200" spans="1:30" s="2" customFormat="1" ht="14.4">
      <c r="A1200" s="8">
        <v>8720169427433</v>
      </c>
      <c r="B1200" s="8">
        <v>910770234489</v>
      </c>
      <c r="C1200" s="8">
        <v>872016942743300</v>
      </c>
      <c r="D1200" s="52" t="str">
        <f>HYPERLINK(VLOOKUP(B1200,Oprawy_linki!A424:B1129,2,FALSE),"Link do zdjęcia")</f>
        <v>Link do zdjęcia</v>
      </c>
      <c r="E1200" s="12">
        <v>42743300</v>
      </c>
      <c r="F1200" s="10" t="s">
        <v>1383</v>
      </c>
      <c r="G1200" s="12" t="s">
        <v>925</v>
      </c>
      <c r="H1200" s="12" t="s">
        <v>1384</v>
      </c>
      <c r="I1200" s="12" t="s">
        <v>1385</v>
      </c>
      <c r="J1200" s="12" t="s">
        <v>1381</v>
      </c>
      <c r="K1200" s="12" t="s">
        <v>88</v>
      </c>
      <c r="L1200" s="17">
        <v>975</v>
      </c>
      <c r="M1200" s="17" t="s">
        <v>89</v>
      </c>
      <c r="N1200" s="13" t="s">
        <v>929</v>
      </c>
      <c r="O1200" s="14" t="s">
        <v>930</v>
      </c>
      <c r="P1200" s="19"/>
      <c r="Q1200" s="9">
        <v>1</v>
      </c>
      <c r="R1200" s="12" t="s">
        <v>92</v>
      </c>
      <c r="S1200" s="19" t="s">
        <v>102</v>
      </c>
      <c r="T1200" s="9"/>
      <c r="U1200" s="9"/>
      <c r="V1200" s="11"/>
      <c r="W1200" s="36">
        <v>9405423990</v>
      </c>
      <c r="X1200" s="21" t="s">
        <v>95</v>
      </c>
      <c r="Y1200" s="21" t="s">
        <v>95</v>
      </c>
      <c r="Z1200" s="12" t="s">
        <v>95</v>
      </c>
      <c r="AA1200" s="13"/>
      <c r="AB1200" s="17">
        <v>974.59199999999998</v>
      </c>
      <c r="AC1200" s="624">
        <f t="shared" si="18"/>
        <v>4.1863672182822708E-4</v>
      </c>
      <c r="AD1200" s="623" t="str">
        <f>HYPERLINK("#'Oprawy - specyfikacja'!B" &amp; MATCH(B1200, 'Oprawy - specyfikacja'!A:A, 0),"Link do specyfikacji")</f>
        <v>Link do specyfikacji</v>
      </c>
    </row>
    <row r="1201" spans="1:31" s="2" customFormat="1" ht="14.4">
      <c r="A1201" s="8">
        <v>8720169427440</v>
      </c>
      <c r="B1201" s="8">
        <v>910770234490</v>
      </c>
      <c r="C1201" s="8">
        <v>872016942744000</v>
      </c>
      <c r="D1201" s="52" t="str">
        <f>HYPERLINK(VLOOKUP(B1201,Oprawy_linki!A425:B1130,2,FALSE),"Link do zdjęcia")</f>
        <v>Link do zdjęcia</v>
      </c>
      <c r="E1201" s="12">
        <v>42744000</v>
      </c>
      <c r="F1201" s="10" t="s">
        <v>1386</v>
      </c>
      <c r="G1201" s="12" t="s">
        <v>925</v>
      </c>
      <c r="H1201" s="12" t="s">
        <v>1384</v>
      </c>
      <c r="I1201" s="12" t="s">
        <v>1385</v>
      </c>
      <c r="J1201" s="12" t="s">
        <v>1381</v>
      </c>
      <c r="K1201" s="12" t="s">
        <v>88</v>
      </c>
      <c r="L1201" s="17">
        <v>982</v>
      </c>
      <c r="M1201" s="17" t="s">
        <v>89</v>
      </c>
      <c r="N1201" s="13" t="s">
        <v>929</v>
      </c>
      <c r="O1201" s="14" t="s">
        <v>930</v>
      </c>
      <c r="P1201" s="19"/>
      <c r="Q1201" s="9">
        <v>1</v>
      </c>
      <c r="R1201" s="12" t="s">
        <v>92</v>
      </c>
      <c r="S1201" s="19" t="s">
        <v>102</v>
      </c>
      <c r="T1201" s="9"/>
      <c r="U1201" s="9"/>
      <c r="V1201" s="11"/>
      <c r="W1201" s="36">
        <v>9405423990</v>
      </c>
      <c r="X1201" s="21" t="s">
        <v>95</v>
      </c>
      <c r="Y1201" s="21" t="s">
        <v>95</v>
      </c>
      <c r="Z1201" s="12" t="s">
        <v>95</v>
      </c>
      <c r="AA1201" s="13"/>
      <c r="AB1201" s="17">
        <v>1032.192</v>
      </c>
      <c r="AC1201" s="624">
        <f t="shared" si="18"/>
        <v>-4.8626612103174607E-2</v>
      </c>
      <c r="AD1201" s="623" t="str">
        <f>HYPERLINK("#'Oprawy - specyfikacja'!B" &amp; MATCH(B1201, 'Oprawy - specyfikacja'!A:A, 0),"Link do specyfikacji")</f>
        <v>Link do specyfikacji</v>
      </c>
    </row>
    <row r="1202" spans="1:31" s="2" customFormat="1" ht="14.4">
      <c r="A1202" s="8">
        <v>8720169427457</v>
      </c>
      <c r="B1202" s="8">
        <v>910770234491</v>
      </c>
      <c r="C1202" s="8">
        <v>872016942745700</v>
      </c>
      <c r="D1202" s="52" t="str">
        <f>HYPERLINK(VLOOKUP(B1202,Oprawy_linki!A426:B1131,2,FALSE),"Link do zdjęcia")</f>
        <v>Link do zdjęcia</v>
      </c>
      <c r="E1202" s="12">
        <v>42745700</v>
      </c>
      <c r="F1202" s="24" t="s">
        <v>1387</v>
      </c>
      <c r="G1202" s="12" t="s">
        <v>925</v>
      </c>
      <c r="H1202" s="12" t="s">
        <v>1384</v>
      </c>
      <c r="I1202" s="12" t="s">
        <v>1385</v>
      </c>
      <c r="J1202" s="12" t="s">
        <v>1381</v>
      </c>
      <c r="K1202" s="12" t="s">
        <v>88</v>
      </c>
      <c r="L1202" s="17">
        <v>1173</v>
      </c>
      <c r="M1202" s="17" t="s">
        <v>89</v>
      </c>
      <c r="N1202" s="13" t="s">
        <v>929</v>
      </c>
      <c r="O1202" s="14" t="s">
        <v>930</v>
      </c>
      <c r="P1202" s="19"/>
      <c r="Q1202" s="9">
        <v>1</v>
      </c>
      <c r="R1202" s="12" t="s">
        <v>92</v>
      </c>
      <c r="S1202" s="19" t="s">
        <v>102</v>
      </c>
      <c r="T1202" s="9"/>
      <c r="U1202" s="9"/>
      <c r="V1202" s="11"/>
      <c r="W1202" s="36">
        <v>9405423990</v>
      </c>
      <c r="X1202" s="21" t="s">
        <v>95</v>
      </c>
      <c r="Y1202" s="21" t="s">
        <v>95</v>
      </c>
      <c r="Z1202" s="12" t="s">
        <v>95</v>
      </c>
      <c r="AA1202" s="13"/>
      <c r="AB1202" s="17">
        <v>1173.1200000000001</v>
      </c>
      <c r="AC1202" s="624">
        <f t="shared" si="18"/>
        <v>-1.022913256956818E-4</v>
      </c>
      <c r="AD1202" s="623" t="str">
        <f>HYPERLINK("#'Oprawy - specyfikacja'!B" &amp; MATCH(B1202, 'Oprawy - specyfikacja'!A:A, 0),"Link do specyfikacji")</f>
        <v>Link do specyfikacji</v>
      </c>
    </row>
    <row r="1203" spans="1:31" s="2" customFormat="1" ht="14.4">
      <c r="A1203" s="8">
        <v>8720169427464</v>
      </c>
      <c r="B1203" s="8">
        <v>910770234492</v>
      </c>
      <c r="C1203" s="8">
        <v>872016942746400</v>
      </c>
      <c r="D1203" s="52" t="str">
        <f>HYPERLINK(VLOOKUP(B1203,Oprawy_linki!A427:B1132,2,FALSE),"Link do zdjęcia")</f>
        <v>Link do zdjęcia</v>
      </c>
      <c r="E1203" s="12">
        <v>42746400</v>
      </c>
      <c r="F1203" s="10" t="s">
        <v>1388</v>
      </c>
      <c r="G1203" s="12" t="s">
        <v>925</v>
      </c>
      <c r="H1203" s="12" t="s">
        <v>1384</v>
      </c>
      <c r="I1203" s="12" t="s">
        <v>1385</v>
      </c>
      <c r="J1203" s="12" t="s">
        <v>1381</v>
      </c>
      <c r="K1203" s="12" t="s">
        <v>88</v>
      </c>
      <c r="L1203" s="17">
        <v>1211</v>
      </c>
      <c r="M1203" s="17" t="s">
        <v>89</v>
      </c>
      <c r="N1203" s="13" t="s">
        <v>929</v>
      </c>
      <c r="O1203" s="14" t="s">
        <v>930</v>
      </c>
      <c r="P1203" s="19"/>
      <c r="Q1203" s="9">
        <v>1</v>
      </c>
      <c r="R1203" s="12" t="s">
        <v>92</v>
      </c>
      <c r="S1203" s="19" t="s">
        <v>102</v>
      </c>
      <c r="T1203" s="9"/>
      <c r="U1203" s="9"/>
      <c r="V1203" s="11"/>
      <c r="W1203" s="36">
        <v>9405423990</v>
      </c>
      <c r="X1203" s="21" t="s">
        <v>95</v>
      </c>
      <c r="Y1203" s="21" t="s">
        <v>95</v>
      </c>
      <c r="Z1203" s="12" t="s">
        <v>95</v>
      </c>
      <c r="AA1203" s="13"/>
      <c r="AB1203" s="17">
        <v>1488.96</v>
      </c>
      <c r="AC1203" s="624">
        <f t="shared" si="18"/>
        <v>-0.18668063614872127</v>
      </c>
      <c r="AD1203" s="623" t="str">
        <f>HYPERLINK("#'Oprawy - specyfikacja'!B" &amp; MATCH(B1203, 'Oprawy - specyfikacja'!A:A, 0),"Link do specyfikacji")</f>
        <v>Link do specyfikacji</v>
      </c>
    </row>
    <row r="1204" spans="1:31" s="2" customFormat="1" ht="14.4">
      <c r="A1204" s="8">
        <v>8720169427471</v>
      </c>
      <c r="B1204" s="8">
        <v>910770234493</v>
      </c>
      <c r="C1204" s="8">
        <v>872016942747100</v>
      </c>
      <c r="D1204" s="52" t="str">
        <f>HYPERLINK(VLOOKUP(B1204,Oprawy_linki!A428:B1133,2,FALSE),"Link do zdjęcia")</f>
        <v>Link do zdjęcia</v>
      </c>
      <c r="E1204" s="12">
        <v>42747100</v>
      </c>
      <c r="F1204" s="10" t="s">
        <v>1389</v>
      </c>
      <c r="G1204" s="12" t="s">
        <v>925</v>
      </c>
      <c r="H1204" s="12" t="s">
        <v>1384</v>
      </c>
      <c r="I1204" s="12" t="s">
        <v>1385</v>
      </c>
      <c r="J1204" s="12" t="s">
        <v>1381</v>
      </c>
      <c r="K1204" s="12" t="s">
        <v>88</v>
      </c>
      <c r="L1204" s="17">
        <v>1295</v>
      </c>
      <c r="M1204" s="17" t="s">
        <v>89</v>
      </c>
      <c r="N1204" s="13" t="s">
        <v>929</v>
      </c>
      <c r="O1204" s="14" t="s">
        <v>930</v>
      </c>
      <c r="P1204" s="19"/>
      <c r="Q1204" s="9">
        <v>1</v>
      </c>
      <c r="R1204" s="12" t="s">
        <v>92</v>
      </c>
      <c r="S1204" s="19" t="s">
        <v>102</v>
      </c>
      <c r="T1204" s="9"/>
      <c r="U1204" s="9"/>
      <c r="V1204" s="11"/>
      <c r="W1204" s="36">
        <v>9405423990</v>
      </c>
      <c r="X1204" s="21" t="s">
        <v>95</v>
      </c>
      <c r="Y1204" s="21" t="s">
        <v>95</v>
      </c>
      <c r="Z1204" s="12" t="s">
        <v>95</v>
      </c>
      <c r="AA1204" s="13"/>
      <c r="AB1204" s="17">
        <v>1310</v>
      </c>
      <c r="AC1204" s="624">
        <f t="shared" si="18"/>
        <v>-1.1450381679389313E-2</v>
      </c>
      <c r="AD1204" s="623" t="str">
        <f>HYPERLINK("#'Oprawy - specyfikacja'!B" &amp; MATCH(B1204, 'Oprawy - specyfikacja'!A:A, 0),"Link do specyfikacji")</f>
        <v>Link do specyfikacji</v>
      </c>
    </row>
    <row r="1205" spans="1:31" s="2" customFormat="1" ht="14.4">
      <c r="A1205" s="8">
        <v>8719514512122</v>
      </c>
      <c r="B1205" s="8">
        <v>919515814269</v>
      </c>
      <c r="C1205" s="8">
        <v>871951451212299</v>
      </c>
      <c r="D1205" s="52" t="str">
        <f>HYPERLINK(VLOOKUP(B1205,Oprawy_linki!A429:B1134,2,FALSE),"Link do zdjęcia")</f>
        <v>Link do zdjęcia</v>
      </c>
      <c r="E1205" s="12">
        <v>51212299</v>
      </c>
      <c r="F1205" s="10" t="s">
        <v>1390</v>
      </c>
      <c r="G1205" s="12" t="s">
        <v>925</v>
      </c>
      <c r="H1205" s="12" t="s">
        <v>926</v>
      </c>
      <c r="I1205" s="12" t="s">
        <v>1385</v>
      </c>
      <c r="J1205" s="12" t="s">
        <v>1381</v>
      </c>
      <c r="K1205" s="12" t="s">
        <v>88</v>
      </c>
      <c r="L1205" s="17">
        <v>454</v>
      </c>
      <c r="M1205" s="17" t="s">
        <v>89</v>
      </c>
      <c r="N1205" s="13" t="s">
        <v>929</v>
      </c>
      <c r="O1205" s="14" t="s">
        <v>930</v>
      </c>
      <c r="P1205" s="19"/>
      <c r="Q1205" s="9">
        <v>4</v>
      </c>
      <c r="R1205" s="12" t="s">
        <v>92</v>
      </c>
      <c r="S1205" s="19" t="s">
        <v>102</v>
      </c>
      <c r="T1205" s="9"/>
      <c r="U1205" s="9">
        <v>919515898467</v>
      </c>
      <c r="V1205" s="11"/>
      <c r="W1205" s="36">
        <v>9405423990</v>
      </c>
      <c r="X1205" s="21" t="s">
        <v>95</v>
      </c>
      <c r="Y1205" s="21" t="s">
        <v>95</v>
      </c>
      <c r="Z1205" s="12" t="s">
        <v>95</v>
      </c>
      <c r="AA1205" s="13"/>
      <c r="AB1205" s="17">
        <v>508</v>
      </c>
      <c r="AC1205" s="624">
        <f t="shared" si="18"/>
        <v>-0.1062992125984252</v>
      </c>
      <c r="AD1205" s="623" t="str">
        <f>HYPERLINK("#'Oprawy - specyfikacja'!B" &amp; MATCH(B1205, 'Oprawy - specyfikacja'!A:A, 0),"Link do specyfikacji")</f>
        <v>Link do specyfikacji</v>
      </c>
    </row>
    <row r="1206" spans="1:31" s="2" customFormat="1" ht="14.4">
      <c r="A1206" s="8">
        <v>8719514512092</v>
      </c>
      <c r="B1206" s="8">
        <v>919515814272</v>
      </c>
      <c r="C1206" s="8">
        <v>871951451209299</v>
      </c>
      <c r="D1206" s="52" t="str">
        <f>HYPERLINK(VLOOKUP(B1206,Oprawy_linki!A430:B1135,2,FALSE),"Link do zdjęcia")</f>
        <v>Link do zdjęcia</v>
      </c>
      <c r="E1206" s="12">
        <v>51209299</v>
      </c>
      <c r="F1206" s="10" t="s">
        <v>1391</v>
      </c>
      <c r="G1206" s="12" t="s">
        <v>925</v>
      </c>
      <c r="H1206" s="12" t="s">
        <v>926</v>
      </c>
      <c r="I1206" s="12" t="s">
        <v>1385</v>
      </c>
      <c r="J1206" s="12" t="s">
        <v>1381</v>
      </c>
      <c r="K1206" s="12" t="s">
        <v>88</v>
      </c>
      <c r="L1206" s="17">
        <v>454</v>
      </c>
      <c r="M1206" s="17" t="s">
        <v>89</v>
      </c>
      <c r="N1206" s="13" t="s">
        <v>929</v>
      </c>
      <c r="O1206" s="14" t="s">
        <v>930</v>
      </c>
      <c r="P1206" s="19"/>
      <c r="Q1206" s="9">
        <v>4</v>
      </c>
      <c r="R1206" s="12" t="s">
        <v>92</v>
      </c>
      <c r="S1206" s="19" t="s">
        <v>102</v>
      </c>
      <c r="T1206" s="9"/>
      <c r="U1206" s="9">
        <v>919515898470</v>
      </c>
      <c r="V1206" s="11"/>
      <c r="W1206" s="36">
        <v>9405423990</v>
      </c>
      <c r="X1206" s="21" t="s">
        <v>95</v>
      </c>
      <c r="Y1206" s="21" t="s">
        <v>95</v>
      </c>
      <c r="Z1206" s="12" t="s">
        <v>95</v>
      </c>
      <c r="AA1206" s="13"/>
      <c r="AB1206" s="17">
        <v>508</v>
      </c>
      <c r="AC1206" s="624">
        <f t="shared" si="18"/>
        <v>-0.1062992125984252</v>
      </c>
      <c r="AD1206" s="623" t="str">
        <f>HYPERLINK("#'Oprawy - specyfikacja'!B" &amp; MATCH(B1206, 'Oprawy - specyfikacja'!A:A, 0),"Link do specyfikacji")</f>
        <v>Link do specyfikacji</v>
      </c>
    </row>
    <row r="1207" spans="1:31" s="2" customFormat="1" ht="14.4">
      <c r="A1207" s="8">
        <v>8719514143562</v>
      </c>
      <c r="B1207" s="25">
        <v>910770213162</v>
      </c>
      <c r="C1207" s="25">
        <v>871951414356200</v>
      </c>
      <c r="D1207" s="52" t="str">
        <f>HYPERLINK(VLOOKUP(B1207,Oprawy_linki!A431:B1136,2,FALSE),"Link do zdjęcia")</f>
        <v>Link do zdjęcia</v>
      </c>
      <c r="E1207" s="12">
        <v>14356200</v>
      </c>
      <c r="F1207" s="23" t="s">
        <v>1392</v>
      </c>
      <c r="G1207" s="12" t="s">
        <v>925</v>
      </c>
      <c r="H1207" s="12" t="s">
        <v>941</v>
      </c>
      <c r="I1207" s="12" t="s">
        <v>1385</v>
      </c>
      <c r="J1207" s="12" t="s">
        <v>1381</v>
      </c>
      <c r="K1207" s="12" t="s">
        <v>88</v>
      </c>
      <c r="L1207" s="17">
        <v>536</v>
      </c>
      <c r="M1207" s="17" t="s">
        <v>89</v>
      </c>
      <c r="N1207" s="13" t="s">
        <v>929</v>
      </c>
      <c r="O1207" s="14" t="s">
        <v>930</v>
      </c>
      <c r="P1207" s="19"/>
      <c r="Q1207" s="13">
        <v>1</v>
      </c>
      <c r="R1207" s="12" t="s">
        <v>92</v>
      </c>
      <c r="S1207" s="19" t="s">
        <v>102</v>
      </c>
      <c r="T1207" s="26"/>
      <c r="U1207" s="26">
        <v>910925869868</v>
      </c>
      <c r="V1207" s="27"/>
      <c r="W1207" s="36">
        <v>9405423990</v>
      </c>
      <c r="X1207" s="21" t="s">
        <v>95</v>
      </c>
      <c r="Y1207" s="21" t="s">
        <v>95</v>
      </c>
      <c r="Z1207" s="12" t="s">
        <v>95</v>
      </c>
      <c r="AA1207" s="13"/>
      <c r="AB1207" s="17">
        <v>489</v>
      </c>
      <c r="AC1207" s="624">
        <f t="shared" si="18"/>
        <v>9.6114519427402859E-2</v>
      </c>
      <c r="AD1207" s="623" t="str">
        <f>HYPERLINK("#'Oprawy - specyfikacja'!B" &amp; MATCH(B1207, 'Oprawy - specyfikacja'!A:A, 0),"Link do specyfikacji")</f>
        <v>Link do specyfikacji</v>
      </c>
    </row>
    <row r="1208" spans="1:31" s="2" customFormat="1" ht="14.4">
      <c r="A1208" s="8">
        <v>8720169471979</v>
      </c>
      <c r="B1208" s="8">
        <v>910925869868</v>
      </c>
      <c r="C1208" s="8">
        <v>872016947197900</v>
      </c>
      <c r="D1208" s="52" t="str">
        <f>HYPERLINK(VLOOKUP(B1208,Oprawy_linki!A432:B1137,2,FALSE),"Link do zdjęcia")</f>
        <v>Link do zdjęcia</v>
      </c>
      <c r="E1208" s="12">
        <v>47197900</v>
      </c>
      <c r="F1208" s="23" t="s">
        <v>1393</v>
      </c>
      <c r="G1208" s="12" t="s">
        <v>925</v>
      </c>
      <c r="H1208" s="12" t="s">
        <v>941</v>
      </c>
      <c r="I1208" s="12" t="s">
        <v>1385</v>
      </c>
      <c r="J1208" s="12" t="s">
        <v>1381</v>
      </c>
      <c r="K1208" s="12" t="s">
        <v>88</v>
      </c>
      <c r="L1208" s="17">
        <v>536</v>
      </c>
      <c r="M1208" s="17" t="s">
        <v>89</v>
      </c>
      <c r="N1208" s="13" t="s">
        <v>929</v>
      </c>
      <c r="O1208" s="14" t="s">
        <v>930</v>
      </c>
      <c r="P1208" s="19"/>
      <c r="Q1208" s="9">
        <v>1</v>
      </c>
      <c r="R1208" s="12" t="s">
        <v>92</v>
      </c>
      <c r="S1208" s="19" t="s">
        <v>102</v>
      </c>
      <c r="T1208" s="9">
        <v>910770213162</v>
      </c>
      <c r="U1208" s="9"/>
      <c r="V1208" s="11"/>
      <c r="W1208" s="36">
        <v>9405423990</v>
      </c>
      <c r="X1208" s="21" t="s">
        <v>95</v>
      </c>
      <c r="Y1208" s="21" t="s">
        <v>95</v>
      </c>
      <c r="Z1208" s="12" t="s">
        <v>95</v>
      </c>
      <c r="AA1208" s="13" t="s">
        <v>164</v>
      </c>
      <c r="AB1208" s="17">
        <v>489</v>
      </c>
      <c r="AC1208" s="624">
        <f t="shared" si="18"/>
        <v>9.6114519427402859E-2</v>
      </c>
      <c r="AD1208" s="623" t="str">
        <f>HYPERLINK("#'Oprawy - specyfikacja'!B" &amp; MATCH(B1208, 'Oprawy - specyfikacja'!A:A, 0),"Link do specyfikacji")</f>
        <v>Link do specyfikacji</v>
      </c>
    </row>
    <row r="1209" spans="1:31" s="2" customFormat="1" ht="14.4">
      <c r="A1209" s="8">
        <v>8720169471849</v>
      </c>
      <c r="B1209" s="8">
        <v>910925869855</v>
      </c>
      <c r="C1209" s="8">
        <v>872016947184900</v>
      </c>
      <c r="D1209" s="52" t="str">
        <f>HYPERLINK(VLOOKUP(B1209,Oprawy_linki!A433:B1138,2,FALSE),"Link do zdjęcia")</f>
        <v>Link do zdjęcia</v>
      </c>
      <c r="E1209" s="12">
        <v>47184900</v>
      </c>
      <c r="F1209" s="23" t="s">
        <v>1394</v>
      </c>
      <c r="G1209" s="12" t="s">
        <v>925</v>
      </c>
      <c r="H1209" s="12" t="s">
        <v>941</v>
      </c>
      <c r="I1209" s="12" t="s">
        <v>1385</v>
      </c>
      <c r="J1209" s="12" t="s">
        <v>1381</v>
      </c>
      <c r="K1209" s="12" t="s">
        <v>88</v>
      </c>
      <c r="L1209" s="17">
        <v>536</v>
      </c>
      <c r="M1209" s="17" t="s">
        <v>89</v>
      </c>
      <c r="N1209" s="13" t="s">
        <v>929</v>
      </c>
      <c r="O1209" s="14" t="s">
        <v>930</v>
      </c>
      <c r="P1209" s="19"/>
      <c r="Q1209" s="9">
        <v>1</v>
      </c>
      <c r="R1209" s="12" t="s">
        <v>92</v>
      </c>
      <c r="S1209" s="19" t="s">
        <v>102</v>
      </c>
      <c r="T1209" s="9">
        <v>910925865338</v>
      </c>
      <c r="U1209" s="9"/>
      <c r="V1209" s="11"/>
      <c r="W1209" s="36">
        <v>9405423990</v>
      </c>
      <c r="X1209" s="21" t="s">
        <v>95</v>
      </c>
      <c r="Y1209" s="21" t="s">
        <v>95</v>
      </c>
      <c r="Z1209" s="12" t="s">
        <v>95</v>
      </c>
      <c r="AA1209" s="13" t="s">
        <v>164</v>
      </c>
      <c r="AB1209" s="17">
        <v>489</v>
      </c>
      <c r="AC1209" s="624">
        <f t="shared" si="18"/>
        <v>9.6114519427402859E-2</v>
      </c>
      <c r="AD1209" s="623" t="str">
        <f>HYPERLINK("#'Oprawy - specyfikacja'!B" &amp; MATCH(B1209, 'Oprawy - specyfikacja'!A:A, 0),"Link do specyfikacji")</f>
        <v>Link do specyfikacji</v>
      </c>
    </row>
    <row r="1210" spans="1:31" s="2" customFormat="1" ht="14.4">
      <c r="A1210" s="8">
        <v>8720169471856</v>
      </c>
      <c r="B1210" s="8">
        <v>910925869856</v>
      </c>
      <c r="C1210" s="8">
        <v>872016947185600</v>
      </c>
      <c r="D1210" s="52" t="str">
        <f>HYPERLINK(VLOOKUP(B1210,Oprawy_linki!A434:B1139,2,FALSE),"Link do zdjęcia")</f>
        <v>Link do zdjęcia</v>
      </c>
      <c r="E1210" s="12">
        <v>47185600</v>
      </c>
      <c r="F1210" s="23" t="s">
        <v>1395</v>
      </c>
      <c r="G1210" s="12" t="s">
        <v>925</v>
      </c>
      <c r="H1210" s="12" t="s">
        <v>941</v>
      </c>
      <c r="I1210" s="12" t="s">
        <v>1385</v>
      </c>
      <c r="J1210" s="12" t="s">
        <v>1381</v>
      </c>
      <c r="K1210" s="12" t="s">
        <v>88</v>
      </c>
      <c r="L1210" s="17">
        <v>536</v>
      </c>
      <c r="M1210" s="17" t="s">
        <v>89</v>
      </c>
      <c r="N1210" s="13" t="s">
        <v>929</v>
      </c>
      <c r="O1210" s="14" t="s">
        <v>930</v>
      </c>
      <c r="P1210" s="19"/>
      <c r="Q1210" s="9">
        <v>1</v>
      </c>
      <c r="R1210" s="12" t="s">
        <v>92</v>
      </c>
      <c r="S1210" s="19" t="s">
        <v>102</v>
      </c>
      <c r="T1210" s="9">
        <v>910925865339</v>
      </c>
      <c r="U1210" s="9"/>
      <c r="V1210" s="11"/>
      <c r="W1210" s="36">
        <v>9405423990</v>
      </c>
      <c r="X1210" s="21" t="s">
        <v>95</v>
      </c>
      <c r="Y1210" s="21" t="s">
        <v>95</v>
      </c>
      <c r="Z1210" s="12" t="s">
        <v>95</v>
      </c>
      <c r="AA1210" s="13" t="s">
        <v>164</v>
      </c>
      <c r="AB1210" s="17">
        <v>489</v>
      </c>
      <c r="AC1210" s="624">
        <f t="shared" si="18"/>
        <v>9.6114519427402859E-2</v>
      </c>
      <c r="AD1210" s="623" t="str">
        <f>HYPERLINK("#'Oprawy - specyfikacja'!B" &amp; MATCH(B1210, 'Oprawy - specyfikacja'!A:A, 0),"Link do specyfikacji")</f>
        <v>Link do specyfikacji</v>
      </c>
    </row>
    <row r="1211" spans="1:31" s="2" customFormat="1" ht="14.4">
      <c r="A1211" s="8">
        <v>8719514143579</v>
      </c>
      <c r="B1211" s="8">
        <v>910770213163</v>
      </c>
      <c r="C1211" s="8">
        <v>871951414357900</v>
      </c>
      <c r="D1211" s="52" t="str">
        <f>HYPERLINK(VLOOKUP(B1211,Oprawy_linki!A435:B1140,2,FALSE),"Link do zdjęcia")</f>
        <v>Link do zdjęcia</v>
      </c>
      <c r="E1211" s="12">
        <v>14357900</v>
      </c>
      <c r="F1211" s="23" t="s">
        <v>1396</v>
      </c>
      <c r="G1211" s="12" t="s">
        <v>925</v>
      </c>
      <c r="H1211" s="12" t="s">
        <v>941</v>
      </c>
      <c r="I1211" s="12" t="s">
        <v>1385</v>
      </c>
      <c r="J1211" s="12" t="s">
        <v>1381</v>
      </c>
      <c r="K1211" s="12" t="s">
        <v>88</v>
      </c>
      <c r="L1211" s="17">
        <v>650</v>
      </c>
      <c r="M1211" s="17" t="s">
        <v>89</v>
      </c>
      <c r="N1211" s="13" t="s">
        <v>929</v>
      </c>
      <c r="O1211" s="14" t="s">
        <v>930</v>
      </c>
      <c r="P1211" s="19"/>
      <c r="Q1211" s="9">
        <v>1</v>
      </c>
      <c r="R1211" s="12" t="s">
        <v>92</v>
      </c>
      <c r="S1211" s="19" t="s">
        <v>102</v>
      </c>
      <c r="T1211" s="9"/>
      <c r="U1211" s="9">
        <v>910925869870</v>
      </c>
      <c r="V1211" s="11"/>
      <c r="W1211" s="36">
        <v>9405423990</v>
      </c>
      <c r="X1211" s="21" t="s">
        <v>95</v>
      </c>
      <c r="Y1211" s="21" t="s">
        <v>95</v>
      </c>
      <c r="Z1211" s="12" t="s">
        <v>95</v>
      </c>
      <c r="AA1211" s="13"/>
      <c r="AB1211" s="17">
        <v>674</v>
      </c>
      <c r="AC1211" s="624">
        <f t="shared" si="18"/>
        <v>-3.5608308605341248E-2</v>
      </c>
      <c r="AD1211" s="623" t="str">
        <f>HYPERLINK("#'Oprawy - specyfikacja'!B" &amp; MATCH(B1211, 'Oprawy - specyfikacja'!A:A, 0),"Link do specyfikacji")</f>
        <v>Link do specyfikacji</v>
      </c>
      <c r="AE1211" s="628"/>
    </row>
    <row r="1212" spans="1:31" s="2" customFormat="1" ht="14.4">
      <c r="A1212" s="8">
        <v>8720169471993</v>
      </c>
      <c r="B1212" s="8">
        <v>910925869870</v>
      </c>
      <c r="C1212" s="8">
        <v>872016947199300</v>
      </c>
      <c r="D1212" s="52" t="str">
        <f>HYPERLINK(VLOOKUP(B1212,Oprawy_linki!A436:B1141,2,FALSE),"Link do zdjęcia")</f>
        <v>Link do zdjęcia</v>
      </c>
      <c r="E1212" s="12">
        <v>47199300</v>
      </c>
      <c r="F1212" s="23" t="s">
        <v>1397</v>
      </c>
      <c r="G1212" s="12" t="s">
        <v>925</v>
      </c>
      <c r="H1212" s="12" t="s">
        <v>941</v>
      </c>
      <c r="I1212" s="12" t="s">
        <v>1385</v>
      </c>
      <c r="J1212" s="12" t="s">
        <v>1381</v>
      </c>
      <c r="K1212" s="12" t="s">
        <v>88</v>
      </c>
      <c r="L1212" s="17">
        <v>650</v>
      </c>
      <c r="M1212" s="17" t="s">
        <v>89</v>
      </c>
      <c r="N1212" s="13" t="s">
        <v>929</v>
      </c>
      <c r="O1212" s="14" t="s">
        <v>930</v>
      </c>
      <c r="P1212" s="19"/>
      <c r="Q1212" s="9">
        <v>1</v>
      </c>
      <c r="R1212" s="12" t="s">
        <v>92</v>
      </c>
      <c r="S1212" s="19" t="s">
        <v>102</v>
      </c>
      <c r="T1212" s="9">
        <v>910770213163</v>
      </c>
      <c r="U1212" s="9"/>
      <c r="V1212" s="11"/>
      <c r="W1212" s="36">
        <v>9405423990</v>
      </c>
      <c r="X1212" s="21" t="s">
        <v>95</v>
      </c>
      <c r="Y1212" s="21" t="s">
        <v>95</v>
      </c>
      <c r="Z1212" s="12" t="s">
        <v>95</v>
      </c>
      <c r="AA1212" s="13" t="s">
        <v>164</v>
      </c>
      <c r="AB1212" s="17">
        <v>674</v>
      </c>
      <c r="AC1212" s="624">
        <f t="shared" si="18"/>
        <v>-3.5608308605341248E-2</v>
      </c>
      <c r="AD1212" s="623" t="str">
        <f>HYPERLINK("#'Oprawy - specyfikacja'!B" &amp; MATCH(B1212, 'Oprawy - specyfikacja'!A:A, 0),"Link do specyfikacji")</f>
        <v>Link do specyfikacji</v>
      </c>
      <c r="AE1212" s="628"/>
    </row>
    <row r="1213" spans="1:31" s="2" customFormat="1" ht="14.4">
      <c r="A1213" s="8">
        <v>8718696998175</v>
      </c>
      <c r="B1213" s="8">
        <v>910925865340</v>
      </c>
      <c r="C1213" s="8">
        <v>871869699817500</v>
      </c>
      <c r="D1213" s="52" t="str">
        <f>HYPERLINK(VLOOKUP(B1213,Oprawy_linki!A437:B1142,2,FALSE),"Link do zdjęcia")</f>
        <v>Link do zdjęcia</v>
      </c>
      <c r="E1213" s="12">
        <v>99817500</v>
      </c>
      <c r="F1213" s="23" t="s">
        <v>1398</v>
      </c>
      <c r="G1213" s="12" t="s">
        <v>925</v>
      </c>
      <c r="H1213" s="12" t="s">
        <v>941</v>
      </c>
      <c r="I1213" s="12" t="s">
        <v>1385</v>
      </c>
      <c r="J1213" s="12" t="s">
        <v>1381</v>
      </c>
      <c r="K1213" s="12" t="s">
        <v>88</v>
      </c>
      <c r="L1213" s="17">
        <v>650</v>
      </c>
      <c r="M1213" s="17" t="s">
        <v>89</v>
      </c>
      <c r="N1213" s="13" t="s">
        <v>929</v>
      </c>
      <c r="O1213" s="14" t="s">
        <v>930</v>
      </c>
      <c r="P1213" s="19"/>
      <c r="Q1213" s="9">
        <v>1</v>
      </c>
      <c r="R1213" s="12" t="s">
        <v>92</v>
      </c>
      <c r="S1213" s="19" t="s">
        <v>102</v>
      </c>
      <c r="T1213" s="9"/>
      <c r="U1213" s="9">
        <v>910925869859</v>
      </c>
      <c r="V1213" s="11"/>
      <c r="W1213" s="36">
        <v>9405423990</v>
      </c>
      <c r="X1213" s="21" t="s">
        <v>95</v>
      </c>
      <c r="Y1213" s="21" t="s">
        <v>95</v>
      </c>
      <c r="Z1213" s="12" t="s">
        <v>95</v>
      </c>
      <c r="AA1213" s="13"/>
      <c r="AB1213" s="17">
        <v>674</v>
      </c>
      <c r="AC1213" s="624">
        <f t="shared" si="18"/>
        <v>-3.5608308605341248E-2</v>
      </c>
      <c r="AD1213" s="623" t="str">
        <f>HYPERLINK("#'Oprawy - specyfikacja'!B" &amp; MATCH(B1213, 'Oprawy - specyfikacja'!A:A, 0),"Link do specyfikacji")</f>
        <v>Link do specyfikacji</v>
      </c>
      <c r="AE1213" s="628"/>
    </row>
    <row r="1214" spans="1:31" s="2" customFormat="1" ht="14.4">
      <c r="A1214" s="8">
        <v>8718696998182</v>
      </c>
      <c r="B1214" s="8">
        <v>910925865341</v>
      </c>
      <c r="C1214" s="8">
        <v>871869699818200</v>
      </c>
      <c r="D1214" s="52" t="str">
        <f>HYPERLINK(VLOOKUP(B1214,Oprawy_linki!A438:B1143,2,FALSE),"Link do zdjęcia")</f>
        <v>Link do zdjęcia</v>
      </c>
      <c r="E1214" s="12">
        <v>99818200</v>
      </c>
      <c r="F1214" s="23" t="s">
        <v>1399</v>
      </c>
      <c r="G1214" s="12" t="s">
        <v>925</v>
      </c>
      <c r="H1214" s="12" t="s">
        <v>941</v>
      </c>
      <c r="I1214" s="12" t="s">
        <v>1385</v>
      </c>
      <c r="J1214" s="12" t="s">
        <v>1381</v>
      </c>
      <c r="K1214" s="12" t="s">
        <v>88</v>
      </c>
      <c r="L1214" s="17">
        <v>650</v>
      </c>
      <c r="M1214" s="17" t="s">
        <v>89</v>
      </c>
      <c r="N1214" s="13" t="s">
        <v>929</v>
      </c>
      <c r="O1214" s="14" t="s">
        <v>930</v>
      </c>
      <c r="P1214" s="19" t="s">
        <v>124</v>
      </c>
      <c r="Q1214" s="9">
        <v>1</v>
      </c>
      <c r="R1214" s="12" t="s">
        <v>92</v>
      </c>
      <c r="S1214" s="19" t="s">
        <v>102</v>
      </c>
      <c r="T1214" s="9"/>
      <c r="U1214" s="9">
        <v>910925869860</v>
      </c>
      <c r="V1214" s="11"/>
      <c r="W1214" s="36">
        <v>9405423990</v>
      </c>
      <c r="X1214" s="21" t="s">
        <v>95</v>
      </c>
      <c r="Y1214" s="21" t="s">
        <v>95</v>
      </c>
      <c r="Z1214" s="12" t="s">
        <v>95</v>
      </c>
      <c r="AA1214" s="13"/>
      <c r="AB1214" s="17">
        <v>674</v>
      </c>
      <c r="AC1214" s="624">
        <f t="shared" si="18"/>
        <v>-3.5608308605341248E-2</v>
      </c>
      <c r="AD1214" s="623" t="str">
        <f>HYPERLINK("#'Oprawy - specyfikacja'!B" &amp; MATCH(B1214, 'Oprawy - specyfikacja'!A:A, 0),"Link do specyfikacji")</f>
        <v>Link do specyfikacji</v>
      </c>
      <c r="AE1214" s="628"/>
    </row>
    <row r="1215" spans="1:31" s="2" customFormat="1" ht="14.4">
      <c r="A1215" s="8">
        <v>8720169471887</v>
      </c>
      <c r="B1215" s="8">
        <v>910925869859</v>
      </c>
      <c r="C1215" s="8">
        <v>872016947188700</v>
      </c>
      <c r="D1215" s="52" t="str">
        <f>HYPERLINK(VLOOKUP(B1215,Oprawy_linki!A439:B1144,2,FALSE),"Link do zdjęcia")</f>
        <v>Link do zdjęcia</v>
      </c>
      <c r="E1215" s="12">
        <v>47188700</v>
      </c>
      <c r="F1215" s="23" t="s">
        <v>1400</v>
      </c>
      <c r="G1215" s="12" t="s">
        <v>925</v>
      </c>
      <c r="H1215" s="12" t="s">
        <v>941</v>
      </c>
      <c r="I1215" s="12" t="s">
        <v>1385</v>
      </c>
      <c r="J1215" s="12" t="s">
        <v>1381</v>
      </c>
      <c r="K1215" s="12" t="s">
        <v>88</v>
      </c>
      <c r="L1215" s="17">
        <v>650</v>
      </c>
      <c r="M1215" s="17" t="s">
        <v>89</v>
      </c>
      <c r="N1215" s="13" t="s">
        <v>929</v>
      </c>
      <c r="O1215" s="14" t="s">
        <v>930</v>
      </c>
      <c r="P1215" s="19"/>
      <c r="Q1215" s="9">
        <v>1</v>
      </c>
      <c r="R1215" s="12" t="s">
        <v>92</v>
      </c>
      <c r="S1215" s="19" t="s">
        <v>102</v>
      </c>
      <c r="T1215" s="9">
        <v>910925865340</v>
      </c>
      <c r="U1215" s="9"/>
      <c r="V1215" s="11"/>
      <c r="W1215" s="36">
        <v>9405423990</v>
      </c>
      <c r="X1215" s="21" t="s">
        <v>95</v>
      </c>
      <c r="Y1215" s="21" t="s">
        <v>95</v>
      </c>
      <c r="Z1215" s="12" t="s">
        <v>95</v>
      </c>
      <c r="AA1215" s="13" t="s">
        <v>164</v>
      </c>
      <c r="AB1215" s="17">
        <v>674</v>
      </c>
      <c r="AC1215" s="624">
        <f t="shared" si="18"/>
        <v>-3.5608308605341248E-2</v>
      </c>
      <c r="AD1215" s="623" t="str">
        <f>HYPERLINK("#'Oprawy - specyfikacja'!B" &amp; MATCH(B1215, 'Oprawy - specyfikacja'!A:A, 0),"Link do specyfikacji")</f>
        <v>Link do specyfikacji</v>
      </c>
      <c r="AE1215" s="628"/>
    </row>
    <row r="1216" spans="1:31" s="2" customFormat="1" ht="14.4">
      <c r="A1216" s="8">
        <v>8720169471894</v>
      </c>
      <c r="B1216" s="8">
        <v>910925869860</v>
      </c>
      <c r="C1216" s="8">
        <v>872016947189400</v>
      </c>
      <c r="D1216" s="52" t="str">
        <f>HYPERLINK(VLOOKUP(B1216,Oprawy_linki!A440:B1145,2,FALSE),"Link do zdjęcia")</f>
        <v>Link do zdjęcia</v>
      </c>
      <c r="E1216" s="12">
        <v>47189400</v>
      </c>
      <c r="F1216" s="23" t="s">
        <v>1401</v>
      </c>
      <c r="G1216" s="12" t="s">
        <v>925</v>
      </c>
      <c r="H1216" s="12" t="s">
        <v>941</v>
      </c>
      <c r="I1216" s="12" t="s">
        <v>1385</v>
      </c>
      <c r="J1216" s="12" t="s">
        <v>1381</v>
      </c>
      <c r="K1216" s="12" t="s">
        <v>88</v>
      </c>
      <c r="L1216" s="17">
        <v>650</v>
      </c>
      <c r="M1216" s="17" t="s">
        <v>89</v>
      </c>
      <c r="N1216" s="13" t="s">
        <v>929</v>
      </c>
      <c r="O1216" s="14" t="s">
        <v>930</v>
      </c>
      <c r="P1216" s="19"/>
      <c r="Q1216" s="9">
        <v>1</v>
      </c>
      <c r="R1216" s="12" t="s">
        <v>92</v>
      </c>
      <c r="S1216" s="19" t="s">
        <v>102</v>
      </c>
      <c r="T1216" s="9">
        <v>910925865341</v>
      </c>
      <c r="U1216" s="9"/>
      <c r="V1216" s="11"/>
      <c r="W1216" s="36">
        <v>9405423990</v>
      </c>
      <c r="X1216" s="21" t="s">
        <v>95</v>
      </c>
      <c r="Y1216" s="21" t="s">
        <v>95</v>
      </c>
      <c r="Z1216" s="12" t="s">
        <v>95</v>
      </c>
      <c r="AA1216" s="13" t="s">
        <v>164</v>
      </c>
      <c r="AB1216" s="17">
        <v>674</v>
      </c>
      <c r="AC1216" s="624">
        <f t="shared" si="18"/>
        <v>-3.5608308605341248E-2</v>
      </c>
      <c r="AD1216" s="623" t="str">
        <f>HYPERLINK("#'Oprawy - specyfikacja'!B" &amp; MATCH(B1216, 'Oprawy - specyfikacja'!A:A, 0),"Link do specyfikacji")</f>
        <v>Link do specyfikacji</v>
      </c>
      <c r="AE1216" s="628"/>
    </row>
    <row r="1217" spans="1:30" s="2" customFormat="1" ht="14.4">
      <c r="A1217" s="8">
        <v>8720169472006</v>
      </c>
      <c r="B1217" s="8">
        <v>910925869871</v>
      </c>
      <c r="C1217" s="8">
        <v>872016947200600</v>
      </c>
      <c r="D1217" s="52" t="str">
        <f>HYPERLINK(VLOOKUP(B1217,Oprawy_linki!A441:B1146,2,FALSE),"Link do zdjęcia")</f>
        <v>Link do zdjęcia</v>
      </c>
      <c r="E1217" s="12">
        <v>47200600</v>
      </c>
      <c r="F1217" s="23" t="s">
        <v>1402</v>
      </c>
      <c r="G1217" s="12" t="s">
        <v>925</v>
      </c>
      <c r="H1217" s="12" t="s">
        <v>941</v>
      </c>
      <c r="I1217" s="12" t="s">
        <v>1385</v>
      </c>
      <c r="J1217" s="12" t="s">
        <v>1381</v>
      </c>
      <c r="K1217" s="12" t="s">
        <v>88</v>
      </c>
      <c r="L1217" s="17">
        <v>786</v>
      </c>
      <c r="M1217" s="17" t="s">
        <v>89</v>
      </c>
      <c r="N1217" s="13" t="s">
        <v>929</v>
      </c>
      <c r="O1217" s="14" t="s">
        <v>930</v>
      </c>
      <c r="P1217" s="19"/>
      <c r="Q1217" s="9">
        <v>1</v>
      </c>
      <c r="R1217" s="12" t="s">
        <v>92</v>
      </c>
      <c r="S1217" s="19" t="s">
        <v>102</v>
      </c>
      <c r="T1217" s="9">
        <v>910770213164</v>
      </c>
      <c r="U1217" s="9"/>
      <c r="V1217" s="11"/>
      <c r="W1217" s="36">
        <v>9405423990</v>
      </c>
      <c r="X1217" s="21" t="s">
        <v>95</v>
      </c>
      <c r="Y1217" s="21" t="s">
        <v>95</v>
      </c>
      <c r="Z1217" s="12" t="s">
        <v>95</v>
      </c>
      <c r="AA1217" s="13" t="s">
        <v>164</v>
      </c>
      <c r="AB1217" s="17">
        <v>786</v>
      </c>
      <c r="AC1217" s="624">
        <f t="shared" si="18"/>
        <v>0</v>
      </c>
      <c r="AD1217" s="623" t="str">
        <f>HYPERLINK("#'Oprawy - specyfikacja'!B" &amp; MATCH(B1217, 'Oprawy - specyfikacja'!A:A, 0),"Link do specyfikacji")</f>
        <v>Link do specyfikacji</v>
      </c>
    </row>
    <row r="1218" spans="1:30" s="2" customFormat="1" ht="14.4">
      <c r="A1218" s="8">
        <v>8719514143586</v>
      </c>
      <c r="B1218" s="8">
        <v>910770213164</v>
      </c>
      <c r="C1218" s="8">
        <v>871951414358600</v>
      </c>
      <c r="D1218" s="52" t="str">
        <f>HYPERLINK(VLOOKUP(B1218,Oprawy_linki!A442:B1147,2,FALSE),"Link do zdjęcia")</f>
        <v>Link do zdjęcia</v>
      </c>
      <c r="E1218" s="12">
        <v>14358600</v>
      </c>
      <c r="F1218" s="23" t="s">
        <v>1403</v>
      </c>
      <c r="G1218" s="12" t="s">
        <v>925</v>
      </c>
      <c r="H1218" s="12" t="s">
        <v>941</v>
      </c>
      <c r="I1218" s="12" t="s">
        <v>1385</v>
      </c>
      <c r="J1218" s="12" t="s">
        <v>1381</v>
      </c>
      <c r="K1218" s="12" t="s">
        <v>88</v>
      </c>
      <c r="L1218" s="17">
        <v>786</v>
      </c>
      <c r="M1218" s="17" t="s">
        <v>89</v>
      </c>
      <c r="N1218" s="13" t="s">
        <v>929</v>
      </c>
      <c r="O1218" s="14" t="s">
        <v>930</v>
      </c>
      <c r="P1218" s="19"/>
      <c r="Q1218" s="9">
        <v>1</v>
      </c>
      <c r="R1218" s="12" t="s">
        <v>92</v>
      </c>
      <c r="S1218" s="19" t="s">
        <v>102</v>
      </c>
      <c r="T1218" s="9"/>
      <c r="U1218" s="9">
        <v>910925869871</v>
      </c>
      <c r="V1218" s="11"/>
      <c r="W1218" s="36">
        <v>9405423990</v>
      </c>
      <c r="X1218" s="21" t="s">
        <v>95</v>
      </c>
      <c r="Y1218" s="21" t="s">
        <v>95</v>
      </c>
      <c r="Z1218" s="12" t="s">
        <v>95</v>
      </c>
      <c r="AA1218" s="13"/>
      <c r="AB1218" s="17">
        <v>786</v>
      </c>
      <c r="AC1218" s="624">
        <f t="shared" ref="AC1218:AC1281" si="19">(L1218-AB1218)/AB1218</f>
        <v>0</v>
      </c>
      <c r="AD1218" s="623" t="str">
        <f>HYPERLINK("#'Oprawy - specyfikacja'!B" &amp; MATCH(B1218, 'Oprawy - specyfikacja'!A:A, 0),"Link do specyfikacji")</f>
        <v>Link do specyfikacji</v>
      </c>
    </row>
    <row r="1219" spans="1:30" s="2" customFormat="1" ht="14.4">
      <c r="A1219" s="8">
        <v>8720169471900</v>
      </c>
      <c r="B1219" s="8">
        <v>910925869861</v>
      </c>
      <c r="C1219" s="8">
        <v>872016947190000</v>
      </c>
      <c r="D1219" s="52" t="str">
        <f>HYPERLINK(VLOOKUP(B1219,Oprawy_linki!A443:B1148,2,FALSE),"Link do zdjęcia")</f>
        <v>Link do zdjęcia</v>
      </c>
      <c r="E1219" s="12">
        <v>47190000</v>
      </c>
      <c r="F1219" s="23" t="s">
        <v>1404</v>
      </c>
      <c r="G1219" s="12" t="s">
        <v>925</v>
      </c>
      <c r="H1219" s="12" t="s">
        <v>941</v>
      </c>
      <c r="I1219" s="12" t="s">
        <v>1385</v>
      </c>
      <c r="J1219" s="12" t="s">
        <v>1381</v>
      </c>
      <c r="K1219" s="12" t="s">
        <v>88</v>
      </c>
      <c r="L1219" s="17">
        <v>763</v>
      </c>
      <c r="M1219" s="17" t="s">
        <v>89</v>
      </c>
      <c r="N1219" s="13" t="s">
        <v>929</v>
      </c>
      <c r="O1219" s="14" t="s">
        <v>930</v>
      </c>
      <c r="P1219" s="19"/>
      <c r="Q1219" s="9">
        <v>1</v>
      </c>
      <c r="R1219" s="12" t="s">
        <v>92</v>
      </c>
      <c r="S1219" s="19" t="s">
        <v>102</v>
      </c>
      <c r="T1219" s="9">
        <v>910925865342</v>
      </c>
      <c r="U1219" s="9"/>
      <c r="V1219" s="11"/>
      <c r="W1219" s="36">
        <v>9405423990</v>
      </c>
      <c r="X1219" s="21" t="s">
        <v>95</v>
      </c>
      <c r="Y1219" s="21" t="s">
        <v>95</v>
      </c>
      <c r="Z1219" s="12" t="s">
        <v>95</v>
      </c>
      <c r="AA1219" s="13" t="s">
        <v>164</v>
      </c>
      <c r="AB1219" s="17">
        <v>763</v>
      </c>
      <c r="AC1219" s="624">
        <f t="shared" si="19"/>
        <v>0</v>
      </c>
      <c r="AD1219" s="623" t="str">
        <f>HYPERLINK("#'Oprawy - specyfikacja'!B" &amp; MATCH(B1219, 'Oprawy - specyfikacja'!A:A, 0),"Link do specyfikacji")</f>
        <v>Link do specyfikacji</v>
      </c>
    </row>
    <row r="1220" spans="1:30" s="2" customFormat="1" ht="14.4">
      <c r="A1220" s="8">
        <v>8720169471917</v>
      </c>
      <c r="B1220" s="8">
        <v>910925869862</v>
      </c>
      <c r="C1220" s="8">
        <v>872016947191700</v>
      </c>
      <c r="D1220" s="52" t="str">
        <f>HYPERLINK(VLOOKUP(B1220,Oprawy_linki!A444:B1149,2,FALSE),"Link do zdjęcia")</f>
        <v>Link do zdjęcia</v>
      </c>
      <c r="E1220" s="12">
        <v>47191700</v>
      </c>
      <c r="F1220" s="23" t="s">
        <v>1405</v>
      </c>
      <c r="G1220" s="12" t="s">
        <v>925</v>
      </c>
      <c r="H1220" s="12" t="s">
        <v>941</v>
      </c>
      <c r="I1220" s="12" t="s">
        <v>1385</v>
      </c>
      <c r="J1220" s="12" t="s">
        <v>1381</v>
      </c>
      <c r="K1220" s="12" t="s">
        <v>88</v>
      </c>
      <c r="L1220" s="17">
        <v>786</v>
      </c>
      <c r="M1220" s="17" t="s">
        <v>89</v>
      </c>
      <c r="N1220" s="13" t="s">
        <v>929</v>
      </c>
      <c r="O1220" s="14" t="s">
        <v>930</v>
      </c>
      <c r="P1220" s="19"/>
      <c r="Q1220" s="9">
        <v>1</v>
      </c>
      <c r="R1220" s="12" t="s">
        <v>92</v>
      </c>
      <c r="S1220" s="19" t="s">
        <v>102</v>
      </c>
      <c r="T1220" s="9">
        <v>910925865343</v>
      </c>
      <c r="U1220" s="9"/>
      <c r="V1220" s="11"/>
      <c r="W1220" s="36">
        <v>9405423990</v>
      </c>
      <c r="X1220" s="21" t="s">
        <v>95</v>
      </c>
      <c r="Y1220" s="21" t="s">
        <v>95</v>
      </c>
      <c r="Z1220" s="12" t="s">
        <v>95</v>
      </c>
      <c r="AA1220" s="13" t="s">
        <v>164</v>
      </c>
      <c r="AB1220" s="17">
        <v>763</v>
      </c>
      <c r="AC1220" s="624">
        <f t="shared" si="19"/>
        <v>3.0144167758846659E-2</v>
      </c>
      <c r="AD1220" s="623" t="str">
        <f>HYPERLINK("#'Oprawy - specyfikacja'!B" &amp; MATCH(B1220, 'Oprawy - specyfikacja'!A:A, 0),"Link do specyfikacji")</f>
        <v>Link do specyfikacji</v>
      </c>
    </row>
    <row r="1221" spans="1:30" s="2" customFormat="1" ht="14.4">
      <c r="A1221" s="8">
        <v>8720169472044</v>
      </c>
      <c r="B1221" s="8">
        <v>910925869875</v>
      </c>
      <c r="C1221" s="8">
        <v>872016947204400</v>
      </c>
      <c r="D1221" s="52" t="str">
        <f>HYPERLINK(VLOOKUP(B1221,Oprawy_linki!A447:B1152,2,FALSE),"Link do zdjęcia")</f>
        <v>Link do zdjęcia</v>
      </c>
      <c r="E1221" s="12">
        <v>47204400</v>
      </c>
      <c r="F1221" s="23" t="s">
        <v>1408</v>
      </c>
      <c r="G1221" s="12" t="s">
        <v>925</v>
      </c>
      <c r="H1221" s="12" t="s">
        <v>941</v>
      </c>
      <c r="I1221" s="12" t="s">
        <v>1385</v>
      </c>
      <c r="J1221" s="12" t="s">
        <v>1381</v>
      </c>
      <c r="K1221" s="12" t="s">
        <v>88</v>
      </c>
      <c r="L1221" s="17">
        <v>857</v>
      </c>
      <c r="M1221" s="17" t="s">
        <v>89</v>
      </c>
      <c r="N1221" s="13" t="s">
        <v>929</v>
      </c>
      <c r="O1221" s="14" t="s">
        <v>930</v>
      </c>
      <c r="P1221" s="19"/>
      <c r="Q1221" s="9">
        <v>1</v>
      </c>
      <c r="R1221" s="12" t="s">
        <v>92</v>
      </c>
      <c r="S1221" s="19" t="s">
        <v>102</v>
      </c>
      <c r="T1221" s="9">
        <v>910770213165</v>
      </c>
      <c r="U1221" s="9"/>
      <c r="V1221" s="11"/>
      <c r="W1221" s="36">
        <v>9405423990</v>
      </c>
      <c r="X1221" s="21" t="s">
        <v>95</v>
      </c>
      <c r="Y1221" s="21" t="s">
        <v>95</v>
      </c>
      <c r="Z1221" s="12" t="s">
        <v>95</v>
      </c>
      <c r="AA1221" s="13" t="s">
        <v>164</v>
      </c>
      <c r="AB1221" s="17">
        <v>899</v>
      </c>
      <c r="AC1221" s="624">
        <f t="shared" si="19"/>
        <v>-4.6718576195773083E-2</v>
      </c>
      <c r="AD1221" s="623" t="str">
        <f>HYPERLINK("#'Oprawy - specyfikacja'!B" &amp; MATCH(B1221, 'Oprawy - specyfikacja'!A:A, 0),"Link do specyfikacji")</f>
        <v>Link do specyfikacji</v>
      </c>
    </row>
    <row r="1222" spans="1:30" s="2" customFormat="1" ht="14.4">
      <c r="A1222" s="8">
        <v>8720169471924</v>
      </c>
      <c r="B1222" s="8">
        <v>910925869863</v>
      </c>
      <c r="C1222" s="8">
        <v>872016947192400</v>
      </c>
      <c r="D1222" s="52" t="str">
        <f>HYPERLINK(VLOOKUP(B1222,Oprawy_linki!A449:B1154,2,FALSE),"Link do zdjęcia")</f>
        <v>Link do zdjęcia</v>
      </c>
      <c r="E1222" s="12">
        <v>47192400</v>
      </c>
      <c r="F1222" s="23" t="s">
        <v>1410</v>
      </c>
      <c r="G1222" s="12" t="s">
        <v>925</v>
      </c>
      <c r="H1222" s="12" t="s">
        <v>941</v>
      </c>
      <c r="I1222" s="12" t="s">
        <v>1385</v>
      </c>
      <c r="J1222" s="12" t="s">
        <v>1381</v>
      </c>
      <c r="K1222" s="12" t="s">
        <v>88</v>
      </c>
      <c r="L1222" s="17">
        <v>808</v>
      </c>
      <c r="M1222" s="17" t="s">
        <v>89</v>
      </c>
      <c r="N1222" s="13" t="s">
        <v>929</v>
      </c>
      <c r="O1222" s="14" t="s">
        <v>930</v>
      </c>
      <c r="P1222" s="19"/>
      <c r="Q1222" s="9">
        <v>1</v>
      </c>
      <c r="R1222" s="12" t="s">
        <v>92</v>
      </c>
      <c r="S1222" s="19" t="s">
        <v>102</v>
      </c>
      <c r="T1222" s="9">
        <v>910925865344</v>
      </c>
      <c r="U1222" s="9"/>
      <c r="V1222" s="11"/>
      <c r="W1222" s="36">
        <v>9405423990</v>
      </c>
      <c r="X1222" s="21" t="s">
        <v>95</v>
      </c>
      <c r="Y1222" s="21" t="s">
        <v>95</v>
      </c>
      <c r="Z1222" s="12" t="s">
        <v>95</v>
      </c>
      <c r="AA1222" s="13" t="s">
        <v>164</v>
      </c>
      <c r="AB1222" s="17">
        <v>808</v>
      </c>
      <c r="AC1222" s="624">
        <f t="shared" si="19"/>
        <v>0</v>
      </c>
      <c r="AD1222" s="623" t="str">
        <f>HYPERLINK("#'Oprawy - specyfikacja'!B" &amp; MATCH(B1222, 'Oprawy - specyfikacja'!A:A, 0),"Link do specyfikacji")</f>
        <v>Link do specyfikacji</v>
      </c>
    </row>
    <row r="1223" spans="1:30" s="2" customFormat="1" ht="14.4">
      <c r="A1223" s="8">
        <v>8720169471931</v>
      </c>
      <c r="B1223" s="8">
        <v>910925869864</v>
      </c>
      <c r="C1223" s="8">
        <v>872016947193100</v>
      </c>
      <c r="D1223" s="52" t="str">
        <f>HYPERLINK(VLOOKUP(B1223,Oprawy_linki!A450:B1155,2,FALSE),"Link do zdjęcia")</f>
        <v>Link do zdjęcia</v>
      </c>
      <c r="E1223" s="12">
        <v>47193100</v>
      </c>
      <c r="F1223" s="23" t="s">
        <v>1411</v>
      </c>
      <c r="G1223" s="12" t="s">
        <v>925</v>
      </c>
      <c r="H1223" s="12" t="s">
        <v>941</v>
      </c>
      <c r="I1223" s="12" t="s">
        <v>1385</v>
      </c>
      <c r="J1223" s="12" t="s">
        <v>1381</v>
      </c>
      <c r="K1223" s="12" t="s">
        <v>88</v>
      </c>
      <c r="L1223" s="17">
        <v>808</v>
      </c>
      <c r="M1223" s="17" t="s">
        <v>89</v>
      </c>
      <c r="N1223" s="13" t="s">
        <v>929</v>
      </c>
      <c r="O1223" s="14" t="s">
        <v>930</v>
      </c>
      <c r="P1223" s="19"/>
      <c r="Q1223" s="9">
        <v>1</v>
      </c>
      <c r="R1223" s="12" t="s">
        <v>92</v>
      </c>
      <c r="S1223" s="19" t="s">
        <v>102</v>
      </c>
      <c r="T1223" s="9">
        <v>910925865345</v>
      </c>
      <c r="U1223" s="9"/>
      <c r="V1223" s="11"/>
      <c r="W1223" s="36">
        <v>9405423990</v>
      </c>
      <c r="X1223" s="21" t="s">
        <v>95</v>
      </c>
      <c r="Y1223" s="21" t="s">
        <v>95</v>
      </c>
      <c r="Z1223" s="12" t="s">
        <v>95</v>
      </c>
      <c r="AA1223" s="13" t="s">
        <v>164</v>
      </c>
      <c r="AB1223" s="17">
        <v>808</v>
      </c>
      <c r="AC1223" s="624">
        <f t="shared" si="19"/>
        <v>0</v>
      </c>
      <c r="AD1223" s="623" t="str">
        <f>HYPERLINK("#'Oprawy - specyfikacja'!B" &amp; MATCH(B1223, 'Oprawy - specyfikacja'!A:A, 0),"Link do specyfikacji")</f>
        <v>Link do specyfikacji</v>
      </c>
    </row>
    <row r="1224" spans="1:30" s="2" customFormat="1" ht="14.4">
      <c r="A1224" s="8">
        <v>8710163311005</v>
      </c>
      <c r="B1224" s="8">
        <v>911401663403</v>
      </c>
      <c r="C1224" s="8">
        <v>871016331100500</v>
      </c>
      <c r="D1224" s="52" t="str">
        <f>HYPERLINK(VLOOKUP(B1224,Oprawy_linki!A451:B1156,2,FALSE),"Link do zdjęcia")</f>
        <v>Link do zdjęcia</v>
      </c>
      <c r="E1224" s="12">
        <v>31100500</v>
      </c>
      <c r="F1224" s="10" t="s">
        <v>1412</v>
      </c>
      <c r="G1224" s="12" t="s">
        <v>925</v>
      </c>
      <c r="H1224" s="12" t="s">
        <v>85</v>
      </c>
      <c r="I1224" s="12" t="s">
        <v>1385</v>
      </c>
      <c r="J1224" s="12" t="s">
        <v>969</v>
      </c>
      <c r="K1224" s="12" t="s">
        <v>88</v>
      </c>
      <c r="L1224" s="17">
        <v>1680</v>
      </c>
      <c r="M1224" s="17" t="s">
        <v>89</v>
      </c>
      <c r="N1224" s="13" t="s">
        <v>929</v>
      </c>
      <c r="O1224" s="14" t="s">
        <v>930</v>
      </c>
      <c r="P1224" s="19"/>
      <c r="Q1224" s="9">
        <v>1</v>
      </c>
      <c r="R1224" s="12" t="s">
        <v>92</v>
      </c>
      <c r="S1224" s="19" t="s">
        <v>102</v>
      </c>
      <c r="T1224" s="9"/>
      <c r="U1224" s="9"/>
      <c r="V1224" s="11"/>
      <c r="W1224" s="36">
        <v>9405423990</v>
      </c>
      <c r="X1224" s="21" t="s">
        <v>95</v>
      </c>
      <c r="Y1224" s="21" t="s">
        <v>95</v>
      </c>
      <c r="Z1224" s="12" t="s">
        <v>95</v>
      </c>
      <c r="AA1224" s="13"/>
      <c r="AB1224" s="17">
        <v>1680</v>
      </c>
      <c r="AC1224" s="624">
        <f t="shared" si="19"/>
        <v>0</v>
      </c>
      <c r="AD1224" s="623" t="str">
        <f>HYPERLINK("#'Oprawy - specyfikacja'!B" &amp; MATCH(B1224, 'Oprawy - specyfikacja'!A:A, 0),"Link do specyfikacji")</f>
        <v>Link do specyfikacji</v>
      </c>
    </row>
    <row r="1225" spans="1:30" s="2" customFormat="1" ht="14.4">
      <c r="A1225" s="8">
        <v>8710163311012</v>
      </c>
      <c r="B1225" s="8">
        <v>911401663503</v>
      </c>
      <c r="C1225" s="8">
        <v>871016331101200</v>
      </c>
      <c r="D1225" s="52" t="str">
        <f>HYPERLINK(VLOOKUP(B1225,Oprawy_linki!A452:B1157,2,FALSE),"Link do zdjęcia")</f>
        <v>Link do zdjęcia</v>
      </c>
      <c r="E1225" s="12">
        <v>31101200</v>
      </c>
      <c r="F1225" s="10" t="s">
        <v>1413</v>
      </c>
      <c r="G1225" s="12" t="s">
        <v>925</v>
      </c>
      <c r="H1225" s="12" t="s">
        <v>85</v>
      </c>
      <c r="I1225" s="12" t="s">
        <v>1385</v>
      </c>
      <c r="J1225" s="12" t="s">
        <v>969</v>
      </c>
      <c r="K1225" s="12" t="s">
        <v>88</v>
      </c>
      <c r="L1225" s="17">
        <v>1680</v>
      </c>
      <c r="M1225" s="17" t="s">
        <v>89</v>
      </c>
      <c r="N1225" s="13" t="s">
        <v>929</v>
      </c>
      <c r="O1225" s="14" t="s">
        <v>930</v>
      </c>
      <c r="P1225" s="19"/>
      <c r="Q1225" s="9">
        <v>1</v>
      </c>
      <c r="R1225" s="12" t="s">
        <v>92</v>
      </c>
      <c r="S1225" s="19" t="s">
        <v>102</v>
      </c>
      <c r="T1225" s="9"/>
      <c r="U1225" s="9"/>
      <c r="V1225" s="11"/>
      <c r="W1225" s="36">
        <v>9405423990</v>
      </c>
      <c r="X1225" s="21" t="s">
        <v>95</v>
      </c>
      <c r="Y1225" s="21" t="s">
        <v>95</v>
      </c>
      <c r="Z1225" s="12" t="s">
        <v>95</v>
      </c>
      <c r="AA1225" s="13"/>
      <c r="AB1225" s="17">
        <v>1680</v>
      </c>
      <c r="AC1225" s="624">
        <f t="shared" si="19"/>
        <v>0</v>
      </c>
      <c r="AD1225" s="623" t="str">
        <f>HYPERLINK("#'Oprawy - specyfikacja'!B" &amp; MATCH(B1225, 'Oprawy - specyfikacja'!A:A, 0),"Link do specyfikacji")</f>
        <v>Link do specyfikacji</v>
      </c>
    </row>
    <row r="1226" spans="1:30" s="2" customFormat="1" ht="14.4">
      <c r="A1226" s="8">
        <v>8718291910442</v>
      </c>
      <c r="B1226" s="22">
        <v>910925866298</v>
      </c>
      <c r="C1226" s="8">
        <v>871829191044200</v>
      </c>
      <c r="D1226" s="52" t="str">
        <f>HYPERLINK(VLOOKUP(B1226,Oprawy_linki!A453:B1158,2,FALSE),"Link do zdjęcia")</f>
        <v>Link do zdjęcia</v>
      </c>
      <c r="E1226" s="12">
        <v>91044200</v>
      </c>
      <c r="F1226" s="23" t="s">
        <v>1414</v>
      </c>
      <c r="G1226" s="12" t="s">
        <v>925</v>
      </c>
      <c r="H1226" s="12" t="s">
        <v>1415</v>
      </c>
      <c r="I1226" s="12" t="s">
        <v>999</v>
      </c>
      <c r="J1226" s="12" t="s">
        <v>1381</v>
      </c>
      <c r="K1226" s="12" t="s">
        <v>88</v>
      </c>
      <c r="L1226" s="17">
        <v>1441</v>
      </c>
      <c r="M1226" s="17" t="s">
        <v>89</v>
      </c>
      <c r="N1226" s="13" t="s">
        <v>942</v>
      </c>
      <c r="O1226" s="14" t="s">
        <v>943</v>
      </c>
      <c r="P1226" s="19"/>
      <c r="Q1226" s="9">
        <v>1</v>
      </c>
      <c r="R1226" s="12" t="s">
        <v>92</v>
      </c>
      <c r="S1226" s="19" t="s">
        <v>102</v>
      </c>
      <c r="T1226" s="9"/>
      <c r="U1226" s="9"/>
      <c r="V1226" s="11"/>
      <c r="W1226" s="36">
        <v>9405423990</v>
      </c>
      <c r="X1226" s="21" t="s">
        <v>95</v>
      </c>
      <c r="Y1226" s="21" t="s">
        <v>95</v>
      </c>
      <c r="Z1226" s="12" t="s">
        <v>95</v>
      </c>
      <c r="AA1226" s="13"/>
      <c r="AB1226" s="17">
        <v>1312</v>
      </c>
      <c r="AC1226" s="624">
        <f t="shared" si="19"/>
        <v>9.8323170731707321E-2</v>
      </c>
      <c r="AD1226" s="623" t="str">
        <f>HYPERLINK("#'Oprawy - specyfikacja'!B" &amp; MATCH(B1226, 'Oprawy - specyfikacja'!A:A, 0),"Link do specyfikacji")</f>
        <v>Link do specyfikacji</v>
      </c>
    </row>
    <row r="1227" spans="1:30" s="2" customFormat="1" ht="14.4">
      <c r="A1227" s="8">
        <v>8718291910459</v>
      </c>
      <c r="B1227" s="8">
        <v>910925866299</v>
      </c>
      <c r="C1227" s="8">
        <v>871829191045900</v>
      </c>
      <c r="D1227" s="52" t="str">
        <f>HYPERLINK(VLOOKUP(B1227,Oprawy_linki!A454:B1159,2,FALSE),"Link do zdjęcia")</f>
        <v>Link do zdjęcia</v>
      </c>
      <c r="E1227" s="12">
        <v>91045900</v>
      </c>
      <c r="F1227" s="10" t="s">
        <v>1416</v>
      </c>
      <c r="G1227" s="12" t="s">
        <v>925</v>
      </c>
      <c r="H1227" s="12" t="s">
        <v>1415</v>
      </c>
      <c r="I1227" s="12" t="s">
        <v>999</v>
      </c>
      <c r="J1227" s="12" t="s">
        <v>1381</v>
      </c>
      <c r="K1227" s="12" t="s">
        <v>88</v>
      </c>
      <c r="L1227" s="17">
        <v>1441</v>
      </c>
      <c r="M1227" s="17" t="s">
        <v>89</v>
      </c>
      <c r="N1227" s="13" t="s">
        <v>942</v>
      </c>
      <c r="O1227" s="14" t="s">
        <v>943</v>
      </c>
      <c r="P1227" s="19"/>
      <c r="Q1227" s="9">
        <v>1</v>
      </c>
      <c r="R1227" s="12" t="s">
        <v>92</v>
      </c>
      <c r="S1227" s="19" t="s">
        <v>102</v>
      </c>
      <c r="T1227" s="9"/>
      <c r="U1227" s="9"/>
      <c r="V1227" s="11"/>
      <c r="W1227" s="36">
        <v>9405423990</v>
      </c>
      <c r="X1227" s="21" t="s">
        <v>95</v>
      </c>
      <c r="Y1227" s="21" t="s">
        <v>95</v>
      </c>
      <c r="Z1227" s="12" t="s">
        <v>95</v>
      </c>
      <c r="AA1227" s="13"/>
      <c r="AB1227" s="17">
        <v>1328</v>
      </c>
      <c r="AC1227" s="624">
        <f t="shared" si="19"/>
        <v>8.5090361445783136E-2</v>
      </c>
      <c r="AD1227" s="623" t="str">
        <f>HYPERLINK("#'Oprawy - specyfikacja'!B" &amp; MATCH(B1227, 'Oprawy - specyfikacja'!A:A, 0),"Link do specyfikacji")</f>
        <v>Link do specyfikacji</v>
      </c>
    </row>
    <row r="1228" spans="1:30" s="2" customFormat="1" ht="14.4">
      <c r="A1228" s="8">
        <v>8718291910466</v>
      </c>
      <c r="B1228" s="25">
        <v>910925866301</v>
      </c>
      <c r="C1228" s="8">
        <v>871829191046600</v>
      </c>
      <c r="D1228" s="52" t="str">
        <f>HYPERLINK(VLOOKUP(B1228,Oprawy_linki!A455:B1160,2,FALSE),"Link do zdjęcia")</f>
        <v>Link do zdjęcia</v>
      </c>
      <c r="E1228" s="12">
        <v>91046600</v>
      </c>
      <c r="F1228" s="23" t="s">
        <v>1417</v>
      </c>
      <c r="G1228" s="12" t="s">
        <v>925</v>
      </c>
      <c r="H1228" s="12" t="s">
        <v>1415</v>
      </c>
      <c r="I1228" s="12" t="s">
        <v>999</v>
      </c>
      <c r="J1228" s="12" t="s">
        <v>1381</v>
      </c>
      <c r="K1228" s="12" t="s">
        <v>88</v>
      </c>
      <c r="L1228" s="17">
        <v>1494</v>
      </c>
      <c r="M1228" s="17" t="s">
        <v>89</v>
      </c>
      <c r="N1228" s="13" t="s">
        <v>942</v>
      </c>
      <c r="O1228" s="14" t="s">
        <v>943</v>
      </c>
      <c r="P1228" s="19"/>
      <c r="Q1228" s="9">
        <v>1</v>
      </c>
      <c r="R1228" s="12" t="s">
        <v>92</v>
      </c>
      <c r="S1228" s="19" t="s">
        <v>102</v>
      </c>
      <c r="T1228" s="9"/>
      <c r="U1228" s="9"/>
      <c r="V1228" s="11"/>
      <c r="W1228" s="36">
        <v>9405423990</v>
      </c>
      <c r="X1228" s="21" t="s">
        <v>95</v>
      </c>
      <c r="Y1228" s="21" t="s">
        <v>95</v>
      </c>
      <c r="Z1228" s="12" t="s">
        <v>95</v>
      </c>
      <c r="AA1228" s="13"/>
      <c r="AB1228" s="17">
        <v>1362</v>
      </c>
      <c r="AC1228" s="624">
        <f t="shared" si="19"/>
        <v>9.6916299559471369E-2</v>
      </c>
      <c r="AD1228" s="623" t="str">
        <f>HYPERLINK("#'Oprawy - specyfikacja'!B" &amp; MATCH(B1228, 'Oprawy - specyfikacja'!A:A, 0),"Link do specyfikacji")</f>
        <v>Link do specyfikacji</v>
      </c>
    </row>
    <row r="1229" spans="1:30" s="2" customFormat="1" ht="14.4">
      <c r="A1229" s="8">
        <v>8718291909828</v>
      </c>
      <c r="B1229" s="8">
        <v>910925866286</v>
      </c>
      <c r="C1229" s="8">
        <v>871829190982800</v>
      </c>
      <c r="D1229" s="52" t="str">
        <f>HYPERLINK(VLOOKUP(B1229,Oprawy_linki!A456:B1161,2,FALSE),"Link do zdjęcia")</f>
        <v>Link do zdjęcia</v>
      </c>
      <c r="E1229" s="12">
        <v>90982800</v>
      </c>
      <c r="F1229" s="10" t="s">
        <v>1418</v>
      </c>
      <c r="G1229" s="12" t="s">
        <v>925</v>
      </c>
      <c r="H1229" s="12" t="s">
        <v>1415</v>
      </c>
      <c r="I1229" s="12" t="s">
        <v>999</v>
      </c>
      <c r="J1229" s="12" t="s">
        <v>1381</v>
      </c>
      <c r="K1229" s="12" t="s">
        <v>88</v>
      </c>
      <c r="L1229" s="17">
        <v>1525</v>
      </c>
      <c r="M1229" s="17" t="s">
        <v>89</v>
      </c>
      <c r="N1229" s="13" t="s">
        <v>942</v>
      </c>
      <c r="O1229" s="14" t="s">
        <v>943</v>
      </c>
      <c r="P1229" s="19"/>
      <c r="Q1229" s="9">
        <v>1</v>
      </c>
      <c r="R1229" s="12" t="s">
        <v>92</v>
      </c>
      <c r="S1229" s="19" t="s">
        <v>102</v>
      </c>
      <c r="T1229" s="9"/>
      <c r="U1229" s="9"/>
      <c r="V1229" s="11"/>
      <c r="W1229" s="36">
        <v>9405423990</v>
      </c>
      <c r="X1229" s="21" t="s">
        <v>95</v>
      </c>
      <c r="Y1229" s="21" t="s">
        <v>95</v>
      </c>
      <c r="Z1229" s="12" t="s">
        <v>95</v>
      </c>
      <c r="AA1229" s="13"/>
      <c r="AB1229" s="17">
        <v>1399</v>
      </c>
      <c r="AC1229" s="624">
        <f t="shared" si="19"/>
        <v>9.0064331665475339E-2</v>
      </c>
      <c r="AD1229" s="623" t="str">
        <f>HYPERLINK("#'Oprawy - specyfikacja'!B" &amp; MATCH(B1229, 'Oprawy - specyfikacja'!A:A, 0),"Link do specyfikacji")</f>
        <v>Link do specyfikacji</v>
      </c>
    </row>
    <row r="1230" spans="1:30" s="2" customFormat="1" ht="14.4">
      <c r="A1230" s="8">
        <v>8718291906032</v>
      </c>
      <c r="B1230" s="25">
        <v>910925866273</v>
      </c>
      <c r="C1230" s="8">
        <v>871829190603200</v>
      </c>
      <c r="D1230" s="52" t="str">
        <f>HYPERLINK(VLOOKUP(B1230,Oprawy_linki!A457:B1162,2,FALSE),"Link do zdjęcia")</f>
        <v>Link do zdjęcia</v>
      </c>
      <c r="E1230" s="12">
        <v>90603200</v>
      </c>
      <c r="F1230" s="23" t="s">
        <v>1419</v>
      </c>
      <c r="G1230" s="12" t="s">
        <v>925</v>
      </c>
      <c r="H1230" s="12" t="s">
        <v>1415</v>
      </c>
      <c r="I1230" s="12" t="s">
        <v>999</v>
      </c>
      <c r="J1230" s="12" t="s">
        <v>1381</v>
      </c>
      <c r="K1230" s="12" t="s">
        <v>88</v>
      </c>
      <c r="L1230" s="17">
        <v>1525</v>
      </c>
      <c r="M1230" s="17" t="s">
        <v>89</v>
      </c>
      <c r="N1230" s="13" t="s">
        <v>942</v>
      </c>
      <c r="O1230" s="14" t="s">
        <v>943</v>
      </c>
      <c r="P1230" s="19"/>
      <c r="Q1230" s="9">
        <v>1</v>
      </c>
      <c r="R1230" s="12" t="s">
        <v>92</v>
      </c>
      <c r="S1230" s="19" t="s">
        <v>102</v>
      </c>
      <c r="T1230" s="9"/>
      <c r="U1230" s="9"/>
      <c r="V1230" s="11"/>
      <c r="W1230" s="36">
        <v>9405423990</v>
      </c>
      <c r="X1230" s="21" t="s">
        <v>95</v>
      </c>
      <c r="Y1230" s="21" t="s">
        <v>95</v>
      </c>
      <c r="Z1230" s="12" t="s">
        <v>95</v>
      </c>
      <c r="AA1230" s="13"/>
      <c r="AB1230" s="17">
        <v>1399</v>
      </c>
      <c r="AC1230" s="624">
        <f t="shared" si="19"/>
        <v>9.0064331665475339E-2</v>
      </c>
      <c r="AD1230" s="623" t="str">
        <f>HYPERLINK("#'Oprawy - specyfikacja'!B" &amp; MATCH(B1230, 'Oprawy - specyfikacja'!A:A, 0),"Link do specyfikacji")</f>
        <v>Link do specyfikacji</v>
      </c>
    </row>
    <row r="1231" spans="1:30" s="2" customFormat="1" ht="14.4">
      <c r="A1231" s="8">
        <v>8718291909835</v>
      </c>
      <c r="B1231" s="22">
        <v>910925866287</v>
      </c>
      <c r="C1231" s="8">
        <v>871829190983500</v>
      </c>
      <c r="D1231" s="52" t="str">
        <f>HYPERLINK(VLOOKUP(B1231,Oprawy_linki!A458:B1163,2,FALSE),"Link do zdjęcia")</f>
        <v>Link do zdjęcia</v>
      </c>
      <c r="E1231" s="12">
        <v>90983500</v>
      </c>
      <c r="F1231" s="23" t="s">
        <v>1420</v>
      </c>
      <c r="G1231" s="12" t="s">
        <v>925</v>
      </c>
      <c r="H1231" s="12" t="s">
        <v>1415</v>
      </c>
      <c r="I1231" s="12" t="s">
        <v>999</v>
      </c>
      <c r="J1231" s="12" t="s">
        <v>1381</v>
      </c>
      <c r="K1231" s="12" t="s">
        <v>88</v>
      </c>
      <c r="L1231" s="17">
        <v>1648</v>
      </c>
      <c r="M1231" s="17" t="s">
        <v>89</v>
      </c>
      <c r="N1231" s="13" t="s">
        <v>942</v>
      </c>
      <c r="O1231" s="14" t="s">
        <v>943</v>
      </c>
      <c r="P1231" s="19"/>
      <c r="Q1231" s="9">
        <v>1</v>
      </c>
      <c r="R1231" s="12" t="s">
        <v>92</v>
      </c>
      <c r="S1231" s="19" t="s">
        <v>102</v>
      </c>
      <c r="T1231" s="9"/>
      <c r="U1231" s="9"/>
      <c r="V1231" s="11"/>
      <c r="W1231" s="36">
        <v>9405423990</v>
      </c>
      <c r="X1231" s="21" t="s">
        <v>95</v>
      </c>
      <c r="Y1231" s="21" t="s">
        <v>95</v>
      </c>
      <c r="Z1231" s="12" t="s">
        <v>95</v>
      </c>
      <c r="AA1231" s="13"/>
      <c r="AB1231" s="17">
        <v>1533</v>
      </c>
      <c r="AC1231" s="624">
        <f t="shared" si="19"/>
        <v>7.5016307893020218E-2</v>
      </c>
      <c r="AD1231" s="623" t="str">
        <f>HYPERLINK("#'Oprawy - specyfikacja'!B" &amp; MATCH(B1231, 'Oprawy - specyfikacja'!A:A, 0),"Link do specyfikacji")</f>
        <v>Link do specyfikacji</v>
      </c>
    </row>
    <row r="1232" spans="1:30" s="2" customFormat="1" ht="14.4">
      <c r="A1232" s="8">
        <v>8718291909958</v>
      </c>
      <c r="B1232" s="8">
        <v>910925866297</v>
      </c>
      <c r="C1232" s="8">
        <v>871829190995800</v>
      </c>
      <c r="D1232" s="52" t="str">
        <f>HYPERLINK(VLOOKUP(B1232,Oprawy_linki!A459:B1164,2,FALSE),"Link do zdjęcia")</f>
        <v>Link do zdjęcia</v>
      </c>
      <c r="E1232" s="12">
        <v>90995800</v>
      </c>
      <c r="F1232" s="10" t="s">
        <v>1421</v>
      </c>
      <c r="G1232" s="12" t="s">
        <v>925</v>
      </c>
      <c r="H1232" s="12" t="s">
        <v>1415</v>
      </c>
      <c r="I1232" s="12" t="s">
        <v>999</v>
      </c>
      <c r="J1232" s="12" t="s">
        <v>1381</v>
      </c>
      <c r="K1232" s="12" t="s">
        <v>88</v>
      </c>
      <c r="L1232" s="17">
        <v>1648</v>
      </c>
      <c r="M1232" s="17" t="s">
        <v>89</v>
      </c>
      <c r="N1232" s="13" t="s">
        <v>942</v>
      </c>
      <c r="O1232" s="14" t="s">
        <v>943</v>
      </c>
      <c r="P1232" s="19"/>
      <c r="Q1232" s="9">
        <v>1</v>
      </c>
      <c r="R1232" s="12" t="s">
        <v>92</v>
      </c>
      <c r="S1232" s="19" t="s">
        <v>102</v>
      </c>
      <c r="T1232" s="9"/>
      <c r="U1232" s="9"/>
      <c r="V1232" s="11"/>
      <c r="W1232" s="36">
        <v>9405423990</v>
      </c>
      <c r="X1232" s="21" t="s">
        <v>95</v>
      </c>
      <c r="Y1232" s="21" t="s">
        <v>95</v>
      </c>
      <c r="Z1232" s="12" t="s">
        <v>95</v>
      </c>
      <c r="AA1232" s="13"/>
      <c r="AB1232" s="17">
        <v>1533</v>
      </c>
      <c r="AC1232" s="624">
        <f t="shared" si="19"/>
        <v>7.5016307893020218E-2</v>
      </c>
      <c r="AD1232" s="623" t="str">
        <f>HYPERLINK("#'Oprawy - specyfikacja'!B" &amp; MATCH(B1232, 'Oprawy - specyfikacja'!A:A, 0),"Link do specyfikacji")</f>
        <v>Link do specyfikacji</v>
      </c>
    </row>
    <row r="1233" spans="1:30" s="2" customFormat="1" ht="14.4">
      <c r="A1233" s="8">
        <v>8720169751989</v>
      </c>
      <c r="B1233" s="8">
        <v>911401881602</v>
      </c>
      <c r="C1233" s="8">
        <v>872016975198999</v>
      </c>
      <c r="D1233" s="52" t="str">
        <f>HYPERLINK(VLOOKUP(B1233,Oprawy_linki!A460:B1165,2,FALSE),"Link do zdjęcia")</f>
        <v>Link do zdjęcia</v>
      </c>
      <c r="E1233" s="12">
        <v>75198999</v>
      </c>
      <c r="F1233" s="10" t="s">
        <v>1422</v>
      </c>
      <c r="G1233" s="12" t="s">
        <v>925</v>
      </c>
      <c r="H1233" s="12" t="s">
        <v>926</v>
      </c>
      <c r="I1233" s="12" t="s">
        <v>1423</v>
      </c>
      <c r="J1233" s="12" t="s">
        <v>1424</v>
      </c>
      <c r="K1233" s="12" t="s">
        <v>88</v>
      </c>
      <c r="L1233" s="17">
        <v>277</v>
      </c>
      <c r="M1233" s="17" t="s">
        <v>89</v>
      </c>
      <c r="N1233" s="13" t="s">
        <v>929</v>
      </c>
      <c r="O1233" s="14" t="s">
        <v>930</v>
      </c>
      <c r="P1233" s="19"/>
      <c r="Q1233" s="9">
        <v>5</v>
      </c>
      <c r="R1233" s="12" t="s">
        <v>92</v>
      </c>
      <c r="S1233" s="19" t="s">
        <v>102</v>
      </c>
      <c r="T1233" s="9"/>
      <c r="U1233" s="9"/>
      <c r="V1233" s="11"/>
      <c r="W1233" s="36">
        <v>9405413990</v>
      </c>
      <c r="X1233" s="21" t="s">
        <v>95</v>
      </c>
      <c r="Y1233" s="21" t="s">
        <v>95</v>
      </c>
      <c r="Z1233" s="12" t="s">
        <v>95</v>
      </c>
      <c r="AA1233" s="13" t="s">
        <v>164</v>
      </c>
      <c r="AB1233" s="17">
        <v>319.3</v>
      </c>
      <c r="AC1233" s="624">
        <f t="shared" si="19"/>
        <v>-0.13247729408080178</v>
      </c>
      <c r="AD1233" s="623" t="str">
        <f>HYPERLINK("#'Oprawy - specyfikacja'!B" &amp; MATCH(B1233, 'Oprawy - specyfikacja'!A:A, 0),"Link do specyfikacji")</f>
        <v>Link do specyfikacji</v>
      </c>
    </row>
    <row r="1234" spans="1:30" s="2" customFormat="1" ht="14.4">
      <c r="A1234" s="8">
        <v>8720169751996</v>
      </c>
      <c r="B1234" s="8">
        <v>911401881702</v>
      </c>
      <c r="C1234" s="8">
        <v>872016975199699</v>
      </c>
      <c r="D1234" s="52" t="str">
        <f>HYPERLINK(VLOOKUP(B1234,Oprawy_linki!A461:B1166,2,FALSE),"Link do zdjęcia")</f>
        <v>Link do zdjęcia</v>
      </c>
      <c r="E1234" s="12">
        <v>75199699</v>
      </c>
      <c r="F1234" s="10" t="s">
        <v>1425</v>
      </c>
      <c r="G1234" s="12" t="s">
        <v>925</v>
      </c>
      <c r="H1234" s="12" t="s">
        <v>926</v>
      </c>
      <c r="I1234" s="12" t="s">
        <v>1423</v>
      </c>
      <c r="J1234" s="12" t="s">
        <v>1424</v>
      </c>
      <c r="K1234" s="12" t="s">
        <v>88</v>
      </c>
      <c r="L1234" s="17">
        <v>455</v>
      </c>
      <c r="M1234" s="17" t="s">
        <v>89</v>
      </c>
      <c r="N1234" s="13" t="s">
        <v>929</v>
      </c>
      <c r="O1234" s="14" t="s">
        <v>930</v>
      </c>
      <c r="P1234" s="19"/>
      <c r="Q1234" s="9">
        <v>5</v>
      </c>
      <c r="R1234" s="12" t="s">
        <v>92</v>
      </c>
      <c r="S1234" s="19" t="s">
        <v>102</v>
      </c>
      <c r="T1234" s="9"/>
      <c r="U1234" s="9"/>
      <c r="V1234" s="11"/>
      <c r="W1234" s="36">
        <v>9405413990</v>
      </c>
      <c r="X1234" s="21" t="s">
        <v>95</v>
      </c>
      <c r="Y1234" s="21" t="s">
        <v>95</v>
      </c>
      <c r="Z1234" s="12" t="s">
        <v>95</v>
      </c>
      <c r="AA1234" s="13" t="s">
        <v>164</v>
      </c>
      <c r="AB1234" s="17">
        <v>534.14</v>
      </c>
      <c r="AC1234" s="624">
        <f t="shared" si="19"/>
        <v>-0.14816340285318455</v>
      </c>
      <c r="AD1234" s="623" t="str">
        <f>HYPERLINK("#'Oprawy - specyfikacja'!B" &amp; MATCH(B1234, 'Oprawy - specyfikacja'!A:A, 0),"Link do specyfikacji")</f>
        <v>Link do specyfikacji</v>
      </c>
    </row>
    <row r="1235" spans="1:30" s="2" customFormat="1" ht="14.4">
      <c r="A1235" s="8">
        <v>8720169752009</v>
      </c>
      <c r="B1235" s="8">
        <v>911401881802</v>
      </c>
      <c r="C1235" s="8">
        <v>872016975200999</v>
      </c>
      <c r="D1235" s="52" t="str">
        <f>HYPERLINK(VLOOKUP(B1235,Oprawy_linki!A462:B1167,2,FALSE),"Link do zdjęcia")</f>
        <v>Link do zdjęcia</v>
      </c>
      <c r="E1235" s="12">
        <v>75200999</v>
      </c>
      <c r="F1235" s="10" t="s">
        <v>1426</v>
      </c>
      <c r="G1235" s="12" t="s">
        <v>925</v>
      </c>
      <c r="H1235" s="12" t="s">
        <v>926</v>
      </c>
      <c r="I1235" s="12" t="s">
        <v>1423</v>
      </c>
      <c r="J1235" s="12" t="s">
        <v>1424</v>
      </c>
      <c r="K1235" s="12" t="s">
        <v>88</v>
      </c>
      <c r="L1235" s="17">
        <v>455</v>
      </c>
      <c r="M1235" s="17" t="s">
        <v>89</v>
      </c>
      <c r="N1235" s="13" t="s">
        <v>929</v>
      </c>
      <c r="O1235" s="14" t="s">
        <v>930</v>
      </c>
      <c r="P1235" s="19"/>
      <c r="Q1235" s="9">
        <v>5</v>
      </c>
      <c r="R1235" s="12" t="s">
        <v>92</v>
      </c>
      <c r="S1235" s="19" t="s">
        <v>102</v>
      </c>
      <c r="T1235" s="9"/>
      <c r="U1235" s="9"/>
      <c r="V1235" s="11"/>
      <c r="W1235" s="36">
        <v>9405413990</v>
      </c>
      <c r="X1235" s="21" t="s">
        <v>95</v>
      </c>
      <c r="Y1235" s="21" t="s">
        <v>95</v>
      </c>
      <c r="Z1235" s="12" t="s">
        <v>95</v>
      </c>
      <c r="AA1235" s="13" t="s">
        <v>164</v>
      </c>
      <c r="AB1235" s="17">
        <v>534.14</v>
      </c>
      <c r="AC1235" s="624">
        <f t="shared" si="19"/>
        <v>-0.14816340285318455</v>
      </c>
      <c r="AD1235" s="623" t="str">
        <f>HYPERLINK("#'Oprawy - specyfikacja'!B" &amp; MATCH(B1235, 'Oprawy - specyfikacja'!A:A, 0),"Link do specyfikacji")</f>
        <v>Link do specyfikacji</v>
      </c>
    </row>
    <row r="1236" spans="1:30" s="2" customFormat="1" ht="14.4">
      <c r="A1236" s="8">
        <v>8720169752016</v>
      </c>
      <c r="B1236" s="8">
        <v>911401881902</v>
      </c>
      <c r="C1236" s="8">
        <v>872016975201699</v>
      </c>
      <c r="D1236" s="52" t="str">
        <f>HYPERLINK(VLOOKUP(B1236,Oprawy_linki!A463:B1168,2,FALSE),"Link do zdjęcia")</f>
        <v>Link do zdjęcia</v>
      </c>
      <c r="E1236" s="12">
        <v>75201699</v>
      </c>
      <c r="F1236" s="10" t="s">
        <v>1427</v>
      </c>
      <c r="G1236" s="12" t="s">
        <v>925</v>
      </c>
      <c r="H1236" s="12" t="s">
        <v>926</v>
      </c>
      <c r="I1236" s="12" t="s">
        <v>1423</v>
      </c>
      <c r="J1236" s="12" t="s">
        <v>1424</v>
      </c>
      <c r="K1236" s="12" t="s">
        <v>88</v>
      </c>
      <c r="L1236" s="17">
        <v>643</v>
      </c>
      <c r="M1236" s="17" t="s">
        <v>89</v>
      </c>
      <c r="N1236" s="13" t="s">
        <v>929</v>
      </c>
      <c r="O1236" s="14" t="s">
        <v>930</v>
      </c>
      <c r="P1236" s="19"/>
      <c r="Q1236" s="9">
        <v>3</v>
      </c>
      <c r="R1236" s="12" t="s">
        <v>92</v>
      </c>
      <c r="S1236" s="19" t="s">
        <v>102</v>
      </c>
      <c r="T1236" s="9"/>
      <c r="U1236" s="9"/>
      <c r="V1236" s="11"/>
      <c r="W1236" s="36">
        <v>9405413990</v>
      </c>
      <c r="X1236" s="21" t="s">
        <v>95</v>
      </c>
      <c r="Y1236" s="21" t="s">
        <v>95</v>
      </c>
      <c r="Z1236" s="12" t="s">
        <v>95</v>
      </c>
      <c r="AA1236" s="13" t="s">
        <v>164</v>
      </c>
      <c r="AB1236" s="17">
        <v>751.87</v>
      </c>
      <c r="AC1236" s="624">
        <f t="shared" si="19"/>
        <v>-0.144798967906686</v>
      </c>
      <c r="AD1236" s="623" t="str">
        <f>HYPERLINK("#'Oprawy - specyfikacja'!B" &amp; MATCH(B1236, 'Oprawy - specyfikacja'!A:A, 0),"Link do specyfikacji")</f>
        <v>Link do specyfikacji</v>
      </c>
    </row>
    <row r="1237" spans="1:30" s="2" customFormat="1" ht="14.4">
      <c r="A1237" s="8">
        <v>8720169752023</v>
      </c>
      <c r="B1237" s="8">
        <v>911401882002</v>
      </c>
      <c r="C1237" s="8">
        <v>872016975202399</v>
      </c>
      <c r="D1237" s="52" t="str">
        <f>HYPERLINK(VLOOKUP(B1237,Oprawy_linki!A464:B1169,2,FALSE),"Link do zdjęcia")</f>
        <v>Link do zdjęcia</v>
      </c>
      <c r="E1237" s="12">
        <v>75202399</v>
      </c>
      <c r="F1237" s="10" t="s">
        <v>1428</v>
      </c>
      <c r="G1237" s="12" t="s">
        <v>925</v>
      </c>
      <c r="H1237" s="12" t="s">
        <v>926</v>
      </c>
      <c r="I1237" s="12" t="s">
        <v>1423</v>
      </c>
      <c r="J1237" s="12" t="s">
        <v>1424</v>
      </c>
      <c r="K1237" s="12" t="s">
        <v>88</v>
      </c>
      <c r="L1237" s="17">
        <v>643</v>
      </c>
      <c r="M1237" s="17" t="s">
        <v>89</v>
      </c>
      <c r="N1237" s="13" t="s">
        <v>929</v>
      </c>
      <c r="O1237" s="14" t="s">
        <v>930</v>
      </c>
      <c r="P1237" s="19"/>
      <c r="Q1237" s="9">
        <v>3</v>
      </c>
      <c r="R1237" s="12" t="s">
        <v>92</v>
      </c>
      <c r="S1237" s="19" t="s">
        <v>102</v>
      </c>
      <c r="T1237" s="9"/>
      <c r="U1237" s="9"/>
      <c r="V1237" s="11"/>
      <c r="W1237" s="36">
        <v>9405413990</v>
      </c>
      <c r="X1237" s="21" t="s">
        <v>95</v>
      </c>
      <c r="Y1237" s="21" t="s">
        <v>95</v>
      </c>
      <c r="Z1237" s="12" t="s">
        <v>95</v>
      </c>
      <c r="AA1237" s="13" t="s">
        <v>164</v>
      </c>
      <c r="AB1237" s="17">
        <v>751.87</v>
      </c>
      <c r="AC1237" s="624">
        <f t="shared" si="19"/>
        <v>-0.144798967906686</v>
      </c>
      <c r="AD1237" s="623" t="str">
        <f>HYPERLINK("#'Oprawy - specyfikacja'!B" &amp; MATCH(B1237, 'Oprawy - specyfikacja'!A:A, 0),"Link do specyfikacji")</f>
        <v>Link do specyfikacji</v>
      </c>
    </row>
    <row r="1238" spans="1:30" s="2" customFormat="1" ht="14.4">
      <c r="A1238" s="8">
        <v>8720169752030</v>
      </c>
      <c r="B1238" s="8">
        <v>911401882102</v>
      </c>
      <c r="C1238" s="8">
        <v>872016975203099</v>
      </c>
      <c r="D1238" s="52" t="str">
        <f>HYPERLINK(VLOOKUP(B1238,Oprawy_linki!A465:B1170,2,FALSE),"Link do zdjęcia")</f>
        <v>Link do zdjęcia</v>
      </c>
      <c r="E1238" s="12">
        <v>75203099</v>
      </c>
      <c r="F1238" s="10" t="s">
        <v>1429</v>
      </c>
      <c r="G1238" s="12" t="s">
        <v>925</v>
      </c>
      <c r="H1238" s="12" t="s">
        <v>926</v>
      </c>
      <c r="I1238" s="12" t="s">
        <v>1423</v>
      </c>
      <c r="J1238" s="12" t="s">
        <v>1424</v>
      </c>
      <c r="K1238" s="12" t="s">
        <v>88</v>
      </c>
      <c r="L1238" s="17">
        <v>830</v>
      </c>
      <c r="M1238" s="17" t="s">
        <v>89</v>
      </c>
      <c r="N1238" s="13" t="s">
        <v>929</v>
      </c>
      <c r="O1238" s="14" t="s">
        <v>930</v>
      </c>
      <c r="P1238" s="19"/>
      <c r="Q1238" s="9">
        <v>3</v>
      </c>
      <c r="R1238" s="12" t="s">
        <v>92</v>
      </c>
      <c r="S1238" s="19" t="s">
        <v>102</v>
      </c>
      <c r="T1238" s="9"/>
      <c r="U1238" s="9"/>
      <c r="V1238" s="11"/>
      <c r="W1238" s="36">
        <v>9405413990</v>
      </c>
      <c r="X1238" s="21" t="s">
        <v>95</v>
      </c>
      <c r="Y1238" s="21" t="s">
        <v>95</v>
      </c>
      <c r="Z1238" s="12" t="s">
        <v>95</v>
      </c>
      <c r="AA1238" s="13" t="s">
        <v>164</v>
      </c>
      <c r="AB1238" s="17">
        <v>895.87</v>
      </c>
      <c r="AC1238" s="624">
        <f t="shared" si="19"/>
        <v>-7.3526292877314797E-2</v>
      </c>
      <c r="AD1238" s="623" t="str">
        <f>HYPERLINK("#'Oprawy - specyfikacja'!B" &amp; MATCH(B1238, 'Oprawy - specyfikacja'!A:A, 0),"Link do specyfikacji")</f>
        <v>Link do specyfikacji</v>
      </c>
    </row>
    <row r="1239" spans="1:30" s="2" customFormat="1" ht="14.4">
      <c r="A1239" s="8">
        <v>8720169752047</v>
      </c>
      <c r="B1239" s="8">
        <v>911401882202</v>
      </c>
      <c r="C1239" s="8">
        <v>872016975204799</v>
      </c>
      <c r="D1239" s="52" t="str">
        <f>HYPERLINK(VLOOKUP(B1239,Oprawy_linki!A466:B1171,2,FALSE),"Link do zdjęcia")</f>
        <v>Link do zdjęcia</v>
      </c>
      <c r="E1239" s="12">
        <v>75204799</v>
      </c>
      <c r="F1239" s="10" t="s">
        <v>1430</v>
      </c>
      <c r="G1239" s="12" t="s">
        <v>925</v>
      </c>
      <c r="H1239" s="12" t="s">
        <v>926</v>
      </c>
      <c r="I1239" s="12" t="s">
        <v>1423</v>
      </c>
      <c r="J1239" s="12" t="s">
        <v>1424</v>
      </c>
      <c r="K1239" s="12" t="s">
        <v>88</v>
      </c>
      <c r="L1239" s="17">
        <v>830</v>
      </c>
      <c r="M1239" s="17" t="s">
        <v>89</v>
      </c>
      <c r="N1239" s="13" t="s">
        <v>929</v>
      </c>
      <c r="O1239" s="14" t="s">
        <v>930</v>
      </c>
      <c r="P1239" s="19"/>
      <c r="Q1239" s="9">
        <v>3</v>
      </c>
      <c r="R1239" s="12" t="s">
        <v>92</v>
      </c>
      <c r="S1239" s="19" t="s">
        <v>102</v>
      </c>
      <c r="T1239" s="9"/>
      <c r="U1239" s="9"/>
      <c r="V1239" s="11"/>
      <c r="W1239" s="36">
        <v>9405413990</v>
      </c>
      <c r="X1239" s="21" t="s">
        <v>95</v>
      </c>
      <c r="Y1239" s="21" t="s">
        <v>95</v>
      </c>
      <c r="Z1239" s="12" t="s">
        <v>95</v>
      </c>
      <c r="AA1239" s="13" t="s">
        <v>164</v>
      </c>
      <c r="AB1239" s="17">
        <v>895.87</v>
      </c>
      <c r="AC1239" s="624">
        <f t="shared" si="19"/>
        <v>-7.3526292877314797E-2</v>
      </c>
      <c r="AD1239" s="623" t="str">
        <f>HYPERLINK("#'Oprawy - specyfikacja'!B" &amp; MATCH(B1239, 'Oprawy - specyfikacja'!A:A, 0),"Link do specyfikacji")</f>
        <v>Link do specyfikacji</v>
      </c>
    </row>
    <row r="1240" spans="1:30" s="2" customFormat="1" ht="14.4">
      <c r="A1240" s="8">
        <v>8720169556812</v>
      </c>
      <c r="B1240" s="25">
        <v>912300060468</v>
      </c>
      <c r="C1240" s="25">
        <v>872016955681200</v>
      </c>
      <c r="D1240" s="52" t="str">
        <f>HYPERLINK(VLOOKUP(B1240,Oprawy_linki!A467:B1172,2,FALSE),"Link do zdjęcia")</f>
        <v>Link do zdjęcia</v>
      </c>
      <c r="E1240" s="12">
        <v>55681200</v>
      </c>
      <c r="F1240" s="23" t="s">
        <v>1431</v>
      </c>
      <c r="G1240" s="12" t="s">
        <v>925</v>
      </c>
      <c r="H1240" s="12" t="s">
        <v>941</v>
      </c>
      <c r="I1240" s="12" t="s">
        <v>1423</v>
      </c>
      <c r="J1240" s="12" t="s">
        <v>1432</v>
      </c>
      <c r="K1240" s="12" t="s">
        <v>88</v>
      </c>
      <c r="L1240" s="17">
        <v>771</v>
      </c>
      <c r="M1240" s="17" t="s">
        <v>89</v>
      </c>
      <c r="N1240" s="13" t="s">
        <v>942</v>
      </c>
      <c r="O1240" s="14" t="s">
        <v>943</v>
      </c>
      <c r="P1240" s="19"/>
      <c r="Q1240" s="13">
        <v>1</v>
      </c>
      <c r="R1240" s="12" t="s">
        <v>92</v>
      </c>
      <c r="S1240" s="19" t="s">
        <v>102</v>
      </c>
      <c r="T1240" s="26"/>
      <c r="U1240" s="26"/>
      <c r="V1240" s="27"/>
      <c r="W1240" s="36">
        <v>9405423990</v>
      </c>
      <c r="X1240" s="21" t="s">
        <v>95</v>
      </c>
      <c r="Y1240" s="21" t="s">
        <v>95</v>
      </c>
      <c r="Z1240" s="12" t="s">
        <v>95</v>
      </c>
      <c r="AA1240" s="13"/>
      <c r="AB1240" s="17">
        <v>823.16552849999994</v>
      </c>
      <c r="AC1240" s="624">
        <f t="shared" si="19"/>
        <v>-6.337185741373029E-2</v>
      </c>
      <c r="AD1240" s="623" t="str">
        <f>HYPERLINK("#'Oprawy - specyfikacja'!B" &amp; MATCH(B1240, 'Oprawy - specyfikacja'!A:A, 0),"Link do specyfikacji")</f>
        <v>Link do specyfikacji</v>
      </c>
    </row>
    <row r="1241" spans="1:30" s="2" customFormat="1" ht="14.4">
      <c r="A1241" s="8">
        <v>8720169557352</v>
      </c>
      <c r="B1241" s="25">
        <v>912300060470</v>
      </c>
      <c r="C1241" s="25">
        <v>872016955735200</v>
      </c>
      <c r="D1241" s="52" t="str">
        <f>HYPERLINK(VLOOKUP(B1241,Oprawy_linki!A468:B1173,2,FALSE),"Link do zdjęcia")</f>
        <v>Link do zdjęcia</v>
      </c>
      <c r="E1241" s="12">
        <v>55735200</v>
      </c>
      <c r="F1241" s="23" t="s">
        <v>1433</v>
      </c>
      <c r="G1241" s="12" t="s">
        <v>925</v>
      </c>
      <c r="H1241" s="12" t="s">
        <v>941</v>
      </c>
      <c r="I1241" s="12" t="s">
        <v>1423</v>
      </c>
      <c r="J1241" s="12" t="s">
        <v>1432</v>
      </c>
      <c r="K1241" s="12" t="s">
        <v>88</v>
      </c>
      <c r="L1241" s="17">
        <v>771</v>
      </c>
      <c r="M1241" s="17" t="s">
        <v>89</v>
      </c>
      <c r="N1241" s="13" t="s">
        <v>942</v>
      </c>
      <c r="O1241" s="14" t="s">
        <v>943</v>
      </c>
      <c r="P1241" s="19"/>
      <c r="Q1241" s="13">
        <v>1</v>
      </c>
      <c r="R1241" s="12" t="s">
        <v>92</v>
      </c>
      <c r="S1241" s="19" t="s">
        <v>102</v>
      </c>
      <c r="T1241" s="26"/>
      <c r="U1241" s="26"/>
      <c r="V1241" s="27"/>
      <c r="W1241" s="36">
        <v>9405423990</v>
      </c>
      <c r="X1241" s="21" t="s">
        <v>95</v>
      </c>
      <c r="Y1241" s="21" t="s">
        <v>95</v>
      </c>
      <c r="Z1241" s="12" t="s">
        <v>95</v>
      </c>
      <c r="AA1241" s="13"/>
      <c r="AB1241" s="17">
        <v>823.16552849999994</v>
      </c>
      <c r="AC1241" s="624">
        <f t="shared" si="19"/>
        <v>-6.337185741373029E-2</v>
      </c>
      <c r="AD1241" s="623" t="str">
        <f>HYPERLINK("#'Oprawy - specyfikacja'!B" &amp; MATCH(B1241, 'Oprawy - specyfikacja'!A:A, 0),"Link do specyfikacji")</f>
        <v>Link do specyfikacji</v>
      </c>
    </row>
    <row r="1242" spans="1:30" s="2" customFormat="1" ht="14.4">
      <c r="A1242" s="8">
        <v>8720169556799</v>
      </c>
      <c r="B1242" s="25">
        <v>912300060466</v>
      </c>
      <c r="C1242" s="25">
        <v>872016955679900</v>
      </c>
      <c r="D1242" s="52" t="str">
        <f>HYPERLINK(VLOOKUP(B1242,Oprawy_linki!A469:B1174,2,FALSE),"Link do zdjęcia")</f>
        <v>Link do zdjęcia</v>
      </c>
      <c r="E1242" s="12">
        <v>55679900</v>
      </c>
      <c r="F1242" s="23" t="s">
        <v>1434</v>
      </c>
      <c r="G1242" s="12" t="s">
        <v>925</v>
      </c>
      <c r="H1242" s="12" t="s">
        <v>941</v>
      </c>
      <c r="I1242" s="12" t="s">
        <v>1423</v>
      </c>
      <c r="J1242" s="12" t="s">
        <v>1432</v>
      </c>
      <c r="K1242" s="12" t="s">
        <v>88</v>
      </c>
      <c r="L1242" s="17">
        <v>771</v>
      </c>
      <c r="M1242" s="17" t="s">
        <v>89</v>
      </c>
      <c r="N1242" s="13" t="s">
        <v>942</v>
      </c>
      <c r="O1242" s="14" t="s">
        <v>943</v>
      </c>
      <c r="P1242" s="19"/>
      <c r="Q1242" s="13">
        <v>1</v>
      </c>
      <c r="R1242" s="12" t="s">
        <v>92</v>
      </c>
      <c r="S1242" s="19" t="s">
        <v>102</v>
      </c>
      <c r="T1242" s="26"/>
      <c r="U1242" s="26"/>
      <c r="V1242" s="27"/>
      <c r="W1242" s="36">
        <v>9405423990</v>
      </c>
      <c r="X1242" s="21" t="s">
        <v>95</v>
      </c>
      <c r="Y1242" s="21" t="s">
        <v>95</v>
      </c>
      <c r="Z1242" s="12" t="s">
        <v>95</v>
      </c>
      <c r="AA1242" s="13"/>
      <c r="AB1242" s="17">
        <v>823.16552849999994</v>
      </c>
      <c r="AC1242" s="624">
        <f t="shared" si="19"/>
        <v>-6.337185741373029E-2</v>
      </c>
      <c r="AD1242" s="623" t="str">
        <f>HYPERLINK("#'Oprawy - specyfikacja'!B" &amp; MATCH(B1242, 'Oprawy - specyfikacja'!A:A, 0),"Link do specyfikacji")</f>
        <v>Link do specyfikacji</v>
      </c>
    </row>
    <row r="1243" spans="1:30" s="2" customFormat="1" ht="14.4">
      <c r="A1243" s="8">
        <v>8720169556805</v>
      </c>
      <c r="B1243" s="22">
        <v>912300060467</v>
      </c>
      <c r="C1243" s="8">
        <v>872016955680500</v>
      </c>
      <c r="D1243" s="52" t="str">
        <f>HYPERLINK(VLOOKUP(B1243,Oprawy_linki!A470:B1175,2,FALSE),"Link do zdjęcia")</f>
        <v>Link do zdjęcia</v>
      </c>
      <c r="E1243" s="12">
        <v>55680500</v>
      </c>
      <c r="F1243" s="23" t="s">
        <v>1435</v>
      </c>
      <c r="G1243" s="12" t="s">
        <v>925</v>
      </c>
      <c r="H1243" s="12" t="s">
        <v>941</v>
      </c>
      <c r="I1243" s="12" t="s">
        <v>1423</v>
      </c>
      <c r="J1243" s="12" t="s">
        <v>1432</v>
      </c>
      <c r="K1243" s="12" t="s">
        <v>88</v>
      </c>
      <c r="L1243" s="17">
        <v>771</v>
      </c>
      <c r="M1243" s="17" t="s">
        <v>89</v>
      </c>
      <c r="N1243" s="13" t="s">
        <v>942</v>
      </c>
      <c r="O1243" s="14" t="s">
        <v>943</v>
      </c>
      <c r="P1243" s="19"/>
      <c r="Q1243" s="9">
        <v>1</v>
      </c>
      <c r="R1243" s="12" t="s">
        <v>92</v>
      </c>
      <c r="S1243" s="19" t="s">
        <v>102</v>
      </c>
      <c r="T1243" s="26"/>
      <c r="U1243" s="9"/>
      <c r="V1243" s="11"/>
      <c r="W1243" s="36">
        <v>9405423990</v>
      </c>
      <c r="X1243" s="21" t="s">
        <v>95</v>
      </c>
      <c r="Y1243" s="21" t="s">
        <v>95</v>
      </c>
      <c r="Z1243" s="12" t="s">
        <v>95</v>
      </c>
      <c r="AA1243" s="13"/>
      <c r="AB1243" s="17">
        <v>823.16552849999994</v>
      </c>
      <c r="AC1243" s="624">
        <f t="shared" si="19"/>
        <v>-6.337185741373029E-2</v>
      </c>
      <c r="AD1243" s="623" t="str">
        <f>HYPERLINK("#'Oprawy - specyfikacja'!B" &amp; MATCH(B1243, 'Oprawy - specyfikacja'!A:A, 0),"Link do specyfikacji")</f>
        <v>Link do specyfikacji</v>
      </c>
    </row>
    <row r="1244" spans="1:30" s="2" customFormat="1" ht="14.4">
      <c r="A1244" s="8">
        <v>8720169556829</v>
      </c>
      <c r="B1244" s="22">
        <v>912300060469</v>
      </c>
      <c r="C1244" s="8">
        <v>872016955682900</v>
      </c>
      <c r="D1244" s="52" t="str">
        <f>HYPERLINK(VLOOKUP(B1244,Oprawy_linki!A471:B1176,2,FALSE),"Link do zdjęcia")</f>
        <v>Link do zdjęcia</v>
      </c>
      <c r="E1244" s="12">
        <v>55682900</v>
      </c>
      <c r="F1244" s="23" t="s">
        <v>1436</v>
      </c>
      <c r="G1244" s="12" t="s">
        <v>925</v>
      </c>
      <c r="H1244" s="12" t="s">
        <v>941</v>
      </c>
      <c r="I1244" s="12" t="s">
        <v>1423</v>
      </c>
      <c r="J1244" s="12" t="s">
        <v>1432</v>
      </c>
      <c r="K1244" s="12" t="s">
        <v>88</v>
      </c>
      <c r="L1244" s="17">
        <v>820</v>
      </c>
      <c r="M1244" s="17" t="s">
        <v>89</v>
      </c>
      <c r="N1244" s="13" t="s">
        <v>942</v>
      </c>
      <c r="O1244" s="14" t="s">
        <v>943</v>
      </c>
      <c r="P1244" s="19"/>
      <c r="Q1244" s="9">
        <v>1</v>
      </c>
      <c r="R1244" s="12" t="s">
        <v>92</v>
      </c>
      <c r="S1244" s="19" t="s">
        <v>102</v>
      </c>
      <c r="T1244" s="26"/>
      <c r="U1244" s="9"/>
      <c r="V1244" s="11"/>
      <c r="W1244" s="36">
        <v>9405423990</v>
      </c>
      <c r="X1244" s="21" t="s">
        <v>95</v>
      </c>
      <c r="Y1244" s="21" t="s">
        <v>95</v>
      </c>
      <c r="Z1244" s="12" t="s">
        <v>95</v>
      </c>
      <c r="AA1244" s="13"/>
      <c r="AB1244" s="17">
        <v>881.96306625</v>
      </c>
      <c r="AC1244" s="624">
        <f t="shared" si="19"/>
        <v>-7.025585154428228E-2</v>
      </c>
      <c r="AD1244" s="623" t="str">
        <f>HYPERLINK("#'Oprawy - specyfikacja'!B" &amp; MATCH(B1244, 'Oprawy - specyfikacja'!A:A, 0),"Link do specyfikacji")</f>
        <v>Link do specyfikacji</v>
      </c>
    </row>
    <row r="1245" spans="1:30" s="2" customFormat="1" ht="14.4">
      <c r="A1245" s="8">
        <v>8718699455897</v>
      </c>
      <c r="B1245" s="8">
        <v>912300024003</v>
      </c>
      <c r="C1245" s="8">
        <v>871869945589700</v>
      </c>
      <c r="D1245" s="52" t="str">
        <f>HYPERLINK(VLOOKUP(B1245,Oprawy_linki!A472:B1177,2,FALSE),"Link do zdjęcia")</f>
        <v>Link do zdjęcia</v>
      </c>
      <c r="E1245" s="12">
        <v>45589700</v>
      </c>
      <c r="F1245" s="10" t="s">
        <v>1437</v>
      </c>
      <c r="G1245" s="12" t="s">
        <v>925</v>
      </c>
      <c r="H1245" s="12" t="s">
        <v>941</v>
      </c>
      <c r="I1245" s="12" t="s">
        <v>1423</v>
      </c>
      <c r="J1245" s="12" t="s">
        <v>1432</v>
      </c>
      <c r="K1245" s="12" t="s">
        <v>88</v>
      </c>
      <c r="L1245" s="17">
        <v>1014</v>
      </c>
      <c r="M1245" s="17" t="s">
        <v>89</v>
      </c>
      <c r="N1245" s="13" t="s">
        <v>942</v>
      </c>
      <c r="O1245" s="14" t="s">
        <v>943</v>
      </c>
      <c r="P1245" s="19"/>
      <c r="Q1245" s="9">
        <v>1</v>
      </c>
      <c r="R1245" s="12" t="s">
        <v>92</v>
      </c>
      <c r="S1245" s="19" t="s">
        <v>102</v>
      </c>
      <c r="T1245" s="9"/>
      <c r="U1245" s="9"/>
      <c r="V1245" s="11"/>
      <c r="W1245" s="36">
        <v>9405423990</v>
      </c>
      <c r="X1245" s="21" t="s">
        <v>95</v>
      </c>
      <c r="Y1245" s="21" t="s">
        <v>95</v>
      </c>
      <c r="Z1245" s="12" t="s">
        <v>95</v>
      </c>
      <c r="AA1245" s="13"/>
      <c r="AB1245" s="17">
        <v>1236</v>
      </c>
      <c r="AC1245" s="624">
        <f t="shared" si="19"/>
        <v>-0.1796116504854369</v>
      </c>
      <c r="AD1245" s="623" t="str">
        <f>HYPERLINK("#'Oprawy - specyfikacja'!B" &amp; MATCH(B1245, 'Oprawy - specyfikacja'!A:A, 0),"Link do specyfikacji")</f>
        <v>Link do specyfikacji</v>
      </c>
    </row>
    <row r="1246" spans="1:30" s="2" customFormat="1" ht="14.4">
      <c r="A1246" s="8">
        <v>8718699455880</v>
      </c>
      <c r="B1246" s="8">
        <v>912300024002</v>
      </c>
      <c r="C1246" s="8">
        <v>871869945588000</v>
      </c>
      <c r="D1246" s="52" t="str">
        <f>HYPERLINK(VLOOKUP(B1246,Oprawy_linki!A473:B1178,2,FALSE),"Link do zdjęcia")</f>
        <v>Link do zdjęcia</v>
      </c>
      <c r="E1246" s="12">
        <v>45588000</v>
      </c>
      <c r="F1246" s="10" t="s">
        <v>1438</v>
      </c>
      <c r="G1246" s="12" t="s">
        <v>925</v>
      </c>
      <c r="H1246" s="12" t="s">
        <v>941</v>
      </c>
      <c r="I1246" s="12" t="s">
        <v>1423</v>
      </c>
      <c r="J1246" s="12" t="s">
        <v>1432</v>
      </c>
      <c r="K1246" s="12" t="s">
        <v>88</v>
      </c>
      <c r="L1246" s="17">
        <v>1010</v>
      </c>
      <c r="M1246" s="17" t="s">
        <v>89</v>
      </c>
      <c r="N1246" s="13" t="s">
        <v>942</v>
      </c>
      <c r="O1246" s="14" t="s">
        <v>943</v>
      </c>
      <c r="P1246" s="19"/>
      <c r="Q1246" s="9">
        <v>1</v>
      </c>
      <c r="R1246" s="12" t="s">
        <v>92</v>
      </c>
      <c r="S1246" s="19" t="s">
        <v>102</v>
      </c>
      <c r="T1246" s="9"/>
      <c r="U1246" s="9"/>
      <c r="V1246" s="11"/>
      <c r="W1246" s="36">
        <v>9405423990</v>
      </c>
      <c r="X1246" s="21" t="s">
        <v>95</v>
      </c>
      <c r="Y1246" s="21" t="s">
        <v>95</v>
      </c>
      <c r="Z1246" s="12" t="s">
        <v>95</v>
      </c>
      <c r="AA1246" s="13"/>
      <c r="AB1246" s="17">
        <v>1188</v>
      </c>
      <c r="AC1246" s="624">
        <f t="shared" si="19"/>
        <v>-0.14983164983164984</v>
      </c>
      <c r="AD1246" s="623" t="str">
        <f>HYPERLINK("#'Oprawy - specyfikacja'!B" &amp; MATCH(B1246, 'Oprawy - specyfikacja'!A:A, 0),"Link do specyfikacji")</f>
        <v>Link do specyfikacji</v>
      </c>
    </row>
    <row r="1247" spans="1:30" s="2" customFormat="1" ht="14.4">
      <c r="A1247" s="8">
        <v>8718699455903</v>
      </c>
      <c r="B1247" s="8">
        <v>912300024004</v>
      </c>
      <c r="C1247" s="8">
        <v>871869945590300</v>
      </c>
      <c r="D1247" s="52" t="str">
        <f>HYPERLINK(VLOOKUP(B1247,Oprawy_linki!A474:B1179,2,FALSE),"Link do zdjęcia")</f>
        <v>Link do zdjęcia</v>
      </c>
      <c r="E1247" s="12">
        <v>45590300</v>
      </c>
      <c r="F1247" s="10" t="s">
        <v>1439</v>
      </c>
      <c r="G1247" s="12" t="s">
        <v>925</v>
      </c>
      <c r="H1247" s="12" t="s">
        <v>941</v>
      </c>
      <c r="I1247" s="12" t="s">
        <v>1423</v>
      </c>
      <c r="J1247" s="12" t="s">
        <v>1432</v>
      </c>
      <c r="K1247" s="12" t="s">
        <v>88</v>
      </c>
      <c r="L1247" s="17">
        <v>1010</v>
      </c>
      <c r="M1247" s="17" t="s">
        <v>89</v>
      </c>
      <c r="N1247" s="13" t="s">
        <v>942</v>
      </c>
      <c r="O1247" s="14" t="s">
        <v>943</v>
      </c>
      <c r="P1247" s="19"/>
      <c r="Q1247" s="9">
        <v>1</v>
      </c>
      <c r="R1247" s="12" t="s">
        <v>92</v>
      </c>
      <c r="S1247" s="19" t="s">
        <v>102</v>
      </c>
      <c r="T1247" s="9"/>
      <c r="U1247" s="9"/>
      <c r="V1247" s="11"/>
      <c r="W1247" s="36">
        <v>9405423990</v>
      </c>
      <c r="X1247" s="21" t="s">
        <v>95</v>
      </c>
      <c r="Y1247" s="21" t="s">
        <v>95</v>
      </c>
      <c r="Z1247" s="12" t="s">
        <v>95</v>
      </c>
      <c r="AA1247" s="13"/>
      <c r="AB1247" s="17">
        <v>1188</v>
      </c>
      <c r="AC1247" s="624">
        <f t="shared" si="19"/>
        <v>-0.14983164983164984</v>
      </c>
      <c r="AD1247" s="623" t="str">
        <f>HYPERLINK("#'Oprawy - specyfikacja'!B" &amp; MATCH(B1247, 'Oprawy - specyfikacja'!A:A, 0),"Link do specyfikacji")</f>
        <v>Link do specyfikacji</v>
      </c>
    </row>
    <row r="1248" spans="1:30" s="2" customFormat="1" ht="14.4">
      <c r="A1248" s="8">
        <v>8718699096410</v>
      </c>
      <c r="B1248" s="8">
        <v>912300023662</v>
      </c>
      <c r="C1248" s="8">
        <v>871869909641000</v>
      </c>
      <c r="D1248" s="52" t="str">
        <f>HYPERLINK(VLOOKUP(B1248,Oprawy_linki!A475:B1180,2,FALSE),"Link do zdjęcia")</f>
        <v>Link do zdjęcia</v>
      </c>
      <c r="E1248" s="12">
        <v>9641000</v>
      </c>
      <c r="F1248" s="10" t="s">
        <v>1440</v>
      </c>
      <c r="G1248" s="12" t="s">
        <v>925</v>
      </c>
      <c r="H1248" s="12" t="s">
        <v>941</v>
      </c>
      <c r="I1248" s="12" t="s">
        <v>1423</v>
      </c>
      <c r="J1248" s="12" t="s">
        <v>1432</v>
      </c>
      <c r="K1248" s="12" t="s">
        <v>88</v>
      </c>
      <c r="L1248" s="17">
        <v>1542</v>
      </c>
      <c r="M1248" s="17" t="s">
        <v>89</v>
      </c>
      <c r="N1248" s="13" t="s">
        <v>942</v>
      </c>
      <c r="O1248" s="14" t="s">
        <v>943</v>
      </c>
      <c r="P1248" s="19"/>
      <c r="Q1248" s="9">
        <v>1</v>
      </c>
      <c r="R1248" s="12" t="s">
        <v>92</v>
      </c>
      <c r="S1248" s="19" t="s">
        <v>102</v>
      </c>
      <c r="T1248" s="9"/>
      <c r="U1248" s="9"/>
      <c r="V1248" s="11"/>
      <c r="W1248" s="36">
        <v>9405423990</v>
      </c>
      <c r="X1248" s="21" t="s">
        <v>95</v>
      </c>
      <c r="Y1248" s="21" t="s">
        <v>95</v>
      </c>
      <c r="Z1248" s="12" t="s">
        <v>95</v>
      </c>
      <c r="AA1248" s="13"/>
      <c r="AB1248" s="17">
        <v>1818</v>
      </c>
      <c r="AC1248" s="624">
        <f t="shared" si="19"/>
        <v>-0.15181518151815182</v>
      </c>
      <c r="AD1248" s="623" t="str">
        <f>HYPERLINK("#'Oprawy - specyfikacja'!B" &amp; MATCH(B1248, 'Oprawy - specyfikacja'!A:A, 0),"Link do specyfikacji")</f>
        <v>Link do specyfikacji</v>
      </c>
    </row>
    <row r="1249" spans="1:30" s="2" customFormat="1" ht="14.4">
      <c r="A1249" s="8">
        <v>8718699096441</v>
      </c>
      <c r="B1249" s="8">
        <v>912300023665</v>
      </c>
      <c r="C1249" s="8">
        <v>871869909644100</v>
      </c>
      <c r="D1249" s="52" t="str">
        <f>HYPERLINK(VLOOKUP(B1249,Oprawy_linki!A476:B1181,2,FALSE),"Link do zdjęcia")</f>
        <v>Link do zdjęcia</v>
      </c>
      <c r="E1249" s="12">
        <v>9644100</v>
      </c>
      <c r="F1249" s="24" t="s">
        <v>1441</v>
      </c>
      <c r="G1249" s="12" t="s">
        <v>925</v>
      </c>
      <c r="H1249" s="12" t="s">
        <v>941</v>
      </c>
      <c r="I1249" s="12" t="s">
        <v>1423</v>
      </c>
      <c r="J1249" s="12" t="s">
        <v>1432</v>
      </c>
      <c r="K1249" s="12" t="s">
        <v>88</v>
      </c>
      <c r="L1249" s="17">
        <v>1542</v>
      </c>
      <c r="M1249" s="17" t="s">
        <v>89</v>
      </c>
      <c r="N1249" s="13" t="s">
        <v>942</v>
      </c>
      <c r="O1249" s="14" t="s">
        <v>943</v>
      </c>
      <c r="P1249" s="19"/>
      <c r="Q1249" s="9">
        <v>1</v>
      </c>
      <c r="R1249" s="12" t="s">
        <v>92</v>
      </c>
      <c r="S1249" s="19" t="s">
        <v>102</v>
      </c>
      <c r="T1249" s="9"/>
      <c r="U1249" s="9"/>
      <c r="V1249" s="11"/>
      <c r="W1249" s="36">
        <v>9405423990</v>
      </c>
      <c r="X1249" s="21" t="s">
        <v>95</v>
      </c>
      <c r="Y1249" s="21" t="s">
        <v>95</v>
      </c>
      <c r="Z1249" s="12" t="s">
        <v>95</v>
      </c>
      <c r="AA1249" s="13"/>
      <c r="AB1249" s="17">
        <v>1818</v>
      </c>
      <c r="AC1249" s="624">
        <f t="shared" si="19"/>
        <v>-0.15181518151815182</v>
      </c>
      <c r="AD1249" s="623" t="str">
        <f>HYPERLINK("#'Oprawy - specyfikacja'!B" &amp; MATCH(B1249, 'Oprawy - specyfikacja'!A:A, 0),"Link do specyfikacji")</f>
        <v>Link do specyfikacji</v>
      </c>
    </row>
    <row r="1250" spans="1:30" s="2" customFormat="1" ht="14.4">
      <c r="A1250" s="8">
        <v>8718699096403</v>
      </c>
      <c r="B1250" s="8">
        <v>912300023661</v>
      </c>
      <c r="C1250" s="8">
        <v>871869909640300</v>
      </c>
      <c r="D1250" s="52" t="str">
        <f>HYPERLINK(VLOOKUP(B1250,Oprawy_linki!A477:B1182,2,FALSE),"Link do zdjęcia")</f>
        <v>Link do zdjęcia</v>
      </c>
      <c r="E1250" s="12">
        <v>9640300</v>
      </c>
      <c r="F1250" s="10" t="s">
        <v>1442</v>
      </c>
      <c r="G1250" s="12" t="s">
        <v>925</v>
      </c>
      <c r="H1250" s="12" t="s">
        <v>941</v>
      </c>
      <c r="I1250" s="12" t="s">
        <v>1423</v>
      </c>
      <c r="J1250" s="12" t="s">
        <v>1432</v>
      </c>
      <c r="K1250" s="12" t="s">
        <v>88</v>
      </c>
      <c r="L1250" s="17">
        <v>1604</v>
      </c>
      <c r="M1250" s="17" t="s">
        <v>89</v>
      </c>
      <c r="N1250" s="13" t="s">
        <v>942</v>
      </c>
      <c r="O1250" s="14" t="s">
        <v>943</v>
      </c>
      <c r="P1250" s="19"/>
      <c r="Q1250" s="9">
        <v>1</v>
      </c>
      <c r="R1250" s="12" t="s">
        <v>92</v>
      </c>
      <c r="S1250" s="19" t="s">
        <v>102</v>
      </c>
      <c r="T1250" s="9"/>
      <c r="U1250" s="9"/>
      <c r="V1250" s="11"/>
      <c r="W1250" s="36">
        <v>9405423990</v>
      </c>
      <c r="X1250" s="21" t="s">
        <v>95</v>
      </c>
      <c r="Y1250" s="21" t="s">
        <v>95</v>
      </c>
      <c r="Z1250" s="12" t="s">
        <v>95</v>
      </c>
      <c r="AA1250" s="13"/>
      <c r="AB1250" s="17">
        <v>1909</v>
      </c>
      <c r="AC1250" s="624">
        <f t="shared" si="19"/>
        <v>-0.15976951283394447</v>
      </c>
      <c r="AD1250" s="623" t="str">
        <f>HYPERLINK("#'Oprawy - specyfikacja'!B" &amp; MATCH(B1250, 'Oprawy - specyfikacja'!A:A, 0),"Link do specyfikacji")</f>
        <v>Link do specyfikacji</v>
      </c>
    </row>
    <row r="1251" spans="1:30" s="2" customFormat="1" ht="14.4">
      <c r="A1251" s="8">
        <v>8718699096434</v>
      </c>
      <c r="B1251" s="8">
        <v>912300023664</v>
      </c>
      <c r="C1251" s="8">
        <v>871869909643400</v>
      </c>
      <c r="D1251" s="52" t="str">
        <f>HYPERLINK(VLOOKUP(B1251,Oprawy_linki!A478:B1183,2,FALSE),"Link do zdjęcia")</f>
        <v>Link do zdjęcia</v>
      </c>
      <c r="E1251" s="12">
        <v>9643400</v>
      </c>
      <c r="F1251" s="10" t="s">
        <v>1443</v>
      </c>
      <c r="G1251" s="12" t="s">
        <v>925</v>
      </c>
      <c r="H1251" s="12" t="s">
        <v>941</v>
      </c>
      <c r="I1251" s="12" t="s">
        <v>1423</v>
      </c>
      <c r="J1251" s="12" t="s">
        <v>1432</v>
      </c>
      <c r="K1251" s="12" t="s">
        <v>88</v>
      </c>
      <c r="L1251" s="17">
        <v>1604</v>
      </c>
      <c r="M1251" s="17" t="s">
        <v>89</v>
      </c>
      <c r="N1251" s="13" t="s">
        <v>942</v>
      </c>
      <c r="O1251" s="14" t="s">
        <v>943</v>
      </c>
      <c r="P1251" s="19"/>
      <c r="Q1251" s="9">
        <v>1</v>
      </c>
      <c r="R1251" s="12" t="s">
        <v>92</v>
      </c>
      <c r="S1251" s="19" t="s">
        <v>102</v>
      </c>
      <c r="T1251" s="9"/>
      <c r="U1251" s="9"/>
      <c r="V1251" s="11"/>
      <c r="W1251" s="36">
        <v>9405423990</v>
      </c>
      <c r="X1251" s="21" t="s">
        <v>95</v>
      </c>
      <c r="Y1251" s="21" t="s">
        <v>95</v>
      </c>
      <c r="Z1251" s="12" t="s">
        <v>95</v>
      </c>
      <c r="AA1251" s="13"/>
      <c r="AB1251" s="17">
        <v>1909</v>
      </c>
      <c r="AC1251" s="624">
        <f t="shared" si="19"/>
        <v>-0.15976951283394447</v>
      </c>
      <c r="AD1251" s="623" t="str">
        <f>HYPERLINK("#'Oprawy - specyfikacja'!B" &amp; MATCH(B1251, 'Oprawy - specyfikacja'!A:A, 0),"Link do specyfikacji")</f>
        <v>Link do specyfikacji</v>
      </c>
    </row>
    <row r="1252" spans="1:30" s="2" customFormat="1" ht="14.4">
      <c r="A1252" s="8">
        <v>8718699096397</v>
      </c>
      <c r="B1252" s="8">
        <v>912300023660</v>
      </c>
      <c r="C1252" s="8">
        <v>871869909639700</v>
      </c>
      <c r="D1252" s="52" t="str">
        <f>HYPERLINK(VLOOKUP(B1252,Oprawy_linki!A479:B1184,2,FALSE),"Link do zdjęcia")</f>
        <v>Link do zdjęcia</v>
      </c>
      <c r="E1252" s="12">
        <v>9639700</v>
      </c>
      <c r="F1252" s="10" t="s">
        <v>1444</v>
      </c>
      <c r="G1252" s="12" t="s">
        <v>925</v>
      </c>
      <c r="H1252" s="12" t="s">
        <v>941</v>
      </c>
      <c r="I1252" s="12" t="s">
        <v>1423</v>
      </c>
      <c r="J1252" s="12" t="s">
        <v>1432</v>
      </c>
      <c r="K1252" s="12" t="s">
        <v>88</v>
      </c>
      <c r="L1252" s="17">
        <v>1943</v>
      </c>
      <c r="M1252" s="17" t="s">
        <v>89</v>
      </c>
      <c r="N1252" s="13" t="s">
        <v>942</v>
      </c>
      <c r="O1252" s="14" t="s">
        <v>943</v>
      </c>
      <c r="P1252" s="19"/>
      <c r="Q1252" s="9">
        <v>1</v>
      </c>
      <c r="R1252" s="12" t="s">
        <v>92</v>
      </c>
      <c r="S1252" s="19" t="s">
        <v>102</v>
      </c>
      <c r="T1252" s="9"/>
      <c r="U1252" s="9"/>
      <c r="V1252" s="11"/>
      <c r="W1252" s="36">
        <v>9405423990</v>
      </c>
      <c r="X1252" s="21" t="s">
        <v>95</v>
      </c>
      <c r="Y1252" s="21" t="s">
        <v>95</v>
      </c>
      <c r="Z1252" s="12" t="s">
        <v>95</v>
      </c>
      <c r="AA1252" s="13"/>
      <c r="AB1252" s="17">
        <v>2364</v>
      </c>
      <c r="AC1252" s="624">
        <f t="shared" si="19"/>
        <v>-0.17808798646362098</v>
      </c>
      <c r="AD1252" s="623" t="str">
        <f>HYPERLINK("#'Oprawy - specyfikacja'!B" &amp; MATCH(B1252, 'Oprawy - specyfikacja'!A:A, 0),"Link do specyfikacji")</f>
        <v>Link do specyfikacji</v>
      </c>
    </row>
    <row r="1253" spans="1:30" s="2" customFormat="1" ht="14.4">
      <c r="A1253" s="8">
        <v>8718699096427</v>
      </c>
      <c r="B1253" s="25">
        <v>912300023663</v>
      </c>
      <c r="C1253" s="25">
        <v>871869909642700</v>
      </c>
      <c r="D1253" s="52" t="str">
        <f>HYPERLINK(VLOOKUP(B1253,Oprawy_linki!A480:B1185,2,FALSE),"Link do zdjęcia")</f>
        <v>Link do zdjęcia</v>
      </c>
      <c r="E1253" s="12">
        <v>9642700</v>
      </c>
      <c r="F1253" s="23" t="s">
        <v>1445</v>
      </c>
      <c r="G1253" s="12" t="s">
        <v>925</v>
      </c>
      <c r="H1253" s="12" t="s">
        <v>941</v>
      </c>
      <c r="I1253" s="12" t="s">
        <v>1423</v>
      </c>
      <c r="J1253" s="12" t="s">
        <v>1432</v>
      </c>
      <c r="K1253" s="12" t="s">
        <v>88</v>
      </c>
      <c r="L1253" s="17">
        <v>1943</v>
      </c>
      <c r="M1253" s="17" t="s">
        <v>89</v>
      </c>
      <c r="N1253" s="13" t="s">
        <v>942</v>
      </c>
      <c r="O1253" s="14" t="s">
        <v>943</v>
      </c>
      <c r="P1253" s="19"/>
      <c r="Q1253" s="13">
        <v>1</v>
      </c>
      <c r="R1253" s="12" t="s">
        <v>92</v>
      </c>
      <c r="S1253" s="19" t="s">
        <v>102</v>
      </c>
      <c r="T1253" s="26"/>
      <c r="U1253" s="26"/>
      <c r="V1253" s="27"/>
      <c r="W1253" s="36">
        <v>9405423990</v>
      </c>
      <c r="X1253" s="21" t="s">
        <v>95</v>
      </c>
      <c r="Y1253" s="21" t="s">
        <v>95</v>
      </c>
      <c r="Z1253" s="12" t="s">
        <v>95</v>
      </c>
      <c r="AA1253" s="13"/>
      <c r="AB1253" s="17">
        <v>2364</v>
      </c>
      <c r="AC1253" s="624">
        <f t="shared" si="19"/>
        <v>-0.17808798646362098</v>
      </c>
      <c r="AD1253" s="623" t="str">
        <f>HYPERLINK("#'Oprawy - specyfikacja'!B" &amp; MATCH(B1253, 'Oprawy - specyfikacja'!A:A, 0),"Link do specyfikacji")</f>
        <v>Link do specyfikacji</v>
      </c>
    </row>
    <row r="1254" spans="1:30" s="2" customFormat="1" ht="14.4">
      <c r="A1254" s="8">
        <v>8719514533639</v>
      </c>
      <c r="B1254" s="8">
        <v>911401842483</v>
      </c>
      <c r="C1254" s="25">
        <v>871951453363999</v>
      </c>
      <c r="D1254" s="52" t="str">
        <f>HYPERLINK(VLOOKUP(B1254,Oprawy_linki!A483:B1188,2,FALSE),"Link do zdjęcia")</f>
        <v>Link do zdjęcia</v>
      </c>
      <c r="E1254" s="12">
        <v>53363999</v>
      </c>
      <c r="F1254" s="23" t="s">
        <v>1446</v>
      </c>
      <c r="G1254" s="12" t="s">
        <v>925</v>
      </c>
      <c r="H1254" s="12" t="s">
        <v>926</v>
      </c>
      <c r="I1254" s="12" t="s">
        <v>1423</v>
      </c>
      <c r="J1254" s="12" t="s">
        <v>1432</v>
      </c>
      <c r="K1254" s="12" t="s">
        <v>88</v>
      </c>
      <c r="L1254" s="17">
        <v>71.099999999999994</v>
      </c>
      <c r="M1254" s="17" t="s">
        <v>89</v>
      </c>
      <c r="N1254" s="13" t="s">
        <v>929</v>
      </c>
      <c r="O1254" s="14" t="s">
        <v>930</v>
      </c>
      <c r="P1254" s="19" t="s">
        <v>124</v>
      </c>
      <c r="Q1254" s="9">
        <v>24</v>
      </c>
      <c r="R1254" s="12" t="s">
        <v>92</v>
      </c>
      <c r="S1254" s="19" t="s">
        <v>102</v>
      </c>
      <c r="T1254" s="9">
        <v>911401730442</v>
      </c>
      <c r="U1254" s="9">
        <v>911401872386</v>
      </c>
      <c r="V1254" s="11"/>
      <c r="W1254" s="36">
        <v>9405423990</v>
      </c>
      <c r="X1254" s="21" t="s">
        <v>95</v>
      </c>
      <c r="Y1254" s="21" t="s">
        <v>95</v>
      </c>
      <c r="Z1254" s="12" t="s">
        <v>95</v>
      </c>
      <c r="AA1254" s="13"/>
      <c r="AB1254" s="17">
        <v>75</v>
      </c>
      <c r="AC1254" s="624">
        <f t="shared" si="19"/>
        <v>-5.2000000000000074E-2</v>
      </c>
      <c r="AD1254" s="623" t="str">
        <f>HYPERLINK("#'Oprawy - specyfikacja'!B" &amp; MATCH(B1254, 'Oprawy - specyfikacja'!A:A, 0),"Link do specyfikacji")</f>
        <v>Link do specyfikacji</v>
      </c>
    </row>
    <row r="1255" spans="1:30" s="2" customFormat="1" ht="14.4">
      <c r="A1255" s="8">
        <v>8719514533523</v>
      </c>
      <c r="B1255" s="8">
        <v>911401855483</v>
      </c>
      <c r="C1255" s="25">
        <v>871951453352399</v>
      </c>
      <c r="D1255" s="52" t="str">
        <f>HYPERLINK(VLOOKUP(B1255,Oprawy_linki!A485:B1190,2,FALSE),"Link do zdjęcia")</f>
        <v>Link do zdjęcia</v>
      </c>
      <c r="E1255" s="12">
        <v>53352399</v>
      </c>
      <c r="F1255" s="23" t="s">
        <v>1447</v>
      </c>
      <c r="G1255" s="12" t="s">
        <v>925</v>
      </c>
      <c r="H1255" s="12" t="s">
        <v>926</v>
      </c>
      <c r="I1255" s="12" t="s">
        <v>1423</v>
      </c>
      <c r="J1255" s="12" t="s">
        <v>1432</v>
      </c>
      <c r="K1255" s="12" t="s">
        <v>88</v>
      </c>
      <c r="L1255" s="17">
        <v>210</v>
      </c>
      <c r="M1255" s="17" t="s">
        <v>89</v>
      </c>
      <c r="N1255" s="13" t="s">
        <v>929</v>
      </c>
      <c r="O1255" s="14" t="s">
        <v>930</v>
      </c>
      <c r="P1255" s="19" t="s">
        <v>124</v>
      </c>
      <c r="Q1255" s="9">
        <v>10</v>
      </c>
      <c r="R1255" s="12" t="s">
        <v>92</v>
      </c>
      <c r="S1255" s="19" t="s">
        <v>102</v>
      </c>
      <c r="T1255" s="9"/>
      <c r="U1255" s="9">
        <v>911401875386</v>
      </c>
      <c r="V1255" s="11"/>
      <c r="W1255" s="36">
        <v>9405423990</v>
      </c>
      <c r="X1255" s="21" t="s">
        <v>95</v>
      </c>
      <c r="Y1255" s="21" t="s">
        <v>95</v>
      </c>
      <c r="Z1255" s="12" t="s">
        <v>95</v>
      </c>
      <c r="AA1255" s="13"/>
      <c r="AB1255" s="17">
        <v>342</v>
      </c>
      <c r="AC1255" s="624">
        <f t="shared" si="19"/>
        <v>-0.38596491228070173</v>
      </c>
      <c r="AD1255" s="623" t="str">
        <f>HYPERLINK("#'Oprawy - specyfikacja'!B" &amp; MATCH(B1255, 'Oprawy - specyfikacja'!A:A, 0),"Link do specyfikacji")</f>
        <v>Link do specyfikacji</v>
      </c>
    </row>
    <row r="1256" spans="1:30" s="2" customFormat="1" ht="14.4">
      <c r="A1256" s="8">
        <v>8720169736016</v>
      </c>
      <c r="B1256" s="8">
        <v>911401871386</v>
      </c>
      <c r="C1256" s="8">
        <v>872016973601699</v>
      </c>
      <c r="D1256" s="52" t="str">
        <f>HYPERLINK(VLOOKUP(B1256,Oprawy_linki!A486:B1191,2,FALSE),"Link do zdjęcia")</f>
        <v>Link do zdjęcia</v>
      </c>
      <c r="E1256" s="12">
        <v>73601699</v>
      </c>
      <c r="F1256" s="10" t="s">
        <v>1448</v>
      </c>
      <c r="G1256" s="12" t="s">
        <v>925</v>
      </c>
      <c r="H1256" s="12" t="s">
        <v>926</v>
      </c>
      <c r="I1256" s="12" t="s">
        <v>1423</v>
      </c>
      <c r="J1256" s="12" t="s">
        <v>1432</v>
      </c>
      <c r="K1256" s="12" t="s">
        <v>88</v>
      </c>
      <c r="L1256" s="17">
        <v>50</v>
      </c>
      <c r="M1256" s="17" t="s">
        <v>89</v>
      </c>
      <c r="N1256" s="13" t="s">
        <v>929</v>
      </c>
      <c r="O1256" s="14" t="s">
        <v>930</v>
      </c>
      <c r="P1256" s="19" t="s">
        <v>124</v>
      </c>
      <c r="Q1256" s="9">
        <v>24</v>
      </c>
      <c r="R1256" s="12" t="s">
        <v>92</v>
      </c>
      <c r="S1256" s="19" t="s">
        <v>102</v>
      </c>
      <c r="T1256" s="9" t="s">
        <v>1449</v>
      </c>
      <c r="U1256" s="9"/>
      <c r="V1256" s="11"/>
      <c r="W1256" s="36">
        <v>9405423990</v>
      </c>
      <c r="X1256" s="21" t="s">
        <v>95</v>
      </c>
      <c r="Y1256" s="21" t="s">
        <v>95</v>
      </c>
      <c r="Z1256" s="12" t="s">
        <v>95</v>
      </c>
      <c r="AA1256" s="13" t="s">
        <v>164</v>
      </c>
      <c r="AB1256" s="17">
        <v>64.319999999999993</v>
      </c>
      <c r="AC1256" s="624">
        <f t="shared" si="19"/>
        <v>-0.22263681592039794</v>
      </c>
      <c r="AD1256" s="623" t="str">
        <f>HYPERLINK("#'Oprawy - specyfikacja'!B" &amp; MATCH(B1256, 'Oprawy - specyfikacja'!A:A, 0),"Link do specyfikacji")</f>
        <v>Link do specyfikacji</v>
      </c>
    </row>
    <row r="1257" spans="1:30" s="2" customFormat="1" ht="14.4">
      <c r="A1257" s="8">
        <v>8720169736153</v>
      </c>
      <c r="B1257" s="8">
        <v>911401891386</v>
      </c>
      <c r="C1257" s="8">
        <v>872016973615399</v>
      </c>
      <c r="D1257" s="52" t="str">
        <f>HYPERLINK(VLOOKUP(B1257,Oprawy_linki!A487:B1192,2,FALSE),"Link do zdjęcia")</f>
        <v>Link do zdjęcia</v>
      </c>
      <c r="E1257" s="12">
        <v>73615399</v>
      </c>
      <c r="F1257" s="10" t="s">
        <v>1450</v>
      </c>
      <c r="G1257" s="12" t="s">
        <v>925</v>
      </c>
      <c r="H1257" s="12" t="s">
        <v>926</v>
      </c>
      <c r="I1257" s="12" t="s">
        <v>1423</v>
      </c>
      <c r="J1257" s="12" t="s">
        <v>1432</v>
      </c>
      <c r="K1257" s="12" t="s">
        <v>88</v>
      </c>
      <c r="L1257" s="17">
        <v>109</v>
      </c>
      <c r="M1257" s="17" t="s">
        <v>89</v>
      </c>
      <c r="N1257" s="13" t="s">
        <v>929</v>
      </c>
      <c r="O1257" s="14" t="s">
        <v>930</v>
      </c>
      <c r="P1257" s="19" t="s">
        <v>124</v>
      </c>
      <c r="Q1257" s="9">
        <v>24</v>
      </c>
      <c r="R1257" s="12" t="s">
        <v>92</v>
      </c>
      <c r="S1257" s="19" t="s">
        <v>102</v>
      </c>
      <c r="T1257" s="9" t="s">
        <v>1451</v>
      </c>
      <c r="U1257" s="9"/>
      <c r="V1257" s="11"/>
      <c r="W1257" s="36">
        <v>9405423990</v>
      </c>
      <c r="X1257" s="21" t="s">
        <v>95</v>
      </c>
      <c r="Y1257" s="21" t="s">
        <v>95</v>
      </c>
      <c r="Z1257" s="12" t="s">
        <v>95</v>
      </c>
      <c r="AA1257" s="13" t="s">
        <v>164</v>
      </c>
      <c r="AB1257" s="17">
        <v>137.13999999999999</v>
      </c>
      <c r="AC1257" s="624">
        <f t="shared" si="19"/>
        <v>-0.20519177482864218</v>
      </c>
      <c r="AD1257" s="623" t="str">
        <f>HYPERLINK("#'Oprawy - specyfikacja'!B" &amp; MATCH(B1257, 'Oprawy - specyfikacja'!A:A, 0),"Link do specyfikacji")</f>
        <v>Link do specyfikacji</v>
      </c>
    </row>
    <row r="1258" spans="1:30" s="2" customFormat="1" ht="14.4">
      <c r="A1258" s="8">
        <v>8720169736023</v>
      </c>
      <c r="B1258" s="8">
        <v>911401872386</v>
      </c>
      <c r="C1258" s="8">
        <v>872016973602399</v>
      </c>
      <c r="D1258" s="52" t="str">
        <f>HYPERLINK(VLOOKUP(B1258,Oprawy_linki!A488:B1193,2,FALSE),"Link do zdjęcia")</f>
        <v>Link do zdjęcia</v>
      </c>
      <c r="E1258" s="12">
        <v>73602399</v>
      </c>
      <c r="F1258" s="10" t="s">
        <v>1452</v>
      </c>
      <c r="G1258" s="12" t="s">
        <v>925</v>
      </c>
      <c r="H1258" s="12" t="s">
        <v>926</v>
      </c>
      <c r="I1258" s="12" t="s">
        <v>1423</v>
      </c>
      <c r="J1258" s="12" t="s">
        <v>1432</v>
      </c>
      <c r="K1258" s="12" t="s">
        <v>88</v>
      </c>
      <c r="L1258" s="17">
        <v>67.900000000000006</v>
      </c>
      <c r="M1258" s="17" t="s">
        <v>89</v>
      </c>
      <c r="N1258" s="13" t="s">
        <v>929</v>
      </c>
      <c r="O1258" s="14" t="s">
        <v>930</v>
      </c>
      <c r="P1258" s="19" t="s">
        <v>124</v>
      </c>
      <c r="Q1258" s="9">
        <v>24</v>
      </c>
      <c r="R1258" s="12" t="s">
        <v>92</v>
      </c>
      <c r="S1258" s="19" t="s">
        <v>102</v>
      </c>
      <c r="T1258" s="9" t="s">
        <v>1453</v>
      </c>
      <c r="U1258" s="9"/>
      <c r="V1258" s="11"/>
      <c r="W1258" s="36">
        <v>9405423990</v>
      </c>
      <c r="X1258" s="21" t="s">
        <v>95</v>
      </c>
      <c r="Y1258" s="21" t="s">
        <v>95</v>
      </c>
      <c r="Z1258" s="12" t="s">
        <v>95</v>
      </c>
      <c r="AA1258" s="13" t="s">
        <v>164</v>
      </c>
      <c r="AB1258" s="17">
        <v>84.67</v>
      </c>
      <c r="AC1258" s="624">
        <f t="shared" si="19"/>
        <v>-0.19806306838313448</v>
      </c>
      <c r="AD1258" s="623" t="str">
        <f>HYPERLINK("#'Oprawy - specyfikacja'!B" &amp; MATCH(B1258, 'Oprawy - specyfikacja'!A:A, 0),"Link do specyfikacji")</f>
        <v>Link do specyfikacji</v>
      </c>
    </row>
    <row r="1259" spans="1:30" s="2" customFormat="1" ht="14.4">
      <c r="A1259" s="8">
        <v>8720169736160</v>
      </c>
      <c r="B1259" s="8">
        <v>911401892386</v>
      </c>
      <c r="C1259" s="8">
        <v>872016973616099</v>
      </c>
      <c r="D1259" s="52" t="str">
        <f>HYPERLINK(VLOOKUP(B1259,Oprawy_linki!A489:B1194,2,FALSE),"Link do zdjęcia")</f>
        <v>Link do zdjęcia</v>
      </c>
      <c r="E1259" s="12">
        <v>73616099</v>
      </c>
      <c r="F1259" s="10" t="s">
        <v>1454</v>
      </c>
      <c r="G1259" s="12" t="s">
        <v>925</v>
      </c>
      <c r="H1259" s="12" t="s">
        <v>926</v>
      </c>
      <c r="I1259" s="12" t="s">
        <v>1423</v>
      </c>
      <c r="J1259" s="12" t="s">
        <v>1432</v>
      </c>
      <c r="K1259" s="12" t="s">
        <v>88</v>
      </c>
      <c r="L1259" s="17">
        <v>123</v>
      </c>
      <c r="M1259" s="17" t="s">
        <v>89</v>
      </c>
      <c r="N1259" s="13" t="s">
        <v>929</v>
      </c>
      <c r="O1259" s="14" t="s">
        <v>930</v>
      </c>
      <c r="P1259" s="19" t="s">
        <v>124</v>
      </c>
      <c r="Q1259" s="9">
        <v>24</v>
      </c>
      <c r="R1259" s="12" t="s">
        <v>92</v>
      </c>
      <c r="S1259" s="19" t="s">
        <v>102</v>
      </c>
      <c r="T1259" s="9" t="s">
        <v>1455</v>
      </c>
      <c r="U1259" s="9"/>
      <c r="V1259" s="11"/>
      <c r="W1259" s="36">
        <v>9405423990</v>
      </c>
      <c r="X1259" s="21" t="s">
        <v>95</v>
      </c>
      <c r="Y1259" s="21" t="s">
        <v>95</v>
      </c>
      <c r="Z1259" s="12" t="s">
        <v>95</v>
      </c>
      <c r="AA1259" s="13" t="s">
        <v>164</v>
      </c>
      <c r="AB1259" s="17">
        <v>157.44</v>
      </c>
      <c r="AC1259" s="624">
        <f t="shared" si="19"/>
        <v>-0.21875</v>
      </c>
      <c r="AD1259" s="623" t="str">
        <f>HYPERLINK("#'Oprawy - specyfikacja'!B" &amp; MATCH(B1259, 'Oprawy - specyfikacja'!A:A, 0),"Link do specyfikacji")</f>
        <v>Link do specyfikacji</v>
      </c>
    </row>
    <row r="1260" spans="1:30" s="2" customFormat="1" ht="14.4">
      <c r="A1260" s="8">
        <v>8720169736030</v>
      </c>
      <c r="B1260" s="8">
        <v>911401873386</v>
      </c>
      <c r="C1260" s="8">
        <v>872016973603099</v>
      </c>
      <c r="D1260" s="52" t="str">
        <f>HYPERLINK(VLOOKUP(B1260,Oprawy_linki!A490:B1195,2,FALSE),"Link do zdjęcia")</f>
        <v>Link do zdjęcia</v>
      </c>
      <c r="E1260" s="12">
        <v>73603099</v>
      </c>
      <c r="F1260" s="10" t="s">
        <v>1456</v>
      </c>
      <c r="G1260" s="12" t="s">
        <v>925</v>
      </c>
      <c r="H1260" s="12" t="s">
        <v>926</v>
      </c>
      <c r="I1260" s="12" t="s">
        <v>1423</v>
      </c>
      <c r="J1260" s="12" t="s">
        <v>1432</v>
      </c>
      <c r="K1260" s="12" t="s">
        <v>88</v>
      </c>
      <c r="L1260" s="17">
        <v>98.2</v>
      </c>
      <c r="M1260" s="17" t="s">
        <v>89</v>
      </c>
      <c r="N1260" s="13" t="s">
        <v>929</v>
      </c>
      <c r="O1260" s="14" t="s">
        <v>930</v>
      </c>
      <c r="P1260" s="19" t="s">
        <v>124</v>
      </c>
      <c r="Q1260" s="9">
        <v>16</v>
      </c>
      <c r="R1260" s="12" t="s">
        <v>92</v>
      </c>
      <c r="S1260" s="19" t="s">
        <v>102</v>
      </c>
      <c r="T1260" s="9" t="s">
        <v>1457</v>
      </c>
      <c r="U1260" s="9"/>
      <c r="V1260" s="11"/>
      <c r="W1260" s="36">
        <v>9405423990</v>
      </c>
      <c r="X1260" s="21" t="s">
        <v>95</v>
      </c>
      <c r="Y1260" s="21" t="s">
        <v>95</v>
      </c>
      <c r="Z1260" s="12" t="s">
        <v>95</v>
      </c>
      <c r="AA1260" s="13" t="s">
        <v>164</v>
      </c>
      <c r="AB1260" s="17">
        <v>114.29</v>
      </c>
      <c r="AC1260" s="624">
        <f t="shared" si="19"/>
        <v>-0.14078222066672502</v>
      </c>
      <c r="AD1260" s="623" t="str">
        <f>HYPERLINK("#'Oprawy - specyfikacja'!B" &amp; MATCH(B1260, 'Oprawy - specyfikacja'!A:A, 0),"Link do specyfikacji")</f>
        <v>Link do specyfikacji</v>
      </c>
    </row>
    <row r="1261" spans="1:30" s="2" customFormat="1" ht="14.4">
      <c r="A1261" s="8">
        <v>8720169736177</v>
      </c>
      <c r="B1261" s="8">
        <v>911401893386</v>
      </c>
      <c r="C1261" s="8">
        <v>872016973617799</v>
      </c>
      <c r="D1261" s="52" t="str">
        <f>HYPERLINK(VLOOKUP(B1261,Oprawy_linki!A491:B1196,2,FALSE),"Link do zdjęcia")</f>
        <v>Link do zdjęcia</v>
      </c>
      <c r="E1261" s="12">
        <v>73617799</v>
      </c>
      <c r="F1261" s="10" t="s">
        <v>1458</v>
      </c>
      <c r="G1261" s="12" t="s">
        <v>925</v>
      </c>
      <c r="H1261" s="12" t="s">
        <v>926</v>
      </c>
      <c r="I1261" s="12" t="s">
        <v>1423</v>
      </c>
      <c r="J1261" s="12" t="s">
        <v>1432</v>
      </c>
      <c r="K1261" s="12" t="s">
        <v>88</v>
      </c>
      <c r="L1261" s="17">
        <v>159</v>
      </c>
      <c r="M1261" s="17" t="s">
        <v>89</v>
      </c>
      <c r="N1261" s="13" t="s">
        <v>929</v>
      </c>
      <c r="O1261" s="14" t="s">
        <v>930</v>
      </c>
      <c r="P1261" s="19" t="s">
        <v>124</v>
      </c>
      <c r="Q1261" s="9">
        <v>16</v>
      </c>
      <c r="R1261" s="12" t="s">
        <v>92</v>
      </c>
      <c r="S1261" s="19" t="s">
        <v>102</v>
      </c>
      <c r="T1261" s="9" t="s">
        <v>1459</v>
      </c>
      <c r="U1261" s="9"/>
      <c r="V1261" s="11"/>
      <c r="W1261" s="36">
        <v>9405423990</v>
      </c>
      <c r="X1261" s="21" t="s">
        <v>95</v>
      </c>
      <c r="Y1261" s="21" t="s">
        <v>95</v>
      </c>
      <c r="Z1261" s="12" t="s">
        <v>95</v>
      </c>
      <c r="AA1261" s="13" t="s">
        <v>164</v>
      </c>
      <c r="AB1261" s="17">
        <v>187.1</v>
      </c>
      <c r="AC1261" s="624">
        <f t="shared" si="19"/>
        <v>-0.15018706574024585</v>
      </c>
      <c r="AD1261" s="623" t="str">
        <f>HYPERLINK("#'Oprawy - specyfikacja'!B" &amp; MATCH(B1261, 'Oprawy - specyfikacja'!A:A, 0),"Link do specyfikacji")</f>
        <v>Link do specyfikacji</v>
      </c>
    </row>
    <row r="1262" spans="1:30" s="2" customFormat="1" ht="14.4">
      <c r="A1262" s="8">
        <v>8720169736047</v>
      </c>
      <c r="B1262" s="8">
        <v>911401874386</v>
      </c>
      <c r="C1262" s="8">
        <v>872016973604799</v>
      </c>
      <c r="D1262" s="52" t="str">
        <f>HYPERLINK(VLOOKUP(B1262,Oprawy_linki!A492:B1197,2,FALSE),"Link do zdjęcia")</f>
        <v>Link do zdjęcia</v>
      </c>
      <c r="E1262" s="12">
        <v>73604799</v>
      </c>
      <c r="F1262" s="10" t="s">
        <v>1460</v>
      </c>
      <c r="G1262" s="12" t="s">
        <v>925</v>
      </c>
      <c r="H1262" s="12" t="s">
        <v>926</v>
      </c>
      <c r="I1262" s="12" t="s">
        <v>1423</v>
      </c>
      <c r="J1262" s="12" t="s">
        <v>1432</v>
      </c>
      <c r="K1262" s="12" t="s">
        <v>88</v>
      </c>
      <c r="L1262" s="17">
        <v>116</v>
      </c>
      <c r="M1262" s="17" t="s">
        <v>89</v>
      </c>
      <c r="N1262" s="13" t="s">
        <v>929</v>
      </c>
      <c r="O1262" s="14" t="s">
        <v>930</v>
      </c>
      <c r="P1262" s="19" t="s">
        <v>124</v>
      </c>
      <c r="Q1262" s="9">
        <v>16</v>
      </c>
      <c r="R1262" s="12" t="s">
        <v>92</v>
      </c>
      <c r="S1262" s="19" t="s">
        <v>102</v>
      </c>
      <c r="T1262" s="9" t="s">
        <v>1461</v>
      </c>
      <c r="U1262" s="9"/>
      <c r="V1262" s="11"/>
      <c r="W1262" s="36">
        <v>9405423990</v>
      </c>
      <c r="X1262" s="21" t="s">
        <v>95</v>
      </c>
      <c r="Y1262" s="21" t="s">
        <v>95</v>
      </c>
      <c r="Z1262" s="12" t="s">
        <v>95</v>
      </c>
      <c r="AA1262" s="13" t="s">
        <v>164</v>
      </c>
      <c r="AB1262" s="17">
        <v>141.02000000000001</v>
      </c>
      <c r="AC1262" s="624">
        <f t="shared" si="19"/>
        <v>-0.17742164232023833</v>
      </c>
      <c r="AD1262" s="623" t="str">
        <f>HYPERLINK("#'Oprawy - specyfikacja'!B" &amp; MATCH(B1262, 'Oprawy - specyfikacja'!A:A, 0),"Link do specyfikacji")</f>
        <v>Link do specyfikacji</v>
      </c>
    </row>
    <row r="1263" spans="1:30" s="2" customFormat="1" ht="14.4">
      <c r="A1263" s="8">
        <v>8720169736184</v>
      </c>
      <c r="B1263" s="8">
        <v>911401894386</v>
      </c>
      <c r="C1263" s="8">
        <v>872016973618499</v>
      </c>
      <c r="D1263" s="52" t="str">
        <f>HYPERLINK(VLOOKUP(B1263,Oprawy_linki!A493:B1198,2,FALSE),"Link do zdjęcia")</f>
        <v>Link do zdjęcia</v>
      </c>
      <c r="E1263" s="12">
        <v>73618499</v>
      </c>
      <c r="F1263" s="10" t="s">
        <v>1462</v>
      </c>
      <c r="G1263" s="12" t="s">
        <v>925</v>
      </c>
      <c r="H1263" s="12" t="s">
        <v>926</v>
      </c>
      <c r="I1263" s="12" t="s">
        <v>1423</v>
      </c>
      <c r="J1263" s="12" t="s">
        <v>1432</v>
      </c>
      <c r="K1263" s="12" t="s">
        <v>88</v>
      </c>
      <c r="L1263" s="17">
        <v>177</v>
      </c>
      <c r="M1263" s="17" t="s">
        <v>89</v>
      </c>
      <c r="N1263" s="13" t="s">
        <v>929</v>
      </c>
      <c r="O1263" s="14" t="s">
        <v>930</v>
      </c>
      <c r="P1263" s="19" t="s">
        <v>124</v>
      </c>
      <c r="Q1263" s="9">
        <v>16</v>
      </c>
      <c r="R1263" s="12" t="s">
        <v>92</v>
      </c>
      <c r="S1263" s="19" t="s">
        <v>102</v>
      </c>
      <c r="T1263" s="9" t="s">
        <v>1463</v>
      </c>
      <c r="U1263" s="9"/>
      <c r="V1263" s="11"/>
      <c r="W1263" s="36">
        <v>9405423990</v>
      </c>
      <c r="X1263" s="21" t="s">
        <v>95</v>
      </c>
      <c r="Y1263" s="21" t="s">
        <v>95</v>
      </c>
      <c r="Z1263" s="12" t="s">
        <v>95</v>
      </c>
      <c r="AA1263" s="13" t="s">
        <v>164</v>
      </c>
      <c r="AB1263" s="17">
        <v>213.79</v>
      </c>
      <c r="AC1263" s="624">
        <f t="shared" si="19"/>
        <v>-0.17208475606903967</v>
      </c>
      <c r="AD1263" s="623" t="str">
        <f>HYPERLINK("#'Oprawy - specyfikacja'!B" &amp; MATCH(B1263, 'Oprawy - specyfikacja'!A:A, 0),"Link do specyfikacji")</f>
        <v>Link do specyfikacji</v>
      </c>
    </row>
    <row r="1264" spans="1:30" s="2" customFormat="1" ht="14.4">
      <c r="A1264" s="8">
        <v>8720169736115</v>
      </c>
      <c r="B1264" s="8">
        <v>911401883386</v>
      </c>
      <c r="C1264" s="8">
        <v>872016973611599</v>
      </c>
      <c r="D1264" s="52" t="str">
        <f>HYPERLINK(VLOOKUP(B1264,Oprawy_linki!A494:B1199,2,FALSE),"Link do zdjęcia")</f>
        <v>Link do zdjęcia</v>
      </c>
      <c r="E1264" s="12">
        <v>73611599</v>
      </c>
      <c r="F1264" s="10" t="s">
        <v>1464</v>
      </c>
      <c r="G1264" s="12" t="s">
        <v>925</v>
      </c>
      <c r="H1264" s="12" t="s">
        <v>926</v>
      </c>
      <c r="I1264" s="12" t="s">
        <v>1423</v>
      </c>
      <c r="J1264" s="12" t="s">
        <v>1432</v>
      </c>
      <c r="K1264" s="12" t="s">
        <v>88</v>
      </c>
      <c r="L1264" s="17">
        <v>238</v>
      </c>
      <c r="M1264" s="17" t="s">
        <v>89</v>
      </c>
      <c r="N1264" s="13" t="s">
        <v>929</v>
      </c>
      <c r="O1264" s="14" t="s">
        <v>930</v>
      </c>
      <c r="P1264" s="19" t="s">
        <v>124</v>
      </c>
      <c r="Q1264" s="9">
        <v>10</v>
      </c>
      <c r="R1264" s="12" t="s">
        <v>92</v>
      </c>
      <c r="S1264" s="19" t="s">
        <v>102</v>
      </c>
      <c r="T1264" s="9" t="s">
        <v>1465</v>
      </c>
      <c r="U1264" s="9"/>
      <c r="V1264" s="11"/>
      <c r="W1264" s="36">
        <v>9405423990</v>
      </c>
      <c r="X1264" s="21" t="s">
        <v>95</v>
      </c>
      <c r="Y1264" s="21" t="s">
        <v>95</v>
      </c>
      <c r="Z1264" s="12" t="s">
        <v>95</v>
      </c>
      <c r="AA1264" s="13" t="s">
        <v>164</v>
      </c>
      <c r="AB1264" s="17">
        <v>305.38</v>
      </c>
      <c r="AC1264" s="624">
        <f t="shared" si="19"/>
        <v>-0.22064313314558909</v>
      </c>
      <c r="AD1264" s="623" t="str">
        <f>HYPERLINK("#'Oprawy - specyfikacja'!B" &amp; MATCH(B1264, 'Oprawy - specyfikacja'!A:A, 0),"Link do specyfikacji")</f>
        <v>Link do specyfikacji</v>
      </c>
    </row>
    <row r="1265" spans="1:30" s="2" customFormat="1" ht="14.4">
      <c r="A1265" s="8">
        <v>8720169736054</v>
      </c>
      <c r="B1265" s="8">
        <v>911401875386</v>
      </c>
      <c r="C1265" s="8">
        <v>872016973605499</v>
      </c>
      <c r="D1265" s="52" t="str">
        <f>HYPERLINK(VLOOKUP(B1265,Oprawy_linki!A495:B1200,2,FALSE),"Link do zdjęcia")</f>
        <v>Link do zdjęcia</v>
      </c>
      <c r="E1265" s="12">
        <v>73605499</v>
      </c>
      <c r="F1265" s="10" t="s">
        <v>1466</v>
      </c>
      <c r="G1265" s="12" t="s">
        <v>925</v>
      </c>
      <c r="H1265" s="12" t="s">
        <v>926</v>
      </c>
      <c r="I1265" s="12" t="s">
        <v>1423</v>
      </c>
      <c r="J1265" s="12" t="s">
        <v>1432</v>
      </c>
      <c r="K1265" s="12" t="s">
        <v>88</v>
      </c>
      <c r="L1265" s="17">
        <v>200</v>
      </c>
      <c r="M1265" s="17" t="s">
        <v>89</v>
      </c>
      <c r="N1265" s="13" t="s">
        <v>929</v>
      </c>
      <c r="O1265" s="14" t="s">
        <v>930</v>
      </c>
      <c r="P1265" s="19" t="s">
        <v>124</v>
      </c>
      <c r="Q1265" s="9">
        <v>10</v>
      </c>
      <c r="R1265" s="12" t="s">
        <v>92</v>
      </c>
      <c r="S1265" s="19" t="s">
        <v>102</v>
      </c>
      <c r="T1265" s="9" t="s">
        <v>1467</v>
      </c>
      <c r="U1265" s="9"/>
      <c r="V1265" s="11"/>
      <c r="W1265" s="36">
        <v>9405423990</v>
      </c>
      <c r="X1265" s="21" t="s">
        <v>95</v>
      </c>
      <c r="Y1265" s="21" t="s">
        <v>95</v>
      </c>
      <c r="Z1265" s="12" t="s">
        <v>95</v>
      </c>
      <c r="AA1265" s="13" t="s">
        <v>164</v>
      </c>
      <c r="AB1265" s="17">
        <v>254.3</v>
      </c>
      <c r="AC1265" s="624">
        <f t="shared" si="19"/>
        <v>-0.21352732992528514</v>
      </c>
      <c r="AD1265" s="623" t="str">
        <f>HYPERLINK("#'Oprawy - specyfikacja'!B" &amp; MATCH(B1265, 'Oprawy - specyfikacja'!A:A, 0),"Link do specyfikacji")</f>
        <v>Link do specyfikacji</v>
      </c>
    </row>
    <row r="1266" spans="1:30" s="2" customFormat="1" ht="14.4">
      <c r="A1266" s="8">
        <v>8720169736122</v>
      </c>
      <c r="B1266" s="8">
        <v>911401884386</v>
      </c>
      <c r="C1266" s="8">
        <v>872016973612299</v>
      </c>
      <c r="D1266" s="52" t="str">
        <f>HYPERLINK(VLOOKUP(B1266,Oprawy_linki!A496:B1201,2,FALSE),"Link do zdjęcia")</f>
        <v>Link do zdjęcia</v>
      </c>
      <c r="E1266" s="12">
        <v>73612299</v>
      </c>
      <c r="F1266" s="10" t="s">
        <v>1468</v>
      </c>
      <c r="G1266" s="12" t="s">
        <v>925</v>
      </c>
      <c r="H1266" s="12" t="s">
        <v>926</v>
      </c>
      <c r="I1266" s="12" t="s">
        <v>1423</v>
      </c>
      <c r="J1266" s="12" t="s">
        <v>1432</v>
      </c>
      <c r="K1266" s="12" t="s">
        <v>88</v>
      </c>
      <c r="L1266" s="17">
        <v>304</v>
      </c>
      <c r="M1266" s="17" t="s">
        <v>89</v>
      </c>
      <c r="N1266" s="13" t="s">
        <v>929</v>
      </c>
      <c r="O1266" s="14" t="s">
        <v>930</v>
      </c>
      <c r="P1266" s="19" t="s">
        <v>124</v>
      </c>
      <c r="Q1266" s="9">
        <v>6</v>
      </c>
      <c r="R1266" s="12" t="s">
        <v>92</v>
      </c>
      <c r="S1266" s="19" t="s">
        <v>102</v>
      </c>
      <c r="T1266" s="9" t="s">
        <v>1469</v>
      </c>
      <c r="U1266" s="9"/>
      <c r="V1266" s="11"/>
      <c r="W1266" s="36">
        <v>9405423990</v>
      </c>
      <c r="X1266" s="21" t="s">
        <v>95</v>
      </c>
      <c r="Y1266" s="21" t="s">
        <v>95</v>
      </c>
      <c r="Z1266" s="12" t="s">
        <v>95</v>
      </c>
      <c r="AA1266" s="13" t="s">
        <v>164</v>
      </c>
      <c r="AB1266" s="17">
        <v>368.3</v>
      </c>
      <c r="AC1266" s="624">
        <f t="shared" si="19"/>
        <v>-0.17458593537876735</v>
      </c>
      <c r="AD1266" s="623" t="str">
        <f>HYPERLINK("#'Oprawy - specyfikacja'!B" &amp; MATCH(B1266, 'Oprawy - specyfikacja'!A:A, 0),"Link do specyfikacji")</f>
        <v>Link do specyfikacji</v>
      </c>
    </row>
    <row r="1267" spans="1:30" s="2" customFormat="1" ht="14.4">
      <c r="A1267" s="8">
        <v>8720169736061</v>
      </c>
      <c r="B1267" s="8">
        <v>911401876386</v>
      </c>
      <c r="C1267" s="8">
        <v>872016973606199</v>
      </c>
      <c r="D1267" s="52" t="str">
        <f>HYPERLINK(VLOOKUP(B1267,Oprawy_linki!A497:B1202,2,FALSE),"Link do zdjęcia")</f>
        <v>Link do zdjęcia</v>
      </c>
      <c r="E1267" s="12">
        <v>73606199</v>
      </c>
      <c r="F1267" s="10" t="s">
        <v>1470</v>
      </c>
      <c r="G1267" s="12" t="s">
        <v>925</v>
      </c>
      <c r="H1267" s="12" t="s">
        <v>926</v>
      </c>
      <c r="I1267" s="12" t="s">
        <v>1423</v>
      </c>
      <c r="J1267" s="12" t="s">
        <v>1432</v>
      </c>
      <c r="K1267" s="12" t="s">
        <v>88</v>
      </c>
      <c r="L1267" s="17">
        <v>286</v>
      </c>
      <c r="M1267" s="17" t="s">
        <v>89</v>
      </c>
      <c r="N1267" s="13" t="s">
        <v>929</v>
      </c>
      <c r="O1267" s="14" t="s">
        <v>930</v>
      </c>
      <c r="P1267" s="19" t="s">
        <v>124</v>
      </c>
      <c r="Q1267" s="9">
        <v>6</v>
      </c>
      <c r="R1267" s="12" t="s">
        <v>92</v>
      </c>
      <c r="S1267" s="19" t="s">
        <v>102</v>
      </c>
      <c r="T1267" s="9" t="s">
        <v>1471</v>
      </c>
      <c r="U1267" s="9"/>
      <c r="V1267" s="11"/>
      <c r="W1267" s="36">
        <v>9405423990</v>
      </c>
      <c r="X1267" s="21" t="s">
        <v>95</v>
      </c>
      <c r="Y1267" s="21" t="s">
        <v>95</v>
      </c>
      <c r="Z1267" s="12" t="s">
        <v>95</v>
      </c>
      <c r="AA1267" s="13" t="s">
        <v>164</v>
      </c>
      <c r="AB1267" s="17">
        <v>299.18</v>
      </c>
      <c r="AC1267" s="624">
        <f t="shared" si="19"/>
        <v>-4.4053746908215813E-2</v>
      </c>
      <c r="AD1267" s="623" t="str">
        <f>HYPERLINK("#'Oprawy - specyfikacja'!B" &amp; MATCH(B1267, 'Oprawy - specyfikacja'!A:A, 0),"Link do specyfikacji")</f>
        <v>Link do specyfikacji</v>
      </c>
    </row>
    <row r="1268" spans="1:30" s="2" customFormat="1" ht="14.4">
      <c r="A1268" s="8">
        <v>8720169736139</v>
      </c>
      <c r="B1268" s="8">
        <v>911401885386</v>
      </c>
      <c r="C1268" s="8">
        <v>872016973613999</v>
      </c>
      <c r="D1268" s="52" t="str">
        <f>HYPERLINK(VLOOKUP(B1268,Oprawy_linki!A498:B1203,2,FALSE),"Link do zdjęcia")</f>
        <v>Link do zdjęcia</v>
      </c>
      <c r="E1268" s="12">
        <v>73613999</v>
      </c>
      <c r="F1268" s="10" t="s">
        <v>1472</v>
      </c>
      <c r="G1268" s="12" t="s">
        <v>925</v>
      </c>
      <c r="H1268" s="12" t="s">
        <v>926</v>
      </c>
      <c r="I1268" s="12" t="s">
        <v>1423</v>
      </c>
      <c r="J1268" s="12" t="s">
        <v>1432</v>
      </c>
      <c r="K1268" s="12" t="s">
        <v>88</v>
      </c>
      <c r="L1268" s="17">
        <v>438</v>
      </c>
      <c r="M1268" s="17" t="s">
        <v>89</v>
      </c>
      <c r="N1268" s="13" t="s">
        <v>929</v>
      </c>
      <c r="O1268" s="14" t="s">
        <v>930</v>
      </c>
      <c r="P1268" s="19" t="s">
        <v>124</v>
      </c>
      <c r="Q1268" s="9">
        <v>4</v>
      </c>
      <c r="R1268" s="12" t="s">
        <v>92</v>
      </c>
      <c r="S1268" s="19" t="s">
        <v>102</v>
      </c>
      <c r="T1268" s="9" t="s">
        <v>1473</v>
      </c>
      <c r="U1268" s="9"/>
      <c r="V1268" s="11"/>
      <c r="W1268" s="36">
        <v>9405423990</v>
      </c>
      <c r="X1268" s="21" t="s">
        <v>95</v>
      </c>
      <c r="Y1268" s="21" t="s">
        <v>95</v>
      </c>
      <c r="Z1268" s="12" t="s">
        <v>95</v>
      </c>
      <c r="AA1268" s="13" t="s">
        <v>164</v>
      </c>
      <c r="AB1268" s="17">
        <v>509.86</v>
      </c>
      <c r="AC1268" s="624">
        <f t="shared" si="19"/>
        <v>-0.14094065037461267</v>
      </c>
      <c r="AD1268" s="623" t="str">
        <f>HYPERLINK("#'Oprawy - specyfikacja'!B" &amp; MATCH(B1268, 'Oprawy - specyfikacja'!A:A, 0),"Link do specyfikacji")</f>
        <v>Link do specyfikacji</v>
      </c>
    </row>
    <row r="1269" spans="1:30" s="2" customFormat="1" ht="14.4">
      <c r="A1269" s="8">
        <v>8720169736078</v>
      </c>
      <c r="B1269" s="8">
        <v>911401877386</v>
      </c>
      <c r="C1269" s="8">
        <v>872016973607899</v>
      </c>
      <c r="D1269" s="52" t="str">
        <f>HYPERLINK(VLOOKUP(B1269,Oprawy_linki!A499:B1204,2,FALSE),"Link do zdjęcia")</f>
        <v>Link do zdjęcia</v>
      </c>
      <c r="E1269" s="12">
        <v>73607899</v>
      </c>
      <c r="F1269" s="10" t="s">
        <v>1474</v>
      </c>
      <c r="G1269" s="12" t="s">
        <v>925</v>
      </c>
      <c r="H1269" s="12" t="s">
        <v>926</v>
      </c>
      <c r="I1269" s="12" t="s">
        <v>1423</v>
      </c>
      <c r="J1269" s="12" t="s">
        <v>1432</v>
      </c>
      <c r="K1269" s="12" t="s">
        <v>88</v>
      </c>
      <c r="L1269" s="17">
        <v>402</v>
      </c>
      <c r="M1269" s="17" t="s">
        <v>89</v>
      </c>
      <c r="N1269" s="13" t="s">
        <v>929</v>
      </c>
      <c r="O1269" s="14" t="s">
        <v>930</v>
      </c>
      <c r="P1269" s="19" t="s">
        <v>124</v>
      </c>
      <c r="Q1269" s="9">
        <v>4</v>
      </c>
      <c r="R1269" s="12" t="s">
        <v>92</v>
      </c>
      <c r="S1269" s="19" t="s">
        <v>102</v>
      </c>
      <c r="T1269" s="9" t="s">
        <v>1475</v>
      </c>
      <c r="U1269" s="9"/>
      <c r="V1269" s="11"/>
      <c r="W1269" s="36">
        <v>9405423990</v>
      </c>
      <c r="X1269" s="21" t="s">
        <v>95</v>
      </c>
      <c r="Y1269" s="21" t="s">
        <v>95</v>
      </c>
      <c r="Z1269" s="12" t="s">
        <v>95</v>
      </c>
      <c r="AA1269" s="13" t="s">
        <v>164</v>
      </c>
      <c r="AB1269" s="17">
        <v>435.41</v>
      </c>
      <c r="AC1269" s="624">
        <f t="shared" si="19"/>
        <v>-7.6732275326703625E-2</v>
      </c>
      <c r="AD1269" s="623" t="str">
        <f>HYPERLINK("#'Oprawy - specyfikacja'!B" &amp; MATCH(B1269, 'Oprawy - specyfikacja'!A:A, 0),"Link do specyfikacji")</f>
        <v>Link do specyfikacji</v>
      </c>
    </row>
    <row r="1270" spans="1:30" s="2" customFormat="1" ht="14.4">
      <c r="A1270" s="8">
        <v>8720169736146</v>
      </c>
      <c r="B1270" s="8">
        <v>911401886386</v>
      </c>
      <c r="C1270" s="8">
        <v>872016973614699</v>
      </c>
      <c r="D1270" s="52" t="str">
        <f>HYPERLINK(VLOOKUP(B1270,Oprawy_linki!A500:B1205,2,FALSE),"Link do zdjęcia")</f>
        <v>Link do zdjęcia</v>
      </c>
      <c r="E1270" s="12">
        <v>73614699</v>
      </c>
      <c r="F1270" s="10" t="s">
        <v>1476</v>
      </c>
      <c r="G1270" s="12" t="s">
        <v>925</v>
      </c>
      <c r="H1270" s="12" t="s">
        <v>926</v>
      </c>
      <c r="I1270" s="12" t="s">
        <v>1423</v>
      </c>
      <c r="J1270" s="12" t="s">
        <v>1432</v>
      </c>
      <c r="K1270" s="12" t="s">
        <v>88</v>
      </c>
      <c r="L1270" s="17">
        <v>571</v>
      </c>
      <c r="M1270" s="17" t="s">
        <v>89</v>
      </c>
      <c r="N1270" s="13" t="s">
        <v>929</v>
      </c>
      <c r="O1270" s="14" t="s">
        <v>930</v>
      </c>
      <c r="P1270" s="19" t="s">
        <v>124</v>
      </c>
      <c r="Q1270" s="9">
        <v>4</v>
      </c>
      <c r="R1270" s="12" t="s">
        <v>92</v>
      </c>
      <c r="S1270" s="19" t="s">
        <v>102</v>
      </c>
      <c r="T1270" s="9" t="s">
        <v>1477</v>
      </c>
      <c r="U1270" s="9"/>
      <c r="V1270" s="11"/>
      <c r="W1270" s="36">
        <v>9405423990</v>
      </c>
      <c r="X1270" s="21" t="s">
        <v>95</v>
      </c>
      <c r="Y1270" s="21" t="s">
        <v>95</v>
      </c>
      <c r="Z1270" s="12" t="s">
        <v>95</v>
      </c>
      <c r="AA1270" s="13" t="s">
        <v>164</v>
      </c>
      <c r="AB1270" s="17">
        <v>650.29999999999995</v>
      </c>
      <c r="AC1270" s="624">
        <f t="shared" si="19"/>
        <v>-0.12194371828386892</v>
      </c>
      <c r="AD1270" s="623" t="str">
        <f>HYPERLINK("#'Oprawy - specyfikacja'!B" &amp; MATCH(B1270, 'Oprawy - specyfikacja'!A:A, 0),"Link do specyfikacji")</f>
        <v>Link do specyfikacji</v>
      </c>
    </row>
    <row r="1271" spans="1:30" s="2" customFormat="1" ht="14.4">
      <c r="A1271" s="8">
        <v>8720169736085</v>
      </c>
      <c r="B1271" s="8">
        <v>911401878386</v>
      </c>
      <c r="C1271" s="8">
        <v>872016973608599</v>
      </c>
      <c r="D1271" s="52" t="str">
        <f>HYPERLINK(VLOOKUP(B1271,Oprawy_linki!A501:B1206,2,FALSE),"Link do zdjęcia")</f>
        <v>Link do zdjęcia</v>
      </c>
      <c r="E1271" s="12">
        <v>73608599</v>
      </c>
      <c r="F1271" s="10" t="s">
        <v>1478</v>
      </c>
      <c r="G1271" s="12" t="s">
        <v>925</v>
      </c>
      <c r="H1271" s="12" t="s">
        <v>926</v>
      </c>
      <c r="I1271" s="12" t="s">
        <v>1423</v>
      </c>
      <c r="J1271" s="12" t="s">
        <v>1432</v>
      </c>
      <c r="K1271" s="12" t="s">
        <v>88</v>
      </c>
      <c r="L1271" s="17">
        <v>545</v>
      </c>
      <c r="M1271" s="17" t="s">
        <v>89</v>
      </c>
      <c r="N1271" s="13" t="s">
        <v>929</v>
      </c>
      <c r="O1271" s="14" t="s">
        <v>930</v>
      </c>
      <c r="P1271" s="19" t="s">
        <v>124</v>
      </c>
      <c r="Q1271" s="9">
        <v>4</v>
      </c>
      <c r="R1271" s="12" t="s">
        <v>92</v>
      </c>
      <c r="S1271" s="19" t="s">
        <v>102</v>
      </c>
      <c r="T1271" s="9" t="s">
        <v>1479</v>
      </c>
      <c r="U1271" s="9"/>
      <c r="V1271" s="11"/>
      <c r="W1271" s="36">
        <v>9405423990</v>
      </c>
      <c r="X1271" s="21" t="s">
        <v>95</v>
      </c>
      <c r="Y1271" s="21" t="s">
        <v>95</v>
      </c>
      <c r="Z1271" s="12" t="s">
        <v>95</v>
      </c>
      <c r="AA1271" s="13" t="s">
        <v>164</v>
      </c>
      <c r="AB1271" s="17">
        <v>564</v>
      </c>
      <c r="AC1271" s="624">
        <f t="shared" si="19"/>
        <v>-3.3687943262411348E-2</v>
      </c>
      <c r="AD1271" s="623" t="str">
        <f>HYPERLINK("#'Oprawy - specyfikacja'!B" &amp; MATCH(B1271, 'Oprawy - specyfikacja'!A:A, 0),"Link do specyfikacji")</f>
        <v>Link do specyfikacji</v>
      </c>
    </row>
    <row r="1272" spans="1:30" s="2" customFormat="1" ht="14.4">
      <c r="A1272" s="8">
        <v>8719514532946</v>
      </c>
      <c r="B1272" s="8">
        <v>911401826583</v>
      </c>
      <c r="C1272" s="8">
        <v>871951453294699</v>
      </c>
      <c r="D1272" s="52" t="str">
        <f>HYPERLINK(VLOOKUP(B1272,Oprawy_linki!A502:B1207,2,FALSE),"Link do zdjęcia")</f>
        <v>Link do zdjęcia</v>
      </c>
      <c r="E1272" s="12">
        <v>53294699</v>
      </c>
      <c r="F1272" s="10" t="s">
        <v>1480</v>
      </c>
      <c r="G1272" s="12" t="s">
        <v>925</v>
      </c>
      <c r="H1272" s="12" t="s">
        <v>183</v>
      </c>
      <c r="I1272" s="12" t="s">
        <v>1423</v>
      </c>
      <c r="J1272" s="12" t="s">
        <v>1432</v>
      </c>
      <c r="K1272" s="12" t="s">
        <v>183</v>
      </c>
      <c r="L1272" s="17">
        <v>410</v>
      </c>
      <c r="M1272" s="17" t="s">
        <v>89</v>
      </c>
      <c r="N1272" s="13" t="s">
        <v>965</v>
      </c>
      <c r="O1272" s="14" t="s">
        <v>966</v>
      </c>
      <c r="P1272" s="19" t="s">
        <v>124</v>
      </c>
      <c r="Q1272" s="9">
        <v>12</v>
      </c>
      <c r="R1272" s="12" t="s">
        <v>92</v>
      </c>
      <c r="S1272" s="19" t="s">
        <v>102</v>
      </c>
      <c r="T1272" s="9"/>
      <c r="U1272" s="9"/>
      <c r="V1272" s="11"/>
      <c r="W1272" s="36">
        <v>9405423990</v>
      </c>
      <c r="X1272" s="21" t="s">
        <v>95</v>
      </c>
      <c r="Y1272" s="21" t="s">
        <v>95</v>
      </c>
      <c r="Z1272" s="12" t="s">
        <v>95</v>
      </c>
      <c r="AA1272" s="13"/>
      <c r="AB1272" s="17">
        <v>483</v>
      </c>
      <c r="AC1272" s="624">
        <f t="shared" si="19"/>
        <v>-0.15113871635610765</v>
      </c>
      <c r="AD1272" s="623" t="str">
        <f>HYPERLINK("#'Oprawy - specyfikacja'!B" &amp; MATCH(B1272, 'Oprawy - specyfikacja'!A:A, 0),"Link do specyfikacji")</f>
        <v>Link do specyfikacji</v>
      </c>
    </row>
    <row r="1273" spans="1:30" s="2" customFormat="1" ht="14.4">
      <c r="A1273" s="8">
        <v>8719514533042</v>
      </c>
      <c r="B1273" s="25">
        <v>911401810583</v>
      </c>
      <c r="C1273" s="25">
        <v>871951453304299</v>
      </c>
      <c r="D1273" s="52" t="str">
        <f>HYPERLINK(VLOOKUP(B1273,Oprawy_linki!A503:B1208,2,FALSE),"Link do zdjęcia")</f>
        <v>Link do zdjęcia</v>
      </c>
      <c r="E1273" s="12">
        <v>53304299</v>
      </c>
      <c r="F1273" s="23" t="s">
        <v>1481</v>
      </c>
      <c r="G1273" s="12" t="s">
        <v>925</v>
      </c>
      <c r="H1273" s="12" t="s">
        <v>183</v>
      </c>
      <c r="I1273" s="12" t="s">
        <v>1423</v>
      </c>
      <c r="J1273" s="12" t="s">
        <v>1432</v>
      </c>
      <c r="K1273" s="12" t="s">
        <v>183</v>
      </c>
      <c r="L1273" s="17">
        <v>27</v>
      </c>
      <c r="M1273" s="17" t="s">
        <v>89</v>
      </c>
      <c r="N1273" s="13" t="s">
        <v>965</v>
      </c>
      <c r="O1273" s="14" t="s">
        <v>966</v>
      </c>
      <c r="P1273" s="19" t="s">
        <v>124</v>
      </c>
      <c r="Q1273" s="9">
        <v>36</v>
      </c>
      <c r="R1273" s="12" t="s">
        <v>92</v>
      </c>
      <c r="S1273" s="19" t="s">
        <v>102</v>
      </c>
      <c r="T1273" s="9">
        <v>911401732232</v>
      </c>
      <c r="U1273" s="9"/>
      <c r="V1273" s="11"/>
      <c r="W1273" s="36">
        <v>9405423990</v>
      </c>
      <c r="X1273" s="21" t="s">
        <v>95</v>
      </c>
      <c r="Y1273" s="21" t="s">
        <v>95</v>
      </c>
      <c r="Z1273" s="12" t="s">
        <v>95</v>
      </c>
      <c r="AA1273" s="13"/>
      <c r="AB1273" s="17">
        <v>27</v>
      </c>
      <c r="AC1273" s="624">
        <f t="shared" si="19"/>
        <v>0</v>
      </c>
      <c r="AD1273" s="623" t="str">
        <f>HYPERLINK("#'Oprawy - specyfikacja'!B" &amp; MATCH(B1273, 'Oprawy - specyfikacja'!A:A, 0),"Link do specyfikacji")</f>
        <v>Link do specyfikacji</v>
      </c>
    </row>
    <row r="1274" spans="1:30" s="2" customFormat="1" ht="14.4">
      <c r="A1274" s="8">
        <v>8719514532984</v>
      </c>
      <c r="B1274" s="8">
        <v>911401820583</v>
      </c>
      <c r="C1274" s="8">
        <v>871951453298499</v>
      </c>
      <c r="D1274" s="52" t="str">
        <f>HYPERLINK(VLOOKUP(B1274,Oprawy_linki!A504:B1209,2,FALSE),"Link do zdjęcia")</f>
        <v>Link do zdjęcia</v>
      </c>
      <c r="E1274" s="12">
        <v>53298499</v>
      </c>
      <c r="F1274" s="10" t="s">
        <v>1482</v>
      </c>
      <c r="G1274" s="12" t="s">
        <v>925</v>
      </c>
      <c r="H1274" s="12" t="s">
        <v>183</v>
      </c>
      <c r="I1274" s="12" t="s">
        <v>1423</v>
      </c>
      <c r="J1274" s="12" t="s">
        <v>1432</v>
      </c>
      <c r="K1274" s="12" t="s">
        <v>183</v>
      </c>
      <c r="L1274" s="17">
        <v>27</v>
      </c>
      <c r="M1274" s="17" t="s">
        <v>89</v>
      </c>
      <c r="N1274" s="13" t="s">
        <v>965</v>
      </c>
      <c r="O1274" s="14" t="s">
        <v>966</v>
      </c>
      <c r="P1274" s="19" t="s">
        <v>124</v>
      </c>
      <c r="Q1274" s="9">
        <v>36</v>
      </c>
      <c r="R1274" s="12" t="s">
        <v>92</v>
      </c>
      <c r="S1274" s="19" t="s">
        <v>102</v>
      </c>
      <c r="T1274" s="9">
        <v>911401732202</v>
      </c>
      <c r="U1274" s="9"/>
      <c r="V1274" s="11"/>
      <c r="W1274" s="36">
        <v>9405423990</v>
      </c>
      <c r="X1274" s="21" t="s">
        <v>95</v>
      </c>
      <c r="Y1274" s="21" t="s">
        <v>95</v>
      </c>
      <c r="Z1274" s="12" t="s">
        <v>95</v>
      </c>
      <c r="AA1274" s="13"/>
      <c r="AB1274" s="17">
        <v>26</v>
      </c>
      <c r="AC1274" s="624">
        <f t="shared" si="19"/>
        <v>3.8461538461538464E-2</v>
      </c>
      <c r="AD1274" s="623" t="str">
        <f>HYPERLINK("#'Oprawy - specyfikacja'!B" &amp; MATCH(B1274, 'Oprawy - specyfikacja'!A:A, 0),"Link do specyfikacji")</f>
        <v>Link do specyfikacji</v>
      </c>
    </row>
    <row r="1275" spans="1:30" s="2" customFormat="1" ht="14.4">
      <c r="A1275" s="8">
        <v>8719514532939</v>
      </c>
      <c r="B1275" s="8">
        <v>911401828583</v>
      </c>
      <c r="C1275" s="8">
        <v>871951453293999</v>
      </c>
      <c r="D1275" s="52" t="str">
        <f>HYPERLINK(VLOOKUP(B1275,Oprawy_linki!A505:B1210,2,FALSE),"Link do zdjęcia")</f>
        <v>Link do zdjęcia</v>
      </c>
      <c r="E1275" s="12">
        <v>53293999</v>
      </c>
      <c r="F1275" s="10" t="s">
        <v>1483</v>
      </c>
      <c r="G1275" s="12" t="s">
        <v>925</v>
      </c>
      <c r="H1275" s="12" t="s">
        <v>183</v>
      </c>
      <c r="I1275" s="12" t="s">
        <v>1423</v>
      </c>
      <c r="J1275" s="12" t="s">
        <v>1432</v>
      </c>
      <c r="K1275" s="12" t="s">
        <v>183</v>
      </c>
      <c r="L1275" s="17">
        <v>700</v>
      </c>
      <c r="M1275" s="17" t="s">
        <v>89</v>
      </c>
      <c r="N1275" s="13" t="s">
        <v>965</v>
      </c>
      <c r="O1275" s="14" t="s">
        <v>966</v>
      </c>
      <c r="P1275" s="19" t="s">
        <v>124</v>
      </c>
      <c r="Q1275" s="9">
        <v>6</v>
      </c>
      <c r="R1275" s="12" t="s">
        <v>92</v>
      </c>
      <c r="S1275" s="19" t="s">
        <v>102</v>
      </c>
      <c r="T1275" s="9"/>
      <c r="U1275" s="9"/>
      <c r="V1275" s="11"/>
      <c r="W1275" s="36">
        <v>9405423990</v>
      </c>
      <c r="X1275" s="21" t="s">
        <v>95</v>
      </c>
      <c r="Y1275" s="21" t="s">
        <v>95</v>
      </c>
      <c r="Z1275" s="12" t="s">
        <v>95</v>
      </c>
      <c r="AA1275" s="13"/>
      <c r="AB1275" s="17">
        <v>802</v>
      </c>
      <c r="AC1275" s="624">
        <f t="shared" si="19"/>
        <v>-0.12718204488778054</v>
      </c>
      <c r="AD1275" s="623" t="str">
        <f>HYPERLINK("#'Oprawy - specyfikacja'!B" &amp; MATCH(B1275, 'Oprawy - specyfikacja'!A:A, 0),"Link do specyfikacji")</f>
        <v>Link do specyfikacji</v>
      </c>
    </row>
    <row r="1276" spans="1:30" s="2" customFormat="1" ht="14.4">
      <c r="A1276" s="8">
        <v>8719514533035</v>
      </c>
      <c r="B1276" s="8">
        <v>911401811583</v>
      </c>
      <c r="C1276" s="8">
        <v>871951453303599</v>
      </c>
      <c r="D1276" s="52" t="str">
        <f>HYPERLINK(VLOOKUP(B1276,Oprawy_linki!A506:B1211,2,FALSE),"Link do zdjęcia")</f>
        <v>Link do zdjęcia</v>
      </c>
      <c r="E1276" s="12">
        <v>53303599</v>
      </c>
      <c r="F1276" s="10" t="s">
        <v>1484</v>
      </c>
      <c r="G1276" s="12" t="s">
        <v>925</v>
      </c>
      <c r="H1276" s="12" t="s">
        <v>183</v>
      </c>
      <c r="I1276" s="12" t="s">
        <v>1423</v>
      </c>
      <c r="J1276" s="12" t="s">
        <v>1432</v>
      </c>
      <c r="K1276" s="12" t="s">
        <v>183</v>
      </c>
      <c r="L1276" s="17">
        <v>39</v>
      </c>
      <c r="M1276" s="17" t="s">
        <v>89</v>
      </c>
      <c r="N1276" s="13" t="s">
        <v>965</v>
      </c>
      <c r="O1276" s="14" t="s">
        <v>966</v>
      </c>
      <c r="P1276" s="19" t="s">
        <v>124</v>
      </c>
      <c r="Q1276" s="9">
        <v>36</v>
      </c>
      <c r="R1276" s="12" t="s">
        <v>92</v>
      </c>
      <c r="S1276" s="19" t="s">
        <v>102</v>
      </c>
      <c r="T1276" s="9">
        <v>911401732242</v>
      </c>
      <c r="U1276" s="9"/>
      <c r="V1276" s="11"/>
      <c r="W1276" s="36">
        <v>9405423990</v>
      </c>
      <c r="X1276" s="21" t="s">
        <v>95</v>
      </c>
      <c r="Y1276" s="21" t="s">
        <v>95</v>
      </c>
      <c r="Z1276" s="12" t="s">
        <v>95</v>
      </c>
      <c r="AA1276" s="13"/>
      <c r="AB1276" s="17">
        <v>39</v>
      </c>
      <c r="AC1276" s="624">
        <f t="shared" si="19"/>
        <v>0</v>
      </c>
      <c r="AD1276" s="623" t="str">
        <f>HYPERLINK("#'Oprawy - specyfikacja'!B" &amp; MATCH(B1276, 'Oprawy - specyfikacja'!A:A, 0),"Link do specyfikacji")</f>
        <v>Link do specyfikacji</v>
      </c>
    </row>
    <row r="1277" spans="1:30" s="2" customFormat="1" ht="14.4">
      <c r="A1277" s="8">
        <v>8719514532977</v>
      </c>
      <c r="B1277" s="8">
        <v>911401821583</v>
      </c>
      <c r="C1277" s="8">
        <v>871951453297799</v>
      </c>
      <c r="D1277" s="52" t="str">
        <f>HYPERLINK(VLOOKUP(B1277,Oprawy_linki!A507:B1212,2,FALSE),"Link do zdjęcia")</f>
        <v>Link do zdjęcia</v>
      </c>
      <c r="E1277" s="12">
        <v>53297799</v>
      </c>
      <c r="F1277" s="10" t="s">
        <v>1485</v>
      </c>
      <c r="G1277" s="12" t="s">
        <v>925</v>
      </c>
      <c r="H1277" s="12" t="s">
        <v>183</v>
      </c>
      <c r="I1277" s="12" t="s">
        <v>1423</v>
      </c>
      <c r="J1277" s="12" t="s">
        <v>1432</v>
      </c>
      <c r="K1277" s="12" t="s">
        <v>183</v>
      </c>
      <c r="L1277" s="17">
        <v>39</v>
      </c>
      <c r="M1277" s="17" t="s">
        <v>89</v>
      </c>
      <c r="N1277" s="13" t="s">
        <v>965</v>
      </c>
      <c r="O1277" s="14" t="s">
        <v>966</v>
      </c>
      <c r="P1277" s="19" t="s">
        <v>124</v>
      </c>
      <c r="Q1277" s="9">
        <v>36</v>
      </c>
      <c r="R1277" s="12" t="s">
        <v>92</v>
      </c>
      <c r="S1277" s="19" t="s">
        <v>102</v>
      </c>
      <c r="T1277" s="9">
        <v>911401732212</v>
      </c>
      <c r="U1277" s="9"/>
      <c r="V1277" s="11"/>
      <c r="W1277" s="36">
        <v>9405423990</v>
      </c>
      <c r="X1277" s="21" t="s">
        <v>95</v>
      </c>
      <c r="Y1277" s="21" t="s">
        <v>95</v>
      </c>
      <c r="Z1277" s="12" t="s">
        <v>95</v>
      </c>
      <c r="AA1277" s="13"/>
      <c r="AB1277" s="17">
        <v>39</v>
      </c>
      <c r="AC1277" s="624">
        <f t="shared" si="19"/>
        <v>0</v>
      </c>
      <c r="AD1277" s="623" t="str">
        <f>HYPERLINK("#'Oprawy - specyfikacja'!B" &amp; MATCH(B1277, 'Oprawy - specyfikacja'!A:A, 0),"Link do specyfikacji")</f>
        <v>Link do specyfikacji</v>
      </c>
    </row>
    <row r="1278" spans="1:30" s="2" customFormat="1" ht="14.4">
      <c r="A1278" s="8">
        <v>8719514534612</v>
      </c>
      <c r="B1278" s="25">
        <v>911401874983</v>
      </c>
      <c r="C1278" s="25">
        <v>871951453461299</v>
      </c>
      <c r="D1278" s="52" t="str">
        <f>HYPERLINK(VLOOKUP(B1278,Oprawy_linki!A508:B1213,2,FALSE),"Link do zdjęcia")</f>
        <v>Link do zdjęcia</v>
      </c>
      <c r="E1278" s="12">
        <v>53461299</v>
      </c>
      <c r="F1278" s="23" t="s">
        <v>1486</v>
      </c>
      <c r="G1278" s="12" t="s">
        <v>925</v>
      </c>
      <c r="H1278" s="12" t="s">
        <v>183</v>
      </c>
      <c r="I1278" s="12" t="s">
        <v>1423</v>
      </c>
      <c r="J1278" s="12" t="s">
        <v>1432</v>
      </c>
      <c r="K1278" s="12" t="s">
        <v>183</v>
      </c>
      <c r="L1278" s="17">
        <v>99</v>
      </c>
      <c r="M1278" s="17" t="s">
        <v>89</v>
      </c>
      <c r="N1278" s="13" t="s">
        <v>965</v>
      </c>
      <c r="O1278" s="14" t="s">
        <v>966</v>
      </c>
      <c r="P1278" s="19" t="s">
        <v>124</v>
      </c>
      <c r="Q1278" s="9">
        <v>36</v>
      </c>
      <c r="R1278" s="12" t="s">
        <v>92</v>
      </c>
      <c r="S1278" s="19" t="s">
        <v>102</v>
      </c>
      <c r="T1278" s="9">
        <v>911401732272</v>
      </c>
      <c r="U1278" s="9"/>
      <c r="V1278" s="11"/>
      <c r="W1278" s="36">
        <v>9405423990</v>
      </c>
      <c r="X1278" s="21" t="s">
        <v>95</v>
      </c>
      <c r="Y1278" s="21" t="s">
        <v>95</v>
      </c>
      <c r="Z1278" s="12" t="s">
        <v>95</v>
      </c>
      <c r="AA1278" s="13"/>
      <c r="AB1278" s="17">
        <v>99</v>
      </c>
      <c r="AC1278" s="624">
        <f t="shared" si="19"/>
        <v>0</v>
      </c>
      <c r="AD1278" s="623" t="str">
        <f>HYPERLINK("#'Oprawy - specyfikacja'!B" &amp; MATCH(B1278, 'Oprawy - specyfikacja'!A:A, 0),"Link do specyfikacji")</f>
        <v>Link do specyfikacji</v>
      </c>
    </row>
    <row r="1279" spans="1:30" s="2" customFormat="1" ht="14.4">
      <c r="A1279" s="8">
        <v>8719514533011</v>
      </c>
      <c r="B1279" s="25">
        <v>911401814583</v>
      </c>
      <c r="C1279" s="25">
        <v>871951453301199</v>
      </c>
      <c r="D1279" s="52" t="str">
        <f>HYPERLINK(VLOOKUP(B1279,Oprawy_linki!A509:B1214,2,FALSE),"Link do zdjęcia")</f>
        <v>Link do zdjęcia</v>
      </c>
      <c r="E1279" s="12">
        <v>53301199</v>
      </c>
      <c r="F1279" s="23" t="s">
        <v>1487</v>
      </c>
      <c r="G1279" s="12" t="s">
        <v>925</v>
      </c>
      <c r="H1279" s="12" t="s">
        <v>183</v>
      </c>
      <c r="I1279" s="12" t="s">
        <v>1423</v>
      </c>
      <c r="J1279" s="12" t="s">
        <v>1432</v>
      </c>
      <c r="K1279" s="12" t="s">
        <v>183</v>
      </c>
      <c r="L1279" s="17">
        <v>87</v>
      </c>
      <c r="M1279" s="17" t="s">
        <v>89</v>
      </c>
      <c r="N1279" s="13" t="s">
        <v>965</v>
      </c>
      <c r="O1279" s="14" t="s">
        <v>966</v>
      </c>
      <c r="P1279" s="19" t="s">
        <v>124</v>
      </c>
      <c r="Q1279" s="9">
        <v>24</v>
      </c>
      <c r="R1279" s="12" t="s">
        <v>92</v>
      </c>
      <c r="S1279" s="19" t="s">
        <v>102</v>
      </c>
      <c r="T1279" s="9">
        <v>911401732252</v>
      </c>
      <c r="U1279" s="9"/>
      <c r="V1279" s="11"/>
      <c r="W1279" s="36">
        <v>9405423990</v>
      </c>
      <c r="X1279" s="21" t="s">
        <v>95</v>
      </c>
      <c r="Y1279" s="21" t="s">
        <v>95</v>
      </c>
      <c r="Z1279" s="12" t="s">
        <v>95</v>
      </c>
      <c r="AA1279" s="13"/>
      <c r="AB1279" s="17">
        <v>87</v>
      </c>
      <c r="AC1279" s="624">
        <f t="shared" si="19"/>
        <v>0</v>
      </c>
      <c r="AD1279" s="623" t="str">
        <f>HYPERLINK("#'Oprawy - specyfikacja'!B" &amp; MATCH(B1279, 'Oprawy - specyfikacja'!A:A, 0),"Link do specyfikacji")</f>
        <v>Link do specyfikacji</v>
      </c>
    </row>
    <row r="1280" spans="1:30" s="2" customFormat="1" ht="14.4">
      <c r="A1280" s="8">
        <v>8719514532953</v>
      </c>
      <c r="B1280" s="25">
        <v>911401824583</v>
      </c>
      <c r="C1280" s="25">
        <v>871951453295399</v>
      </c>
      <c r="D1280" s="52" t="str">
        <f>HYPERLINK(VLOOKUP(B1280,Oprawy_linki!A510:B1215,2,FALSE),"Link do zdjęcia")</f>
        <v>Link do zdjęcia</v>
      </c>
      <c r="E1280" s="12">
        <v>53295399</v>
      </c>
      <c r="F1280" s="23" t="s">
        <v>1488</v>
      </c>
      <c r="G1280" s="12" t="s">
        <v>925</v>
      </c>
      <c r="H1280" s="12" t="s">
        <v>183</v>
      </c>
      <c r="I1280" s="12" t="s">
        <v>1423</v>
      </c>
      <c r="J1280" s="12" t="s">
        <v>1432</v>
      </c>
      <c r="K1280" s="12" t="s">
        <v>183</v>
      </c>
      <c r="L1280" s="17">
        <v>87</v>
      </c>
      <c r="M1280" s="17" t="s">
        <v>89</v>
      </c>
      <c r="N1280" s="13" t="s">
        <v>965</v>
      </c>
      <c r="O1280" s="14" t="s">
        <v>966</v>
      </c>
      <c r="P1280" s="19" t="s">
        <v>124</v>
      </c>
      <c r="Q1280" s="9">
        <v>24</v>
      </c>
      <c r="R1280" s="12" t="s">
        <v>92</v>
      </c>
      <c r="S1280" s="19" t="s">
        <v>102</v>
      </c>
      <c r="T1280" s="9">
        <v>911401732222</v>
      </c>
      <c r="U1280" s="9"/>
      <c r="V1280" s="11"/>
      <c r="W1280" s="36">
        <v>9405423990</v>
      </c>
      <c r="X1280" s="21" t="s">
        <v>95</v>
      </c>
      <c r="Y1280" s="21" t="s">
        <v>95</v>
      </c>
      <c r="Z1280" s="12" t="s">
        <v>95</v>
      </c>
      <c r="AA1280" s="13"/>
      <c r="AB1280" s="17">
        <v>87</v>
      </c>
      <c r="AC1280" s="624">
        <f t="shared" si="19"/>
        <v>0</v>
      </c>
      <c r="AD1280" s="623" t="str">
        <f>HYPERLINK("#'Oprawy - specyfikacja'!B" &amp; MATCH(B1280, 'Oprawy - specyfikacja'!A:A, 0),"Link do specyfikacji")</f>
        <v>Link do specyfikacji</v>
      </c>
    </row>
    <row r="1281" spans="1:30" s="2" customFormat="1" ht="14.4">
      <c r="A1281" s="8">
        <v>8719514534575</v>
      </c>
      <c r="B1281" s="8">
        <v>911401875583</v>
      </c>
      <c r="C1281" s="8">
        <v>871951453457599</v>
      </c>
      <c r="D1281" s="52" t="str">
        <f>HYPERLINK(VLOOKUP(B1281,Oprawy_linki!A511:B1216,2,FALSE),"Link do zdjęcia")</f>
        <v>Link do zdjęcia</v>
      </c>
      <c r="E1281" s="12">
        <v>53457599</v>
      </c>
      <c r="F1281" s="10" t="s">
        <v>1489</v>
      </c>
      <c r="G1281" s="12" t="s">
        <v>925</v>
      </c>
      <c r="H1281" s="12" t="s">
        <v>183</v>
      </c>
      <c r="I1281" s="12" t="s">
        <v>1423</v>
      </c>
      <c r="J1281" s="12" t="s">
        <v>1432</v>
      </c>
      <c r="K1281" s="12" t="s">
        <v>183</v>
      </c>
      <c r="L1281" s="17">
        <v>136</v>
      </c>
      <c r="M1281" s="17" t="s">
        <v>89</v>
      </c>
      <c r="N1281" s="13" t="s">
        <v>965</v>
      </c>
      <c r="O1281" s="14" t="s">
        <v>966</v>
      </c>
      <c r="P1281" s="19" t="s">
        <v>124</v>
      </c>
      <c r="Q1281" s="9">
        <v>24</v>
      </c>
      <c r="R1281" s="12" t="s">
        <v>92</v>
      </c>
      <c r="S1281" s="19" t="s">
        <v>102</v>
      </c>
      <c r="T1281" s="9">
        <v>911401732282</v>
      </c>
      <c r="U1281" s="9"/>
      <c r="V1281" s="11"/>
      <c r="W1281" s="36">
        <v>9405423990</v>
      </c>
      <c r="X1281" s="21" t="s">
        <v>95</v>
      </c>
      <c r="Y1281" s="21" t="s">
        <v>95</v>
      </c>
      <c r="Z1281" s="12" t="s">
        <v>95</v>
      </c>
      <c r="AA1281" s="13"/>
      <c r="AB1281" s="17">
        <v>136</v>
      </c>
      <c r="AC1281" s="624">
        <f t="shared" si="19"/>
        <v>0</v>
      </c>
      <c r="AD1281" s="623" t="str">
        <f>HYPERLINK("#'Oprawy - specyfikacja'!B" &amp; MATCH(B1281, 'Oprawy - specyfikacja'!A:A, 0),"Link do specyfikacji")</f>
        <v>Link do specyfikacji</v>
      </c>
    </row>
    <row r="1282" spans="1:30" s="2" customFormat="1" ht="14.4">
      <c r="A1282" s="8">
        <v>8718696069622</v>
      </c>
      <c r="B1282" s="22">
        <v>911401850680</v>
      </c>
      <c r="C1282" s="8">
        <v>871869606962200</v>
      </c>
      <c r="D1282" s="52" t="str">
        <f>HYPERLINK(VLOOKUP(B1282,Oprawy_linki!A512:B1217,2,FALSE),"Link do zdjęcia")</f>
        <v>Link do zdjęcia</v>
      </c>
      <c r="E1282" s="12">
        <v>6962200</v>
      </c>
      <c r="F1282" s="23" t="s">
        <v>1490</v>
      </c>
      <c r="G1282" s="12" t="s">
        <v>925</v>
      </c>
      <c r="H1282" s="12" t="s">
        <v>926</v>
      </c>
      <c r="I1282" s="12" t="s">
        <v>1491</v>
      </c>
      <c r="J1282" s="12" t="s">
        <v>1492</v>
      </c>
      <c r="K1282" s="12" t="s">
        <v>88</v>
      </c>
      <c r="L1282" s="17">
        <v>330</v>
      </c>
      <c r="M1282" s="17" t="s">
        <v>89</v>
      </c>
      <c r="N1282" s="13" t="s">
        <v>929</v>
      </c>
      <c r="O1282" s="14" t="s">
        <v>930</v>
      </c>
      <c r="P1282" s="19" t="s">
        <v>124</v>
      </c>
      <c r="Q1282" s="9">
        <v>1</v>
      </c>
      <c r="R1282" s="12" t="s">
        <v>92</v>
      </c>
      <c r="S1282" s="19" t="s">
        <v>102</v>
      </c>
      <c r="T1282" s="9"/>
      <c r="U1282" s="9"/>
      <c r="V1282" s="11"/>
      <c r="W1282" s="36">
        <v>9405119090</v>
      </c>
      <c r="X1282" s="21" t="s">
        <v>95</v>
      </c>
      <c r="Y1282" s="21" t="s">
        <v>95</v>
      </c>
      <c r="Z1282" s="12" t="s">
        <v>95</v>
      </c>
      <c r="AA1282" s="13"/>
      <c r="AB1282" s="17">
        <v>319</v>
      </c>
      <c r="AC1282" s="624">
        <f t="shared" ref="AC1282:AC1284" si="20">(L1282-AB1282)/AB1282</f>
        <v>3.4482758620689655E-2</v>
      </c>
      <c r="AD1282" s="623" t="str">
        <f>HYPERLINK("#'Oprawy - specyfikacja'!B" &amp; MATCH(B1282, 'Oprawy - specyfikacja'!A:A, 0),"Link do specyfikacji")</f>
        <v>Link do specyfikacji</v>
      </c>
    </row>
    <row r="1283" spans="1:30" s="2" customFormat="1" ht="14.4">
      <c r="A1283" s="8">
        <v>8710163350394</v>
      </c>
      <c r="B1283" s="22">
        <v>911401842280</v>
      </c>
      <c r="C1283" s="8">
        <v>871016335039400</v>
      </c>
      <c r="D1283" s="52" t="str">
        <f>HYPERLINK(VLOOKUP(B1283,Oprawy_linki!A513:B1218,2,FALSE),"Link do zdjęcia")</f>
        <v>Link do zdjęcia</v>
      </c>
      <c r="E1283" s="12">
        <v>35039400</v>
      </c>
      <c r="F1283" s="23" t="s">
        <v>1493</v>
      </c>
      <c r="G1283" s="12" t="s">
        <v>925</v>
      </c>
      <c r="H1283" s="12" t="s">
        <v>926</v>
      </c>
      <c r="I1283" s="12" t="s">
        <v>1491</v>
      </c>
      <c r="J1283" s="12" t="s">
        <v>1492</v>
      </c>
      <c r="K1283" s="12" t="s">
        <v>88</v>
      </c>
      <c r="L1283" s="17">
        <v>429</v>
      </c>
      <c r="M1283" s="17" t="s">
        <v>89</v>
      </c>
      <c r="N1283" s="13" t="s">
        <v>929</v>
      </c>
      <c r="O1283" s="14" t="s">
        <v>930</v>
      </c>
      <c r="P1283" s="19"/>
      <c r="Q1283" s="9">
        <v>1</v>
      </c>
      <c r="R1283" s="12" t="s">
        <v>92</v>
      </c>
      <c r="S1283" s="19" t="s">
        <v>102</v>
      </c>
      <c r="T1283" s="9"/>
      <c r="U1283" s="9"/>
      <c r="V1283" s="11"/>
      <c r="W1283" s="36">
        <v>9405119090</v>
      </c>
      <c r="X1283" s="21" t="s">
        <v>95</v>
      </c>
      <c r="Y1283" s="21" t="s">
        <v>95</v>
      </c>
      <c r="Z1283" s="12" t="s">
        <v>95</v>
      </c>
      <c r="AA1283" s="13"/>
      <c r="AB1283" s="17">
        <v>388</v>
      </c>
      <c r="AC1283" s="624">
        <f t="shared" si="20"/>
        <v>0.1056701030927835</v>
      </c>
      <c r="AD1283" s="623" t="str">
        <f>HYPERLINK("#'Oprawy - specyfikacja'!B" &amp; MATCH(B1283, 'Oprawy - specyfikacja'!A:A, 0),"Link do specyfikacji")</f>
        <v>Link do specyfikacji</v>
      </c>
    </row>
    <row r="1284" spans="1:30" s="2" customFormat="1" ht="14.4">
      <c r="A1284" s="8">
        <v>8710163350417</v>
      </c>
      <c r="B1284" s="22">
        <v>911401842480</v>
      </c>
      <c r="C1284" s="8">
        <v>871016335041700</v>
      </c>
      <c r="D1284" s="52" t="str">
        <f>HYPERLINK(VLOOKUP(B1284,Oprawy_linki!A514:B1219,2,FALSE),"Link do zdjęcia")</f>
        <v>Link do zdjęcia</v>
      </c>
      <c r="E1284" s="12">
        <v>35041700</v>
      </c>
      <c r="F1284" s="23" t="s">
        <v>1494</v>
      </c>
      <c r="G1284" s="12" t="s">
        <v>925</v>
      </c>
      <c r="H1284" s="12" t="s">
        <v>926</v>
      </c>
      <c r="I1284" s="12" t="s">
        <v>1491</v>
      </c>
      <c r="J1284" s="12" t="s">
        <v>1492</v>
      </c>
      <c r="K1284" s="12" t="s">
        <v>88</v>
      </c>
      <c r="L1284" s="17">
        <v>357</v>
      </c>
      <c r="M1284" s="17" t="s">
        <v>89</v>
      </c>
      <c r="N1284" s="13" t="s">
        <v>929</v>
      </c>
      <c r="O1284" s="14" t="s">
        <v>930</v>
      </c>
      <c r="P1284" s="19" t="s">
        <v>124</v>
      </c>
      <c r="Q1284" s="9">
        <v>1</v>
      </c>
      <c r="R1284" s="12" t="s">
        <v>92</v>
      </c>
      <c r="S1284" s="19" t="s">
        <v>102</v>
      </c>
      <c r="T1284" s="9"/>
      <c r="U1284" s="9"/>
      <c r="V1284" s="11"/>
      <c r="W1284" s="36">
        <v>9405119090</v>
      </c>
      <c r="X1284" s="21" t="s">
        <v>95</v>
      </c>
      <c r="Y1284" s="21" t="s">
        <v>95</v>
      </c>
      <c r="Z1284" s="12" t="s">
        <v>95</v>
      </c>
      <c r="AA1284" s="13"/>
      <c r="AB1284" s="17">
        <v>335</v>
      </c>
      <c r="AC1284" s="624">
        <f t="shared" si="20"/>
        <v>6.5671641791044774E-2</v>
      </c>
      <c r="AD1284" s="623" t="str">
        <f>HYPERLINK("#'Oprawy - specyfikacja'!B" &amp; MATCH(B1284, 'Oprawy - specyfikacja'!A:A, 0),"Link do specyfikacji")</f>
        <v>Link do specyfikacji</v>
      </c>
    </row>
    <row r="1285" spans="1:30" s="2" customFormat="1" ht="14.4">
      <c r="A1285" s="8">
        <v>8720169736900</v>
      </c>
      <c r="B1285" s="583">
        <v>911401892285</v>
      </c>
      <c r="C1285" s="8">
        <v>872016973690099</v>
      </c>
      <c r="D1285" s="52" t="str">
        <f>HYPERLINK(VLOOKUP(B1285,Oprawy_linki!A515:B1220,2,FALSE),"Link do zdjęcia")</f>
        <v>Link do zdjęcia</v>
      </c>
      <c r="E1285" s="12">
        <v>73690099</v>
      </c>
      <c r="F1285" s="23" t="s">
        <v>1495</v>
      </c>
      <c r="G1285" s="12" t="s">
        <v>925</v>
      </c>
      <c r="H1285" s="12" t="s">
        <v>926</v>
      </c>
      <c r="I1285" s="12" t="s">
        <v>1491</v>
      </c>
      <c r="J1285" s="12" t="s">
        <v>1492</v>
      </c>
      <c r="K1285" s="12" t="s">
        <v>88</v>
      </c>
      <c r="L1285" s="17">
        <v>177</v>
      </c>
      <c r="M1285" s="17" t="s">
        <v>89</v>
      </c>
      <c r="N1285" s="13" t="s">
        <v>929</v>
      </c>
      <c r="O1285" s="14" t="s">
        <v>930</v>
      </c>
      <c r="P1285" s="19"/>
      <c r="Q1285" s="9">
        <v>4</v>
      </c>
      <c r="R1285" s="12" t="s">
        <v>92</v>
      </c>
      <c r="S1285" s="19" t="s">
        <v>102</v>
      </c>
      <c r="T1285" s="9"/>
      <c r="U1285" s="9"/>
      <c r="V1285" s="11" t="s">
        <v>1496</v>
      </c>
      <c r="W1285" s="36">
        <v>9405119090</v>
      </c>
      <c r="X1285" s="21" t="s">
        <v>95</v>
      </c>
      <c r="Y1285" s="21" t="s">
        <v>95</v>
      </c>
      <c r="Z1285" s="12" t="s">
        <v>95</v>
      </c>
      <c r="AA1285" s="13" t="s">
        <v>164</v>
      </c>
      <c r="AB1285" s="12" t="s">
        <v>95</v>
      </c>
      <c r="AC1285" s="12" t="s">
        <v>95</v>
      </c>
      <c r="AD1285" s="623" t="str">
        <f>HYPERLINK("#'Oprawy - specyfikacja'!B" &amp; MATCH(B1285, 'Oprawy - specyfikacja'!A:A, 0),"Link do specyfikacji")</f>
        <v>Link do specyfikacji</v>
      </c>
    </row>
    <row r="1286" spans="1:30" s="2" customFormat="1" ht="14.4">
      <c r="A1286" s="8">
        <v>8720169736856</v>
      </c>
      <c r="B1286" s="22">
        <v>911401892185</v>
      </c>
      <c r="C1286" s="8">
        <v>872016973685699</v>
      </c>
      <c r="D1286" s="52" t="str">
        <f>HYPERLINK(VLOOKUP(B1286,Oprawy_linki!A516:B1221,2,FALSE),"Link do zdjęcia")</f>
        <v>Link do zdjęcia</v>
      </c>
      <c r="E1286" s="12">
        <v>73685699</v>
      </c>
      <c r="F1286" s="23" t="s">
        <v>1497</v>
      </c>
      <c r="G1286" s="12" t="s">
        <v>925</v>
      </c>
      <c r="H1286" s="12" t="s">
        <v>926</v>
      </c>
      <c r="I1286" s="12" t="s">
        <v>1491</v>
      </c>
      <c r="J1286" s="12" t="s">
        <v>1492</v>
      </c>
      <c r="K1286" s="12" t="s">
        <v>88</v>
      </c>
      <c r="L1286" s="17">
        <v>159</v>
      </c>
      <c r="M1286" s="17" t="s">
        <v>89</v>
      </c>
      <c r="N1286" s="13" t="s">
        <v>929</v>
      </c>
      <c r="O1286" s="14" t="s">
        <v>930</v>
      </c>
      <c r="P1286" s="19" t="s">
        <v>124</v>
      </c>
      <c r="Q1286" s="9">
        <v>1</v>
      </c>
      <c r="R1286" s="12" t="s">
        <v>92</v>
      </c>
      <c r="S1286" s="19" t="s">
        <v>102</v>
      </c>
      <c r="T1286" s="9"/>
      <c r="U1286" s="9"/>
      <c r="V1286" s="11"/>
      <c r="W1286" s="36">
        <v>9405119090</v>
      </c>
      <c r="X1286" s="21" t="s">
        <v>95</v>
      </c>
      <c r="Y1286" s="21" t="s">
        <v>95</v>
      </c>
      <c r="Z1286" s="12" t="s">
        <v>95</v>
      </c>
      <c r="AA1286" s="13" t="s">
        <v>164</v>
      </c>
      <c r="AB1286" s="17">
        <v>159.26</v>
      </c>
      <c r="AC1286" s="624">
        <f t="shared" ref="AC1286:AC1349" si="21">(L1286-AB1286)/AB1286</f>
        <v>-1.6325505462764719E-3</v>
      </c>
      <c r="AD1286" s="623" t="str">
        <f>HYPERLINK("#'Oprawy - specyfikacja'!B" &amp; MATCH(B1286, 'Oprawy - specyfikacja'!A:A, 0),"Link do specyfikacji")</f>
        <v>Link do specyfikacji</v>
      </c>
    </row>
    <row r="1287" spans="1:30" s="2" customFormat="1" ht="14.4">
      <c r="A1287" s="8">
        <v>8719514512344</v>
      </c>
      <c r="B1287" s="25">
        <v>911401882081</v>
      </c>
      <c r="C1287" s="25">
        <v>871951451234400</v>
      </c>
      <c r="D1287" s="52" t="str">
        <f>HYPERLINK(VLOOKUP(B1287,Oprawy_linki!A517:B1222,2,FALSE),"Link do zdjęcia")</f>
        <v>Link do zdjęcia</v>
      </c>
      <c r="E1287" s="12">
        <v>51234400</v>
      </c>
      <c r="F1287" s="23" t="s">
        <v>1498</v>
      </c>
      <c r="G1287" s="12" t="s">
        <v>925</v>
      </c>
      <c r="H1287" s="12" t="s">
        <v>941</v>
      </c>
      <c r="I1287" s="12" t="s">
        <v>1491</v>
      </c>
      <c r="J1287" s="12" t="s">
        <v>1492</v>
      </c>
      <c r="K1287" s="12" t="s">
        <v>88</v>
      </c>
      <c r="L1287" s="17">
        <v>630</v>
      </c>
      <c r="M1287" s="17" t="s">
        <v>89</v>
      </c>
      <c r="N1287" s="13" t="s">
        <v>942</v>
      </c>
      <c r="O1287" s="14" t="s">
        <v>943</v>
      </c>
      <c r="P1287" s="19"/>
      <c r="Q1287" s="13">
        <v>1</v>
      </c>
      <c r="R1287" s="12" t="s">
        <v>92</v>
      </c>
      <c r="S1287" s="19" t="s">
        <v>102</v>
      </c>
      <c r="T1287" s="26"/>
      <c r="U1287" s="26"/>
      <c r="V1287" s="27"/>
      <c r="W1287" s="36">
        <v>9405119090</v>
      </c>
      <c r="X1287" s="21" t="s">
        <v>95</v>
      </c>
      <c r="Y1287" s="21" t="s">
        <v>95</v>
      </c>
      <c r="Z1287" s="12" t="s">
        <v>95</v>
      </c>
      <c r="AA1287" s="13"/>
      <c r="AB1287" s="17">
        <v>675</v>
      </c>
      <c r="AC1287" s="624">
        <f t="shared" si="21"/>
        <v>-6.6666666666666666E-2</v>
      </c>
      <c r="AD1287" s="623" t="str">
        <f>HYPERLINK("#'Oprawy - specyfikacja'!B" &amp; MATCH(B1287, 'Oprawy - specyfikacja'!A:A, 0),"Link do specyfikacji")</f>
        <v>Link do specyfikacji</v>
      </c>
    </row>
    <row r="1288" spans="1:30" s="2" customFormat="1" ht="14.4">
      <c r="A1288" s="8">
        <v>8719514512399</v>
      </c>
      <c r="B1288" s="25">
        <v>911401882581</v>
      </c>
      <c r="C1288" s="25">
        <v>871951451239900</v>
      </c>
      <c r="D1288" s="52" t="str">
        <f>HYPERLINK(VLOOKUP(B1288,Oprawy_linki!A518:B1223,2,FALSE),"Link do zdjęcia")</f>
        <v>Link do zdjęcia</v>
      </c>
      <c r="E1288" s="12">
        <v>51239900</v>
      </c>
      <c r="F1288" s="23" t="s">
        <v>1499</v>
      </c>
      <c r="G1288" s="12" t="s">
        <v>925</v>
      </c>
      <c r="H1288" s="12" t="s">
        <v>941</v>
      </c>
      <c r="I1288" s="12" t="s">
        <v>1491</v>
      </c>
      <c r="J1288" s="12" t="s">
        <v>1492</v>
      </c>
      <c r="K1288" s="12" t="s">
        <v>88</v>
      </c>
      <c r="L1288" s="17">
        <v>683</v>
      </c>
      <c r="M1288" s="17" t="s">
        <v>89</v>
      </c>
      <c r="N1288" s="13" t="s">
        <v>942</v>
      </c>
      <c r="O1288" s="14" t="s">
        <v>943</v>
      </c>
      <c r="P1288" s="19"/>
      <c r="Q1288" s="13">
        <v>1</v>
      </c>
      <c r="R1288" s="12" t="s">
        <v>92</v>
      </c>
      <c r="S1288" s="19" t="s">
        <v>102</v>
      </c>
      <c r="T1288" s="26"/>
      <c r="U1288" s="26"/>
      <c r="V1288" s="27"/>
      <c r="W1288" s="36">
        <v>9405119090</v>
      </c>
      <c r="X1288" s="21" t="s">
        <v>95</v>
      </c>
      <c r="Y1288" s="21" t="s">
        <v>95</v>
      </c>
      <c r="Z1288" s="12" t="s">
        <v>95</v>
      </c>
      <c r="AA1288" s="13"/>
      <c r="AB1288" s="17">
        <v>728</v>
      </c>
      <c r="AC1288" s="624">
        <f t="shared" si="21"/>
        <v>-6.1813186813186816E-2</v>
      </c>
      <c r="AD1288" s="623" t="str">
        <f>HYPERLINK("#'Oprawy - specyfikacja'!B" &amp; MATCH(B1288, 'Oprawy - specyfikacja'!A:A, 0),"Link do specyfikacji")</f>
        <v>Link do specyfikacji</v>
      </c>
    </row>
    <row r="1289" spans="1:30" s="2" customFormat="1" ht="14.4">
      <c r="A1289" s="8">
        <v>8719514512306</v>
      </c>
      <c r="B1289" s="8">
        <v>911401881681</v>
      </c>
      <c r="C1289" s="8">
        <v>871951451230600</v>
      </c>
      <c r="D1289" s="52" t="str">
        <f>HYPERLINK(VLOOKUP(B1289,Oprawy_linki!A519:B1224,2,FALSE),"Link do zdjęcia")</f>
        <v>Link do zdjęcia</v>
      </c>
      <c r="E1289" s="12">
        <v>51230600</v>
      </c>
      <c r="F1289" s="10" t="s">
        <v>1500</v>
      </c>
      <c r="G1289" s="12" t="s">
        <v>925</v>
      </c>
      <c r="H1289" s="12" t="s">
        <v>941</v>
      </c>
      <c r="I1289" s="12" t="s">
        <v>1491</v>
      </c>
      <c r="J1289" s="12" t="s">
        <v>1492</v>
      </c>
      <c r="K1289" s="12" t="s">
        <v>88</v>
      </c>
      <c r="L1289" s="17">
        <v>507</v>
      </c>
      <c r="M1289" s="17" t="s">
        <v>89</v>
      </c>
      <c r="N1289" s="13" t="s">
        <v>942</v>
      </c>
      <c r="O1289" s="14" t="s">
        <v>943</v>
      </c>
      <c r="P1289" s="19"/>
      <c r="Q1289" s="9">
        <v>1</v>
      </c>
      <c r="R1289" s="12" t="s">
        <v>92</v>
      </c>
      <c r="S1289" s="19" t="s">
        <v>102</v>
      </c>
      <c r="T1289" s="9"/>
      <c r="U1289" s="9"/>
      <c r="V1289" s="11"/>
      <c r="W1289" s="36">
        <v>9405119090</v>
      </c>
      <c r="X1289" s="21" t="s">
        <v>95</v>
      </c>
      <c r="Y1289" s="21" t="s">
        <v>95</v>
      </c>
      <c r="Z1289" s="12" t="s">
        <v>95</v>
      </c>
      <c r="AA1289" s="13"/>
      <c r="AB1289" s="17">
        <v>676</v>
      </c>
      <c r="AC1289" s="624">
        <f t="shared" si="21"/>
        <v>-0.25</v>
      </c>
      <c r="AD1289" s="623" t="str">
        <f>HYPERLINK("#'Oprawy - specyfikacja'!B" &amp; MATCH(B1289, 'Oprawy - specyfikacja'!A:A, 0),"Link do specyfikacji")</f>
        <v>Link do specyfikacji</v>
      </c>
    </row>
    <row r="1290" spans="1:30" s="2" customFormat="1" ht="14.4">
      <c r="A1290" s="8">
        <v>8719514512368</v>
      </c>
      <c r="B1290" s="8">
        <v>911401882281</v>
      </c>
      <c r="C1290" s="8">
        <v>871951451236800</v>
      </c>
      <c r="D1290" s="52" t="str">
        <f>HYPERLINK(VLOOKUP(B1290,Oprawy_linki!A520:B1225,2,FALSE),"Link do zdjęcia")</f>
        <v>Link do zdjęcia</v>
      </c>
      <c r="E1290" s="12">
        <v>51236800</v>
      </c>
      <c r="F1290" s="10" t="s">
        <v>1501</v>
      </c>
      <c r="G1290" s="12" t="s">
        <v>925</v>
      </c>
      <c r="H1290" s="12" t="s">
        <v>941</v>
      </c>
      <c r="I1290" s="12" t="s">
        <v>1491</v>
      </c>
      <c r="J1290" s="12" t="s">
        <v>1492</v>
      </c>
      <c r="K1290" s="12" t="s">
        <v>88</v>
      </c>
      <c r="L1290" s="17">
        <v>546</v>
      </c>
      <c r="M1290" s="17" t="s">
        <v>89</v>
      </c>
      <c r="N1290" s="13" t="s">
        <v>942</v>
      </c>
      <c r="O1290" s="14" t="s">
        <v>943</v>
      </c>
      <c r="P1290" s="19"/>
      <c r="Q1290" s="9">
        <v>1</v>
      </c>
      <c r="R1290" s="12" t="s">
        <v>92</v>
      </c>
      <c r="S1290" s="19" t="s">
        <v>102</v>
      </c>
      <c r="T1290" s="9"/>
      <c r="U1290" s="9"/>
      <c r="V1290" s="11"/>
      <c r="W1290" s="36">
        <v>9405119090</v>
      </c>
      <c r="X1290" s="21" t="s">
        <v>95</v>
      </c>
      <c r="Y1290" s="21" t="s">
        <v>95</v>
      </c>
      <c r="Z1290" s="12" t="s">
        <v>95</v>
      </c>
      <c r="AA1290" s="13"/>
      <c r="AB1290" s="17">
        <v>721</v>
      </c>
      <c r="AC1290" s="624">
        <f t="shared" si="21"/>
        <v>-0.24271844660194175</v>
      </c>
      <c r="AD1290" s="623" t="str">
        <f>HYPERLINK("#'Oprawy - specyfikacja'!B" &amp; MATCH(B1290, 'Oprawy - specyfikacja'!A:A, 0),"Link do specyfikacji")</f>
        <v>Link do specyfikacji</v>
      </c>
    </row>
    <row r="1291" spans="1:30" s="2" customFormat="1" ht="14.4">
      <c r="A1291" s="8">
        <v>8719514512337</v>
      </c>
      <c r="B1291" s="22">
        <v>911401881981</v>
      </c>
      <c r="C1291" s="8">
        <v>871951451233700</v>
      </c>
      <c r="D1291" s="52" t="str">
        <f>HYPERLINK(VLOOKUP(B1291,Oprawy_linki!A521:B1226,2,FALSE),"Link do zdjęcia")</f>
        <v>Link do zdjęcia</v>
      </c>
      <c r="E1291" s="12">
        <v>51233700</v>
      </c>
      <c r="F1291" s="23" t="s">
        <v>1502</v>
      </c>
      <c r="G1291" s="12" t="s">
        <v>925</v>
      </c>
      <c r="H1291" s="12" t="s">
        <v>941</v>
      </c>
      <c r="I1291" s="12" t="s">
        <v>1491</v>
      </c>
      <c r="J1291" s="12" t="s">
        <v>1492</v>
      </c>
      <c r="K1291" s="12" t="s">
        <v>88</v>
      </c>
      <c r="L1291" s="17">
        <v>613</v>
      </c>
      <c r="M1291" s="17" t="s">
        <v>89</v>
      </c>
      <c r="N1291" s="13" t="s">
        <v>942</v>
      </c>
      <c r="O1291" s="14" t="s">
        <v>943</v>
      </c>
      <c r="P1291" s="19"/>
      <c r="Q1291" s="9">
        <v>1</v>
      </c>
      <c r="R1291" s="12" t="s">
        <v>92</v>
      </c>
      <c r="S1291" s="19" t="s">
        <v>102</v>
      </c>
      <c r="T1291" s="9"/>
      <c r="U1291" s="9"/>
      <c r="V1291" s="11"/>
      <c r="W1291" s="36">
        <v>9405119090</v>
      </c>
      <c r="X1291" s="21" t="s">
        <v>95</v>
      </c>
      <c r="Y1291" s="21" t="s">
        <v>95</v>
      </c>
      <c r="Z1291" s="12" t="s">
        <v>95</v>
      </c>
      <c r="AA1291" s="13"/>
      <c r="AB1291" s="17">
        <v>629</v>
      </c>
      <c r="AC1291" s="624">
        <f t="shared" si="21"/>
        <v>-2.5437201907790145E-2</v>
      </c>
      <c r="AD1291" s="623" t="str">
        <f>HYPERLINK("#'Oprawy - specyfikacja'!B" &amp; MATCH(B1291, 'Oprawy - specyfikacja'!A:A, 0),"Link do specyfikacji")</f>
        <v>Link do specyfikacji</v>
      </c>
    </row>
    <row r="1292" spans="1:30" s="2" customFormat="1" ht="14.4">
      <c r="A1292" s="8">
        <v>8719514512351</v>
      </c>
      <c r="B1292" s="8">
        <v>911401882181</v>
      </c>
      <c r="C1292" s="8">
        <v>871951451235100</v>
      </c>
      <c r="D1292" s="52" t="str">
        <f>HYPERLINK(VLOOKUP(B1292,Oprawy_linki!A522:B1227,2,FALSE),"Link do zdjęcia")</f>
        <v>Link do zdjęcia</v>
      </c>
      <c r="E1292" s="12">
        <v>51235100</v>
      </c>
      <c r="F1292" s="10" t="s">
        <v>1503</v>
      </c>
      <c r="G1292" s="12" t="s">
        <v>925</v>
      </c>
      <c r="H1292" s="12" t="s">
        <v>941</v>
      </c>
      <c r="I1292" s="12" t="s">
        <v>1491</v>
      </c>
      <c r="J1292" s="12" t="s">
        <v>1492</v>
      </c>
      <c r="K1292" s="12" t="s">
        <v>88</v>
      </c>
      <c r="L1292" s="17">
        <v>630</v>
      </c>
      <c r="M1292" s="17" t="s">
        <v>89</v>
      </c>
      <c r="N1292" s="13" t="s">
        <v>942</v>
      </c>
      <c r="O1292" s="14" t="s">
        <v>943</v>
      </c>
      <c r="P1292" s="19"/>
      <c r="Q1292" s="9">
        <v>1</v>
      </c>
      <c r="R1292" s="12" t="s">
        <v>92</v>
      </c>
      <c r="S1292" s="19" t="s">
        <v>102</v>
      </c>
      <c r="T1292" s="9"/>
      <c r="U1292" s="9"/>
      <c r="V1292" s="11"/>
      <c r="W1292" s="36">
        <v>9405119090</v>
      </c>
      <c r="X1292" s="21" t="s">
        <v>95</v>
      </c>
      <c r="Y1292" s="21" t="s">
        <v>95</v>
      </c>
      <c r="Z1292" s="12" t="s">
        <v>95</v>
      </c>
      <c r="AA1292" s="13"/>
      <c r="AB1292" s="17">
        <v>675</v>
      </c>
      <c r="AC1292" s="624">
        <f t="shared" si="21"/>
        <v>-6.6666666666666666E-2</v>
      </c>
      <c r="AD1292" s="623" t="str">
        <f>HYPERLINK("#'Oprawy - specyfikacja'!B" &amp; MATCH(B1292, 'Oprawy - specyfikacja'!A:A, 0),"Link do specyfikacji")</f>
        <v>Link do specyfikacji</v>
      </c>
    </row>
    <row r="1293" spans="1:30" s="2" customFormat="1" ht="14.4">
      <c r="A1293" s="8">
        <v>8718699975548</v>
      </c>
      <c r="B1293" s="8">
        <v>910505101247</v>
      </c>
      <c r="C1293" s="8">
        <v>871869997554800</v>
      </c>
      <c r="D1293" s="52" t="str">
        <f>HYPERLINK(VLOOKUP(B1293,Oprawy_linki!A523:B1228,2,FALSE),"Link do zdjęcia")</f>
        <v>Link do zdjęcia</v>
      </c>
      <c r="E1293" s="12">
        <v>97554800</v>
      </c>
      <c r="F1293" s="10" t="s">
        <v>1504</v>
      </c>
      <c r="G1293" s="12" t="s">
        <v>925</v>
      </c>
      <c r="H1293" s="12" t="s">
        <v>941</v>
      </c>
      <c r="I1293" s="12" t="s">
        <v>1491</v>
      </c>
      <c r="J1293" s="12" t="s">
        <v>1492</v>
      </c>
      <c r="K1293" s="12" t="s">
        <v>88</v>
      </c>
      <c r="L1293" s="17">
        <v>1304</v>
      </c>
      <c r="M1293" s="17" t="s">
        <v>89</v>
      </c>
      <c r="N1293" s="13" t="s">
        <v>942</v>
      </c>
      <c r="O1293" s="14" t="s">
        <v>943</v>
      </c>
      <c r="P1293" s="19"/>
      <c r="Q1293" s="9">
        <v>1</v>
      </c>
      <c r="R1293" s="12" t="s">
        <v>92</v>
      </c>
      <c r="S1293" s="19" t="s">
        <v>102</v>
      </c>
      <c r="T1293" s="9"/>
      <c r="U1293" s="9"/>
      <c r="V1293" s="11"/>
      <c r="W1293" s="36">
        <v>9405119090</v>
      </c>
      <c r="X1293" s="21" t="s">
        <v>95</v>
      </c>
      <c r="Y1293" s="21" t="s">
        <v>95</v>
      </c>
      <c r="Z1293" s="12" t="s">
        <v>95</v>
      </c>
      <c r="AA1293" s="13"/>
      <c r="AB1293" s="17">
        <v>1394</v>
      </c>
      <c r="AC1293" s="624">
        <f t="shared" si="21"/>
        <v>-6.4562410329985651E-2</v>
      </c>
      <c r="AD1293" s="623" t="str">
        <f>HYPERLINK("#'Oprawy - specyfikacja'!B" &amp; MATCH(B1293, 'Oprawy - specyfikacja'!A:A, 0),"Link do specyfikacji")</f>
        <v>Link do specyfikacji</v>
      </c>
    </row>
    <row r="1294" spans="1:30" s="2" customFormat="1" ht="14.4">
      <c r="A1294" s="8">
        <v>8719514512405</v>
      </c>
      <c r="B1294" s="25">
        <v>911401882681</v>
      </c>
      <c r="C1294" s="25">
        <v>871951451240500</v>
      </c>
      <c r="D1294" s="52" t="str">
        <f>HYPERLINK(VLOOKUP(B1294,Oprawy_linki!A524:B1229,2,FALSE),"Link do zdjęcia")</f>
        <v>Link do zdjęcia</v>
      </c>
      <c r="E1294" s="12">
        <v>51240500</v>
      </c>
      <c r="F1294" s="23" t="s">
        <v>1505</v>
      </c>
      <c r="G1294" s="12" t="s">
        <v>925</v>
      </c>
      <c r="H1294" s="12" t="s">
        <v>941</v>
      </c>
      <c r="I1294" s="12" t="s">
        <v>1491</v>
      </c>
      <c r="J1294" s="12" t="s">
        <v>1492</v>
      </c>
      <c r="K1294" s="12" t="s">
        <v>88</v>
      </c>
      <c r="L1294" s="17">
        <v>674</v>
      </c>
      <c r="M1294" s="17" t="s">
        <v>89</v>
      </c>
      <c r="N1294" s="13" t="s">
        <v>942</v>
      </c>
      <c r="O1294" s="14" t="s">
        <v>943</v>
      </c>
      <c r="P1294" s="19"/>
      <c r="Q1294" s="13">
        <v>1</v>
      </c>
      <c r="R1294" s="12" t="s">
        <v>92</v>
      </c>
      <c r="S1294" s="19" t="s">
        <v>102</v>
      </c>
      <c r="T1294" s="26"/>
      <c r="U1294" s="26"/>
      <c r="V1294" s="27"/>
      <c r="W1294" s="36">
        <v>9405119090</v>
      </c>
      <c r="X1294" s="21" t="s">
        <v>95</v>
      </c>
      <c r="Y1294" s="21" t="s">
        <v>95</v>
      </c>
      <c r="Z1294" s="12" t="s">
        <v>95</v>
      </c>
      <c r="AA1294" s="13"/>
      <c r="AB1294" s="17">
        <v>719</v>
      </c>
      <c r="AC1294" s="624">
        <f t="shared" si="21"/>
        <v>-6.258692628650904E-2</v>
      </c>
      <c r="AD1294" s="623" t="str">
        <f>HYPERLINK("#'Oprawy - specyfikacja'!B" &amp; MATCH(B1294, 'Oprawy - specyfikacja'!A:A, 0),"Link do specyfikacji")</f>
        <v>Link do specyfikacji</v>
      </c>
    </row>
    <row r="1295" spans="1:30" s="2" customFormat="1" ht="14.4">
      <c r="A1295" s="8">
        <v>8718699975555</v>
      </c>
      <c r="B1295" s="8">
        <v>910505101248</v>
      </c>
      <c r="C1295" s="8">
        <v>871869997555500</v>
      </c>
      <c r="D1295" s="52" t="str">
        <f>HYPERLINK(VLOOKUP(B1295,Oprawy_linki!A525:B1230,2,FALSE),"Link do zdjęcia")</f>
        <v>Link do zdjęcia</v>
      </c>
      <c r="E1295" s="12">
        <v>97555500</v>
      </c>
      <c r="F1295" s="10" t="s">
        <v>1506</v>
      </c>
      <c r="G1295" s="12" t="s">
        <v>925</v>
      </c>
      <c r="H1295" s="12" t="s">
        <v>941</v>
      </c>
      <c r="I1295" s="12" t="s">
        <v>1491</v>
      </c>
      <c r="J1295" s="12" t="s">
        <v>1492</v>
      </c>
      <c r="K1295" s="12" t="s">
        <v>88</v>
      </c>
      <c r="L1295" s="17">
        <v>1331</v>
      </c>
      <c r="M1295" s="17" t="s">
        <v>89</v>
      </c>
      <c r="N1295" s="13" t="s">
        <v>942</v>
      </c>
      <c r="O1295" s="14" t="s">
        <v>943</v>
      </c>
      <c r="P1295" s="19"/>
      <c r="Q1295" s="9">
        <v>1</v>
      </c>
      <c r="R1295" s="12" t="s">
        <v>92</v>
      </c>
      <c r="S1295" s="19" t="s">
        <v>102</v>
      </c>
      <c r="T1295" s="9"/>
      <c r="U1295" s="9"/>
      <c r="V1295" s="11"/>
      <c r="W1295" s="36">
        <v>9405119090</v>
      </c>
      <c r="X1295" s="21" t="s">
        <v>95</v>
      </c>
      <c r="Y1295" s="21" t="s">
        <v>95</v>
      </c>
      <c r="Z1295" s="12" t="s">
        <v>95</v>
      </c>
      <c r="AA1295" s="13"/>
      <c r="AB1295" s="17">
        <v>1425</v>
      </c>
      <c r="AC1295" s="624">
        <f t="shared" si="21"/>
        <v>-6.5964912280701754E-2</v>
      </c>
      <c r="AD1295" s="623" t="str">
        <f>HYPERLINK("#'Oprawy - specyfikacja'!B" &amp; MATCH(B1295, 'Oprawy - specyfikacja'!A:A, 0),"Link do specyfikacji")</f>
        <v>Link do specyfikacji</v>
      </c>
    </row>
    <row r="1296" spans="1:30" s="2" customFormat="1" ht="14.4">
      <c r="A1296" s="8">
        <v>8719514512313</v>
      </c>
      <c r="B1296" s="8">
        <v>911401881781</v>
      </c>
      <c r="C1296" s="8">
        <v>871951451231300</v>
      </c>
      <c r="D1296" s="52" t="str">
        <f>HYPERLINK(VLOOKUP(B1296,Oprawy_linki!A526:B1231,2,FALSE),"Link do zdjęcia")</f>
        <v>Link do zdjęcia</v>
      </c>
      <c r="E1296" s="12">
        <v>51231300</v>
      </c>
      <c r="F1296" s="10" t="s">
        <v>1507</v>
      </c>
      <c r="G1296" s="12" t="s">
        <v>925</v>
      </c>
      <c r="H1296" s="12" t="s">
        <v>941</v>
      </c>
      <c r="I1296" s="12" t="s">
        <v>1491</v>
      </c>
      <c r="J1296" s="12" t="s">
        <v>1492</v>
      </c>
      <c r="K1296" s="12" t="s">
        <v>88</v>
      </c>
      <c r="L1296" s="17">
        <v>507</v>
      </c>
      <c r="M1296" s="17" t="s">
        <v>89</v>
      </c>
      <c r="N1296" s="13" t="s">
        <v>942</v>
      </c>
      <c r="O1296" s="14" t="s">
        <v>943</v>
      </c>
      <c r="P1296" s="19"/>
      <c r="Q1296" s="9">
        <v>1</v>
      </c>
      <c r="R1296" s="12" t="s">
        <v>92</v>
      </c>
      <c r="S1296" s="19" t="s">
        <v>102</v>
      </c>
      <c r="T1296" s="9"/>
      <c r="U1296" s="9"/>
      <c r="V1296" s="11"/>
      <c r="W1296" s="36">
        <v>9405119090</v>
      </c>
      <c r="X1296" s="21" t="s">
        <v>95</v>
      </c>
      <c r="Y1296" s="21" t="s">
        <v>95</v>
      </c>
      <c r="Z1296" s="12" t="s">
        <v>95</v>
      </c>
      <c r="AA1296" s="13"/>
      <c r="AB1296" s="17">
        <v>676</v>
      </c>
      <c r="AC1296" s="624">
        <f t="shared" si="21"/>
        <v>-0.25</v>
      </c>
      <c r="AD1296" s="623" t="str">
        <f>HYPERLINK("#'Oprawy - specyfikacja'!B" &amp; MATCH(B1296, 'Oprawy - specyfikacja'!A:A, 0),"Link do specyfikacji")</f>
        <v>Link do specyfikacji</v>
      </c>
    </row>
    <row r="1297" spans="1:30" s="2" customFormat="1" ht="14.4">
      <c r="A1297" s="8">
        <v>8719514512320</v>
      </c>
      <c r="B1297" s="8">
        <v>911401881881</v>
      </c>
      <c r="C1297" s="8">
        <v>871951451232000</v>
      </c>
      <c r="D1297" s="52" t="str">
        <f>HYPERLINK(VLOOKUP(B1297,Oprawy_linki!A527:B1232,2,FALSE),"Link do zdjęcia")</f>
        <v>Link do zdjęcia</v>
      </c>
      <c r="E1297" s="12">
        <v>51232000</v>
      </c>
      <c r="F1297" s="10" t="s">
        <v>1508</v>
      </c>
      <c r="G1297" s="12" t="s">
        <v>925</v>
      </c>
      <c r="H1297" s="12" t="s">
        <v>941</v>
      </c>
      <c r="I1297" s="12" t="s">
        <v>1491</v>
      </c>
      <c r="J1297" s="12" t="s">
        <v>1492</v>
      </c>
      <c r="K1297" s="12" t="s">
        <v>88</v>
      </c>
      <c r="L1297" s="17">
        <v>551</v>
      </c>
      <c r="M1297" s="17" t="s">
        <v>89</v>
      </c>
      <c r="N1297" s="13" t="s">
        <v>942</v>
      </c>
      <c r="O1297" s="14" t="s">
        <v>943</v>
      </c>
      <c r="P1297" s="19"/>
      <c r="Q1297" s="9">
        <v>1</v>
      </c>
      <c r="R1297" s="12" t="s">
        <v>92</v>
      </c>
      <c r="S1297" s="19" t="s">
        <v>102</v>
      </c>
      <c r="T1297" s="9"/>
      <c r="U1297" s="9"/>
      <c r="V1297" s="11"/>
      <c r="W1297" s="36">
        <v>9405119090</v>
      </c>
      <c r="X1297" s="21" t="s">
        <v>95</v>
      </c>
      <c r="Y1297" s="21" t="s">
        <v>95</v>
      </c>
      <c r="Z1297" s="12" t="s">
        <v>95</v>
      </c>
      <c r="AA1297" s="13"/>
      <c r="AB1297" s="17">
        <v>738</v>
      </c>
      <c r="AC1297" s="624">
        <f t="shared" si="21"/>
        <v>-0.25338753387533874</v>
      </c>
      <c r="AD1297" s="623" t="str">
        <f>HYPERLINK("#'Oprawy - specyfikacja'!B" &amp; MATCH(B1297, 'Oprawy - specyfikacja'!A:A, 0),"Link do specyfikacji")</f>
        <v>Link do specyfikacji</v>
      </c>
    </row>
    <row r="1298" spans="1:30" s="2" customFormat="1" ht="14.4">
      <c r="A1298" s="8">
        <v>8719514512375</v>
      </c>
      <c r="B1298" s="8">
        <v>911401882381</v>
      </c>
      <c r="C1298" s="8">
        <v>871951451237500</v>
      </c>
      <c r="D1298" s="52" t="str">
        <f>HYPERLINK(VLOOKUP(B1298,Oprawy_linki!A528:B1233,2,FALSE),"Link do zdjęcia")</f>
        <v>Link do zdjęcia</v>
      </c>
      <c r="E1298" s="12">
        <v>51237500</v>
      </c>
      <c r="F1298" s="10" t="s">
        <v>1509</v>
      </c>
      <c r="G1298" s="12" t="s">
        <v>925</v>
      </c>
      <c r="H1298" s="12" t="s">
        <v>941</v>
      </c>
      <c r="I1298" s="12" t="s">
        <v>1491</v>
      </c>
      <c r="J1298" s="12" t="s">
        <v>1492</v>
      </c>
      <c r="K1298" s="12" t="s">
        <v>88</v>
      </c>
      <c r="L1298" s="17">
        <v>546</v>
      </c>
      <c r="M1298" s="17" t="s">
        <v>89</v>
      </c>
      <c r="N1298" s="13" t="s">
        <v>942</v>
      </c>
      <c r="O1298" s="14" t="s">
        <v>943</v>
      </c>
      <c r="P1298" s="19"/>
      <c r="Q1298" s="9">
        <v>1</v>
      </c>
      <c r="R1298" s="12" t="s">
        <v>92</v>
      </c>
      <c r="S1298" s="19" t="s">
        <v>102</v>
      </c>
      <c r="T1298" s="9"/>
      <c r="U1298" s="9"/>
      <c r="V1298" s="11"/>
      <c r="W1298" s="36">
        <v>9405119090</v>
      </c>
      <c r="X1298" s="21" t="s">
        <v>95</v>
      </c>
      <c r="Y1298" s="21" t="s">
        <v>95</v>
      </c>
      <c r="Z1298" s="12" t="s">
        <v>95</v>
      </c>
      <c r="AA1298" s="13"/>
      <c r="AB1298" s="17">
        <v>721</v>
      </c>
      <c r="AC1298" s="624">
        <f t="shared" si="21"/>
        <v>-0.24271844660194175</v>
      </c>
      <c r="AD1298" s="623" t="str">
        <f>HYPERLINK("#'Oprawy - specyfikacja'!B" &amp; MATCH(B1298, 'Oprawy - specyfikacja'!A:A, 0),"Link do specyfikacji")</f>
        <v>Link do specyfikacji</v>
      </c>
    </row>
    <row r="1299" spans="1:30" s="2" customFormat="1" ht="14.4">
      <c r="A1299" s="8">
        <v>8719514512382</v>
      </c>
      <c r="B1299" s="8">
        <v>911401882481</v>
      </c>
      <c r="C1299" s="8">
        <v>871951451238200</v>
      </c>
      <c r="D1299" s="52" t="str">
        <f>HYPERLINK(VLOOKUP(B1299,Oprawy_linki!A529:B1234,2,FALSE),"Link do zdjęcia")</f>
        <v>Link do zdjęcia</v>
      </c>
      <c r="E1299" s="12">
        <v>51238200</v>
      </c>
      <c r="F1299" s="10" t="s">
        <v>1510</v>
      </c>
      <c r="G1299" s="12" t="s">
        <v>925</v>
      </c>
      <c r="H1299" s="12" t="s">
        <v>941</v>
      </c>
      <c r="I1299" s="12" t="s">
        <v>1491</v>
      </c>
      <c r="J1299" s="12" t="s">
        <v>1492</v>
      </c>
      <c r="K1299" s="12" t="s">
        <v>88</v>
      </c>
      <c r="L1299" s="17">
        <v>613</v>
      </c>
      <c r="M1299" s="17" t="s">
        <v>89</v>
      </c>
      <c r="N1299" s="13" t="s">
        <v>942</v>
      </c>
      <c r="O1299" s="14" t="s">
        <v>943</v>
      </c>
      <c r="P1299" s="19"/>
      <c r="Q1299" s="9">
        <v>1</v>
      </c>
      <c r="R1299" s="12" t="s">
        <v>92</v>
      </c>
      <c r="S1299" s="19" t="s">
        <v>102</v>
      </c>
      <c r="T1299" s="9"/>
      <c r="U1299" s="9"/>
      <c r="V1299" s="11"/>
      <c r="W1299" s="36">
        <v>9405119090</v>
      </c>
      <c r="X1299" s="21" t="s">
        <v>95</v>
      </c>
      <c r="Y1299" s="21" t="s">
        <v>95</v>
      </c>
      <c r="Z1299" s="12" t="s">
        <v>95</v>
      </c>
      <c r="AA1299" s="13"/>
      <c r="AB1299" s="17">
        <v>784</v>
      </c>
      <c r="AC1299" s="624">
        <f t="shared" si="21"/>
        <v>-0.21811224489795919</v>
      </c>
      <c r="AD1299" s="623" t="str">
        <f>HYPERLINK("#'Oprawy - specyfikacja'!B" &amp; MATCH(B1299, 'Oprawy - specyfikacja'!A:A, 0),"Link do specyfikacji")</f>
        <v>Link do specyfikacji</v>
      </c>
    </row>
    <row r="1300" spans="1:30" s="2" customFormat="1" ht="14.4">
      <c r="A1300" s="8">
        <v>8718699975531</v>
      </c>
      <c r="B1300" s="25">
        <v>910505101246</v>
      </c>
      <c r="C1300" s="25">
        <v>871869997553100</v>
      </c>
      <c r="D1300" s="52" t="str">
        <f>HYPERLINK(VLOOKUP(B1300,Oprawy_linki!A530:B1235,2,FALSE),"Link do zdjęcia")</f>
        <v>Link do zdjęcia</v>
      </c>
      <c r="E1300" s="12">
        <v>97553100</v>
      </c>
      <c r="F1300" s="23" t="s">
        <v>1511</v>
      </c>
      <c r="G1300" s="12" t="s">
        <v>925</v>
      </c>
      <c r="H1300" s="12" t="s">
        <v>941</v>
      </c>
      <c r="I1300" s="12" t="s">
        <v>1491</v>
      </c>
      <c r="J1300" s="12" t="s">
        <v>1492</v>
      </c>
      <c r="K1300" s="12" t="s">
        <v>88</v>
      </c>
      <c r="L1300" s="17">
        <v>1203</v>
      </c>
      <c r="M1300" s="17" t="s">
        <v>89</v>
      </c>
      <c r="N1300" s="13" t="s">
        <v>942</v>
      </c>
      <c r="O1300" s="14" t="s">
        <v>943</v>
      </c>
      <c r="P1300" s="19"/>
      <c r="Q1300" s="9">
        <v>1</v>
      </c>
      <c r="R1300" s="12" t="s">
        <v>92</v>
      </c>
      <c r="S1300" s="19" t="s">
        <v>102</v>
      </c>
      <c r="T1300" s="9"/>
      <c r="U1300" s="9"/>
      <c r="V1300" s="11"/>
      <c r="W1300" s="36">
        <v>9405119090</v>
      </c>
      <c r="X1300" s="21" t="s">
        <v>95</v>
      </c>
      <c r="Y1300" s="21" t="s">
        <v>95</v>
      </c>
      <c r="Z1300" s="12" t="s">
        <v>95</v>
      </c>
      <c r="AA1300" s="13"/>
      <c r="AB1300" s="17">
        <v>1608</v>
      </c>
      <c r="AC1300" s="624">
        <f t="shared" si="21"/>
        <v>-0.25186567164179102</v>
      </c>
      <c r="AD1300" s="623" t="str">
        <f>HYPERLINK("#'Oprawy - specyfikacja'!B" &amp; MATCH(B1300, 'Oprawy - specyfikacja'!A:A, 0),"Link do specyfikacji")</f>
        <v>Link do specyfikacji</v>
      </c>
    </row>
    <row r="1301" spans="1:30" s="2" customFormat="1" ht="14.4">
      <c r="A1301" s="8">
        <v>8718699975562</v>
      </c>
      <c r="B1301" s="25">
        <v>910505101249</v>
      </c>
      <c r="C1301" s="25">
        <v>871869997556200</v>
      </c>
      <c r="D1301" s="52" t="str">
        <f>HYPERLINK(VLOOKUP(B1301,Oprawy_linki!A531:B1236,2,FALSE),"Link do zdjęcia")</f>
        <v>Link do zdjęcia</v>
      </c>
      <c r="E1301" s="12">
        <v>97556200</v>
      </c>
      <c r="F1301" s="23" t="s">
        <v>1512</v>
      </c>
      <c r="G1301" s="12" t="s">
        <v>925</v>
      </c>
      <c r="H1301" s="12" t="s">
        <v>941</v>
      </c>
      <c r="I1301" s="12" t="s">
        <v>1491</v>
      </c>
      <c r="J1301" s="12" t="s">
        <v>1492</v>
      </c>
      <c r="K1301" s="12" t="s">
        <v>88</v>
      </c>
      <c r="L1301" s="17">
        <v>1234</v>
      </c>
      <c r="M1301" s="17" t="s">
        <v>89</v>
      </c>
      <c r="N1301" s="13" t="s">
        <v>942</v>
      </c>
      <c r="O1301" s="14" t="s">
        <v>943</v>
      </c>
      <c r="P1301" s="19"/>
      <c r="Q1301" s="9">
        <v>1</v>
      </c>
      <c r="R1301" s="12" t="s">
        <v>92</v>
      </c>
      <c r="S1301" s="19" t="s">
        <v>102</v>
      </c>
      <c r="T1301" s="9"/>
      <c r="U1301" s="26"/>
      <c r="V1301" s="11"/>
      <c r="W1301" s="36">
        <v>9405119090</v>
      </c>
      <c r="X1301" s="21" t="s">
        <v>95</v>
      </c>
      <c r="Y1301" s="21" t="s">
        <v>95</v>
      </c>
      <c r="Z1301" s="12" t="s">
        <v>95</v>
      </c>
      <c r="AA1301" s="13"/>
      <c r="AB1301" s="17">
        <v>1640</v>
      </c>
      <c r="AC1301" s="624">
        <f t="shared" si="21"/>
        <v>-0.2475609756097561</v>
      </c>
      <c r="AD1301" s="623" t="str">
        <f>HYPERLINK("#'Oprawy - specyfikacja'!B" &amp; MATCH(B1301, 'Oprawy - specyfikacja'!A:A, 0),"Link do specyfikacji")</f>
        <v>Link do specyfikacji</v>
      </c>
    </row>
    <row r="1302" spans="1:30" s="2" customFormat="1" ht="14.4">
      <c r="A1302" s="8">
        <v>8719514964013</v>
      </c>
      <c r="B1302" s="22">
        <v>911401808585</v>
      </c>
      <c r="C1302" s="8">
        <v>871951496401300</v>
      </c>
      <c r="D1302" s="52" t="str">
        <f>HYPERLINK(VLOOKUP(B1302,Oprawy_linki!A532:B1237,2,FALSE),"Link do zdjęcia")</f>
        <v>Link do zdjęcia</v>
      </c>
      <c r="E1302" s="12">
        <v>96401300</v>
      </c>
      <c r="F1302" s="23" t="s">
        <v>1513</v>
      </c>
      <c r="G1302" s="12" t="s">
        <v>925</v>
      </c>
      <c r="H1302" s="12" t="s">
        <v>941</v>
      </c>
      <c r="I1302" s="12" t="s">
        <v>1491</v>
      </c>
      <c r="J1302" s="12" t="s">
        <v>1492</v>
      </c>
      <c r="K1302" s="12" t="s">
        <v>88</v>
      </c>
      <c r="L1302" s="17">
        <v>613</v>
      </c>
      <c r="M1302" s="17" t="s">
        <v>89</v>
      </c>
      <c r="N1302" s="13" t="s">
        <v>942</v>
      </c>
      <c r="O1302" s="14" t="s">
        <v>943</v>
      </c>
      <c r="P1302" s="19"/>
      <c r="Q1302" s="9">
        <v>1</v>
      </c>
      <c r="R1302" s="12" t="s">
        <v>92</v>
      </c>
      <c r="S1302" s="19" t="s">
        <v>102</v>
      </c>
      <c r="T1302" s="9"/>
      <c r="U1302" s="9"/>
      <c r="V1302" s="11"/>
      <c r="W1302" s="36">
        <v>9405119090</v>
      </c>
      <c r="X1302" s="21" t="s">
        <v>95</v>
      </c>
      <c r="Y1302" s="21" t="s">
        <v>95</v>
      </c>
      <c r="Z1302" s="12" t="s">
        <v>95</v>
      </c>
      <c r="AA1302" s="13"/>
      <c r="AB1302" s="17">
        <v>816</v>
      </c>
      <c r="AC1302" s="624">
        <f t="shared" si="21"/>
        <v>-0.24877450980392157</v>
      </c>
      <c r="AD1302" s="623" t="str">
        <f>HYPERLINK("#'Oprawy - specyfikacja'!B" &amp; MATCH(B1302, 'Oprawy - specyfikacja'!A:A, 0),"Link do specyfikacji")</f>
        <v>Link do specyfikacji</v>
      </c>
    </row>
    <row r="1303" spans="1:30" s="2" customFormat="1" ht="14.4">
      <c r="A1303" s="8">
        <v>8719514964006</v>
      </c>
      <c r="B1303" s="8">
        <v>911401808485</v>
      </c>
      <c r="C1303" s="8">
        <v>871951496400600</v>
      </c>
      <c r="D1303" s="52" t="str">
        <f>HYPERLINK(VLOOKUP(B1303,Oprawy_linki!A533:B1238,2,FALSE),"Link do zdjęcia")</f>
        <v>Link do zdjęcia</v>
      </c>
      <c r="E1303" s="12">
        <v>96400600</v>
      </c>
      <c r="F1303" s="24" t="s">
        <v>1514</v>
      </c>
      <c r="G1303" s="12" t="s">
        <v>925</v>
      </c>
      <c r="H1303" s="12" t="s">
        <v>941</v>
      </c>
      <c r="I1303" s="12" t="s">
        <v>1491</v>
      </c>
      <c r="J1303" s="12" t="s">
        <v>1492</v>
      </c>
      <c r="K1303" s="12" t="s">
        <v>88</v>
      </c>
      <c r="L1303" s="17">
        <v>507</v>
      </c>
      <c r="M1303" s="17" t="s">
        <v>89</v>
      </c>
      <c r="N1303" s="13" t="s">
        <v>942</v>
      </c>
      <c r="O1303" s="14" t="s">
        <v>943</v>
      </c>
      <c r="P1303" s="19"/>
      <c r="Q1303" s="9">
        <v>1</v>
      </c>
      <c r="R1303" s="12" t="s">
        <v>92</v>
      </c>
      <c r="S1303" s="19" t="s">
        <v>102</v>
      </c>
      <c r="T1303" s="26"/>
      <c r="U1303" s="26"/>
      <c r="V1303" s="11"/>
      <c r="W1303" s="36">
        <v>9405119090</v>
      </c>
      <c r="X1303" s="21" t="s">
        <v>95</v>
      </c>
      <c r="Y1303" s="21" t="s">
        <v>95</v>
      </c>
      <c r="Z1303" s="12" t="s">
        <v>95</v>
      </c>
      <c r="AA1303" s="13"/>
      <c r="AB1303" s="17">
        <v>677</v>
      </c>
      <c r="AC1303" s="624">
        <f t="shared" si="21"/>
        <v>-0.25110782865583459</v>
      </c>
      <c r="AD1303" s="623" t="str">
        <f>HYPERLINK("#'Oprawy - specyfikacja'!B" &amp; MATCH(B1303, 'Oprawy - specyfikacja'!A:A, 0),"Link do specyfikacji")</f>
        <v>Link do specyfikacji</v>
      </c>
    </row>
    <row r="1304" spans="1:30" s="2" customFormat="1" ht="14.4">
      <c r="A1304" s="8">
        <v>8720169510159</v>
      </c>
      <c r="B1304" s="8">
        <v>911401841385</v>
      </c>
      <c r="C1304" s="8">
        <v>872016951015999</v>
      </c>
      <c r="D1304" s="52" t="str">
        <f>HYPERLINK(VLOOKUP(B1304,Oprawy_linki!A534:B1239,2,FALSE),"Link do zdjęcia")</f>
        <v>Link do zdjęcia</v>
      </c>
      <c r="E1304" s="12">
        <v>51015999</v>
      </c>
      <c r="F1304" s="10" t="s">
        <v>1515</v>
      </c>
      <c r="G1304" s="12" t="s">
        <v>925</v>
      </c>
      <c r="H1304" s="12" t="s">
        <v>941</v>
      </c>
      <c r="I1304" s="12" t="s">
        <v>1491</v>
      </c>
      <c r="J1304" s="12" t="s">
        <v>1492</v>
      </c>
      <c r="K1304" s="12" t="s">
        <v>88</v>
      </c>
      <c r="L1304" s="17">
        <v>252</v>
      </c>
      <c r="M1304" s="17" t="s">
        <v>89</v>
      </c>
      <c r="N1304" s="13" t="s">
        <v>942</v>
      </c>
      <c r="O1304" s="14" t="s">
        <v>943</v>
      </c>
      <c r="P1304" s="19"/>
      <c r="Q1304" s="9">
        <v>4</v>
      </c>
      <c r="R1304" s="12" t="s">
        <v>92</v>
      </c>
      <c r="S1304" s="19" t="s">
        <v>102</v>
      </c>
      <c r="T1304" s="9">
        <v>912401483055</v>
      </c>
      <c r="U1304" s="9"/>
      <c r="V1304" s="11"/>
      <c r="W1304" s="36">
        <v>9405119090</v>
      </c>
      <c r="X1304" s="21" t="s">
        <v>95</v>
      </c>
      <c r="Y1304" s="21" t="s">
        <v>95</v>
      </c>
      <c r="Z1304" s="12" t="s">
        <v>95</v>
      </c>
      <c r="AA1304" s="13"/>
      <c r="AB1304" s="17">
        <v>254.82</v>
      </c>
      <c r="AC1304" s="624">
        <f t="shared" si="21"/>
        <v>-1.1066635271956648E-2</v>
      </c>
      <c r="AD1304" s="623" t="str">
        <f>HYPERLINK("#'Oprawy - specyfikacja'!B" &amp; MATCH(B1304, 'Oprawy - specyfikacja'!A:A, 0),"Link do specyfikacji")</f>
        <v>Link do specyfikacji</v>
      </c>
    </row>
    <row r="1305" spans="1:30" s="2" customFormat="1" ht="14.4">
      <c r="A1305" s="8">
        <v>8720169750739</v>
      </c>
      <c r="B1305" s="8">
        <v>911401803587</v>
      </c>
      <c r="C1305" s="8">
        <v>872016975073999</v>
      </c>
      <c r="D1305" s="52" t="str">
        <f>HYPERLINK(VLOOKUP(B1305,Oprawy_linki!A535:B1240,2,FALSE),"Link do zdjęcia")</f>
        <v>Link do zdjęcia</v>
      </c>
      <c r="E1305" s="12">
        <v>75073999</v>
      </c>
      <c r="F1305" s="10" t="s">
        <v>1516</v>
      </c>
      <c r="G1305" s="12" t="s">
        <v>925</v>
      </c>
      <c r="H1305" s="12" t="s">
        <v>941</v>
      </c>
      <c r="I1305" s="12" t="s">
        <v>1491</v>
      </c>
      <c r="J1305" s="12" t="s">
        <v>1492</v>
      </c>
      <c r="K1305" s="12" t="s">
        <v>88</v>
      </c>
      <c r="L1305" s="17">
        <v>683</v>
      </c>
      <c r="M1305" s="17" t="s">
        <v>89</v>
      </c>
      <c r="N1305" s="13" t="s">
        <v>942</v>
      </c>
      <c r="O1305" s="14" t="s">
        <v>943</v>
      </c>
      <c r="P1305" s="19"/>
      <c r="Q1305" s="9">
        <v>4</v>
      </c>
      <c r="R1305" s="12" t="s">
        <v>92</v>
      </c>
      <c r="S1305" s="19" t="s">
        <v>102</v>
      </c>
      <c r="T1305" s="9"/>
      <c r="U1305" s="9"/>
      <c r="V1305" s="11"/>
      <c r="W1305" s="36">
        <v>9405423100</v>
      </c>
      <c r="X1305" s="21" t="s">
        <v>95</v>
      </c>
      <c r="Y1305" s="21" t="s">
        <v>95</v>
      </c>
      <c r="Z1305" s="12" t="s">
        <v>95</v>
      </c>
      <c r="AA1305" s="13"/>
      <c r="AB1305" s="17">
        <v>629.09</v>
      </c>
      <c r="AC1305" s="624">
        <f t="shared" si="21"/>
        <v>8.5695210542211714E-2</v>
      </c>
      <c r="AD1305" s="623" t="str">
        <f>HYPERLINK("#'Oprawy - specyfikacja'!B" &amp; MATCH(B1305, 'Oprawy - specyfikacja'!A:A, 0),"Link do specyfikacji")</f>
        <v>Link do specyfikacji</v>
      </c>
    </row>
    <row r="1306" spans="1:30" s="2" customFormat="1" ht="14.4">
      <c r="A1306" s="8">
        <v>8720169510166</v>
      </c>
      <c r="B1306" s="25">
        <v>911401841485</v>
      </c>
      <c r="C1306" s="25">
        <v>872016951016699</v>
      </c>
      <c r="D1306" s="52" t="str">
        <f>HYPERLINK(VLOOKUP(B1306,Oprawy_linki!A536:B1241,2,FALSE),"Link do zdjęcia")</f>
        <v>Link do zdjęcia</v>
      </c>
      <c r="E1306" s="12">
        <v>51016699</v>
      </c>
      <c r="F1306" s="23" t="s">
        <v>1517</v>
      </c>
      <c r="G1306" s="12" t="s">
        <v>925</v>
      </c>
      <c r="H1306" s="12" t="s">
        <v>941</v>
      </c>
      <c r="I1306" s="12" t="s">
        <v>1491</v>
      </c>
      <c r="J1306" s="12" t="s">
        <v>1492</v>
      </c>
      <c r="K1306" s="12" t="s">
        <v>88</v>
      </c>
      <c r="L1306" s="17">
        <v>382</v>
      </c>
      <c r="M1306" s="17" t="s">
        <v>89</v>
      </c>
      <c r="N1306" s="13" t="s">
        <v>942</v>
      </c>
      <c r="O1306" s="14" t="s">
        <v>943</v>
      </c>
      <c r="P1306" s="19"/>
      <c r="Q1306" s="13">
        <v>4</v>
      </c>
      <c r="R1306" s="12" t="s">
        <v>92</v>
      </c>
      <c r="S1306" s="19" t="s">
        <v>102</v>
      </c>
      <c r="T1306" s="26">
        <v>912401483058</v>
      </c>
      <c r="U1306" s="26"/>
      <c r="V1306" s="27"/>
      <c r="W1306" s="36">
        <v>9405119090</v>
      </c>
      <c r="X1306" s="21" t="s">
        <v>95</v>
      </c>
      <c r="Y1306" s="21" t="s">
        <v>95</v>
      </c>
      <c r="Z1306" s="12" t="s">
        <v>95</v>
      </c>
      <c r="AA1306" s="13"/>
      <c r="AB1306" s="17">
        <v>374.27</v>
      </c>
      <c r="AC1306" s="624">
        <f t="shared" si="21"/>
        <v>2.0653538889037374E-2</v>
      </c>
      <c r="AD1306" s="623" t="str">
        <f>HYPERLINK("#'Oprawy - specyfikacja'!B" &amp; MATCH(B1306, 'Oprawy - specyfikacja'!A:A, 0),"Link do specyfikacji")</f>
        <v>Link do specyfikacji</v>
      </c>
    </row>
    <row r="1307" spans="1:30" s="2" customFormat="1" ht="14.4">
      <c r="A1307" s="8">
        <v>8720169750746</v>
      </c>
      <c r="B1307" s="8">
        <v>911401803687</v>
      </c>
      <c r="C1307" s="8">
        <v>872016975074699</v>
      </c>
      <c r="D1307" s="52" t="str">
        <f>HYPERLINK(VLOOKUP(B1307,Oprawy_linki!A537:B1242,2,FALSE),"Link do zdjęcia")</f>
        <v>Link do zdjęcia</v>
      </c>
      <c r="E1307" s="12">
        <v>75074699</v>
      </c>
      <c r="F1307" s="10" t="s">
        <v>1518</v>
      </c>
      <c r="G1307" s="12" t="s">
        <v>925</v>
      </c>
      <c r="H1307" s="12" t="s">
        <v>941</v>
      </c>
      <c r="I1307" s="12" t="s">
        <v>1491</v>
      </c>
      <c r="J1307" s="12" t="s">
        <v>1492</v>
      </c>
      <c r="K1307" s="12" t="s">
        <v>88</v>
      </c>
      <c r="L1307" s="17">
        <v>754</v>
      </c>
      <c r="M1307" s="17" t="s">
        <v>89</v>
      </c>
      <c r="N1307" s="13" t="s">
        <v>942</v>
      </c>
      <c r="O1307" s="14" t="s">
        <v>943</v>
      </c>
      <c r="P1307" s="19"/>
      <c r="Q1307" s="9">
        <v>4</v>
      </c>
      <c r="R1307" s="12" t="s">
        <v>92</v>
      </c>
      <c r="S1307" s="19" t="s">
        <v>102</v>
      </c>
      <c r="T1307" s="9"/>
      <c r="U1307" s="9"/>
      <c r="V1307" s="11"/>
      <c r="W1307" s="36">
        <v>9405423100</v>
      </c>
      <c r="X1307" s="21" t="s">
        <v>95</v>
      </c>
      <c r="Y1307" s="21" t="s">
        <v>95</v>
      </c>
      <c r="Z1307" s="12" t="s">
        <v>95</v>
      </c>
      <c r="AA1307" s="13"/>
      <c r="AB1307" s="17">
        <v>480</v>
      </c>
      <c r="AC1307" s="624">
        <f t="shared" si="21"/>
        <v>0.5708333333333333</v>
      </c>
      <c r="AD1307" s="623" t="str">
        <f>HYPERLINK("#'Oprawy - specyfikacja'!B" &amp; MATCH(B1307, 'Oprawy - specyfikacja'!A:A, 0),"Link do specyfikacji")</f>
        <v>Link do specyfikacji</v>
      </c>
    </row>
    <row r="1308" spans="1:30" s="2" customFormat="1" ht="14.4">
      <c r="A1308" s="8">
        <v>8720169510135</v>
      </c>
      <c r="B1308" s="8">
        <v>911401841185</v>
      </c>
      <c r="C1308" s="8">
        <v>872016951013599</v>
      </c>
      <c r="D1308" s="52" t="str">
        <f>HYPERLINK(VLOOKUP(B1308,Oprawy_linki!A538:B1243,2,FALSE),"Link do zdjęcia")</f>
        <v>Link do zdjęcia</v>
      </c>
      <c r="E1308" s="12">
        <v>51013599</v>
      </c>
      <c r="F1308" s="10" t="s">
        <v>1519</v>
      </c>
      <c r="G1308" s="12" t="s">
        <v>925</v>
      </c>
      <c r="H1308" s="12" t="s">
        <v>941</v>
      </c>
      <c r="I1308" s="12" t="s">
        <v>1491</v>
      </c>
      <c r="J1308" s="12" t="s">
        <v>1492</v>
      </c>
      <c r="K1308" s="12" t="s">
        <v>88</v>
      </c>
      <c r="L1308" s="17">
        <v>348</v>
      </c>
      <c r="M1308" s="17" t="s">
        <v>89</v>
      </c>
      <c r="N1308" s="13" t="s">
        <v>942</v>
      </c>
      <c r="O1308" s="14" t="s">
        <v>943</v>
      </c>
      <c r="P1308" s="19"/>
      <c r="Q1308" s="9">
        <v>4</v>
      </c>
      <c r="R1308" s="12" t="s">
        <v>92</v>
      </c>
      <c r="S1308" s="19" t="s">
        <v>102</v>
      </c>
      <c r="T1308" s="9">
        <v>912401483057</v>
      </c>
      <c r="U1308" s="9"/>
      <c r="V1308" s="11"/>
      <c r="W1308" s="36">
        <v>9405119090</v>
      </c>
      <c r="X1308" s="21" t="s">
        <v>95</v>
      </c>
      <c r="Y1308" s="21" t="s">
        <v>95</v>
      </c>
      <c r="Z1308" s="12" t="s">
        <v>95</v>
      </c>
      <c r="AA1308" s="13"/>
      <c r="AB1308" s="17">
        <v>342.41</v>
      </c>
      <c r="AC1308" s="624">
        <f t="shared" si="21"/>
        <v>1.6325457784527247E-2</v>
      </c>
      <c r="AD1308" s="623" t="str">
        <f>HYPERLINK("#'Oprawy - specyfikacja'!B" &amp; MATCH(B1308, 'Oprawy - specyfikacja'!A:A, 0),"Link do specyfikacji")</f>
        <v>Link do specyfikacji</v>
      </c>
    </row>
    <row r="1309" spans="1:30" s="2" customFormat="1" ht="14.4">
      <c r="A1309" s="8">
        <v>8720169510142</v>
      </c>
      <c r="B1309" s="25">
        <v>911401841285</v>
      </c>
      <c r="C1309" s="25">
        <v>872016951014299</v>
      </c>
      <c r="D1309" s="52" t="str">
        <f>HYPERLINK(VLOOKUP(B1309,Oprawy_linki!A539:B1244,2,FALSE),"Link do zdjęcia")</f>
        <v>Link do zdjęcia</v>
      </c>
      <c r="E1309" s="12">
        <v>51014299</v>
      </c>
      <c r="F1309" s="23" t="s">
        <v>1520</v>
      </c>
      <c r="G1309" s="12" t="s">
        <v>925</v>
      </c>
      <c r="H1309" s="12" t="s">
        <v>941</v>
      </c>
      <c r="I1309" s="12" t="s">
        <v>1491</v>
      </c>
      <c r="J1309" s="12" t="s">
        <v>1492</v>
      </c>
      <c r="K1309" s="12" t="s">
        <v>88</v>
      </c>
      <c r="L1309" s="17">
        <v>408</v>
      </c>
      <c r="M1309" s="17" t="s">
        <v>89</v>
      </c>
      <c r="N1309" s="13" t="s">
        <v>942</v>
      </c>
      <c r="O1309" s="14" t="s">
        <v>943</v>
      </c>
      <c r="P1309" s="19"/>
      <c r="Q1309" s="13">
        <v>4</v>
      </c>
      <c r="R1309" s="12" t="s">
        <v>92</v>
      </c>
      <c r="S1309" s="19" t="s">
        <v>102</v>
      </c>
      <c r="T1309" s="26">
        <v>912401483059</v>
      </c>
      <c r="U1309" s="26"/>
      <c r="V1309" s="27"/>
      <c r="W1309" s="36">
        <v>9405119090</v>
      </c>
      <c r="X1309" s="21" t="s">
        <v>95</v>
      </c>
      <c r="Y1309" s="21" t="s">
        <v>95</v>
      </c>
      <c r="Z1309" s="12" t="s">
        <v>95</v>
      </c>
      <c r="AA1309" s="13"/>
      <c r="AB1309" s="17">
        <v>398.16</v>
      </c>
      <c r="AC1309" s="624">
        <f t="shared" si="21"/>
        <v>2.4713682941530979E-2</v>
      </c>
      <c r="AD1309" s="623" t="str">
        <f>HYPERLINK("#'Oprawy - specyfikacja'!B" &amp; MATCH(B1309, 'Oprawy - specyfikacja'!A:A, 0),"Link do specyfikacji")</f>
        <v>Link do specyfikacji</v>
      </c>
    </row>
    <row r="1310" spans="1:30" s="2" customFormat="1" ht="14.4">
      <c r="A1310" s="8">
        <v>8720169513228</v>
      </c>
      <c r="B1310" s="25">
        <v>911401856685</v>
      </c>
      <c r="C1310" s="25">
        <v>872016951322899</v>
      </c>
      <c r="D1310" s="52" t="str">
        <f>HYPERLINK(VLOOKUP(B1310,Oprawy_linki!A540:B1245,2,FALSE),"Link do zdjęcia")</f>
        <v>Link do zdjęcia</v>
      </c>
      <c r="E1310" s="12">
        <v>51322899</v>
      </c>
      <c r="F1310" s="23" t="s">
        <v>1521</v>
      </c>
      <c r="G1310" s="12" t="s">
        <v>925</v>
      </c>
      <c r="H1310" s="12" t="s">
        <v>941</v>
      </c>
      <c r="I1310" s="12" t="s">
        <v>1491</v>
      </c>
      <c r="J1310" s="12" t="s">
        <v>1492</v>
      </c>
      <c r="K1310" s="12" t="s">
        <v>88</v>
      </c>
      <c r="L1310" s="17">
        <v>11.5</v>
      </c>
      <c r="M1310" s="17" t="s">
        <v>89</v>
      </c>
      <c r="N1310" s="13" t="s">
        <v>942</v>
      </c>
      <c r="O1310" s="14" t="s">
        <v>943</v>
      </c>
      <c r="P1310" s="19"/>
      <c r="Q1310" s="13">
        <v>20</v>
      </c>
      <c r="R1310" s="12" t="s">
        <v>92</v>
      </c>
      <c r="S1310" s="19" t="s">
        <v>102</v>
      </c>
      <c r="T1310" s="26"/>
      <c r="U1310" s="26"/>
      <c r="V1310" s="27"/>
      <c r="W1310" s="36">
        <v>7312900000</v>
      </c>
      <c r="X1310" s="21" t="s">
        <v>95</v>
      </c>
      <c r="Y1310" s="21" t="s">
        <v>95</v>
      </c>
      <c r="Z1310" s="12" t="s">
        <v>95</v>
      </c>
      <c r="AA1310" s="13"/>
      <c r="AB1310" s="17">
        <v>12.74</v>
      </c>
      <c r="AC1310" s="624">
        <f t="shared" si="21"/>
        <v>-9.7331240188383059E-2</v>
      </c>
      <c r="AD1310" s="623" t="str">
        <f>HYPERLINK("#'Oprawy - specyfikacja'!B" &amp; MATCH(B1310, 'Oprawy - specyfikacja'!A:A, 0),"Link do specyfikacji")</f>
        <v>Link do specyfikacji</v>
      </c>
    </row>
    <row r="1311" spans="1:30" s="2" customFormat="1" ht="14.4">
      <c r="A1311" s="8">
        <v>8719514188556</v>
      </c>
      <c r="B1311" s="8">
        <v>910925867567</v>
      </c>
      <c r="C1311" s="8">
        <v>871951418855699</v>
      </c>
      <c r="D1311" s="52" t="str">
        <f>HYPERLINK(VLOOKUP(B1311,Oprawy_linki!A541:B1246,2,FALSE),"Link do zdjęcia")</f>
        <v>Link do zdjęcia</v>
      </c>
      <c r="E1311" s="12">
        <v>18855699</v>
      </c>
      <c r="F1311" s="10" t="s">
        <v>1522</v>
      </c>
      <c r="G1311" s="12" t="s">
        <v>925</v>
      </c>
      <c r="H1311" s="12" t="s">
        <v>941</v>
      </c>
      <c r="I1311" s="12" t="s">
        <v>86</v>
      </c>
      <c r="J1311" s="12" t="s">
        <v>1523</v>
      </c>
      <c r="K1311" s="12" t="s">
        <v>88</v>
      </c>
      <c r="L1311" s="17">
        <v>112</v>
      </c>
      <c r="M1311" s="17" t="s">
        <v>89</v>
      </c>
      <c r="N1311" s="13" t="s">
        <v>942</v>
      </c>
      <c r="O1311" s="14" t="s">
        <v>943</v>
      </c>
      <c r="P1311" s="19"/>
      <c r="Q1311" s="9">
        <v>6</v>
      </c>
      <c r="R1311" s="12" t="s">
        <v>92</v>
      </c>
      <c r="S1311" s="19" t="s">
        <v>93</v>
      </c>
      <c r="T1311" s="9"/>
      <c r="U1311" s="9"/>
      <c r="V1311" s="11"/>
      <c r="W1311" s="36">
        <v>9405920090</v>
      </c>
      <c r="X1311" s="21" t="s">
        <v>95</v>
      </c>
      <c r="Y1311" s="21" t="s">
        <v>95</v>
      </c>
      <c r="Z1311" s="12" t="s">
        <v>95</v>
      </c>
      <c r="AA1311" s="13"/>
      <c r="AB1311" s="17">
        <v>135</v>
      </c>
      <c r="AC1311" s="624">
        <f t="shared" si="21"/>
        <v>-0.17037037037037037</v>
      </c>
      <c r="AD1311" s="623" t="str">
        <f>HYPERLINK("#'Oprawy - specyfikacja'!B" &amp; MATCH(B1311, 'Oprawy - specyfikacja'!A:A, 0),"Link do specyfikacji")</f>
        <v>Link do specyfikacji</v>
      </c>
    </row>
    <row r="1312" spans="1:30" s="2" customFormat="1" ht="14.4">
      <c r="A1312" s="8">
        <v>8719514188525</v>
      </c>
      <c r="B1312" s="8">
        <v>910925867564</v>
      </c>
      <c r="C1312" s="8">
        <v>871951418852599</v>
      </c>
      <c r="D1312" s="52" t="str">
        <f>HYPERLINK(VLOOKUP(B1312,Oprawy_linki!A542:B1247,2,FALSE),"Link do zdjęcia")</f>
        <v>Link do zdjęcia</v>
      </c>
      <c r="E1312" s="12">
        <v>18852599</v>
      </c>
      <c r="F1312" s="10" t="s">
        <v>1524</v>
      </c>
      <c r="G1312" s="12" t="s">
        <v>925</v>
      </c>
      <c r="H1312" s="12" t="s">
        <v>941</v>
      </c>
      <c r="I1312" s="12" t="s">
        <v>86</v>
      </c>
      <c r="J1312" s="12" t="s">
        <v>1523</v>
      </c>
      <c r="K1312" s="12" t="s">
        <v>88</v>
      </c>
      <c r="L1312" s="17">
        <v>141</v>
      </c>
      <c r="M1312" s="17" t="s">
        <v>89</v>
      </c>
      <c r="N1312" s="13" t="s">
        <v>942</v>
      </c>
      <c r="O1312" s="14" t="s">
        <v>943</v>
      </c>
      <c r="P1312" s="19"/>
      <c r="Q1312" s="9">
        <v>6</v>
      </c>
      <c r="R1312" s="12" t="s">
        <v>92</v>
      </c>
      <c r="S1312" s="19" t="s">
        <v>93</v>
      </c>
      <c r="T1312" s="9"/>
      <c r="U1312" s="9"/>
      <c r="V1312" s="11"/>
      <c r="W1312" s="36">
        <v>9405920090</v>
      </c>
      <c r="X1312" s="21" t="s">
        <v>95</v>
      </c>
      <c r="Y1312" s="21" t="s">
        <v>95</v>
      </c>
      <c r="Z1312" s="12" t="s">
        <v>95</v>
      </c>
      <c r="AA1312" s="13"/>
      <c r="AB1312" s="17">
        <v>196</v>
      </c>
      <c r="AC1312" s="624">
        <f t="shared" si="21"/>
        <v>-0.28061224489795916</v>
      </c>
      <c r="AD1312" s="623" t="str">
        <f>HYPERLINK("#'Oprawy - specyfikacja'!B" &amp; MATCH(B1312, 'Oprawy - specyfikacja'!A:A, 0),"Link do specyfikacji")</f>
        <v>Link do specyfikacji</v>
      </c>
    </row>
    <row r="1313" spans="1:30" s="2" customFormat="1" ht="14.4">
      <c r="A1313" s="8">
        <v>8719514188532</v>
      </c>
      <c r="B1313" s="8">
        <v>910925867565</v>
      </c>
      <c r="C1313" s="8">
        <v>871951418853299</v>
      </c>
      <c r="D1313" s="52" t="str">
        <f>HYPERLINK(VLOOKUP(B1313,Oprawy_linki!A543:B1248,2,FALSE),"Link do zdjęcia")</f>
        <v>Link do zdjęcia</v>
      </c>
      <c r="E1313" s="12">
        <v>18853299</v>
      </c>
      <c r="F1313" s="10" t="s">
        <v>1525</v>
      </c>
      <c r="G1313" s="12" t="s">
        <v>925</v>
      </c>
      <c r="H1313" s="12" t="s">
        <v>941</v>
      </c>
      <c r="I1313" s="12" t="s">
        <v>86</v>
      </c>
      <c r="J1313" s="12" t="s">
        <v>1523</v>
      </c>
      <c r="K1313" s="12" t="s">
        <v>88</v>
      </c>
      <c r="L1313" s="17">
        <v>260</v>
      </c>
      <c r="M1313" s="17" t="s">
        <v>89</v>
      </c>
      <c r="N1313" s="13" t="s">
        <v>942</v>
      </c>
      <c r="O1313" s="14" t="s">
        <v>943</v>
      </c>
      <c r="P1313" s="19"/>
      <c r="Q1313" s="9">
        <v>6</v>
      </c>
      <c r="R1313" s="12" t="s">
        <v>92</v>
      </c>
      <c r="S1313" s="19" t="s">
        <v>93</v>
      </c>
      <c r="T1313" s="9"/>
      <c r="U1313" s="9"/>
      <c r="V1313" s="11"/>
      <c r="W1313" s="36">
        <v>9405990090</v>
      </c>
      <c r="X1313" s="21" t="s">
        <v>95</v>
      </c>
      <c r="Y1313" s="21" t="s">
        <v>95</v>
      </c>
      <c r="Z1313" s="12" t="s">
        <v>95</v>
      </c>
      <c r="AA1313" s="13"/>
      <c r="AB1313" s="17">
        <v>363</v>
      </c>
      <c r="AC1313" s="624">
        <f t="shared" si="21"/>
        <v>-0.28374655647382918</v>
      </c>
      <c r="AD1313" s="623" t="str">
        <f>HYPERLINK("#'Oprawy - specyfikacja'!B" &amp; MATCH(B1313, 'Oprawy - specyfikacja'!A:A, 0),"Link do specyfikacji")</f>
        <v>Link do specyfikacji</v>
      </c>
    </row>
    <row r="1314" spans="1:30" s="2" customFormat="1" ht="14.4">
      <c r="A1314" s="8">
        <v>8719514188617</v>
      </c>
      <c r="B1314" s="8">
        <v>910925867573</v>
      </c>
      <c r="C1314" s="8">
        <v>871951418861799</v>
      </c>
      <c r="D1314" s="52" t="str">
        <f>HYPERLINK(VLOOKUP(B1314,Oprawy_linki!A544:B1249,2,FALSE),"Link do zdjęcia")</f>
        <v>Link do zdjęcia</v>
      </c>
      <c r="E1314" s="12">
        <v>18861799</v>
      </c>
      <c r="F1314" s="10" t="s">
        <v>1526</v>
      </c>
      <c r="G1314" s="12" t="s">
        <v>925</v>
      </c>
      <c r="H1314" s="12" t="s">
        <v>941</v>
      </c>
      <c r="I1314" s="12" t="s">
        <v>86</v>
      </c>
      <c r="J1314" s="12" t="s">
        <v>1523</v>
      </c>
      <c r="K1314" s="12" t="s">
        <v>88</v>
      </c>
      <c r="L1314" s="17">
        <v>41</v>
      </c>
      <c r="M1314" s="17" t="s">
        <v>89</v>
      </c>
      <c r="N1314" s="13" t="s">
        <v>942</v>
      </c>
      <c r="O1314" s="14" t="s">
        <v>943</v>
      </c>
      <c r="P1314" s="19"/>
      <c r="Q1314" s="9">
        <v>6</v>
      </c>
      <c r="R1314" s="12" t="s">
        <v>92</v>
      </c>
      <c r="S1314" s="19" t="s">
        <v>93</v>
      </c>
      <c r="T1314" s="9"/>
      <c r="U1314" s="9"/>
      <c r="V1314" s="11"/>
      <c r="W1314" s="36">
        <v>9405920090</v>
      </c>
      <c r="X1314" s="21" t="s">
        <v>95</v>
      </c>
      <c r="Y1314" s="21" t="s">
        <v>95</v>
      </c>
      <c r="Z1314" s="12" t="s">
        <v>95</v>
      </c>
      <c r="AA1314" s="13"/>
      <c r="AB1314" s="17">
        <v>67</v>
      </c>
      <c r="AC1314" s="624">
        <f t="shared" si="21"/>
        <v>-0.38805970149253732</v>
      </c>
      <c r="AD1314" s="623" t="str">
        <f>HYPERLINK("#'Oprawy - specyfikacja'!B" &amp; MATCH(B1314, 'Oprawy - specyfikacja'!A:A, 0),"Link do specyfikacji")</f>
        <v>Link do specyfikacji</v>
      </c>
    </row>
    <row r="1315" spans="1:30" s="2" customFormat="1" ht="14.4">
      <c r="A1315" s="8">
        <v>8719514108196</v>
      </c>
      <c r="B1315" s="8">
        <v>910925867562</v>
      </c>
      <c r="C1315" s="8">
        <v>871951410819600</v>
      </c>
      <c r="D1315" s="52" t="str">
        <f>HYPERLINK(VLOOKUP(B1315,Oprawy_linki!A545:B1250,2,FALSE),"Link do zdjęcia")</f>
        <v>Link do zdjęcia</v>
      </c>
      <c r="E1315" s="12">
        <v>10819600</v>
      </c>
      <c r="F1315" s="10" t="s">
        <v>1527</v>
      </c>
      <c r="G1315" s="12" t="s">
        <v>925</v>
      </c>
      <c r="H1315" s="12" t="s">
        <v>941</v>
      </c>
      <c r="I1315" s="12" t="s">
        <v>86</v>
      </c>
      <c r="J1315" s="12" t="s">
        <v>1523</v>
      </c>
      <c r="K1315" s="12" t="s">
        <v>88</v>
      </c>
      <c r="L1315" s="17">
        <v>156</v>
      </c>
      <c r="M1315" s="17" t="s">
        <v>89</v>
      </c>
      <c r="N1315" s="13" t="s">
        <v>942</v>
      </c>
      <c r="O1315" s="14" t="s">
        <v>943</v>
      </c>
      <c r="P1315" s="19"/>
      <c r="Q1315" s="9">
        <v>1</v>
      </c>
      <c r="R1315" s="12" t="s">
        <v>92</v>
      </c>
      <c r="S1315" s="19" t="s">
        <v>93</v>
      </c>
      <c r="T1315" s="9"/>
      <c r="U1315" s="9"/>
      <c r="V1315" s="11"/>
      <c r="W1315" s="36">
        <v>9405920090</v>
      </c>
      <c r="X1315" s="21" t="s">
        <v>95</v>
      </c>
      <c r="Y1315" s="21" t="s">
        <v>95</v>
      </c>
      <c r="Z1315" s="12" t="s">
        <v>95</v>
      </c>
      <c r="AA1315" s="13"/>
      <c r="AB1315" s="17">
        <v>250</v>
      </c>
      <c r="AC1315" s="624">
        <f t="shared" si="21"/>
        <v>-0.376</v>
      </c>
      <c r="AD1315" s="623" t="str">
        <f>HYPERLINK("#'Oprawy - specyfikacja'!B" &amp; MATCH(B1315, 'Oprawy - specyfikacja'!A:A, 0),"Link do specyfikacji")</f>
        <v>Link do specyfikacji</v>
      </c>
    </row>
    <row r="1316" spans="1:30" s="2" customFormat="1" ht="14.4">
      <c r="A1316" s="8">
        <v>8719514108202</v>
      </c>
      <c r="B1316" s="8">
        <v>910925867563</v>
      </c>
      <c r="C1316" s="8">
        <v>871951410820200</v>
      </c>
      <c r="D1316" s="52" t="str">
        <f>HYPERLINK(VLOOKUP(B1316,Oprawy_linki!A546:B1251,2,FALSE),"Link do zdjęcia")</f>
        <v>Link do zdjęcia</v>
      </c>
      <c r="E1316" s="12">
        <v>10820200</v>
      </c>
      <c r="F1316" s="10" t="s">
        <v>1528</v>
      </c>
      <c r="G1316" s="12" t="s">
        <v>925</v>
      </c>
      <c r="H1316" s="12" t="s">
        <v>941</v>
      </c>
      <c r="I1316" s="12" t="s">
        <v>86</v>
      </c>
      <c r="J1316" s="12" t="s">
        <v>1523</v>
      </c>
      <c r="K1316" s="12" t="s">
        <v>88</v>
      </c>
      <c r="L1316" s="17">
        <v>234</v>
      </c>
      <c r="M1316" s="17" t="s">
        <v>89</v>
      </c>
      <c r="N1316" s="13" t="s">
        <v>942</v>
      </c>
      <c r="O1316" s="14" t="s">
        <v>943</v>
      </c>
      <c r="P1316" s="19"/>
      <c r="Q1316" s="9">
        <v>1</v>
      </c>
      <c r="R1316" s="12" t="s">
        <v>92</v>
      </c>
      <c r="S1316" s="19" t="s">
        <v>93</v>
      </c>
      <c r="T1316" s="9"/>
      <c r="U1316" s="9"/>
      <c r="V1316" s="11"/>
      <c r="W1316" s="36">
        <v>9405990090</v>
      </c>
      <c r="X1316" s="21" t="s">
        <v>95</v>
      </c>
      <c r="Y1316" s="21" t="s">
        <v>95</v>
      </c>
      <c r="Z1316" s="12" t="s">
        <v>95</v>
      </c>
      <c r="AA1316" s="13"/>
      <c r="AB1316" s="17">
        <v>301</v>
      </c>
      <c r="AC1316" s="624">
        <f t="shared" si="21"/>
        <v>-0.22259136212624583</v>
      </c>
      <c r="AD1316" s="623" t="str">
        <f>HYPERLINK("#'Oprawy - specyfikacja'!B" &amp; MATCH(B1316, 'Oprawy - specyfikacja'!A:A, 0),"Link do specyfikacji")</f>
        <v>Link do specyfikacji</v>
      </c>
    </row>
    <row r="1317" spans="1:30" s="2" customFormat="1" ht="14.4">
      <c r="A1317" s="8">
        <v>8719514188549</v>
      </c>
      <c r="B1317" s="25">
        <v>910925867566</v>
      </c>
      <c r="C1317" s="25">
        <v>871951418854999</v>
      </c>
      <c r="D1317" s="52" t="str">
        <f>HYPERLINK(VLOOKUP(B1317,Oprawy_linki!A547:B1252,2,FALSE),"Link do zdjęcia")</f>
        <v>Link do zdjęcia</v>
      </c>
      <c r="E1317" s="12">
        <v>18854999</v>
      </c>
      <c r="F1317" s="23" t="s">
        <v>1529</v>
      </c>
      <c r="G1317" s="12" t="s">
        <v>925</v>
      </c>
      <c r="H1317" s="12" t="s">
        <v>941</v>
      </c>
      <c r="I1317" s="12" t="s">
        <v>86</v>
      </c>
      <c r="J1317" s="12" t="s">
        <v>1523</v>
      </c>
      <c r="K1317" s="12" t="s">
        <v>88</v>
      </c>
      <c r="L1317" s="17">
        <v>69.599999999999994</v>
      </c>
      <c r="M1317" s="17" t="s">
        <v>89</v>
      </c>
      <c r="N1317" s="13" t="s">
        <v>942</v>
      </c>
      <c r="O1317" s="14" t="s">
        <v>943</v>
      </c>
      <c r="P1317" s="19"/>
      <c r="Q1317" s="13">
        <v>6</v>
      </c>
      <c r="R1317" s="12" t="s">
        <v>92</v>
      </c>
      <c r="S1317" s="19" t="s">
        <v>93</v>
      </c>
      <c r="T1317" s="26"/>
      <c r="U1317" s="26"/>
      <c r="V1317" s="27"/>
      <c r="W1317" s="36">
        <v>9405920090</v>
      </c>
      <c r="X1317" s="21" t="s">
        <v>95</v>
      </c>
      <c r="Y1317" s="21" t="s">
        <v>95</v>
      </c>
      <c r="Z1317" s="12" t="s">
        <v>95</v>
      </c>
      <c r="AA1317" s="13"/>
      <c r="AB1317" s="17">
        <v>89</v>
      </c>
      <c r="AC1317" s="624">
        <f t="shared" si="21"/>
        <v>-0.21797752808988771</v>
      </c>
      <c r="AD1317" s="623" t="str">
        <f>HYPERLINK("#'Oprawy - specyfikacja'!B" &amp; MATCH(B1317, 'Oprawy - specyfikacja'!A:A, 0),"Link do specyfikacji")</f>
        <v>Link do specyfikacji</v>
      </c>
    </row>
    <row r="1318" spans="1:30" s="2" customFormat="1" ht="14.4">
      <c r="A1318" s="8">
        <v>8719514188570</v>
      </c>
      <c r="B1318" s="8">
        <v>910925867569</v>
      </c>
      <c r="C1318" s="8">
        <v>871951418857099</v>
      </c>
      <c r="D1318" s="52" t="str">
        <f>HYPERLINK(VLOOKUP(B1318,Oprawy_linki!A548:B1253,2,FALSE),"Link do zdjęcia")</f>
        <v>Link do zdjęcia</v>
      </c>
      <c r="E1318" s="12">
        <v>18857099</v>
      </c>
      <c r="F1318" s="10" t="s">
        <v>1530</v>
      </c>
      <c r="G1318" s="12" t="s">
        <v>925</v>
      </c>
      <c r="H1318" s="12" t="s">
        <v>941</v>
      </c>
      <c r="I1318" s="12" t="s">
        <v>86</v>
      </c>
      <c r="J1318" s="12" t="s">
        <v>1523</v>
      </c>
      <c r="K1318" s="12" t="s">
        <v>88</v>
      </c>
      <c r="L1318" s="17">
        <v>224</v>
      </c>
      <c r="M1318" s="17" t="s">
        <v>89</v>
      </c>
      <c r="N1318" s="13" t="s">
        <v>942</v>
      </c>
      <c r="O1318" s="14" t="s">
        <v>943</v>
      </c>
      <c r="P1318" s="19"/>
      <c r="Q1318" s="9">
        <v>6</v>
      </c>
      <c r="R1318" s="12" t="s">
        <v>92</v>
      </c>
      <c r="S1318" s="19" t="s">
        <v>93</v>
      </c>
      <c r="T1318" s="9"/>
      <c r="U1318" s="9"/>
      <c r="V1318" s="11"/>
      <c r="W1318" s="36">
        <v>9405920090</v>
      </c>
      <c r="X1318" s="21" t="s">
        <v>95</v>
      </c>
      <c r="Y1318" s="21" t="s">
        <v>95</v>
      </c>
      <c r="Z1318" s="12" t="s">
        <v>95</v>
      </c>
      <c r="AA1318" s="13"/>
      <c r="AB1318" s="17">
        <v>280</v>
      </c>
      <c r="AC1318" s="624">
        <f t="shared" si="21"/>
        <v>-0.2</v>
      </c>
      <c r="AD1318" s="623" t="str">
        <f>HYPERLINK("#'Oprawy - specyfikacja'!B" &amp; MATCH(B1318, 'Oprawy - specyfikacja'!A:A, 0),"Link do specyfikacji")</f>
        <v>Link do specyfikacji</v>
      </c>
    </row>
    <row r="1319" spans="1:30" s="2" customFormat="1" ht="14.4">
      <c r="A1319" s="8">
        <v>8719514108325</v>
      </c>
      <c r="B1319" s="25">
        <v>910925867575</v>
      </c>
      <c r="C1319" s="25">
        <v>871951410832500</v>
      </c>
      <c r="D1319" s="52" t="str">
        <f>HYPERLINK(VLOOKUP(B1319,Oprawy_linki!A549:B1254,2,FALSE),"Link do zdjęcia")</f>
        <v>Link do zdjęcia</v>
      </c>
      <c r="E1319" s="12">
        <v>10832500</v>
      </c>
      <c r="F1319" s="23" t="s">
        <v>1531</v>
      </c>
      <c r="G1319" s="12" t="s">
        <v>925</v>
      </c>
      <c r="H1319" s="12" t="s">
        <v>941</v>
      </c>
      <c r="I1319" s="12" t="s">
        <v>86</v>
      </c>
      <c r="J1319" s="12" t="s">
        <v>1523</v>
      </c>
      <c r="K1319" s="12" t="s">
        <v>88</v>
      </c>
      <c r="L1319" s="17">
        <v>157</v>
      </c>
      <c r="M1319" s="17" t="s">
        <v>89</v>
      </c>
      <c r="N1319" s="13" t="s">
        <v>942</v>
      </c>
      <c r="O1319" s="14" t="s">
        <v>943</v>
      </c>
      <c r="P1319" s="19"/>
      <c r="Q1319" s="13">
        <v>1</v>
      </c>
      <c r="R1319" s="12" t="s">
        <v>92</v>
      </c>
      <c r="S1319" s="19" t="s">
        <v>93</v>
      </c>
      <c r="T1319" s="26"/>
      <c r="U1319" s="26"/>
      <c r="V1319" s="27"/>
      <c r="W1319" s="36">
        <v>9405920090</v>
      </c>
      <c r="X1319" s="21" t="s">
        <v>95</v>
      </c>
      <c r="Y1319" s="21" t="s">
        <v>95</v>
      </c>
      <c r="Z1319" s="12" t="s">
        <v>95</v>
      </c>
      <c r="AA1319" s="13"/>
      <c r="AB1319" s="17">
        <v>205</v>
      </c>
      <c r="AC1319" s="624">
        <f t="shared" si="21"/>
        <v>-0.23414634146341465</v>
      </c>
      <c r="AD1319" s="623" t="str">
        <f>HYPERLINK("#'Oprawy - specyfikacja'!B" &amp; MATCH(B1319, 'Oprawy - specyfikacja'!A:A, 0),"Link do specyfikacji")</f>
        <v>Link do specyfikacji</v>
      </c>
    </row>
    <row r="1320" spans="1:30" s="2" customFormat="1" ht="14.4">
      <c r="A1320" s="8">
        <v>8719514188563</v>
      </c>
      <c r="B1320" s="8">
        <v>910925867568</v>
      </c>
      <c r="C1320" s="8">
        <v>871951418856399</v>
      </c>
      <c r="D1320" s="52" t="str">
        <f>HYPERLINK(VLOOKUP(B1320,Oprawy_linki!A550:B1255,2,FALSE),"Link do zdjęcia")</f>
        <v>Link do zdjęcia</v>
      </c>
      <c r="E1320" s="12">
        <v>18856399</v>
      </c>
      <c r="F1320" s="24" t="s">
        <v>1532</v>
      </c>
      <c r="G1320" s="12" t="s">
        <v>925</v>
      </c>
      <c r="H1320" s="12" t="s">
        <v>941</v>
      </c>
      <c r="I1320" s="12" t="s">
        <v>86</v>
      </c>
      <c r="J1320" s="12" t="s">
        <v>1523</v>
      </c>
      <c r="K1320" s="12" t="s">
        <v>88</v>
      </c>
      <c r="L1320" s="17">
        <v>62.8</v>
      </c>
      <c r="M1320" s="17" t="s">
        <v>89</v>
      </c>
      <c r="N1320" s="13" t="s">
        <v>942</v>
      </c>
      <c r="O1320" s="14" t="s">
        <v>943</v>
      </c>
      <c r="P1320" s="19"/>
      <c r="Q1320" s="9">
        <v>6</v>
      </c>
      <c r="R1320" s="12" t="s">
        <v>92</v>
      </c>
      <c r="S1320" s="19" t="s">
        <v>93</v>
      </c>
      <c r="T1320" s="9"/>
      <c r="U1320" s="9"/>
      <c r="V1320" s="11"/>
      <c r="W1320" s="36">
        <v>9405920090</v>
      </c>
      <c r="X1320" s="21" t="s">
        <v>95</v>
      </c>
      <c r="Y1320" s="21" t="s">
        <v>95</v>
      </c>
      <c r="Z1320" s="12" t="s">
        <v>95</v>
      </c>
      <c r="AA1320" s="13"/>
      <c r="AB1320" s="17">
        <v>89</v>
      </c>
      <c r="AC1320" s="624">
        <f t="shared" si="21"/>
        <v>-0.29438202247191014</v>
      </c>
      <c r="AD1320" s="623" t="str">
        <f>HYPERLINK("#'Oprawy - specyfikacja'!B" &amp; MATCH(B1320, 'Oprawy - specyfikacja'!A:A, 0),"Link do specyfikacji")</f>
        <v>Link do specyfikacji</v>
      </c>
    </row>
    <row r="1321" spans="1:30" s="2" customFormat="1" ht="14.4">
      <c r="A1321" s="8">
        <v>8719514188624</v>
      </c>
      <c r="B1321" s="8">
        <v>910925867574</v>
      </c>
      <c r="C1321" s="8">
        <v>871951418862499</v>
      </c>
      <c r="D1321" s="52" t="str">
        <f>HYPERLINK(VLOOKUP(B1321,Oprawy_linki!A551:B1256,2,FALSE),"Link do zdjęcia")</f>
        <v>Link do zdjęcia</v>
      </c>
      <c r="E1321" s="12">
        <v>18862499</v>
      </c>
      <c r="F1321" s="10" t="s">
        <v>1533</v>
      </c>
      <c r="G1321" s="12" t="s">
        <v>925</v>
      </c>
      <c r="H1321" s="12" t="s">
        <v>941</v>
      </c>
      <c r="I1321" s="12" t="s">
        <v>86</v>
      </c>
      <c r="J1321" s="12" t="s">
        <v>1523</v>
      </c>
      <c r="K1321" s="12" t="s">
        <v>88</v>
      </c>
      <c r="L1321" s="17">
        <v>25.1</v>
      </c>
      <c r="M1321" s="17" t="s">
        <v>89</v>
      </c>
      <c r="N1321" s="13" t="s">
        <v>942</v>
      </c>
      <c r="O1321" s="14" t="s">
        <v>943</v>
      </c>
      <c r="P1321" s="19"/>
      <c r="Q1321" s="9">
        <v>200</v>
      </c>
      <c r="R1321" s="12" t="s">
        <v>92</v>
      </c>
      <c r="S1321" s="19" t="s">
        <v>93</v>
      </c>
      <c r="T1321" s="9"/>
      <c r="U1321" s="9"/>
      <c r="V1321" s="11"/>
      <c r="W1321" s="36">
        <v>9405990090</v>
      </c>
      <c r="X1321" s="21" t="s">
        <v>95</v>
      </c>
      <c r="Y1321" s="21" t="s">
        <v>95</v>
      </c>
      <c r="Z1321" s="12" t="s">
        <v>95</v>
      </c>
      <c r="AA1321" s="13"/>
      <c r="AB1321" s="17">
        <v>34</v>
      </c>
      <c r="AC1321" s="624">
        <f t="shared" si="21"/>
        <v>-0.2617647058823529</v>
      </c>
      <c r="AD1321" s="623" t="str">
        <f>HYPERLINK("#'Oprawy - specyfikacja'!B" &amp; MATCH(B1321, 'Oprawy - specyfikacja'!A:A, 0),"Link do specyfikacji")</f>
        <v>Link do specyfikacji</v>
      </c>
    </row>
    <row r="1322" spans="1:30" s="2" customFormat="1" ht="14.4">
      <c r="A1322" s="8">
        <v>8719514188587</v>
      </c>
      <c r="B1322" s="8">
        <v>910925867570</v>
      </c>
      <c r="C1322" s="8">
        <v>871951418858799</v>
      </c>
      <c r="D1322" s="52" t="str">
        <f>HYPERLINK(VLOOKUP(B1322,Oprawy_linki!A552:B1257,2,FALSE),"Link do zdjęcia")</f>
        <v>Link do zdjęcia</v>
      </c>
      <c r="E1322" s="12">
        <v>18858799</v>
      </c>
      <c r="F1322" s="10" t="s">
        <v>1534</v>
      </c>
      <c r="G1322" s="12" t="s">
        <v>925</v>
      </c>
      <c r="H1322" s="12" t="s">
        <v>941</v>
      </c>
      <c r="I1322" s="12" t="s">
        <v>86</v>
      </c>
      <c r="J1322" s="12" t="s">
        <v>1523</v>
      </c>
      <c r="K1322" s="12" t="s">
        <v>88</v>
      </c>
      <c r="L1322" s="17">
        <v>25.2</v>
      </c>
      <c r="M1322" s="17" t="s">
        <v>89</v>
      </c>
      <c r="N1322" s="13" t="s">
        <v>942</v>
      </c>
      <c r="O1322" s="14" t="s">
        <v>943</v>
      </c>
      <c r="P1322" s="19"/>
      <c r="Q1322" s="9">
        <v>50</v>
      </c>
      <c r="R1322" s="12" t="s">
        <v>92</v>
      </c>
      <c r="S1322" s="19" t="s">
        <v>93</v>
      </c>
      <c r="T1322" s="9"/>
      <c r="U1322" s="9"/>
      <c r="V1322" s="11"/>
      <c r="W1322" s="36">
        <v>9405920090</v>
      </c>
      <c r="X1322" s="21" t="s">
        <v>95</v>
      </c>
      <c r="Y1322" s="21" t="s">
        <v>95</v>
      </c>
      <c r="Z1322" s="12" t="s">
        <v>95</v>
      </c>
      <c r="AA1322" s="13"/>
      <c r="AB1322" s="17">
        <v>35</v>
      </c>
      <c r="AC1322" s="624">
        <f t="shared" si="21"/>
        <v>-0.28000000000000003</v>
      </c>
      <c r="AD1322" s="623" t="str">
        <f>HYPERLINK("#'Oprawy - specyfikacja'!B" &amp; MATCH(B1322, 'Oprawy - specyfikacja'!A:A, 0),"Link do specyfikacji")</f>
        <v>Link do specyfikacji</v>
      </c>
    </row>
    <row r="1323" spans="1:30" s="2" customFormat="1" ht="14.4">
      <c r="A1323" s="8">
        <v>8719514188594</v>
      </c>
      <c r="B1323" s="8">
        <v>910925867571</v>
      </c>
      <c r="C1323" s="8">
        <v>871951418859499</v>
      </c>
      <c r="D1323" s="52" t="str">
        <f>HYPERLINK(VLOOKUP(B1323,Oprawy_linki!A553:B1258,2,FALSE),"Link do zdjęcia")</f>
        <v>Link do zdjęcia</v>
      </c>
      <c r="E1323" s="12">
        <v>18859499</v>
      </c>
      <c r="F1323" s="10" t="s">
        <v>1535</v>
      </c>
      <c r="G1323" s="12" t="s">
        <v>925</v>
      </c>
      <c r="H1323" s="12" t="s">
        <v>941</v>
      </c>
      <c r="I1323" s="12" t="s">
        <v>86</v>
      </c>
      <c r="J1323" s="12" t="s">
        <v>1523</v>
      </c>
      <c r="K1323" s="12" t="s">
        <v>88</v>
      </c>
      <c r="L1323" s="17">
        <v>30.9</v>
      </c>
      <c r="M1323" s="17" t="s">
        <v>89</v>
      </c>
      <c r="N1323" s="13" t="s">
        <v>942</v>
      </c>
      <c r="O1323" s="14" t="s">
        <v>943</v>
      </c>
      <c r="P1323" s="19"/>
      <c r="Q1323" s="9">
        <v>40</v>
      </c>
      <c r="R1323" s="12" t="s">
        <v>92</v>
      </c>
      <c r="S1323" s="19" t="s">
        <v>93</v>
      </c>
      <c r="T1323" s="9"/>
      <c r="U1323" s="9"/>
      <c r="V1323" s="11"/>
      <c r="W1323" s="36">
        <v>9405920090</v>
      </c>
      <c r="X1323" s="21" t="s">
        <v>95</v>
      </c>
      <c r="Y1323" s="21" t="s">
        <v>95</v>
      </c>
      <c r="Z1323" s="12" t="s">
        <v>95</v>
      </c>
      <c r="AA1323" s="13"/>
      <c r="AB1323" s="17">
        <v>46</v>
      </c>
      <c r="AC1323" s="624">
        <f t="shared" si="21"/>
        <v>-0.32826086956521744</v>
      </c>
      <c r="AD1323" s="623" t="str">
        <f>HYPERLINK("#'Oprawy - specyfikacja'!B" &amp; MATCH(B1323, 'Oprawy - specyfikacja'!A:A, 0),"Link do specyfikacji")</f>
        <v>Link do specyfikacji</v>
      </c>
    </row>
    <row r="1324" spans="1:30" s="2" customFormat="1" ht="14.4">
      <c r="A1324" s="8">
        <v>8719514188600</v>
      </c>
      <c r="B1324" s="8">
        <v>910925867572</v>
      </c>
      <c r="C1324" s="8">
        <v>871951418860099</v>
      </c>
      <c r="D1324" s="52" t="str">
        <f>HYPERLINK(VLOOKUP(B1324,Oprawy_linki!A554:B1259,2,FALSE),"Link do zdjęcia")</f>
        <v>Link do zdjęcia</v>
      </c>
      <c r="E1324" s="12">
        <v>18860099</v>
      </c>
      <c r="F1324" s="10" t="s">
        <v>1536</v>
      </c>
      <c r="G1324" s="12" t="s">
        <v>925</v>
      </c>
      <c r="H1324" s="12" t="s">
        <v>941</v>
      </c>
      <c r="I1324" s="12" t="s">
        <v>86</v>
      </c>
      <c r="J1324" s="12" t="s">
        <v>1523</v>
      </c>
      <c r="K1324" s="12" t="s">
        <v>88</v>
      </c>
      <c r="L1324" s="17">
        <v>37.700000000000003</v>
      </c>
      <c r="M1324" s="17" t="s">
        <v>89</v>
      </c>
      <c r="N1324" s="13" t="s">
        <v>942</v>
      </c>
      <c r="O1324" s="14" t="s">
        <v>943</v>
      </c>
      <c r="P1324" s="19"/>
      <c r="Q1324" s="9">
        <v>30</v>
      </c>
      <c r="R1324" s="12" t="s">
        <v>92</v>
      </c>
      <c r="S1324" s="19" t="s">
        <v>93</v>
      </c>
      <c r="T1324" s="9"/>
      <c r="U1324" s="9"/>
      <c r="V1324" s="11"/>
      <c r="W1324" s="36">
        <v>9405920090</v>
      </c>
      <c r="X1324" s="21" t="s">
        <v>95</v>
      </c>
      <c r="Y1324" s="21" t="s">
        <v>95</v>
      </c>
      <c r="Z1324" s="12" t="s">
        <v>95</v>
      </c>
      <c r="AA1324" s="13"/>
      <c r="AB1324" s="17">
        <v>60</v>
      </c>
      <c r="AC1324" s="624">
        <f t="shared" si="21"/>
        <v>-0.37166666666666665</v>
      </c>
      <c r="AD1324" s="623" t="str">
        <f>HYPERLINK("#'Oprawy - specyfikacja'!B" &amp; MATCH(B1324, 'Oprawy - specyfikacja'!A:A, 0),"Link do specyfikacji")</f>
        <v>Link do specyfikacji</v>
      </c>
    </row>
    <row r="1325" spans="1:30" s="2" customFormat="1" ht="14.4">
      <c r="A1325" s="8">
        <v>8719514107724</v>
      </c>
      <c r="B1325" s="8">
        <v>910925867515</v>
      </c>
      <c r="C1325" s="8">
        <v>871951410772400</v>
      </c>
      <c r="D1325" s="52" t="str">
        <f>HYPERLINK(VLOOKUP(B1325,Oprawy_linki!A555:B1260,2,FALSE),"Link do zdjęcia")</f>
        <v>Link do zdjęcia</v>
      </c>
      <c r="E1325" s="12">
        <v>10772400</v>
      </c>
      <c r="F1325" s="10" t="s">
        <v>1537</v>
      </c>
      <c r="G1325" s="12" t="s">
        <v>925</v>
      </c>
      <c r="H1325" s="12" t="s">
        <v>941</v>
      </c>
      <c r="I1325" s="12" t="s">
        <v>1538</v>
      </c>
      <c r="J1325" s="12" t="s">
        <v>1523</v>
      </c>
      <c r="K1325" s="12" t="s">
        <v>88</v>
      </c>
      <c r="L1325" s="17">
        <v>516</v>
      </c>
      <c r="M1325" s="17" t="s">
        <v>89</v>
      </c>
      <c r="N1325" s="13" t="s">
        <v>942</v>
      </c>
      <c r="O1325" s="14" t="s">
        <v>943</v>
      </c>
      <c r="P1325" s="19"/>
      <c r="Q1325" s="9">
        <v>1</v>
      </c>
      <c r="R1325" s="12" t="s">
        <v>92</v>
      </c>
      <c r="S1325" s="19" t="s">
        <v>102</v>
      </c>
      <c r="T1325" s="9"/>
      <c r="U1325" s="9"/>
      <c r="V1325" s="11"/>
      <c r="W1325" s="36">
        <v>9405920090</v>
      </c>
      <c r="X1325" s="21" t="s">
        <v>95</v>
      </c>
      <c r="Y1325" s="19" t="s">
        <v>322</v>
      </c>
      <c r="Z1325" s="12" t="s">
        <v>95</v>
      </c>
      <c r="AA1325" s="13"/>
      <c r="AB1325" s="17">
        <v>722</v>
      </c>
      <c r="AC1325" s="624">
        <f t="shared" si="21"/>
        <v>-0.2853185595567867</v>
      </c>
      <c r="AD1325" s="623" t="str">
        <f>HYPERLINK("#'Oprawy - specyfikacja'!B" &amp; MATCH(B1325, 'Oprawy - specyfikacja'!A:A, 0),"Link do specyfikacji")</f>
        <v>Link do specyfikacji</v>
      </c>
    </row>
    <row r="1326" spans="1:30" s="2" customFormat="1" ht="14.4">
      <c r="A1326" s="8">
        <v>8719514107793</v>
      </c>
      <c r="B1326" s="8">
        <v>910925867522</v>
      </c>
      <c r="C1326" s="8">
        <v>871951410779300</v>
      </c>
      <c r="D1326" s="52" t="str">
        <f>HYPERLINK(VLOOKUP(B1326,Oprawy_linki!A556:B1261,2,FALSE),"Link do zdjęcia")</f>
        <v>Link do zdjęcia</v>
      </c>
      <c r="E1326" s="12">
        <v>10779300</v>
      </c>
      <c r="F1326" s="10" t="s">
        <v>1539</v>
      </c>
      <c r="G1326" s="12" t="s">
        <v>925</v>
      </c>
      <c r="H1326" s="12" t="s">
        <v>941</v>
      </c>
      <c r="I1326" s="12" t="s">
        <v>1538</v>
      </c>
      <c r="J1326" s="12" t="s">
        <v>1523</v>
      </c>
      <c r="K1326" s="12" t="s">
        <v>88</v>
      </c>
      <c r="L1326" s="17">
        <v>542</v>
      </c>
      <c r="M1326" s="17" t="s">
        <v>89</v>
      </c>
      <c r="N1326" s="13" t="s">
        <v>942</v>
      </c>
      <c r="O1326" s="14" t="s">
        <v>943</v>
      </c>
      <c r="P1326" s="19"/>
      <c r="Q1326" s="9">
        <v>1</v>
      </c>
      <c r="R1326" s="12" t="s">
        <v>92</v>
      </c>
      <c r="S1326" s="19" t="s">
        <v>102</v>
      </c>
      <c r="T1326" s="9"/>
      <c r="U1326" s="9"/>
      <c r="V1326" s="11"/>
      <c r="W1326" s="36">
        <v>9405119090</v>
      </c>
      <c r="X1326" s="21" t="s">
        <v>95</v>
      </c>
      <c r="Y1326" s="19" t="s">
        <v>322</v>
      </c>
      <c r="Z1326" s="12" t="s">
        <v>95</v>
      </c>
      <c r="AA1326" s="13"/>
      <c r="AB1326" s="17">
        <v>756</v>
      </c>
      <c r="AC1326" s="624">
        <f t="shared" si="21"/>
        <v>-0.28306878306878308</v>
      </c>
      <c r="AD1326" s="623" t="str">
        <f>HYPERLINK("#'Oprawy - specyfikacja'!B" &amp; MATCH(B1326, 'Oprawy - specyfikacja'!A:A, 0),"Link do specyfikacji")</f>
        <v>Link do specyfikacji</v>
      </c>
    </row>
    <row r="1327" spans="1:30" s="2" customFormat="1" ht="14.4">
      <c r="A1327" s="8">
        <v>8719514107809</v>
      </c>
      <c r="B1327" s="22">
        <v>910925867523</v>
      </c>
      <c r="C1327" s="8">
        <v>871951410780900</v>
      </c>
      <c r="D1327" s="52" t="str">
        <f>HYPERLINK(VLOOKUP(B1327,Oprawy_linki!A557:B1262,2,FALSE),"Link do zdjęcia")</f>
        <v>Link do zdjęcia</v>
      </c>
      <c r="E1327" s="12">
        <v>10780900</v>
      </c>
      <c r="F1327" s="23" t="s">
        <v>1540</v>
      </c>
      <c r="G1327" s="12" t="s">
        <v>925</v>
      </c>
      <c r="H1327" s="12" t="s">
        <v>941</v>
      </c>
      <c r="I1327" s="12" t="s">
        <v>1538</v>
      </c>
      <c r="J1327" s="12" t="s">
        <v>1523</v>
      </c>
      <c r="K1327" s="12" t="s">
        <v>88</v>
      </c>
      <c r="L1327" s="17">
        <v>560</v>
      </c>
      <c r="M1327" s="17" t="s">
        <v>89</v>
      </c>
      <c r="N1327" s="13" t="s">
        <v>942</v>
      </c>
      <c r="O1327" s="14" t="s">
        <v>943</v>
      </c>
      <c r="P1327" s="19"/>
      <c r="Q1327" s="9">
        <v>1</v>
      </c>
      <c r="R1327" s="12" t="s">
        <v>92</v>
      </c>
      <c r="S1327" s="19" t="s">
        <v>102</v>
      </c>
      <c r="T1327" s="9"/>
      <c r="U1327" s="9"/>
      <c r="V1327" s="11"/>
      <c r="W1327" s="36">
        <v>9405119090</v>
      </c>
      <c r="X1327" s="21" t="s">
        <v>95</v>
      </c>
      <c r="Y1327" s="19" t="s">
        <v>322</v>
      </c>
      <c r="Z1327" s="12" t="s">
        <v>95</v>
      </c>
      <c r="AA1327" s="13"/>
      <c r="AB1327" s="17">
        <v>779</v>
      </c>
      <c r="AC1327" s="624">
        <f t="shared" si="21"/>
        <v>-0.28112965340179719</v>
      </c>
      <c r="AD1327" s="623" t="str">
        <f>HYPERLINK("#'Oprawy - specyfikacja'!B" &amp; MATCH(B1327, 'Oprawy - specyfikacja'!A:A, 0),"Link do specyfikacji")</f>
        <v>Link do specyfikacji</v>
      </c>
    </row>
    <row r="1328" spans="1:30" s="2" customFormat="1" ht="14.4">
      <c r="A1328" s="8">
        <v>8719514107533</v>
      </c>
      <c r="B1328" s="8">
        <v>910925867495</v>
      </c>
      <c r="C1328" s="8">
        <v>871951410753300</v>
      </c>
      <c r="D1328" s="52" t="str">
        <f>HYPERLINK(VLOOKUP(B1328,Oprawy_linki!A558:B1263,2,FALSE),"Link do zdjęcia")</f>
        <v>Link do zdjęcia</v>
      </c>
      <c r="E1328" s="12">
        <v>10753300</v>
      </c>
      <c r="F1328" s="10" t="s">
        <v>1541</v>
      </c>
      <c r="G1328" s="12" t="s">
        <v>925</v>
      </c>
      <c r="H1328" s="12" t="s">
        <v>941</v>
      </c>
      <c r="I1328" s="12" t="s">
        <v>1538</v>
      </c>
      <c r="J1328" s="12" t="s">
        <v>1523</v>
      </c>
      <c r="K1328" s="12" t="s">
        <v>88</v>
      </c>
      <c r="L1328" s="17">
        <v>476</v>
      </c>
      <c r="M1328" s="17" t="s">
        <v>89</v>
      </c>
      <c r="N1328" s="13" t="s">
        <v>942</v>
      </c>
      <c r="O1328" s="14" t="s">
        <v>943</v>
      </c>
      <c r="P1328" s="19"/>
      <c r="Q1328" s="9">
        <v>1</v>
      </c>
      <c r="R1328" s="12" t="s">
        <v>92</v>
      </c>
      <c r="S1328" s="19" t="s">
        <v>102</v>
      </c>
      <c r="T1328" s="9"/>
      <c r="U1328" s="9"/>
      <c r="V1328" s="11"/>
      <c r="W1328" s="36">
        <v>9405119090</v>
      </c>
      <c r="X1328" s="21" t="s">
        <v>95</v>
      </c>
      <c r="Y1328" s="19" t="s">
        <v>322</v>
      </c>
      <c r="Z1328" s="12" t="s">
        <v>95</v>
      </c>
      <c r="AA1328" s="13"/>
      <c r="AB1328" s="17">
        <v>682</v>
      </c>
      <c r="AC1328" s="624">
        <f t="shared" si="21"/>
        <v>-0.30205278592375367</v>
      </c>
      <c r="AD1328" s="623" t="str">
        <f>HYPERLINK("#'Oprawy - specyfikacja'!B" &amp; MATCH(B1328, 'Oprawy - specyfikacja'!A:A, 0),"Link do specyfikacji")</f>
        <v>Link do specyfikacji</v>
      </c>
    </row>
    <row r="1329" spans="1:30" s="2" customFormat="1" ht="14.4">
      <c r="A1329" s="8">
        <v>8719514107816</v>
      </c>
      <c r="B1329" s="8">
        <v>910925867524</v>
      </c>
      <c r="C1329" s="8">
        <v>871951410781600</v>
      </c>
      <c r="D1329" s="52" t="str">
        <f>HYPERLINK(VLOOKUP(B1329,Oprawy_linki!A559:B1264,2,FALSE),"Link do zdjęcia")</f>
        <v>Link do zdjęcia</v>
      </c>
      <c r="E1329" s="12">
        <v>10781600</v>
      </c>
      <c r="F1329" s="10" t="s">
        <v>1542</v>
      </c>
      <c r="G1329" s="12" t="s">
        <v>925</v>
      </c>
      <c r="H1329" s="12" t="s">
        <v>941</v>
      </c>
      <c r="I1329" s="12" t="s">
        <v>1538</v>
      </c>
      <c r="J1329" s="12" t="s">
        <v>1523</v>
      </c>
      <c r="K1329" s="12" t="s">
        <v>88</v>
      </c>
      <c r="L1329" s="17">
        <v>494</v>
      </c>
      <c r="M1329" s="17" t="s">
        <v>89</v>
      </c>
      <c r="N1329" s="13" t="s">
        <v>942</v>
      </c>
      <c r="O1329" s="14" t="s">
        <v>943</v>
      </c>
      <c r="P1329" s="19"/>
      <c r="Q1329" s="9">
        <v>1</v>
      </c>
      <c r="R1329" s="12" t="s">
        <v>92</v>
      </c>
      <c r="S1329" s="19" t="s">
        <v>102</v>
      </c>
      <c r="T1329" s="9"/>
      <c r="U1329" s="9"/>
      <c r="V1329" s="11"/>
      <c r="W1329" s="36">
        <v>9405119090</v>
      </c>
      <c r="X1329" s="21" t="s">
        <v>95</v>
      </c>
      <c r="Y1329" s="19" t="s">
        <v>322</v>
      </c>
      <c r="Z1329" s="12" t="s">
        <v>95</v>
      </c>
      <c r="AA1329" s="13"/>
      <c r="AB1329" s="17">
        <v>692</v>
      </c>
      <c r="AC1329" s="624">
        <f t="shared" si="21"/>
        <v>-0.2861271676300578</v>
      </c>
      <c r="AD1329" s="623" t="str">
        <f>HYPERLINK("#'Oprawy - specyfikacja'!B" &amp; MATCH(B1329, 'Oprawy - specyfikacja'!A:A, 0),"Link do specyfikacji")</f>
        <v>Link do specyfikacji</v>
      </c>
    </row>
    <row r="1330" spans="1:30" s="2" customFormat="1" ht="14.4">
      <c r="A1330" s="8">
        <v>8719514108394</v>
      </c>
      <c r="B1330" s="25">
        <v>910925867582</v>
      </c>
      <c r="C1330" s="25">
        <v>871951410839400</v>
      </c>
      <c r="D1330" s="52" t="str">
        <f>HYPERLINK(VLOOKUP(B1330,Oprawy_linki!A560:B1265,2,FALSE),"Link do zdjęcia")</f>
        <v>Link do zdjęcia</v>
      </c>
      <c r="E1330" s="12">
        <v>10839400</v>
      </c>
      <c r="F1330" s="23" t="s">
        <v>1543</v>
      </c>
      <c r="G1330" s="12" t="s">
        <v>925</v>
      </c>
      <c r="H1330" s="12" t="s">
        <v>941</v>
      </c>
      <c r="I1330" s="12" t="s">
        <v>86</v>
      </c>
      <c r="J1330" s="12" t="s">
        <v>1523</v>
      </c>
      <c r="K1330" s="12" t="s">
        <v>88</v>
      </c>
      <c r="L1330" s="17">
        <v>225</v>
      </c>
      <c r="M1330" s="17" t="s">
        <v>89</v>
      </c>
      <c r="N1330" s="13" t="s">
        <v>942</v>
      </c>
      <c r="O1330" s="14" t="s">
        <v>943</v>
      </c>
      <c r="P1330" s="19"/>
      <c r="Q1330" s="9">
        <v>1</v>
      </c>
      <c r="R1330" s="12" t="s">
        <v>92</v>
      </c>
      <c r="S1330" s="19" t="s">
        <v>93</v>
      </c>
      <c r="T1330" s="9"/>
      <c r="U1330" s="26"/>
      <c r="V1330" s="11"/>
      <c r="W1330" s="36">
        <v>9405920090</v>
      </c>
      <c r="X1330" s="21" t="s">
        <v>95</v>
      </c>
      <c r="Y1330" s="21" t="s">
        <v>95</v>
      </c>
      <c r="Z1330" s="12" t="s">
        <v>95</v>
      </c>
      <c r="AA1330" s="13"/>
      <c r="AB1330" s="17">
        <v>277</v>
      </c>
      <c r="AC1330" s="624">
        <f t="shared" si="21"/>
        <v>-0.18772563176895307</v>
      </c>
      <c r="AD1330" s="623" t="str">
        <f>HYPERLINK("#'Oprawy - specyfikacja'!B" &amp; MATCH(B1330, 'Oprawy - specyfikacja'!A:A, 0),"Link do specyfikacji")</f>
        <v>Link do specyfikacji</v>
      </c>
    </row>
    <row r="1331" spans="1:30" s="2" customFormat="1" ht="14.4">
      <c r="A1331" s="8">
        <v>8719514108424</v>
      </c>
      <c r="B1331" s="8">
        <v>910925867585</v>
      </c>
      <c r="C1331" s="8">
        <v>871951410842400</v>
      </c>
      <c r="D1331" s="52" t="str">
        <f>HYPERLINK(VLOOKUP(B1331,Oprawy_linki!A561:B1266,2,FALSE),"Link do zdjęcia")</f>
        <v>Link do zdjęcia</v>
      </c>
      <c r="E1331" s="12">
        <v>10842400</v>
      </c>
      <c r="F1331" s="10" t="s">
        <v>1544</v>
      </c>
      <c r="G1331" s="12" t="s">
        <v>925</v>
      </c>
      <c r="H1331" s="12" t="s">
        <v>941</v>
      </c>
      <c r="I1331" s="12" t="s">
        <v>86</v>
      </c>
      <c r="J1331" s="12" t="s">
        <v>1523</v>
      </c>
      <c r="K1331" s="12" t="s">
        <v>88</v>
      </c>
      <c r="L1331" s="17">
        <v>244</v>
      </c>
      <c r="M1331" s="17" t="s">
        <v>89</v>
      </c>
      <c r="N1331" s="13" t="s">
        <v>942</v>
      </c>
      <c r="O1331" s="14" t="s">
        <v>943</v>
      </c>
      <c r="P1331" s="19"/>
      <c r="Q1331" s="9">
        <v>1</v>
      </c>
      <c r="R1331" s="12" t="s">
        <v>92</v>
      </c>
      <c r="S1331" s="19" t="s">
        <v>93</v>
      </c>
      <c r="T1331" s="9"/>
      <c r="U1331" s="9"/>
      <c r="V1331" s="11"/>
      <c r="W1331" s="36">
        <v>9405119090</v>
      </c>
      <c r="X1331" s="21" t="s">
        <v>95</v>
      </c>
      <c r="Y1331" s="21" t="s">
        <v>95</v>
      </c>
      <c r="Z1331" s="12" t="s">
        <v>95</v>
      </c>
      <c r="AA1331" s="13"/>
      <c r="AB1331" s="17">
        <v>296</v>
      </c>
      <c r="AC1331" s="624">
        <f t="shared" si="21"/>
        <v>-0.17567567567567569</v>
      </c>
      <c r="AD1331" s="623" t="str">
        <f>HYPERLINK("#'Oprawy - specyfikacja'!B" &amp; MATCH(B1331, 'Oprawy - specyfikacja'!A:A, 0),"Link do specyfikacji")</f>
        <v>Link do specyfikacji</v>
      </c>
    </row>
    <row r="1332" spans="1:30" s="2" customFormat="1" ht="14.4">
      <c r="A1332" s="8">
        <v>8719514108400</v>
      </c>
      <c r="B1332" s="25">
        <v>910925867583</v>
      </c>
      <c r="C1332" s="25">
        <v>871951410840000</v>
      </c>
      <c r="D1332" s="52" t="str">
        <f>HYPERLINK(VLOOKUP(B1332,Oprawy_linki!A562:B1267,2,FALSE),"Link do zdjęcia")</f>
        <v>Link do zdjęcia</v>
      </c>
      <c r="E1332" s="12">
        <v>10840000</v>
      </c>
      <c r="F1332" s="23" t="s">
        <v>1545</v>
      </c>
      <c r="G1332" s="12" t="s">
        <v>925</v>
      </c>
      <c r="H1332" s="12" t="s">
        <v>941</v>
      </c>
      <c r="I1332" s="12" t="s">
        <v>86</v>
      </c>
      <c r="J1332" s="12" t="s">
        <v>1523</v>
      </c>
      <c r="K1332" s="12" t="s">
        <v>88</v>
      </c>
      <c r="L1332" s="17">
        <v>235</v>
      </c>
      <c r="M1332" s="17" t="s">
        <v>89</v>
      </c>
      <c r="N1332" s="13" t="s">
        <v>942</v>
      </c>
      <c r="O1332" s="14" t="s">
        <v>943</v>
      </c>
      <c r="P1332" s="19"/>
      <c r="Q1332" s="9">
        <v>1</v>
      </c>
      <c r="R1332" s="12" t="s">
        <v>92</v>
      </c>
      <c r="S1332" s="19" t="s">
        <v>93</v>
      </c>
      <c r="T1332" s="9"/>
      <c r="U1332" s="26"/>
      <c r="V1332" s="11"/>
      <c r="W1332" s="36">
        <v>9405990090</v>
      </c>
      <c r="X1332" s="21" t="s">
        <v>95</v>
      </c>
      <c r="Y1332" s="21" t="s">
        <v>95</v>
      </c>
      <c r="Z1332" s="12" t="s">
        <v>95</v>
      </c>
      <c r="AA1332" s="13"/>
      <c r="AB1332" s="17">
        <v>286</v>
      </c>
      <c r="AC1332" s="624">
        <f t="shared" si="21"/>
        <v>-0.17832167832167833</v>
      </c>
      <c r="AD1332" s="623" t="str">
        <f>HYPERLINK("#'Oprawy - specyfikacja'!B" &amp; MATCH(B1332, 'Oprawy - specyfikacja'!A:A, 0),"Link do specyfikacji")</f>
        <v>Link do specyfikacji</v>
      </c>
    </row>
    <row r="1333" spans="1:30" s="2" customFormat="1" ht="14.4">
      <c r="A1333" s="8">
        <v>8719514108431</v>
      </c>
      <c r="B1333" s="8">
        <v>910925867586</v>
      </c>
      <c r="C1333" s="8">
        <v>871951410843100</v>
      </c>
      <c r="D1333" s="52" t="str">
        <f>HYPERLINK(VLOOKUP(B1333,Oprawy_linki!A563:B1268,2,FALSE),"Link do zdjęcia")</f>
        <v>Link do zdjęcia</v>
      </c>
      <c r="E1333" s="12">
        <v>10843100</v>
      </c>
      <c r="F1333" s="10" t="s">
        <v>1546</v>
      </c>
      <c r="G1333" s="12" t="s">
        <v>925</v>
      </c>
      <c r="H1333" s="12" t="s">
        <v>941</v>
      </c>
      <c r="I1333" s="12" t="s">
        <v>86</v>
      </c>
      <c r="J1333" s="12" t="s">
        <v>1523</v>
      </c>
      <c r="K1333" s="12" t="s">
        <v>88</v>
      </c>
      <c r="L1333" s="17">
        <v>253</v>
      </c>
      <c r="M1333" s="17" t="s">
        <v>89</v>
      </c>
      <c r="N1333" s="13" t="s">
        <v>942</v>
      </c>
      <c r="O1333" s="14" t="s">
        <v>943</v>
      </c>
      <c r="P1333" s="19"/>
      <c r="Q1333" s="9">
        <v>1</v>
      </c>
      <c r="R1333" s="12" t="s">
        <v>92</v>
      </c>
      <c r="S1333" s="19" t="s">
        <v>93</v>
      </c>
      <c r="T1333" s="9"/>
      <c r="U1333" s="9"/>
      <c r="V1333" s="11"/>
      <c r="W1333" s="36">
        <v>9405920090</v>
      </c>
      <c r="X1333" s="21" t="s">
        <v>95</v>
      </c>
      <c r="Y1333" s="21" t="s">
        <v>95</v>
      </c>
      <c r="Z1333" s="12" t="s">
        <v>95</v>
      </c>
      <c r="AA1333" s="13"/>
      <c r="AB1333" s="17">
        <v>310</v>
      </c>
      <c r="AC1333" s="624">
        <f t="shared" si="21"/>
        <v>-0.18387096774193548</v>
      </c>
      <c r="AD1333" s="623" t="str">
        <f>HYPERLINK("#'Oprawy - specyfikacja'!B" &amp; MATCH(B1333, 'Oprawy - specyfikacja'!A:A, 0),"Link do specyfikacji")</f>
        <v>Link do specyfikacji</v>
      </c>
    </row>
    <row r="1334" spans="1:30" s="2" customFormat="1" ht="14.4">
      <c r="A1334" s="8">
        <v>8719514108448</v>
      </c>
      <c r="B1334" s="22">
        <v>910925867587</v>
      </c>
      <c r="C1334" s="8">
        <v>871951410844800</v>
      </c>
      <c r="D1334" s="52" t="str">
        <f>HYPERLINK(VLOOKUP(B1334,Oprawy_linki!A564:B1269,2,FALSE),"Link do zdjęcia")</f>
        <v>Link do zdjęcia</v>
      </c>
      <c r="E1334" s="12">
        <v>10844800</v>
      </c>
      <c r="F1334" s="23" t="s">
        <v>1547</v>
      </c>
      <c r="G1334" s="12" t="s">
        <v>925</v>
      </c>
      <c r="H1334" s="12" t="s">
        <v>941</v>
      </c>
      <c r="I1334" s="12" t="s">
        <v>86</v>
      </c>
      <c r="J1334" s="12" t="s">
        <v>1523</v>
      </c>
      <c r="K1334" s="12" t="s">
        <v>88</v>
      </c>
      <c r="L1334" s="17">
        <v>297</v>
      </c>
      <c r="M1334" s="17" t="s">
        <v>89</v>
      </c>
      <c r="N1334" s="13" t="s">
        <v>942</v>
      </c>
      <c r="O1334" s="14" t="s">
        <v>943</v>
      </c>
      <c r="P1334" s="19"/>
      <c r="Q1334" s="9">
        <v>1</v>
      </c>
      <c r="R1334" s="12" t="s">
        <v>92</v>
      </c>
      <c r="S1334" s="19" t="s">
        <v>93</v>
      </c>
      <c r="T1334" s="9"/>
      <c r="U1334" s="9"/>
      <c r="V1334" s="11"/>
      <c r="W1334" s="36">
        <v>9405119090</v>
      </c>
      <c r="X1334" s="21" t="s">
        <v>95</v>
      </c>
      <c r="Y1334" s="21" t="s">
        <v>95</v>
      </c>
      <c r="Z1334" s="12" t="s">
        <v>95</v>
      </c>
      <c r="AA1334" s="13"/>
      <c r="AB1334" s="17">
        <v>366</v>
      </c>
      <c r="AC1334" s="624">
        <f t="shared" si="21"/>
        <v>-0.18852459016393441</v>
      </c>
      <c r="AD1334" s="623" t="str">
        <f>HYPERLINK("#'Oprawy - specyfikacja'!B" &amp; MATCH(B1334, 'Oprawy - specyfikacja'!A:A, 0),"Link do specyfikacji")</f>
        <v>Link do specyfikacji</v>
      </c>
    </row>
    <row r="1335" spans="1:30" s="2" customFormat="1" ht="14.4">
      <c r="A1335" s="8">
        <v>8719514108417</v>
      </c>
      <c r="B1335" s="8">
        <v>910925867584</v>
      </c>
      <c r="C1335" s="8">
        <v>871951410841700</v>
      </c>
      <c r="D1335" s="52" t="str">
        <f>HYPERLINK(VLOOKUP(B1335,Oprawy_linki!A565:B1270,2,FALSE),"Link do zdjęcia")</f>
        <v>Link do zdjęcia</v>
      </c>
      <c r="E1335" s="12">
        <v>10841700</v>
      </c>
      <c r="F1335" s="10" t="s">
        <v>1548</v>
      </c>
      <c r="G1335" s="12" t="s">
        <v>925</v>
      </c>
      <c r="H1335" s="12" t="s">
        <v>941</v>
      </c>
      <c r="I1335" s="12" t="s">
        <v>86</v>
      </c>
      <c r="J1335" s="12" t="s">
        <v>1523</v>
      </c>
      <c r="K1335" s="12" t="s">
        <v>88</v>
      </c>
      <c r="L1335" s="17">
        <v>279</v>
      </c>
      <c r="M1335" s="17" t="s">
        <v>89</v>
      </c>
      <c r="N1335" s="13" t="s">
        <v>942</v>
      </c>
      <c r="O1335" s="14" t="s">
        <v>943</v>
      </c>
      <c r="P1335" s="19"/>
      <c r="Q1335" s="9">
        <v>1</v>
      </c>
      <c r="R1335" s="12" t="s">
        <v>92</v>
      </c>
      <c r="S1335" s="19" t="s">
        <v>93</v>
      </c>
      <c r="T1335" s="9"/>
      <c r="U1335" s="9"/>
      <c r="V1335" s="11"/>
      <c r="W1335" s="36">
        <v>9405119090</v>
      </c>
      <c r="X1335" s="21" t="s">
        <v>95</v>
      </c>
      <c r="Y1335" s="21" t="s">
        <v>95</v>
      </c>
      <c r="Z1335" s="12" t="s">
        <v>95</v>
      </c>
      <c r="AA1335" s="13"/>
      <c r="AB1335" s="17">
        <v>342</v>
      </c>
      <c r="AC1335" s="624">
        <f t="shared" si="21"/>
        <v>-0.18421052631578946</v>
      </c>
      <c r="AD1335" s="623" t="str">
        <f>HYPERLINK("#'Oprawy - specyfikacja'!B" &amp; MATCH(B1335, 'Oprawy - specyfikacja'!A:A, 0),"Link do specyfikacji")</f>
        <v>Link do specyfikacji</v>
      </c>
    </row>
    <row r="1336" spans="1:30" s="2" customFormat="1" ht="14.4">
      <c r="A1336" s="8">
        <v>8719514107564</v>
      </c>
      <c r="B1336" s="25">
        <v>910925867498</v>
      </c>
      <c r="C1336" s="25">
        <v>871951410756400</v>
      </c>
      <c r="D1336" s="52" t="str">
        <f>HYPERLINK(VLOOKUP(B1336,Oprawy_linki!A566:B1271,2,FALSE),"Link do zdjęcia")</f>
        <v>Link do zdjęcia</v>
      </c>
      <c r="E1336" s="12">
        <v>10756400</v>
      </c>
      <c r="F1336" s="23" t="s">
        <v>1549</v>
      </c>
      <c r="G1336" s="12" t="s">
        <v>925</v>
      </c>
      <c r="H1336" s="12" t="s">
        <v>941</v>
      </c>
      <c r="I1336" s="12" t="s">
        <v>1538</v>
      </c>
      <c r="J1336" s="12" t="s">
        <v>1523</v>
      </c>
      <c r="K1336" s="12" t="s">
        <v>88</v>
      </c>
      <c r="L1336" s="17">
        <v>555</v>
      </c>
      <c r="M1336" s="17" t="s">
        <v>89</v>
      </c>
      <c r="N1336" s="13" t="s">
        <v>942</v>
      </c>
      <c r="O1336" s="14" t="s">
        <v>943</v>
      </c>
      <c r="P1336" s="19"/>
      <c r="Q1336" s="9">
        <v>1</v>
      </c>
      <c r="R1336" s="12" t="s">
        <v>92</v>
      </c>
      <c r="S1336" s="19" t="s">
        <v>102</v>
      </c>
      <c r="T1336" s="9"/>
      <c r="U1336" s="9"/>
      <c r="V1336" s="11"/>
      <c r="W1336" s="36">
        <v>9405119090</v>
      </c>
      <c r="X1336" s="21" t="s">
        <v>95</v>
      </c>
      <c r="Y1336" s="19" t="s">
        <v>322</v>
      </c>
      <c r="Z1336" s="12" t="s">
        <v>95</v>
      </c>
      <c r="AA1336" s="13"/>
      <c r="AB1336" s="17">
        <v>803</v>
      </c>
      <c r="AC1336" s="624">
        <f t="shared" si="21"/>
        <v>-0.30884184308841844</v>
      </c>
      <c r="AD1336" s="623" t="str">
        <f>HYPERLINK("#'Oprawy - specyfikacja'!B" &amp; MATCH(B1336, 'Oprawy - specyfikacja'!A:A, 0),"Link do specyfikacji")</f>
        <v>Link do specyfikacji</v>
      </c>
    </row>
    <row r="1337" spans="1:30" s="2" customFormat="1" ht="14.4">
      <c r="A1337" s="8">
        <v>8719514107922</v>
      </c>
      <c r="B1337" s="8">
        <v>910925867535</v>
      </c>
      <c r="C1337" s="8">
        <v>871951410792200</v>
      </c>
      <c r="D1337" s="52" t="str">
        <f>HYPERLINK(VLOOKUP(B1337,Oprawy_linki!A567:B1272,2,FALSE),"Link do zdjęcia")</f>
        <v>Link do zdjęcia</v>
      </c>
      <c r="E1337" s="12">
        <v>10792200</v>
      </c>
      <c r="F1337" s="10" t="s">
        <v>1550</v>
      </c>
      <c r="G1337" s="12" t="s">
        <v>925</v>
      </c>
      <c r="H1337" s="12" t="s">
        <v>941</v>
      </c>
      <c r="I1337" s="12" t="s">
        <v>1538</v>
      </c>
      <c r="J1337" s="12" t="s">
        <v>1523</v>
      </c>
      <c r="K1337" s="12" t="s">
        <v>88</v>
      </c>
      <c r="L1337" s="17">
        <v>635</v>
      </c>
      <c r="M1337" s="17" t="s">
        <v>89</v>
      </c>
      <c r="N1337" s="13" t="s">
        <v>942</v>
      </c>
      <c r="O1337" s="14" t="s">
        <v>943</v>
      </c>
      <c r="P1337" s="19"/>
      <c r="Q1337" s="9">
        <v>1</v>
      </c>
      <c r="R1337" s="12" t="s">
        <v>92</v>
      </c>
      <c r="S1337" s="19" t="s">
        <v>102</v>
      </c>
      <c r="T1337" s="9"/>
      <c r="U1337" s="9"/>
      <c r="V1337" s="11"/>
      <c r="W1337" s="36">
        <v>9405119090</v>
      </c>
      <c r="X1337" s="21" t="s">
        <v>95</v>
      </c>
      <c r="Y1337" s="19" t="s">
        <v>322</v>
      </c>
      <c r="Z1337" s="12" t="s">
        <v>95</v>
      </c>
      <c r="AA1337" s="13"/>
      <c r="AB1337" s="17">
        <v>852</v>
      </c>
      <c r="AC1337" s="624">
        <f t="shared" si="21"/>
        <v>-0.25469483568075119</v>
      </c>
      <c r="AD1337" s="623" t="str">
        <f>HYPERLINK("#'Oprawy - specyfikacja'!B" &amp; MATCH(B1337, 'Oprawy - specyfikacja'!A:A, 0),"Link do specyfikacji")</f>
        <v>Link do specyfikacji</v>
      </c>
    </row>
    <row r="1338" spans="1:30" s="2" customFormat="1" ht="14.4">
      <c r="A1338" s="8">
        <v>8719514107878</v>
      </c>
      <c r="B1338" s="25">
        <v>910925867530</v>
      </c>
      <c r="C1338" s="25">
        <v>871951410787800</v>
      </c>
      <c r="D1338" s="52" t="str">
        <f>HYPERLINK(VLOOKUP(B1338,Oprawy_linki!A568:B1273,2,FALSE),"Link do zdjęcia")</f>
        <v>Link do zdjęcia</v>
      </c>
      <c r="E1338" s="12">
        <v>10787800</v>
      </c>
      <c r="F1338" s="23" t="s">
        <v>1551</v>
      </c>
      <c r="G1338" s="12" t="s">
        <v>925</v>
      </c>
      <c r="H1338" s="12" t="s">
        <v>941</v>
      </c>
      <c r="I1338" s="12" t="s">
        <v>1538</v>
      </c>
      <c r="J1338" s="12" t="s">
        <v>1523</v>
      </c>
      <c r="K1338" s="12" t="s">
        <v>88</v>
      </c>
      <c r="L1338" s="17">
        <v>679</v>
      </c>
      <c r="M1338" s="17" t="s">
        <v>89</v>
      </c>
      <c r="N1338" s="13" t="s">
        <v>942</v>
      </c>
      <c r="O1338" s="14" t="s">
        <v>943</v>
      </c>
      <c r="P1338" s="19"/>
      <c r="Q1338" s="13">
        <v>1</v>
      </c>
      <c r="R1338" s="12" t="s">
        <v>92</v>
      </c>
      <c r="S1338" s="19" t="s">
        <v>102</v>
      </c>
      <c r="T1338" s="26"/>
      <c r="U1338" s="26"/>
      <c r="V1338" s="27"/>
      <c r="W1338" s="36">
        <v>9405119090</v>
      </c>
      <c r="X1338" s="21" t="s">
        <v>95</v>
      </c>
      <c r="Y1338" s="13" t="s">
        <v>322</v>
      </c>
      <c r="Z1338" s="12" t="s">
        <v>95</v>
      </c>
      <c r="AA1338" s="13"/>
      <c r="AB1338" s="17">
        <v>905</v>
      </c>
      <c r="AC1338" s="624">
        <f t="shared" si="21"/>
        <v>-0.24972375690607734</v>
      </c>
      <c r="AD1338" s="623" t="str">
        <f>HYPERLINK("#'Oprawy - specyfikacja'!B" &amp; MATCH(B1338, 'Oprawy - specyfikacja'!A:A, 0),"Link do specyfikacji")</f>
        <v>Link do specyfikacji</v>
      </c>
    </row>
    <row r="1339" spans="1:30" s="2" customFormat="1" ht="14.4">
      <c r="A1339" s="8">
        <v>8719514108172</v>
      </c>
      <c r="B1339" s="8">
        <v>910925867560</v>
      </c>
      <c r="C1339" s="8">
        <v>871951410817200</v>
      </c>
      <c r="D1339" s="52" t="str">
        <f>HYPERLINK(VLOOKUP(B1339,Oprawy_linki!A569:B1274,2,FALSE),"Link do zdjęcia")</f>
        <v>Link do zdjęcia</v>
      </c>
      <c r="E1339" s="12">
        <v>10817200</v>
      </c>
      <c r="F1339" s="10" t="s">
        <v>1552</v>
      </c>
      <c r="G1339" s="12" t="s">
        <v>925</v>
      </c>
      <c r="H1339" s="12" t="s">
        <v>941</v>
      </c>
      <c r="I1339" s="12" t="s">
        <v>1538</v>
      </c>
      <c r="J1339" s="12" t="s">
        <v>1523</v>
      </c>
      <c r="K1339" s="12" t="s">
        <v>88</v>
      </c>
      <c r="L1339" s="17">
        <v>648</v>
      </c>
      <c r="M1339" s="17" t="s">
        <v>89</v>
      </c>
      <c r="N1339" s="13" t="s">
        <v>942</v>
      </c>
      <c r="O1339" s="14" t="s">
        <v>943</v>
      </c>
      <c r="P1339" s="19"/>
      <c r="Q1339" s="9">
        <v>1</v>
      </c>
      <c r="R1339" s="12" t="s">
        <v>92</v>
      </c>
      <c r="S1339" s="19" t="s">
        <v>102</v>
      </c>
      <c r="T1339" s="9"/>
      <c r="U1339" s="9"/>
      <c r="V1339" s="11"/>
      <c r="W1339" s="36">
        <v>9405119090</v>
      </c>
      <c r="X1339" s="21" t="s">
        <v>95</v>
      </c>
      <c r="Y1339" s="19" t="s">
        <v>322</v>
      </c>
      <c r="Z1339" s="12" t="s">
        <v>95</v>
      </c>
      <c r="AA1339" s="13"/>
      <c r="AB1339" s="17">
        <v>891</v>
      </c>
      <c r="AC1339" s="624">
        <f t="shared" si="21"/>
        <v>-0.27272727272727271</v>
      </c>
      <c r="AD1339" s="623" t="str">
        <f>HYPERLINK("#'Oprawy - specyfikacja'!B" &amp; MATCH(B1339, 'Oprawy - specyfikacja'!A:A, 0),"Link do specyfikacji")</f>
        <v>Link do specyfikacji</v>
      </c>
    </row>
    <row r="1340" spans="1:30" s="2" customFormat="1" ht="14.4">
      <c r="A1340" s="8">
        <v>8719514107939</v>
      </c>
      <c r="B1340" s="8">
        <v>910925867536</v>
      </c>
      <c r="C1340" s="8">
        <v>871951410793900</v>
      </c>
      <c r="D1340" s="52" t="str">
        <f>HYPERLINK(VLOOKUP(B1340,Oprawy_linki!A570:B1275,2,FALSE),"Link do zdjęcia")</f>
        <v>Link do zdjęcia</v>
      </c>
      <c r="E1340" s="12">
        <v>10793900</v>
      </c>
      <c r="F1340" s="10" t="s">
        <v>1553</v>
      </c>
      <c r="G1340" s="12" t="s">
        <v>925</v>
      </c>
      <c r="H1340" s="12" t="s">
        <v>941</v>
      </c>
      <c r="I1340" s="12" t="s">
        <v>1538</v>
      </c>
      <c r="J1340" s="12" t="s">
        <v>1523</v>
      </c>
      <c r="K1340" s="12" t="s">
        <v>88</v>
      </c>
      <c r="L1340" s="17">
        <v>635</v>
      </c>
      <c r="M1340" s="17" t="s">
        <v>89</v>
      </c>
      <c r="N1340" s="13" t="s">
        <v>942</v>
      </c>
      <c r="O1340" s="14" t="s">
        <v>943</v>
      </c>
      <c r="P1340" s="19"/>
      <c r="Q1340" s="9">
        <v>1</v>
      </c>
      <c r="R1340" s="12" t="s">
        <v>92</v>
      </c>
      <c r="S1340" s="19" t="s">
        <v>102</v>
      </c>
      <c r="T1340" s="9"/>
      <c r="U1340" s="9"/>
      <c r="V1340" s="11"/>
      <c r="W1340" s="36">
        <v>9405119090</v>
      </c>
      <c r="X1340" s="21" t="s">
        <v>95</v>
      </c>
      <c r="Y1340" s="19" t="s">
        <v>322</v>
      </c>
      <c r="Z1340" s="12" t="s">
        <v>95</v>
      </c>
      <c r="AA1340" s="13"/>
      <c r="AB1340" s="17">
        <v>852</v>
      </c>
      <c r="AC1340" s="624">
        <f t="shared" si="21"/>
        <v>-0.25469483568075119</v>
      </c>
      <c r="AD1340" s="623" t="str">
        <f>HYPERLINK("#'Oprawy - specyfikacja'!B" &amp; MATCH(B1340, 'Oprawy - specyfikacja'!A:A, 0),"Link do specyfikacji")</f>
        <v>Link do specyfikacji</v>
      </c>
    </row>
    <row r="1341" spans="1:30" s="2" customFormat="1" ht="14.4">
      <c r="A1341" s="8">
        <v>8719514107885</v>
      </c>
      <c r="B1341" s="8">
        <v>910925867531</v>
      </c>
      <c r="C1341" s="8">
        <v>871951410788500</v>
      </c>
      <c r="D1341" s="52" t="str">
        <f>HYPERLINK(VLOOKUP(B1341,Oprawy_linki!A571:B1276,2,FALSE),"Link do zdjęcia")</f>
        <v>Link do zdjęcia</v>
      </c>
      <c r="E1341" s="12">
        <v>10788500</v>
      </c>
      <c r="F1341" s="10" t="s">
        <v>1554</v>
      </c>
      <c r="G1341" s="12" t="s">
        <v>925</v>
      </c>
      <c r="H1341" s="12" t="s">
        <v>941</v>
      </c>
      <c r="I1341" s="12" t="s">
        <v>1538</v>
      </c>
      <c r="J1341" s="12" t="s">
        <v>1523</v>
      </c>
      <c r="K1341" s="12" t="s">
        <v>88</v>
      </c>
      <c r="L1341" s="17">
        <v>674</v>
      </c>
      <c r="M1341" s="17" t="s">
        <v>89</v>
      </c>
      <c r="N1341" s="13" t="s">
        <v>942</v>
      </c>
      <c r="O1341" s="14" t="s">
        <v>943</v>
      </c>
      <c r="P1341" s="19"/>
      <c r="Q1341" s="9">
        <v>1</v>
      </c>
      <c r="R1341" s="12" t="s">
        <v>92</v>
      </c>
      <c r="S1341" s="19" t="s">
        <v>102</v>
      </c>
      <c r="T1341" s="9"/>
      <c r="U1341" s="9"/>
      <c r="V1341" s="11"/>
      <c r="W1341" s="36">
        <v>9405119090</v>
      </c>
      <c r="X1341" s="21" t="s">
        <v>95</v>
      </c>
      <c r="Y1341" s="19" t="s">
        <v>322</v>
      </c>
      <c r="Z1341" s="12" t="s">
        <v>95</v>
      </c>
      <c r="AA1341" s="13"/>
      <c r="AB1341" s="17">
        <v>905</v>
      </c>
      <c r="AC1341" s="624">
        <f t="shared" si="21"/>
        <v>-0.25524861878453037</v>
      </c>
      <c r="AD1341" s="623" t="str">
        <f>HYPERLINK("#'Oprawy - specyfikacja'!B" &amp; MATCH(B1341, 'Oprawy - specyfikacja'!A:A, 0),"Link do specyfikacji")</f>
        <v>Link do specyfikacji</v>
      </c>
    </row>
    <row r="1342" spans="1:30" s="2" customFormat="1" ht="14.4">
      <c r="A1342" s="8">
        <v>8719514107946</v>
      </c>
      <c r="B1342" s="37">
        <v>910925867537</v>
      </c>
      <c r="C1342" s="25">
        <v>871951410794600</v>
      </c>
      <c r="D1342" s="52" t="str">
        <f>HYPERLINK(VLOOKUP(B1342,Oprawy_linki!A572:B1277,2,FALSE),"Link do zdjęcia")</f>
        <v>Link do zdjęcia</v>
      </c>
      <c r="E1342" s="12">
        <v>10794600</v>
      </c>
      <c r="F1342" s="31" t="s">
        <v>1555</v>
      </c>
      <c r="G1342" s="12" t="s">
        <v>925</v>
      </c>
      <c r="H1342" s="12" t="s">
        <v>941</v>
      </c>
      <c r="I1342" s="12" t="s">
        <v>1538</v>
      </c>
      <c r="J1342" s="12" t="s">
        <v>1523</v>
      </c>
      <c r="K1342" s="12" t="s">
        <v>88</v>
      </c>
      <c r="L1342" s="17">
        <v>529</v>
      </c>
      <c r="M1342" s="17" t="s">
        <v>89</v>
      </c>
      <c r="N1342" s="13" t="s">
        <v>942</v>
      </c>
      <c r="O1342" s="14" t="s">
        <v>943</v>
      </c>
      <c r="P1342" s="19"/>
      <c r="Q1342" s="9">
        <v>1</v>
      </c>
      <c r="R1342" s="12" t="s">
        <v>92</v>
      </c>
      <c r="S1342" s="19" t="s">
        <v>102</v>
      </c>
      <c r="T1342" s="9"/>
      <c r="U1342" s="9"/>
      <c r="V1342" s="11"/>
      <c r="W1342" s="36">
        <v>9405119090</v>
      </c>
      <c r="X1342" s="21" t="s">
        <v>95</v>
      </c>
      <c r="Y1342" s="19" t="s">
        <v>322</v>
      </c>
      <c r="Z1342" s="12" t="s">
        <v>95</v>
      </c>
      <c r="AA1342" s="13"/>
      <c r="AB1342" s="17">
        <v>750</v>
      </c>
      <c r="AC1342" s="624">
        <f t="shared" si="21"/>
        <v>-0.29466666666666669</v>
      </c>
      <c r="AD1342" s="623" t="str">
        <f>HYPERLINK("#'Oprawy - specyfikacja'!B" &amp; MATCH(B1342, 'Oprawy - specyfikacja'!A:A, 0),"Link do specyfikacji")</f>
        <v>Link do specyfikacji</v>
      </c>
    </row>
    <row r="1343" spans="1:30" s="2" customFormat="1" ht="14.4">
      <c r="A1343" s="8">
        <v>8719514107915</v>
      </c>
      <c r="B1343" s="8">
        <v>910925867534</v>
      </c>
      <c r="C1343" s="8">
        <v>871951410791500</v>
      </c>
      <c r="D1343" s="52" t="str">
        <f>HYPERLINK(VLOOKUP(B1343,Oprawy_linki!A573:B1278,2,FALSE),"Link do zdjęcia")</f>
        <v>Link do zdjęcia</v>
      </c>
      <c r="E1343" s="12">
        <v>10791500</v>
      </c>
      <c r="F1343" s="10" t="s">
        <v>1556</v>
      </c>
      <c r="G1343" s="12" t="s">
        <v>925</v>
      </c>
      <c r="H1343" s="12" t="s">
        <v>941</v>
      </c>
      <c r="I1343" s="12" t="s">
        <v>1538</v>
      </c>
      <c r="J1343" s="12" t="s">
        <v>1523</v>
      </c>
      <c r="K1343" s="12" t="s">
        <v>88</v>
      </c>
      <c r="L1343" s="17">
        <v>573</v>
      </c>
      <c r="M1343" s="17" t="s">
        <v>89</v>
      </c>
      <c r="N1343" s="13" t="s">
        <v>942</v>
      </c>
      <c r="O1343" s="14" t="s">
        <v>943</v>
      </c>
      <c r="P1343" s="19"/>
      <c r="Q1343" s="9">
        <v>1</v>
      </c>
      <c r="R1343" s="12" t="s">
        <v>92</v>
      </c>
      <c r="S1343" s="19" t="s">
        <v>102</v>
      </c>
      <c r="T1343" s="9"/>
      <c r="U1343" s="9"/>
      <c r="V1343" s="11"/>
      <c r="W1343" s="36">
        <v>9405119090</v>
      </c>
      <c r="X1343" s="21" t="s">
        <v>95</v>
      </c>
      <c r="Y1343" s="19" t="s">
        <v>322</v>
      </c>
      <c r="Z1343" s="12" t="s">
        <v>95</v>
      </c>
      <c r="AA1343" s="13"/>
      <c r="AB1343" s="17">
        <v>799</v>
      </c>
      <c r="AC1343" s="624">
        <f t="shared" si="21"/>
        <v>-0.2828535669586984</v>
      </c>
      <c r="AD1343" s="623" t="str">
        <f>HYPERLINK("#'Oprawy - specyfikacja'!B" &amp; MATCH(B1343, 'Oprawy - specyfikacja'!A:A, 0),"Link do specyfikacji")</f>
        <v>Link do specyfikacji</v>
      </c>
    </row>
    <row r="1344" spans="1:30" s="2" customFormat="1" ht="14.4">
      <c r="A1344" s="8">
        <v>8719514107953</v>
      </c>
      <c r="B1344" s="25">
        <v>910925867538</v>
      </c>
      <c r="C1344" s="25">
        <v>871951410795300</v>
      </c>
      <c r="D1344" s="52" t="str">
        <f>HYPERLINK(VLOOKUP(B1344,Oprawy_linki!A574:B1279,2,FALSE),"Link do zdjęcia")</f>
        <v>Link do zdjęcia</v>
      </c>
      <c r="E1344" s="12">
        <v>10795300</v>
      </c>
      <c r="F1344" s="23" t="s">
        <v>1557</v>
      </c>
      <c r="G1344" s="12" t="s">
        <v>925</v>
      </c>
      <c r="H1344" s="12" t="s">
        <v>941</v>
      </c>
      <c r="I1344" s="12" t="s">
        <v>1538</v>
      </c>
      <c r="J1344" s="12" t="s">
        <v>1523</v>
      </c>
      <c r="K1344" s="12" t="s">
        <v>88</v>
      </c>
      <c r="L1344" s="17">
        <v>546</v>
      </c>
      <c r="M1344" s="17" t="s">
        <v>89</v>
      </c>
      <c r="N1344" s="13" t="s">
        <v>942</v>
      </c>
      <c r="O1344" s="14" t="s">
        <v>943</v>
      </c>
      <c r="P1344" s="19"/>
      <c r="Q1344" s="9">
        <v>1</v>
      </c>
      <c r="R1344" s="12" t="s">
        <v>92</v>
      </c>
      <c r="S1344" s="19" t="s">
        <v>102</v>
      </c>
      <c r="T1344" s="9"/>
      <c r="U1344" s="9"/>
      <c r="V1344" s="11"/>
      <c r="W1344" s="36">
        <v>9405119090</v>
      </c>
      <c r="X1344" s="21" t="s">
        <v>95</v>
      </c>
      <c r="Y1344" s="19" t="s">
        <v>322</v>
      </c>
      <c r="Z1344" s="12" t="s">
        <v>95</v>
      </c>
      <c r="AA1344" s="13"/>
      <c r="AB1344" s="17">
        <v>758</v>
      </c>
      <c r="AC1344" s="624">
        <f t="shared" si="21"/>
        <v>-0.27968337730870713</v>
      </c>
      <c r="AD1344" s="623" t="str">
        <f>HYPERLINK("#'Oprawy - specyfikacja'!B" &amp; MATCH(B1344, 'Oprawy - specyfikacja'!A:A, 0),"Link do specyfikacji")</f>
        <v>Link do specyfikacji</v>
      </c>
    </row>
    <row r="1345" spans="1:30" s="2" customFormat="1" ht="14.4">
      <c r="A1345" s="8">
        <v>8719514107908</v>
      </c>
      <c r="B1345" s="22">
        <v>910925867533</v>
      </c>
      <c r="C1345" s="8">
        <v>871951410790800</v>
      </c>
      <c r="D1345" s="52" t="str">
        <f>HYPERLINK(VLOOKUP(B1345,Oprawy_linki!A575:B1280,2,FALSE),"Link do zdjęcia")</f>
        <v>Link do zdjęcia</v>
      </c>
      <c r="E1345" s="12">
        <v>10790800</v>
      </c>
      <c r="F1345" s="23" t="s">
        <v>1558</v>
      </c>
      <c r="G1345" s="12" t="s">
        <v>925</v>
      </c>
      <c r="H1345" s="12" t="s">
        <v>941</v>
      </c>
      <c r="I1345" s="12" t="s">
        <v>1538</v>
      </c>
      <c r="J1345" s="12" t="s">
        <v>1523</v>
      </c>
      <c r="K1345" s="12" t="s">
        <v>88</v>
      </c>
      <c r="L1345" s="17">
        <v>586</v>
      </c>
      <c r="M1345" s="17" t="s">
        <v>89</v>
      </c>
      <c r="N1345" s="13" t="s">
        <v>942</v>
      </c>
      <c r="O1345" s="14" t="s">
        <v>943</v>
      </c>
      <c r="P1345" s="19"/>
      <c r="Q1345" s="9">
        <v>1</v>
      </c>
      <c r="R1345" s="12" t="s">
        <v>92</v>
      </c>
      <c r="S1345" s="19" t="s">
        <v>102</v>
      </c>
      <c r="T1345" s="9"/>
      <c r="U1345" s="9"/>
      <c r="V1345" s="11"/>
      <c r="W1345" s="36">
        <v>9405119090</v>
      </c>
      <c r="X1345" s="21" t="s">
        <v>95</v>
      </c>
      <c r="Y1345" s="19" t="s">
        <v>322</v>
      </c>
      <c r="Z1345" s="12" t="s">
        <v>95</v>
      </c>
      <c r="AA1345" s="13"/>
      <c r="AB1345" s="17">
        <v>803</v>
      </c>
      <c r="AC1345" s="624">
        <f t="shared" si="21"/>
        <v>-0.27023661270236615</v>
      </c>
      <c r="AD1345" s="623" t="str">
        <f>HYPERLINK("#'Oprawy - specyfikacja'!B" &amp; MATCH(B1345, 'Oprawy - specyfikacja'!A:A, 0),"Link do specyfikacji")</f>
        <v>Link do specyfikacji</v>
      </c>
    </row>
    <row r="1346" spans="1:30" s="2" customFormat="1" ht="14.4">
      <c r="A1346" s="8">
        <v>8719514107830</v>
      </c>
      <c r="B1346" s="8">
        <v>910925867526</v>
      </c>
      <c r="C1346" s="8">
        <v>871951410783000</v>
      </c>
      <c r="D1346" s="52" t="str">
        <f>HYPERLINK(VLOOKUP(B1346,Oprawy_linki!A576:B1281,2,FALSE),"Link do zdjęcia")</f>
        <v>Link do zdjęcia</v>
      </c>
      <c r="E1346" s="12">
        <v>10783000</v>
      </c>
      <c r="F1346" s="10" t="s">
        <v>1559</v>
      </c>
      <c r="G1346" s="12" t="s">
        <v>925</v>
      </c>
      <c r="H1346" s="12" t="s">
        <v>941</v>
      </c>
      <c r="I1346" s="12" t="s">
        <v>1538</v>
      </c>
      <c r="J1346" s="12" t="s">
        <v>1523</v>
      </c>
      <c r="K1346" s="12" t="s">
        <v>88</v>
      </c>
      <c r="L1346" s="17">
        <v>701</v>
      </c>
      <c r="M1346" s="17" t="s">
        <v>89</v>
      </c>
      <c r="N1346" s="13" t="s">
        <v>942</v>
      </c>
      <c r="O1346" s="14" t="s">
        <v>943</v>
      </c>
      <c r="P1346" s="19"/>
      <c r="Q1346" s="9">
        <v>1</v>
      </c>
      <c r="R1346" s="12" t="s">
        <v>92</v>
      </c>
      <c r="S1346" s="19" t="s">
        <v>102</v>
      </c>
      <c r="T1346" s="9"/>
      <c r="U1346" s="9"/>
      <c r="V1346" s="11"/>
      <c r="W1346" s="36">
        <v>9405119090</v>
      </c>
      <c r="X1346" s="21" t="s">
        <v>95</v>
      </c>
      <c r="Y1346" s="19" t="s">
        <v>322</v>
      </c>
      <c r="Z1346" s="12" t="s">
        <v>95</v>
      </c>
      <c r="AA1346" s="13"/>
      <c r="AB1346" s="17">
        <v>999</v>
      </c>
      <c r="AC1346" s="624">
        <f t="shared" si="21"/>
        <v>-0.29829829829829829</v>
      </c>
      <c r="AD1346" s="623" t="str">
        <f>HYPERLINK("#'Oprawy - specyfikacja'!B" &amp; MATCH(B1346, 'Oprawy - specyfikacja'!A:A, 0),"Link do specyfikacji")</f>
        <v>Link do specyfikacji</v>
      </c>
    </row>
    <row r="1347" spans="1:30" s="2" customFormat="1" ht="14.4">
      <c r="A1347" s="8">
        <v>8719514107847</v>
      </c>
      <c r="B1347" s="8">
        <v>910925867527</v>
      </c>
      <c r="C1347" s="8">
        <v>871951410784700</v>
      </c>
      <c r="D1347" s="52" t="str">
        <f>HYPERLINK(VLOOKUP(B1347,Oprawy_linki!A577:B1282,2,FALSE),"Link do zdjęcia")</f>
        <v>Link do zdjęcia</v>
      </c>
      <c r="E1347" s="12">
        <v>10784700</v>
      </c>
      <c r="F1347" s="10" t="s">
        <v>1560</v>
      </c>
      <c r="G1347" s="12" t="s">
        <v>925</v>
      </c>
      <c r="H1347" s="12" t="s">
        <v>941</v>
      </c>
      <c r="I1347" s="12" t="s">
        <v>1538</v>
      </c>
      <c r="J1347" s="12" t="s">
        <v>1523</v>
      </c>
      <c r="K1347" s="12" t="s">
        <v>88</v>
      </c>
      <c r="L1347" s="17">
        <v>709</v>
      </c>
      <c r="M1347" s="17" t="s">
        <v>89</v>
      </c>
      <c r="N1347" s="13" t="s">
        <v>942</v>
      </c>
      <c r="O1347" s="14" t="s">
        <v>943</v>
      </c>
      <c r="P1347" s="19"/>
      <c r="Q1347" s="9">
        <v>1</v>
      </c>
      <c r="R1347" s="12" t="s">
        <v>92</v>
      </c>
      <c r="S1347" s="19" t="s">
        <v>102</v>
      </c>
      <c r="T1347" s="9"/>
      <c r="U1347" s="9"/>
      <c r="V1347" s="11"/>
      <c r="W1347" s="36">
        <v>9405119090</v>
      </c>
      <c r="X1347" s="21" t="s">
        <v>95</v>
      </c>
      <c r="Y1347" s="19" t="s">
        <v>322</v>
      </c>
      <c r="Z1347" s="12" t="s">
        <v>95</v>
      </c>
      <c r="AA1347" s="13"/>
      <c r="AB1347" s="17">
        <v>978</v>
      </c>
      <c r="AC1347" s="624">
        <f t="shared" si="21"/>
        <v>-0.27505112474437626</v>
      </c>
      <c r="AD1347" s="623" t="str">
        <f>HYPERLINK("#'Oprawy - specyfikacja'!B" &amp; MATCH(B1347, 'Oprawy - specyfikacja'!A:A, 0),"Link do specyfikacji")</f>
        <v>Link do specyfikacji</v>
      </c>
    </row>
    <row r="1348" spans="1:30" s="2" customFormat="1" ht="14.4">
      <c r="A1348" s="8">
        <v>8719514107823</v>
      </c>
      <c r="B1348" s="25">
        <v>910925867525</v>
      </c>
      <c r="C1348" s="25">
        <v>871951410782300</v>
      </c>
      <c r="D1348" s="52" t="str">
        <f>HYPERLINK(VLOOKUP(B1348,Oprawy_linki!A578:B1283,2,FALSE),"Link do zdjęcia")</f>
        <v>Link do zdjęcia</v>
      </c>
      <c r="E1348" s="12">
        <v>10782300</v>
      </c>
      <c r="F1348" s="23" t="s">
        <v>1561</v>
      </c>
      <c r="G1348" s="12" t="s">
        <v>925</v>
      </c>
      <c r="H1348" s="12" t="s">
        <v>941</v>
      </c>
      <c r="I1348" s="12" t="s">
        <v>1538</v>
      </c>
      <c r="J1348" s="12" t="s">
        <v>1523</v>
      </c>
      <c r="K1348" s="12" t="s">
        <v>88</v>
      </c>
      <c r="L1348" s="17">
        <v>577</v>
      </c>
      <c r="M1348" s="17" t="s">
        <v>89</v>
      </c>
      <c r="N1348" s="13" t="s">
        <v>942</v>
      </c>
      <c r="O1348" s="14" t="s">
        <v>943</v>
      </c>
      <c r="P1348" s="19"/>
      <c r="Q1348" s="13">
        <v>1</v>
      </c>
      <c r="R1348" s="12" t="s">
        <v>92</v>
      </c>
      <c r="S1348" s="19" t="s">
        <v>102</v>
      </c>
      <c r="T1348" s="26"/>
      <c r="U1348" s="26"/>
      <c r="V1348" s="27"/>
      <c r="W1348" s="36">
        <v>9405119090</v>
      </c>
      <c r="X1348" s="21" t="s">
        <v>95</v>
      </c>
      <c r="Y1348" s="19" t="s">
        <v>322</v>
      </c>
      <c r="Z1348" s="12" t="s">
        <v>95</v>
      </c>
      <c r="AA1348" s="13"/>
      <c r="AB1348" s="17">
        <v>828</v>
      </c>
      <c r="AC1348" s="624">
        <f t="shared" si="21"/>
        <v>-0.3031400966183575</v>
      </c>
      <c r="AD1348" s="623" t="str">
        <f>HYPERLINK("#'Oprawy - specyfikacja'!B" &amp; MATCH(B1348, 'Oprawy - specyfikacja'!A:A, 0),"Link do specyfikacji")</f>
        <v>Link do specyfikacji</v>
      </c>
    </row>
    <row r="1349" spans="1:30" s="2" customFormat="1" ht="14.4">
      <c r="A1349" s="8">
        <v>8719514107861</v>
      </c>
      <c r="B1349" s="8">
        <v>910925867529</v>
      </c>
      <c r="C1349" s="8">
        <v>871951410786100</v>
      </c>
      <c r="D1349" s="52" t="str">
        <f>HYPERLINK(VLOOKUP(B1349,Oprawy_linki!A579:B1284,2,FALSE),"Link do zdjęcia")</f>
        <v>Link do zdjęcia</v>
      </c>
      <c r="E1349" s="12">
        <v>10786100</v>
      </c>
      <c r="F1349" s="10" t="s">
        <v>1562</v>
      </c>
      <c r="G1349" s="12" t="s">
        <v>925</v>
      </c>
      <c r="H1349" s="12" t="s">
        <v>941</v>
      </c>
      <c r="I1349" s="12" t="s">
        <v>1538</v>
      </c>
      <c r="J1349" s="12" t="s">
        <v>1523</v>
      </c>
      <c r="K1349" s="12" t="s">
        <v>88</v>
      </c>
      <c r="L1349" s="17">
        <v>635</v>
      </c>
      <c r="M1349" s="17" t="s">
        <v>89</v>
      </c>
      <c r="N1349" s="13" t="s">
        <v>942</v>
      </c>
      <c r="O1349" s="14" t="s">
        <v>943</v>
      </c>
      <c r="P1349" s="19"/>
      <c r="Q1349" s="9">
        <v>1</v>
      </c>
      <c r="R1349" s="12" t="s">
        <v>92</v>
      </c>
      <c r="S1349" s="19" t="s">
        <v>102</v>
      </c>
      <c r="T1349" s="9"/>
      <c r="U1349" s="9"/>
      <c r="V1349" s="11"/>
      <c r="W1349" s="36">
        <v>9405119090</v>
      </c>
      <c r="X1349" s="21" t="s">
        <v>95</v>
      </c>
      <c r="Y1349" s="19" t="s">
        <v>322</v>
      </c>
      <c r="Z1349" s="12" t="s">
        <v>95</v>
      </c>
      <c r="AA1349" s="13"/>
      <c r="AB1349" s="17">
        <v>878</v>
      </c>
      <c r="AC1349" s="624">
        <f t="shared" si="21"/>
        <v>-0.27676537585421412</v>
      </c>
      <c r="AD1349" s="623" t="str">
        <f>HYPERLINK("#'Oprawy - specyfikacja'!B" &amp; MATCH(B1349, 'Oprawy - specyfikacja'!A:A, 0),"Link do specyfikacji")</f>
        <v>Link do specyfikacji</v>
      </c>
    </row>
    <row r="1350" spans="1:30" s="2" customFormat="1" ht="14.4">
      <c r="A1350" s="8">
        <v>8719514107632</v>
      </c>
      <c r="B1350" s="8">
        <v>910925867506</v>
      </c>
      <c r="C1350" s="8">
        <v>871951410763200</v>
      </c>
      <c r="D1350" s="52" t="str">
        <f>HYPERLINK(VLOOKUP(B1350,Oprawy_linki!A580:B1285,2,FALSE),"Link do zdjęcia")</f>
        <v>Link do zdjęcia</v>
      </c>
      <c r="E1350" s="12">
        <v>10763200</v>
      </c>
      <c r="F1350" s="10" t="s">
        <v>1563</v>
      </c>
      <c r="G1350" s="12" t="s">
        <v>925</v>
      </c>
      <c r="H1350" s="12" t="s">
        <v>941</v>
      </c>
      <c r="I1350" s="12" t="s">
        <v>1538</v>
      </c>
      <c r="J1350" s="12" t="s">
        <v>1523</v>
      </c>
      <c r="K1350" s="12" t="s">
        <v>88</v>
      </c>
      <c r="L1350" s="17">
        <v>652</v>
      </c>
      <c r="M1350" s="17" t="s">
        <v>89</v>
      </c>
      <c r="N1350" s="13" t="s">
        <v>942</v>
      </c>
      <c r="O1350" s="14" t="s">
        <v>943</v>
      </c>
      <c r="P1350" s="19"/>
      <c r="Q1350" s="9">
        <v>1</v>
      </c>
      <c r="R1350" s="12" t="s">
        <v>92</v>
      </c>
      <c r="S1350" s="19" t="s">
        <v>102</v>
      </c>
      <c r="T1350" s="9"/>
      <c r="U1350" s="9"/>
      <c r="V1350" s="11"/>
      <c r="W1350" s="36">
        <v>9405119090</v>
      </c>
      <c r="X1350" s="21" t="s">
        <v>95</v>
      </c>
      <c r="Y1350" s="19" t="s">
        <v>322</v>
      </c>
      <c r="Z1350" s="12" t="s">
        <v>95</v>
      </c>
      <c r="AA1350" s="13"/>
      <c r="AB1350" s="17">
        <v>884</v>
      </c>
      <c r="AC1350" s="624">
        <f t="shared" ref="AC1350:AC1413" si="22">(L1350-AB1350)/AB1350</f>
        <v>-0.26244343891402716</v>
      </c>
      <c r="AD1350" s="623" t="str">
        <f>HYPERLINK("#'Oprawy - specyfikacja'!B" &amp; MATCH(B1350, 'Oprawy - specyfikacja'!A:A, 0),"Link do specyfikacji")</f>
        <v>Link do specyfikacji</v>
      </c>
    </row>
    <row r="1351" spans="1:30" s="2" customFormat="1" ht="14.4">
      <c r="A1351" s="8">
        <v>8719514108455</v>
      </c>
      <c r="B1351" s="25">
        <v>910925867588</v>
      </c>
      <c r="C1351" s="25">
        <v>871951410845500</v>
      </c>
      <c r="D1351" s="52" t="str">
        <f>HYPERLINK(VLOOKUP(B1351,Oprawy_linki!A581:B1286,2,FALSE),"Link do zdjęcia")</f>
        <v>Link do zdjęcia</v>
      </c>
      <c r="E1351" s="12">
        <v>10845500</v>
      </c>
      <c r="F1351" s="23" t="s">
        <v>1564</v>
      </c>
      <c r="G1351" s="12" t="s">
        <v>925</v>
      </c>
      <c r="H1351" s="12" t="s">
        <v>941</v>
      </c>
      <c r="I1351" s="12" t="s">
        <v>86</v>
      </c>
      <c r="J1351" s="12" t="s">
        <v>1523</v>
      </c>
      <c r="K1351" s="12" t="s">
        <v>88</v>
      </c>
      <c r="L1351" s="17">
        <v>269</v>
      </c>
      <c r="M1351" s="17" t="s">
        <v>89</v>
      </c>
      <c r="N1351" s="13" t="s">
        <v>942</v>
      </c>
      <c r="O1351" s="14" t="s">
        <v>943</v>
      </c>
      <c r="P1351" s="19"/>
      <c r="Q1351" s="13">
        <v>1</v>
      </c>
      <c r="R1351" s="12" t="s">
        <v>92</v>
      </c>
      <c r="S1351" s="19" t="s">
        <v>93</v>
      </c>
      <c r="T1351" s="26"/>
      <c r="U1351" s="26"/>
      <c r="V1351" s="27"/>
      <c r="W1351" s="36">
        <v>9405119090</v>
      </c>
      <c r="X1351" s="21" t="s">
        <v>95</v>
      </c>
      <c r="Y1351" s="21" t="s">
        <v>95</v>
      </c>
      <c r="Z1351" s="12" t="s">
        <v>95</v>
      </c>
      <c r="AA1351" s="13"/>
      <c r="AB1351" s="17">
        <v>297</v>
      </c>
      <c r="AC1351" s="624">
        <f t="shared" si="22"/>
        <v>-9.4276094276094277E-2</v>
      </c>
      <c r="AD1351" s="623" t="str">
        <f>HYPERLINK("#'Oprawy - specyfikacja'!B" &amp; MATCH(B1351, 'Oprawy - specyfikacja'!A:A, 0),"Link do specyfikacji")</f>
        <v>Link do specyfikacji</v>
      </c>
    </row>
    <row r="1352" spans="1:30" s="2" customFormat="1" ht="14.4">
      <c r="A1352" s="8">
        <v>8719514108486</v>
      </c>
      <c r="B1352" s="8">
        <v>910925867591</v>
      </c>
      <c r="C1352" s="8">
        <v>871951410848600</v>
      </c>
      <c r="D1352" s="52" t="str">
        <f>HYPERLINK(VLOOKUP(B1352,Oprawy_linki!A582:B1287,2,FALSE),"Link do zdjęcia")</f>
        <v>Link do zdjęcia</v>
      </c>
      <c r="E1352" s="12">
        <v>10848600</v>
      </c>
      <c r="F1352" s="10" t="s">
        <v>1565</v>
      </c>
      <c r="G1352" s="12" t="s">
        <v>925</v>
      </c>
      <c r="H1352" s="12" t="s">
        <v>941</v>
      </c>
      <c r="I1352" s="12" t="s">
        <v>86</v>
      </c>
      <c r="J1352" s="12" t="s">
        <v>1523</v>
      </c>
      <c r="K1352" s="12" t="s">
        <v>88</v>
      </c>
      <c r="L1352" s="17">
        <v>285</v>
      </c>
      <c r="M1352" s="17" t="s">
        <v>89</v>
      </c>
      <c r="N1352" s="13" t="s">
        <v>942</v>
      </c>
      <c r="O1352" s="14" t="s">
        <v>943</v>
      </c>
      <c r="P1352" s="19"/>
      <c r="Q1352" s="9">
        <v>1</v>
      </c>
      <c r="R1352" s="12" t="s">
        <v>92</v>
      </c>
      <c r="S1352" s="19" t="s">
        <v>93</v>
      </c>
      <c r="T1352" s="9"/>
      <c r="U1352" s="9"/>
      <c r="V1352" s="11"/>
      <c r="W1352" s="36">
        <v>9405119090</v>
      </c>
      <c r="X1352" s="21" t="s">
        <v>95</v>
      </c>
      <c r="Y1352" s="21" t="s">
        <v>95</v>
      </c>
      <c r="Z1352" s="12" t="s">
        <v>95</v>
      </c>
      <c r="AA1352" s="13"/>
      <c r="AB1352" s="17">
        <v>303</v>
      </c>
      <c r="AC1352" s="624">
        <f t="shared" si="22"/>
        <v>-5.9405940594059403E-2</v>
      </c>
      <c r="AD1352" s="623" t="str">
        <f>HYPERLINK("#'Oprawy - specyfikacja'!B" &amp; MATCH(B1352, 'Oprawy - specyfikacja'!A:A, 0),"Link do specyfikacji")</f>
        <v>Link do specyfikacji</v>
      </c>
    </row>
    <row r="1353" spans="1:30" s="2" customFormat="1" ht="14.4">
      <c r="A1353" s="8">
        <v>8719514108462</v>
      </c>
      <c r="B1353" s="8">
        <v>910925867589</v>
      </c>
      <c r="C1353" s="8">
        <v>871951410846200</v>
      </c>
      <c r="D1353" s="52" t="str">
        <f>HYPERLINK(VLOOKUP(B1353,Oprawy_linki!A583:B1288,2,FALSE),"Link do zdjęcia")</f>
        <v>Link do zdjęcia</v>
      </c>
      <c r="E1353" s="12">
        <v>10846200</v>
      </c>
      <c r="F1353" s="10" t="s">
        <v>1566</v>
      </c>
      <c r="G1353" s="12" t="s">
        <v>925</v>
      </c>
      <c r="H1353" s="12" t="s">
        <v>941</v>
      </c>
      <c r="I1353" s="12" t="s">
        <v>86</v>
      </c>
      <c r="J1353" s="12" t="s">
        <v>1523</v>
      </c>
      <c r="K1353" s="12" t="s">
        <v>88</v>
      </c>
      <c r="L1353" s="17">
        <v>282</v>
      </c>
      <c r="M1353" s="17" t="s">
        <v>89</v>
      </c>
      <c r="N1353" s="13" t="s">
        <v>942</v>
      </c>
      <c r="O1353" s="14" t="s">
        <v>943</v>
      </c>
      <c r="P1353" s="19"/>
      <c r="Q1353" s="9">
        <v>1</v>
      </c>
      <c r="R1353" s="12" t="s">
        <v>92</v>
      </c>
      <c r="S1353" s="19" t="s">
        <v>93</v>
      </c>
      <c r="T1353" s="9"/>
      <c r="U1353" s="9"/>
      <c r="V1353" s="11"/>
      <c r="W1353" s="36">
        <v>9405119090</v>
      </c>
      <c r="X1353" s="21" t="s">
        <v>95</v>
      </c>
      <c r="Y1353" s="21" t="s">
        <v>95</v>
      </c>
      <c r="Z1353" s="12" t="s">
        <v>95</v>
      </c>
      <c r="AA1353" s="13"/>
      <c r="AB1353" s="17">
        <v>310</v>
      </c>
      <c r="AC1353" s="624">
        <f t="shared" si="22"/>
        <v>-9.0322580645161285E-2</v>
      </c>
      <c r="AD1353" s="623" t="str">
        <f>HYPERLINK("#'Oprawy - specyfikacja'!B" &amp; MATCH(B1353, 'Oprawy - specyfikacja'!A:A, 0),"Link do specyfikacji")</f>
        <v>Link do specyfikacji</v>
      </c>
    </row>
    <row r="1354" spans="1:30" s="2" customFormat="1" ht="14.4">
      <c r="A1354" s="8">
        <v>8719514108493</v>
      </c>
      <c r="B1354" s="8">
        <v>910925867592</v>
      </c>
      <c r="C1354" s="8">
        <v>871951410849300</v>
      </c>
      <c r="D1354" s="52" t="str">
        <f>HYPERLINK(VLOOKUP(B1354,Oprawy_linki!A584:B1289,2,FALSE),"Link do zdjęcia")</f>
        <v>Link do zdjęcia</v>
      </c>
      <c r="E1354" s="12">
        <v>10849300</v>
      </c>
      <c r="F1354" s="10" t="s">
        <v>1567</v>
      </c>
      <c r="G1354" s="12" t="s">
        <v>925</v>
      </c>
      <c r="H1354" s="12" t="s">
        <v>941</v>
      </c>
      <c r="I1354" s="12" t="s">
        <v>86</v>
      </c>
      <c r="J1354" s="12" t="s">
        <v>1523</v>
      </c>
      <c r="K1354" s="12" t="s">
        <v>88</v>
      </c>
      <c r="L1354" s="17">
        <v>298</v>
      </c>
      <c r="M1354" s="17" t="s">
        <v>89</v>
      </c>
      <c r="N1354" s="13" t="s">
        <v>942</v>
      </c>
      <c r="O1354" s="14" t="s">
        <v>943</v>
      </c>
      <c r="P1354" s="19"/>
      <c r="Q1354" s="9">
        <v>1</v>
      </c>
      <c r="R1354" s="12" t="s">
        <v>92</v>
      </c>
      <c r="S1354" s="19" t="s">
        <v>93</v>
      </c>
      <c r="T1354" s="9"/>
      <c r="U1354" s="9"/>
      <c r="V1354" s="11"/>
      <c r="W1354" s="36">
        <v>9405119090</v>
      </c>
      <c r="X1354" s="21" t="s">
        <v>95</v>
      </c>
      <c r="Y1354" s="21" t="s">
        <v>95</v>
      </c>
      <c r="Z1354" s="12" t="s">
        <v>95</v>
      </c>
      <c r="AA1354" s="13"/>
      <c r="AB1354" s="17">
        <v>320</v>
      </c>
      <c r="AC1354" s="624">
        <f t="shared" si="22"/>
        <v>-6.8750000000000006E-2</v>
      </c>
      <c r="AD1354" s="623" t="str">
        <f>HYPERLINK("#'Oprawy - specyfikacja'!B" &amp; MATCH(B1354, 'Oprawy - specyfikacja'!A:A, 0),"Link do specyfikacji")</f>
        <v>Link do specyfikacji</v>
      </c>
    </row>
    <row r="1355" spans="1:30" s="2" customFormat="1" ht="14.4">
      <c r="A1355" s="8">
        <v>8719514108509</v>
      </c>
      <c r="B1355" s="8">
        <v>910925867593</v>
      </c>
      <c r="C1355" s="8">
        <v>871951410850900</v>
      </c>
      <c r="D1355" s="52" t="str">
        <f>HYPERLINK(VLOOKUP(B1355,Oprawy_linki!A585:B1290,2,FALSE),"Link do zdjęcia")</f>
        <v>Link do zdjęcia</v>
      </c>
      <c r="E1355" s="12">
        <v>10850900</v>
      </c>
      <c r="F1355" s="10" t="s">
        <v>1568</v>
      </c>
      <c r="G1355" s="12" t="s">
        <v>925</v>
      </c>
      <c r="H1355" s="12" t="s">
        <v>941</v>
      </c>
      <c r="I1355" s="12" t="s">
        <v>86</v>
      </c>
      <c r="J1355" s="12" t="s">
        <v>1523</v>
      </c>
      <c r="K1355" s="12" t="s">
        <v>88</v>
      </c>
      <c r="L1355" s="17">
        <v>346</v>
      </c>
      <c r="M1355" s="17" t="s">
        <v>89</v>
      </c>
      <c r="N1355" s="13" t="s">
        <v>942</v>
      </c>
      <c r="O1355" s="14" t="s">
        <v>943</v>
      </c>
      <c r="P1355" s="19"/>
      <c r="Q1355" s="9">
        <v>1</v>
      </c>
      <c r="R1355" s="12" t="s">
        <v>92</v>
      </c>
      <c r="S1355" s="19" t="s">
        <v>93</v>
      </c>
      <c r="T1355" s="9"/>
      <c r="U1355" s="9"/>
      <c r="V1355" s="11"/>
      <c r="W1355" s="36">
        <v>9405119090</v>
      </c>
      <c r="X1355" s="21" t="s">
        <v>95</v>
      </c>
      <c r="Y1355" s="21" t="s">
        <v>95</v>
      </c>
      <c r="Z1355" s="12" t="s">
        <v>95</v>
      </c>
      <c r="AA1355" s="13"/>
      <c r="AB1355" s="17">
        <v>381</v>
      </c>
      <c r="AC1355" s="624">
        <f t="shared" si="22"/>
        <v>-9.1863517060367453E-2</v>
      </c>
      <c r="AD1355" s="623" t="str">
        <f>HYPERLINK("#'Oprawy - specyfikacja'!B" &amp; MATCH(B1355, 'Oprawy - specyfikacja'!A:A, 0),"Link do specyfikacji")</f>
        <v>Link do specyfikacji</v>
      </c>
    </row>
    <row r="1356" spans="1:30" s="2" customFormat="1" ht="14.4">
      <c r="A1356" s="8">
        <v>8719514108479</v>
      </c>
      <c r="B1356" s="25">
        <v>910925867590</v>
      </c>
      <c r="C1356" s="25">
        <v>871951410847900</v>
      </c>
      <c r="D1356" s="52" t="str">
        <f>HYPERLINK(VLOOKUP(B1356,Oprawy_linki!A586:B1291,2,FALSE),"Link do zdjęcia")</f>
        <v>Link do zdjęcia</v>
      </c>
      <c r="E1356" s="12">
        <v>10847900</v>
      </c>
      <c r="F1356" s="23" t="s">
        <v>1569</v>
      </c>
      <c r="G1356" s="12" t="s">
        <v>925</v>
      </c>
      <c r="H1356" s="12" t="s">
        <v>941</v>
      </c>
      <c r="I1356" s="12" t="s">
        <v>86</v>
      </c>
      <c r="J1356" s="12" t="s">
        <v>1523</v>
      </c>
      <c r="K1356" s="12" t="s">
        <v>88</v>
      </c>
      <c r="L1356" s="17">
        <v>330</v>
      </c>
      <c r="M1356" s="17" t="s">
        <v>89</v>
      </c>
      <c r="N1356" s="13" t="s">
        <v>942</v>
      </c>
      <c r="O1356" s="14" t="s">
        <v>943</v>
      </c>
      <c r="P1356" s="19"/>
      <c r="Q1356" s="13">
        <v>1</v>
      </c>
      <c r="R1356" s="12" t="s">
        <v>92</v>
      </c>
      <c r="S1356" s="19" t="s">
        <v>93</v>
      </c>
      <c r="T1356" s="26"/>
      <c r="U1356" s="26"/>
      <c r="V1356" s="27"/>
      <c r="W1356" s="36">
        <v>9405119090</v>
      </c>
      <c r="X1356" s="21" t="s">
        <v>95</v>
      </c>
      <c r="Y1356" s="21" t="s">
        <v>95</v>
      </c>
      <c r="Z1356" s="12" t="s">
        <v>95</v>
      </c>
      <c r="AA1356" s="13"/>
      <c r="AB1356" s="17">
        <v>370</v>
      </c>
      <c r="AC1356" s="624">
        <f t="shared" si="22"/>
        <v>-0.10810810810810811</v>
      </c>
      <c r="AD1356" s="623" t="str">
        <f>HYPERLINK("#'Oprawy - specyfikacja'!B" &amp; MATCH(B1356, 'Oprawy - specyfikacja'!A:A, 0),"Link do specyfikacji")</f>
        <v>Link do specyfikacji</v>
      </c>
    </row>
    <row r="1357" spans="1:30" s="2" customFormat="1" ht="14.4">
      <c r="A1357" s="8">
        <v>8719514108189</v>
      </c>
      <c r="B1357" s="8">
        <v>910925867561</v>
      </c>
      <c r="C1357" s="8">
        <v>871951410818900</v>
      </c>
      <c r="D1357" s="52" t="str">
        <f>HYPERLINK(VLOOKUP(B1357,Oprawy_linki!A587:B1292,2,FALSE),"Link do zdjęcia")</f>
        <v>Link do zdjęcia</v>
      </c>
      <c r="E1357" s="12">
        <v>10818900</v>
      </c>
      <c r="F1357" s="10" t="s">
        <v>1570</v>
      </c>
      <c r="G1357" s="12" t="s">
        <v>925</v>
      </c>
      <c r="H1357" s="12" t="s">
        <v>941</v>
      </c>
      <c r="I1357" s="12" t="s">
        <v>1538</v>
      </c>
      <c r="J1357" s="12" t="s">
        <v>1523</v>
      </c>
      <c r="K1357" s="12" t="s">
        <v>88</v>
      </c>
      <c r="L1357" s="17">
        <v>1062</v>
      </c>
      <c r="M1357" s="17" t="s">
        <v>89</v>
      </c>
      <c r="N1357" s="13" t="s">
        <v>942</v>
      </c>
      <c r="O1357" s="14" t="s">
        <v>943</v>
      </c>
      <c r="P1357" s="19"/>
      <c r="Q1357" s="9">
        <v>1</v>
      </c>
      <c r="R1357" s="12" t="s">
        <v>92</v>
      </c>
      <c r="S1357" s="19" t="s">
        <v>102</v>
      </c>
      <c r="T1357" s="9"/>
      <c r="U1357" s="9"/>
      <c r="V1357" s="11"/>
      <c r="W1357" s="36">
        <v>9405119090</v>
      </c>
      <c r="X1357" s="21" t="s">
        <v>95</v>
      </c>
      <c r="Y1357" s="19" t="s">
        <v>322</v>
      </c>
      <c r="Z1357" s="12" t="s">
        <v>95</v>
      </c>
      <c r="AA1357" s="13"/>
      <c r="AB1357" s="17">
        <v>1456</v>
      </c>
      <c r="AC1357" s="624">
        <f t="shared" si="22"/>
        <v>-0.27060439560439559</v>
      </c>
      <c r="AD1357" s="623" t="str">
        <f>HYPERLINK("#'Oprawy - specyfikacja'!B" &amp; MATCH(B1357, 'Oprawy - specyfikacja'!A:A, 0),"Link do specyfikacji")</f>
        <v>Link do specyfikacji</v>
      </c>
    </row>
    <row r="1358" spans="1:30" s="2" customFormat="1" ht="14.4">
      <c r="A1358" s="8">
        <v>8719514108080</v>
      </c>
      <c r="B1358" s="25">
        <v>910925867551</v>
      </c>
      <c r="C1358" s="25">
        <v>871951410808000</v>
      </c>
      <c r="D1358" s="52" t="str">
        <f>HYPERLINK(VLOOKUP(B1358,Oprawy_linki!A588:B1293,2,FALSE),"Link do zdjęcia")</f>
        <v>Link do zdjęcia</v>
      </c>
      <c r="E1358" s="12">
        <v>10808000</v>
      </c>
      <c r="F1358" s="23" t="s">
        <v>1571</v>
      </c>
      <c r="G1358" s="12" t="s">
        <v>925</v>
      </c>
      <c r="H1358" s="12" t="s">
        <v>941</v>
      </c>
      <c r="I1358" s="12" t="s">
        <v>1538</v>
      </c>
      <c r="J1358" s="12" t="s">
        <v>1523</v>
      </c>
      <c r="K1358" s="12" t="s">
        <v>88</v>
      </c>
      <c r="L1358" s="17">
        <v>1278</v>
      </c>
      <c r="M1358" s="17" t="s">
        <v>89</v>
      </c>
      <c r="N1358" s="13" t="s">
        <v>942</v>
      </c>
      <c r="O1358" s="14" t="s">
        <v>943</v>
      </c>
      <c r="P1358" s="19"/>
      <c r="Q1358" s="13">
        <v>1</v>
      </c>
      <c r="R1358" s="12" t="s">
        <v>92</v>
      </c>
      <c r="S1358" s="19" t="s">
        <v>102</v>
      </c>
      <c r="T1358" s="26"/>
      <c r="U1358" s="26"/>
      <c r="V1358" s="27"/>
      <c r="W1358" s="36">
        <v>9405119090</v>
      </c>
      <c r="X1358" s="21" t="s">
        <v>95</v>
      </c>
      <c r="Y1358" s="19" t="s">
        <v>322</v>
      </c>
      <c r="Z1358" s="12" t="s">
        <v>95</v>
      </c>
      <c r="AA1358" s="13"/>
      <c r="AB1358" s="17">
        <v>1672</v>
      </c>
      <c r="AC1358" s="624">
        <f t="shared" si="22"/>
        <v>-0.23564593301435408</v>
      </c>
      <c r="AD1358" s="623" t="str">
        <f>HYPERLINK("#'Oprawy - specyfikacja'!B" &amp; MATCH(B1358, 'Oprawy - specyfikacja'!A:A, 0),"Link do specyfikacji")</f>
        <v>Link do specyfikacji</v>
      </c>
    </row>
    <row r="1359" spans="1:30" s="2" customFormat="1" ht="14.4">
      <c r="A1359" s="8">
        <v>8719514108097</v>
      </c>
      <c r="B1359" s="8">
        <v>910925867552</v>
      </c>
      <c r="C1359" s="8">
        <v>871951410809700</v>
      </c>
      <c r="D1359" s="52" t="str">
        <f>HYPERLINK(VLOOKUP(B1359,Oprawy_linki!A589:B1294,2,FALSE),"Link do zdjęcia")</f>
        <v>Link do zdjęcia</v>
      </c>
      <c r="E1359" s="12">
        <v>10809700</v>
      </c>
      <c r="F1359" s="10" t="s">
        <v>1572</v>
      </c>
      <c r="G1359" s="12" t="s">
        <v>925</v>
      </c>
      <c r="H1359" s="12" t="s">
        <v>941</v>
      </c>
      <c r="I1359" s="12" t="s">
        <v>1538</v>
      </c>
      <c r="J1359" s="12" t="s">
        <v>1523</v>
      </c>
      <c r="K1359" s="12" t="s">
        <v>88</v>
      </c>
      <c r="L1359" s="17">
        <v>1296</v>
      </c>
      <c r="M1359" s="17" t="s">
        <v>89</v>
      </c>
      <c r="N1359" s="13" t="s">
        <v>942</v>
      </c>
      <c r="O1359" s="14" t="s">
        <v>943</v>
      </c>
      <c r="P1359" s="19"/>
      <c r="Q1359" s="9">
        <v>1</v>
      </c>
      <c r="R1359" s="12" t="s">
        <v>92</v>
      </c>
      <c r="S1359" s="19" t="s">
        <v>102</v>
      </c>
      <c r="T1359" s="9"/>
      <c r="U1359" s="9"/>
      <c r="V1359" s="11"/>
      <c r="W1359" s="36">
        <v>9405119090</v>
      </c>
      <c r="X1359" s="21" t="s">
        <v>95</v>
      </c>
      <c r="Y1359" s="19" t="s">
        <v>322</v>
      </c>
      <c r="Z1359" s="12" t="s">
        <v>95</v>
      </c>
      <c r="AA1359" s="13"/>
      <c r="AB1359" s="17">
        <v>1714</v>
      </c>
      <c r="AC1359" s="624">
        <f t="shared" si="22"/>
        <v>-0.24387397899649943</v>
      </c>
      <c r="AD1359" s="623" t="str">
        <f>HYPERLINK("#'Oprawy - specyfikacja'!B" &amp; MATCH(B1359, 'Oprawy - specyfikacja'!A:A, 0),"Link do specyfikacji")</f>
        <v>Link do specyfikacji</v>
      </c>
    </row>
    <row r="1360" spans="1:30" s="2" customFormat="1" ht="14.4">
      <c r="A1360" s="8">
        <v>8719514108103</v>
      </c>
      <c r="B1360" s="25">
        <v>910925867553</v>
      </c>
      <c r="C1360" s="25">
        <v>871951410810300</v>
      </c>
      <c r="D1360" s="52" t="str">
        <f>HYPERLINK(VLOOKUP(B1360,Oprawy_linki!A590:B1295,2,FALSE),"Link do zdjęcia")</f>
        <v>Link do zdjęcia</v>
      </c>
      <c r="E1360" s="12">
        <v>10810300</v>
      </c>
      <c r="F1360" s="23" t="s">
        <v>1573</v>
      </c>
      <c r="G1360" s="12" t="s">
        <v>925</v>
      </c>
      <c r="H1360" s="12" t="s">
        <v>941</v>
      </c>
      <c r="I1360" s="12" t="s">
        <v>1538</v>
      </c>
      <c r="J1360" s="12" t="s">
        <v>1523</v>
      </c>
      <c r="K1360" s="12" t="s">
        <v>88</v>
      </c>
      <c r="L1360" s="17">
        <v>1278</v>
      </c>
      <c r="M1360" s="17" t="s">
        <v>89</v>
      </c>
      <c r="N1360" s="13" t="s">
        <v>942</v>
      </c>
      <c r="O1360" s="14" t="s">
        <v>943</v>
      </c>
      <c r="P1360" s="19"/>
      <c r="Q1360" s="13">
        <v>1</v>
      </c>
      <c r="R1360" s="12" t="s">
        <v>92</v>
      </c>
      <c r="S1360" s="19" t="s">
        <v>102</v>
      </c>
      <c r="T1360" s="26"/>
      <c r="U1360" s="26"/>
      <c r="V1360" s="27"/>
      <c r="W1360" s="36">
        <v>9405119090</v>
      </c>
      <c r="X1360" s="21" t="s">
        <v>95</v>
      </c>
      <c r="Y1360" s="19" t="s">
        <v>322</v>
      </c>
      <c r="Z1360" s="12" t="s">
        <v>95</v>
      </c>
      <c r="AA1360" s="13"/>
      <c r="AB1360" s="17">
        <v>1672</v>
      </c>
      <c r="AC1360" s="624">
        <f t="shared" si="22"/>
        <v>-0.23564593301435408</v>
      </c>
      <c r="AD1360" s="623" t="str">
        <f>HYPERLINK("#'Oprawy - specyfikacja'!B" &amp; MATCH(B1360, 'Oprawy - specyfikacja'!A:A, 0),"Link do specyfikacji")</f>
        <v>Link do specyfikacji</v>
      </c>
    </row>
    <row r="1361" spans="1:30" s="2" customFormat="1" ht="14.4">
      <c r="A1361" s="8">
        <v>8719514107977</v>
      </c>
      <c r="B1361" s="8">
        <v>910925867540</v>
      </c>
      <c r="C1361" s="8">
        <v>871951410797700</v>
      </c>
      <c r="D1361" s="52" t="str">
        <f>HYPERLINK(VLOOKUP(B1361,Oprawy_linki!A591:B1296,2,FALSE),"Link do zdjęcia")</f>
        <v>Link do zdjęcia</v>
      </c>
      <c r="E1361" s="12">
        <v>10797700</v>
      </c>
      <c r="F1361" s="10" t="s">
        <v>1574</v>
      </c>
      <c r="G1361" s="12" t="s">
        <v>925</v>
      </c>
      <c r="H1361" s="12" t="s">
        <v>941</v>
      </c>
      <c r="I1361" s="12" t="s">
        <v>1538</v>
      </c>
      <c r="J1361" s="12" t="s">
        <v>1523</v>
      </c>
      <c r="K1361" s="12" t="s">
        <v>88</v>
      </c>
      <c r="L1361" s="17">
        <v>1318</v>
      </c>
      <c r="M1361" s="17" t="s">
        <v>89</v>
      </c>
      <c r="N1361" s="13" t="s">
        <v>942</v>
      </c>
      <c r="O1361" s="14" t="s">
        <v>943</v>
      </c>
      <c r="P1361" s="19"/>
      <c r="Q1361" s="9">
        <v>1</v>
      </c>
      <c r="R1361" s="12" t="s">
        <v>92</v>
      </c>
      <c r="S1361" s="19" t="s">
        <v>102</v>
      </c>
      <c r="T1361" s="9"/>
      <c r="U1361" s="9"/>
      <c r="V1361" s="11"/>
      <c r="W1361" s="36">
        <v>9405119090</v>
      </c>
      <c r="X1361" s="21" t="s">
        <v>95</v>
      </c>
      <c r="Y1361" s="19" t="s">
        <v>322</v>
      </c>
      <c r="Z1361" s="12" t="s">
        <v>95</v>
      </c>
      <c r="AA1361" s="13"/>
      <c r="AB1361" s="17">
        <v>1774</v>
      </c>
      <c r="AC1361" s="624">
        <f t="shared" si="22"/>
        <v>-0.25704622322435172</v>
      </c>
      <c r="AD1361" s="623" t="str">
        <f>HYPERLINK("#'Oprawy - specyfikacja'!B" &amp; MATCH(B1361, 'Oprawy - specyfikacja'!A:A, 0),"Link do specyfikacji")</f>
        <v>Link do specyfikacji</v>
      </c>
    </row>
    <row r="1362" spans="1:30" s="2" customFormat="1" ht="14.4">
      <c r="A1362" s="8">
        <v>8719514108110</v>
      </c>
      <c r="B1362" s="8">
        <v>910925867554</v>
      </c>
      <c r="C1362" s="8">
        <v>871951410811000</v>
      </c>
      <c r="D1362" s="52" t="str">
        <f>HYPERLINK(VLOOKUP(B1362,Oprawy_linki!A592:B1297,2,FALSE),"Link do zdjęcia")</f>
        <v>Link do zdjęcia</v>
      </c>
      <c r="E1362" s="12">
        <v>10811000</v>
      </c>
      <c r="F1362" s="10" t="s">
        <v>1575</v>
      </c>
      <c r="G1362" s="12" t="s">
        <v>925</v>
      </c>
      <c r="H1362" s="12" t="s">
        <v>941</v>
      </c>
      <c r="I1362" s="12" t="s">
        <v>1538</v>
      </c>
      <c r="J1362" s="12" t="s">
        <v>1523</v>
      </c>
      <c r="K1362" s="12" t="s">
        <v>88</v>
      </c>
      <c r="L1362" s="17">
        <v>1296</v>
      </c>
      <c r="M1362" s="17" t="s">
        <v>89</v>
      </c>
      <c r="N1362" s="13" t="s">
        <v>942</v>
      </c>
      <c r="O1362" s="14" t="s">
        <v>943</v>
      </c>
      <c r="P1362" s="19"/>
      <c r="Q1362" s="9">
        <v>1</v>
      </c>
      <c r="R1362" s="12" t="s">
        <v>92</v>
      </c>
      <c r="S1362" s="19" t="s">
        <v>102</v>
      </c>
      <c r="T1362" s="9"/>
      <c r="U1362" s="9"/>
      <c r="V1362" s="11"/>
      <c r="W1362" s="36">
        <v>9405119090</v>
      </c>
      <c r="X1362" s="21" t="s">
        <v>95</v>
      </c>
      <c r="Y1362" s="19" t="s">
        <v>322</v>
      </c>
      <c r="Z1362" s="12" t="s">
        <v>95</v>
      </c>
      <c r="AA1362" s="13"/>
      <c r="AB1362" s="17">
        <v>1714</v>
      </c>
      <c r="AC1362" s="624">
        <f t="shared" si="22"/>
        <v>-0.24387397899649943</v>
      </c>
      <c r="AD1362" s="623" t="str">
        <f>HYPERLINK("#'Oprawy - specyfikacja'!B" &amp; MATCH(B1362, 'Oprawy - specyfikacja'!A:A, 0),"Link do specyfikacji")</f>
        <v>Link do specyfikacji</v>
      </c>
    </row>
    <row r="1363" spans="1:30" s="2" customFormat="1" ht="14.4">
      <c r="A1363" s="8">
        <v>8719514107984</v>
      </c>
      <c r="B1363" s="37">
        <v>910925867541</v>
      </c>
      <c r="C1363" s="25">
        <v>871951410798400</v>
      </c>
      <c r="D1363" s="52" t="str">
        <f>HYPERLINK(VLOOKUP(B1363,Oprawy_linki!A593:B1298,2,FALSE),"Link do zdjęcia")</f>
        <v>Link do zdjęcia</v>
      </c>
      <c r="E1363" s="12">
        <v>10798400</v>
      </c>
      <c r="F1363" s="31" t="s">
        <v>1576</v>
      </c>
      <c r="G1363" s="12" t="s">
        <v>925</v>
      </c>
      <c r="H1363" s="12" t="s">
        <v>941</v>
      </c>
      <c r="I1363" s="12" t="s">
        <v>1538</v>
      </c>
      <c r="J1363" s="12" t="s">
        <v>1523</v>
      </c>
      <c r="K1363" s="12" t="s">
        <v>88</v>
      </c>
      <c r="L1363" s="17">
        <v>1353</v>
      </c>
      <c r="M1363" s="17" t="s">
        <v>89</v>
      </c>
      <c r="N1363" s="13" t="s">
        <v>942</v>
      </c>
      <c r="O1363" s="14" t="s">
        <v>943</v>
      </c>
      <c r="P1363" s="19"/>
      <c r="Q1363" s="9">
        <v>1</v>
      </c>
      <c r="R1363" s="12" t="s">
        <v>92</v>
      </c>
      <c r="S1363" s="19" t="s">
        <v>102</v>
      </c>
      <c r="T1363" s="9"/>
      <c r="U1363" s="9"/>
      <c r="V1363" s="11"/>
      <c r="W1363" s="36">
        <v>9405119090</v>
      </c>
      <c r="X1363" s="21" t="s">
        <v>95</v>
      </c>
      <c r="Y1363" s="19" t="s">
        <v>322</v>
      </c>
      <c r="Z1363" s="12" t="s">
        <v>95</v>
      </c>
      <c r="AA1363" s="13"/>
      <c r="AB1363" s="17">
        <v>1817</v>
      </c>
      <c r="AC1363" s="624">
        <f t="shared" si="22"/>
        <v>-0.25536598789212989</v>
      </c>
      <c r="AD1363" s="623" t="str">
        <f>HYPERLINK("#'Oprawy - specyfikacja'!B" &amp; MATCH(B1363, 'Oprawy - specyfikacja'!A:A, 0),"Link do specyfikacji")</f>
        <v>Link do specyfikacji</v>
      </c>
    </row>
    <row r="1364" spans="1:30" s="2" customFormat="1" ht="14.4">
      <c r="A1364" s="8">
        <v>8719514108073</v>
      </c>
      <c r="B1364" s="8">
        <v>910925867550</v>
      </c>
      <c r="C1364" s="8">
        <v>871951410807300</v>
      </c>
      <c r="D1364" s="52" t="str">
        <f>HYPERLINK(VLOOKUP(B1364,Oprawy_linki!A594:B1299,2,FALSE),"Link do zdjęcia")</f>
        <v>Link do zdjęcia</v>
      </c>
      <c r="E1364" s="12">
        <v>10807300</v>
      </c>
      <c r="F1364" s="10" t="s">
        <v>1577</v>
      </c>
      <c r="G1364" s="12" t="s">
        <v>925</v>
      </c>
      <c r="H1364" s="12" t="s">
        <v>941</v>
      </c>
      <c r="I1364" s="12" t="s">
        <v>1538</v>
      </c>
      <c r="J1364" s="12" t="s">
        <v>1523</v>
      </c>
      <c r="K1364" s="12" t="s">
        <v>88</v>
      </c>
      <c r="L1364" s="17">
        <v>758</v>
      </c>
      <c r="M1364" s="17" t="s">
        <v>89</v>
      </c>
      <c r="N1364" s="13" t="s">
        <v>942</v>
      </c>
      <c r="O1364" s="14" t="s">
        <v>943</v>
      </c>
      <c r="P1364" s="19"/>
      <c r="Q1364" s="9">
        <v>1</v>
      </c>
      <c r="R1364" s="12" t="s">
        <v>92</v>
      </c>
      <c r="S1364" s="19" t="s">
        <v>102</v>
      </c>
      <c r="T1364" s="9"/>
      <c r="U1364" s="9"/>
      <c r="V1364" s="11"/>
      <c r="W1364" s="36">
        <v>9405119090</v>
      </c>
      <c r="X1364" s="21" t="s">
        <v>95</v>
      </c>
      <c r="Y1364" s="19" t="s">
        <v>322</v>
      </c>
      <c r="Z1364" s="12" t="s">
        <v>95</v>
      </c>
      <c r="AA1364" s="13"/>
      <c r="AB1364" s="17">
        <v>1151</v>
      </c>
      <c r="AC1364" s="624">
        <f t="shared" si="22"/>
        <v>-0.34144222415291053</v>
      </c>
      <c r="AD1364" s="623" t="str">
        <f>HYPERLINK("#'Oprawy - specyfikacja'!B" &amp; MATCH(B1364, 'Oprawy - specyfikacja'!A:A, 0),"Link do specyfikacji")</f>
        <v>Link do specyfikacji</v>
      </c>
    </row>
    <row r="1365" spans="1:30" s="2" customFormat="1" ht="14.4">
      <c r="A1365" s="8">
        <v>8719514108134</v>
      </c>
      <c r="B1365" s="8">
        <v>910925867556</v>
      </c>
      <c r="C1365" s="8">
        <v>871951410813400</v>
      </c>
      <c r="D1365" s="52" t="str">
        <f>HYPERLINK(VLOOKUP(B1365,Oprawy_linki!A595:B1300,2,FALSE),"Link do zdjęcia")</f>
        <v>Link do zdjęcia</v>
      </c>
      <c r="E1365" s="12">
        <v>10813400</v>
      </c>
      <c r="F1365" s="10" t="s">
        <v>1578</v>
      </c>
      <c r="G1365" s="12" t="s">
        <v>925</v>
      </c>
      <c r="H1365" s="12" t="s">
        <v>941</v>
      </c>
      <c r="I1365" s="12" t="s">
        <v>1538</v>
      </c>
      <c r="J1365" s="12" t="s">
        <v>1523</v>
      </c>
      <c r="K1365" s="12" t="s">
        <v>88</v>
      </c>
      <c r="L1365" s="17">
        <v>895</v>
      </c>
      <c r="M1365" s="17" t="s">
        <v>89</v>
      </c>
      <c r="N1365" s="13" t="s">
        <v>942</v>
      </c>
      <c r="O1365" s="14" t="s">
        <v>943</v>
      </c>
      <c r="P1365" s="19"/>
      <c r="Q1365" s="9">
        <v>1</v>
      </c>
      <c r="R1365" s="12" t="s">
        <v>92</v>
      </c>
      <c r="S1365" s="19" t="s">
        <v>102</v>
      </c>
      <c r="T1365" s="9"/>
      <c r="U1365" s="9"/>
      <c r="V1365" s="11"/>
      <c r="W1365" s="36">
        <v>9405119090</v>
      </c>
      <c r="X1365" s="21" t="s">
        <v>95</v>
      </c>
      <c r="Y1365" s="19" t="s">
        <v>322</v>
      </c>
      <c r="Z1365" s="12" t="s">
        <v>95</v>
      </c>
      <c r="AA1365" s="13"/>
      <c r="AB1365" s="17">
        <v>1275</v>
      </c>
      <c r="AC1365" s="624">
        <f t="shared" si="22"/>
        <v>-0.29803921568627451</v>
      </c>
      <c r="AD1365" s="623" t="str">
        <f>HYPERLINK("#'Oprawy - specyfikacja'!B" &amp; MATCH(B1365, 'Oprawy - specyfikacja'!A:A, 0),"Link do specyfikacji")</f>
        <v>Link do specyfikacji</v>
      </c>
    </row>
    <row r="1366" spans="1:30" s="2" customFormat="1" ht="14.4">
      <c r="A1366" s="8">
        <v>8719514108141</v>
      </c>
      <c r="B1366" s="8">
        <v>910925867557</v>
      </c>
      <c r="C1366" s="8">
        <v>871951410814100</v>
      </c>
      <c r="D1366" s="52" t="str">
        <f>HYPERLINK(VLOOKUP(B1366,Oprawy_linki!A596:B1301,2,FALSE),"Link do zdjęcia")</f>
        <v>Link do zdjęcia</v>
      </c>
      <c r="E1366" s="12">
        <v>10814100</v>
      </c>
      <c r="F1366" s="10" t="s">
        <v>1579</v>
      </c>
      <c r="G1366" s="12" t="s">
        <v>925</v>
      </c>
      <c r="H1366" s="12" t="s">
        <v>941</v>
      </c>
      <c r="I1366" s="12" t="s">
        <v>1538</v>
      </c>
      <c r="J1366" s="12" t="s">
        <v>1523</v>
      </c>
      <c r="K1366" s="12" t="s">
        <v>88</v>
      </c>
      <c r="L1366" s="17">
        <v>991</v>
      </c>
      <c r="M1366" s="17" t="s">
        <v>89</v>
      </c>
      <c r="N1366" s="13" t="s">
        <v>942</v>
      </c>
      <c r="O1366" s="14" t="s">
        <v>943</v>
      </c>
      <c r="P1366" s="19"/>
      <c r="Q1366" s="9">
        <v>1</v>
      </c>
      <c r="R1366" s="12" t="s">
        <v>92</v>
      </c>
      <c r="S1366" s="19" t="s">
        <v>102</v>
      </c>
      <c r="T1366" s="9"/>
      <c r="U1366" s="9"/>
      <c r="V1366" s="11"/>
      <c r="W1366" s="36">
        <v>9405119090</v>
      </c>
      <c r="X1366" s="21" t="s">
        <v>95</v>
      </c>
      <c r="Y1366" s="19" t="s">
        <v>322</v>
      </c>
      <c r="Z1366" s="12" t="s">
        <v>95</v>
      </c>
      <c r="AA1366" s="13"/>
      <c r="AB1366" s="17">
        <v>1307</v>
      </c>
      <c r="AC1366" s="624">
        <f t="shared" si="22"/>
        <v>-0.24177505738332059</v>
      </c>
      <c r="AD1366" s="623" t="str">
        <f>HYPERLINK("#'Oprawy - specyfikacja'!B" &amp; MATCH(B1366, 'Oprawy - specyfikacja'!A:A, 0),"Link do specyfikacji")</f>
        <v>Link do specyfikacji</v>
      </c>
    </row>
    <row r="1367" spans="1:30" s="2" customFormat="1" ht="14.4">
      <c r="A1367" s="8">
        <v>8719514108158</v>
      </c>
      <c r="B1367" s="8">
        <v>910925867558</v>
      </c>
      <c r="C1367" s="8">
        <v>871951410815800</v>
      </c>
      <c r="D1367" s="52" t="str">
        <f>HYPERLINK(VLOOKUP(B1367,Oprawy_linki!A597:B1302,2,FALSE),"Link do zdjęcia")</f>
        <v>Link do zdjęcia</v>
      </c>
      <c r="E1367" s="12">
        <v>10815800</v>
      </c>
      <c r="F1367" s="10" t="s">
        <v>1580</v>
      </c>
      <c r="G1367" s="12" t="s">
        <v>925</v>
      </c>
      <c r="H1367" s="12" t="s">
        <v>941</v>
      </c>
      <c r="I1367" s="12" t="s">
        <v>1538</v>
      </c>
      <c r="J1367" s="12" t="s">
        <v>1523</v>
      </c>
      <c r="K1367" s="12" t="s">
        <v>88</v>
      </c>
      <c r="L1367" s="17">
        <v>895</v>
      </c>
      <c r="M1367" s="17" t="s">
        <v>89</v>
      </c>
      <c r="N1367" s="13" t="s">
        <v>942</v>
      </c>
      <c r="O1367" s="14" t="s">
        <v>943</v>
      </c>
      <c r="P1367" s="19"/>
      <c r="Q1367" s="9">
        <v>1</v>
      </c>
      <c r="R1367" s="12" t="s">
        <v>92</v>
      </c>
      <c r="S1367" s="19" t="s">
        <v>102</v>
      </c>
      <c r="T1367" s="9"/>
      <c r="U1367" s="9"/>
      <c r="V1367" s="11"/>
      <c r="W1367" s="36">
        <v>9405119090</v>
      </c>
      <c r="X1367" s="21" t="s">
        <v>95</v>
      </c>
      <c r="Y1367" s="19" t="s">
        <v>322</v>
      </c>
      <c r="Z1367" s="12" t="s">
        <v>95</v>
      </c>
      <c r="AA1367" s="13"/>
      <c r="AB1367" s="17">
        <v>1275</v>
      </c>
      <c r="AC1367" s="624">
        <f t="shared" si="22"/>
        <v>-0.29803921568627451</v>
      </c>
      <c r="AD1367" s="623" t="str">
        <f>HYPERLINK("#'Oprawy - specyfikacja'!B" &amp; MATCH(B1367, 'Oprawy - specyfikacja'!A:A, 0),"Link do specyfikacji")</f>
        <v>Link do specyfikacji</v>
      </c>
    </row>
    <row r="1368" spans="1:30" s="2" customFormat="1" ht="14.4">
      <c r="A1368" s="8">
        <v>8719514108004</v>
      </c>
      <c r="B1368" s="8">
        <v>910925867543</v>
      </c>
      <c r="C1368" s="8">
        <v>871951410800400</v>
      </c>
      <c r="D1368" s="52" t="str">
        <f>HYPERLINK(VLOOKUP(B1368,Oprawy_linki!A598:B1303,2,FALSE),"Link do zdjęcia")</f>
        <v>Link do zdjęcia</v>
      </c>
      <c r="E1368" s="12">
        <v>10800400</v>
      </c>
      <c r="F1368" s="10" t="s">
        <v>1581</v>
      </c>
      <c r="G1368" s="12" t="s">
        <v>925</v>
      </c>
      <c r="H1368" s="12" t="s">
        <v>941</v>
      </c>
      <c r="I1368" s="12" t="s">
        <v>1538</v>
      </c>
      <c r="J1368" s="12" t="s">
        <v>1523</v>
      </c>
      <c r="K1368" s="12" t="s">
        <v>88</v>
      </c>
      <c r="L1368" s="17">
        <v>978</v>
      </c>
      <c r="M1368" s="17" t="s">
        <v>89</v>
      </c>
      <c r="N1368" s="13" t="s">
        <v>942</v>
      </c>
      <c r="O1368" s="14" t="s">
        <v>943</v>
      </c>
      <c r="P1368" s="19"/>
      <c r="Q1368" s="9">
        <v>1</v>
      </c>
      <c r="R1368" s="12" t="s">
        <v>92</v>
      </c>
      <c r="S1368" s="19" t="s">
        <v>102</v>
      </c>
      <c r="T1368" s="9"/>
      <c r="U1368" s="9"/>
      <c r="V1368" s="11"/>
      <c r="W1368" s="36">
        <v>9405119090</v>
      </c>
      <c r="X1368" s="21" t="s">
        <v>95</v>
      </c>
      <c r="Y1368" s="19" t="s">
        <v>322</v>
      </c>
      <c r="Z1368" s="12" t="s">
        <v>95</v>
      </c>
      <c r="AA1368" s="13"/>
      <c r="AB1368" s="17">
        <v>1372</v>
      </c>
      <c r="AC1368" s="624">
        <f t="shared" si="22"/>
        <v>-0.28717201166180756</v>
      </c>
      <c r="AD1368" s="623" t="str">
        <f>HYPERLINK("#'Oprawy - specyfikacja'!B" &amp; MATCH(B1368, 'Oprawy - specyfikacja'!A:A, 0),"Link do specyfikacji")</f>
        <v>Link do specyfikacji</v>
      </c>
    </row>
    <row r="1369" spans="1:30" s="2" customFormat="1" ht="14.4">
      <c r="A1369" s="8">
        <v>8719514108165</v>
      </c>
      <c r="B1369" s="8">
        <v>910925867559</v>
      </c>
      <c r="C1369" s="8">
        <v>871951410816500</v>
      </c>
      <c r="D1369" s="52" t="str">
        <f>HYPERLINK(VLOOKUP(B1369,Oprawy_linki!A599:B1304,2,FALSE),"Link do zdjęcia")</f>
        <v>Link do zdjęcia</v>
      </c>
      <c r="E1369" s="12">
        <v>10816500</v>
      </c>
      <c r="F1369" s="10" t="s">
        <v>1582</v>
      </c>
      <c r="G1369" s="12" t="s">
        <v>925</v>
      </c>
      <c r="H1369" s="12" t="s">
        <v>941</v>
      </c>
      <c r="I1369" s="12" t="s">
        <v>1538</v>
      </c>
      <c r="J1369" s="12" t="s">
        <v>1523</v>
      </c>
      <c r="K1369" s="12" t="s">
        <v>88</v>
      </c>
      <c r="L1369" s="17">
        <v>991</v>
      </c>
      <c r="M1369" s="17" t="s">
        <v>89</v>
      </c>
      <c r="N1369" s="13" t="s">
        <v>942</v>
      </c>
      <c r="O1369" s="14" t="s">
        <v>943</v>
      </c>
      <c r="P1369" s="19"/>
      <c r="Q1369" s="9">
        <v>1</v>
      </c>
      <c r="R1369" s="12" t="s">
        <v>92</v>
      </c>
      <c r="S1369" s="19" t="s">
        <v>102</v>
      </c>
      <c r="T1369" s="9"/>
      <c r="U1369" s="9"/>
      <c r="V1369" s="11"/>
      <c r="W1369" s="36">
        <v>9405119090</v>
      </c>
      <c r="X1369" s="21" t="s">
        <v>95</v>
      </c>
      <c r="Y1369" s="19" t="s">
        <v>322</v>
      </c>
      <c r="Z1369" s="12" t="s">
        <v>95</v>
      </c>
      <c r="AA1369" s="13"/>
      <c r="AB1369" s="17">
        <v>1307</v>
      </c>
      <c r="AC1369" s="624">
        <f t="shared" si="22"/>
        <v>-0.24177505738332059</v>
      </c>
      <c r="AD1369" s="623" t="str">
        <f>HYPERLINK("#'Oprawy - specyfikacja'!B" &amp; MATCH(B1369, 'Oprawy - specyfikacja'!A:A, 0),"Link do specyfikacji")</f>
        <v>Link do specyfikacji</v>
      </c>
    </row>
    <row r="1370" spans="1:30" s="2" customFormat="1" ht="14.4">
      <c r="A1370" s="8">
        <v>8719514108011</v>
      </c>
      <c r="B1370" s="8">
        <v>910925867544</v>
      </c>
      <c r="C1370" s="8">
        <v>871951410801100</v>
      </c>
      <c r="D1370" s="52" t="str">
        <f>HYPERLINK(VLOOKUP(B1370,Oprawy_linki!A600:B1305,2,FALSE),"Link do zdjęcia")</f>
        <v>Link do zdjęcia</v>
      </c>
      <c r="E1370" s="12">
        <v>10801100</v>
      </c>
      <c r="F1370" s="24" t="s">
        <v>1583</v>
      </c>
      <c r="G1370" s="12" t="s">
        <v>925</v>
      </c>
      <c r="H1370" s="12" t="s">
        <v>941</v>
      </c>
      <c r="I1370" s="12" t="s">
        <v>1538</v>
      </c>
      <c r="J1370" s="12" t="s">
        <v>1523</v>
      </c>
      <c r="K1370" s="12" t="s">
        <v>88</v>
      </c>
      <c r="L1370" s="17">
        <v>1009</v>
      </c>
      <c r="M1370" s="17" t="s">
        <v>89</v>
      </c>
      <c r="N1370" s="13" t="s">
        <v>942</v>
      </c>
      <c r="O1370" s="14" t="s">
        <v>943</v>
      </c>
      <c r="P1370" s="19"/>
      <c r="Q1370" s="9">
        <v>1</v>
      </c>
      <c r="R1370" s="12" t="s">
        <v>92</v>
      </c>
      <c r="S1370" s="19" t="s">
        <v>102</v>
      </c>
      <c r="T1370" s="9"/>
      <c r="U1370" s="9"/>
      <c r="V1370" s="11"/>
      <c r="W1370" s="36">
        <v>9405119090</v>
      </c>
      <c r="X1370" s="21" t="s">
        <v>95</v>
      </c>
      <c r="Y1370" s="19" t="s">
        <v>322</v>
      </c>
      <c r="Z1370" s="12" t="s">
        <v>95</v>
      </c>
      <c r="AA1370" s="13"/>
      <c r="AB1370" s="17">
        <v>1401</v>
      </c>
      <c r="AC1370" s="624">
        <f t="shared" si="22"/>
        <v>-0.2798001427551749</v>
      </c>
      <c r="AD1370" s="623" t="str">
        <f>HYPERLINK("#'Oprawy - specyfikacja'!B" &amp; MATCH(B1370, 'Oprawy - specyfikacja'!A:A, 0),"Link do specyfikacji")</f>
        <v>Link do specyfikacji</v>
      </c>
    </row>
    <row r="1371" spans="1:30" s="2" customFormat="1" ht="14.4">
      <c r="A1371" s="8">
        <v>8719514107960</v>
      </c>
      <c r="B1371" s="25">
        <v>910925867539</v>
      </c>
      <c r="C1371" s="25">
        <v>871951410796000</v>
      </c>
      <c r="D1371" s="52" t="str">
        <f>HYPERLINK(VLOOKUP(B1371,Oprawy_linki!A601:B1306,2,FALSE),"Link do zdjęcia")</f>
        <v>Link do zdjęcia</v>
      </c>
      <c r="E1371" s="12">
        <v>10796000</v>
      </c>
      <c r="F1371" s="23" t="s">
        <v>1584</v>
      </c>
      <c r="G1371" s="12" t="s">
        <v>925</v>
      </c>
      <c r="H1371" s="12" t="s">
        <v>941</v>
      </c>
      <c r="I1371" s="12" t="s">
        <v>1538</v>
      </c>
      <c r="J1371" s="12" t="s">
        <v>1523</v>
      </c>
      <c r="K1371" s="12" t="s">
        <v>88</v>
      </c>
      <c r="L1371" s="17">
        <v>1260</v>
      </c>
      <c r="M1371" s="17" t="s">
        <v>89</v>
      </c>
      <c r="N1371" s="13" t="s">
        <v>942</v>
      </c>
      <c r="O1371" s="14" t="s">
        <v>943</v>
      </c>
      <c r="P1371" s="19"/>
      <c r="Q1371" s="9">
        <v>1</v>
      </c>
      <c r="R1371" s="12" t="s">
        <v>92</v>
      </c>
      <c r="S1371" s="19" t="s">
        <v>102</v>
      </c>
      <c r="T1371" s="9"/>
      <c r="U1371" s="9"/>
      <c r="V1371" s="11"/>
      <c r="W1371" s="36">
        <v>9405119090</v>
      </c>
      <c r="X1371" s="21" t="s">
        <v>95</v>
      </c>
      <c r="Y1371" s="19" t="s">
        <v>322</v>
      </c>
      <c r="Z1371" s="12" t="s">
        <v>95</v>
      </c>
      <c r="AA1371" s="13"/>
      <c r="AB1371" s="17">
        <v>1644</v>
      </c>
      <c r="AC1371" s="624">
        <f t="shared" si="22"/>
        <v>-0.23357664233576642</v>
      </c>
      <c r="AD1371" s="623" t="str">
        <f>HYPERLINK("#'Oprawy - specyfikacja'!B" &amp; MATCH(B1371, 'Oprawy - specyfikacja'!A:A, 0),"Link do specyfikacji")</f>
        <v>Link do specyfikacji</v>
      </c>
    </row>
    <row r="1372" spans="1:30" s="2" customFormat="1" ht="14.4">
      <c r="A1372" s="8">
        <v>8719514108028</v>
      </c>
      <c r="B1372" s="8">
        <v>910925867545</v>
      </c>
      <c r="C1372" s="8">
        <v>871951410802800</v>
      </c>
      <c r="D1372" s="52" t="str">
        <f>HYPERLINK(VLOOKUP(B1372,Oprawy_linki!A602:B1307,2,FALSE),"Link do zdjęcia")</f>
        <v>Link do zdjęcia</v>
      </c>
      <c r="E1372" s="12">
        <v>10802800</v>
      </c>
      <c r="F1372" s="10" t="s">
        <v>1585</v>
      </c>
      <c r="G1372" s="12" t="s">
        <v>925</v>
      </c>
      <c r="H1372" s="12" t="s">
        <v>941</v>
      </c>
      <c r="I1372" s="12" t="s">
        <v>1538</v>
      </c>
      <c r="J1372" s="12" t="s">
        <v>1523</v>
      </c>
      <c r="K1372" s="12" t="s">
        <v>88</v>
      </c>
      <c r="L1372" s="17">
        <v>1318</v>
      </c>
      <c r="M1372" s="17" t="s">
        <v>89</v>
      </c>
      <c r="N1372" s="13" t="s">
        <v>942</v>
      </c>
      <c r="O1372" s="14" t="s">
        <v>943</v>
      </c>
      <c r="P1372" s="19"/>
      <c r="Q1372" s="9">
        <v>1</v>
      </c>
      <c r="R1372" s="12" t="s">
        <v>92</v>
      </c>
      <c r="S1372" s="19" t="s">
        <v>102</v>
      </c>
      <c r="T1372" s="9"/>
      <c r="U1372" s="9"/>
      <c r="V1372" s="11"/>
      <c r="W1372" s="36">
        <v>9405119090</v>
      </c>
      <c r="X1372" s="21" t="s">
        <v>95</v>
      </c>
      <c r="Y1372" s="19" t="s">
        <v>322</v>
      </c>
      <c r="Z1372" s="12" t="s">
        <v>95</v>
      </c>
      <c r="AA1372" s="13"/>
      <c r="AB1372" s="17">
        <v>1774</v>
      </c>
      <c r="AC1372" s="624">
        <f t="shared" si="22"/>
        <v>-0.25704622322435172</v>
      </c>
      <c r="AD1372" s="623" t="str">
        <f>HYPERLINK("#'Oprawy - specyfikacja'!B" &amp; MATCH(B1372, 'Oprawy - specyfikacja'!A:A, 0),"Link do specyfikacji")</f>
        <v>Link do specyfikacji</v>
      </c>
    </row>
    <row r="1373" spans="1:30" s="2" customFormat="1" ht="14.4">
      <c r="A1373" s="8">
        <v>8719514108035</v>
      </c>
      <c r="B1373" s="8">
        <v>910925867546</v>
      </c>
      <c r="C1373" s="8">
        <v>871951410803500</v>
      </c>
      <c r="D1373" s="52" t="str">
        <f>HYPERLINK(VLOOKUP(B1373,Oprawy_linki!A603:B1308,2,FALSE),"Link do zdjęcia")</f>
        <v>Link do zdjęcia</v>
      </c>
      <c r="E1373" s="12">
        <v>10803500</v>
      </c>
      <c r="F1373" s="10" t="s">
        <v>1586</v>
      </c>
      <c r="G1373" s="12" t="s">
        <v>925</v>
      </c>
      <c r="H1373" s="12" t="s">
        <v>941</v>
      </c>
      <c r="I1373" s="12" t="s">
        <v>1538</v>
      </c>
      <c r="J1373" s="12" t="s">
        <v>1523</v>
      </c>
      <c r="K1373" s="12" t="s">
        <v>88</v>
      </c>
      <c r="L1373" s="17">
        <v>1353</v>
      </c>
      <c r="M1373" s="17" t="s">
        <v>89</v>
      </c>
      <c r="N1373" s="13" t="s">
        <v>942</v>
      </c>
      <c r="O1373" s="14" t="s">
        <v>943</v>
      </c>
      <c r="P1373" s="19"/>
      <c r="Q1373" s="9">
        <v>1</v>
      </c>
      <c r="R1373" s="12" t="s">
        <v>92</v>
      </c>
      <c r="S1373" s="19" t="s">
        <v>102</v>
      </c>
      <c r="T1373" s="9"/>
      <c r="U1373" s="9"/>
      <c r="V1373" s="11"/>
      <c r="W1373" s="36">
        <v>9405119090</v>
      </c>
      <c r="X1373" s="21" t="s">
        <v>95</v>
      </c>
      <c r="Y1373" s="19" t="s">
        <v>322</v>
      </c>
      <c r="Z1373" s="12" t="s">
        <v>95</v>
      </c>
      <c r="AA1373" s="13"/>
      <c r="AB1373" s="17">
        <v>1818</v>
      </c>
      <c r="AC1373" s="624">
        <f t="shared" si="22"/>
        <v>-0.25577557755775576</v>
      </c>
      <c r="AD1373" s="623" t="str">
        <f>HYPERLINK("#'Oprawy - specyfikacja'!B" &amp; MATCH(B1373, 'Oprawy - specyfikacja'!A:A, 0),"Link do specyfikacji")</f>
        <v>Link do specyfikacji</v>
      </c>
    </row>
    <row r="1374" spans="1:30" s="2" customFormat="1" ht="14.4">
      <c r="A1374" s="8">
        <v>8719514108059</v>
      </c>
      <c r="B1374" s="25">
        <v>910925867548</v>
      </c>
      <c r="C1374" s="25">
        <v>871951410805900</v>
      </c>
      <c r="D1374" s="52" t="str">
        <f>HYPERLINK(VLOOKUP(B1374,Oprawy_linki!A604:B1309,2,FALSE),"Link do zdjęcia")</f>
        <v>Link do zdjęcia</v>
      </c>
      <c r="E1374" s="12">
        <v>10805900</v>
      </c>
      <c r="F1374" s="23" t="s">
        <v>1587</v>
      </c>
      <c r="G1374" s="12" t="s">
        <v>925</v>
      </c>
      <c r="H1374" s="12" t="s">
        <v>941</v>
      </c>
      <c r="I1374" s="12" t="s">
        <v>1538</v>
      </c>
      <c r="J1374" s="12" t="s">
        <v>1523</v>
      </c>
      <c r="K1374" s="12" t="s">
        <v>88</v>
      </c>
      <c r="L1374" s="17">
        <v>1110</v>
      </c>
      <c r="M1374" s="17" t="s">
        <v>89</v>
      </c>
      <c r="N1374" s="13" t="s">
        <v>942</v>
      </c>
      <c r="O1374" s="14" t="s">
        <v>943</v>
      </c>
      <c r="P1374" s="19"/>
      <c r="Q1374" s="13">
        <v>1</v>
      </c>
      <c r="R1374" s="12" t="s">
        <v>92</v>
      </c>
      <c r="S1374" s="19" t="s">
        <v>102</v>
      </c>
      <c r="T1374" s="26"/>
      <c r="U1374" s="26"/>
      <c r="V1374" s="27"/>
      <c r="W1374" s="36">
        <v>9405119090</v>
      </c>
      <c r="X1374" s="21" t="s">
        <v>95</v>
      </c>
      <c r="Y1374" s="19" t="s">
        <v>322</v>
      </c>
      <c r="Z1374" s="12" t="s">
        <v>95</v>
      </c>
      <c r="AA1374" s="13"/>
      <c r="AB1374" s="17">
        <v>1532</v>
      </c>
      <c r="AC1374" s="624">
        <f t="shared" si="22"/>
        <v>-0.27545691906005221</v>
      </c>
      <c r="AD1374" s="623" t="str">
        <f>HYPERLINK("#'Oprawy - specyfikacja'!B" &amp; MATCH(B1374, 'Oprawy - specyfikacja'!A:A, 0),"Link do specyfikacji")</f>
        <v>Link do specyfikacji</v>
      </c>
    </row>
    <row r="1375" spans="1:30" s="2" customFormat="1" ht="14.4">
      <c r="A1375" s="8">
        <v>8719514108066</v>
      </c>
      <c r="B1375" s="8">
        <v>910925867549</v>
      </c>
      <c r="C1375" s="8">
        <v>871951410806600</v>
      </c>
      <c r="D1375" s="52" t="str">
        <f>HYPERLINK(VLOOKUP(B1375,Oprawy_linki!A605:B1310,2,FALSE),"Link do zdjęcia")</f>
        <v>Link do zdjęcia</v>
      </c>
      <c r="E1375" s="12">
        <v>10806600</v>
      </c>
      <c r="F1375" s="10" t="s">
        <v>1588</v>
      </c>
      <c r="G1375" s="12" t="s">
        <v>925</v>
      </c>
      <c r="H1375" s="12" t="s">
        <v>941</v>
      </c>
      <c r="I1375" s="12" t="s">
        <v>1538</v>
      </c>
      <c r="J1375" s="12" t="s">
        <v>1523</v>
      </c>
      <c r="K1375" s="12" t="s">
        <v>88</v>
      </c>
      <c r="L1375" s="17">
        <v>1163</v>
      </c>
      <c r="M1375" s="17" t="s">
        <v>89</v>
      </c>
      <c r="N1375" s="13" t="s">
        <v>942</v>
      </c>
      <c r="O1375" s="14" t="s">
        <v>943</v>
      </c>
      <c r="P1375" s="19"/>
      <c r="Q1375" s="9">
        <v>1</v>
      </c>
      <c r="R1375" s="12" t="s">
        <v>92</v>
      </c>
      <c r="S1375" s="19" t="s">
        <v>102</v>
      </c>
      <c r="T1375" s="9"/>
      <c r="U1375" s="9"/>
      <c r="V1375" s="11"/>
      <c r="W1375" s="36">
        <v>9405119090</v>
      </c>
      <c r="X1375" s="21" t="s">
        <v>95</v>
      </c>
      <c r="Y1375" s="19" t="s">
        <v>322</v>
      </c>
      <c r="Z1375" s="12" t="s">
        <v>95</v>
      </c>
      <c r="AA1375" s="13"/>
      <c r="AB1375" s="17">
        <v>1564</v>
      </c>
      <c r="AC1375" s="624">
        <f t="shared" si="22"/>
        <v>-0.25639386189258312</v>
      </c>
      <c r="AD1375" s="623" t="str">
        <f>HYPERLINK("#'Oprawy - specyfikacja'!B" &amp; MATCH(B1375, 'Oprawy - specyfikacja'!A:A, 0),"Link do specyfikacji")</f>
        <v>Link do specyfikacji</v>
      </c>
    </row>
    <row r="1376" spans="1:30" s="2" customFormat="1" ht="14.4">
      <c r="A1376" s="8">
        <v>8719514108516</v>
      </c>
      <c r="B1376" s="8">
        <v>910925867594</v>
      </c>
      <c r="C1376" s="8">
        <v>871951410851600</v>
      </c>
      <c r="D1376" s="52" t="str">
        <f>HYPERLINK(VLOOKUP(B1376,Oprawy_linki!A606:B1311,2,FALSE),"Link do zdjęcia")</f>
        <v>Link do zdjęcia</v>
      </c>
      <c r="E1376" s="12">
        <v>10851600</v>
      </c>
      <c r="F1376" s="10" t="s">
        <v>1589</v>
      </c>
      <c r="G1376" s="12" t="s">
        <v>925</v>
      </c>
      <c r="H1376" s="12" t="s">
        <v>941</v>
      </c>
      <c r="I1376" s="12" t="s">
        <v>86</v>
      </c>
      <c r="J1376" s="12" t="s">
        <v>1523</v>
      </c>
      <c r="K1376" s="12" t="s">
        <v>88</v>
      </c>
      <c r="L1376" s="17">
        <v>373</v>
      </c>
      <c r="M1376" s="17" t="s">
        <v>89</v>
      </c>
      <c r="N1376" s="13" t="s">
        <v>942</v>
      </c>
      <c r="O1376" s="14" t="s">
        <v>943</v>
      </c>
      <c r="P1376" s="19"/>
      <c r="Q1376" s="9">
        <v>1</v>
      </c>
      <c r="R1376" s="12" t="s">
        <v>92</v>
      </c>
      <c r="S1376" s="19" t="s">
        <v>93</v>
      </c>
      <c r="T1376" s="9"/>
      <c r="U1376" s="9"/>
      <c r="V1376" s="11"/>
      <c r="W1376" s="36">
        <v>9405920090</v>
      </c>
      <c r="X1376" s="21" t="s">
        <v>95</v>
      </c>
      <c r="Y1376" s="21" t="s">
        <v>95</v>
      </c>
      <c r="Z1376" s="12" t="s">
        <v>95</v>
      </c>
      <c r="AA1376" s="13"/>
      <c r="AB1376" s="17">
        <v>448</v>
      </c>
      <c r="AC1376" s="624">
        <f t="shared" si="22"/>
        <v>-0.16741071428571427</v>
      </c>
      <c r="AD1376" s="623" t="str">
        <f>HYPERLINK("#'Oprawy - specyfikacja'!B" &amp; MATCH(B1376, 'Oprawy - specyfikacja'!A:A, 0),"Link do specyfikacji")</f>
        <v>Link do specyfikacji</v>
      </c>
    </row>
    <row r="1377" spans="1:30" s="2" customFormat="1" ht="14.4">
      <c r="A1377" s="8">
        <v>8719514108547</v>
      </c>
      <c r="B1377" s="8">
        <v>910925867597</v>
      </c>
      <c r="C1377" s="8">
        <v>871951410854700</v>
      </c>
      <c r="D1377" s="52" t="str">
        <f>HYPERLINK(VLOOKUP(B1377,Oprawy_linki!A607:B1312,2,FALSE),"Link do zdjęcia")</f>
        <v>Link do zdjęcia</v>
      </c>
      <c r="E1377" s="12">
        <v>10854700</v>
      </c>
      <c r="F1377" s="10" t="s">
        <v>1590</v>
      </c>
      <c r="G1377" s="12" t="s">
        <v>925</v>
      </c>
      <c r="H1377" s="12" t="s">
        <v>941</v>
      </c>
      <c r="I1377" s="12" t="s">
        <v>86</v>
      </c>
      <c r="J1377" s="12" t="s">
        <v>1523</v>
      </c>
      <c r="K1377" s="12" t="s">
        <v>88</v>
      </c>
      <c r="L1377" s="17">
        <v>405</v>
      </c>
      <c r="M1377" s="17" t="s">
        <v>89</v>
      </c>
      <c r="N1377" s="13" t="s">
        <v>942</v>
      </c>
      <c r="O1377" s="14" t="s">
        <v>943</v>
      </c>
      <c r="P1377" s="19"/>
      <c r="Q1377" s="9">
        <v>1</v>
      </c>
      <c r="R1377" s="12" t="s">
        <v>92</v>
      </c>
      <c r="S1377" s="19" t="s">
        <v>93</v>
      </c>
      <c r="T1377" s="9"/>
      <c r="U1377" s="9"/>
      <c r="V1377" s="11"/>
      <c r="W1377" s="36">
        <v>9405920090</v>
      </c>
      <c r="X1377" s="21" t="s">
        <v>95</v>
      </c>
      <c r="Y1377" s="21" t="s">
        <v>95</v>
      </c>
      <c r="Z1377" s="12" t="s">
        <v>95</v>
      </c>
      <c r="AA1377" s="13"/>
      <c r="AB1377" s="17">
        <v>479</v>
      </c>
      <c r="AC1377" s="624">
        <f t="shared" si="22"/>
        <v>-0.1544885177453027</v>
      </c>
      <c r="AD1377" s="623" t="str">
        <f>HYPERLINK("#'Oprawy - specyfikacja'!B" &amp; MATCH(B1377, 'Oprawy - specyfikacja'!A:A, 0),"Link do specyfikacji")</f>
        <v>Link do specyfikacji</v>
      </c>
    </row>
    <row r="1378" spans="1:30" s="2" customFormat="1" ht="14.4">
      <c r="A1378" s="8">
        <v>8719514108523</v>
      </c>
      <c r="B1378" s="8">
        <v>910925867595</v>
      </c>
      <c r="C1378" s="8">
        <v>871951410852300</v>
      </c>
      <c r="D1378" s="52" t="str">
        <f>HYPERLINK(VLOOKUP(B1378,Oprawy_linki!A608:B1313,2,FALSE),"Link do zdjęcia")</f>
        <v>Link do zdjęcia</v>
      </c>
      <c r="E1378" s="12">
        <v>10852300</v>
      </c>
      <c r="F1378" s="10" t="s">
        <v>1591</v>
      </c>
      <c r="G1378" s="12" t="s">
        <v>925</v>
      </c>
      <c r="H1378" s="12" t="s">
        <v>941</v>
      </c>
      <c r="I1378" s="12" t="s">
        <v>86</v>
      </c>
      <c r="J1378" s="12" t="s">
        <v>1523</v>
      </c>
      <c r="K1378" s="12" t="s">
        <v>88</v>
      </c>
      <c r="L1378" s="17">
        <v>397</v>
      </c>
      <c r="M1378" s="17" t="s">
        <v>89</v>
      </c>
      <c r="N1378" s="13" t="s">
        <v>942</v>
      </c>
      <c r="O1378" s="14" t="s">
        <v>943</v>
      </c>
      <c r="P1378" s="19"/>
      <c r="Q1378" s="9">
        <v>1</v>
      </c>
      <c r="R1378" s="12" t="s">
        <v>92</v>
      </c>
      <c r="S1378" s="19" t="s">
        <v>93</v>
      </c>
      <c r="T1378" s="9"/>
      <c r="U1378" s="9"/>
      <c r="V1378" s="11"/>
      <c r="W1378" s="36">
        <v>9405920090</v>
      </c>
      <c r="X1378" s="21" t="s">
        <v>95</v>
      </c>
      <c r="Y1378" s="21" t="s">
        <v>95</v>
      </c>
      <c r="Z1378" s="12" t="s">
        <v>95</v>
      </c>
      <c r="AA1378" s="13"/>
      <c r="AB1378" s="17">
        <v>470</v>
      </c>
      <c r="AC1378" s="624">
        <f t="shared" si="22"/>
        <v>-0.15531914893617021</v>
      </c>
      <c r="AD1378" s="623" t="str">
        <f>HYPERLINK("#'Oprawy - specyfikacja'!B" &amp; MATCH(B1378, 'Oprawy - specyfikacja'!A:A, 0),"Link do specyfikacji")</f>
        <v>Link do specyfikacji</v>
      </c>
    </row>
    <row r="1379" spans="1:30" s="2" customFormat="1" ht="14.4">
      <c r="A1379" s="8">
        <v>8719514108554</v>
      </c>
      <c r="B1379" s="8">
        <v>910925867598</v>
      </c>
      <c r="C1379" s="8">
        <v>871951410855400</v>
      </c>
      <c r="D1379" s="52" t="str">
        <f>HYPERLINK(VLOOKUP(B1379,Oprawy_linki!A609:B1314,2,FALSE),"Link do zdjęcia")</f>
        <v>Link do zdjęcia</v>
      </c>
      <c r="E1379" s="12">
        <v>10855400</v>
      </c>
      <c r="F1379" s="10" t="s">
        <v>1592</v>
      </c>
      <c r="G1379" s="12" t="s">
        <v>925</v>
      </c>
      <c r="H1379" s="12" t="s">
        <v>941</v>
      </c>
      <c r="I1379" s="12" t="s">
        <v>86</v>
      </c>
      <c r="J1379" s="12" t="s">
        <v>1523</v>
      </c>
      <c r="K1379" s="12" t="s">
        <v>88</v>
      </c>
      <c r="L1379" s="17">
        <v>429</v>
      </c>
      <c r="M1379" s="17" t="s">
        <v>89</v>
      </c>
      <c r="N1379" s="13" t="s">
        <v>942</v>
      </c>
      <c r="O1379" s="14" t="s">
        <v>943</v>
      </c>
      <c r="P1379" s="19"/>
      <c r="Q1379" s="9">
        <v>1</v>
      </c>
      <c r="R1379" s="12" t="s">
        <v>92</v>
      </c>
      <c r="S1379" s="19" t="s">
        <v>93</v>
      </c>
      <c r="T1379" s="9"/>
      <c r="U1379" s="9"/>
      <c r="V1379" s="11"/>
      <c r="W1379" s="36">
        <v>9405119090</v>
      </c>
      <c r="X1379" s="21" t="s">
        <v>95</v>
      </c>
      <c r="Y1379" s="21" t="s">
        <v>95</v>
      </c>
      <c r="Z1379" s="12" t="s">
        <v>95</v>
      </c>
      <c r="AA1379" s="13"/>
      <c r="AB1379" s="17">
        <v>513</v>
      </c>
      <c r="AC1379" s="624">
        <f t="shared" si="22"/>
        <v>-0.16374269005847952</v>
      </c>
      <c r="AD1379" s="623" t="str">
        <f>HYPERLINK("#'Oprawy - specyfikacja'!B" &amp; MATCH(B1379, 'Oprawy - specyfikacja'!A:A, 0),"Link do specyfikacji")</f>
        <v>Link do specyfikacji</v>
      </c>
    </row>
    <row r="1380" spans="1:30" s="2" customFormat="1" ht="14.4">
      <c r="A1380" s="8">
        <v>8719514108561</v>
      </c>
      <c r="B1380" s="8">
        <v>910925867599</v>
      </c>
      <c r="C1380" s="8">
        <v>871951410856100</v>
      </c>
      <c r="D1380" s="52" t="str">
        <f>HYPERLINK(VLOOKUP(B1380,Oprawy_linki!A610:B1315,2,FALSE),"Link do zdjęcia")</f>
        <v>Link do zdjęcia</v>
      </c>
      <c r="E1380" s="12">
        <v>10856100</v>
      </c>
      <c r="F1380" s="10" t="s">
        <v>1593</v>
      </c>
      <c r="G1380" s="12" t="s">
        <v>925</v>
      </c>
      <c r="H1380" s="12" t="s">
        <v>941</v>
      </c>
      <c r="I1380" s="12" t="s">
        <v>86</v>
      </c>
      <c r="J1380" s="12" t="s">
        <v>1523</v>
      </c>
      <c r="K1380" s="12" t="s">
        <v>88</v>
      </c>
      <c r="L1380" s="17">
        <v>485</v>
      </c>
      <c r="M1380" s="17" t="s">
        <v>89</v>
      </c>
      <c r="N1380" s="13" t="s">
        <v>942</v>
      </c>
      <c r="O1380" s="14" t="s">
        <v>943</v>
      </c>
      <c r="P1380" s="19"/>
      <c r="Q1380" s="9">
        <v>1</v>
      </c>
      <c r="R1380" s="12" t="s">
        <v>92</v>
      </c>
      <c r="S1380" s="19" t="s">
        <v>93</v>
      </c>
      <c r="T1380" s="9"/>
      <c r="U1380" s="9"/>
      <c r="V1380" s="11"/>
      <c r="W1380" s="36">
        <v>9405920090</v>
      </c>
      <c r="X1380" s="21" t="s">
        <v>95</v>
      </c>
      <c r="Y1380" s="21" t="s">
        <v>95</v>
      </c>
      <c r="Z1380" s="12" t="s">
        <v>95</v>
      </c>
      <c r="AA1380" s="13"/>
      <c r="AB1380" s="17">
        <v>583</v>
      </c>
      <c r="AC1380" s="624">
        <f t="shared" si="22"/>
        <v>-0.16809605488850771</v>
      </c>
      <c r="AD1380" s="623" t="str">
        <f>HYPERLINK("#'Oprawy - specyfikacja'!B" &amp; MATCH(B1380, 'Oprawy - specyfikacja'!A:A, 0),"Link do specyfikacji")</f>
        <v>Link do specyfikacji</v>
      </c>
    </row>
    <row r="1381" spans="1:30" s="2" customFormat="1" ht="14.4">
      <c r="A1381" s="8">
        <v>8719514108530</v>
      </c>
      <c r="B1381" s="8">
        <v>910925867596</v>
      </c>
      <c r="C1381" s="8">
        <v>871951410853000</v>
      </c>
      <c r="D1381" s="52" t="str">
        <f>HYPERLINK(VLOOKUP(B1381,Oprawy_linki!A611:B1316,2,FALSE),"Link do zdjęcia")</f>
        <v>Link do zdjęcia</v>
      </c>
      <c r="E1381" s="12">
        <v>10853000</v>
      </c>
      <c r="F1381" s="10" t="s">
        <v>1594</v>
      </c>
      <c r="G1381" s="12" t="s">
        <v>925</v>
      </c>
      <c r="H1381" s="12" t="s">
        <v>941</v>
      </c>
      <c r="I1381" s="12" t="s">
        <v>86</v>
      </c>
      <c r="J1381" s="12" t="s">
        <v>1523</v>
      </c>
      <c r="K1381" s="12" t="s">
        <v>88</v>
      </c>
      <c r="L1381" s="17">
        <v>454</v>
      </c>
      <c r="M1381" s="17" t="s">
        <v>89</v>
      </c>
      <c r="N1381" s="13" t="s">
        <v>942</v>
      </c>
      <c r="O1381" s="14" t="s">
        <v>943</v>
      </c>
      <c r="P1381" s="19"/>
      <c r="Q1381" s="9">
        <v>1</v>
      </c>
      <c r="R1381" s="12" t="s">
        <v>92</v>
      </c>
      <c r="S1381" s="19" t="s">
        <v>93</v>
      </c>
      <c r="T1381" s="9"/>
      <c r="U1381" s="9"/>
      <c r="V1381" s="11"/>
      <c r="W1381" s="36">
        <v>9405119090</v>
      </c>
      <c r="X1381" s="21" t="s">
        <v>95</v>
      </c>
      <c r="Y1381" s="21" t="s">
        <v>95</v>
      </c>
      <c r="Z1381" s="12" t="s">
        <v>95</v>
      </c>
      <c r="AA1381" s="13"/>
      <c r="AB1381" s="17">
        <v>538</v>
      </c>
      <c r="AC1381" s="624">
        <f t="shared" si="22"/>
        <v>-0.15613382899628253</v>
      </c>
      <c r="AD1381" s="623" t="str">
        <f>HYPERLINK("#'Oprawy - specyfikacja'!B" &amp; MATCH(B1381, 'Oprawy - specyfikacja'!A:A, 0),"Link do specyfikacji")</f>
        <v>Link do specyfikacji</v>
      </c>
    </row>
    <row r="1382" spans="1:30" s="2" customFormat="1" ht="14.4">
      <c r="A1382" s="8">
        <v>8719514948259</v>
      </c>
      <c r="B1382" s="8">
        <v>911401755342</v>
      </c>
      <c r="C1382" s="8">
        <v>871951494825999</v>
      </c>
      <c r="D1382" s="52" t="str">
        <f>HYPERLINK(VLOOKUP(B1382,Oprawy_linki!A612:B1317,2,FALSE),"Link do zdjęcia")</f>
        <v>Link do zdjęcia</v>
      </c>
      <c r="E1382" s="12">
        <v>94825999</v>
      </c>
      <c r="F1382" s="24" t="s">
        <v>1595</v>
      </c>
      <c r="G1382" s="12" t="s">
        <v>925</v>
      </c>
      <c r="H1382" s="12" t="s">
        <v>968</v>
      </c>
      <c r="I1382" s="12" t="s">
        <v>1596</v>
      </c>
      <c r="J1382" s="12" t="s">
        <v>1016</v>
      </c>
      <c r="K1382" s="12" t="s">
        <v>88</v>
      </c>
      <c r="L1382" s="17">
        <v>395</v>
      </c>
      <c r="M1382" s="17" t="s">
        <v>89</v>
      </c>
      <c r="N1382" s="13" t="s">
        <v>942</v>
      </c>
      <c r="O1382" s="14" t="s">
        <v>943</v>
      </c>
      <c r="P1382" s="19"/>
      <c r="Q1382" s="9">
        <v>8</v>
      </c>
      <c r="R1382" s="12" t="s">
        <v>92</v>
      </c>
      <c r="S1382" s="19" t="s">
        <v>102</v>
      </c>
      <c r="T1382" s="26"/>
      <c r="U1382" s="26">
        <v>911401666808</v>
      </c>
      <c r="V1382" s="11" t="s">
        <v>125</v>
      </c>
      <c r="W1382" s="36">
        <v>9405423990</v>
      </c>
      <c r="X1382" s="21" t="s">
        <v>95</v>
      </c>
      <c r="Y1382" s="21" t="s">
        <v>95</v>
      </c>
      <c r="Z1382" s="12" t="s">
        <v>95</v>
      </c>
      <c r="AA1382" s="13"/>
      <c r="AB1382" s="17">
        <v>475</v>
      </c>
      <c r="AC1382" s="624">
        <f t="shared" si="22"/>
        <v>-0.16842105263157894</v>
      </c>
      <c r="AD1382" s="623" t="str">
        <f>HYPERLINK("#'Oprawy - specyfikacja'!B" &amp; MATCH(B1382, 'Oprawy - specyfikacja'!A:A, 0),"Link do specyfikacji")</f>
        <v>Link do specyfikacji</v>
      </c>
    </row>
    <row r="1383" spans="1:30" s="2" customFormat="1" ht="14.4">
      <c r="A1383" s="8">
        <v>8720169534216</v>
      </c>
      <c r="B1383" s="8">
        <v>911401771212</v>
      </c>
      <c r="C1383" s="8">
        <v>872016953421699</v>
      </c>
      <c r="D1383" s="52" t="str">
        <f>HYPERLINK(VLOOKUP(B1383,Oprawy_linki!A613:B1318,2,FALSE),"Link do zdjęcia")</f>
        <v>Link do zdjęcia</v>
      </c>
      <c r="E1383" s="12">
        <v>53421699</v>
      </c>
      <c r="F1383" s="10" t="s">
        <v>1597</v>
      </c>
      <c r="G1383" s="12" t="s">
        <v>925</v>
      </c>
      <c r="H1383" s="12" t="s">
        <v>968</v>
      </c>
      <c r="I1383" s="12" t="s">
        <v>1596</v>
      </c>
      <c r="J1383" s="12" t="s">
        <v>1016</v>
      </c>
      <c r="K1383" s="12" t="s">
        <v>88</v>
      </c>
      <c r="L1383" s="17">
        <v>780</v>
      </c>
      <c r="M1383" s="17" t="s">
        <v>89</v>
      </c>
      <c r="N1383" s="13" t="s">
        <v>942</v>
      </c>
      <c r="O1383" s="14" t="s">
        <v>943</v>
      </c>
      <c r="P1383" s="19"/>
      <c r="Q1383" s="9">
        <v>4</v>
      </c>
      <c r="R1383" s="12" t="s">
        <v>92</v>
      </c>
      <c r="S1383" s="19" t="s">
        <v>102</v>
      </c>
      <c r="T1383" s="9"/>
      <c r="U1383" s="9">
        <v>911401667208</v>
      </c>
      <c r="V1383" s="11" t="s">
        <v>125</v>
      </c>
      <c r="W1383" s="36">
        <v>9405423990</v>
      </c>
      <c r="X1383" s="21" t="s">
        <v>95</v>
      </c>
      <c r="Y1383" s="21" t="s">
        <v>95</v>
      </c>
      <c r="Z1383" s="12" t="s">
        <v>95</v>
      </c>
      <c r="AA1383" s="13"/>
      <c r="AB1383" s="17">
        <v>874</v>
      </c>
      <c r="AC1383" s="624">
        <f t="shared" si="22"/>
        <v>-0.10755148741418764</v>
      </c>
      <c r="AD1383" s="623" t="str">
        <f>HYPERLINK("#'Oprawy - specyfikacja'!B" &amp; MATCH(B1383, 'Oprawy - specyfikacja'!A:A, 0),"Link do specyfikacji")</f>
        <v>Link do specyfikacji</v>
      </c>
    </row>
    <row r="1384" spans="1:30" s="2" customFormat="1" ht="14.4">
      <c r="A1384" s="8">
        <v>8720169753242</v>
      </c>
      <c r="B1384" s="8">
        <v>911401812187</v>
      </c>
      <c r="C1384" s="8">
        <v>872016975324299</v>
      </c>
      <c r="D1384" s="52" t="str">
        <f>HYPERLINK(VLOOKUP(B1384,Oprawy_linki!A614:B1319,2,FALSE),"Link do zdjęcia")</f>
        <v>Link do zdjęcia</v>
      </c>
      <c r="E1384" s="12">
        <v>75324299</v>
      </c>
      <c r="F1384" s="10" t="s">
        <v>1598</v>
      </c>
      <c r="G1384" s="12" t="s">
        <v>925</v>
      </c>
      <c r="H1384" s="12" t="s">
        <v>926</v>
      </c>
      <c r="I1384" s="12" t="s">
        <v>1599</v>
      </c>
      <c r="J1384" s="12" t="s">
        <v>1296</v>
      </c>
      <c r="K1384" s="12" t="s">
        <v>88</v>
      </c>
      <c r="L1384" s="17">
        <v>63</v>
      </c>
      <c r="M1384" s="17" t="s">
        <v>89</v>
      </c>
      <c r="N1384" s="13" t="s">
        <v>929</v>
      </c>
      <c r="O1384" s="14" t="s">
        <v>930</v>
      </c>
      <c r="P1384" s="19" t="s">
        <v>124</v>
      </c>
      <c r="Q1384" s="9">
        <v>16</v>
      </c>
      <c r="R1384" s="12" t="s">
        <v>92</v>
      </c>
      <c r="S1384" s="19" t="s">
        <v>1600</v>
      </c>
      <c r="T1384" s="9"/>
      <c r="U1384" s="9"/>
      <c r="V1384" s="11"/>
      <c r="W1384" s="36">
        <v>9405114090</v>
      </c>
      <c r="X1384" s="21" t="s">
        <v>95</v>
      </c>
      <c r="Y1384" s="21" t="s">
        <v>95</v>
      </c>
      <c r="Z1384" s="12" t="s">
        <v>95</v>
      </c>
      <c r="AA1384" s="13" t="s">
        <v>164</v>
      </c>
      <c r="AB1384" s="17">
        <v>63</v>
      </c>
      <c r="AC1384" s="624">
        <f t="shared" si="22"/>
        <v>0</v>
      </c>
      <c r="AD1384" s="623" t="str">
        <f>HYPERLINK("#'Oprawy - specyfikacja'!B" &amp; MATCH(B1384, 'Oprawy - specyfikacja'!A:A, 0),"Link do specyfikacji")</f>
        <v>Link do specyfikacji</v>
      </c>
    </row>
    <row r="1385" spans="1:30" s="2" customFormat="1" ht="14.4">
      <c r="A1385" s="8">
        <v>8720169753259</v>
      </c>
      <c r="B1385" s="8">
        <v>911401812287</v>
      </c>
      <c r="C1385" s="8">
        <v>872016975325999</v>
      </c>
      <c r="D1385" s="52" t="str">
        <f>HYPERLINK(VLOOKUP(B1385,Oprawy_linki!A615:B1320,2,FALSE),"Link do zdjęcia")</f>
        <v>Link do zdjęcia</v>
      </c>
      <c r="E1385" s="12">
        <v>75325999</v>
      </c>
      <c r="F1385" s="10" t="s">
        <v>1601</v>
      </c>
      <c r="G1385" s="12" t="s">
        <v>925</v>
      </c>
      <c r="H1385" s="12" t="s">
        <v>926</v>
      </c>
      <c r="I1385" s="12" t="s">
        <v>1599</v>
      </c>
      <c r="J1385" s="12" t="s">
        <v>1296</v>
      </c>
      <c r="K1385" s="12" t="s">
        <v>88</v>
      </c>
      <c r="L1385" s="17">
        <v>71.599999999999994</v>
      </c>
      <c r="M1385" s="17" t="s">
        <v>89</v>
      </c>
      <c r="N1385" s="13" t="s">
        <v>929</v>
      </c>
      <c r="O1385" s="14" t="s">
        <v>930</v>
      </c>
      <c r="P1385" s="19" t="s">
        <v>124</v>
      </c>
      <c r="Q1385" s="9">
        <v>16</v>
      </c>
      <c r="R1385" s="12" t="s">
        <v>92</v>
      </c>
      <c r="S1385" s="19" t="s">
        <v>1600</v>
      </c>
      <c r="T1385" s="9"/>
      <c r="U1385" s="9"/>
      <c r="V1385" s="11"/>
      <c r="W1385" s="36">
        <v>9405114090</v>
      </c>
      <c r="X1385" s="21" t="s">
        <v>95</v>
      </c>
      <c r="Y1385" s="21" t="s">
        <v>95</v>
      </c>
      <c r="Z1385" s="12" t="s">
        <v>95</v>
      </c>
      <c r="AA1385" s="13" t="s">
        <v>164</v>
      </c>
      <c r="AB1385" s="17">
        <v>72</v>
      </c>
      <c r="AC1385" s="624">
        <f t="shared" si="22"/>
        <v>-5.5555555555556347E-3</v>
      </c>
      <c r="AD1385" s="623" t="str">
        <f>HYPERLINK("#'Oprawy - specyfikacja'!B" &amp; MATCH(B1385, 'Oprawy - specyfikacja'!A:A, 0),"Link do specyfikacji")</f>
        <v>Link do specyfikacji</v>
      </c>
    </row>
    <row r="1386" spans="1:30" s="2" customFormat="1" ht="14.4">
      <c r="A1386" s="8">
        <v>8710163366043</v>
      </c>
      <c r="B1386" s="8">
        <v>911401807581</v>
      </c>
      <c r="C1386" s="8">
        <v>871016336604399</v>
      </c>
      <c r="D1386" s="52" t="str">
        <f>HYPERLINK(VLOOKUP(B1386,Oprawy_linki!A616:B1321,2,FALSE),"Link do zdjęcia")</f>
        <v>Link do zdjęcia</v>
      </c>
      <c r="E1386" s="12">
        <v>36604399</v>
      </c>
      <c r="F1386" s="10" t="s">
        <v>1602</v>
      </c>
      <c r="G1386" s="12" t="s">
        <v>925</v>
      </c>
      <c r="H1386" s="12" t="s">
        <v>926</v>
      </c>
      <c r="I1386" s="12" t="s">
        <v>1599</v>
      </c>
      <c r="J1386" s="12" t="s">
        <v>1296</v>
      </c>
      <c r="K1386" s="12" t="s">
        <v>88</v>
      </c>
      <c r="L1386" s="17">
        <v>82</v>
      </c>
      <c r="M1386" s="17" t="s">
        <v>89</v>
      </c>
      <c r="N1386" s="13" t="s">
        <v>929</v>
      </c>
      <c r="O1386" s="14" t="s">
        <v>930</v>
      </c>
      <c r="P1386" s="19" t="s">
        <v>124</v>
      </c>
      <c r="Q1386" s="9">
        <v>12</v>
      </c>
      <c r="R1386" s="12" t="s">
        <v>92</v>
      </c>
      <c r="S1386" s="19" t="s">
        <v>1600</v>
      </c>
      <c r="T1386" s="9"/>
      <c r="U1386" s="9"/>
      <c r="V1386" s="11"/>
      <c r="W1386" s="36">
        <v>9405114090</v>
      </c>
      <c r="X1386" s="21" t="s">
        <v>95</v>
      </c>
      <c r="Y1386" s="21" t="s">
        <v>95</v>
      </c>
      <c r="Z1386" s="12" t="s">
        <v>95</v>
      </c>
      <c r="AA1386" s="13"/>
      <c r="AB1386" s="17">
        <v>85</v>
      </c>
      <c r="AC1386" s="624">
        <f t="shared" si="22"/>
        <v>-3.5294117647058823E-2</v>
      </c>
      <c r="AD1386" s="623" t="str">
        <f>HYPERLINK("#'Oprawy - specyfikacja'!B" &amp; MATCH(B1386, 'Oprawy - specyfikacja'!A:A, 0),"Link do specyfikacji")</f>
        <v>Link do specyfikacji</v>
      </c>
    </row>
    <row r="1387" spans="1:30" s="2" customFormat="1" ht="14.4">
      <c r="A1387" s="8">
        <v>8710163366029</v>
      </c>
      <c r="B1387" s="8">
        <v>911401807381</v>
      </c>
      <c r="C1387" s="8">
        <v>871016336602999</v>
      </c>
      <c r="D1387" s="52" t="str">
        <f>HYPERLINK(VLOOKUP(B1387,Oprawy_linki!A617:B1322,2,FALSE),"Link do zdjęcia")</f>
        <v>Link do zdjęcia</v>
      </c>
      <c r="E1387" s="12">
        <v>36602999</v>
      </c>
      <c r="F1387" s="10" t="s">
        <v>1603</v>
      </c>
      <c r="G1387" s="12" t="s">
        <v>925</v>
      </c>
      <c r="H1387" s="12" t="s">
        <v>926</v>
      </c>
      <c r="I1387" s="12" t="s">
        <v>1599</v>
      </c>
      <c r="J1387" s="12" t="s">
        <v>1296</v>
      </c>
      <c r="K1387" s="12" t="s">
        <v>88</v>
      </c>
      <c r="L1387" s="17">
        <v>80.400000000000006</v>
      </c>
      <c r="M1387" s="17" t="s">
        <v>89</v>
      </c>
      <c r="N1387" s="13" t="s">
        <v>929</v>
      </c>
      <c r="O1387" s="14" t="s">
        <v>930</v>
      </c>
      <c r="P1387" s="19" t="s">
        <v>124</v>
      </c>
      <c r="Q1387" s="9">
        <v>12</v>
      </c>
      <c r="R1387" s="12" t="s">
        <v>92</v>
      </c>
      <c r="S1387" s="19" t="s">
        <v>1600</v>
      </c>
      <c r="T1387" s="9"/>
      <c r="U1387" s="9"/>
      <c r="V1387" s="11"/>
      <c r="W1387" s="36">
        <v>9405114090</v>
      </c>
      <c r="X1387" s="21" t="s">
        <v>95</v>
      </c>
      <c r="Y1387" s="21" t="s">
        <v>95</v>
      </c>
      <c r="Z1387" s="12" t="s">
        <v>95</v>
      </c>
      <c r="AA1387" s="13"/>
      <c r="AB1387" s="17">
        <v>83</v>
      </c>
      <c r="AC1387" s="624">
        <f t="shared" si="22"/>
        <v>-3.132530120481921E-2</v>
      </c>
      <c r="AD1387" s="623" t="str">
        <f>HYPERLINK("#'Oprawy - specyfikacja'!B" &amp; MATCH(B1387, 'Oprawy - specyfikacja'!A:A, 0),"Link do specyfikacji")</f>
        <v>Link do specyfikacji</v>
      </c>
    </row>
    <row r="1388" spans="1:30" s="2" customFormat="1" ht="14.4">
      <c r="A1388" s="8">
        <v>8710163366050</v>
      </c>
      <c r="B1388" s="8">
        <v>911401807681</v>
      </c>
      <c r="C1388" s="8">
        <v>871016336605099</v>
      </c>
      <c r="D1388" s="52" t="str">
        <f>HYPERLINK(VLOOKUP(B1388,Oprawy_linki!A618:B1323,2,FALSE),"Link do zdjęcia")</f>
        <v>Link do zdjęcia</v>
      </c>
      <c r="E1388" s="12">
        <v>36605099</v>
      </c>
      <c r="F1388" s="10" t="s">
        <v>1604</v>
      </c>
      <c r="G1388" s="12" t="s">
        <v>925</v>
      </c>
      <c r="H1388" s="12" t="s">
        <v>926</v>
      </c>
      <c r="I1388" s="12" t="s">
        <v>1599</v>
      </c>
      <c r="J1388" s="12" t="s">
        <v>1296</v>
      </c>
      <c r="K1388" s="12" t="s">
        <v>88</v>
      </c>
      <c r="L1388" s="17">
        <v>97</v>
      </c>
      <c r="M1388" s="17" t="s">
        <v>89</v>
      </c>
      <c r="N1388" s="13" t="s">
        <v>929</v>
      </c>
      <c r="O1388" s="14" t="s">
        <v>930</v>
      </c>
      <c r="P1388" s="19" t="s">
        <v>124</v>
      </c>
      <c r="Q1388" s="9">
        <v>12</v>
      </c>
      <c r="R1388" s="12" t="s">
        <v>92</v>
      </c>
      <c r="S1388" s="19" t="s">
        <v>1600</v>
      </c>
      <c r="T1388" s="9"/>
      <c r="U1388" s="9"/>
      <c r="V1388" s="11"/>
      <c r="W1388" s="36">
        <v>9405114090</v>
      </c>
      <c r="X1388" s="21" t="s">
        <v>95</v>
      </c>
      <c r="Y1388" s="21" t="s">
        <v>95</v>
      </c>
      <c r="Z1388" s="12" t="s">
        <v>95</v>
      </c>
      <c r="AA1388" s="13"/>
      <c r="AB1388" s="17">
        <v>97</v>
      </c>
      <c r="AC1388" s="624">
        <f t="shared" si="22"/>
        <v>0</v>
      </c>
      <c r="AD1388" s="623" t="str">
        <f>HYPERLINK("#'Oprawy - specyfikacja'!B" &amp; MATCH(B1388, 'Oprawy - specyfikacja'!A:A, 0),"Link do specyfikacji")</f>
        <v>Link do specyfikacji</v>
      </c>
    </row>
    <row r="1389" spans="1:30" s="2" customFormat="1" ht="14.4">
      <c r="A1389" s="8">
        <v>8710163366036</v>
      </c>
      <c r="B1389" s="8">
        <v>911401807481</v>
      </c>
      <c r="C1389" s="8">
        <v>871016336603699</v>
      </c>
      <c r="D1389" s="52" t="str">
        <f>HYPERLINK(VLOOKUP(B1389,Oprawy_linki!A619:B1324,2,FALSE),"Link do zdjęcia")</f>
        <v>Link do zdjęcia</v>
      </c>
      <c r="E1389" s="12">
        <v>36603699</v>
      </c>
      <c r="F1389" s="10" t="s">
        <v>1605</v>
      </c>
      <c r="G1389" s="12" t="s">
        <v>925</v>
      </c>
      <c r="H1389" s="12" t="s">
        <v>926</v>
      </c>
      <c r="I1389" s="12" t="s">
        <v>1599</v>
      </c>
      <c r="J1389" s="12" t="s">
        <v>1296</v>
      </c>
      <c r="K1389" s="12" t="s">
        <v>88</v>
      </c>
      <c r="L1389" s="17">
        <v>94.6</v>
      </c>
      <c r="M1389" s="17" t="s">
        <v>89</v>
      </c>
      <c r="N1389" s="13" t="s">
        <v>929</v>
      </c>
      <c r="O1389" s="14" t="s">
        <v>930</v>
      </c>
      <c r="P1389" s="19" t="s">
        <v>124</v>
      </c>
      <c r="Q1389" s="9">
        <v>12</v>
      </c>
      <c r="R1389" s="12" t="s">
        <v>92</v>
      </c>
      <c r="S1389" s="19" t="s">
        <v>1600</v>
      </c>
      <c r="T1389" s="9"/>
      <c r="U1389" s="9"/>
      <c r="V1389" s="11"/>
      <c r="W1389" s="36">
        <v>9405114090</v>
      </c>
      <c r="X1389" s="21" t="s">
        <v>95</v>
      </c>
      <c r="Y1389" s="21" t="s">
        <v>95</v>
      </c>
      <c r="Z1389" s="12" t="s">
        <v>95</v>
      </c>
      <c r="AA1389" s="13"/>
      <c r="AB1389" s="17">
        <v>95</v>
      </c>
      <c r="AC1389" s="624">
        <f t="shared" si="22"/>
        <v>-4.2105263157895334E-3</v>
      </c>
      <c r="AD1389" s="623" t="str">
        <f>HYPERLINK("#'Oprawy - specyfikacja'!B" &amp; MATCH(B1389, 'Oprawy - specyfikacja'!A:A, 0),"Link do specyfikacji")</f>
        <v>Link do specyfikacji</v>
      </c>
    </row>
    <row r="1390" spans="1:30" s="2" customFormat="1" ht="14.4">
      <c r="A1390" s="8">
        <v>8710163360072</v>
      </c>
      <c r="B1390" s="8">
        <v>911401876480</v>
      </c>
      <c r="C1390" s="8">
        <v>871016336007299</v>
      </c>
      <c r="D1390" s="52" t="str">
        <f>HYPERLINK(VLOOKUP(B1390,Oprawy_linki!A620:B1325,2,FALSE),"Link do zdjęcia")</f>
        <v>Link do zdjęcia</v>
      </c>
      <c r="E1390" s="12">
        <v>36007299</v>
      </c>
      <c r="F1390" s="10" t="s">
        <v>1606</v>
      </c>
      <c r="G1390" s="12" t="s">
        <v>925</v>
      </c>
      <c r="H1390" s="12" t="s">
        <v>926</v>
      </c>
      <c r="I1390" s="12" t="s">
        <v>1599</v>
      </c>
      <c r="J1390" s="12" t="s">
        <v>1296</v>
      </c>
      <c r="K1390" s="12" t="s">
        <v>88</v>
      </c>
      <c r="L1390" s="17">
        <v>108</v>
      </c>
      <c r="M1390" s="17" t="s">
        <v>89</v>
      </c>
      <c r="N1390" s="13" t="s">
        <v>929</v>
      </c>
      <c r="O1390" s="14" t="s">
        <v>930</v>
      </c>
      <c r="P1390" s="19" t="s">
        <v>124</v>
      </c>
      <c r="Q1390" s="9">
        <v>12</v>
      </c>
      <c r="R1390" s="12" t="s">
        <v>92</v>
      </c>
      <c r="S1390" s="19" t="s">
        <v>102</v>
      </c>
      <c r="T1390" s="9">
        <v>912401483225</v>
      </c>
      <c r="U1390" s="9"/>
      <c r="V1390" s="11"/>
      <c r="W1390" s="36">
        <v>9405114090</v>
      </c>
      <c r="X1390" s="21" t="s">
        <v>95</v>
      </c>
      <c r="Y1390" s="21" t="s">
        <v>95</v>
      </c>
      <c r="Z1390" s="12" t="s">
        <v>95</v>
      </c>
      <c r="AA1390" s="13"/>
      <c r="AB1390" s="17">
        <v>131</v>
      </c>
      <c r="AC1390" s="624">
        <f t="shared" si="22"/>
        <v>-0.17557251908396945</v>
      </c>
      <c r="AD1390" s="623" t="str">
        <f>HYPERLINK("#'Oprawy - specyfikacja'!B" &amp; MATCH(B1390, 'Oprawy - specyfikacja'!A:A, 0),"Link do specyfikacji")</f>
        <v>Link do specyfikacji</v>
      </c>
    </row>
    <row r="1391" spans="1:30" s="2" customFormat="1" ht="14.4">
      <c r="A1391" s="8">
        <v>8710163362915</v>
      </c>
      <c r="B1391" s="8">
        <v>911401892780</v>
      </c>
      <c r="C1391" s="8">
        <v>871016336291599</v>
      </c>
      <c r="D1391" s="52" t="str">
        <f>HYPERLINK(VLOOKUP(B1391,Oprawy_linki!A621:B1326,2,FALSE),"Link do zdjęcia")</f>
        <v>Link do zdjęcia</v>
      </c>
      <c r="E1391" s="12">
        <v>36291599</v>
      </c>
      <c r="F1391" s="10" t="s">
        <v>1607</v>
      </c>
      <c r="G1391" s="12" t="s">
        <v>925</v>
      </c>
      <c r="H1391" s="12" t="s">
        <v>926</v>
      </c>
      <c r="I1391" s="12" t="s">
        <v>1599</v>
      </c>
      <c r="J1391" s="12" t="s">
        <v>1296</v>
      </c>
      <c r="K1391" s="12" t="s">
        <v>88</v>
      </c>
      <c r="L1391" s="17">
        <v>126</v>
      </c>
      <c r="M1391" s="17" t="s">
        <v>89</v>
      </c>
      <c r="N1391" s="13" t="s">
        <v>929</v>
      </c>
      <c r="O1391" s="14" t="s">
        <v>930</v>
      </c>
      <c r="P1391" s="19"/>
      <c r="Q1391" s="9">
        <v>12</v>
      </c>
      <c r="R1391" s="12" t="s">
        <v>92</v>
      </c>
      <c r="S1391" s="19" t="s">
        <v>102</v>
      </c>
      <c r="T1391" s="9"/>
      <c r="U1391" s="9"/>
      <c r="V1391" s="11"/>
      <c r="W1391" s="36">
        <v>9405114090</v>
      </c>
      <c r="X1391" s="21" t="s">
        <v>95</v>
      </c>
      <c r="Y1391" s="21" t="s">
        <v>95</v>
      </c>
      <c r="Z1391" s="12" t="s">
        <v>95</v>
      </c>
      <c r="AA1391" s="13"/>
      <c r="AB1391" s="17">
        <v>162</v>
      </c>
      <c r="AC1391" s="624">
        <f t="shared" si="22"/>
        <v>-0.22222222222222221</v>
      </c>
      <c r="AD1391" s="623" t="str">
        <f>HYPERLINK("#'Oprawy - specyfikacja'!B" &amp; MATCH(B1391, 'Oprawy - specyfikacja'!A:A, 0),"Link do specyfikacji")</f>
        <v>Link do specyfikacji</v>
      </c>
    </row>
    <row r="1392" spans="1:30" s="2" customFormat="1" ht="14.4">
      <c r="A1392" s="8">
        <v>8710163362922</v>
      </c>
      <c r="B1392" s="8">
        <v>911401892880</v>
      </c>
      <c r="C1392" s="8">
        <v>871016336292299</v>
      </c>
      <c r="D1392" s="52" t="str">
        <f>HYPERLINK(VLOOKUP(B1392,Oprawy_linki!A622:B1327,2,FALSE),"Link do zdjęcia")</f>
        <v>Link do zdjęcia</v>
      </c>
      <c r="E1392" s="12">
        <v>36292299</v>
      </c>
      <c r="F1392" s="10" t="s">
        <v>1608</v>
      </c>
      <c r="G1392" s="12" t="s">
        <v>925</v>
      </c>
      <c r="H1392" s="12" t="s">
        <v>926</v>
      </c>
      <c r="I1392" s="12" t="s">
        <v>1599</v>
      </c>
      <c r="J1392" s="12" t="s">
        <v>1296</v>
      </c>
      <c r="K1392" s="12" t="s">
        <v>88</v>
      </c>
      <c r="L1392" s="17">
        <v>140</v>
      </c>
      <c r="M1392" s="17" t="s">
        <v>89</v>
      </c>
      <c r="N1392" s="13" t="s">
        <v>929</v>
      </c>
      <c r="O1392" s="14" t="s">
        <v>930</v>
      </c>
      <c r="P1392" s="19"/>
      <c r="Q1392" s="9">
        <v>12</v>
      </c>
      <c r="R1392" s="12" t="s">
        <v>92</v>
      </c>
      <c r="S1392" s="19" t="s">
        <v>102</v>
      </c>
      <c r="T1392" s="9"/>
      <c r="U1392" s="9"/>
      <c r="V1392" s="11"/>
      <c r="W1392" s="36">
        <v>9405114090</v>
      </c>
      <c r="X1392" s="21" t="s">
        <v>95</v>
      </c>
      <c r="Y1392" s="21" t="s">
        <v>95</v>
      </c>
      <c r="Z1392" s="12" t="s">
        <v>95</v>
      </c>
      <c r="AA1392" s="13"/>
      <c r="AB1392" s="17">
        <v>173</v>
      </c>
      <c r="AC1392" s="624">
        <f t="shared" si="22"/>
        <v>-0.19075144508670519</v>
      </c>
      <c r="AD1392" s="623" t="str">
        <f>HYPERLINK("#'Oprawy - specyfikacja'!B" &amp; MATCH(B1392, 'Oprawy - specyfikacja'!A:A, 0),"Link do specyfikacji")</f>
        <v>Link do specyfikacji</v>
      </c>
    </row>
    <row r="1393" spans="1:30" s="2" customFormat="1" ht="14.4">
      <c r="A1393" s="8">
        <v>8710163362939</v>
      </c>
      <c r="B1393" s="8">
        <v>911401892980</v>
      </c>
      <c r="C1393" s="8">
        <v>871016336293999</v>
      </c>
      <c r="D1393" s="52" t="str">
        <f>HYPERLINK(VLOOKUP(B1393,Oprawy_linki!A623:B1328,2,FALSE),"Link do zdjęcia")</f>
        <v>Link do zdjęcia</v>
      </c>
      <c r="E1393" s="12">
        <v>36293999</v>
      </c>
      <c r="F1393" s="10" t="s">
        <v>1609</v>
      </c>
      <c r="G1393" s="12" t="s">
        <v>925</v>
      </c>
      <c r="H1393" s="12" t="s">
        <v>926</v>
      </c>
      <c r="I1393" s="12" t="s">
        <v>1599</v>
      </c>
      <c r="J1393" s="12" t="s">
        <v>1296</v>
      </c>
      <c r="K1393" s="12" t="s">
        <v>88</v>
      </c>
      <c r="L1393" s="17">
        <v>153</v>
      </c>
      <c r="M1393" s="17" t="s">
        <v>89</v>
      </c>
      <c r="N1393" s="13" t="s">
        <v>929</v>
      </c>
      <c r="O1393" s="14" t="s">
        <v>930</v>
      </c>
      <c r="P1393" s="19"/>
      <c r="Q1393" s="9">
        <v>12</v>
      </c>
      <c r="R1393" s="12" t="s">
        <v>92</v>
      </c>
      <c r="S1393" s="19" t="s">
        <v>102</v>
      </c>
      <c r="T1393" s="9"/>
      <c r="U1393" s="9"/>
      <c r="V1393" s="11"/>
      <c r="W1393" s="36">
        <v>9405114090</v>
      </c>
      <c r="X1393" s="21" t="s">
        <v>95</v>
      </c>
      <c r="Y1393" s="21" t="s">
        <v>95</v>
      </c>
      <c r="Z1393" s="12" t="s">
        <v>95</v>
      </c>
      <c r="AA1393" s="13"/>
      <c r="AB1393" s="17">
        <v>212</v>
      </c>
      <c r="AC1393" s="624">
        <f t="shared" si="22"/>
        <v>-0.27830188679245282</v>
      </c>
      <c r="AD1393" s="623" t="str">
        <f>HYPERLINK("#'Oprawy - specyfikacja'!B" &amp; MATCH(B1393, 'Oprawy - specyfikacja'!A:A, 0),"Link do specyfikacji")</f>
        <v>Link do specyfikacji</v>
      </c>
    </row>
    <row r="1394" spans="1:30" s="2" customFormat="1" ht="14.4">
      <c r="A1394" s="8">
        <v>8710163362946</v>
      </c>
      <c r="B1394" s="8">
        <v>911401893080</v>
      </c>
      <c r="C1394" s="8">
        <v>871016336294699</v>
      </c>
      <c r="D1394" s="52" t="str">
        <f>HYPERLINK(VLOOKUP(B1394,Oprawy_linki!A624:B1329,2,FALSE),"Link do zdjęcia")</f>
        <v>Link do zdjęcia</v>
      </c>
      <c r="E1394" s="12">
        <v>36294699</v>
      </c>
      <c r="F1394" s="10" t="s">
        <v>1610</v>
      </c>
      <c r="G1394" s="12" t="s">
        <v>925</v>
      </c>
      <c r="H1394" s="12" t="s">
        <v>926</v>
      </c>
      <c r="I1394" s="12" t="s">
        <v>1599</v>
      </c>
      <c r="J1394" s="12" t="s">
        <v>1296</v>
      </c>
      <c r="K1394" s="12" t="s">
        <v>88</v>
      </c>
      <c r="L1394" s="17">
        <v>163</v>
      </c>
      <c r="M1394" s="17" t="s">
        <v>89</v>
      </c>
      <c r="N1394" s="13" t="s">
        <v>929</v>
      </c>
      <c r="O1394" s="14" t="s">
        <v>930</v>
      </c>
      <c r="P1394" s="19"/>
      <c r="Q1394" s="9">
        <v>12</v>
      </c>
      <c r="R1394" s="12" t="s">
        <v>92</v>
      </c>
      <c r="S1394" s="19" t="s">
        <v>102</v>
      </c>
      <c r="T1394" s="9"/>
      <c r="U1394" s="9"/>
      <c r="V1394" s="11"/>
      <c r="W1394" s="36">
        <v>9405114090</v>
      </c>
      <c r="X1394" s="21" t="s">
        <v>95</v>
      </c>
      <c r="Y1394" s="21" t="s">
        <v>95</v>
      </c>
      <c r="Z1394" s="12" t="s">
        <v>95</v>
      </c>
      <c r="AA1394" s="13"/>
      <c r="AB1394" s="17">
        <v>223</v>
      </c>
      <c r="AC1394" s="624">
        <f t="shared" si="22"/>
        <v>-0.26905829596412556</v>
      </c>
      <c r="AD1394" s="623" t="str">
        <f>HYPERLINK("#'Oprawy - specyfikacja'!B" &amp; MATCH(B1394, 'Oprawy - specyfikacja'!A:A, 0),"Link do specyfikacji")</f>
        <v>Link do specyfikacji</v>
      </c>
    </row>
    <row r="1395" spans="1:30" s="2" customFormat="1" ht="14.4">
      <c r="A1395" s="8">
        <v>8710163360096</v>
      </c>
      <c r="B1395" s="8">
        <v>911401876680</v>
      </c>
      <c r="C1395" s="8">
        <v>871016336009699</v>
      </c>
      <c r="D1395" s="52" t="str">
        <f>HYPERLINK(VLOOKUP(B1395,Oprawy_linki!A625:B1330,2,FALSE),"Link do zdjęcia")</f>
        <v>Link do zdjęcia</v>
      </c>
      <c r="E1395" s="12">
        <v>36009699</v>
      </c>
      <c r="F1395" s="10" t="s">
        <v>1611</v>
      </c>
      <c r="G1395" s="12" t="s">
        <v>925</v>
      </c>
      <c r="H1395" s="12" t="s">
        <v>926</v>
      </c>
      <c r="I1395" s="12" t="s">
        <v>1599</v>
      </c>
      <c r="J1395" s="12" t="s">
        <v>1296</v>
      </c>
      <c r="K1395" s="12" t="s">
        <v>88</v>
      </c>
      <c r="L1395" s="17">
        <v>145</v>
      </c>
      <c r="M1395" s="17" t="s">
        <v>89</v>
      </c>
      <c r="N1395" s="13" t="s">
        <v>929</v>
      </c>
      <c r="O1395" s="14" t="s">
        <v>930</v>
      </c>
      <c r="P1395" s="19" t="s">
        <v>124</v>
      </c>
      <c r="Q1395" s="9">
        <v>12</v>
      </c>
      <c r="R1395" s="12" t="s">
        <v>92</v>
      </c>
      <c r="S1395" s="19" t="s">
        <v>102</v>
      </c>
      <c r="T1395" s="9">
        <v>912401483227</v>
      </c>
      <c r="U1395" s="9"/>
      <c r="V1395" s="11"/>
      <c r="W1395" s="36">
        <v>9405114090</v>
      </c>
      <c r="X1395" s="21" t="s">
        <v>95</v>
      </c>
      <c r="Y1395" s="21" t="s">
        <v>95</v>
      </c>
      <c r="Z1395" s="12" t="s">
        <v>95</v>
      </c>
      <c r="AA1395" s="13"/>
      <c r="AB1395" s="17">
        <v>175</v>
      </c>
      <c r="AC1395" s="624">
        <f t="shared" si="22"/>
        <v>-0.17142857142857143</v>
      </c>
      <c r="AD1395" s="623" t="str">
        <f>HYPERLINK("#'Oprawy - specyfikacja'!B" &amp; MATCH(B1395, 'Oprawy - specyfikacja'!A:A, 0),"Link do specyfikacji")</f>
        <v>Link do specyfikacji</v>
      </c>
    </row>
    <row r="1396" spans="1:30" s="2" customFormat="1" ht="14.4">
      <c r="A1396" s="8">
        <v>8710163360102</v>
      </c>
      <c r="B1396" s="8">
        <v>911401876780</v>
      </c>
      <c r="C1396" s="8">
        <v>871016336010299</v>
      </c>
      <c r="D1396" s="52" t="str">
        <f>HYPERLINK(VLOOKUP(B1396,Oprawy_linki!A626:B1331,2,FALSE),"Link do zdjęcia")</f>
        <v>Link do zdjęcia</v>
      </c>
      <c r="E1396" s="12">
        <v>36010299</v>
      </c>
      <c r="F1396" s="10" t="s">
        <v>1612</v>
      </c>
      <c r="G1396" s="12" t="s">
        <v>925</v>
      </c>
      <c r="H1396" s="12" t="s">
        <v>926</v>
      </c>
      <c r="I1396" s="12" t="s">
        <v>1599</v>
      </c>
      <c r="J1396" s="12" t="s">
        <v>1296</v>
      </c>
      <c r="K1396" s="12" t="s">
        <v>88</v>
      </c>
      <c r="L1396" s="17">
        <v>153</v>
      </c>
      <c r="M1396" s="17" t="s">
        <v>89</v>
      </c>
      <c r="N1396" s="13" t="s">
        <v>929</v>
      </c>
      <c r="O1396" s="14" t="s">
        <v>930</v>
      </c>
      <c r="P1396" s="19" t="s">
        <v>124</v>
      </c>
      <c r="Q1396" s="9">
        <v>12</v>
      </c>
      <c r="R1396" s="12" t="s">
        <v>92</v>
      </c>
      <c r="S1396" s="19" t="s">
        <v>102</v>
      </c>
      <c r="T1396" s="9">
        <v>912401483228</v>
      </c>
      <c r="U1396" s="9"/>
      <c r="V1396" s="11"/>
      <c r="W1396" s="36">
        <v>9405114090</v>
      </c>
      <c r="X1396" s="21" t="s">
        <v>95</v>
      </c>
      <c r="Y1396" s="21" t="s">
        <v>95</v>
      </c>
      <c r="Z1396" s="12" t="s">
        <v>95</v>
      </c>
      <c r="AA1396" s="13"/>
      <c r="AB1396" s="17">
        <v>186</v>
      </c>
      <c r="AC1396" s="624">
        <f t="shared" si="22"/>
        <v>-0.17741935483870969</v>
      </c>
      <c r="AD1396" s="623" t="str">
        <f>HYPERLINK("#'Oprawy - specyfikacja'!B" &amp; MATCH(B1396, 'Oprawy - specyfikacja'!A:A, 0),"Link do specyfikacji")</f>
        <v>Link do specyfikacji</v>
      </c>
    </row>
    <row r="1397" spans="1:30" s="2" customFormat="1" ht="14.4">
      <c r="A1397" s="8">
        <v>8710163360157</v>
      </c>
      <c r="B1397" s="8">
        <v>911401877280</v>
      </c>
      <c r="C1397" s="8">
        <v>871016336015799</v>
      </c>
      <c r="D1397" s="52" t="str">
        <f>HYPERLINK(VLOOKUP(B1397,Oprawy_linki!A627:B1332,2,FALSE),"Link do zdjęcia")</f>
        <v>Link do zdjęcia</v>
      </c>
      <c r="E1397" s="12">
        <v>36015799</v>
      </c>
      <c r="F1397" s="10" t="s">
        <v>1613</v>
      </c>
      <c r="G1397" s="12" t="s">
        <v>925</v>
      </c>
      <c r="H1397" s="12" t="s">
        <v>926</v>
      </c>
      <c r="I1397" s="12" t="s">
        <v>1599</v>
      </c>
      <c r="J1397" s="12" t="s">
        <v>1296</v>
      </c>
      <c r="K1397" s="12" t="s">
        <v>88</v>
      </c>
      <c r="L1397" s="17">
        <v>145</v>
      </c>
      <c r="M1397" s="17" t="s">
        <v>89</v>
      </c>
      <c r="N1397" s="13" t="s">
        <v>929</v>
      </c>
      <c r="O1397" s="14" t="s">
        <v>930</v>
      </c>
      <c r="P1397" s="19"/>
      <c r="Q1397" s="9">
        <v>12</v>
      </c>
      <c r="R1397" s="12" t="s">
        <v>92</v>
      </c>
      <c r="S1397" s="19" t="s">
        <v>102</v>
      </c>
      <c r="T1397" s="9"/>
      <c r="U1397" s="9"/>
      <c r="V1397" s="11"/>
      <c r="W1397" s="36">
        <v>9405114090</v>
      </c>
      <c r="X1397" s="21" t="s">
        <v>95</v>
      </c>
      <c r="Y1397" s="21" t="s">
        <v>95</v>
      </c>
      <c r="Z1397" s="12" t="s">
        <v>95</v>
      </c>
      <c r="AA1397" s="13"/>
      <c r="AB1397" s="17">
        <v>175</v>
      </c>
      <c r="AC1397" s="624">
        <f t="shared" si="22"/>
        <v>-0.17142857142857143</v>
      </c>
      <c r="AD1397" s="623" t="str">
        <f>HYPERLINK("#'Oprawy - specyfikacja'!B" &amp; MATCH(B1397, 'Oprawy - specyfikacja'!A:A, 0),"Link do specyfikacji")</f>
        <v>Link do specyfikacji</v>
      </c>
    </row>
    <row r="1398" spans="1:30" s="2" customFormat="1" ht="14.4">
      <c r="A1398" s="8">
        <v>8710163360119</v>
      </c>
      <c r="B1398" s="8">
        <v>911401876880</v>
      </c>
      <c r="C1398" s="8">
        <v>871016336011999</v>
      </c>
      <c r="D1398" s="52" t="str">
        <f>HYPERLINK(VLOOKUP(B1398,Oprawy_linki!A628:B1333,2,FALSE),"Link do zdjęcia")</f>
        <v>Link do zdjęcia</v>
      </c>
      <c r="E1398" s="12">
        <v>36011999</v>
      </c>
      <c r="F1398" s="10" t="s">
        <v>1614</v>
      </c>
      <c r="G1398" s="12" t="s">
        <v>925</v>
      </c>
      <c r="H1398" s="12" t="s">
        <v>926</v>
      </c>
      <c r="I1398" s="12" t="s">
        <v>1599</v>
      </c>
      <c r="J1398" s="12" t="s">
        <v>1296</v>
      </c>
      <c r="K1398" s="12" t="s">
        <v>88</v>
      </c>
      <c r="L1398" s="17">
        <v>172</v>
      </c>
      <c r="M1398" s="17" t="s">
        <v>89</v>
      </c>
      <c r="N1398" s="13" t="s">
        <v>929</v>
      </c>
      <c r="O1398" s="14" t="s">
        <v>930</v>
      </c>
      <c r="P1398" s="19" t="s">
        <v>124</v>
      </c>
      <c r="Q1398" s="9">
        <v>12</v>
      </c>
      <c r="R1398" s="12" t="s">
        <v>92</v>
      </c>
      <c r="S1398" s="19" t="s">
        <v>102</v>
      </c>
      <c r="T1398" s="9">
        <v>912401483229</v>
      </c>
      <c r="U1398" s="9"/>
      <c r="V1398" s="11"/>
      <c r="W1398" s="36">
        <v>9405114090</v>
      </c>
      <c r="X1398" s="21" t="s">
        <v>95</v>
      </c>
      <c r="Y1398" s="21" t="s">
        <v>95</v>
      </c>
      <c r="Z1398" s="12" t="s">
        <v>95</v>
      </c>
      <c r="AA1398" s="13"/>
      <c r="AB1398" s="17">
        <v>208</v>
      </c>
      <c r="AC1398" s="624">
        <f t="shared" si="22"/>
        <v>-0.17307692307692307</v>
      </c>
      <c r="AD1398" s="623" t="str">
        <f>HYPERLINK("#'Oprawy - specyfikacja'!B" &amp; MATCH(B1398, 'Oprawy - specyfikacja'!A:A, 0),"Link do specyfikacji")</f>
        <v>Link do specyfikacji</v>
      </c>
    </row>
    <row r="1399" spans="1:30" s="2" customFormat="1" ht="14.4">
      <c r="A1399" s="8">
        <v>8710163360126</v>
      </c>
      <c r="B1399" s="8">
        <v>911401876980</v>
      </c>
      <c r="C1399" s="8">
        <v>871016336012699</v>
      </c>
      <c r="D1399" s="52" t="str">
        <f>HYPERLINK(VLOOKUP(B1399,Oprawy_linki!A629:B1334,2,FALSE),"Link do zdjęcia")</f>
        <v>Link do zdjęcia</v>
      </c>
      <c r="E1399" s="12">
        <v>36012699</v>
      </c>
      <c r="F1399" s="10" t="s">
        <v>1615</v>
      </c>
      <c r="G1399" s="12" t="s">
        <v>925</v>
      </c>
      <c r="H1399" s="12" t="s">
        <v>926</v>
      </c>
      <c r="I1399" s="12" t="s">
        <v>1599</v>
      </c>
      <c r="J1399" s="12" t="s">
        <v>1296</v>
      </c>
      <c r="K1399" s="12" t="s">
        <v>88</v>
      </c>
      <c r="L1399" s="17">
        <v>181</v>
      </c>
      <c r="M1399" s="17" t="s">
        <v>89</v>
      </c>
      <c r="N1399" s="13" t="s">
        <v>929</v>
      </c>
      <c r="O1399" s="14" t="s">
        <v>930</v>
      </c>
      <c r="P1399" s="19" t="s">
        <v>124</v>
      </c>
      <c r="Q1399" s="9">
        <v>12</v>
      </c>
      <c r="R1399" s="12" t="s">
        <v>92</v>
      </c>
      <c r="S1399" s="19" t="s">
        <v>102</v>
      </c>
      <c r="T1399" s="9">
        <v>912401483230</v>
      </c>
      <c r="U1399" s="9"/>
      <c r="V1399" s="11"/>
      <c r="W1399" s="36">
        <v>9405114090</v>
      </c>
      <c r="X1399" s="21" t="s">
        <v>95</v>
      </c>
      <c r="Y1399" s="21" t="s">
        <v>95</v>
      </c>
      <c r="Z1399" s="12" t="s">
        <v>95</v>
      </c>
      <c r="AA1399" s="13"/>
      <c r="AB1399" s="17">
        <v>217</v>
      </c>
      <c r="AC1399" s="624">
        <f t="shared" si="22"/>
        <v>-0.16589861751152074</v>
      </c>
      <c r="AD1399" s="623" t="str">
        <f>HYPERLINK("#'Oprawy - specyfikacja'!B" &amp; MATCH(B1399, 'Oprawy - specyfikacja'!A:A, 0),"Link do specyfikacji")</f>
        <v>Link do specyfikacji</v>
      </c>
    </row>
    <row r="1400" spans="1:30" s="2" customFormat="1" ht="14.4">
      <c r="A1400" s="8">
        <v>8710163360171</v>
      </c>
      <c r="B1400" s="8">
        <v>911401877480</v>
      </c>
      <c r="C1400" s="8">
        <v>871016336017199</v>
      </c>
      <c r="D1400" s="52" t="str">
        <f>HYPERLINK(VLOOKUP(B1400,Oprawy_linki!A630:B1335,2,FALSE),"Link do zdjęcia")</f>
        <v>Link do zdjęcia</v>
      </c>
      <c r="E1400" s="12">
        <v>36017199</v>
      </c>
      <c r="F1400" s="10" t="s">
        <v>1616</v>
      </c>
      <c r="G1400" s="12" t="s">
        <v>925</v>
      </c>
      <c r="H1400" s="12" t="s">
        <v>926</v>
      </c>
      <c r="I1400" s="12" t="s">
        <v>1599</v>
      </c>
      <c r="J1400" s="12" t="s">
        <v>1296</v>
      </c>
      <c r="K1400" s="12" t="s">
        <v>88</v>
      </c>
      <c r="L1400" s="17">
        <v>177</v>
      </c>
      <c r="M1400" s="17" t="s">
        <v>89</v>
      </c>
      <c r="N1400" s="13" t="s">
        <v>929</v>
      </c>
      <c r="O1400" s="14" t="s">
        <v>930</v>
      </c>
      <c r="P1400" s="19" t="s">
        <v>124</v>
      </c>
      <c r="Q1400" s="9">
        <v>12</v>
      </c>
      <c r="R1400" s="12" t="s">
        <v>92</v>
      </c>
      <c r="S1400" s="19" t="s">
        <v>102</v>
      </c>
      <c r="T1400" s="9"/>
      <c r="U1400" s="9"/>
      <c r="V1400" s="11"/>
      <c r="W1400" s="36">
        <v>9405114090</v>
      </c>
      <c r="X1400" s="21" t="s">
        <v>95</v>
      </c>
      <c r="Y1400" s="21" t="s">
        <v>95</v>
      </c>
      <c r="Z1400" s="12" t="s">
        <v>95</v>
      </c>
      <c r="AA1400" s="13"/>
      <c r="AB1400" s="17">
        <v>208</v>
      </c>
      <c r="AC1400" s="624">
        <f t="shared" si="22"/>
        <v>-0.14903846153846154</v>
      </c>
      <c r="AD1400" s="623" t="str">
        <f>HYPERLINK("#'Oprawy - specyfikacja'!B" &amp; MATCH(B1400, 'Oprawy - specyfikacja'!A:A, 0),"Link do specyfikacji")</f>
        <v>Link do specyfikacji</v>
      </c>
    </row>
    <row r="1401" spans="1:30" s="2" customFormat="1" ht="14.4">
      <c r="A1401" s="8">
        <v>8710163362953</v>
      </c>
      <c r="B1401" s="8">
        <v>911401893180</v>
      </c>
      <c r="C1401" s="8">
        <v>871016336295399</v>
      </c>
      <c r="D1401" s="52" t="str">
        <f>HYPERLINK(VLOOKUP(B1401,Oprawy_linki!A631:B1336,2,FALSE),"Link do zdjęcia")</f>
        <v>Link do zdjęcia</v>
      </c>
      <c r="E1401" s="12">
        <v>36295399</v>
      </c>
      <c r="F1401" s="10" t="s">
        <v>1617</v>
      </c>
      <c r="G1401" s="12" t="s">
        <v>925</v>
      </c>
      <c r="H1401" s="12" t="s">
        <v>926</v>
      </c>
      <c r="I1401" s="12" t="s">
        <v>1599</v>
      </c>
      <c r="J1401" s="12" t="s">
        <v>1296</v>
      </c>
      <c r="K1401" s="12" t="s">
        <v>88</v>
      </c>
      <c r="L1401" s="17">
        <v>215</v>
      </c>
      <c r="M1401" s="17" t="s">
        <v>89</v>
      </c>
      <c r="N1401" s="13" t="s">
        <v>929</v>
      </c>
      <c r="O1401" s="14" t="s">
        <v>930</v>
      </c>
      <c r="P1401" s="19" t="s">
        <v>124</v>
      </c>
      <c r="Q1401" s="9">
        <v>12</v>
      </c>
      <c r="R1401" s="12" t="s">
        <v>92</v>
      </c>
      <c r="S1401" s="19" t="s">
        <v>102</v>
      </c>
      <c r="T1401" s="9"/>
      <c r="U1401" s="9"/>
      <c r="V1401" s="11"/>
      <c r="W1401" s="36">
        <v>9405114090</v>
      </c>
      <c r="X1401" s="21" t="s">
        <v>95</v>
      </c>
      <c r="Y1401" s="21" t="s">
        <v>95</v>
      </c>
      <c r="Z1401" s="12" t="s">
        <v>95</v>
      </c>
      <c r="AA1401" s="13"/>
      <c r="AB1401" s="17">
        <v>278</v>
      </c>
      <c r="AC1401" s="624">
        <f t="shared" si="22"/>
        <v>-0.22661870503597123</v>
      </c>
      <c r="AD1401" s="623" t="str">
        <f>HYPERLINK("#'Oprawy - specyfikacja'!B" &amp; MATCH(B1401, 'Oprawy - specyfikacja'!A:A, 0),"Link do specyfikacji")</f>
        <v>Link do specyfikacji</v>
      </c>
    </row>
    <row r="1402" spans="1:30" s="2" customFormat="1" ht="14.4">
      <c r="A1402" s="8">
        <v>8719514958180</v>
      </c>
      <c r="B1402" s="8">
        <v>911401874084</v>
      </c>
      <c r="C1402" s="8">
        <v>871951495818099</v>
      </c>
      <c r="D1402" s="52" t="str">
        <f>HYPERLINK(VLOOKUP(B1402,Oprawy_linki!A632:B1337,2,FALSE),"Link do zdjęcia")</f>
        <v>Link do zdjęcia</v>
      </c>
      <c r="E1402" s="12">
        <v>95818099</v>
      </c>
      <c r="F1402" s="10" t="s">
        <v>1618</v>
      </c>
      <c r="G1402" s="12" t="s">
        <v>925</v>
      </c>
      <c r="H1402" s="12" t="s">
        <v>926</v>
      </c>
      <c r="I1402" s="12" t="s">
        <v>1599</v>
      </c>
      <c r="J1402" s="12" t="s">
        <v>1296</v>
      </c>
      <c r="K1402" s="12" t="s">
        <v>88</v>
      </c>
      <c r="L1402" s="17">
        <v>412</v>
      </c>
      <c r="M1402" s="17" t="s">
        <v>89</v>
      </c>
      <c r="N1402" s="13" t="s">
        <v>929</v>
      </c>
      <c r="O1402" s="14" t="s">
        <v>930</v>
      </c>
      <c r="P1402" s="19"/>
      <c r="Q1402" s="9">
        <v>8</v>
      </c>
      <c r="R1402" s="12" t="s">
        <v>92</v>
      </c>
      <c r="S1402" s="19" t="s">
        <v>102</v>
      </c>
      <c r="T1402" s="9"/>
      <c r="U1402" s="9"/>
      <c r="V1402" s="11"/>
      <c r="W1402" s="36">
        <v>9405114090</v>
      </c>
      <c r="X1402" s="21" t="s">
        <v>95</v>
      </c>
      <c r="Y1402" s="21" t="s">
        <v>95</v>
      </c>
      <c r="Z1402" s="12" t="s">
        <v>95</v>
      </c>
      <c r="AA1402" s="13"/>
      <c r="AB1402" s="17">
        <v>481.488</v>
      </c>
      <c r="AC1402" s="624">
        <f t="shared" si="22"/>
        <v>-0.14431927690825108</v>
      </c>
      <c r="AD1402" s="623" t="str">
        <f>HYPERLINK("#'Oprawy - specyfikacja'!B" &amp; MATCH(B1402, 'Oprawy - specyfikacja'!A:A, 0),"Link do specyfikacji")</f>
        <v>Link do specyfikacji</v>
      </c>
    </row>
    <row r="1403" spans="1:30" s="2" customFormat="1" ht="14.4">
      <c r="A1403" s="8">
        <v>8719514963818</v>
      </c>
      <c r="B1403" s="8">
        <v>911401807485</v>
      </c>
      <c r="C1403" s="8">
        <v>871951496381899</v>
      </c>
      <c r="D1403" s="52" t="str">
        <f>HYPERLINK(VLOOKUP(B1403,Oprawy_linki!A633:B1338,2,FALSE),"Link do zdjęcia")</f>
        <v>Link do zdjęcia</v>
      </c>
      <c r="E1403" s="12">
        <v>96381899</v>
      </c>
      <c r="F1403" s="10" t="s">
        <v>1619</v>
      </c>
      <c r="G1403" s="12" t="s">
        <v>925</v>
      </c>
      <c r="H1403" s="12" t="s">
        <v>926</v>
      </c>
      <c r="I1403" s="12" t="s">
        <v>1599</v>
      </c>
      <c r="J1403" s="12" t="s">
        <v>1296</v>
      </c>
      <c r="K1403" s="12" t="s">
        <v>88</v>
      </c>
      <c r="L1403" s="17">
        <v>144</v>
      </c>
      <c r="M1403" s="17" t="s">
        <v>89</v>
      </c>
      <c r="N1403" s="13" t="s">
        <v>929</v>
      </c>
      <c r="O1403" s="14" t="s">
        <v>930</v>
      </c>
      <c r="P1403" s="19"/>
      <c r="Q1403" s="9">
        <v>12</v>
      </c>
      <c r="R1403" s="12" t="s">
        <v>92</v>
      </c>
      <c r="S1403" s="19" t="s">
        <v>102</v>
      </c>
      <c r="T1403" s="9"/>
      <c r="U1403" s="9"/>
      <c r="V1403" s="11"/>
      <c r="W1403" s="36">
        <v>9405114090</v>
      </c>
      <c r="X1403" s="21" t="s">
        <v>95</v>
      </c>
      <c r="Y1403" s="21" t="s">
        <v>95</v>
      </c>
      <c r="Z1403" s="12" t="s">
        <v>95</v>
      </c>
      <c r="AA1403" s="13"/>
      <c r="AB1403" s="17">
        <v>169.21835999999999</v>
      </c>
      <c r="AC1403" s="624">
        <f t="shared" si="22"/>
        <v>-0.14902850967235465</v>
      </c>
      <c r="AD1403" s="623" t="str">
        <f>HYPERLINK("#'Oprawy - specyfikacja'!B" &amp; MATCH(B1403, 'Oprawy - specyfikacja'!A:A, 0),"Link do specyfikacji")</f>
        <v>Link do specyfikacji</v>
      </c>
    </row>
    <row r="1404" spans="1:30" s="2" customFormat="1" ht="14.4">
      <c r="A1404" s="8">
        <v>8719514963825</v>
      </c>
      <c r="B1404" s="22">
        <v>911401807585</v>
      </c>
      <c r="C1404" s="25">
        <v>871951496382599</v>
      </c>
      <c r="D1404" s="52" t="str">
        <f>HYPERLINK(VLOOKUP(B1404,Oprawy_linki!A634:B1339,2,FALSE),"Link do zdjęcia")</f>
        <v>Link do zdjęcia</v>
      </c>
      <c r="E1404" s="12">
        <v>96382599</v>
      </c>
      <c r="F1404" s="23" t="s">
        <v>1620</v>
      </c>
      <c r="G1404" s="12" t="s">
        <v>925</v>
      </c>
      <c r="H1404" s="12" t="s">
        <v>926</v>
      </c>
      <c r="I1404" s="12" t="s">
        <v>1599</v>
      </c>
      <c r="J1404" s="12" t="s">
        <v>1296</v>
      </c>
      <c r="K1404" s="12" t="s">
        <v>88</v>
      </c>
      <c r="L1404" s="17">
        <v>186</v>
      </c>
      <c r="M1404" s="17" t="s">
        <v>89</v>
      </c>
      <c r="N1404" s="13" t="s">
        <v>929</v>
      </c>
      <c r="O1404" s="14" t="s">
        <v>930</v>
      </c>
      <c r="P1404" s="19"/>
      <c r="Q1404" s="9">
        <v>9</v>
      </c>
      <c r="R1404" s="12" t="s">
        <v>92</v>
      </c>
      <c r="S1404" s="19" t="s">
        <v>102</v>
      </c>
      <c r="T1404" s="9"/>
      <c r="U1404" s="9"/>
      <c r="V1404" s="11"/>
      <c r="W1404" s="36">
        <v>9405114090</v>
      </c>
      <c r="X1404" s="21" t="s">
        <v>95</v>
      </c>
      <c r="Y1404" s="21" t="s">
        <v>95</v>
      </c>
      <c r="Z1404" s="12" t="s">
        <v>95</v>
      </c>
      <c r="AA1404" s="13"/>
      <c r="AB1404" s="17">
        <v>217.61164799999997</v>
      </c>
      <c r="AC1404" s="624">
        <f t="shared" si="22"/>
        <v>-0.14526634162524232</v>
      </c>
      <c r="AD1404" s="623" t="str">
        <f>HYPERLINK("#'Oprawy - specyfikacja'!B" &amp; MATCH(B1404, 'Oprawy - specyfikacja'!A:A, 0),"Link do specyfikacji")</f>
        <v>Link do specyfikacji</v>
      </c>
    </row>
    <row r="1405" spans="1:30" s="2" customFormat="1" ht="14.4">
      <c r="A1405" s="8">
        <v>8719514963849</v>
      </c>
      <c r="B1405" s="37">
        <v>911401807785</v>
      </c>
      <c r="C1405" s="28">
        <v>871951496384999</v>
      </c>
      <c r="D1405" s="52" t="str">
        <f>HYPERLINK(VLOOKUP(B1405,Oprawy_linki!A635:B1340,2,FALSE),"Link do zdjęcia")</f>
        <v>Link do zdjęcia</v>
      </c>
      <c r="E1405" s="12">
        <v>96384999</v>
      </c>
      <c r="F1405" s="29" t="s">
        <v>1621</v>
      </c>
      <c r="G1405" s="12" t="s">
        <v>925</v>
      </c>
      <c r="H1405" s="12" t="s">
        <v>926</v>
      </c>
      <c r="I1405" s="12" t="s">
        <v>1599</v>
      </c>
      <c r="J1405" s="12" t="s">
        <v>1296</v>
      </c>
      <c r="K1405" s="12" t="s">
        <v>88</v>
      </c>
      <c r="L1405" s="17">
        <v>209</v>
      </c>
      <c r="M1405" s="17" t="s">
        <v>89</v>
      </c>
      <c r="N1405" s="13" t="s">
        <v>929</v>
      </c>
      <c r="O1405" s="14" t="s">
        <v>930</v>
      </c>
      <c r="P1405" s="19"/>
      <c r="Q1405" s="9">
        <v>9</v>
      </c>
      <c r="R1405" s="12" t="s">
        <v>92</v>
      </c>
      <c r="S1405" s="19" t="s">
        <v>102</v>
      </c>
      <c r="T1405" s="9"/>
      <c r="U1405" s="9"/>
      <c r="V1405" s="11"/>
      <c r="W1405" s="36">
        <v>9405114090</v>
      </c>
      <c r="X1405" s="21" t="s">
        <v>95</v>
      </c>
      <c r="Y1405" s="21" t="s">
        <v>95</v>
      </c>
      <c r="Z1405" s="12" t="s">
        <v>95</v>
      </c>
      <c r="AA1405" s="13"/>
      <c r="AB1405" s="17">
        <v>241.75557599999996</v>
      </c>
      <c r="AC1405" s="624">
        <f t="shared" si="22"/>
        <v>-0.13549046744634327</v>
      </c>
      <c r="AD1405" s="623" t="str">
        <f>HYPERLINK("#'Oprawy - specyfikacja'!B" &amp; MATCH(B1405, 'Oprawy - specyfikacja'!A:A, 0),"Link do specyfikacji")</f>
        <v>Link do specyfikacji</v>
      </c>
    </row>
    <row r="1406" spans="1:30" s="2" customFormat="1" ht="14.4">
      <c r="A1406" s="8">
        <v>8719514963832</v>
      </c>
      <c r="B1406" s="25">
        <v>911401807685</v>
      </c>
      <c r="C1406" s="8">
        <v>871951496383299</v>
      </c>
      <c r="D1406" s="52" t="str">
        <f>HYPERLINK(VLOOKUP(B1406,Oprawy_linki!A636:B1341,2,FALSE),"Link do zdjęcia")</f>
        <v>Link do zdjęcia</v>
      </c>
      <c r="E1406" s="12">
        <v>96383299</v>
      </c>
      <c r="F1406" s="23" t="s">
        <v>1622</v>
      </c>
      <c r="G1406" s="12" t="s">
        <v>925</v>
      </c>
      <c r="H1406" s="12" t="s">
        <v>926</v>
      </c>
      <c r="I1406" s="12" t="s">
        <v>1599</v>
      </c>
      <c r="J1406" s="12" t="s">
        <v>1296</v>
      </c>
      <c r="K1406" s="12" t="s">
        <v>88</v>
      </c>
      <c r="L1406" s="17">
        <v>220</v>
      </c>
      <c r="M1406" s="17" t="s">
        <v>89</v>
      </c>
      <c r="N1406" s="13" t="s">
        <v>929</v>
      </c>
      <c r="O1406" s="14" t="s">
        <v>930</v>
      </c>
      <c r="P1406" s="19"/>
      <c r="Q1406" s="9">
        <v>9</v>
      </c>
      <c r="R1406" s="12" t="s">
        <v>92</v>
      </c>
      <c r="S1406" s="19" t="s">
        <v>102</v>
      </c>
      <c r="T1406" s="9"/>
      <c r="U1406" s="9"/>
      <c r="V1406" s="11"/>
      <c r="W1406" s="36">
        <v>9405114090</v>
      </c>
      <c r="X1406" s="21" t="s">
        <v>95</v>
      </c>
      <c r="Y1406" s="21" t="s">
        <v>95</v>
      </c>
      <c r="Z1406" s="12" t="s">
        <v>95</v>
      </c>
      <c r="AA1406" s="13"/>
      <c r="AB1406" s="17">
        <v>256.41062399999998</v>
      </c>
      <c r="AC1406" s="624">
        <f t="shared" si="22"/>
        <v>-0.14200123002703657</v>
      </c>
      <c r="AD1406" s="623" t="str">
        <f>HYPERLINK("#'Oprawy - specyfikacja'!B" &amp; MATCH(B1406, 'Oprawy - specyfikacja'!A:A, 0),"Link do specyfikacji")</f>
        <v>Link do specyfikacji</v>
      </c>
    </row>
    <row r="1407" spans="1:30" s="2" customFormat="1" ht="14.4">
      <c r="A1407" s="8">
        <v>8719514963856</v>
      </c>
      <c r="B1407" s="8">
        <v>911401807885</v>
      </c>
      <c r="C1407" s="8">
        <v>871951496385699</v>
      </c>
      <c r="D1407" s="52" t="str">
        <f>HYPERLINK(VLOOKUP(B1407,Oprawy_linki!A637:B1342,2,FALSE),"Link do zdjęcia")</f>
        <v>Link do zdjęcia</v>
      </c>
      <c r="E1407" s="12">
        <v>96385699</v>
      </c>
      <c r="F1407" s="10" t="s">
        <v>1623</v>
      </c>
      <c r="G1407" s="12" t="s">
        <v>925</v>
      </c>
      <c r="H1407" s="12" t="s">
        <v>926</v>
      </c>
      <c r="I1407" s="12" t="s">
        <v>1599</v>
      </c>
      <c r="J1407" s="12" t="s">
        <v>1296</v>
      </c>
      <c r="K1407" s="12" t="s">
        <v>88</v>
      </c>
      <c r="L1407" s="17">
        <v>260</v>
      </c>
      <c r="M1407" s="17" t="s">
        <v>89</v>
      </c>
      <c r="N1407" s="13" t="s">
        <v>929</v>
      </c>
      <c r="O1407" s="14" t="s">
        <v>930</v>
      </c>
      <c r="P1407" s="19"/>
      <c r="Q1407" s="9">
        <v>9</v>
      </c>
      <c r="R1407" s="12" t="s">
        <v>92</v>
      </c>
      <c r="S1407" s="19" t="s">
        <v>102</v>
      </c>
      <c r="T1407" s="9"/>
      <c r="U1407" s="9"/>
      <c r="V1407" s="11"/>
      <c r="W1407" s="36">
        <v>9405114090</v>
      </c>
      <c r="X1407" s="21" t="s">
        <v>95</v>
      </c>
      <c r="Y1407" s="21" t="s">
        <v>95</v>
      </c>
      <c r="Z1407" s="12" t="s">
        <v>95</v>
      </c>
      <c r="AA1407" s="13"/>
      <c r="AB1407" s="17">
        <v>302.27354400000002</v>
      </c>
      <c r="AC1407" s="624">
        <f t="shared" si="22"/>
        <v>-0.13985194814138288</v>
      </c>
      <c r="AD1407" s="623" t="str">
        <f>HYPERLINK("#'Oprawy - specyfikacja'!B" &amp; MATCH(B1407, 'Oprawy - specyfikacja'!A:A, 0),"Link do specyfikacji")</f>
        <v>Link do specyfikacji</v>
      </c>
    </row>
    <row r="1408" spans="1:30" s="2" customFormat="1" ht="14.4">
      <c r="A1408" s="8">
        <v>8719514963863</v>
      </c>
      <c r="B1408" s="22">
        <v>911401807985</v>
      </c>
      <c r="C1408" s="25">
        <v>871951496386399</v>
      </c>
      <c r="D1408" s="52" t="str">
        <f>HYPERLINK(VLOOKUP(B1408,Oprawy_linki!A638:B1343,2,FALSE),"Link do zdjęcia")</f>
        <v>Link do zdjęcia</v>
      </c>
      <c r="E1408" s="12">
        <v>96386399</v>
      </c>
      <c r="F1408" s="23" t="s">
        <v>1624</v>
      </c>
      <c r="G1408" s="12" t="s">
        <v>925</v>
      </c>
      <c r="H1408" s="12" t="s">
        <v>926</v>
      </c>
      <c r="I1408" s="12" t="s">
        <v>1599</v>
      </c>
      <c r="J1408" s="12" t="s">
        <v>1296</v>
      </c>
      <c r="K1408" s="12" t="s">
        <v>88</v>
      </c>
      <c r="L1408" s="17">
        <v>281</v>
      </c>
      <c r="M1408" s="17" t="s">
        <v>89</v>
      </c>
      <c r="N1408" s="13" t="s">
        <v>929</v>
      </c>
      <c r="O1408" s="14" t="s">
        <v>930</v>
      </c>
      <c r="P1408" s="19"/>
      <c r="Q1408" s="9">
        <v>9</v>
      </c>
      <c r="R1408" s="12" t="s">
        <v>92</v>
      </c>
      <c r="S1408" s="19" t="s">
        <v>102</v>
      </c>
      <c r="T1408" s="9"/>
      <c r="U1408" s="9"/>
      <c r="V1408" s="11"/>
      <c r="W1408" s="36">
        <v>9405114090</v>
      </c>
      <c r="X1408" s="21" t="s">
        <v>95</v>
      </c>
      <c r="Y1408" s="21" t="s">
        <v>95</v>
      </c>
      <c r="Z1408" s="12" t="s">
        <v>95</v>
      </c>
      <c r="AA1408" s="13"/>
      <c r="AB1408" s="17">
        <v>325.46858399999991</v>
      </c>
      <c r="AC1408" s="624">
        <f t="shared" si="22"/>
        <v>-0.13662942042971471</v>
      </c>
      <c r="AD1408" s="623" t="str">
        <f>HYPERLINK("#'Oprawy - specyfikacja'!B" &amp; MATCH(B1408, 'Oprawy - specyfikacja'!A:A, 0),"Link do specyfikacji")</f>
        <v>Link do specyfikacji</v>
      </c>
    </row>
    <row r="1409" spans="1:30" s="2" customFormat="1" ht="14.4">
      <c r="A1409" s="8">
        <v>8720169500211</v>
      </c>
      <c r="B1409" s="25">
        <v>911401815185</v>
      </c>
      <c r="C1409" s="25">
        <v>872016950021199</v>
      </c>
      <c r="D1409" s="52" t="str">
        <f>HYPERLINK(VLOOKUP(B1409,Oprawy_linki!A639:B1344,2,FALSE),"Link do zdjęcia")</f>
        <v>Link do zdjęcia</v>
      </c>
      <c r="E1409" s="12">
        <v>50021199</v>
      </c>
      <c r="F1409" s="23" t="s">
        <v>1625</v>
      </c>
      <c r="G1409" s="12" t="s">
        <v>925</v>
      </c>
      <c r="H1409" s="12" t="s">
        <v>926</v>
      </c>
      <c r="I1409" s="12" t="s">
        <v>1599</v>
      </c>
      <c r="J1409" s="12" t="s">
        <v>1296</v>
      </c>
      <c r="K1409" s="12" t="s">
        <v>88</v>
      </c>
      <c r="L1409" s="17">
        <v>245</v>
      </c>
      <c r="M1409" s="17" t="s">
        <v>89</v>
      </c>
      <c r="N1409" s="13" t="s">
        <v>929</v>
      </c>
      <c r="O1409" s="14" t="s">
        <v>930</v>
      </c>
      <c r="P1409" s="19"/>
      <c r="Q1409" s="13">
        <v>9</v>
      </c>
      <c r="R1409" s="12" t="s">
        <v>92</v>
      </c>
      <c r="S1409" s="19" t="s">
        <v>102</v>
      </c>
      <c r="T1409" s="26"/>
      <c r="U1409" s="26"/>
      <c r="V1409" s="27"/>
      <c r="W1409" s="36">
        <v>9405114090</v>
      </c>
      <c r="X1409" s="21" t="s">
        <v>95</v>
      </c>
      <c r="Y1409" s="21" t="s">
        <v>95</v>
      </c>
      <c r="Z1409" s="12" t="s">
        <v>95</v>
      </c>
      <c r="AA1409" s="13"/>
      <c r="AB1409" s="17">
        <v>282.136032</v>
      </c>
      <c r="AC1409" s="624">
        <f t="shared" si="22"/>
        <v>-0.13162456328867631</v>
      </c>
      <c r="AD1409" s="623" t="str">
        <f>HYPERLINK("#'Oprawy - specyfikacja'!B" &amp; MATCH(B1409, 'Oprawy - specyfikacja'!A:A, 0),"Link do specyfikacji")</f>
        <v>Link do specyfikacji</v>
      </c>
    </row>
    <row r="1410" spans="1:30" s="2" customFormat="1" ht="14.4">
      <c r="A1410" s="8">
        <v>8720169500235</v>
      </c>
      <c r="B1410" s="8">
        <v>911401815385</v>
      </c>
      <c r="C1410" s="8">
        <v>872016950023599</v>
      </c>
      <c r="D1410" s="52" t="str">
        <f>HYPERLINK(VLOOKUP(B1410,Oprawy_linki!A640:B1345,2,FALSE),"Link do zdjęcia")</f>
        <v>Link do zdjęcia</v>
      </c>
      <c r="E1410" s="12">
        <v>50023599</v>
      </c>
      <c r="F1410" s="10" t="s">
        <v>1626</v>
      </c>
      <c r="G1410" s="12" t="s">
        <v>925</v>
      </c>
      <c r="H1410" s="12" t="s">
        <v>926</v>
      </c>
      <c r="I1410" s="12" t="s">
        <v>1599</v>
      </c>
      <c r="J1410" s="12" t="s">
        <v>1296</v>
      </c>
      <c r="K1410" s="12" t="s">
        <v>88</v>
      </c>
      <c r="L1410" s="17">
        <v>272</v>
      </c>
      <c r="M1410" s="17" t="s">
        <v>89</v>
      </c>
      <c r="N1410" s="13" t="s">
        <v>929</v>
      </c>
      <c r="O1410" s="14" t="s">
        <v>930</v>
      </c>
      <c r="P1410" s="19"/>
      <c r="Q1410" s="9">
        <v>9</v>
      </c>
      <c r="R1410" s="12" t="s">
        <v>92</v>
      </c>
      <c r="S1410" s="19" t="s">
        <v>102</v>
      </c>
      <c r="T1410" s="9"/>
      <c r="U1410" s="9"/>
      <c r="V1410" s="11"/>
      <c r="W1410" s="36">
        <v>9405114090</v>
      </c>
      <c r="X1410" s="21" t="s">
        <v>95</v>
      </c>
      <c r="Y1410" s="21" t="s">
        <v>95</v>
      </c>
      <c r="Z1410" s="12" t="s">
        <v>95</v>
      </c>
      <c r="AA1410" s="13"/>
      <c r="AB1410" s="17">
        <v>315.34711199999992</v>
      </c>
      <c r="AC1410" s="624">
        <f t="shared" si="22"/>
        <v>-0.13745840805416965</v>
      </c>
      <c r="AD1410" s="623" t="str">
        <f>HYPERLINK("#'Oprawy - specyfikacja'!B" &amp; MATCH(B1410, 'Oprawy - specyfikacja'!A:A, 0),"Link do specyfikacji")</f>
        <v>Link do specyfikacji</v>
      </c>
    </row>
    <row r="1411" spans="1:30" s="2" customFormat="1" ht="14.4">
      <c r="A1411" s="8">
        <v>8720169500228</v>
      </c>
      <c r="B1411" s="8">
        <v>911401815285</v>
      </c>
      <c r="C1411" s="8">
        <v>872016950022899</v>
      </c>
      <c r="D1411" s="52" t="str">
        <f>HYPERLINK(VLOOKUP(B1411,Oprawy_linki!A641:B1346,2,FALSE),"Link do zdjęcia")</f>
        <v>Link do zdjęcia</v>
      </c>
      <c r="E1411" s="12">
        <v>50022899</v>
      </c>
      <c r="F1411" s="10" t="s">
        <v>1627</v>
      </c>
      <c r="G1411" s="12" t="s">
        <v>925</v>
      </c>
      <c r="H1411" s="12" t="s">
        <v>926</v>
      </c>
      <c r="I1411" s="12" t="s">
        <v>1599</v>
      </c>
      <c r="J1411" s="12" t="s">
        <v>1296</v>
      </c>
      <c r="K1411" s="12" t="s">
        <v>88</v>
      </c>
      <c r="L1411" s="17">
        <v>287</v>
      </c>
      <c r="M1411" s="17" t="s">
        <v>89</v>
      </c>
      <c r="N1411" s="13" t="s">
        <v>929</v>
      </c>
      <c r="O1411" s="14" t="s">
        <v>930</v>
      </c>
      <c r="P1411" s="19"/>
      <c r="Q1411" s="9">
        <v>9</v>
      </c>
      <c r="R1411" s="12" t="s">
        <v>92</v>
      </c>
      <c r="S1411" s="19" t="s">
        <v>102</v>
      </c>
      <c r="T1411" s="9"/>
      <c r="U1411" s="9"/>
      <c r="V1411" s="11"/>
      <c r="W1411" s="36">
        <v>9405114090</v>
      </c>
      <c r="X1411" s="21" t="s">
        <v>95</v>
      </c>
      <c r="Y1411" s="21" t="s">
        <v>95</v>
      </c>
      <c r="Z1411" s="12" t="s">
        <v>95</v>
      </c>
      <c r="AA1411" s="13"/>
      <c r="AB1411" s="17">
        <v>332.5325279999999</v>
      </c>
      <c r="AC1411" s="624">
        <f t="shared" si="22"/>
        <v>-0.13692653850693343</v>
      </c>
      <c r="AD1411" s="623" t="str">
        <f>HYPERLINK("#'Oprawy - specyfikacja'!B" &amp; MATCH(B1411, 'Oprawy - specyfikacja'!A:A, 0),"Link do specyfikacji")</f>
        <v>Link do specyfikacji</v>
      </c>
    </row>
    <row r="1412" spans="1:30" s="2" customFormat="1" ht="14.4">
      <c r="A1412" s="8">
        <v>8720169500242</v>
      </c>
      <c r="B1412" s="8">
        <v>911401815485</v>
      </c>
      <c r="C1412" s="8">
        <v>872016950024299</v>
      </c>
      <c r="D1412" s="52" t="str">
        <f>HYPERLINK(VLOOKUP(B1412,Oprawy_linki!A642:B1347,2,FALSE),"Link do zdjęcia")</f>
        <v>Link do zdjęcia</v>
      </c>
      <c r="E1412" s="12">
        <v>50024299</v>
      </c>
      <c r="F1412" s="10" t="s">
        <v>1628</v>
      </c>
      <c r="G1412" s="12" t="s">
        <v>925</v>
      </c>
      <c r="H1412" s="12" t="s">
        <v>926</v>
      </c>
      <c r="I1412" s="12" t="s">
        <v>1599</v>
      </c>
      <c r="J1412" s="12" t="s">
        <v>1296</v>
      </c>
      <c r="K1412" s="12" t="s">
        <v>88</v>
      </c>
      <c r="L1412" s="17">
        <v>316</v>
      </c>
      <c r="M1412" s="17" t="s">
        <v>89</v>
      </c>
      <c r="N1412" s="13" t="s">
        <v>929</v>
      </c>
      <c r="O1412" s="14" t="s">
        <v>930</v>
      </c>
      <c r="P1412" s="19"/>
      <c r="Q1412" s="9">
        <v>9</v>
      </c>
      <c r="R1412" s="12" t="s">
        <v>92</v>
      </c>
      <c r="S1412" s="19" t="s">
        <v>102</v>
      </c>
      <c r="T1412" s="9"/>
      <c r="U1412" s="9"/>
      <c r="V1412" s="11"/>
      <c r="W1412" s="36">
        <v>9405114090</v>
      </c>
      <c r="X1412" s="21" t="s">
        <v>95</v>
      </c>
      <c r="Y1412" s="21" t="s">
        <v>95</v>
      </c>
      <c r="Z1412" s="12" t="s">
        <v>95</v>
      </c>
      <c r="AA1412" s="13"/>
      <c r="AB1412" s="17">
        <v>365.74360799999994</v>
      </c>
      <c r="AC1412" s="624">
        <f t="shared" si="22"/>
        <v>-0.13600677335692479</v>
      </c>
      <c r="AD1412" s="623" t="str">
        <f>HYPERLINK("#'Oprawy - specyfikacja'!B" &amp; MATCH(B1412, 'Oprawy - specyfikacja'!A:A, 0),"Link do specyfikacji")</f>
        <v>Link do specyfikacji</v>
      </c>
    </row>
    <row r="1413" spans="1:30" s="2" customFormat="1" ht="14.4">
      <c r="A1413" s="8">
        <v>8720169750364</v>
      </c>
      <c r="B1413" s="8">
        <v>911401802987</v>
      </c>
      <c r="C1413" s="8">
        <v>872016975036499</v>
      </c>
      <c r="D1413" s="52" t="str">
        <f>HYPERLINK(VLOOKUP(B1413,Oprawy_linki!A643:B1348,2,FALSE),"Link do zdjęcia")</f>
        <v>Link do zdjęcia</v>
      </c>
      <c r="E1413" s="12">
        <v>75036499</v>
      </c>
      <c r="F1413" s="10" t="s">
        <v>1629</v>
      </c>
      <c r="G1413" s="12" t="s">
        <v>925</v>
      </c>
      <c r="H1413" s="12" t="s">
        <v>926</v>
      </c>
      <c r="I1413" s="12" t="s">
        <v>1599</v>
      </c>
      <c r="J1413" s="12" t="s">
        <v>1296</v>
      </c>
      <c r="K1413" s="12" t="s">
        <v>88</v>
      </c>
      <c r="L1413" s="17">
        <v>255</v>
      </c>
      <c r="M1413" s="17" t="s">
        <v>89</v>
      </c>
      <c r="N1413" s="13" t="s">
        <v>929</v>
      </c>
      <c r="O1413" s="14" t="s">
        <v>930</v>
      </c>
      <c r="P1413" s="19"/>
      <c r="Q1413" s="9">
        <v>9</v>
      </c>
      <c r="R1413" s="12" t="s">
        <v>92</v>
      </c>
      <c r="S1413" s="19" t="s">
        <v>102</v>
      </c>
      <c r="T1413" s="9"/>
      <c r="U1413" s="9"/>
      <c r="V1413" s="11"/>
      <c r="W1413" s="36">
        <v>9405114090</v>
      </c>
      <c r="X1413" s="21" t="s">
        <v>95</v>
      </c>
      <c r="Y1413" s="21" t="s">
        <v>95</v>
      </c>
      <c r="Z1413" s="12" t="s">
        <v>95</v>
      </c>
      <c r="AA1413" s="13" t="s">
        <v>164</v>
      </c>
      <c r="AB1413" s="17">
        <v>309.12</v>
      </c>
      <c r="AC1413" s="624">
        <f t="shared" si="22"/>
        <v>-0.1750776397515528</v>
      </c>
      <c r="AD1413" s="623" t="str">
        <f>HYPERLINK("#'Oprawy - specyfikacja'!B" &amp; MATCH(B1413, 'Oprawy - specyfikacja'!A:A, 0),"Link do specyfikacji")</f>
        <v>Link do specyfikacji</v>
      </c>
    </row>
    <row r="1414" spans="1:30" s="2" customFormat="1" ht="14.4">
      <c r="A1414" s="8">
        <v>8720169750371</v>
      </c>
      <c r="B1414" s="8">
        <v>911401803087</v>
      </c>
      <c r="C1414" s="8">
        <v>872016975037199</v>
      </c>
      <c r="D1414" s="52" t="str">
        <f>HYPERLINK(VLOOKUP(B1414,Oprawy_linki!A644:B1349,2,FALSE),"Link do zdjęcia")</f>
        <v>Link do zdjęcia</v>
      </c>
      <c r="E1414" s="12">
        <v>75037199</v>
      </c>
      <c r="F1414" s="10" t="s">
        <v>1630</v>
      </c>
      <c r="G1414" s="12" t="s">
        <v>925</v>
      </c>
      <c r="H1414" s="12" t="s">
        <v>926</v>
      </c>
      <c r="I1414" s="12" t="s">
        <v>1599</v>
      </c>
      <c r="J1414" s="12" t="s">
        <v>1296</v>
      </c>
      <c r="K1414" s="12" t="s">
        <v>88</v>
      </c>
      <c r="L1414" s="17">
        <v>322</v>
      </c>
      <c r="M1414" s="17" t="s">
        <v>89</v>
      </c>
      <c r="N1414" s="13" t="s">
        <v>929</v>
      </c>
      <c r="O1414" s="14" t="s">
        <v>930</v>
      </c>
      <c r="P1414" s="19"/>
      <c r="Q1414" s="9">
        <v>9</v>
      </c>
      <c r="R1414" s="12" t="s">
        <v>92</v>
      </c>
      <c r="S1414" s="19" t="s">
        <v>102</v>
      </c>
      <c r="T1414" s="9"/>
      <c r="U1414" s="9"/>
      <c r="V1414" s="11"/>
      <c r="W1414" s="36">
        <v>9405114090</v>
      </c>
      <c r="X1414" s="21" t="s">
        <v>95</v>
      </c>
      <c r="Y1414" s="21" t="s">
        <v>95</v>
      </c>
      <c r="Z1414" s="12" t="s">
        <v>95</v>
      </c>
      <c r="AA1414" s="13" t="s">
        <v>164</v>
      </c>
      <c r="AB1414" s="17">
        <v>414.05</v>
      </c>
      <c r="AC1414" s="624">
        <f t="shared" ref="AC1414:AC1477" si="23">(L1414-AB1414)/AB1414</f>
        <v>-0.22231614539306849</v>
      </c>
      <c r="AD1414" s="623" t="str">
        <f>HYPERLINK("#'Oprawy - specyfikacja'!B" &amp; MATCH(B1414, 'Oprawy - specyfikacja'!A:A, 0),"Link do specyfikacji")</f>
        <v>Link do specyfikacji</v>
      </c>
    </row>
    <row r="1415" spans="1:30" s="2" customFormat="1" ht="14.4">
      <c r="A1415" s="8">
        <v>8710163349763</v>
      </c>
      <c r="B1415" s="8">
        <v>911401836980</v>
      </c>
      <c r="C1415" s="8">
        <v>871016334976399</v>
      </c>
      <c r="D1415" s="52" t="str">
        <f>HYPERLINK(VLOOKUP(B1415,Oprawy_linki!A645:B1350,2,FALSE),"Link do zdjęcia")</f>
        <v>Link do zdjęcia</v>
      </c>
      <c r="E1415" s="12">
        <v>34976399</v>
      </c>
      <c r="F1415" s="10" t="s">
        <v>1631</v>
      </c>
      <c r="G1415" s="12" t="s">
        <v>925</v>
      </c>
      <c r="H1415" s="12" t="s">
        <v>941</v>
      </c>
      <c r="I1415" s="12" t="s">
        <v>1599</v>
      </c>
      <c r="J1415" s="12" t="s">
        <v>1296</v>
      </c>
      <c r="K1415" s="12" t="s">
        <v>88</v>
      </c>
      <c r="L1415" s="17">
        <v>149</v>
      </c>
      <c r="M1415" s="17" t="s">
        <v>89</v>
      </c>
      <c r="N1415" s="13" t="s">
        <v>942</v>
      </c>
      <c r="O1415" s="14" t="s">
        <v>943</v>
      </c>
      <c r="P1415" s="19"/>
      <c r="Q1415" s="9">
        <v>9</v>
      </c>
      <c r="R1415" s="12" t="s">
        <v>92</v>
      </c>
      <c r="S1415" s="19" t="s">
        <v>102</v>
      </c>
      <c r="T1415" s="9"/>
      <c r="U1415" s="9"/>
      <c r="V1415" s="11"/>
      <c r="W1415" s="36">
        <v>9405114090</v>
      </c>
      <c r="X1415" s="21" t="s">
        <v>95</v>
      </c>
      <c r="Y1415" s="21" t="s">
        <v>95</v>
      </c>
      <c r="Z1415" s="12" t="s">
        <v>95</v>
      </c>
      <c r="AA1415" s="13"/>
      <c r="AB1415" s="17">
        <v>430</v>
      </c>
      <c r="AC1415" s="624">
        <f t="shared" si="23"/>
        <v>-0.65348837209302324</v>
      </c>
      <c r="AD1415" s="623" t="str">
        <f>HYPERLINK("#'Oprawy - specyfikacja'!B" &amp; MATCH(B1415, 'Oprawy - specyfikacja'!A:A, 0),"Link do specyfikacji")</f>
        <v>Link do specyfikacji</v>
      </c>
    </row>
    <row r="1416" spans="1:30" s="2" customFormat="1" ht="14.4">
      <c r="A1416" s="8">
        <v>8718696883068</v>
      </c>
      <c r="B1416" s="8">
        <v>910505100038</v>
      </c>
      <c r="C1416" s="8">
        <v>871869688306800</v>
      </c>
      <c r="D1416" s="52" t="str">
        <f>HYPERLINK(VLOOKUP(B1416,Oprawy_linki!A646:B1351,2,FALSE),"Link do zdjęcia")</f>
        <v>Link do zdjęcia</v>
      </c>
      <c r="E1416" s="12">
        <v>88306800</v>
      </c>
      <c r="F1416" s="10" t="s">
        <v>1632</v>
      </c>
      <c r="G1416" s="12" t="s">
        <v>925</v>
      </c>
      <c r="H1416" s="12" t="s">
        <v>941</v>
      </c>
      <c r="I1416" s="12" t="s">
        <v>1599</v>
      </c>
      <c r="J1416" s="12" t="s">
        <v>1296</v>
      </c>
      <c r="K1416" s="12" t="s">
        <v>88</v>
      </c>
      <c r="L1416" s="17">
        <v>364</v>
      </c>
      <c r="M1416" s="17" t="s">
        <v>89</v>
      </c>
      <c r="N1416" s="13" t="s">
        <v>942</v>
      </c>
      <c r="O1416" s="14" t="s">
        <v>943</v>
      </c>
      <c r="P1416" s="19"/>
      <c r="Q1416" s="9">
        <v>1</v>
      </c>
      <c r="R1416" s="12" t="s">
        <v>92</v>
      </c>
      <c r="S1416" s="19" t="s">
        <v>102</v>
      </c>
      <c r="T1416" s="9">
        <v>910500458243</v>
      </c>
      <c r="U1416" s="9"/>
      <c r="V1416" s="11"/>
      <c r="W1416" s="36">
        <v>9405114090</v>
      </c>
      <c r="X1416" s="21" t="s">
        <v>95</v>
      </c>
      <c r="Y1416" s="21" t="s">
        <v>95</v>
      </c>
      <c r="Z1416" s="12" t="s">
        <v>95</v>
      </c>
      <c r="AA1416" s="13"/>
      <c r="AB1416" s="17">
        <v>470</v>
      </c>
      <c r="AC1416" s="624">
        <f t="shared" si="23"/>
        <v>-0.22553191489361701</v>
      </c>
      <c r="AD1416" s="623" t="str">
        <f>HYPERLINK("#'Oprawy - specyfikacja'!B" &amp; MATCH(B1416, 'Oprawy - specyfikacja'!A:A, 0),"Link do specyfikacji")</f>
        <v>Link do specyfikacji</v>
      </c>
    </row>
    <row r="1417" spans="1:30" s="2" customFormat="1" ht="14.4">
      <c r="A1417" s="8">
        <v>8718291840459</v>
      </c>
      <c r="B1417" s="8">
        <v>911401823480</v>
      </c>
      <c r="C1417" s="8">
        <v>871829184045900</v>
      </c>
      <c r="D1417" s="52" t="str">
        <f>HYPERLINK(VLOOKUP(B1417,Oprawy_linki!A647:B1352,2,FALSE),"Link do zdjęcia")</f>
        <v>Link do zdjęcia</v>
      </c>
      <c r="E1417" s="12">
        <v>84045900</v>
      </c>
      <c r="F1417" s="24" t="s">
        <v>1633</v>
      </c>
      <c r="G1417" s="12" t="s">
        <v>925</v>
      </c>
      <c r="H1417" s="12" t="s">
        <v>941</v>
      </c>
      <c r="I1417" s="12" t="s">
        <v>1599</v>
      </c>
      <c r="J1417" s="12" t="s">
        <v>1296</v>
      </c>
      <c r="K1417" s="12" t="s">
        <v>88</v>
      </c>
      <c r="L1417" s="17">
        <v>149</v>
      </c>
      <c r="M1417" s="17" t="s">
        <v>89</v>
      </c>
      <c r="N1417" s="13" t="s">
        <v>942</v>
      </c>
      <c r="O1417" s="14" t="s">
        <v>943</v>
      </c>
      <c r="P1417" s="19"/>
      <c r="Q1417" s="9">
        <v>9</v>
      </c>
      <c r="R1417" s="12" t="s">
        <v>92</v>
      </c>
      <c r="S1417" s="19" t="s">
        <v>102</v>
      </c>
      <c r="T1417" s="9">
        <v>910500453335</v>
      </c>
      <c r="U1417" s="9"/>
      <c r="V1417" s="11"/>
      <c r="W1417" s="36">
        <v>9405114090</v>
      </c>
      <c r="X1417" s="21" t="s">
        <v>95</v>
      </c>
      <c r="Y1417" s="21" t="s">
        <v>95</v>
      </c>
      <c r="Z1417" s="12" t="s">
        <v>95</v>
      </c>
      <c r="AA1417" s="13"/>
      <c r="AB1417" s="17">
        <v>430</v>
      </c>
      <c r="AC1417" s="624">
        <f t="shared" si="23"/>
        <v>-0.65348837209302324</v>
      </c>
      <c r="AD1417" s="623" t="str">
        <f>HYPERLINK("#'Oprawy - specyfikacja'!B" &amp; MATCH(B1417, 'Oprawy - specyfikacja'!A:A, 0),"Link do specyfikacji")</f>
        <v>Link do specyfikacji</v>
      </c>
    </row>
    <row r="1418" spans="1:30" s="2" customFormat="1" ht="14.4">
      <c r="A1418" s="8">
        <v>8720169754263</v>
      </c>
      <c r="B1418" s="8">
        <v>911401815487</v>
      </c>
      <c r="C1418" s="8">
        <v>872016975426399</v>
      </c>
      <c r="D1418" s="52" t="str">
        <f>HYPERLINK(VLOOKUP(B1418,Oprawy_linki!A648:B1353,2,FALSE),"Link do zdjęcia")</f>
        <v>Link do zdjęcia</v>
      </c>
      <c r="E1418" s="12">
        <v>75426399</v>
      </c>
      <c r="F1418" s="10" t="s">
        <v>1634</v>
      </c>
      <c r="G1418" s="12" t="s">
        <v>925</v>
      </c>
      <c r="H1418" s="12" t="s">
        <v>941</v>
      </c>
      <c r="I1418" s="12" t="s">
        <v>1599</v>
      </c>
      <c r="J1418" s="12" t="s">
        <v>1296</v>
      </c>
      <c r="K1418" s="12" t="s">
        <v>88</v>
      </c>
      <c r="L1418" s="17">
        <v>196</v>
      </c>
      <c r="M1418" s="17" t="s">
        <v>89</v>
      </c>
      <c r="N1418" s="13" t="s">
        <v>942</v>
      </c>
      <c r="O1418" s="14" t="s">
        <v>943</v>
      </c>
      <c r="P1418" s="19"/>
      <c r="Q1418" s="9">
        <v>9</v>
      </c>
      <c r="R1418" s="12" t="s">
        <v>92</v>
      </c>
      <c r="S1418" s="19" t="s">
        <v>102</v>
      </c>
      <c r="T1418" s="9"/>
      <c r="U1418" s="9"/>
      <c r="V1418" s="11"/>
      <c r="W1418" s="36">
        <v>9405114090</v>
      </c>
      <c r="X1418" s="21" t="s">
        <v>95</v>
      </c>
      <c r="Y1418" s="21" t="s">
        <v>95</v>
      </c>
      <c r="Z1418" s="12" t="s">
        <v>95</v>
      </c>
      <c r="AA1418" s="13" t="s">
        <v>164</v>
      </c>
      <c r="AB1418" s="17">
        <v>253.92</v>
      </c>
      <c r="AC1418" s="624">
        <f t="shared" si="23"/>
        <v>-0.22810333963453053</v>
      </c>
      <c r="AD1418" s="623" t="str">
        <f>HYPERLINK("#'Oprawy - specyfikacja'!B" &amp; MATCH(B1418, 'Oprawy - specyfikacja'!A:A, 0),"Link do specyfikacji")</f>
        <v>Link do specyfikacji</v>
      </c>
    </row>
    <row r="1419" spans="1:30" s="2" customFormat="1" ht="14.4">
      <c r="A1419" s="8">
        <v>8710163349770</v>
      </c>
      <c r="B1419" s="8">
        <v>911401837080</v>
      </c>
      <c r="C1419" s="25">
        <v>871016334977099</v>
      </c>
      <c r="D1419" s="52" t="str">
        <f>HYPERLINK(VLOOKUP(B1419,Oprawy_linki!A649:B1354,2,FALSE),"Link do zdjęcia")</f>
        <v>Link do zdjęcia</v>
      </c>
      <c r="E1419" s="12">
        <v>34977099</v>
      </c>
      <c r="F1419" s="23" t="s">
        <v>1635</v>
      </c>
      <c r="G1419" s="12" t="s">
        <v>925</v>
      </c>
      <c r="H1419" s="12" t="s">
        <v>941</v>
      </c>
      <c r="I1419" s="12" t="s">
        <v>1599</v>
      </c>
      <c r="J1419" s="12" t="s">
        <v>1296</v>
      </c>
      <c r="K1419" s="12" t="s">
        <v>88</v>
      </c>
      <c r="L1419" s="17">
        <v>197</v>
      </c>
      <c r="M1419" s="17" t="s">
        <v>89</v>
      </c>
      <c r="N1419" s="13" t="s">
        <v>942</v>
      </c>
      <c r="O1419" s="14" t="s">
        <v>943</v>
      </c>
      <c r="P1419" s="19"/>
      <c r="Q1419" s="9">
        <v>9</v>
      </c>
      <c r="R1419" s="12" t="s">
        <v>92</v>
      </c>
      <c r="S1419" s="19" t="s">
        <v>102</v>
      </c>
      <c r="T1419" s="9"/>
      <c r="U1419" s="9"/>
      <c r="V1419" s="11"/>
      <c r="W1419" s="36">
        <v>9405114090</v>
      </c>
      <c r="X1419" s="21" t="s">
        <v>95</v>
      </c>
      <c r="Y1419" s="21" t="s">
        <v>95</v>
      </c>
      <c r="Z1419" s="12" t="s">
        <v>95</v>
      </c>
      <c r="AA1419" s="13"/>
      <c r="AB1419" s="17">
        <v>538</v>
      </c>
      <c r="AC1419" s="624">
        <f t="shared" si="23"/>
        <v>-0.63382899628252787</v>
      </c>
      <c r="AD1419" s="623" t="str">
        <f>HYPERLINK("#'Oprawy - specyfikacja'!B" &amp; MATCH(B1419, 'Oprawy - specyfikacja'!A:A, 0),"Link do specyfikacji")</f>
        <v>Link do specyfikacji</v>
      </c>
    </row>
    <row r="1420" spans="1:30" s="2" customFormat="1" ht="14.4">
      <c r="A1420" s="8">
        <v>8720169500198</v>
      </c>
      <c r="B1420" s="8">
        <v>911401814985</v>
      </c>
      <c r="C1420" s="8">
        <v>872016950019899</v>
      </c>
      <c r="D1420" s="52" t="str">
        <f>HYPERLINK(VLOOKUP(B1420,Oprawy_linki!A650:B1355,2,FALSE),"Link do zdjęcia")</f>
        <v>Link do zdjęcia</v>
      </c>
      <c r="E1420" s="12">
        <v>50019899</v>
      </c>
      <c r="F1420" s="10" t="s">
        <v>1636</v>
      </c>
      <c r="G1420" s="12" t="s">
        <v>925</v>
      </c>
      <c r="H1420" s="12" t="s">
        <v>941</v>
      </c>
      <c r="I1420" s="12" t="s">
        <v>1599</v>
      </c>
      <c r="J1420" s="12" t="s">
        <v>1296</v>
      </c>
      <c r="K1420" s="12" t="s">
        <v>88</v>
      </c>
      <c r="L1420" s="17">
        <v>241</v>
      </c>
      <c r="M1420" s="17" t="s">
        <v>89</v>
      </c>
      <c r="N1420" s="13" t="s">
        <v>942</v>
      </c>
      <c r="O1420" s="14" t="s">
        <v>943</v>
      </c>
      <c r="P1420" s="19"/>
      <c r="Q1420" s="9">
        <v>9</v>
      </c>
      <c r="R1420" s="12" t="s">
        <v>92</v>
      </c>
      <c r="S1420" s="19" t="s">
        <v>102</v>
      </c>
      <c r="T1420" s="9"/>
      <c r="U1420" s="9"/>
      <c r="V1420" s="11"/>
      <c r="W1420" s="36">
        <v>9405114090</v>
      </c>
      <c r="X1420" s="21" t="s">
        <v>95</v>
      </c>
      <c r="Y1420" s="21" t="s">
        <v>95</v>
      </c>
      <c r="Z1420" s="12" t="s">
        <v>95</v>
      </c>
      <c r="AA1420" s="13" t="s">
        <v>164</v>
      </c>
      <c r="AB1420" s="17">
        <v>310.56</v>
      </c>
      <c r="AC1420" s="624">
        <f t="shared" si="23"/>
        <v>-0.22398248325605358</v>
      </c>
      <c r="AD1420" s="623" t="str">
        <f>HYPERLINK("#'Oprawy - specyfikacja'!B" &amp; MATCH(B1420, 'Oprawy - specyfikacja'!A:A, 0),"Link do specyfikacji")</f>
        <v>Link do specyfikacji</v>
      </c>
    </row>
    <row r="1421" spans="1:30" s="2" customFormat="1" ht="14.4">
      <c r="A1421" s="8">
        <v>8718696883075</v>
      </c>
      <c r="B1421" s="25">
        <v>910505100044</v>
      </c>
      <c r="C1421" s="8">
        <v>871869688307500</v>
      </c>
      <c r="D1421" s="52" t="str">
        <f>HYPERLINK(VLOOKUP(B1421,Oprawy_linki!A651:B1356,2,FALSE),"Link do zdjęcia")</f>
        <v>Link do zdjęcia</v>
      </c>
      <c r="E1421" s="12">
        <v>88307500</v>
      </c>
      <c r="F1421" s="23" t="s">
        <v>1637</v>
      </c>
      <c r="G1421" s="12" t="s">
        <v>925</v>
      </c>
      <c r="H1421" s="12" t="s">
        <v>941</v>
      </c>
      <c r="I1421" s="12" t="s">
        <v>1599</v>
      </c>
      <c r="J1421" s="12" t="s">
        <v>1296</v>
      </c>
      <c r="K1421" s="12" t="s">
        <v>88</v>
      </c>
      <c r="L1421" s="17">
        <v>410</v>
      </c>
      <c r="M1421" s="17" t="s">
        <v>89</v>
      </c>
      <c r="N1421" s="13" t="s">
        <v>942</v>
      </c>
      <c r="O1421" s="14" t="s">
        <v>943</v>
      </c>
      <c r="P1421" s="19"/>
      <c r="Q1421" s="9">
        <v>1</v>
      </c>
      <c r="R1421" s="12" t="s">
        <v>92</v>
      </c>
      <c r="S1421" s="19" t="s">
        <v>102</v>
      </c>
      <c r="T1421" s="9">
        <v>910500458244</v>
      </c>
      <c r="U1421" s="9"/>
      <c r="V1421" s="11"/>
      <c r="W1421" s="36">
        <v>9405114090</v>
      </c>
      <c r="X1421" s="21" t="s">
        <v>95</v>
      </c>
      <c r="Y1421" s="21" t="s">
        <v>95</v>
      </c>
      <c r="Z1421" s="12" t="s">
        <v>95</v>
      </c>
      <c r="AA1421" s="13"/>
      <c r="AB1421" s="17">
        <v>540</v>
      </c>
      <c r="AC1421" s="624">
        <f t="shared" si="23"/>
        <v>-0.24074074074074073</v>
      </c>
      <c r="AD1421" s="623" t="str">
        <f>HYPERLINK("#'Oprawy - specyfikacja'!B" &amp; MATCH(B1421, 'Oprawy - specyfikacja'!A:A, 0),"Link do specyfikacji")</f>
        <v>Link do specyfikacji</v>
      </c>
    </row>
    <row r="1422" spans="1:30" s="2" customFormat="1" ht="14.4">
      <c r="A1422" s="8">
        <v>8718291840466</v>
      </c>
      <c r="B1422" s="8">
        <v>911401823580</v>
      </c>
      <c r="C1422" s="25">
        <v>871829184046600</v>
      </c>
      <c r="D1422" s="52" t="str">
        <f>HYPERLINK(VLOOKUP(B1422,Oprawy_linki!A652:B1357,2,FALSE),"Link do zdjęcia")</f>
        <v>Link do zdjęcia</v>
      </c>
      <c r="E1422" s="12">
        <v>84046600</v>
      </c>
      <c r="F1422" s="23" t="s">
        <v>1638</v>
      </c>
      <c r="G1422" s="12" t="s">
        <v>925</v>
      </c>
      <c r="H1422" s="12" t="s">
        <v>941</v>
      </c>
      <c r="I1422" s="12" t="s">
        <v>1599</v>
      </c>
      <c r="J1422" s="12" t="s">
        <v>1296</v>
      </c>
      <c r="K1422" s="12" t="s">
        <v>88</v>
      </c>
      <c r="L1422" s="17">
        <v>197</v>
      </c>
      <c r="M1422" s="17" t="s">
        <v>89</v>
      </c>
      <c r="N1422" s="13" t="s">
        <v>942</v>
      </c>
      <c r="O1422" s="14" t="s">
        <v>943</v>
      </c>
      <c r="P1422" s="19"/>
      <c r="Q1422" s="9">
        <v>9</v>
      </c>
      <c r="R1422" s="12" t="s">
        <v>92</v>
      </c>
      <c r="S1422" s="19" t="s">
        <v>102</v>
      </c>
      <c r="T1422" s="9">
        <v>910500453336</v>
      </c>
      <c r="U1422" s="9"/>
      <c r="V1422" s="11"/>
      <c r="W1422" s="36">
        <v>9405114090</v>
      </c>
      <c r="X1422" s="21" t="s">
        <v>95</v>
      </c>
      <c r="Y1422" s="21" t="s">
        <v>95</v>
      </c>
      <c r="Z1422" s="12" t="s">
        <v>95</v>
      </c>
      <c r="AA1422" s="13"/>
      <c r="AB1422" s="17">
        <v>538</v>
      </c>
      <c r="AC1422" s="624">
        <f t="shared" si="23"/>
        <v>-0.63382899628252787</v>
      </c>
      <c r="AD1422" s="623" t="str">
        <f>HYPERLINK("#'Oprawy - specyfikacja'!B" &amp; MATCH(B1422, 'Oprawy - specyfikacja'!A:A, 0),"Link do specyfikacji")</f>
        <v>Link do specyfikacji</v>
      </c>
    </row>
    <row r="1423" spans="1:30" s="2" customFormat="1" ht="14.4">
      <c r="A1423" s="8">
        <v>8718696916858</v>
      </c>
      <c r="B1423" s="8">
        <v>911401535291</v>
      </c>
      <c r="C1423" s="8">
        <v>871869691685800</v>
      </c>
      <c r="D1423" s="52" t="str">
        <f>HYPERLINK(VLOOKUP(B1423,Oprawy_linki!A653:B1358,2,FALSE),"Link do zdjęcia")</f>
        <v>Link do zdjęcia</v>
      </c>
      <c r="E1423" s="12">
        <v>91685800</v>
      </c>
      <c r="F1423" s="10" t="s">
        <v>1639</v>
      </c>
      <c r="G1423" s="12" t="s">
        <v>925</v>
      </c>
      <c r="H1423" s="12" t="s">
        <v>941</v>
      </c>
      <c r="I1423" s="12" t="s">
        <v>1599</v>
      </c>
      <c r="J1423" s="12" t="s">
        <v>1296</v>
      </c>
      <c r="K1423" s="12" t="s">
        <v>88</v>
      </c>
      <c r="L1423" s="17">
        <v>319</v>
      </c>
      <c r="M1423" s="17" t="s">
        <v>89</v>
      </c>
      <c r="N1423" s="13" t="s">
        <v>942</v>
      </c>
      <c r="O1423" s="14" t="s">
        <v>943</v>
      </c>
      <c r="P1423" s="19"/>
      <c r="Q1423" s="9">
        <v>9</v>
      </c>
      <c r="R1423" s="12" t="s">
        <v>92</v>
      </c>
      <c r="S1423" s="19" t="s">
        <v>102</v>
      </c>
      <c r="T1423" s="9"/>
      <c r="U1423" s="9"/>
      <c r="V1423" s="11"/>
      <c r="W1423" s="36">
        <v>9405114090</v>
      </c>
      <c r="X1423" s="21" t="s">
        <v>95</v>
      </c>
      <c r="Y1423" s="21" t="s">
        <v>95</v>
      </c>
      <c r="Z1423" s="12" t="s">
        <v>95</v>
      </c>
      <c r="AA1423" s="13" t="s">
        <v>164</v>
      </c>
      <c r="AB1423" s="17">
        <v>445.94</v>
      </c>
      <c r="AC1423" s="624">
        <f t="shared" si="23"/>
        <v>-0.28465712876171684</v>
      </c>
      <c r="AD1423" s="623" t="str">
        <f>HYPERLINK("#'Oprawy - specyfikacja'!B" &amp; MATCH(B1423, 'Oprawy - specyfikacja'!A:A, 0),"Link do specyfikacji")</f>
        <v>Link do specyfikacji</v>
      </c>
    </row>
    <row r="1424" spans="1:30" s="2" customFormat="1" ht="14.4">
      <c r="A1424" s="8">
        <v>8710163349787</v>
      </c>
      <c r="B1424" s="25">
        <v>911401837180</v>
      </c>
      <c r="C1424" s="25">
        <v>871016334978799</v>
      </c>
      <c r="D1424" s="52" t="str">
        <f>HYPERLINK(VLOOKUP(B1424,Oprawy_linki!A654:B1359,2,FALSE),"Link do zdjęcia")</f>
        <v>Link do zdjęcia</v>
      </c>
      <c r="E1424" s="12">
        <v>34978799</v>
      </c>
      <c r="F1424" s="23" t="s">
        <v>1640</v>
      </c>
      <c r="G1424" s="12" t="s">
        <v>925</v>
      </c>
      <c r="H1424" s="12" t="s">
        <v>941</v>
      </c>
      <c r="I1424" s="12" t="s">
        <v>1599</v>
      </c>
      <c r="J1424" s="12" t="s">
        <v>1296</v>
      </c>
      <c r="K1424" s="12" t="s">
        <v>88</v>
      </c>
      <c r="L1424" s="17">
        <v>253</v>
      </c>
      <c r="M1424" s="17" t="s">
        <v>89</v>
      </c>
      <c r="N1424" s="13" t="s">
        <v>942</v>
      </c>
      <c r="O1424" s="14" t="s">
        <v>943</v>
      </c>
      <c r="P1424" s="19"/>
      <c r="Q1424" s="9">
        <v>9</v>
      </c>
      <c r="R1424" s="12" t="s">
        <v>92</v>
      </c>
      <c r="S1424" s="19" t="s">
        <v>102</v>
      </c>
      <c r="T1424" s="9"/>
      <c r="U1424" s="9"/>
      <c r="V1424" s="11"/>
      <c r="W1424" s="36">
        <v>9405114090</v>
      </c>
      <c r="X1424" s="21" t="s">
        <v>95</v>
      </c>
      <c r="Y1424" s="21" t="s">
        <v>95</v>
      </c>
      <c r="Z1424" s="12" t="s">
        <v>95</v>
      </c>
      <c r="AA1424" s="13"/>
      <c r="AB1424" s="17">
        <v>658</v>
      </c>
      <c r="AC1424" s="624">
        <f t="shared" si="23"/>
        <v>-0.61550151975683887</v>
      </c>
      <c r="AD1424" s="623" t="str">
        <f>HYPERLINK("#'Oprawy - specyfikacja'!B" &amp; MATCH(B1424, 'Oprawy - specyfikacja'!A:A, 0),"Link do specyfikacji")</f>
        <v>Link do specyfikacji</v>
      </c>
    </row>
    <row r="1425" spans="1:30" s="2" customFormat="1" ht="14.4">
      <c r="A1425" s="8">
        <v>8718696883082</v>
      </c>
      <c r="B1425" s="8">
        <v>910505100061</v>
      </c>
      <c r="C1425" s="8">
        <v>871869688308200</v>
      </c>
      <c r="D1425" s="52" t="str">
        <f>HYPERLINK(VLOOKUP(B1425,Oprawy_linki!A655:B1360,2,FALSE),"Link do zdjęcia")</f>
        <v>Link do zdjęcia</v>
      </c>
      <c r="E1425" s="12">
        <v>88308200</v>
      </c>
      <c r="F1425" s="10" t="s">
        <v>1641</v>
      </c>
      <c r="G1425" s="12" t="s">
        <v>925</v>
      </c>
      <c r="H1425" s="12" t="s">
        <v>941</v>
      </c>
      <c r="I1425" s="12" t="s">
        <v>1599</v>
      </c>
      <c r="J1425" s="12" t="s">
        <v>1296</v>
      </c>
      <c r="K1425" s="12" t="s">
        <v>88</v>
      </c>
      <c r="L1425" s="17">
        <v>441</v>
      </c>
      <c r="M1425" s="17" t="s">
        <v>89</v>
      </c>
      <c r="N1425" s="13" t="s">
        <v>942</v>
      </c>
      <c r="O1425" s="14" t="s">
        <v>943</v>
      </c>
      <c r="P1425" s="19"/>
      <c r="Q1425" s="9">
        <v>1</v>
      </c>
      <c r="R1425" s="12" t="s">
        <v>92</v>
      </c>
      <c r="S1425" s="19" t="s">
        <v>102</v>
      </c>
      <c r="T1425" s="9">
        <v>910500458245</v>
      </c>
      <c r="U1425" s="9"/>
      <c r="V1425" s="11"/>
      <c r="W1425" s="36">
        <v>9405114090</v>
      </c>
      <c r="X1425" s="21" t="s">
        <v>95</v>
      </c>
      <c r="Y1425" s="21" t="s">
        <v>95</v>
      </c>
      <c r="Z1425" s="12" t="s">
        <v>95</v>
      </c>
      <c r="AA1425" s="13"/>
      <c r="AB1425" s="17">
        <v>637</v>
      </c>
      <c r="AC1425" s="624">
        <f t="shared" si="23"/>
        <v>-0.30769230769230771</v>
      </c>
      <c r="AD1425" s="623" t="str">
        <f>HYPERLINK("#'Oprawy - specyfikacja'!B" &amp; MATCH(B1425, 'Oprawy - specyfikacja'!A:A, 0),"Link do specyfikacji")</f>
        <v>Link do specyfikacji</v>
      </c>
    </row>
    <row r="1426" spans="1:30" s="2" customFormat="1" ht="14.4">
      <c r="A1426" s="8">
        <v>8718291840473</v>
      </c>
      <c r="B1426" s="8">
        <v>911401823680</v>
      </c>
      <c r="C1426" s="8">
        <v>871829184047399</v>
      </c>
      <c r="D1426" s="52" t="str">
        <f>HYPERLINK(VLOOKUP(B1426,Oprawy_linki!A656:B1361,2,FALSE),"Link do zdjęcia")</f>
        <v>Link do zdjęcia</v>
      </c>
      <c r="E1426" s="12">
        <v>84047399</v>
      </c>
      <c r="F1426" s="24" t="s">
        <v>1642</v>
      </c>
      <c r="G1426" s="12" t="s">
        <v>925</v>
      </c>
      <c r="H1426" s="12" t="s">
        <v>941</v>
      </c>
      <c r="I1426" s="12" t="s">
        <v>1599</v>
      </c>
      <c r="J1426" s="12" t="s">
        <v>1296</v>
      </c>
      <c r="K1426" s="12" t="s">
        <v>88</v>
      </c>
      <c r="L1426" s="17">
        <v>253</v>
      </c>
      <c r="M1426" s="17" t="s">
        <v>89</v>
      </c>
      <c r="N1426" s="13" t="s">
        <v>942</v>
      </c>
      <c r="O1426" s="14" t="s">
        <v>943</v>
      </c>
      <c r="P1426" s="19"/>
      <c r="Q1426" s="9">
        <v>9</v>
      </c>
      <c r="R1426" s="12" t="s">
        <v>92</v>
      </c>
      <c r="S1426" s="19" t="s">
        <v>102</v>
      </c>
      <c r="T1426" s="9">
        <v>910500453337</v>
      </c>
      <c r="U1426" s="9"/>
      <c r="V1426" s="11"/>
      <c r="W1426" s="36">
        <v>9405114090</v>
      </c>
      <c r="X1426" s="21" t="s">
        <v>95</v>
      </c>
      <c r="Y1426" s="21" t="s">
        <v>95</v>
      </c>
      <c r="Z1426" s="12" t="s">
        <v>95</v>
      </c>
      <c r="AA1426" s="13"/>
      <c r="AB1426" s="17">
        <v>658</v>
      </c>
      <c r="AC1426" s="624">
        <f t="shared" si="23"/>
        <v>-0.61550151975683887</v>
      </c>
      <c r="AD1426" s="623" t="str">
        <f>HYPERLINK("#'Oprawy - specyfikacja'!B" &amp; MATCH(B1426, 'Oprawy - specyfikacja'!A:A, 0),"Link do specyfikacji")</f>
        <v>Link do specyfikacji</v>
      </c>
    </row>
    <row r="1427" spans="1:30" s="2" customFormat="1" ht="14.4">
      <c r="A1427" s="8">
        <v>8710163369341</v>
      </c>
      <c r="B1427" s="8">
        <v>911401824481</v>
      </c>
      <c r="C1427" s="8">
        <v>871016336934199</v>
      </c>
      <c r="D1427" s="52" t="str">
        <f>HYPERLINK(VLOOKUP(B1427,Oprawy_linki!A657:B1362,2,FALSE),"Link do zdjęcia")</f>
        <v>Link do zdjęcia</v>
      </c>
      <c r="E1427" s="12">
        <v>36934199</v>
      </c>
      <c r="F1427" s="10" t="s">
        <v>1643</v>
      </c>
      <c r="G1427" s="12" t="s">
        <v>925</v>
      </c>
      <c r="H1427" s="12" t="s">
        <v>941</v>
      </c>
      <c r="I1427" s="12" t="s">
        <v>1599</v>
      </c>
      <c r="J1427" s="12" t="s">
        <v>1296</v>
      </c>
      <c r="K1427" s="12" t="s">
        <v>88</v>
      </c>
      <c r="L1427" s="17">
        <v>292</v>
      </c>
      <c r="M1427" s="17" t="s">
        <v>89</v>
      </c>
      <c r="N1427" s="13" t="s">
        <v>942</v>
      </c>
      <c r="O1427" s="14" t="s">
        <v>943</v>
      </c>
      <c r="P1427" s="19"/>
      <c r="Q1427" s="9">
        <v>9</v>
      </c>
      <c r="R1427" s="12" t="s">
        <v>92</v>
      </c>
      <c r="S1427" s="19" t="s">
        <v>102</v>
      </c>
      <c r="T1427" s="9"/>
      <c r="U1427" s="9"/>
      <c r="V1427" s="11"/>
      <c r="W1427" s="36">
        <v>9405114090</v>
      </c>
      <c r="X1427" s="21" t="s">
        <v>95</v>
      </c>
      <c r="Y1427" s="21" t="s">
        <v>95</v>
      </c>
      <c r="Z1427" s="12" t="s">
        <v>95</v>
      </c>
      <c r="AA1427" s="13" t="s">
        <v>164</v>
      </c>
      <c r="AB1427" s="17">
        <v>366.3</v>
      </c>
      <c r="AC1427" s="624">
        <f t="shared" si="23"/>
        <v>-0.20283920283920287</v>
      </c>
      <c r="AD1427" s="623" t="str">
        <f>HYPERLINK("#'Oprawy - specyfikacja'!B" &amp; MATCH(B1427, 'Oprawy - specyfikacja'!A:A, 0),"Link do specyfikacji")</f>
        <v>Link do specyfikacji</v>
      </c>
    </row>
    <row r="1428" spans="1:30" s="2" customFormat="1" ht="14.4">
      <c r="A1428" s="8">
        <v>8710163369365</v>
      </c>
      <c r="B1428" s="8">
        <v>911401824681</v>
      </c>
      <c r="C1428" s="8">
        <v>871016336936599</v>
      </c>
      <c r="D1428" s="52" t="str">
        <f>HYPERLINK(VLOOKUP(B1428,Oprawy_linki!A658:B1363,2,FALSE),"Link do zdjęcia")</f>
        <v>Link do zdjęcia</v>
      </c>
      <c r="E1428" s="12">
        <v>36936599</v>
      </c>
      <c r="F1428" s="10" t="s">
        <v>1644</v>
      </c>
      <c r="G1428" s="12" t="s">
        <v>925</v>
      </c>
      <c r="H1428" s="12" t="s">
        <v>941</v>
      </c>
      <c r="I1428" s="12" t="s">
        <v>1599</v>
      </c>
      <c r="J1428" s="12" t="s">
        <v>1296</v>
      </c>
      <c r="K1428" s="12" t="s">
        <v>88</v>
      </c>
      <c r="L1428" s="17">
        <v>210</v>
      </c>
      <c r="M1428" s="17" t="s">
        <v>89</v>
      </c>
      <c r="N1428" s="13" t="s">
        <v>942</v>
      </c>
      <c r="O1428" s="14" t="s">
        <v>943</v>
      </c>
      <c r="P1428" s="19"/>
      <c r="Q1428" s="9">
        <v>9</v>
      </c>
      <c r="R1428" s="12" t="s">
        <v>92</v>
      </c>
      <c r="S1428" s="19" t="s">
        <v>102</v>
      </c>
      <c r="T1428" s="9"/>
      <c r="U1428" s="9"/>
      <c r="V1428" s="11"/>
      <c r="W1428" s="36">
        <v>9405114090</v>
      </c>
      <c r="X1428" s="21" t="s">
        <v>95</v>
      </c>
      <c r="Y1428" s="21" t="s">
        <v>95</v>
      </c>
      <c r="Z1428" s="12" t="s">
        <v>95</v>
      </c>
      <c r="AA1428" s="13" t="s">
        <v>164</v>
      </c>
      <c r="AB1428" s="17">
        <v>334.45</v>
      </c>
      <c r="AC1428" s="624">
        <f t="shared" si="23"/>
        <v>-0.37210345343100609</v>
      </c>
      <c r="AD1428" s="623" t="str">
        <f>HYPERLINK("#'Oprawy - specyfikacja'!B" &amp; MATCH(B1428, 'Oprawy - specyfikacja'!A:A, 0),"Link do specyfikacji")</f>
        <v>Link do specyfikacji</v>
      </c>
    </row>
    <row r="1429" spans="1:30" s="2" customFormat="1" ht="14.4">
      <c r="A1429" s="8">
        <v>8710163349794</v>
      </c>
      <c r="B1429" s="37">
        <v>911401837280</v>
      </c>
      <c r="C1429" s="25">
        <v>871016334979499</v>
      </c>
      <c r="D1429" s="52" t="str">
        <f>HYPERLINK(VLOOKUP(B1429,Oprawy_linki!A659:B1364,2,FALSE),"Link do zdjęcia")</f>
        <v>Link do zdjęcia</v>
      </c>
      <c r="E1429" s="12">
        <v>34979499</v>
      </c>
      <c r="F1429" s="31" t="s">
        <v>1645</v>
      </c>
      <c r="G1429" s="12" t="s">
        <v>925</v>
      </c>
      <c r="H1429" s="12" t="s">
        <v>941</v>
      </c>
      <c r="I1429" s="12" t="s">
        <v>1599</v>
      </c>
      <c r="J1429" s="12" t="s">
        <v>1296</v>
      </c>
      <c r="K1429" s="12" t="s">
        <v>88</v>
      </c>
      <c r="L1429" s="17">
        <v>216</v>
      </c>
      <c r="M1429" s="17" t="s">
        <v>89</v>
      </c>
      <c r="N1429" s="13" t="s">
        <v>942</v>
      </c>
      <c r="O1429" s="14" t="s">
        <v>943</v>
      </c>
      <c r="P1429" s="19"/>
      <c r="Q1429" s="9">
        <v>9</v>
      </c>
      <c r="R1429" s="12" t="s">
        <v>92</v>
      </c>
      <c r="S1429" s="19" t="s">
        <v>102</v>
      </c>
      <c r="T1429" s="9"/>
      <c r="U1429" s="9"/>
      <c r="V1429" s="11"/>
      <c r="W1429" s="36">
        <v>9405114090</v>
      </c>
      <c r="X1429" s="21" t="s">
        <v>95</v>
      </c>
      <c r="Y1429" s="21" t="s">
        <v>95</v>
      </c>
      <c r="Z1429" s="12" t="s">
        <v>95</v>
      </c>
      <c r="AA1429" s="13"/>
      <c r="AB1429" s="17">
        <v>658</v>
      </c>
      <c r="AC1429" s="624">
        <f t="shared" si="23"/>
        <v>-0.67173252279635254</v>
      </c>
      <c r="AD1429" s="623" t="str">
        <f>HYPERLINK("#'Oprawy - specyfikacja'!B" &amp; MATCH(B1429, 'Oprawy - specyfikacja'!A:A, 0),"Link do specyfikacji")</f>
        <v>Link do specyfikacji</v>
      </c>
    </row>
    <row r="1430" spans="1:30" s="2" customFormat="1" ht="14.4">
      <c r="A1430" s="8">
        <v>8718696883099</v>
      </c>
      <c r="B1430" s="8">
        <v>910505100053</v>
      </c>
      <c r="C1430" s="8">
        <v>871869688309900</v>
      </c>
      <c r="D1430" s="52" t="str">
        <f>HYPERLINK(VLOOKUP(B1430,Oprawy_linki!A660:B1365,2,FALSE),"Link do zdjęcia")</f>
        <v>Link do zdjęcia</v>
      </c>
      <c r="E1430" s="12">
        <v>88309900</v>
      </c>
      <c r="F1430" s="10" t="s">
        <v>1646</v>
      </c>
      <c r="G1430" s="12" t="s">
        <v>925</v>
      </c>
      <c r="H1430" s="12" t="s">
        <v>941</v>
      </c>
      <c r="I1430" s="12" t="s">
        <v>1599</v>
      </c>
      <c r="J1430" s="12" t="s">
        <v>1296</v>
      </c>
      <c r="K1430" s="12" t="s">
        <v>88</v>
      </c>
      <c r="L1430" s="17">
        <v>400</v>
      </c>
      <c r="M1430" s="17" t="s">
        <v>89</v>
      </c>
      <c r="N1430" s="13" t="s">
        <v>942</v>
      </c>
      <c r="O1430" s="14" t="s">
        <v>943</v>
      </c>
      <c r="P1430" s="19"/>
      <c r="Q1430" s="9">
        <v>1</v>
      </c>
      <c r="R1430" s="12" t="s">
        <v>92</v>
      </c>
      <c r="S1430" s="19" t="s">
        <v>102</v>
      </c>
      <c r="T1430" s="9">
        <v>910500458246</v>
      </c>
      <c r="U1430" s="9"/>
      <c r="V1430" s="11"/>
      <c r="W1430" s="36">
        <v>9405114090</v>
      </c>
      <c r="X1430" s="21" t="s">
        <v>95</v>
      </c>
      <c r="Y1430" s="21" t="s">
        <v>95</v>
      </c>
      <c r="Z1430" s="12" t="s">
        <v>95</v>
      </c>
      <c r="AA1430" s="13"/>
      <c r="AB1430" s="17">
        <v>566</v>
      </c>
      <c r="AC1430" s="624">
        <f t="shared" si="23"/>
        <v>-0.29328621908127206</v>
      </c>
      <c r="AD1430" s="623" t="str">
        <f>HYPERLINK("#'Oprawy - specyfikacja'!B" &amp; MATCH(B1430, 'Oprawy - specyfikacja'!A:A, 0),"Link do specyfikacji")</f>
        <v>Link do specyfikacji</v>
      </c>
    </row>
    <row r="1431" spans="1:30" s="2" customFormat="1" ht="14.4">
      <c r="A1431" s="8">
        <v>8720169754324</v>
      </c>
      <c r="B1431" s="8">
        <v>911401816087</v>
      </c>
      <c r="C1431" s="8">
        <v>872016975432499</v>
      </c>
      <c r="D1431" s="52" t="str">
        <f>HYPERLINK(VLOOKUP(B1431,Oprawy_linki!A661:B1366,2,FALSE),"Link do zdjęcia")</f>
        <v>Link do zdjęcia</v>
      </c>
      <c r="E1431" s="12">
        <v>75432499</v>
      </c>
      <c r="F1431" s="10" t="s">
        <v>1647</v>
      </c>
      <c r="G1431" s="12" t="s">
        <v>925</v>
      </c>
      <c r="H1431" s="12" t="s">
        <v>941</v>
      </c>
      <c r="I1431" s="12" t="s">
        <v>1599</v>
      </c>
      <c r="J1431" s="12" t="s">
        <v>1296</v>
      </c>
      <c r="K1431" s="12" t="s">
        <v>88</v>
      </c>
      <c r="L1431" s="17">
        <v>336</v>
      </c>
      <c r="M1431" s="17" t="s">
        <v>89</v>
      </c>
      <c r="N1431" s="13" t="s">
        <v>942</v>
      </c>
      <c r="O1431" s="14" t="s">
        <v>943</v>
      </c>
      <c r="P1431" s="19"/>
      <c r="Q1431" s="9">
        <v>9</v>
      </c>
      <c r="R1431" s="12" t="s">
        <v>92</v>
      </c>
      <c r="S1431" s="19" t="s">
        <v>102</v>
      </c>
      <c r="T1431" s="9"/>
      <c r="U1431" s="9"/>
      <c r="V1431" s="11"/>
      <c r="W1431" s="36">
        <v>9405114090</v>
      </c>
      <c r="X1431" s="21" t="s">
        <v>95</v>
      </c>
      <c r="Y1431" s="21" t="s">
        <v>95</v>
      </c>
      <c r="Z1431" s="12" t="s">
        <v>95</v>
      </c>
      <c r="AA1431" s="13" t="s">
        <v>164</v>
      </c>
      <c r="AB1431" s="17">
        <v>453.9</v>
      </c>
      <c r="AC1431" s="624">
        <f t="shared" si="23"/>
        <v>-0.2597488433575677</v>
      </c>
      <c r="AD1431" s="623" t="str">
        <f>HYPERLINK("#'Oprawy - specyfikacja'!B" &amp; MATCH(B1431, 'Oprawy - specyfikacja'!A:A, 0),"Link do specyfikacji")</f>
        <v>Link do specyfikacji</v>
      </c>
    </row>
    <row r="1432" spans="1:30" s="2" customFormat="1" ht="14.4">
      <c r="A1432" s="8">
        <v>8718291840480</v>
      </c>
      <c r="B1432" s="8">
        <v>911401823780</v>
      </c>
      <c r="C1432" s="8">
        <v>871829184048099</v>
      </c>
      <c r="D1432" s="52" t="str">
        <f>HYPERLINK(VLOOKUP(B1432,Oprawy_linki!A662:B1367,2,FALSE),"Link do zdjęcia")</f>
        <v>Link do zdjęcia</v>
      </c>
      <c r="E1432" s="12">
        <v>84048099</v>
      </c>
      <c r="F1432" s="24" t="s">
        <v>1648</v>
      </c>
      <c r="G1432" s="12" t="s">
        <v>925</v>
      </c>
      <c r="H1432" s="12" t="s">
        <v>941</v>
      </c>
      <c r="I1432" s="12" t="s">
        <v>1599</v>
      </c>
      <c r="J1432" s="12" t="s">
        <v>1296</v>
      </c>
      <c r="K1432" s="12" t="s">
        <v>88</v>
      </c>
      <c r="L1432" s="17">
        <v>216</v>
      </c>
      <c r="M1432" s="17" t="s">
        <v>89</v>
      </c>
      <c r="N1432" s="13" t="s">
        <v>942</v>
      </c>
      <c r="O1432" s="14" t="s">
        <v>943</v>
      </c>
      <c r="P1432" s="19"/>
      <c r="Q1432" s="9">
        <v>9</v>
      </c>
      <c r="R1432" s="12" t="s">
        <v>92</v>
      </c>
      <c r="S1432" s="19" t="s">
        <v>102</v>
      </c>
      <c r="T1432" s="9">
        <v>910500453338</v>
      </c>
      <c r="U1432" s="9"/>
      <c r="V1432" s="11"/>
      <c r="W1432" s="36">
        <v>9405114090</v>
      </c>
      <c r="X1432" s="21" t="s">
        <v>95</v>
      </c>
      <c r="Y1432" s="21" t="s">
        <v>95</v>
      </c>
      <c r="Z1432" s="12" t="s">
        <v>95</v>
      </c>
      <c r="AA1432" s="13"/>
      <c r="AB1432" s="17">
        <v>598</v>
      </c>
      <c r="AC1432" s="624">
        <f t="shared" si="23"/>
        <v>-0.6387959866220736</v>
      </c>
      <c r="AD1432" s="623" t="str">
        <f>HYPERLINK("#'Oprawy - specyfikacja'!B" &amp; MATCH(B1432, 'Oprawy - specyfikacja'!A:A, 0),"Link do specyfikacji")</f>
        <v>Link do specyfikacji</v>
      </c>
    </row>
    <row r="1433" spans="1:30" s="2" customFormat="1" ht="14.4">
      <c r="A1433" s="8">
        <v>8720169754270</v>
      </c>
      <c r="B1433" s="8">
        <v>911401815587</v>
      </c>
      <c r="C1433" s="8">
        <v>872016975427099</v>
      </c>
      <c r="D1433" s="52" t="str">
        <f>HYPERLINK(VLOOKUP(B1433,Oprawy_linki!A663:B1368,2,FALSE),"Link do zdjęcia")</f>
        <v>Link do zdjęcia</v>
      </c>
      <c r="E1433" s="12">
        <v>75427099</v>
      </c>
      <c r="F1433" s="10" t="s">
        <v>1649</v>
      </c>
      <c r="G1433" s="12" t="s">
        <v>925</v>
      </c>
      <c r="H1433" s="12" t="s">
        <v>941</v>
      </c>
      <c r="I1433" s="12" t="s">
        <v>1599</v>
      </c>
      <c r="J1433" s="12" t="s">
        <v>1296</v>
      </c>
      <c r="K1433" s="12" t="s">
        <v>88</v>
      </c>
      <c r="L1433" s="17">
        <v>211</v>
      </c>
      <c r="M1433" s="17" t="s">
        <v>89</v>
      </c>
      <c r="N1433" s="13" t="s">
        <v>942</v>
      </c>
      <c r="O1433" s="14" t="s">
        <v>943</v>
      </c>
      <c r="P1433" s="19"/>
      <c r="Q1433" s="9">
        <v>9</v>
      </c>
      <c r="R1433" s="12" t="s">
        <v>92</v>
      </c>
      <c r="S1433" s="19" t="s">
        <v>102</v>
      </c>
      <c r="T1433" s="9"/>
      <c r="U1433" s="9"/>
      <c r="V1433" s="11"/>
      <c r="W1433" s="36">
        <v>9405114090</v>
      </c>
      <c r="X1433" s="21" t="s">
        <v>95</v>
      </c>
      <c r="Y1433" s="21" t="s">
        <v>95</v>
      </c>
      <c r="Z1433" s="12" t="s">
        <v>95</v>
      </c>
      <c r="AA1433" s="13" t="s">
        <v>164</v>
      </c>
      <c r="AB1433" s="17">
        <v>276</v>
      </c>
      <c r="AC1433" s="624">
        <f t="shared" si="23"/>
        <v>-0.23550724637681159</v>
      </c>
      <c r="AD1433" s="623" t="str">
        <f>HYPERLINK("#'Oprawy - specyfikacja'!B" &amp; MATCH(B1433, 'Oprawy - specyfikacja'!A:A, 0),"Link do specyfikacji")</f>
        <v>Link do specyfikacji</v>
      </c>
    </row>
    <row r="1434" spans="1:30" s="2" customFormat="1" ht="14.4">
      <c r="A1434" s="8">
        <v>8718699163174</v>
      </c>
      <c r="B1434" s="37">
        <v>910505100051</v>
      </c>
      <c r="C1434" s="25">
        <v>871869916317400</v>
      </c>
      <c r="D1434" s="52" t="str">
        <f>HYPERLINK(VLOOKUP(B1434,Oprawy_linki!A664:B1369,2,FALSE),"Link do zdjęcia")</f>
        <v>Link do zdjęcia</v>
      </c>
      <c r="E1434" s="12">
        <v>16317400</v>
      </c>
      <c r="F1434" s="23" t="s">
        <v>1650</v>
      </c>
      <c r="G1434" s="12" t="s">
        <v>925</v>
      </c>
      <c r="H1434" s="12" t="s">
        <v>941</v>
      </c>
      <c r="I1434" s="12" t="s">
        <v>1599</v>
      </c>
      <c r="J1434" s="12" t="s">
        <v>1296</v>
      </c>
      <c r="K1434" s="12" t="s">
        <v>88</v>
      </c>
      <c r="L1434" s="17">
        <v>375</v>
      </c>
      <c r="M1434" s="17" t="s">
        <v>89</v>
      </c>
      <c r="N1434" s="13" t="s">
        <v>942</v>
      </c>
      <c r="O1434" s="14" t="s">
        <v>943</v>
      </c>
      <c r="P1434" s="19"/>
      <c r="Q1434" s="9">
        <v>1</v>
      </c>
      <c r="R1434" s="12" t="s">
        <v>92</v>
      </c>
      <c r="S1434" s="19" t="s">
        <v>102</v>
      </c>
      <c r="T1434" s="9">
        <v>910500459301</v>
      </c>
      <c r="U1434" s="9"/>
      <c r="V1434" s="11"/>
      <c r="W1434" s="36">
        <v>9405114090</v>
      </c>
      <c r="X1434" s="21" t="s">
        <v>95</v>
      </c>
      <c r="Y1434" s="21" t="s">
        <v>95</v>
      </c>
      <c r="Z1434" s="12" t="s">
        <v>95</v>
      </c>
      <c r="AA1434" s="13"/>
      <c r="AB1434" s="17">
        <v>569</v>
      </c>
      <c r="AC1434" s="624">
        <f t="shared" si="23"/>
        <v>-0.34094903339191562</v>
      </c>
      <c r="AD1434" s="623" t="str">
        <f>HYPERLINK("#'Oprawy - specyfikacja'!B" &amp; MATCH(B1434, 'Oprawy - specyfikacja'!A:A, 0),"Link do specyfikacji")</f>
        <v>Link do specyfikacji</v>
      </c>
    </row>
    <row r="1435" spans="1:30" s="2" customFormat="1" ht="14.4">
      <c r="A1435" s="8">
        <v>8718699163167</v>
      </c>
      <c r="B1435" s="25">
        <v>910505100050</v>
      </c>
      <c r="C1435" s="25">
        <v>871869916316700</v>
      </c>
      <c r="D1435" s="52" t="str">
        <f>HYPERLINK(VLOOKUP(B1435,Oprawy_linki!A665:B1370,2,FALSE),"Link do zdjęcia")</f>
        <v>Link do zdjęcia</v>
      </c>
      <c r="E1435" s="12">
        <v>16316700</v>
      </c>
      <c r="F1435" s="23" t="s">
        <v>1651</v>
      </c>
      <c r="G1435" s="12" t="s">
        <v>925</v>
      </c>
      <c r="H1435" s="12" t="s">
        <v>941</v>
      </c>
      <c r="I1435" s="12" t="s">
        <v>1599</v>
      </c>
      <c r="J1435" s="12" t="s">
        <v>1296</v>
      </c>
      <c r="K1435" s="12" t="s">
        <v>88</v>
      </c>
      <c r="L1435" s="17">
        <v>313</v>
      </c>
      <c r="M1435" s="17" t="s">
        <v>89</v>
      </c>
      <c r="N1435" s="13" t="s">
        <v>942</v>
      </c>
      <c r="O1435" s="14" t="s">
        <v>943</v>
      </c>
      <c r="P1435" s="19"/>
      <c r="Q1435" s="9">
        <v>1</v>
      </c>
      <c r="R1435" s="12" t="s">
        <v>92</v>
      </c>
      <c r="S1435" s="19" t="s">
        <v>102</v>
      </c>
      <c r="T1435" s="9">
        <v>910500459299</v>
      </c>
      <c r="U1435" s="9"/>
      <c r="V1435" s="11"/>
      <c r="W1435" s="36">
        <v>9405114090</v>
      </c>
      <c r="X1435" s="21" t="s">
        <v>95</v>
      </c>
      <c r="Y1435" s="21" t="s">
        <v>95</v>
      </c>
      <c r="Z1435" s="12" t="s">
        <v>95</v>
      </c>
      <c r="AA1435" s="13"/>
      <c r="AB1435" s="17">
        <v>535</v>
      </c>
      <c r="AC1435" s="624">
        <f t="shared" si="23"/>
        <v>-0.41495327102803736</v>
      </c>
      <c r="AD1435" s="623" t="str">
        <f>HYPERLINK("#'Oprawy - specyfikacja'!B" &amp; MATCH(B1435, 'Oprawy - specyfikacja'!A:A, 0),"Link do specyfikacji")</f>
        <v>Link do specyfikacji</v>
      </c>
    </row>
    <row r="1436" spans="1:30" s="2" customFormat="1" ht="14.4">
      <c r="A1436" s="8">
        <v>8710163369334</v>
      </c>
      <c r="B1436" s="8">
        <v>911401824381</v>
      </c>
      <c r="C1436" s="8">
        <v>871016336933499</v>
      </c>
      <c r="D1436" s="52" t="str">
        <f>HYPERLINK(VLOOKUP(B1436,Oprawy_linki!A666:B1371,2,FALSE),"Link do zdjęcia")</f>
        <v>Link do zdjęcia</v>
      </c>
      <c r="E1436" s="12">
        <v>36933499</v>
      </c>
      <c r="F1436" s="10" t="s">
        <v>1652</v>
      </c>
      <c r="G1436" s="12" t="s">
        <v>925</v>
      </c>
      <c r="H1436" s="12" t="s">
        <v>941</v>
      </c>
      <c r="I1436" s="12" t="s">
        <v>1599</v>
      </c>
      <c r="J1436" s="12" t="s">
        <v>1296</v>
      </c>
      <c r="K1436" s="12" t="s">
        <v>88</v>
      </c>
      <c r="L1436" s="17">
        <v>208</v>
      </c>
      <c r="M1436" s="17" t="s">
        <v>89</v>
      </c>
      <c r="N1436" s="13" t="s">
        <v>942</v>
      </c>
      <c r="O1436" s="14" t="s">
        <v>943</v>
      </c>
      <c r="P1436" s="19"/>
      <c r="Q1436" s="9">
        <v>9</v>
      </c>
      <c r="R1436" s="12" t="s">
        <v>92</v>
      </c>
      <c r="S1436" s="19" t="s">
        <v>102</v>
      </c>
      <c r="T1436" s="9"/>
      <c r="U1436" s="9"/>
      <c r="V1436" s="11"/>
      <c r="W1436" s="36">
        <v>9405114090</v>
      </c>
      <c r="X1436" s="21" t="s">
        <v>95</v>
      </c>
      <c r="Y1436" s="21" t="s">
        <v>95</v>
      </c>
      <c r="Z1436" s="12" t="s">
        <v>95</v>
      </c>
      <c r="AA1436" s="13" t="s">
        <v>164</v>
      </c>
      <c r="AB1436" s="17">
        <v>212</v>
      </c>
      <c r="AC1436" s="624">
        <f t="shared" si="23"/>
        <v>-1.8867924528301886E-2</v>
      </c>
      <c r="AD1436" s="623" t="str">
        <f>HYPERLINK("#'Oprawy - specyfikacja'!B" &amp; MATCH(B1436, 'Oprawy - specyfikacja'!A:A, 0),"Link do specyfikacji")</f>
        <v>Link do specyfikacji</v>
      </c>
    </row>
    <row r="1437" spans="1:30" s="2" customFormat="1" ht="14.4">
      <c r="A1437" s="8">
        <v>8710163369372</v>
      </c>
      <c r="B1437" s="8">
        <v>911401824781</v>
      </c>
      <c r="C1437" s="8">
        <v>871016336937299</v>
      </c>
      <c r="D1437" s="52" t="str">
        <f>HYPERLINK(VLOOKUP(B1437,Oprawy_linki!A667:B1372,2,FALSE),"Link do zdjęcia")</f>
        <v>Link do zdjęcia</v>
      </c>
      <c r="E1437" s="12">
        <v>36937299</v>
      </c>
      <c r="F1437" s="10" t="s">
        <v>1653</v>
      </c>
      <c r="G1437" s="12" t="s">
        <v>925</v>
      </c>
      <c r="H1437" s="12" t="s">
        <v>941</v>
      </c>
      <c r="I1437" s="12" t="s">
        <v>1599</v>
      </c>
      <c r="J1437" s="12" t="s">
        <v>1296</v>
      </c>
      <c r="K1437" s="12" t="s">
        <v>88</v>
      </c>
      <c r="L1437" s="17">
        <v>253</v>
      </c>
      <c r="M1437" s="17" t="s">
        <v>89</v>
      </c>
      <c r="N1437" s="13" t="s">
        <v>942</v>
      </c>
      <c r="O1437" s="14" t="s">
        <v>943</v>
      </c>
      <c r="P1437" s="19"/>
      <c r="Q1437" s="9">
        <v>9</v>
      </c>
      <c r="R1437" s="12" t="s">
        <v>92</v>
      </c>
      <c r="S1437" s="19" t="s">
        <v>102</v>
      </c>
      <c r="T1437" s="9"/>
      <c r="U1437" s="9"/>
      <c r="V1437" s="11"/>
      <c r="W1437" s="36">
        <v>9405114090</v>
      </c>
      <c r="X1437" s="21" t="s">
        <v>95</v>
      </c>
      <c r="Y1437" s="21" t="s">
        <v>95</v>
      </c>
      <c r="Z1437" s="12" t="s">
        <v>95</v>
      </c>
      <c r="AA1437" s="13" t="s">
        <v>164</v>
      </c>
      <c r="AB1437" s="17">
        <v>398</v>
      </c>
      <c r="AC1437" s="624">
        <f t="shared" si="23"/>
        <v>-0.36432160804020103</v>
      </c>
      <c r="AD1437" s="623" t="str">
        <f>HYPERLINK("#'Oprawy - specyfikacja'!B" &amp; MATCH(B1437, 'Oprawy - specyfikacja'!A:A, 0),"Link do specyfikacji")</f>
        <v>Link do specyfikacji</v>
      </c>
    </row>
    <row r="1438" spans="1:30" s="2" customFormat="1" ht="14.4">
      <c r="A1438" s="8">
        <v>8720169754331</v>
      </c>
      <c r="B1438" s="8">
        <v>911401816187</v>
      </c>
      <c r="C1438" s="8">
        <v>872016975433199</v>
      </c>
      <c r="D1438" s="52" t="str">
        <f>HYPERLINK(VLOOKUP(B1438,Oprawy_linki!A668:B1373,2,FALSE),"Link do zdjęcia")</f>
        <v>Link do zdjęcia</v>
      </c>
      <c r="E1438" s="12">
        <v>75433199</v>
      </c>
      <c r="F1438" s="10" t="s">
        <v>1654</v>
      </c>
      <c r="G1438" s="12" t="s">
        <v>925</v>
      </c>
      <c r="H1438" s="12" t="s">
        <v>941</v>
      </c>
      <c r="I1438" s="12" t="s">
        <v>1599</v>
      </c>
      <c r="J1438" s="12" t="s">
        <v>1296</v>
      </c>
      <c r="K1438" s="12" t="s">
        <v>88</v>
      </c>
      <c r="L1438" s="17">
        <v>435</v>
      </c>
      <c r="M1438" s="17" t="s">
        <v>89</v>
      </c>
      <c r="N1438" s="13" t="s">
        <v>942</v>
      </c>
      <c r="O1438" s="14" t="s">
        <v>943</v>
      </c>
      <c r="P1438" s="19"/>
      <c r="Q1438" s="9">
        <v>9</v>
      </c>
      <c r="R1438" s="12" t="s">
        <v>92</v>
      </c>
      <c r="S1438" s="19" t="s">
        <v>102</v>
      </c>
      <c r="T1438" s="9"/>
      <c r="U1438" s="9"/>
      <c r="V1438" s="11"/>
      <c r="W1438" s="36">
        <v>9405114090</v>
      </c>
      <c r="X1438" s="21" t="s">
        <v>95</v>
      </c>
      <c r="Y1438" s="21" t="s">
        <v>95</v>
      </c>
      <c r="Z1438" s="12" t="s">
        <v>95</v>
      </c>
      <c r="AA1438" s="13" t="s">
        <v>164</v>
      </c>
      <c r="AB1438" s="17">
        <v>574.08000000000004</v>
      </c>
      <c r="AC1438" s="624">
        <f t="shared" si="23"/>
        <v>-0.24226588628762546</v>
      </c>
      <c r="AD1438" s="623" t="str">
        <f>HYPERLINK("#'Oprawy - specyfikacja'!B" &amp; MATCH(B1438, 'Oprawy - specyfikacja'!A:A, 0),"Link do specyfikacji")</f>
        <v>Link do specyfikacji</v>
      </c>
    </row>
    <row r="1439" spans="1:30" s="2" customFormat="1" ht="14.4">
      <c r="A1439" s="8">
        <v>8718696883105</v>
      </c>
      <c r="B1439" s="8">
        <v>910505100072</v>
      </c>
      <c r="C1439" s="8">
        <v>871869688310500</v>
      </c>
      <c r="D1439" s="52" t="str">
        <f>HYPERLINK(VLOOKUP(B1439,Oprawy_linki!A669:B1374,2,FALSE),"Link do zdjęcia")</f>
        <v>Link do zdjęcia</v>
      </c>
      <c r="E1439" s="12">
        <v>88310500</v>
      </c>
      <c r="F1439" s="10" t="s">
        <v>1655</v>
      </c>
      <c r="G1439" s="12" t="s">
        <v>925</v>
      </c>
      <c r="H1439" s="12" t="s">
        <v>941</v>
      </c>
      <c r="I1439" s="12" t="s">
        <v>1599</v>
      </c>
      <c r="J1439" s="12" t="s">
        <v>1296</v>
      </c>
      <c r="K1439" s="12" t="s">
        <v>88</v>
      </c>
      <c r="L1439" s="17">
        <v>458</v>
      </c>
      <c r="M1439" s="17" t="s">
        <v>89</v>
      </c>
      <c r="N1439" s="13" t="s">
        <v>942</v>
      </c>
      <c r="O1439" s="14" t="s">
        <v>943</v>
      </c>
      <c r="P1439" s="19"/>
      <c r="Q1439" s="9">
        <v>1</v>
      </c>
      <c r="R1439" s="12" t="s">
        <v>92</v>
      </c>
      <c r="S1439" s="19" t="s">
        <v>102</v>
      </c>
      <c r="T1439" s="9">
        <v>910500458247</v>
      </c>
      <c r="U1439" s="9"/>
      <c r="V1439" s="11"/>
      <c r="W1439" s="36">
        <v>9405114090</v>
      </c>
      <c r="X1439" s="21" t="s">
        <v>95</v>
      </c>
      <c r="Y1439" s="21" t="s">
        <v>95</v>
      </c>
      <c r="Z1439" s="12" t="s">
        <v>95</v>
      </c>
      <c r="AA1439" s="13"/>
      <c r="AB1439" s="17">
        <v>637</v>
      </c>
      <c r="AC1439" s="624">
        <f t="shared" si="23"/>
        <v>-0.28100470957613816</v>
      </c>
      <c r="AD1439" s="623" t="str">
        <f>HYPERLINK("#'Oprawy - specyfikacja'!B" &amp; MATCH(B1439, 'Oprawy - specyfikacja'!A:A, 0),"Link do specyfikacji")</f>
        <v>Link do specyfikacji</v>
      </c>
    </row>
    <row r="1440" spans="1:30" s="2" customFormat="1" ht="14.4">
      <c r="A1440" s="8">
        <v>8720169754287</v>
      </c>
      <c r="B1440" s="8">
        <v>911401815687</v>
      </c>
      <c r="C1440" s="8">
        <v>872016975428799</v>
      </c>
      <c r="D1440" s="52" t="str">
        <f>HYPERLINK(VLOOKUP(B1440,Oprawy_linki!A670:B1375,2,FALSE),"Link do zdjęcia")</f>
        <v>Link do zdjęcia</v>
      </c>
      <c r="E1440" s="12">
        <v>75428799</v>
      </c>
      <c r="F1440" s="10" t="s">
        <v>1656</v>
      </c>
      <c r="G1440" s="12" t="s">
        <v>925</v>
      </c>
      <c r="H1440" s="12" t="s">
        <v>941</v>
      </c>
      <c r="I1440" s="12" t="s">
        <v>1599</v>
      </c>
      <c r="J1440" s="12" t="s">
        <v>1296</v>
      </c>
      <c r="K1440" s="12" t="s">
        <v>88</v>
      </c>
      <c r="L1440" s="17">
        <v>296</v>
      </c>
      <c r="M1440" s="17" t="s">
        <v>89</v>
      </c>
      <c r="N1440" s="13" t="s">
        <v>942</v>
      </c>
      <c r="O1440" s="14" t="s">
        <v>943</v>
      </c>
      <c r="P1440" s="19"/>
      <c r="Q1440" s="9">
        <v>9</v>
      </c>
      <c r="R1440" s="12" t="s">
        <v>92</v>
      </c>
      <c r="S1440" s="19" t="s">
        <v>102</v>
      </c>
      <c r="T1440" s="9"/>
      <c r="U1440" s="9"/>
      <c r="V1440" s="11"/>
      <c r="W1440" s="36">
        <v>9405114090</v>
      </c>
      <c r="X1440" s="21" t="s">
        <v>95</v>
      </c>
      <c r="Y1440" s="21" t="s">
        <v>95</v>
      </c>
      <c r="Z1440" s="12" t="s">
        <v>95</v>
      </c>
      <c r="AA1440" s="13" t="s">
        <v>164</v>
      </c>
      <c r="AB1440" s="17">
        <v>386.4</v>
      </c>
      <c r="AC1440" s="624">
        <f t="shared" si="23"/>
        <v>-0.23395445134575565</v>
      </c>
      <c r="AD1440" s="623" t="str">
        <f>HYPERLINK("#'Oprawy - specyfikacja'!B" &amp; MATCH(B1440, 'Oprawy - specyfikacja'!A:A, 0),"Link do specyfikacji")</f>
        <v>Link do specyfikacji</v>
      </c>
    </row>
    <row r="1441" spans="1:30" s="2" customFormat="1" ht="14.4">
      <c r="A1441" s="8">
        <v>8718291840497</v>
      </c>
      <c r="B1441" s="8">
        <v>911401823880</v>
      </c>
      <c r="C1441" s="8">
        <v>871829184049700</v>
      </c>
      <c r="D1441" s="52" t="str">
        <f>HYPERLINK(VLOOKUP(B1441,Oprawy_linki!A671:B1376,2,FALSE),"Link do zdjęcia")</f>
        <v>Link do zdjęcia</v>
      </c>
      <c r="E1441" s="12">
        <v>84049700</v>
      </c>
      <c r="F1441" s="10" t="s">
        <v>1657</v>
      </c>
      <c r="G1441" s="12" t="s">
        <v>925</v>
      </c>
      <c r="H1441" s="12" t="s">
        <v>941</v>
      </c>
      <c r="I1441" s="12" t="s">
        <v>1599</v>
      </c>
      <c r="J1441" s="12" t="s">
        <v>1296</v>
      </c>
      <c r="K1441" s="12" t="s">
        <v>88</v>
      </c>
      <c r="L1441" s="17">
        <v>449</v>
      </c>
      <c r="M1441" s="17" t="s">
        <v>89</v>
      </c>
      <c r="N1441" s="13" t="s">
        <v>942</v>
      </c>
      <c r="O1441" s="14" t="s">
        <v>943</v>
      </c>
      <c r="P1441" s="19"/>
      <c r="Q1441" s="9">
        <v>9</v>
      </c>
      <c r="R1441" s="12" t="s">
        <v>92</v>
      </c>
      <c r="S1441" s="19" t="s">
        <v>102</v>
      </c>
      <c r="T1441" s="9">
        <v>910500453339</v>
      </c>
      <c r="U1441" s="9"/>
      <c r="V1441" s="11"/>
      <c r="W1441" s="36">
        <v>9405114090</v>
      </c>
      <c r="X1441" s="21" t="s">
        <v>95</v>
      </c>
      <c r="Y1441" s="21" t="s">
        <v>95</v>
      </c>
      <c r="Z1441" s="12" t="s">
        <v>95</v>
      </c>
      <c r="AA1441" s="13"/>
      <c r="AB1441" s="17">
        <v>684</v>
      </c>
      <c r="AC1441" s="624">
        <f t="shared" si="23"/>
        <v>-0.3435672514619883</v>
      </c>
      <c r="AD1441" s="623" t="str">
        <f>HYPERLINK("#'Oprawy - specyfikacja'!B" &amp; MATCH(B1441, 'Oprawy - specyfikacja'!A:A, 0),"Link do specyfikacji")</f>
        <v>Link do specyfikacji</v>
      </c>
    </row>
    <row r="1442" spans="1:30" s="2" customFormat="1" ht="14.4">
      <c r="A1442" s="8">
        <v>8718699163198</v>
      </c>
      <c r="B1442" s="8">
        <v>910505100070</v>
      </c>
      <c r="C1442" s="8">
        <v>871869916319800</v>
      </c>
      <c r="D1442" s="52" t="str">
        <f>HYPERLINK(VLOOKUP(B1442,Oprawy_linki!A672:B1377,2,FALSE),"Link do zdjęcia")</f>
        <v>Link do zdjęcia</v>
      </c>
      <c r="E1442" s="12">
        <v>16319800</v>
      </c>
      <c r="F1442" s="10" t="s">
        <v>1658</v>
      </c>
      <c r="G1442" s="12" t="s">
        <v>925</v>
      </c>
      <c r="H1442" s="12" t="s">
        <v>941</v>
      </c>
      <c r="I1442" s="12" t="s">
        <v>1599</v>
      </c>
      <c r="J1442" s="12" t="s">
        <v>1296</v>
      </c>
      <c r="K1442" s="12" t="s">
        <v>88</v>
      </c>
      <c r="L1442" s="17">
        <v>452</v>
      </c>
      <c r="M1442" s="17" t="s">
        <v>89</v>
      </c>
      <c r="N1442" s="13" t="s">
        <v>942</v>
      </c>
      <c r="O1442" s="14" t="s">
        <v>943</v>
      </c>
      <c r="P1442" s="19"/>
      <c r="Q1442" s="9">
        <v>1</v>
      </c>
      <c r="R1442" s="12" t="s">
        <v>92</v>
      </c>
      <c r="S1442" s="19" t="s">
        <v>102</v>
      </c>
      <c r="T1442" s="9">
        <v>910500459303</v>
      </c>
      <c r="U1442" s="9"/>
      <c r="V1442" s="11"/>
      <c r="W1442" s="36">
        <v>9405114090</v>
      </c>
      <c r="X1442" s="21" t="s">
        <v>95</v>
      </c>
      <c r="Y1442" s="21" t="s">
        <v>95</v>
      </c>
      <c r="Z1442" s="12" t="s">
        <v>95</v>
      </c>
      <c r="AA1442" s="13"/>
      <c r="AB1442" s="17">
        <v>636</v>
      </c>
      <c r="AC1442" s="624">
        <f t="shared" si="23"/>
        <v>-0.28930817610062892</v>
      </c>
      <c r="AD1442" s="623" t="str">
        <f>HYPERLINK("#'Oprawy - specyfikacja'!B" &amp; MATCH(B1442, 'Oprawy - specyfikacja'!A:A, 0),"Link do specyfikacji")</f>
        <v>Link do specyfikacji</v>
      </c>
    </row>
    <row r="1443" spans="1:30" s="2" customFormat="1" ht="14.4">
      <c r="A1443" s="8">
        <v>8718696916889</v>
      </c>
      <c r="B1443" s="8">
        <v>911401535591</v>
      </c>
      <c r="C1443" s="8">
        <v>871869691688900</v>
      </c>
      <c r="D1443" s="52" t="str">
        <f>HYPERLINK(VLOOKUP(B1443,Oprawy_linki!A673:B1378,2,FALSE),"Link do zdjęcia")</f>
        <v>Link do zdjęcia</v>
      </c>
      <c r="E1443" s="12">
        <v>91688900</v>
      </c>
      <c r="F1443" s="10" t="s">
        <v>1659</v>
      </c>
      <c r="G1443" s="12" t="s">
        <v>925</v>
      </c>
      <c r="H1443" s="12" t="s">
        <v>941</v>
      </c>
      <c r="I1443" s="12" t="s">
        <v>1599</v>
      </c>
      <c r="J1443" s="12" t="s">
        <v>1296</v>
      </c>
      <c r="K1443" s="12" t="s">
        <v>88</v>
      </c>
      <c r="L1443" s="17">
        <v>388</v>
      </c>
      <c r="M1443" s="17" t="s">
        <v>89</v>
      </c>
      <c r="N1443" s="13" t="s">
        <v>942</v>
      </c>
      <c r="O1443" s="14" t="s">
        <v>943</v>
      </c>
      <c r="P1443" s="19"/>
      <c r="Q1443" s="9">
        <v>9</v>
      </c>
      <c r="R1443" s="12" t="s">
        <v>92</v>
      </c>
      <c r="S1443" s="19" t="s">
        <v>102</v>
      </c>
      <c r="T1443" s="9"/>
      <c r="U1443" s="9"/>
      <c r="V1443" s="11"/>
      <c r="W1443" s="36">
        <v>9405114090</v>
      </c>
      <c r="X1443" s="21" t="s">
        <v>95</v>
      </c>
      <c r="Y1443" s="21" t="s">
        <v>95</v>
      </c>
      <c r="Z1443" s="12" t="s">
        <v>95</v>
      </c>
      <c r="AA1443" s="13" t="s">
        <v>164</v>
      </c>
      <c r="AB1443" s="17">
        <v>465</v>
      </c>
      <c r="AC1443" s="624">
        <f t="shared" si="23"/>
        <v>-0.16559139784946236</v>
      </c>
      <c r="AD1443" s="623" t="str">
        <f>HYPERLINK("#'Oprawy - specyfikacja'!B" &amp; MATCH(B1443, 'Oprawy - specyfikacja'!A:A, 0),"Link do specyfikacji")</f>
        <v>Link do specyfikacji</v>
      </c>
    </row>
    <row r="1444" spans="1:30" s="2" customFormat="1" ht="14.4">
      <c r="A1444" s="8">
        <v>8718699163181</v>
      </c>
      <c r="B1444" s="8">
        <v>910505100069</v>
      </c>
      <c r="C1444" s="8">
        <v>871869916318100</v>
      </c>
      <c r="D1444" s="52" t="str">
        <f>HYPERLINK(VLOOKUP(B1444,Oprawy_linki!A674:B1379,2,FALSE),"Link do zdjęcia")</f>
        <v>Link do zdjęcia</v>
      </c>
      <c r="E1444" s="12">
        <v>16318100</v>
      </c>
      <c r="F1444" s="10" t="s">
        <v>1660</v>
      </c>
      <c r="G1444" s="12" t="s">
        <v>925</v>
      </c>
      <c r="H1444" s="12" t="s">
        <v>941</v>
      </c>
      <c r="I1444" s="12" t="s">
        <v>1599</v>
      </c>
      <c r="J1444" s="12" t="s">
        <v>1296</v>
      </c>
      <c r="K1444" s="12" t="s">
        <v>88</v>
      </c>
      <c r="L1444" s="17">
        <v>377</v>
      </c>
      <c r="M1444" s="17" t="s">
        <v>89</v>
      </c>
      <c r="N1444" s="13" t="s">
        <v>942</v>
      </c>
      <c r="O1444" s="14" t="s">
        <v>943</v>
      </c>
      <c r="P1444" s="19"/>
      <c r="Q1444" s="9">
        <v>1</v>
      </c>
      <c r="R1444" s="12" t="s">
        <v>92</v>
      </c>
      <c r="S1444" s="19" t="s">
        <v>102</v>
      </c>
      <c r="T1444" s="9">
        <v>910500459302</v>
      </c>
      <c r="U1444" s="9"/>
      <c r="V1444" s="11"/>
      <c r="W1444" s="36">
        <v>9405114090</v>
      </c>
      <c r="X1444" s="21" t="s">
        <v>95</v>
      </c>
      <c r="Y1444" s="21" t="s">
        <v>95</v>
      </c>
      <c r="Z1444" s="12" t="s">
        <v>95</v>
      </c>
      <c r="AA1444" s="13"/>
      <c r="AB1444" s="17">
        <v>624</v>
      </c>
      <c r="AC1444" s="624">
        <f t="shared" si="23"/>
        <v>-0.39583333333333331</v>
      </c>
      <c r="AD1444" s="623" t="str">
        <f>HYPERLINK("#'Oprawy - specyfikacja'!B" &amp; MATCH(B1444, 'Oprawy - specyfikacja'!A:A, 0),"Link do specyfikacji")</f>
        <v>Link do specyfikacji</v>
      </c>
    </row>
    <row r="1445" spans="1:30" s="2" customFormat="1" ht="14.4">
      <c r="A1445" s="8">
        <v>8710163369358</v>
      </c>
      <c r="B1445" s="8">
        <v>911401824581</v>
      </c>
      <c r="C1445" s="8">
        <v>871016336935899</v>
      </c>
      <c r="D1445" s="52" t="str">
        <f>HYPERLINK(VLOOKUP(B1445,Oprawy_linki!A675:B1380,2,FALSE),"Link do zdjęcia")</f>
        <v>Link do zdjęcia</v>
      </c>
      <c r="E1445" s="12">
        <v>36935899</v>
      </c>
      <c r="F1445" s="10" t="s">
        <v>1661</v>
      </c>
      <c r="G1445" s="12" t="s">
        <v>925</v>
      </c>
      <c r="H1445" s="12" t="s">
        <v>941</v>
      </c>
      <c r="I1445" s="12" t="s">
        <v>1599</v>
      </c>
      <c r="J1445" s="12" t="s">
        <v>1296</v>
      </c>
      <c r="K1445" s="12" t="s">
        <v>88</v>
      </c>
      <c r="L1445" s="17">
        <v>253</v>
      </c>
      <c r="M1445" s="17" t="s">
        <v>89</v>
      </c>
      <c r="N1445" s="13" t="s">
        <v>942</v>
      </c>
      <c r="O1445" s="14" t="s">
        <v>943</v>
      </c>
      <c r="P1445" s="19"/>
      <c r="Q1445" s="9">
        <v>9</v>
      </c>
      <c r="R1445" s="12" t="s">
        <v>92</v>
      </c>
      <c r="S1445" s="19" t="s">
        <v>102</v>
      </c>
      <c r="T1445" s="9"/>
      <c r="U1445" s="9"/>
      <c r="V1445" s="11"/>
      <c r="W1445" s="36">
        <v>9405114090</v>
      </c>
      <c r="X1445" s="21" t="s">
        <v>95</v>
      </c>
      <c r="Y1445" s="21" t="s">
        <v>95</v>
      </c>
      <c r="Z1445" s="12" t="s">
        <v>95</v>
      </c>
      <c r="AA1445" s="13" t="s">
        <v>164</v>
      </c>
      <c r="AB1445" s="17">
        <v>308</v>
      </c>
      <c r="AC1445" s="624">
        <f t="shared" si="23"/>
        <v>-0.17857142857142858</v>
      </c>
      <c r="AD1445" s="623" t="str">
        <f>HYPERLINK("#'Oprawy - specyfikacja'!B" &amp; MATCH(B1445, 'Oprawy - specyfikacja'!A:A, 0),"Link do specyfikacji")</f>
        <v>Link do specyfikacji</v>
      </c>
    </row>
    <row r="1446" spans="1:30" s="2" customFormat="1" ht="14.4">
      <c r="A1446" s="8">
        <v>8720169754348</v>
      </c>
      <c r="B1446" s="8">
        <v>911401816287</v>
      </c>
      <c r="C1446" s="8">
        <v>872016975434899</v>
      </c>
      <c r="D1446" s="52" t="str">
        <f>HYPERLINK(VLOOKUP(B1446,Oprawy_linki!A676:B1381,2,FALSE),"Link do zdjęcia")</f>
        <v>Link do zdjęcia</v>
      </c>
      <c r="E1446" s="12">
        <v>75434899</v>
      </c>
      <c r="F1446" s="10" t="s">
        <v>1662</v>
      </c>
      <c r="G1446" s="12" t="s">
        <v>925</v>
      </c>
      <c r="H1446" s="12" t="s">
        <v>941</v>
      </c>
      <c r="I1446" s="12" t="s">
        <v>1599</v>
      </c>
      <c r="J1446" s="12" t="s">
        <v>1296</v>
      </c>
      <c r="K1446" s="12" t="s">
        <v>88</v>
      </c>
      <c r="L1446" s="17">
        <v>507</v>
      </c>
      <c r="M1446" s="17" t="s">
        <v>89</v>
      </c>
      <c r="N1446" s="13" t="s">
        <v>942</v>
      </c>
      <c r="O1446" s="14" t="s">
        <v>943</v>
      </c>
      <c r="P1446" s="19"/>
      <c r="Q1446" s="9">
        <v>9</v>
      </c>
      <c r="R1446" s="12" t="s">
        <v>92</v>
      </c>
      <c r="S1446" s="19" t="s">
        <v>102</v>
      </c>
      <c r="T1446" s="9"/>
      <c r="U1446" s="9"/>
      <c r="V1446" s="11"/>
      <c r="W1446" s="36">
        <v>9405114090</v>
      </c>
      <c r="X1446" s="21" t="s">
        <v>95</v>
      </c>
      <c r="Y1446" s="21" t="s">
        <v>95</v>
      </c>
      <c r="Z1446" s="12" t="s">
        <v>95</v>
      </c>
      <c r="AA1446" s="13" t="s">
        <v>164</v>
      </c>
      <c r="AB1446" s="17">
        <v>662.4</v>
      </c>
      <c r="AC1446" s="624">
        <f t="shared" si="23"/>
        <v>-0.23460144927536231</v>
      </c>
      <c r="AD1446" s="623" t="str">
        <f>HYPERLINK("#'Oprawy - specyfikacja'!B" &amp; MATCH(B1446, 'Oprawy - specyfikacja'!A:A, 0),"Link do specyfikacji")</f>
        <v>Link do specyfikacji</v>
      </c>
    </row>
    <row r="1447" spans="1:30" s="2" customFormat="1" ht="14.4">
      <c r="A1447" s="8">
        <v>8718699409296</v>
      </c>
      <c r="B1447" s="8">
        <v>910505100079</v>
      </c>
      <c r="C1447" s="8">
        <v>871869940929600</v>
      </c>
      <c r="D1447" s="52" t="str">
        <f>HYPERLINK(VLOOKUP(B1447,Oprawy_linki!A677:B1382,2,FALSE),"Link do zdjęcia")</f>
        <v>Link do zdjęcia</v>
      </c>
      <c r="E1447" s="12">
        <v>40929600</v>
      </c>
      <c r="F1447" s="10" t="s">
        <v>1663</v>
      </c>
      <c r="G1447" s="12" t="s">
        <v>925</v>
      </c>
      <c r="H1447" s="12" t="s">
        <v>941</v>
      </c>
      <c r="I1447" s="12" t="s">
        <v>1599</v>
      </c>
      <c r="J1447" s="12" t="s">
        <v>1296</v>
      </c>
      <c r="K1447" s="12" t="s">
        <v>88</v>
      </c>
      <c r="L1447" s="17">
        <v>507</v>
      </c>
      <c r="M1447" s="17" t="s">
        <v>89</v>
      </c>
      <c r="N1447" s="13" t="s">
        <v>942</v>
      </c>
      <c r="O1447" s="14" t="s">
        <v>943</v>
      </c>
      <c r="P1447" s="19"/>
      <c r="Q1447" s="9">
        <v>1</v>
      </c>
      <c r="R1447" s="12" t="s">
        <v>92</v>
      </c>
      <c r="S1447" s="19" t="s">
        <v>102</v>
      </c>
      <c r="T1447" s="9">
        <v>910500465652</v>
      </c>
      <c r="U1447" s="9"/>
      <c r="V1447" s="11"/>
      <c r="W1447" s="36">
        <v>9405114090</v>
      </c>
      <c r="X1447" s="21" t="s">
        <v>95</v>
      </c>
      <c r="Y1447" s="21" t="s">
        <v>95</v>
      </c>
      <c r="Z1447" s="12" t="s">
        <v>95</v>
      </c>
      <c r="AA1447" s="13"/>
      <c r="AB1447" s="17">
        <v>683</v>
      </c>
      <c r="AC1447" s="624">
        <f t="shared" si="23"/>
        <v>-0.25768667642752563</v>
      </c>
      <c r="AD1447" s="623" t="str">
        <f>HYPERLINK("#'Oprawy - specyfikacja'!B" &amp; MATCH(B1447, 'Oprawy - specyfikacja'!A:A, 0),"Link do specyfikacji")</f>
        <v>Link do specyfikacji</v>
      </c>
    </row>
    <row r="1448" spans="1:30" s="2" customFormat="1" ht="14.4">
      <c r="A1448" s="8">
        <v>8720169754294</v>
      </c>
      <c r="B1448" s="8">
        <v>911401815787</v>
      </c>
      <c r="C1448" s="8">
        <v>872016975429499</v>
      </c>
      <c r="D1448" s="52" t="str">
        <f>HYPERLINK(VLOOKUP(B1448,Oprawy_linki!A678:B1383,2,FALSE),"Link do zdjęcia")</f>
        <v>Link do zdjęcia</v>
      </c>
      <c r="E1448" s="12">
        <v>75429499</v>
      </c>
      <c r="F1448" s="10" t="s">
        <v>1664</v>
      </c>
      <c r="G1448" s="12" t="s">
        <v>925</v>
      </c>
      <c r="H1448" s="12" t="s">
        <v>941</v>
      </c>
      <c r="I1448" s="12" t="s">
        <v>1599</v>
      </c>
      <c r="J1448" s="12" t="s">
        <v>1296</v>
      </c>
      <c r="K1448" s="12" t="s">
        <v>88</v>
      </c>
      <c r="L1448" s="17">
        <v>336</v>
      </c>
      <c r="M1448" s="17" t="s">
        <v>89</v>
      </c>
      <c r="N1448" s="13" t="s">
        <v>942</v>
      </c>
      <c r="O1448" s="14" t="s">
        <v>943</v>
      </c>
      <c r="P1448" s="19"/>
      <c r="Q1448" s="9">
        <v>9</v>
      </c>
      <c r="R1448" s="12" t="s">
        <v>92</v>
      </c>
      <c r="S1448" s="19" t="s">
        <v>102</v>
      </c>
      <c r="T1448" s="9"/>
      <c r="U1448" s="9"/>
      <c r="V1448" s="11"/>
      <c r="W1448" s="36">
        <v>9405114090</v>
      </c>
      <c r="X1448" s="21" t="s">
        <v>95</v>
      </c>
      <c r="Y1448" s="21" t="s">
        <v>95</v>
      </c>
      <c r="Z1448" s="12" t="s">
        <v>95</v>
      </c>
      <c r="AA1448" s="13" t="s">
        <v>164</v>
      </c>
      <c r="AB1448" s="17">
        <v>441.6</v>
      </c>
      <c r="AC1448" s="624">
        <f t="shared" si="23"/>
        <v>-0.23913043478260873</v>
      </c>
      <c r="AD1448" s="623" t="str">
        <f>HYPERLINK("#'Oprawy - specyfikacja'!B" &amp; MATCH(B1448, 'Oprawy - specyfikacja'!A:A, 0),"Link do specyfikacji")</f>
        <v>Link do specyfikacji</v>
      </c>
    </row>
    <row r="1449" spans="1:30" s="2" customFormat="1" ht="14.4">
      <c r="A1449" s="8">
        <v>8718699409289</v>
      </c>
      <c r="B1449" s="8">
        <v>911401823980</v>
      </c>
      <c r="C1449" s="8">
        <v>871869940928900</v>
      </c>
      <c r="D1449" s="52" t="str">
        <f>HYPERLINK(VLOOKUP(B1449,Oprawy_linki!A679:B1384,2,FALSE),"Link do zdjęcia")</f>
        <v>Link do zdjęcia</v>
      </c>
      <c r="E1449" s="12">
        <v>40928900</v>
      </c>
      <c r="F1449" s="10" t="s">
        <v>1665</v>
      </c>
      <c r="G1449" s="12" t="s">
        <v>925</v>
      </c>
      <c r="H1449" s="12" t="s">
        <v>941</v>
      </c>
      <c r="I1449" s="12" t="s">
        <v>1599</v>
      </c>
      <c r="J1449" s="12" t="s">
        <v>1296</v>
      </c>
      <c r="K1449" s="12" t="s">
        <v>88</v>
      </c>
      <c r="L1449" s="17">
        <v>279</v>
      </c>
      <c r="M1449" s="17" t="s">
        <v>89</v>
      </c>
      <c r="N1449" s="13" t="s">
        <v>942</v>
      </c>
      <c r="O1449" s="14" t="s">
        <v>943</v>
      </c>
      <c r="P1449" s="19"/>
      <c r="Q1449" s="9">
        <v>9</v>
      </c>
      <c r="R1449" s="12" t="s">
        <v>92</v>
      </c>
      <c r="S1449" s="19" t="s">
        <v>102</v>
      </c>
      <c r="T1449" s="9">
        <v>910500465651</v>
      </c>
      <c r="U1449" s="9"/>
      <c r="V1449" s="11"/>
      <c r="W1449" s="36">
        <v>9405114090</v>
      </c>
      <c r="X1449" s="21" t="s">
        <v>95</v>
      </c>
      <c r="Y1449" s="21" t="s">
        <v>95</v>
      </c>
      <c r="Z1449" s="12" t="s">
        <v>95</v>
      </c>
      <c r="AA1449" s="13"/>
      <c r="AB1449" s="17">
        <v>710</v>
      </c>
      <c r="AC1449" s="624">
        <f t="shared" si="23"/>
        <v>-0.60704225352112673</v>
      </c>
      <c r="AD1449" s="623" t="str">
        <f>HYPERLINK("#'Oprawy - specyfikacja'!B" &amp; MATCH(B1449, 'Oprawy - specyfikacja'!A:A, 0),"Link do specyfikacji")</f>
        <v>Link do specyfikacji</v>
      </c>
    </row>
    <row r="1450" spans="1:30" s="2" customFormat="1" ht="14.4">
      <c r="A1450" s="8">
        <v>8718699409302</v>
      </c>
      <c r="B1450" s="25">
        <v>910505100077</v>
      </c>
      <c r="C1450" s="25">
        <v>871869940930200</v>
      </c>
      <c r="D1450" s="52" t="str">
        <f>HYPERLINK(VLOOKUP(B1450,Oprawy_linki!A680:B1385,2,FALSE),"Link do zdjęcia")</f>
        <v>Link do zdjęcia</v>
      </c>
      <c r="E1450" s="12">
        <v>40930200</v>
      </c>
      <c r="F1450" s="23" t="s">
        <v>1666</v>
      </c>
      <c r="G1450" s="12" t="s">
        <v>925</v>
      </c>
      <c r="H1450" s="12" t="s">
        <v>941</v>
      </c>
      <c r="I1450" s="12" t="s">
        <v>1599</v>
      </c>
      <c r="J1450" s="12" t="s">
        <v>1296</v>
      </c>
      <c r="K1450" s="12" t="s">
        <v>88</v>
      </c>
      <c r="L1450" s="17">
        <v>498</v>
      </c>
      <c r="M1450" s="17" t="s">
        <v>89</v>
      </c>
      <c r="N1450" s="13" t="s">
        <v>942</v>
      </c>
      <c r="O1450" s="14" t="s">
        <v>943</v>
      </c>
      <c r="P1450" s="19"/>
      <c r="Q1450" s="9">
        <v>1</v>
      </c>
      <c r="R1450" s="12" t="s">
        <v>92</v>
      </c>
      <c r="S1450" s="19" t="s">
        <v>102</v>
      </c>
      <c r="T1450" s="9">
        <v>910500465653</v>
      </c>
      <c r="U1450" s="9"/>
      <c r="V1450" s="11"/>
      <c r="W1450" s="36">
        <v>9405114090</v>
      </c>
      <c r="X1450" s="21" t="s">
        <v>95</v>
      </c>
      <c r="Y1450" s="21" t="s">
        <v>95</v>
      </c>
      <c r="Z1450" s="12" t="s">
        <v>95</v>
      </c>
      <c r="AA1450" s="13"/>
      <c r="AB1450" s="17">
        <v>686</v>
      </c>
      <c r="AC1450" s="624">
        <f t="shared" si="23"/>
        <v>-0.27405247813411077</v>
      </c>
      <c r="AD1450" s="623" t="str">
        <f>HYPERLINK("#'Oprawy - specyfikacja'!B" &amp; MATCH(B1450, 'Oprawy - specyfikacja'!A:A, 0),"Link do specyfikacji")</f>
        <v>Link do specyfikacji</v>
      </c>
    </row>
    <row r="1451" spans="1:30" s="2" customFormat="1" ht="14.4">
      <c r="A1451" s="8">
        <v>8718699409302</v>
      </c>
      <c r="B1451" s="8">
        <v>911401535691</v>
      </c>
      <c r="C1451" s="8">
        <v>871869940930200</v>
      </c>
      <c r="D1451" s="52" t="str">
        <f>HYPERLINK(VLOOKUP(B1451,Oprawy_linki!A681:B1386,2,FALSE),"Link do zdjęcia")</f>
        <v>Link do zdjęcia</v>
      </c>
      <c r="E1451" s="12">
        <v>40930200</v>
      </c>
      <c r="F1451" s="10" t="s">
        <v>1666</v>
      </c>
      <c r="G1451" s="12" t="s">
        <v>925</v>
      </c>
      <c r="H1451" s="12" t="s">
        <v>941</v>
      </c>
      <c r="I1451" s="12" t="s">
        <v>1599</v>
      </c>
      <c r="J1451" s="12" t="s">
        <v>1296</v>
      </c>
      <c r="K1451" s="12" t="s">
        <v>88</v>
      </c>
      <c r="L1451" s="17">
        <v>498</v>
      </c>
      <c r="M1451" s="17" t="s">
        <v>89</v>
      </c>
      <c r="N1451" s="13" t="s">
        <v>942</v>
      </c>
      <c r="O1451" s="14" t="s">
        <v>943</v>
      </c>
      <c r="P1451" s="19"/>
      <c r="Q1451" s="9">
        <v>9</v>
      </c>
      <c r="R1451" s="12" t="s">
        <v>92</v>
      </c>
      <c r="S1451" s="19" t="s">
        <v>102</v>
      </c>
      <c r="T1451" s="9"/>
      <c r="U1451" s="9"/>
      <c r="V1451" s="11"/>
      <c r="W1451" s="36">
        <v>9405114090</v>
      </c>
      <c r="X1451" s="21" t="s">
        <v>95</v>
      </c>
      <c r="Y1451" s="21" t="s">
        <v>95</v>
      </c>
      <c r="Z1451" s="12" t="s">
        <v>95</v>
      </c>
      <c r="AA1451" s="13" t="s">
        <v>164</v>
      </c>
      <c r="AB1451" s="17">
        <v>528</v>
      </c>
      <c r="AC1451" s="624">
        <f t="shared" si="23"/>
        <v>-5.6818181818181816E-2</v>
      </c>
      <c r="AD1451" s="623" t="str">
        <f>HYPERLINK("#'Oprawy - specyfikacja'!B" &amp; MATCH(B1451, 'Oprawy - specyfikacja'!A:A, 0),"Link do specyfikacji")</f>
        <v>Link do specyfikacji</v>
      </c>
    </row>
    <row r="1452" spans="1:30" s="2" customFormat="1" ht="14.4">
      <c r="A1452" s="8">
        <v>8720169754355</v>
      </c>
      <c r="B1452" s="8">
        <v>911401816387</v>
      </c>
      <c r="C1452" s="8">
        <v>872016975435599</v>
      </c>
      <c r="D1452" s="52" t="str">
        <f>HYPERLINK(VLOOKUP(B1452,Oprawy_linki!A682:B1387,2,FALSE),"Link do zdjęcia")</f>
        <v>Link do zdjęcia</v>
      </c>
      <c r="E1452" s="12">
        <v>75435599</v>
      </c>
      <c r="F1452" s="10" t="s">
        <v>1667</v>
      </c>
      <c r="G1452" s="12" t="s">
        <v>925</v>
      </c>
      <c r="H1452" s="12" t="s">
        <v>941</v>
      </c>
      <c r="I1452" s="12" t="s">
        <v>1599</v>
      </c>
      <c r="J1452" s="12" t="s">
        <v>1296</v>
      </c>
      <c r="K1452" s="12" t="s">
        <v>88</v>
      </c>
      <c r="L1452" s="17">
        <v>551</v>
      </c>
      <c r="M1452" s="17" t="s">
        <v>89</v>
      </c>
      <c r="N1452" s="13" t="s">
        <v>942</v>
      </c>
      <c r="O1452" s="14" t="s">
        <v>943</v>
      </c>
      <c r="P1452" s="19"/>
      <c r="Q1452" s="9">
        <v>9</v>
      </c>
      <c r="R1452" s="12" t="s">
        <v>92</v>
      </c>
      <c r="S1452" s="19" t="s">
        <v>102</v>
      </c>
      <c r="T1452" s="9"/>
      <c r="U1452" s="9"/>
      <c r="V1452" s="11"/>
      <c r="W1452" s="36">
        <v>9405114090</v>
      </c>
      <c r="X1452" s="21" t="s">
        <v>95</v>
      </c>
      <c r="Y1452" s="21" t="s">
        <v>95</v>
      </c>
      <c r="Z1452" s="12" t="s">
        <v>95</v>
      </c>
      <c r="AA1452" s="13" t="s">
        <v>164</v>
      </c>
      <c r="AB1452" s="17">
        <v>717.6</v>
      </c>
      <c r="AC1452" s="624">
        <f t="shared" si="23"/>
        <v>-0.23216276477146044</v>
      </c>
      <c r="AD1452" s="623" t="str">
        <f>HYPERLINK("#'Oprawy - specyfikacja'!B" &amp; MATCH(B1452, 'Oprawy - specyfikacja'!A:A, 0),"Link do specyfikacji")</f>
        <v>Link do specyfikacji</v>
      </c>
    </row>
    <row r="1453" spans="1:30" s="2" customFormat="1" ht="14.4">
      <c r="A1453" s="8">
        <v>8720169754300</v>
      </c>
      <c r="B1453" s="8">
        <v>911401815887</v>
      </c>
      <c r="C1453" s="8">
        <v>872016975430099</v>
      </c>
      <c r="D1453" s="52" t="str">
        <f>HYPERLINK(VLOOKUP(B1453,Oprawy_linki!A683:B1388,2,FALSE),"Link do zdjęcia")</f>
        <v>Link do zdjęcia</v>
      </c>
      <c r="E1453" s="12">
        <v>75430099</v>
      </c>
      <c r="F1453" s="10" t="s">
        <v>1668</v>
      </c>
      <c r="G1453" s="12" t="s">
        <v>925</v>
      </c>
      <c r="H1453" s="12" t="s">
        <v>941</v>
      </c>
      <c r="I1453" s="12" t="s">
        <v>1599</v>
      </c>
      <c r="J1453" s="12" t="s">
        <v>1296</v>
      </c>
      <c r="K1453" s="12" t="s">
        <v>88</v>
      </c>
      <c r="L1453" s="17">
        <v>379</v>
      </c>
      <c r="M1453" s="17" t="s">
        <v>89</v>
      </c>
      <c r="N1453" s="13" t="s">
        <v>942</v>
      </c>
      <c r="O1453" s="14" t="s">
        <v>943</v>
      </c>
      <c r="P1453" s="19"/>
      <c r="Q1453" s="9">
        <v>9</v>
      </c>
      <c r="R1453" s="12" t="s">
        <v>92</v>
      </c>
      <c r="S1453" s="19" t="s">
        <v>102</v>
      </c>
      <c r="T1453" s="9"/>
      <c r="U1453" s="9"/>
      <c r="V1453" s="11"/>
      <c r="W1453" s="36">
        <v>9405114090</v>
      </c>
      <c r="X1453" s="21" t="s">
        <v>95</v>
      </c>
      <c r="Y1453" s="21" t="s">
        <v>95</v>
      </c>
      <c r="Z1453" s="12" t="s">
        <v>95</v>
      </c>
      <c r="AA1453" s="13" t="s">
        <v>164</v>
      </c>
      <c r="AB1453" s="17">
        <v>496.8</v>
      </c>
      <c r="AC1453" s="624">
        <f t="shared" si="23"/>
        <v>-0.23711755233494367</v>
      </c>
      <c r="AD1453" s="623" t="str">
        <f>HYPERLINK("#'Oprawy - specyfikacja'!B" &amp; MATCH(B1453, 'Oprawy - specyfikacja'!A:A, 0),"Link do specyfikacji")</f>
        <v>Link do specyfikacji</v>
      </c>
    </row>
    <row r="1454" spans="1:30" s="2" customFormat="1" ht="14.4">
      <c r="A1454" s="8">
        <v>8720169754362</v>
      </c>
      <c r="B1454" s="8">
        <v>911401816487</v>
      </c>
      <c r="C1454" s="8">
        <v>872016975436299</v>
      </c>
      <c r="D1454" s="52" t="str">
        <f>HYPERLINK(VLOOKUP(B1454,Oprawy_linki!A684:B1389,2,FALSE),"Link do zdjęcia")</f>
        <v>Link do zdjęcia</v>
      </c>
      <c r="E1454" s="12">
        <v>75436299</v>
      </c>
      <c r="F1454" s="10" t="s">
        <v>1669</v>
      </c>
      <c r="G1454" s="12" t="s">
        <v>925</v>
      </c>
      <c r="H1454" s="12" t="s">
        <v>941</v>
      </c>
      <c r="I1454" s="12" t="s">
        <v>1599</v>
      </c>
      <c r="J1454" s="12" t="s">
        <v>1296</v>
      </c>
      <c r="K1454" s="12" t="s">
        <v>88</v>
      </c>
      <c r="L1454" s="17">
        <v>652</v>
      </c>
      <c r="M1454" s="17" t="s">
        <v>89</v>
      </c>
      <c r="N1454" s="13" t="s">
        <v>942</v>
      </c>
      <c r="O1454" s="14" t="s">
        <v>943</v>
      </c>
      <c r="P1454" s="19"/>
      <c r="Q1454" s="9">
        <v>9</v>
      </c>
      <c r="R1454" s="12" t="s">
        <v>92</v>
      </c>
      <c r="S1454" s="19" t="s">
        <v>102</v>
      </c>
      <c r="T1454" s="9"/>
      <c r="U1454" s="9"/>
      <c r="V1454" s="11"/>
      <c r="W1454" s="36">
        <v>9405114090</v>
      </c>
      <c r="X1454" s="21" t="s">
        <v>95</v>
      </c>
      <c r="Y1454" s="21" t="s">
        <v>95</v>
      </c>
      <c r="Z1454" s="12" t="s">
        <v>95</v>
      </c>
      <c r="AA1454" s="13" t="s">
        <v>164</v>
      </c>
      <c r="AB1454" s="17">
        <v>861.12</v>
      </c>
      <c r="AC1454" s="624">
        <f t="shared" si="23"/>
        <v>-0.24284652545522112</v>
      </c>
      <c r="AD1454" s="623" t="str">
        <f>HYPERLINK("#'Oprawy - specyfikacja'!B" &amp; MATCH(B1454, 'Oprawy - specyfikacja'!A:A, 0),"Link do specyfikacji")</f>
        <v>Link do specyfikacji</v>
      </c>
    </row>
    <row r="1455" spans="1:30" s="2" customFormat="1" ht="14.4">
      <c r="A1455" s="8">
        <v>8720169754317</v>
      </c>
      <c r="B1455" s="8">
        <v>911401815987</v>
      </c>
      <c r="C1455" s="8">
        <v>872016975431799</v>
      </c>
      <c r="D1455" s="52" t="str">
        <f>HYPERLINK(VLOOKUP(B1455,Oprawy_linki!A685:B1390,2,FALSE),"Link do zdjęcia")</f>
        <v>Link do zdjęcia</v>
      </c>
      <c r="E1455" s="12">
        <v>75431799</v>
      </c>
      <c r="F1455" s="10" t="s">
        <v>1670</v>
      </c>
      <c r="G1455" s="12" t="s">
        <v>925</v>
      </c>
      <c r="H1455" s="12" t="s">
        <v>941</v>
      </c>
      <c r="I1455" s="12" t="s">
        <v>1599</v>
      </c>
      <c r="J1455" s="12" t="s">
        <v>1296</v>
      </c>
      <c r="K1455" s="12" t="s">
        <v>88</v>
      </c>
      <c r="L1455" s="17">
        <v>445</v>
      </c>
      <c r="M1455" s="17" t="s">
        <v>89</v>
      </c>
      <c r="N1455" s="13" t="s">
        <v>942</v>
      </c>
      <c r="O1455" s="14" t="s">
        <v>943</v>
      </c>
      <c r="P1455" s="19"/>
      <c r="Q1455" s="9">
        <v>9</v>
      </c>
      <c r="R1455" s="12" t="s">
        <v>92</v>
      </c>
      <c r="S1455" s="19" t="s">
        <v>102</v>
      </c>
      <c r="T1455" s="9"/>
      <c r="U1455" s="9"/>
      <c r="V1455" s="11"/>
      <c r="W1455" s="36">
        <v>9405114090</v>
      </c>
      <c r="X1455" s="21" t="s">
        <v>95</v>
      </c>
      <c r="Y1455" s="21" t="s">
        <v>95</v>
      </c>
      <c r="Z1455" s="12" t="s">
        <v>95</v>
      </c>
      <c r="AA1455" s="13" t="s">
        <v>164</v>
      </c>
      <c r="AB1455" s="17">
        <v>585.12</v>
      </c>
      <c r="AC1455" s="624">
        <f t="shared" si="23"/>
        <v>-0.23947224500957071</v>
      </c>
      <c r="AD1455" s="623" t="str">
        <f>HYPERLINK("#'Oprawy - specyfikacja'!B" &amp; MATCH(B1455, 'Oprawy - specyfikacja'!A:A, 0),"Link do specyfikacji")</f>
        <v>Link do specyfikacji</v>
      </c>
    </row>
    <row r="1456" spans="1:30" s="2" customFormat="1" ht="14.4">
      <c r="A1456" s="8">
        <v>8720169755178</v>
      </c>
      <c r="B1456" s="8">
        <v>911401816787</v>
      </c>
      <c r="C1456" s="8">
        <v>872016975517899</v>
      </c>
      <c r="D1456" s="52" t="str">
        <f>HYPERLINK(VLOOKUP(B1456,Oprawy_linki!A686:B1391,2,FALSE),"Link do zdjęcia")</f>
        <v>Link do zdjęcia</v>
      </c>
      <c r="E1456" s="12">
        <v>75517899</v>
      </c>
      <c r="F1456" s="10" t="s">
        <v>1671</v>
      </c>
      <c r="G1456" s="12" t="s">
        <v>925</v>
      </c>
      <c r="H1456" s="12" t="s">
        <v>941</v>
      </c>
      <c r="I1456" s="12" t="s">
        <v>86</v>
      </c>
      <c r="J1456" s="12" t="s">
        <v>1296</v>
      </c>
      <c r="K1456" s="12" t="s">
        <v>88</v>
      </c>
      <c r="L1456" s="17">
        <v>245</v>
      </c>
      <c r="M1456" s="17" t="s">
        <v>89</v>
      </c>
      <c r="N1456" s="13" t="s">
        <v>942</v>
      </c>
      <c r="O1456" s="14" t="s">
        <v>943</v>
      </c>
      <c r="P1456" s="19"/>
      <c r="Q1456" s="9">
        <v>1</v>
      </c>
      <c r="R1456" s="12" t="s">
        <v>187</v>
      </c>
      <c r="S1456" s="19" t="s">
        <v>93</v>
      </c>
      <c r="T1456" s="9"/>
      <c r="U1456" s="9"/>
      <c r="V1456" s="11"/>
      <c r="W1456" s="36">
        <v>9405114090</v>
      </c>
      <c r="X1456" s="21" t="s">
        <v>95</v>
      </c>
      <c r="Y1456" s="21" t="s">
        <v>95</v>
      </c>
      <c r="Z1456" s="12" t="s">
        <v>95</v>
      </c>
      <c r="AA1456" s="13" t="s">
        <v>164</v>
      </c>
      <c r="AB1456" s="17">
        <v>289.98</v>
      </c>
      <c r="AC1456" s="624">
        <f t="shared" si="23"/>
        <v>-0.15511414580315888</v>
      </c>
      <c r="AD1456" s="623" t="str">
        <f>HYPERLINK("#'Oprawy - specyfikacja'!B" &amp; MATCH(B1456, 'Oprawy - specyfikacja'!A:A, 0),"Link do specyfikacji")</f>
        <v>Link do specyfikacji</v>
      </c>
    </row>
    <row r="1457" spans="1:30" s="2" customFormat="1" ht="14.4">
      <c r="A1457" s="8">
        <v>8720169755192</v>
      </c>
      <c r="B1457" s="8">
        <v>911401816987</v>
      </c>
      <c r="C1457" s="8">
        <v>872016975519299</v>
      </c>
      <c r="D1457" s="52" t="str">
        <f>HYPERLINK(VLOOKUP(B1457,Oprawy_linki!A687:B1392,2,FALSE),"Link do zdjęcia")</f>
        <v>Link do zdjęcia</v>
      </c>
      <c r="E1457" s="12">
        <v>75519299</v>
      </c>
      <c r="F1457" s="10" t="s">
        <v>1672</v>
      </c>
      <c r="G1457" s="12" t="s">
        <v>925</v>
      </c>
      <c r="H1457" s="12" t="s">
        <v>941</v>
      </c>
      <c r="I1457" s="12" t="s">
        <v>86</v>
      </c>
      <c r="J1457" s="12" t="s">
        <v>1296</v>
      </c>
      <c r="K1457" s="12" t="s">
        <v>88</v>
      </c>
      <c r="L1457" s="17">
        <v>298</v>
      </c>
      <c r="M1457" s="17" t="s">
        <v>89</v>
      </c>
      <c r="N1457" s="13" t="s">
        <v>942</v>
      </c>
      <c r="O1457" s="14" t="s">
        <v>943</v>
      </c>
      <c r="P1457" s="19"/>
      <c r="Q1457" s="9">
        <v>1</v>
      </c>
      <c r="R1457" s="12" t="s">
        <v>187</v>
      </c>
      <c r="S1457" s="19" t="s">
        <v>93</v>
      </c>
      <c r="T1457" s="9"/>
      <c r="U1457" s="9"/>
      <c r="V1457" s="11"/>
      <c r="W1457" s="36">
        <v>9405114090</v>
      </c>
      <c r="X1457" s="21" t="s">
        <v>95</v>
      </c>
      <c r="Y1457" s="21" t="s">
        <v>95</v>
      </c>
      <c r="Z1457" s="12" t="s">
        <v>95</v>
      </c>
      <c r="AA1457" s="13" t="s">
        <v>164</v>
      </c>
      <c r="AB1457" s="17">
        <v>351.9</v>
      </c>
      <c r="AC1457" s="624">
        <f t="shared" si="23"/>
        <v>-0.15316851378232446</v>
      </c>
      <c r="AD1457" s="623" t="str">
        <f>HYPERLINK("#'Oprawy - specyfikacja'!B" &amp; MATCH(B1457, 'Oprawy - specyfikacja'!A:A, 0),"Link do specyfikacji")</f>
        <v>Link do specyfikacji</v>
      </c>
    </row>
    <row r="1458" spans="1:30" s="2" customFormat="1" ht="14.4">
      <c r="A1458" s="8">
        <v>8720169755154</v>
      </c>
      <c r="B1458" s="8">
        <v>911401816587</v>
      </c>
      <c r="C1458" s="8">
        <v>872016975515499</v>
      </c>
      <c r="D1458" s="52" t="str">
        <f>HYPERLINK(VLOOKUP(B1458,Oprawy_linki!A688:B1393,2,FALSE),"Link do zdjęcia")</f>
        <v>Link do zdjęcia</v>
      </c>
      <c r="E1458" s="12">
        <v>75515499</v>
      </c>
      <c r="F1458" s="10" t="s">
        <v>1673</v>
      </c>
      <c r="G1458" s="12" t="s">
        <v>925</v>
      </c>
      <c r="H1458" s="12" t="s">
        <v>941</v>
      </c>
      <c r="I1458" s="12" t="s">
        <v>86</v>
      </c>
      <c r="J1458" s="12" t="s">
        <v>1296</v>
      </c>
      <c r="K1458" s="12" t="s">
        <v>88</v>
      </c>
      <c r="L1458" s="17">
        <v>159</v>
      </c>
      <c r="M1458" s="17" t="s">
        <v>89</v>
      </c>
      <c r="N1458" s="13" t="s">
        <v>942</v>
      </c>
      <c r="O1458" s="14" t="s">
        <v>943</v>
      </c>
      <c r="P1458" s="19"/>
      <c r="Q1458" s="9">
        <v>1</v>
      </c>
      <c r="R1458" s="12" t="s">
        <v>187</v>
      </c>
      <c r="S1458" s="19" t="s">
        <v>93</v>
      </c>
      <c r="T1458" s="9"/>
      <c r="U1458" s="9"/>
      <c r="V1458" s="11"/>
      <c r="W1458" s="36">
        <v>9405114090</v>
      </c>
      <c r="X1458" s="21" t="s">
        <v>95</v>
      </c>
      <c r="Y1458" s="21" t="s">
        <v>95</v>
      </c>
      <c r="Z1458" s="12" t="s">
        <v>95</v>
      </c>
      <c r="AA1458" s="13" t="s">
        <v>164</v>
      </c>
      <c r="AB1458" s="17">
        <v>186.48</v>
      </c>
      <c r="AC1458" s="624">
        <f t="shared" si="23"/>
        <v>-0.14736164736164731</v>
      </c>
      <c r="AD1458" s="623" t="str">
        <f>HYPERLINK("#'Oprawy - specyfikacja'!B" &amp; MATCH(B1458, 'Oprawy - specyfikacja'!A:A, 0),"Link do specyfikacji")</f>
        <v>Link do specyfikacji</v>
      </c>
    </row>
    <row r="1459" spans="1:30" s="2" customFormat="1" ht="14.4">
      <c r="A1459" s="8">
        <v>8720169755185</v>
      </c>
      <c r="B1459" s="8">
        <v>911401816887</v>
      </c>
      <c r="C1459" s="8">
        <v>872016975518599</v>
      </c>
      <c r="D1459" s="52" t="str">
        <f>HYPERLINK(VLOOKUP(B1459,Oprawy_linki!A689:B1394,2,FALSE),"Link do zdjęcia")</f>
        <v>Link do zdjęcia</v>
      </c>
      <c r="E1459" s="12">
        <v>75518599</v>
      </c>
      <c r="F1459" s="10" t="s">
        <v>1674</v>
      </c>
      <c r="G1459" s="12" t="s">
        <v>925</v>
      </c>
      <c r="H1459" s="12" t="s">
        <v>941</v>
      </c>
      <c r="I1459" s="12" t="s">
        <v>86</v>
      </c>
      <c r="J1459" s="12" t="s">
        <v>1296</v>
      </c>
      <c r="K1459" s="12" t="s">
        <v>88</v>
      </c>
      <c r="L1459" s="17">
        <v>369</v>
      </c>
      <c r="M1459" s="17" t="s">
        <v>89</v>
      </c>
      <c r="N1459" s="13" t="s">
        <v>942</v>
      </c>
      <c r="O1459" s="14" t="s">
        <v>943</v>
      </c>
      <c r="P1459" s="19"/>
      <c r="Q1459" s="9">
        <v>1</v>
      </c>
      <c r="R1459" s="12" t="s">
        <v>187</v>
      </c>
      <c r="S1459" s="19" t="s">
        <v>93</v>
      </c>
      <c r="T1459" s="9"/>
      <c r="U1459" s="9"/>
      <c r="V1459" s="11"/>
      <c r="W1459" s="36">
        <v>9405114090</v>
      </c>
      <c r="X1459" s="21" t="s">
        <v>95</v>
      </c>
      <c r="Y1459" s="21" t="s">
        <v>95</v>
      </c>
      <c r="Z1459" s="12" t="s">
        <v>95</v>
      </c>
      <c r="AA1459" s="13" t="s">
        <v>164</v>
      </c>
      <c r="AB1459" s="17">
        <v>437.94</v>
      </c>
      <c r="AC1459" s="624">
        <f t="shared" si="23"/>
        <v>-0.15741882449650638</v>
      </c>
      <c r="AD1459" s="623" t="str">
        <f>HYPERLINK("#'Oprawy - specyfikacja'!B" &amp; MATCH(B1459, 'Oprawy - specyfikacja'!A:A, 0),"Link do specyfikacji")</f>
        <v>Link do specyfikacji</v>
      </c>
    </row>
    <row r="1460" spans="1:30" s="2" customFormat="1" ht="14.4">
      <c r="A1460" s="8">
        <v>8720169755208</v>
      </c>
      <c r="B1460" s="8">
        <v>911401817087</v>
      </c>
      <c r="C1460" s="8">
        <v>872016975520899</v>
      </c>
      <c r="D1460" s="52" t="str">
        <f>HYPERLINK(VLOOKUP(B1460,Oprawy_linki!A690:B1395,2,FALSE),"Link do zdjęcia")</f>
        <v>Link do zdjęcia</v>
      </c>
      <c r="E1460" s="12">
        <v>75520899</v>
      </c>
      <c r="F1460" s="10" t="s">
        <v>1675</v>
      </c>
      <c r="G1460" s="12" t="s">
        <v>925</v>
      </c>
      <c r="H1460" s="12" t="s">
        <v>941</v>
      </c>
      <c r="I1460" s="12" t="s">
        <v>86</v>
      </c>
      <c r="J1460" s="12" t="s">
        <v>1296</v>
      </c>
      <c r="K1460" s="12" t="s">
        <v>88</v>
      </c>
      <c r="L1460" s="17">
        <v>454</v>
      </c>
      <c r="M1460" s="17" t="s">
        <v>89</v>
      </c>
      <c r="N1460" s="13" t="s">
        <v>942</v>
      </c>
      <c r="O1460" s="14" t="s">
        <v>943</v>
      </c>
      <c r="P1460" s="19"/>
      <c r="Q1460" s="9">
        <v>1</v>
      </c>
      <c r="R1460" s="12" t="s">
        <v>187</v>
      </c>
      <c r="S1460" s="19" t="s">
        <v>93</v>
      </c>
      <c r="T1460" s="9"/>
      <c r="U1460" s="9"/>
      <c r="V1460" s="11"/>
      <c r="W1460" s="36">
        <v>9405114090</v>
      </c>
      <c r="X1460" s="21" t="s">
        <v>95</v>
      </c>
      <c r="Y1460" s="21" t="s">
        <v>95</v>
      </c>
      <c r="Z1460" s="12" t="s">
        <v>95</v>
      </c>
      <c r="AA1460" s="13" t="s">
        <v>164</v>
      </c>
      <c r="AB1460" s="17">
        <v>540.72</v>
      </c>
      <c r="AC1460" s="624">
        <f t="shared" si="23"/>
        <v>-0.16037875425358786</v>
      </c>
      <c r="AD1460" s="623" t="str">
        <f>HYPERLINK("#'Oprawy - specyfikacja'!B" &amp; MATCH(B1460, 'Oprawy - specyfikacja'!A:A, 0),"Link do specyfikacji")</f>
        <v>Link do specyfikacji</v>
      </c>
    </row>
    <row r="1461" spans="1:30" s="2" customFormat="1" ht="14.4">
      <c r="A1461" s="8">
        <v>8720169755161</v>
      </c>
      <c r="B1461" s="8">
        <v>911401816687</v>
      </c>
      <c r="C1461" s="8">
        <v>872016975516199</v>
      </c>
      <c r="D1461" s="52" t="str">
        <f>HYPERLINK(VLOOKUP(B1461,Oprawy_linki!A691:B1396,2,FALSE),"Link do zdjęcia")</f>
        <v>Link do zdjęcia</v>
      </c>
      <c r="E1461" s="12">
        <v>75516199</v>
      </c>
      <c r="F1461" s="10" t="s">
        <v>1676</v>
      </c>
      <c r="G1461" s="12" t="s">
        <v>925</v>
      </c>
      <c r="H1461" s="12" t="s">
        <v>941</v>
      </c>
      <c r="I1461" s="12" t="s">
        <v>86</v>
      </c>
      <c r="J1461" s="12" t="s">
        <v>1296</v>
      </c>
      <c r="K1461" s="12" t="s">
        <v>88</v>
      </c>
      <c r="L1461" s="17">
        <v>224</v>
      </c>
      <c r="M1461" s="17" t="s">
        <v>89</v>
      </c>
      <c r="N1461" s="13" t="s">
        <v>942</v>
      </c>
      <c r="O1461" s="14" t="s">
        <v>943</v>
      </c>
      <c r="P1461" s="19"/>
      <c r="Q1461" s="9">
        <v>1</v>
      </c>
      <c r="R1461" s="12" t="s">
        <v>187</v>
      </c>
      <c r="S1461" s="19" t="s">
        <v>93</v>
      </c>
      <c r="T1461" s="9"/>
      <c r="U1461" s="9"/>
      <c r="V1461" s="11"/>
      <c r="W1461" s="36">
        <v>9405114090</v>
      </c>
      <c r="X1461" s="21" t="s">
        <v>95</v>
      </c>
      <c r="Y1461" s="21" t="s">
        <v>95</v>
      </c>
      <c r="Z1461" s="12" t="s">
        <v>95</v>
      </c>
      <c r="AA1461" s="13" t="s">
        <v>164</v>
      </c>
      <c r="AB1461" s="17">
        <v>265.86</v>
      </c>
      <c r="AC1461" s="624">
        <f t="shared" si="23"/>
        <v>-0.157451290152712</v>
      </c>
      <c r="AD1461" s="623" t="str">
        <f>HYPERLINK("#'Oprawy - specyfikacja'!B" &amp; MATCH(B1461, 'Oprawy - specyfikacja'!A:A, 0),"Link do specyfikacji")</f>
        <v>Link do specyfikacji</v>
      </c>
    </row>
    <row r="1462" spans="1:30" s="2" customFormat="1" ht="14.4">
      <c r="A1462" s="8">
        <v>8719514953857</v>
      </c>
      <c r="B1462" s="8">
        <v>911401860284</v>
      </c>
      <c r="C1462" s="8">
        <v>871951495385799</v>
      </c>
      <c r="D1462" s="52" t="str">
        <f>HYPERLINK(VLOOKUP(B1462,Oprawy_linki!A692:B1397,2,FALSE),"Link do zdjęcia")</f>
        <v>Link do zdjęcia</v>
      </c>
      <c r="E1462" s="12">
        <v>95385799</v>
      </c>
      <c r="F1462" s="10" t="s">
        <v>1677</v>
      </c>
      <c r="G1462" s="12" t="s">
        <v>925</v>
      </c>
      <c r="H1462" s="12" t="s">
        <v>941</v>
      </c>
      <c r="I1462" s="12" t="s">
        <v>1599</v>
      </c>
      <c r="J1462" s="12" t="s">
        <v>1296</v>
      </c>
      <c r="K1462" s="12" t="s">
        <v>88</v>
      </c>
      <c r="L1462" s="17">
        <v>397</v>
      </c>
      <c r="M1462" s="17" t="s">
        <v>89</v>
      </c>
      <c r="N1462" s="13" t="s">
        <v>942</v>
      </c>
      <c r="O1462" s="14" t="s">
        <v>943</v>
      </c>
      <c r="P1462" s="19"/>
      <c r="Q1462" s="9">
        <v>6</v>
      </c>
      <c r="R1462" s="12" t="s">
        <v>92</v>
      </c>
      <c r="S1462" s="19" t="s">
        <v>102</v>
      </c>
      <c r="T1462" s="9"/>
      <c r="U1462" s="9"/>
      <c r="V1462" s="11"/>
      <c r="W1462" s="36">
        <v>9405114090</v>
      </c>
      <c r="X1462" s="21" t="s">
        <v>95</v>
      </c>
      <c r="Y1462" s="21" t="s">
        <v>95</v>
      </c>
      <c r="Z1462" s="12" t="s">
        <v>95</v>
      </c>
      <c r="AA1462" s="13"/>
      <c r="AB1462" s="17">
        <v>733.76470588235293</v>
      </c>
      <c r="AC1462" s="624">
        <f t="shared" si="23"/>
        <v>-0.4589546256212923</v>
      </c>
      <c r="AD1462" s="623" t="str">
        <f>HYPERLINK("#'Oprawy - specyfikacja'!B" &amp; MATCH(B1462, 'Oprawy - specyfikacja'!A:A, 0),"Link do specyfikacji")</f>
        <v>Link do specyfikacji</v>
      </c>
    </row>
    <row r="1463" spans="1:30" s="2" customFormat="1" ht="14.4">
      <c r="A1463" s="8">
        <v>8719514947375</v>
      </c>
      <c r="B1463" s="8">
        <v>911401828084</v>
      </c>
      <c r="C1463" s="8">
        <v>871951494737599</v>
      </c>
      <c r="D1463" s="52" t="str">
        <f>HYPERLINK(VLOOKUP(B1463,Oprawy_linki!A693:B1398,2,FALSE),"Link do zdjęcia")</f>
        <v>Link do zdjęcia</v>
      </c>
      <c r="E1463" s="12">
        <v>94737599</v>
      </c>
      <c r="F1463" s="10" t="s">
        <v>1678</v>
      </c>
      <c r="G1463" s="12" t="s">
        <v>925</v>
      </c>
      <c r="H1463" s="12" t="s">
        <v>941</v>
      </c>
      <c r="I1463" s="12" t="s">
        <v>1599</v>
      </c>
      <c r="J1463" s="12" t="s">
        <v>1296</v>
      </c>
      <c r="K1463" s="12" t="s">
        <v>88</v>
      </c>
      <c r="L1463" s="17">
        <v>397</v>
      </c>
      <c r="M1463" s="17" t="s">
        <v>89</v>
      </c>
      <c r="N1463" s="13" t="s">
        <v>942</v>
      </c>
      <c r="O1463" s="14" t="s">
        <v>943</v>
      </c>
      <c r="P1463" s="19"/>
      <c r="Q1463" s="9">
        <v>6</v>
      </c>
      <c r="R1463" s="12" t="s">
        <v>92</v>
      </c>
      <c r="S1463" s="19" t="s">
        <v>102</v>
      </c>
      <c r="T1463" s="9"/>
      <c r="U1463" s="9"/>
      <c r="V1463" s="11"/>
      <c r="W1463" s="36">
        <v>9405114090</v>
      </c>
      <c r="X1463" s="21" t="s">
        <v>95</v>
      </c>
      <c r="Y1463" s="21" t="s">
        <v>95</v>
      </c>
      <c r="Z1463" s="12" t="s">
        <v>95</v>
      </c>
      <c r="AA1463" s="13"/>
      <c r="AB1463" s="17">
        <v>733.76470588235293</v>
      </c>
      <c r="AC1463" s="624">
        <f t="shared" si="23"/>
        <v>-0.4589546256212923</v>
      </c>
      <c r="AD1463" s="623" t="str">
        <f>HYPERLINK("#'Oprawy - specyfikacja'!B" &amp; MATCH(B1463, 'Oprawy - specyfikacja'!A:A, 0),"Link do specyfikacji")</f>
        <v>Link do specyfikacji</v>
      </c>
    </row>
    <row r="1464" spans="1:30" s="2" customFormat="1" ht="14.4">
      <c r="A1464" s="8">
        <v>8719514947351</v>
      </c>
      <c r="B1464" s="8">
        <v>911401827884</v>
      </c>
      <c r="C1464" s="8">
        <v>871951494735199</v>
      </c>
      <c r="D1464" s="52" t="str">
        <f>HYPERLINK(VLOOKUP(B1464,Oprawy_linki!A694:B1399,2,FALSE),"Link do zdjęcia")</f>
        <v>Link do zdjęcia</v>
      </c>
      <c r="E1464" s="12">
        <v>94735199</v>
      </c>
      <c r="F1464" s="10" t="s">
        <v>1679</v>
      </c>
      <c r="G1464" s="12" t="s">
        <v>925</v>
      </c>
      <c r="H1464" s="12" t="s">
        <v>941</v>
      </c>
      <c r="I1464" s="12" t="s">
        <v>1599</v>
      </c>
      <c r="J1464" s="12" t="s">
        <v>1296</v>
      </c>
      <c r="K1464" s="12" t="s">
        <v>88</v>
      </c>
      <c r="L1464" s="17">
        <v>361</v>
      </c>
      <c r="M1464" s="17" t="s">
        <v>89</v>
      </c>
      <c r="N1464" s="13" t="s">
        <v>942</v>
      </c>
      <c r="O1464" s="14" t="s">
        <v>943</v>
      </c>
      <c r="P1464" s="19"/>
      <c r="Q1464" s="9">
        <v>6</v>
      </c>
      <c r="R1464" s="12" t="s">
        <v>92</v>
      </c>
      <c r="S1464" s="19" t="s">
        <v>102</v>
      </c>
      <c r="T1464" s="9"/>
      <c r="U1464" s="9"/>
      <c r="V1464" s="11"/>
      <c r="W1464" s="36">
        <v>9405114090</v>
      </c>
      <c r="X1464" s="21" t="s">
        <v>95</v>
      </c>
      <c r="Y1464" s="21" t="s">
        <v>95</v>
      </c>
      <c r="Z1464" s="12" t="s">
        <v>95</v>
      </c>
      <c r="AA1464" s="13"/>
      <c r="AB1464" s="17">
        <v>767.11764705882365</v>
      </c>
      <c r="AC1464" s="624">
        <f t="shared" si="23"/>
        <v>-0.52940725404493527</v>
      </c>
      <c r="AD1464" s="623" t="str">
        <f>HYPERLINK("#'Oprawy - specyfikacja'!B" &amp; MATCH(B1464, 'Oprawy - specyfikacja'!A:A, 0),"Link do specyfikacji")</f>
        <v>Link do specyfikacji</v>
      </c>
    </row>
    <row r="1465" spans="1:30" s="2" customFormat="1" ht="14.4">
      <c r="A1465" s="8">
        <v>8719514947382</v>
      </c>
      <c r="B1465" s="8">
        <v>911401828184</v>
      </c>
      <c r="C1465" s="8">
        <v>871951494738299</v>
      </c>
      <c r="D1465" s="52" t="str">
        <f>HYPERLINK(VLOOKUP(B1465,Oprawy_linki!A695:B1400,2,FALSE),"Link do zdjęcia")</f>
        <v>Link do zdjęcia</v>
      </c>
      <c r="E1465" s="12">
        <v>94738299</v>
      </c>
      <c r="F1465" s="10" t="s">
        <v>1680</v>
      </c>
      <c r="G1465" s="12" t="s">
        <v>925</v>
      </c>
      <c r="H1465" s="12" t="s">
        <v>941</v>
      </c>
      <c r="I1465" s="12" t="s">
        <v>1599</v>
      </c>
      <c r="J1465" s="12" t="s">
        <v>1296</v>
      </c>
      <c r="K1465" s="12" t="s">
        <v>88</v>
      </c>
      <c r="L1465" s="17">
        <v>458</v>
      </c>
      <c r="M1465" s="17" t="s">
        <v>89</v>
      </c>
      <c r="N1465" s="13" t="s">
        <v>942</v>
      </c>
      <c r="O1465" s="14" t="s">
        <v>943</v>
      </c>
      <c r="P1465" s="19"/>
      <c r="Q1465" s="9">
        <v>6</v>
      </c>
      <c r="R1465" s="12" t="s">
        <v>92</v>
      </c>
      <c r="S1465" s="19" t="s">
        <v>102</v>
      </c>
      <c r="T1465" s="9"/>
      <c r="U1465" s="9"/>
      <c r="V1465" s="11"/>
      <c r="W1465" s="36">
        <v>9405114090</v>
      </c>
      <c r="X1465" s="21" t="s">
        <v>95</v>
      </c>
      <c r="Y1465" s="21" t="s">
        <v>95</v>
      </c>
      <c r="Z1465" s="12" t="s">
        <v>95</v>
      </c>
      <c r="AA1465" s="13"/>
      <c r="AB1465" s="17">
        <v>1000.5882352941176</v>
      </c>
      <c r="AC1465" s="624">
        <f t="shared" si="23"/>
        <v>-0.54226925338036447</v>
      </c>
      <c r="AD1465" s="623" t="str">
        <f>HYPERLINK("#'Oprawy - specyfikacja'!B" &amp; MATCH(B1465, 'Oprawy - specyfikacja'!A:A, 0),"Link do specyfikacji")</f>
        <v>Link do specyfikacji</v>
      </c>
    </row>
    <row r="1466" spans="1:30" s="2" customFormat="1" ht="14.4">
      <c r="A1466" s="8">
        <v>8719514947368</v>
      </c>
      <c r="B1466" s="8">
        <v>911401827984</v>
      </c>
      <c r="C1466" s="8">
        <v>871951494736899</v>
      </c>
      <c r="D1466" s="52" t="str">
        <f>HYPERLINK(VLOOKUP(B1466,Oprawy_linki!A696:B1401,2,FALSE),"Link do zdjęcia")</f>
        <v>Link do zdjęcia</v>
      </c>
      <c r="E1466" s="12">
        <v>94736899</v>
      </c>
      <c r="F1466" s="10" t="s">
        <v>1681</v>
      </c>
      <c r="G1466" s="12" t="s">
        <v>925</v>
      </c>
      <c r="H1466" s="12" t="s">
        <v>941</v>
      </c>
      <c r="I1466" s="12" t="s">
        <v>1599</v>
      </c>
      <c r="J1466" s="12" t="s">
        <v>1296</v>
      </c>
      <c r="K1466" s="12" t="s">
        <v>88</v>
      </c>
      <c r="L1466" s="17">
        <v>405</v>
      </c>
      <c r="M1466" s="17" t="s">
        <v>89</v>
      </c>
      <c r="N1466" s="13" t="s">
        <v>942</v>
      </c>
      <c r="O1466" s="14" t="s">
        <v>943</v>
      </c>
      <c r="P1466" s="19"/>
      <c r="Q1466" s="9">
        <v>6</v>
      </c>
      <c r="R1466" s="12" t="s">
        <v>92</v>
      </c>
      <c r="S1466" s="19" t="s">
        <v>102</v>
      </c>
      <c r="T1466" s="9"/>
      <c r="U1466" s="9"/>
      <c r="V1466" s="11"/>
      <c r="W1466" s="36">
        <v>9405114090</v>
      </c>
      <c r="X1466" s="21" t="s">
        <v>95</v>
      </c>
      <c r="Y1466" s="21" t="s">
        <v>95</v>
      </c>
      <c r="Z1466" s="12" t="s">
        <v>95</v>
      </c>
      <c r="AA1466" s="13"/>
      <c r="AB1466" s="17">
        <v>800.47058823529414</v>
      </c>
      <c r="AC1466" s="624">
        <f t="shared" si="23"/>
        <v>-0.49404761904761907</v>
      </c>
      <c r="AD1466" s="623" t="str">
        <f>HYPERLINK("#'Oprawy - specyfikacja'!B" &amp; MATCH(B1466, 'Oprawy - specyfikacja'!A:A, 0),"Link do specyfikacji")</f>
        <v>Link do specyfikacji</v>
      </c>
    </row>
    <row r="1467" spans="1:30" s="2" customFormat="1" ht="14.4">
      <c r="A1467" s="8">
        <v>8710163343112</v>
      </c>
      <c r="B1467" s="8">
        <v>911401809680</v>
      </c>
      <c r="C1467" s="8">
        <v>871016334311299</v>
      </c>
      <c r="D1467" s="52" t="str">
        <f>HYPERLINK(VLOOKUP(B1467,Oprawy_linki!A697:B1402,2,FALSE),"Link do zdjęcia")</f>
        <v>Link do zdjęcia</v>
      </c>
      <c r="E1467" s="12">
        <v>34311299</v>
      </c>
      <c r="F1467" s="10" t="s">
        <v>1682</v>
      </c>
      <c r="G1467" s="12" t="s">
        <v>925</v>
      </c>
      <c r="H1467" s="12" t="s">
        <v>183</v>
      </c>
      <c r="I1467" s="12" t="s">
        <v>1599</v>
      </c>
      <c r="J1467" s="12" t="s">
        <v>1296</v>
      </c>
      <c r="K1467" s="12" t="s">
        <v>183</v>
      </c>
      <c r="L1467" s="17">
        <v>58.9</v>
      </c>
      <c r="M1467" s="17" t="s">
        <v>89</v>
      </c>
      <c r="N1467" s="13" t="s">
        <v>965</v>
      </c>
      <c r="O1467" s="14" t="s">
        <v>966</v>
      </c>
      <c r="P1467" s="19" t="s">
        <v>124</v>
      </c>
      <c r="Q1467" s="9">
        <v>24</v>
      </c>
      <c r="R1467" s="12" t="s">
        <v>92</v>
      </c>
      <c r="S1467" s="19" t="s">
        <v>102</v>
      </c>
      <c r="T1467" s="9"/>
      <c r="U1467" s="9"/>
      <c r="V1467" s="11" t="s">
        <v>125</v>
      </c>
      <c r="W1467" s="36">
        <v>9405114090</v>
      </c>
      <c r="X1467" s="21" t="s">
        <v>95</v>
      </c>
      <c r="Y1467" s="21" t="s">
        <v>95</v>
      </c>
      <c r="Z1467" s="12" t="s">
        <v>95</v>
      </c>
      <c r="AA1467" s="13"/>
      <c r="AB1467" s="17">
        <v>73</v>
      </c>
      <c r="AC1467" s="624">
        <f t="shared" si="23"/>
        <v>-0.19315068493150686</v>
      </c>
      <c r="AD1467" s="623" t="str">
        <f>HYPERLINK("#'Oprawy - specyfikacja'!B" &amp; MATCH(B1467, 'Oprawy - specyfikacja'!A:A, 0),"Link do specyfikacji")</f>
        <v>Link do specyfikacji</v>
      </c>
    </row>
    <row r="1468" spans="1:30" s="2" customFormat="1" ht="14.4">
      <c r="A1468" s="8">
        <v>8710163335148</v>
      </c>
      <c r="B1468" s="8">
        <v>911401735772</v>
      </c>
      <c r="C1468" s="8">
        <v>871016333514899</v>
      </c>
      <c r="D1468" s="52" t="str">
        <f>HYPERLINK(VLOOKUP(B1468,Oprawy_linki!A698:B1403,2,FALSE),"Link do zdjęcia")</f>
        <v>Link do zdjęcia</v>
      </c>
      <c r="E1468" s="12">
        <v>33514899</v>
      </c>
      <c r="F1468" s="10" t="s">
        <v>1683</v>
      </c>
      <c r="G1468" s="12" t="s">
        <v>925</v>
      </c>
      <c r="H1468" s="12" t="s">
        <v>183</v>
      </c>
      <c r="I1468" s="12" t="s">
        <v>1599</v>
      </c>
      <c r="J1468" s="12" t="s">
        <v>1296</v>
      </c>
      <c r="K1468" s="12" t="s">
        <v>183</v>
      </c>
      <c r="L1468" s="17">
        <v>67.900000000000006</v>
      </c>
      <c r="M1468" s="17" t="s">
        <v>89</v>
      </c>
      <c r="N1468" s="13" t="s">
        <v>965</v>
      </c>
      <c r="O1468" s="14" t="s">
        <v>966</v>
      </c>
      <c r="P1468" s="19" t="s">
        <v>124</v>
      </c>
      <c r="Q1468" s="9">
        <v>24</v>
      </c>
      <c r="R1468" s="12" t="s">
        <v>92</v>
      </c>
      <c r="S1468" s="19" t="s">
        <v>102</v>
      </c>
      <c r="T1468" s="9"/>
      <c r="U1468" s="9"/>
      <c r="V1468" s="11" t="s">
        <v>125</v>
      </c>
      <c r="W1468" s="36">
        <v>9405114090</v>
      </c>
      <c r="X1468" s="21" t="s">
        <v>95</v>
      </c>
      <c r="Y1468" s="21" t="s">
        <v>95</v>
      </c>
      <c r="Z1468" s="12" t="s">
        <v>95</v>
      </c>
      <c r="AA1468" s="13"/>
      <c r="AB1468" s="17">
        <v>84</v>
      </c>
      <c r="AC1468" s="624">
        <f t="shared" si="23"/>
        <v>-0.1916666666666666</v>
      </c>
      <c r="AD1468" s="623" t="str">
        <f>HYPERLINK("#'Oprawy - specyfikacja'!B" &amp; MATCH(B1468, 'Oprawy - specyfikacja'!A:A, 0),"Link do specyfikacji")</f>
        <v>Link do specyfikacji</v>
      </c>
    </row>
    <row r="1469" spans="1:30" s="2" customFormat="1" ht="14.4">
      <c r="A1469" s="8">
        <v>8710163335155</v>
      </c>
      <c r="B1469" s="8">
        <v>911401735782</v>
      </c>
      <c r="C1469" s="8">
        <v>871016333515599</v>
      </c>
      <c r="D1469" s="52" t="str">
        <f>HYPERLINK(VLOOKUP(B1469,Oprawy_linki!A699:B1404,2,FALSE),"Link do zdjęcia")</f>
        <v>Link do zdjęcia</v>
      </c>
      <c r="E1469" s="12">
        <v>33515599</v>
      </c>
      <c r="F1469" s="10" t="s">
        <v>1684</v>
      </c>
      <c r="G1469" s="12" t="s">
        <v>925</v>
      </c>
      <c r="H1469" s="12" t="s">
        <v>183</v>
      </c>
      <c r="I1469" s="12" t="s">
        <v>1599</v>
      </c>
      <c r="J1469" s="12" t="s">
        <v>1296</v>
      </c>
      <c r="K1469" s="12" t="s">
        <v>183</v>
      </c>
      <c r="L1469" s="17">
        <v>92.1</v>
      </c>
      <c r="M1469" s="17" t="s">
        <v>89</v>
      </c>
      <c r="N1469" s="13" t="s">
        <v>965</v>
      </c>
      <c r="O1469" s="14" t="s">
        <v>966</v>
      </c>
      <c r="P1469" s="19" t="s">
        <v>124</v>
      </c>
      <c r="Q1469" s="9">
        <v>24</v>
      </c>
      <c r="R1469" s="12" t="s">
        <v>92</v>
      </c>
      <c r="S1469" s="19" t="s">
        <v>102</v>
      </c>
      <c r="T1469" s="9"/>
      <c r="U1469" s="9"/>
      <c r="V1469" s="11" t="s">
        <v>125</v>
      </c>
      <c r="W1469" s="36">
        <v>9405114090</v>
      </c>
      <c r="X1469" s="21" t="s">
        <v>95</v>
      </c>
      <c r="Y1469" s="21" t="s">
        <v>95</v>
      </c>
      <c r="Z1469" s="12" t="s">
        <v>95</v>
      </c>
      <c r="AA1469" s="13"/>
      <c r="AB1469" s="17">
        <v>113</v>
      </c>
      <c r="AC1469" s="624">
        <f t="shared" si="23"/>
        <v>-0.18495575221238944</v>
      </c>
      <c r="AD1469" s="623" t="str">
        <f>HYPERLINK("#'Oprawy - specyfikacja'!B" &amp; MATCH(B1469, 'Oprawy - specyfikacja'!A:A, 0),"Link do specyfikacji")</f>
        <v>Link do specyfikacji</v>
      </c>
    </row>
    <row r="1470" spans="1:30" s="2" customFormat="1" ht="14.4">
      <c r="A1470" s="8">
        <v>8719514964907</v>
      </c>
      <c r="B1470" s="8">
        <v>911401813685</v>
      </c>
      <c r="C1470" s="8">
        <v>871951496490799</v>
      </c>
      <c r="D1470" s="52" t="str">
        <f>HYPERLINK(VLOOKUP(B1470,Oprawy_linki!A700:B1405,2,FALSE),"Link do zdjęcia")</f>
        <v>Link do zdjęcia</v>
      </c>
      <c r="E1470" s="12">
        <v>96490799</v>
      </c>
      <c r="F1470" s="24" t="s">
        <v>1685</v>
      </c>
      <c r="G1470" s="12" t="s">
        <v>925</v>
      </c>
      <c r="H1470" s="12" t="s">
        <v>183</v>
      </c>
      <c r="I1470" s="12" t="s">
        <v>1599</v>
      </c>
      <c r="J1470" s="12" t="s">
        <v>1296</v>
      </c>
      <c r="K1470" s="12" t="s">
        <v>183</v>
      </c>
      <c r="L1470" s="17">
        <v>58.9</v>
      </c>
      <c r="M1470" s="17" t="s">
        <v>89</v>
      </c>
      <c r="N1470" s="13" t="s">
        <v>965</v>
      </c>
      <c r="O1470" s="14" t="s">
        <v>966</v>
      </c>
      <c r="P1470" s="19" t="s">
        <v>124</v>
      </c>
      <c r="Q1470" s="9">
        <v>12</v>
      </c>
      <c r="R1470" s="12" t="s">
        <v>92</v>
      </c>
      <c r="S1470" s="19" t="s">
        <v>102</v>
      </c>
      <c r="T1470" s="26"/>
      <c r="U1470" s="26"/>
      <c r="V1470" s="11"/>
      <c r="W1470" s="36">
        <v>9405114090</v>
      </c>
      <c r="X1470" s="21" t="s">
        <v>95</v>
      </c>
      <c r="Y1470" s="21" t="s">
        <v>95</v>
      </c>
      <c r="Z1470" s="12" t="s">
        <v>95</v>
      </c>
      <c r="AA1470" s="13"/>
      <c r="AB1470" s="17">
        <v>77</v>
      </c>
      <c r="AC1470" s="624">
        <f t="shared" si="23"/>
        <v>-0.23506493506493509</v>
      </c>
      <c r="AD1470" s="623" t="str">
        <f>HYPERLINK("#'Oprawy - specyfikacja'!B" &amp; MATCH(B1470, 'Oprawy - specyfikacja'!A:A, 0),"Link do specyfikacji")</f>
        <v>Link do specyfikacji</v>
      </c>
    </row>
    <row r="1471" spans="1:30" s="2" customFormat="1" ht="14.4">
      <c r="A1471" s="8">
        <v>8719514964938</v>
      </c>
      <c r="B1471" s="8">
        <v>911401813985</v>
      </c>
      <c r="C1471" s="8">
        <v>871951496493899</v>
      </c>
      <c r="D1471" s="52" t="str">
        <f>HYPERLINK(VLOOKUP(B1471,Oprawy_linki!A701:B1406,2,FALSE),"Link do zdjęcia")</f>
        <v>Link do zdjęcia</v>
      </c>
      <c r="E1471" s="12">
        <v>96493899</v>
      </c>
      <c r="F1471" s="10" t="s">
        <v>1686</v>
      </c>
      <c r="G1471" s="12" t="s">
        <v>925</v>
      </c>
      <c r="H1471" s="12" t="s">
        <v>183</v>
      </c>
      <c r="I1471" s="12" t="s">
        <v>1599</v>
      </c>
      <c r="J1471" s="12" t="s">
        <v>1296</v>
      </c>
      <c r="K1471" s="12" t="s">
        <v>183</v>
      </c>
      <c r="L1471" s="17">
        <v>69.599999999999994</v>
      </c>
      <c r="M1471" s="17" t="s">
        <v>89</v>
      </c>
      <c r="N1471" s="13" t="s">
        <v>965</v>
      </c>
      <c r="O1471" s="14" t="s">
        <v>966</v>
      </c>
      <c r="P1471" s="19" t="s">
        <v>124</v>
      </c>
      <c r="Q1471" s="9">
        <v>12</v>
      </c>
      <c r="R1471" s="12" t="s">
        <v>92</v>
      </c>
      <c r="S1471" s="19" t="s">
        <v>102</v>
      </c>
      <c r="T1471" s="9"/>
      <c r="U1471" s="9"/>
      <c r="V1471" s="11"/>
      <c r="W1471" s="36">
        <v>9405114090</v>
      </c>
      <c r="X1471" s="21" t="s">
        <v>95</v>
      </c>
      <c r="Y1471" s="21" t="s">
        <v>95</v>
      </c>
      <c r="Z1471" s="12" t="s">
        <v>95</v>
      </c>
      <c r="AA1471" s="13"/>
      <c r="AB1471" s="17">
        <v>86</v>
      </c>
      <c r="AC1471" s="624">
        <f t="shared" si="23"/>
        <v>-0.19069767441860472</v>
      </c>
      <c r="AD1471" s="623" t="str">
        <f>HYPERLINK("#'Oprawy - specyfikacja'!B" &amp; MATCH(B1471, 'Oprawy - specyfikacja'!A:A, 0),"Link do specyfikacji")</f>
        <v>Link do specyfikacji</v>
      </c>
    </row>
    <row r="1472" spans="1:30" s="2" customFormat="1" ht="14.4">
      <c r="A1472" s="8">
        <v>8719514964914</v>
      </c>
      <c r="B1472" s="8">
        <v>911401813785</v>
      </c>
      <c r="C1472" s="8">
        <v>871951496491499</v>
      </c>
      <c r="D1472" s="52" t="str">
        <f>HYPERLINK(VLOOKUP(B1472,Oprawy_linki!A702:B1407,2,FALSE),"Link do zdjęcia")</f>
        <v>Link do zdjęcia</v>
      </c>
      <c r="E1472" s="12">
        <v>96491499</v>
      </c>
      <c r="F1472" s="10" t="s">
        <v>1687</v>
      </c>
      <c r="G1472" s="12" t="s">
        <v>925</v>
      </c>
      <c r="H1472" s="12" t="s">
        <v>183</v>
      </c>
      <c r="I1472" s="12" t="s">
        <v>1599</v>
      </c>
      <c r="J1472" s="12" t="s">
        <v>1296</v>
      </c>
      <c r="K1472" s="12" t="s">
        <v>183</v>
      </c>
      <c r="L1472" s="17">
        <v>74.400000000000006</v>
      </c>
      <c r="M1472" s="17" t="s">
        <v>89</v>
      </c>
      <c r="N1472" s="13" t="s">
        <v>965</v>
      </c>
      <c r="O1472" s="14" t="s">
        <v>966</v>
      </c>
      <c r="P1472" s="19" t="s">
        <v>124</v>
      </c>
      <c r="Q1472" s="9">
        <v>12</v>
      </c>
      <c r="R1472" s="12" t="s">
        <v>92</v>
      </c>
      <c r="S1472" s="19" t="s">
        <v>102</v>
      </c>
      <c r="T1472" s="9"/>
      <c r="U1472" s="9"/>
      <c r="V1472" s="11"/>
      <c r="W1472" s="36">
        <v>9405114090</v>
      </c>
      <c r="X1472" s="21" t="s">
        <v>95</v>
      </c>
      <c r="Y1472" s="21" t="s">
        <v>95</v>
      </c>
      <c r="Z1472" s="12" t="s">
        <v>95</v>
      </c>
      <c r="AA1472" s="13"/>
      <c r="AB1472" s="17">
        <v>115</v>
      </c>
      <c r="AC1472" s="624">
        <f t="shared" si="23"/>
        <v>-0.35304347826086951</v>
      </c>
      <c r="AD1472" s="623" t="str">
        <f>HYPERLINK("#'Oprawy - specyfikacja'!B" &amp; MATCH(B1472, 'Oprawy - specyfikacja'!A:A, 0),"Link do specyfikacji")</f>
        <v>Link do specyfikacji</v>
      </c>
    </row>
    <row r="1473" spans="1:30" s="2" customFormat="1" ht="14.4">
      <c r="A1473" s="8">
        <v>8719514964945</v>
      </c>
      <c r="B1473" s="8">
        <v>911401814085</v>
      </c>
      <c r="C1473" s="8">
        <v>871951496494599</v>
      </c>
      <c r="D1473" s="52" t="str">
        <f>HYPERLINK(VLOOKUP(B1473,Oprawy_linki!A703:B1408,2,FALSE),"Link do zdjęcia")</f>
        <v>Link do zdjęcia</v>
      </c>
      <c r="E1473" s="12">
        <v>96494599</v>
      </c>
      <c r="F1473" s="10" t="s">
        <v>1688</v>
      </c>
      <c r="G1473" s="12" t="s">
        <v>925</v>
      </c>
      <c r="H1473" s="12" t="s">
        <v>183</v>
      </c>
      <c r="I1473" s="12" t="s">
        <v>1599</v>
      </c>
      <c r="J1473" s="12" t="s">
        <v>1296</v>
      </c>
      <c r="K1473" s="12" t="s">
        <v>183</v>
      </c>
      <c r="L1473" s="17">
        <v>98.2</v>
      </c>
      <c r="M1473" s="17" t="s">
        <v>89</v>
      </c>
      <c r="N1473" s="13" t="s">
        <v>965</v>
      </c>
      <c r="O1473" s="14" t="s">
        <v>966</v>
      </c>
      <c r="P1473" s="19" t="s">
        <v>124</v>
      </c>
      <c r="Q1473" s="9">
        <v>12</v>
      </c>
      <c r="R1473" s="12" t="s">
        <v>92</v>
      </c>
      <c r="S1473" s="19" t="s">
        <v>102</v>
      </c>
      <c r="T1473" s="9"/>
      <c r="U1473" s="9"/>
      <c r="V1473" s="11"/>
      <c r="W1473" s="36">
        <v>9405114090</v>
      </c>
      <c r="X1473" s="21" t="s">
        <v>95</v>
      </c>
      <c r="Y1473" s="21" t="s">
        <v>95</v>
      </c>
      <c r="Z1473" s="12" t="s">
        <v>95</v>
      </c>
      <c r="AA1473" s="13"/>
      <c r="AB1473" s="17">
        <v>134</v>
      </c>
      <c r="AC1473" s="624">
        <f t="shared" si="23"/>
        <v>-0.26716417910447759</v>
      </c>
      <c r="AD1473" s="623" t="str">
        <f>HYPERLINK("#'Oprawy - specyfikacja'!B" &amp; MATCH(B1473, 'Oprawy - specyfikacja'!A:A, 0),"Link do specyfikacji")</f>
        <v>Link do specyfikacji</v>
      </c>
    </row>
    <row r="1474" spans="1:30" s="2" customFormat="1" ht="14.4">
      <c r="A1474" s="8">
        <v>8719514964921</v>
      </c>
      <c r="B1474" s="8">
        <v>911401813885</v>
      </c>
      <c r="C1474" s="8">
        <v>871951496492199</v>
      </c>
      <c r="D1474" s="52" t="str">
        <f>HYPERLINK(VLOOKUP(B1474,Oprawy_linki!A704:B1409,2,FALSE),"Link do zdjęcia")</f>
        <v>Link do zdjęcia</v>
      </c>
      <c r="E1474" s="12">
        <v>96492199</v>
      </c>
      <c r="F1474" s="10" t="s">
        <v>1689</v>
      </c>
      <c r="G1474" s="12" t="s">
        <v>925</v>
      </c>
      <c r="H1474" s="12" t="s">
        <v>183</v>
      </c>
      <c r="I1474" s="12" t="s">
        <v>1599</v>
      </c>
      <c r="J1474" s="12" t="s">
        <v>1296</v>
      </c>
      <c r="K1474" s="12" t="s">
        <v>183</v>
      </c>
      <c r="L1474" s="17">
        <v>108</v>
      </c>
      <c r="M1474" s="17" t="s">
        <v>89</v>
      </c>
      <c r="N1474" s="13" t="s">
        <v>965</v>
      </c>
      <c r="O1474" s="14" t="s">
        <v>966</v>
      </c>
      <c r="P1474" s="19" t="s">
        <v>124</v>
      </c>
      <c r="Q1474" s="9">
        <v>12</v>
      </c>
      <c r="R1474" s="12" t="s">
        <v>92</v>
      </c>
      <c r="S1474" s="19" t="s">
        <v>102</v>
      </c>
      <c r="T1474" s="9"/>
      <c r="U1474" s="9"/>
      <c r="V1474" s="11"/>
      <c r="W1474" s="36">
        <v>9405114090</v>
      </c>
      <c r="X1474" s="21" t="s">
        <v>95</v>
      </c>
      <c r="Y1474" s="21" t="s">
        <v>95</v>
      </c>
      <c r="Z1474" s="12" t="s">
        <v>95</v>
      </c>
      <c r="AA1474" s="13"/>
      <c r="AB1474" s="17">
        <v>149</v>
      </c>
      <c r="AC1474" s="624">
        <f t="shared" si="23"/>
        <v>-0.27516778523489932</v>
      </c>
      <c r="AD1474" s="623" t="str">
        <f>HYPERLINK("#'Oprawy - specyfikacja'!B" &amp; MATCH(B1474, 'Oprawy - specyfikacja'!A:A, 0),"Link do specyfikacji")</f>
        <v>Link do specyfikacji</v>
      </c>
    </row>
    <row r="1475" spans="1:30" s="2" customFormat="1" ht="14.4">
      <c r="A1475" s="8">
        <v>8719514964952</v>
      </c>
      <c r="B1475" s="8">
        <v>911401814185</v>
      </c>
      <c r="C1475" s="8">
        <v>871951496495299</v>
      </c>
      <c r="D1475" s="52" t="str">
        <f>HYPERLINK(VLOOKUP(B1475,Oprawy_linki!A705:B1410,2,FALSE),"Link do zdjęcia")</f>
        <v>Link do zdjęcia</v>
      </c>
      <c r="E1475" s="12">
        <v>96495299</v>
      </c>
      <c r="F1475" s="10" t="s">
        <v>1690</v>
      </c>
      <c r="G1475" s="12" t="s">
        <v>925</v>
      </c>
      <c r="H1475" s="12" t="s">
        <v>183</v>
      </c>
      <c r="I1475" s="12" t="s">
        <v>1599</v>
      </c>
      <c r="J1475" s="12" t="s">
        <v>1296</v>
      </c>
      <c r="K1475" s="12" t="s">
        <v>183</v>
      </c>
      <c r="L1475" s="17">
        <v>123</v>
      </c>
      <c r="M1475" s="17" t="s">
        <v>89</v>
      </c>
      <c r="N1475" s="13" t="s">
        <v>965</v>
      </c>
      <c r="O1475" s="14" t="s">
        <v>966</v>
      </c>
      <c r="P1475" s="19" t="s">
        <v>124</v>
      </c>
      <c r="Q1475" s="9">
        <v>12</v>
      </c>
      <c r="R1475" s="12" t="s">
        <v>92</v>
      </c>
      <c r="S1475" s="19" t="s">
        <v>102</v>
      </c>
      <c r="T1475" s="9"/>
      <c r="U1475" s="9"/>
      <c r="V1475" s="11"/>
      <c r="W1475" s="36">
        <v>9405114090</v>
      </c>
      <c r="X1475" s="21" t="s">
        <v>95</v>
      </c>
      <c r="Y1475" s="21" t="s">
        <v>95</v>
      </c>
      <c r="Z1475" s="12" t="s">
        <v>95</v>
      </c>
      <c r="AA1475" s="13"/>
      <c r="AB1475" s="17">
        <v>173</v>
      </c>
      <c r="AC1475" s="624">
        <f t="shared" si="23"/>
        <v>-0.28901734104046245</v>
      </c>
      <c r="AD1475" s="623" t="str">
        <f>HYPERLINK("#'Oprawy - specyfikacja'!B" &amp; MATCH(B1475, 'Oprawy - specyfikacja'!A:A, 0),"Link do specyfikacji")</f>
        <v>Link do specyfikacji</v>
      </c>
    </row>
    <row r="1476" spans="1:30" s="2" customFormat="1" ht="14.4">
      <c r="A1476" s="8">
        <v>8711500931580</v>
      </c>
      <c r="B1476" s="25">
        <v>913700192866</v>
      </c>
      <c r="C1476" s="25">
        <v>871150093158030</v>
      </c>
      <c r="D1476" s="21" t="s">
        <v>95</v>
      </c>
      <c r="E1476" s="12">
        <v>93158030</v>
      </c>
      <c r="F1476" s="23" t="s">
        <v>1691</v>
      </c>
      <c r="G1476" s="12" t="s">
        <v>1692</v>
      </c>
      <c r="H1476" s="12" t="s">
        <v>85</v>
      </c>
      <c r="I1476" s="12" t="s">
        <v>376</v>
      </c>
      <c r="J1476" s="12" t="s">
        <v>1693</v>
      </c>
      <c r="K1476" s="12" t="s">
        <v>88</v>
      </c>
      <c r="L1476" s="17">
        <v>89.4</v>
      </c>
      <c r="M1476" s="17" t="s">
        <v>89</v>
      </c>
      <c r="N1476" s="13" t="s">
        <v>1694</v>
      </c>
      <c r="O1476" s="14" t="s">
        <v>1695</v>
      </c>
      <c r="P1476" s="19"/>
      <c r="Q1476" s="13">
        <v>12</v>
      </c>
      <c r="R1476" s="12" t="s">
        <v>92</v>
      </c>
      <c r="S1476" s="19" t="s">
        <v>93</v>
      </c>
      <c r="T1476" s="26"/>
      <c r="U1476" s="26"/>
      <c r="V1476" s="27"/>
      <c r="W1476" s="36">
        <v>8504102090</v>
      </c>
      <c r="X1476" s="21" t="s">
        <v>95</v>
      </c>
      <c r="Y1476" s="21" t="s">
        <v>95</v>
      </c>
      <c r="Z1476" s="12" t="s">
        <v>95</v>
      </c>
      <c r="AA1476" s="13"/>
      <c r="AB1476" s="17">
        <v>94.600000000000009</v>
      </c>
      <c r="AC1476" s="624">
        <f t="shared" si="23"/>
        <v>-5.4968287526427087E-2</v>
      </c>
      <c r="AD1476" s="21" t="s">
        <v>95</v>
      </c>
    </row>
    <row r="1477" spans="1:30" s="2" customFormat="1" ht="14.4">
      <c r="A1477" s="8">
        <v>8711500931603</v>
      </c>
      <c r="B1477" s="8">
        <v>913700192966</v>
      </c>
      <c r="C1477" s="8">
        <v>871150093160330</v>
      </c>
      <c r="D1477" s="21" t="s">
        <v>95</v>
      </c>
      <c r="E1477" s="12">
        <v>93160330</v>
      </c>
      <c r="F1477" s="10" t="s">
        <v>1696</v>
      </c>
      <c r="G1477" s="12" t="s">
        <v>1692</v>
      </c>
      <c r="H1477" s="12" t="s">
        <v>85</v>
      </c>
      <c r="I1477" s="12" t="s">
        <v>376</v>
      </c>
      <c r="J1477" s="12" t="s">
        <v>1693</v>
      </c>
      <c r="K1477" s="12" t="s">
        <v>88</v>
      </c>
      <c r="L1477" s="17">
        <v>89.4</v>
      </c>
      <c r="M1477" s="17" t="s">
        <v>89</v>
      </c>
      <c r="N1477" s="13" t="s">
        <v>1694</v>
      </c>
      <c r="O1477" s="14" t="s">
        <v>1695</v>
      </c>
      <c r="P1477" s="19"/>
      <c r="Q1477" s="9">
        <v>12</v>
      </c>
      <c r="R1477" s="12" t="s">
        <v>92</v>
      </c>
      <c r="S1477" s="19" t="s">
        <v>93</v>
      </c>
      <c r="T1477" s="9"/>
      <c r="U1477" s="9"/>
      <c r="V1477" s="11"/>
      <c r="W1477" s="36">
        <v>8504102090</v>
      </c>
      <c r="X1477" s="21" t="s">
        <v>95</v>
      </c>
      <c r="Y1477" s="21" t="s">
        <v>95</v>
      </c>
      <c r="Z1477" s="12" t="s">
        <v>95</v>
      </c>
      <c r="AA1477" s="13"/>
      <c r="AB1477" s="17">
        <v>94.600000000000009</v>
      </c>
      <c r="AC1477" s="624">
        <f t="shared" si="23"/>
        <v>-5.4968287526427087E-2</v>
      </c>
      <c r="AD1477" s="21" t="s">
        <v>95</v>
      </c>
    </row>
    <row r="1478" spans="1:30" s="2" customFormat="1" ht="14.4">
      <c r="A1478" s="8">
        <v>8718291770640</v>
      </c>
      <c r="B1478" s="8">
        <v>913713040966</v>
      </c>
      <c r="C1478" s="8">
        <v>871829177064000</v>
      </c>
      <c r="D1478" s="21" t="s">
        <v>95</v>
      </c>
      <c r="E1478" s="12">
        <v>77064000</v>
      </c>
      <c r="F1478" s="10" t="s">
        <v>1697</v>
      </c>
      <c r="G1478" s="12" t="s">
        <v>1692</v>
      </c>
      <c r="H1478" s="12" t="s">
        <v>85</v>
      </c>
      <c r="I1478" s="12" t="s">
        <v>376</v>
      </c>
      <c r="J1478" s="12" t="s">
        <v>1693</v>
      </c>
      <c r="K1478" s="12" t="s">
        <v>88</v>
      </c>
      <c r="L1478" s="17">
        <v>67.099999999999994</v>
      </c>
      <c r="M1478" s="17" t="s">
        <v>89</v>
      </c>
      <c r="N1478" s="13" t="s">
        <v>1694</v>
      </c>
      <c r="O1478" s="14" t="s">
        <v>1695</v>
      </c>
      <c r="P1478" s="19"/>
      <c r="Q1478" s="9">
        <v>20</v>
      </c>
      <c r="R1478" s="12" t="s">
        <v>92</v>
      </c>
      <c r="S1478" s="19" t="s">
        <v>93</v>
      </c>
      <c r="T1478" s="9"/>
      <c r="U1478" s="9"/>
      <c r="V1478" s="11"/>
      <c r="W1478" s="36">
        <v>8504102090</v>
      </c>
      <c r="X1478" s="21" t="s">
        <v>95</v>
      </c>
      <c r="Y1478" s="21" t="s">
        <v>95</v>
      </c>
      <c r="Z1478" s="12" t="s">
        <v>95</v>
      </c>
      <c r="AA1478" s="13"/>
      <c r="AB1478" s="17">
        <v>71.5</v>
      </c>
      <c r="AC1478" s="624">
        <f t="shared" ref="AC1478:AC1541" si="24">(L1478-AB1478)/AB1478</f>
        <v>-6.1538461538461618E-2</v>
      </c>
      <c r="AD1478" s="21" t="s">
        <v>95</v>
      </c>
    </row>
    <row r="1479" spans="1:30" s="2" customFormat="1" ht="14.4">
      <c r="A1479" s="8">
        <v>8718291770589</v>
      </c>
      <c r="B1479" s="25">
        <v>913713041166</v>
      </c>
      <c r="C1479" s="25">
        <v>871829177058900</v>
      </c>
      <c r="D1479" s="21" t="s">
        <v>95</v>
      </c>
      <c r="E1479" s="12">
        <v>77058900</v>
      </c>
      <c r="F1479" s="23" t="s">
        <v>1698</v>
      </c>
      <c r="G1479" s="12" t="s">
        <v>1692</v>
      </c>
      <c r="H1479" s="12" t="s">
        <v>85</v>
      </c>
      <c r="I1479" s="12" t="s">
        <v>376</v>
      </c>
      <c r="J1479" s="12" t="s">
        <v>1693</v>
      </c>
      <c r="K1479" s="12" t="s">
        <v>88</v>
      </c>
      <c r="L1479" s="17">
        <v>74.7</v>
      </c>
      <c r="M1479" s="17" t="s">
        <v>89</v>
      </c>
      <c r="N1479" s="13" t="s">
        <v>1694</v>
      </c>
      <c r="O1479" s="14" t="s">
        <v>1695</v>
      </c>
      <c r="P1479" s="19"/>
      <c r="Q1479" s="13">
        <v>20</v>
      </c>
      <c r="R1479" s="12" t="s">
        <v>92</v>
      </c>
      <c r="S1479" s="19" t="s">
        <v>93</v>
      </c>
      <c r="T1479" s="26"/>
      <c r="U1479" s="26"/>
      <c r="V1479" s="27"/>
      <c r="W1479" s="36">
        <v>8504102090</v>
      </c>
      <c r="X1479" s="21" t="s">
        <v>95</v>
      </c>
      <c r="Y1479" s="21" t="s">
        <v>95</v>
      </c>
      <c r="Z1479" s="12" t="s">
        <v>95</v>
      </c>
      <c r="AA1479" s="13"/>
      <c r="AB1479" s="17">
        <v>59.400000000000006</v>
      </c>
      <c r="AC1479" s="624">
        <f t="shared" si="24"/>
        <v>0.25757575757575751</v>
      </c>
      <c r="AD1479" s="21" t="s">
        <v>95</v>
      </c>
    </row>
    <row r="1480" spans="1:30" s="2" customFormat="1" ht="14.4">
      <c r="A1480" s="8">
        <v>8711500536808</v>
      </c>
      <c r="B1480" s="8">
        <v>913700421366</v>
      </c>
      <c r="C1480" s="8">
        <v>871150053680830</v>
      </c>
      <c r="D1480" s="21" t="s">
        <v>95</v>
      </c>
      <c r="E1480" s="12">
        <v>53680830</v>
      </c>
      <c r="F1480" s="10" t="s">
        <v>1699</v>
      </c>
      <c r="G1480" s="12" t="s">
        <v>1692</v>
      </c>
      <c r="H1480" s="12" t="s">
        <v>85</v>
      </c>
      <c r="I1480" s="12" t="s">
        <v>376</v>
      </c>
      <c r="J1480" s="12" t="s">
        <v>1693</v>
      </c>
      <c r="K1480" s="12" t="s">
        <v>88</v>
      </c>
      <c r="L1480" s="17">
        <v>59.6</v>
      </c>
      <c r="M1480" s="17" t="s">
        <v>89</v>
      </c>
      <c r="N1480" s="13" t="s">
        <v>1694</v>
      </c>
      <c r="O1480" s="14" t="s">
        <v>1695</v>
      </c>
      <c r="P1480" s="19"/>
      <c r="Q1480" s="9">
        <v>50</v>
      </c>
      <c r="R1480" s="12" t="s">
        <v>92</v>
      </c>
      <c r="S1480" s="19" t="s">
        <v>93</v>
      </c>
      <c r="T1480" s="9"/>
      <c r="U1480" s="9"/>
      <c r="V1480" s="11"/>
      <c r="W1480" s="36">
        <v>8504108090</v>
      </c>
      <c r="X1480" s="21" t="s">
        <v>95</v>
      </c>
      <c r="Y1480" s="21" t="s">
        <v>95</v>
      </c>
      <c r="Z1480" s="12" t="s">
        <v>95</v>
      </c>
      <c r="AA1480" s="13"/>
      <c r="AB1480" s="17">
        <v>53.900000000000006</v>
      </c>
      <c r="AC1480" s="624">
        <f t="shared" si="24"/>
        <v>0.10575139146567709</v>
      </c>
      <c r="AD1480" s="21" t="s">
        <v>95</v>
      </c>
    </row>
    <row r="1481" spans="1:30" s="2" customFormat="1" ht="14.4">
      <c r="A1481" s="8">
        <v>8711500536822</v>
      </c>
      <c r="B1481" s="8">
        <v>913700421766</v>
      </c>
      <c r="C1481" s="8">
        <v>871150053682230</v>
      </c>
      <c r="D1481" s="21" t="s">
        <v>95</v>
      </c>
      <c r="E1481" s="12">
        <v>53682230</v>
      </c>
      <c r="F1481" s="10" t="s">
        <v>1700</v>
      </c>
      <c r="G1481" s="12" t="s">
        <v>1692</v>
      </c>
      <c r="H1481" s="12" t="s">
        <v>85</v>
      </c>
      <c r="I1481" s="12" t="s">
        <v>376</v>
      </c>
      <c r="J1481" s="12" t="s">
        <v>1693</v>
      </c>
      <c r="K1481" s="12" t="s">
        <v>88</v>
      </c>
      <c r="L1481" s="17">
        <v>59.6</v>
      </c>
      <c r="M1481" s="17" t="s">
        <v>89</v>
      </c>
      <c r="N1481" s="13" t="s">
        <v>1694</v>
      </c>
      <c r="O1481" s="14" t="s">
        <v>1695</v>
      </c>
      <c r="P1481" s="19"/>
      <c r="Q1481" s="9">
        <v>50</v>
      </c>
      <c r="R1481" s="12" t="s">
        <v>92</v>
      </c>
      <c r="S1481" s="19" t="s">
        <v>93</v>
      </c>
      <c r="T1481" s="9"/>
      <c r="U1481" s="9"/>
      <c r="V1481" s="11"/>
      <c r="W1481" s="36">
        <v>8504102090</v>
      </c>
      <c r="X1481" s="21" t="s">
        <v>95</v>
      </c>
      <c r="Y1481" s="21" t="s">
        <v>95</v>
      </c>
      <c r="Z1481" s="12" t="s">
        <v>95</v>
      </c>
      <c r="AA1481" s="13"/>
      <c r="AB1481" s="17">
        <v>53.900000000000006</v>
      </c>
      <c r="AC1481" s="624">
        <f t="shared" si="24"/>
        <v>0.10575139146567709</v>
      </c>
      <c r="AD1481" s="21" t="s">
        <v>95</v>
      </c>
    </row>
    <row r="1482" spans="1:30" s="2" customFormat="1" ht="14.4">
      <c r="A1482" s="8">
        <v>8711500536464</v>
      </c>
      <c r="B1482" s="8">
        <v>913700418366</v>
      </c>
      <c r="C1482" s="8">
        <v>871150053646430</v>
      </c>
      <c r="D1482" s="21" t="s">
        <v>95</v>
      </c>
      <c r="E1482" s="12">
        <v>53646430</v>
      </c>
      <c r="F1482" s="10" t="s">
        <v>1701</v>
      </c>
      <c r="G1482" s="12" t="s">
        <v>1692</v>
      </c>
      <c r="H1482" s="12" t="s">
        <v>85</v>
      </c>
      <c r="I1482" s="12" t="s">
        <v>376</v>
      </c>
      <c r="J1482" s="12" t="s">
        <v>1693</v>
      </c>
      <c r="K1482" s="12" t="s">
        <v>88</v>
      </c>
      <c r="L1482" s="17">
        <v>56.8</v>
      </c>
      <c r="M1482" s="17" t="s">
        <v>89</v>
      </c>
      <c r="N1482" s="13" t="s">
        <v>1694</v>
      </c>
      <c r="O1482" s="14" t="s">
        <v>1695</v>
      </c>
      <c r="P1482" s="19"/>
      <c r="Q1482" s="9">
        <v>50</v>
      </c>
      <c r="R1482" s="12" t="s">
        <v>92</v>
      </c>
      <c r="S1482" s="19" t="s">
        <v>93</v>
      </c>
      <c r="T1482" s="9"/>
      <c r="U1482" s="9"/>
      <c r="V1482" s="11"/>
      <c r="W1482" s="36">
        <v>8504102090</v>
      </c>
      <c r="X1482" s="21" t="s">
        <v>95</v>
      </c>
      <c r="Y1482" s="21" t="s">
        <v>95</v>
      </c>
      <c r="Z1482" s="12" t="s">
        <v>95</v>
      </c>
      <c r="AA1482" s="13"/>
      <c r="AB1482" s="17">
        <v>43</v>
      </c>
      <c r="AC1482" s="624">
        <f t="shared" si="24"/>
        <v>0.32093023255813946</v>
      </c>
      <c r="AD1482" s="21" t="s">
        <v>95</v>
      </c>
    </row>
    <row r="1483" spans="1:30" s="2" customFormat="1" ht="14.4">
      <c r="A1483" s="8">
        <v>8711500536402</v>
      </c>
      <c r="B1483" s="8">
        <v>913700418066</v>
      </c>
      <c r="C1483" s="8">
        <v>871150053640230</v>
      </c>
      <c r="D1483" s="21" t="s">
        <v>95</v>
      </c>
      <c r="E1483" s="12">
        <v>53640230</v>
      </c>
      <c r="F1483" s="10" t="s">
        <v>1702</v>
      </c>
      <c r="G1483" s="12" t="s">
        <v>1692</v>
      </c>
      <c r="H1483" s="12" t="s">
        <v>85</v>
      </c>
      <c r="I1483" s="12" t="s">
        <v>376</v>
      </c>
      <c r="J1483" s="12" t="s">
        <v>1693</v>
      </c>
      <c r="K1483" s="12" t="s">
        <v>88</v>
      </c>
      <c r="L1483" s="17">
        <v>59.6</v>
      </c>
      <c r="M1483" s="17" t="s">
        <v>89</v>
      </c>
      <c r="N1483" s="13" t="s">
        <v>1694</v>
      </c>
      <c r="O1483" s="14" t="s">
        <v>1695</v>
      </c>
      <c r="P1483" s="19"/>
      <c r="Q1483" s="9">
        <v>50</v>
      </c>
      <c r="R1483" s="12" t="s">
        <v>92</v>
      </c>
      <c r="S1483" s="19" t="s">
        <v>93</v>
      </c>
      <c r="T1483" s="9"/>
      <c r="U1483" s="9"/>
      <c r="V1483" s="11"/>
      <c r="W1483" s="36">
        <v>8504102090</v>
      </c>
      <c r="X1483" s="21" t="s">
        <v>95</v>
      </c>
      <c r="Y1483" s="21" t="s">
        <v>95</v>
      </c>
      <c r="Z1483" s="12" t="s">
        <v>95</v>
      </c>
      <c r="AA1483" s="13"/>
      <c r="AB1483" s="17">
        <v>53.900000000000006</v>
      </c>
      <c r="AC1483" s="624">
        <f t="shared" si="24"/>
        <v>0.10575139146567709</v>
      </c>
      <c r="AD1483" s="21" t="s">
        <v>95</v>
      </c>
    </row>
    <row r="1484" spans="1:30" s="2" customFormat="1" ht="14.4">
      <c r="A1484" s="8">
        <v>8711500536389</v>
      </c>
      <c r="B1484" s="8">
        <v>913700417966</v>
      </c>
      <c r="C1484" s="8">
        <v>871150053638930</v>
      </c>
      <c r="D1484" s="21" t="s">
        <v>95</v>
      </c>
      <c r="E1484" s="12">
        <v>53638930</v>
      </c>
      <c r="F1484" s="10" t="s">
        <v>1703</v>
      </c>
      <c r="G1484" s="12" t="s">
        <v>1692</v>
      </c>
      <c r="H1484" s="12" t="s">
        <v>85</v>
      </c>
      <c r="I1484" s="12" t="s">
        <v>376</v>
      </c>
      <c r="J1484" s="12" t="s">
        <v>1693</v>
      </c>
      <c r="K1484" s="12" t="s">
        <v>88</v>
      </c>
      <c r="L1484" s="17">
        <v>59.6</v>
      </c>
      <c r="M1484" s="17" t="s">
        <v>89</v>
      </c>
      <c r="N1484" s="13" t="s">
        <v>1694</v>
      </c>
      <c r="O1484" s="14" t="s">
        <v>1695</v>
      </c>
      <c r="P1484" s="19"/>
      <c r="Q1484" s="9">
        <v>50</v>
      </c>
      <c r="R1484" s="12" t="s">
        <v>92</v>
      </c>
      <c r="S1484" s="19" t="s">
        <v>93</v>
      </c>
      <c r="T1484" s="9"/>
      <c r="U1484" s="9"/>
      <c r="V1484" s="11"/>
      <c r="W1484" s="36">
        <v>8504102090</v>
      </c>
      <c r="X1484" s="21" t="s">
        <v>95</v>
      </c>
      <c r="Y1484" s="21" t="s">
        <v>95</v>
      </c>
      <c r="Z1484" s="12" t="s">
        <v>95</v>
      </c>
      <c r="AA1484" s="13"/>
      <c r="AB1484" s="17">
        <v>53.900000000000006</v>
      </c>
      <c r="AC1484" s="624">
        <f t="shared" si="24"/>
        <v>0.10575139146567709</v>
      </c>
      <c r="AD1484" s="21" t="s">
        <v>95</v>
      </c>
    </row>
    <row r="1485" spans="1:30" s="2" customFormat="1" ht="14.4">
      <c r="A1485" s="8">
        <v>8711500931429</v>
      </c>
      <c r="B1485" s="8">
        <v>913700422866</v>
      </c>
      <c r="C1485" s="8">
        <v>871150093142930</v>
      </c>
      <c r="D1485" s="21" t="s">
        <v>95</v>
      </c>
      <c r="E1485" s="12">
        <v>93142930</v>
      </c>
      <c r="F1485" s="10" t="s">
        <v>1704</v>
      </c>
      <c r="G1485" s="12" t="s">
        <v>1692</v>
      </c>
      <c r="H1485" s="12" t="s">
        <v>85</v>
      </c>
      <c r="I1485" s="12" t="s">
        <v>376</v>
      </c>
      <c r="J1485" s="12" t="s">
        <v>1693</v>
      </c>
      <c r="K1485" s="12" t="s">
        <v>88</v>
      </c>
      <c r="L1485" s="17">
        <v>54</v>
      </c>
      <c r="M1485" s="17" t="s">
        <v>89</v>
      </c>
      <c r="N1485" s="13" t="s">
        <v>1694</v>
      </c>
      <c r="O1485" s="14" t="s">
        <v>1695</v>
      </c>
      <c r="P1485" s="19"/>
      <c r="Q1485" s="9">
        <v>50</v>
      </c>
      <c r="R1485" s="12" t="s">
        <v>92</v>
      </c>
      <c r="S1485" s="19" t="s">
        <v>93</v>
      </c>
      <c r="T1485" s="9"/>
      <c r="U1485" s="9"/>
      <c r="V1485" s="11"/>
      <c r="W1485" s="36">
        <v>8504102090</v>
      </c>
      <c r="X1485" s="21" t="s">
        <v>95</v>
      </c>
      <c r="Y1485" s="21" t="s">
        <v>95</v>
      </c>
      <c r="Z1485" s="12" t="s">
        <v>95</v>
      </c>
      <c r="AA1485" s="13"/>
      <c r="AB1485" s="17">
        <v>55.000000000000007</v>
      </c>
      <c r="AC1485" s="624">
        <f t="shared" si="24"/>
        <v>-1.8181818181818309E-2</v>
      </c>
      <c r="AD1485" s="21" t="s">
        <v>95</v>
      </c>
    </row>
    <row r="1486" spans="1:30" s="2" customFormat="1" ht="14.4">
      <c r="A1486" s="8">
        <v>8711500931405</v>
      </c>
      <c r="B1486" s="8">
        <v>913700423266</v>
      </c>
      <c r="C1486" s="8">
        <v>871150093140530</v>
      </c>
      <c r="D1486" s="21" t="s">
        <v>95</v>
      </c>
      <c r="E1486" s="12">
        <v>93140530</v>
      </c>
      <c r="F1486" s="10" t="s">
        <v>1705</v>
      </c>
      <c r="G1486" s="12" t="s">
        <v>1692</v>
      </c>
      <c r="H1486" s="12" t="s">
        <v>85</v>
      </c>
      <c r="I1486" s="12" t="s">
        <v>376</v>
      </c>
      <c r="J1486" s="12" t="s">
        <v>1693</v>
      </c>
      <c r="K1486" s="12" t="s">
        <v>88</v>
      </c>
      <c r="L1486" s="17">
        <v>54</v>
      </c>
      <c r="M1486" s="17" t="s">
        <v>89</v>
      </c>
      <c r="N1486" s="13" t="s">
        <v>1694</v>
      </c>
      <c r="O1486" s="14" t="s">
        <v>1695</v>
      </c>
      <c r="P1486" s="19"/>
      <c r="Q1486" s="9">
        <v>50</v>
      </c>
      <c r="R1486" s="12" t="s">
        <v>92</v>
      </c>
      <c r="S1486" s="19" t="s">
        <v>93</v>
      </c>
      <c r="T1486" s="9"/>
      <c r="U1486" s="9"/>
      <c r="V1486" s="11"/>
      <c r="W1486" s="36">
        <v>8504102090</v>
      </c>
      <c r="X1486" s="21" t="s">
        <v>95</v>
      </c>
      <c r="Y1486" s="21" t="s">
        <v>95</v>
      </c>
      <c r="Z1486" s="12" t="s">
        <v>95</v>
      </c>
      <c r="AA1486" s="13"/>
      <c r="AB1486" s="17">
        <v>55.000000000000007</v>
      </c>
      <c r="AC1486" s="624">
        <f t="shared" si="24"/>
        <v>-1.8181818181818309E-2</v>
      </c>
      <c r="AD1486" s="21" t="s">
        <v>95</v>
      </c>
    </row>
    <row r="1487" spans="1:30" s="2" customFormat="1" ht="14.4">
      <c r="A1487" s="8">
        <v>8711500928023</v>
      </c>
      <c r="B1487" s="8">
        <v>913700423466</v>
      </c>
      <c r="C1487" s="8">
        <v>871150092802330</v>
      </c>
      <c r="D1487" s="21" t="s">
        <v>95</v>
      </c>
      <c r="E1487" s="12">
        <v>92802330</v>
      </c>
      <c r="F1487" s="10" t="s">
        <v>1706</v>
      </c>
      <c r="G1487" s="12" t="s">
        <v>1692</v>
      </c>
      <c r="H1487" s="12" t="s">
        <v>85</v>
      </c>
      <c r="I1487" s="12" t="s">
        <v>376</v>
      </c>
      <c r="J1487" s="12" t="s">
        <v>1693</v>
      </c>
      <c r="K1487" s="12" t="s">
        <v>88</v>
      </c>
      <c r="L1487" s="17">
        <v>54</v>
      </c>
      <c r="M1487" s="17" t="s">
        <v>89</v>
      </c>
      <c r="N1487" s="13" t="s">
        <v>1694</v>
      </c>
      <c r="O1487" s="14" t="s">
        <v>1695</v>
      </c>
      <c r="P1487" s="19"/>
      <c r="Q1487" s="9">
        <v>50</v>
      </c>
      <c r="R1487" s="12" t="s">
        <v>92</v>
      </c>
      <c r="S1487" s="19" t="s">
        <v>93</v>
      </c>
      <c r="T1487" s="9"/>
      <c r="U1487" s="9"/>
      <c r="V1487" s="11"/>
      <c r="W1487" s="36">
        <v>8504102090</v>
      </c>
      <c r="X1487" s="21" t="s">
        <v>95</v>
      </c>
      <c r="Y1487" s="21" t="s">
        <v>95</v>
      </c>
      <c r="Z1487" s="12" t="s">
        <v>95</v>
      </c>
      <c r="AA1487" s="13"/>
      <c r="AB1487" s="17">
        <v>55.000000000000007</v>
      </c>
      <c r="AC1487" s="624">
        <f t="shared" si="24"/>
        <v>-1.8181818181818309E-2</v>
      </c>
      <c r="AD1487" s="21" t="s">
        <v>95</v>
      </c>
    </row>
    <row r="1488" spans="1:30" s="2" customFormat="1" ht="14.4">
      <c r="A1488" s="8">
        <v>8711500910400</v>
      </c>
      <c r="B1488" s="8">
        <v>913700420666</v>
      </c>
      <c r="C1488" s="8">
        <v>871150091040030</v>
      </c>
      <c r="D1488" s="21" t="s">
        <v>95</v>
      </c>
      <c r="E1488" s="12">
        <v>91040030</v>
      </c>
      <c r="F1488" s="10" t="s">
        <v>1707</v>
      </c>
      <c r="G1488" s="12" t="s">
        <v>1692</v>
      </c>
      <c r="H1488" s="12" t="s">
        <v>85</v>
      </c>
      <c r="I1488" s="12" t="s">
        <v>376</v>
      </c>
      <c r="J1488" s="12" t="s">
        <v>1693</v>
      </c>
      <c r="K1488" s="12" t="s">
        <v>88</v>
      </c>
      <c r="L1488" s="17">
        <v>55.9</v>
      </c>
      <c r="M1488" s="17" t="s">
        <v>89</v>
      </c>
      <c r="N1488" s="13" t="s">
        <v>1694</v>
      </c>
      <c r="O1488" s="14" t="s">
        <v>1695</v>
      </c>
      <c r="P1488" s="19"/>
      <c r="Q1488" s="9">
        <v>50</v>
      </c>
      <c r="R1488" s="12" t="s">
        <v>92</v>
      </c>
      <c r="S1488" s="19" t="s">
        <v>93</v>
      </c>
      <c r="T1488" s="9"/>
      <c r="U1488" s="9"/>
      <c r="V1488" s="11"/>
      <c r="W1488" s="36">
        <v>8504102090</v>
      </c>
      <c r="X1488" s="21" t="s">
        <v>95</v>
      </c>
      <c r="Y1488" s="21" t="s">
        <v>95</v>
      </c>
      <c r="Z1488" s="12" t="s">
        <v>95</v>
      </c>
      <c r="AA1488" s="13"/>
      <c r="AB1488" s="17">
        <v>58.300000000000004</v>
      </c>
      <c r="AC1488" s="624">
        <f t="shared" si="24"/>
        <v>-4.1166380789022392E-2</v>
      </c>
      <c r="AD1488" s="21" t="s">
        <v>95</v>
      </c>
    </row>
    <row r="1489" spans="1:30" s="2" customFormat="1" ht="14.4">
      <c r="A1489" s="8">
        <v>8711500999245</v>
      </c>
      <c r="B1489" s="8">
        <v>913713031066</v>
      </c>
      <c r="C1489" s="25">
        <v>872790090504500</v>
      </c>
      <c r="D1489" s="21" t="s">
        <v>95</v>
      </c>
      <c r="E1489" s="12">
        <v>90504500</v>
      </c>
      <c r="F1489" s="23" t="s">
        <v>1708</v>
      </c>
      <c r="G1489" s="12" t="s">
        <v>1692</v>
      </c>
      <c r="H1489" s="12" t="s">
        <v>85</v>
      </c>
      <c r="I1489" s="12" t="s">
        <v>376</v>
      </c>
      <c r="J1489" s="12" t="s">
        <v>1693</v>
      </c>
      <c r="K1489" s="12" t="s">
        <v>88</v>
      </c>
      <c r="L1489" s="17">
        <v>72.7</v>
      </c>
      <c r="M1489" s="17" t="s">
        <v>89</v>
      </c>
      <c r="N1489" s="13" t="s">
        <v>1694</v>
      </c>
      <c r="O1489" s="14" t="s">
        <v>1695</v>
      </c>
      <c r="P1489" s="19"/>
      <c r="Q1489" s="9">
        <v>12</v>
      </c>
      <c r="R1489" s="12" t="s">
        <v>92</v>
      </c>
      <c r="S1489" s="19" t="s">
        <v>93</v>
      </c>
      <c r="T1489" s="9"/>
      <c r="U1489" s="9"/>
      <c r="V1489" s="11"/>
      <c r="W1489" s="36">
        <v>8504102090</v>
      </c>
      <c r="X1489" s="21" t="s">
        <v>95</v>
      </c>
      <c r="Y1489" s="21" t="s">
        <v>95</v>
      </c>
      <c r="Z1489" s="12" t="s">
        <v>95</v>
      </c>
      <c r="AA1489" s="13"/>
      <c r="AB1489" s="17">
        <v>75.900000000000006</v>
      </c>
      <c r="AC1489" s="624">
        <f t="shared" si="24"/>
        <v>-4.2160737812911762E-2</v>
      </c>
      <c r="AD1489" s="21" t="s">
        <v>95</v>
      </c>
    </row>
    <row r="1490" spans="1:30" s="2" customFormat="1" ht="14.4">
      <c r="A1490" s="8">
        <v>8711500913975</v>
      </c>
      <c r="B1490" s="8">
        <v>913700630766</v>
      </c>
      <c r="C1490" s="8">
        <v>871150091397530</v>
      </c>
      <c r="D1490" s="21" t="s">
        <v>95</v>
      </c>
      <c r="E1490" s="12">
        <v>91397530</v>
      </c>
      <c r="F1490" s="10" t="s">
        <v>1709</v>
      </c>
      <c r="G1490" s="12" t="s">
        <v>1692</v>
      </c>
      <c r="H1490" s="12" t="s">
        <v>85</v>
      </c>
      <c r="I1490" s="12" t="s">
        <v>376</v>
      </c>
      <c r="J1490" s="12" t="s">
        <v>1693</v>
      </c>
      <c r="K1490" s="12" t="s">
        <v>88</v>
      </c>
      <c r="L1490" s="17">
        <v>86.8</v>
      </c>
      <c r="M1490" s="17" t="s">
        <v>89</v>
      </c>
      <c r="N1490" s="13" t="s">
        <v>1694</v>
      </c>
      <c r="O1490" s="14" t="s">
        <v>1695</v>
      </c>
      <c r="P1490" s="19"/>
      <c r="Q1490" s="9">
        <v>12</v>
      </c>
      <c r="R1490" s="12" t="s">
        <v>92</v>
      </c>
      <c r="S1490" s="19" t="s">
        <v>93</v>
      </c>
      <c r="T1490" s="9"/>
      <c r="U1490" s="9"/>
      <c r="V1490" s="11"/>
      <c r="W1490" s="36">
        <v>8504102090</v>
      </c>
      <c r="X1490" s="21" t="s">
        <v>95</v>
      </c>
      <c r="Y1490" s="21" t="s">
        <v>95</v>
      </c>
      <c r="Z1490" s="12" t="s">
        <v>95</v>
      </c>
      <c r="AA1490" s="13"/>
      <c r="AB1490" s="17">
        <v>91.300000000000011</v>
      </c>
      <c r="AC1490" s="624">
        <f t="shared" si="24"/>
        <v>-4.9288061336254255E-2</v>
      </c>
      <c r="AD1490" s="21" t="s">
        <v>95</v>
      </c>
    </row>
    <row r="1491" spans="1:30" s="2" customFormat="1" ht="14.4">
      <c r="A1491" s="8">
        <v>8711500881038</v>
      </c>
      <c r="B1491" s="8">
        <v>913700648666</v>
      </c>
      <c r="C1491" s="8">
        <v>872790083417800</v>
      </c>
      <c r="D1491" s="21" t="s">
        <v>95</v>
      </c>
      <c r="E1491" s="12">
        <v>83417800</v>
      </c>
      <c r="F1491" s="10" t="s">
        <v>1710</v>
      </c>
      <c r="G1491" s="12" t="s">
        <v>1692</v>
      </c>
      <c r="H1491" s="12" t="s">
        <v>85</v>
      </c>
      <c r="I1491" s="12" t="s">
        <v>376</v>
      </c>
      <c r="J1491" s="12" t="s">
        <v>1693</v>
      </c>
      <c r="K1491" s="12" t="s">
        <v>88</v>
      </c>
      <c r="L1491" s="17">
        <v>78.400000000000006</v>
      </c>
      <c r="M1491" s="17" t="s">
        <v>89</v>
      </c>
      <c r="N1491" s="13" t="s">
        <v>1694</v>
      </c>
      <c r="O1491" s="14" t="s">
        <v>1695</v>
      </c>
      <c r="P1491" s="19"/>
      <c r="Q1491" s="9">
        <v>12</v>
      </c>
      <c r="R1491" s="12" t="s">
        <v>92</v>
      </c>
      <c r="S1491" s="19" t="s">
        <v>93</v>
      </c>
      <c r="T1491" s="9"/>
      <c r="U1491" s="9"/>
      <c r="V1491" s="11"/>
      <c r="W1491" s="36">
        <v>8504102090</v>
      </c>
      <c r="X1491" s="21" t="s">
        <v>95</v>
      </c>
      <c r="Y1491" s="21" t="s">
        <v>95</v>
      </c>
      <c r="Z1491" s="12" t="s">
        <v>95</v>
      </c>
      <c r="AA1491" s="13"/>
      <c r="AB1491" s="17">
        <v>85.800000000000011</v>
      </c>
      <c r="AC1491" s="624">
        <f t="shared" si="24"/>
        <v>-8.6247086247086296E-2</v>
      </c>
      <c r="AD1491" s="21" t="s">
        <v>95</v>
      </c>
    </row>
    <row r="1492" spans="1:30" s="2" customFormat="1" ht="14.4">
      <c r="A1492" s="8">
        <v>8711500999641</v>
      </c>
      <c r="B1492" s="8">
        <v>913713031566</v>
      </c>
      <c r="C1492" s="8">
        <v>872790091164000</v>
      </c>
      <c r="D1492" s="21" t="s">
        <v>95</v>
      </c>
      <c r="E1492" s="12">
        <v>91164000</v>
      </c>
      <c r="F1492" s="10" t="s">
        <v>1711</v>
      </c>
      <c r="G1492" s="12" t="s">
        <v>1692</v>
      </c>
      <c r="H1492" s="12" t="s">
        <v>85</v>
      </c>
      <c r="I1492" s="12" t="s">
        <v>376</v>
      </c>
      <c r="J1492" s="12" t="s">
        <v>1693</v>
      </c>
      <c r="K1492" s="12" t="s">
        <v>88</v>
      </c>
      <c r="L1492" s="17">
        <v>72.7</v>
      </c>
      <c r="M1492" s="17" t="s">
        <v>89</v>
      </c>
      <c r="N1492" s="13" t="s">
        <v>1694</v>
      </c>
      <c r="O1492" s="14" t="s">
        <v>1695</v>
      </c>
      <c r="P1492" s="19"/>
      <c r="Q1492" s="9">
        <v>12</v>
      </c>
      <c r="R1492" s="12" t="s">
        <v>92</v>
      </c>
      <c r="S1492" s="19" t="s">
        <v>93</v>
      </c>
      <c r="T1492" s="9"/>
      <c r="U1492" s="9"/>
      <c r="V1492" s="11"/>
      <c r="W1492" s="36">
        <v>8504102090</v>
      </c>
      <c r="X1492" s="21" t="s">
        <v>95</v>
      </c>
      <c r="Y1492" s="21" t="s">
        <v>95</v>
      </c>
      <c r="Z1492" s="12" t="s">
        <v>95</v>
      </c>
      <c r="AA1492" s="13"/>
      <c r="AB1492" s="17">
        <v>77</v>
      </c>
      <c r="AC1492" s="624">
        <f t="shared" si="24"/>
        <v>-5.5844155844155807E-2</v>
      </c>
      <c r="AD1492" s="21" t="s">
        <v>95</v>
      </c>
    </row>
    <row r="1493" spans="1:30" s="2" customFormat="1" ht="14.4">
      <c r="A1493" s="8">
        <v>8711500881977</v>
      </c>
      <c r="B1493" s="8">
        <v>913713028066</v>
      </c>
      <c r="C1493" s="8">
        <v>872790086319200</v>
      </c>
      <c r="D1493" s="21" t="s">
        <v>95</v>
      </c>
      <c r="E1493" s="12">
        <v>86319200</v>
      </c>
      <c r="F1493" s="10" t="s">
        <v>1712</v>
      </c>
      <c r="G1493" s="12" t="s">
        <v>1692</v>
      </c>
      <c r="H1493" s="12" t="s">
        <v>85</v>
      </c>
      <c r="I1493" s="12" t="s">
        <v>376</v>
      </c>
      <c r="J1493" s="12" t="s">
        <v>1693</v>
      </c>
      <c r="K1493" s="12" t="s">
        <v>88</v>
      </c>
      <c r="L1493" s="17">
        <v>72.7</v>
      </c>
      <c r="M1493" s="17" t="s">
        <v>89</v>
      </c>
      <c r="N1493" s="13" t="s">
        <v>1694</v>
      </c>
      <c r="O1493" s="14" t="s">
        <v>1695</v>
      </c>
      <c r="P1493" s="19"/>
      <c r="Q1493" s="9">
        <v>12</v>
      </c>
      <c r="R1493" s="12" t="s">
        <v>92</v>
      </c>
      <c r="S1493" s="19" t="s">
        <v>93</v>
      </c>
      <c r="T1493" s="9"/>
      <c r="U1493" s="9"/>
      <c r="V1493" s="11"/>
      <c r="W1493" s="36">
        <v>8504102090</v>
      </c>
      <c r="X1493" s="21" t="s">
        <v>95</v>
      </c>
      <c r="Y1493" s="21" t="s">
        <v>95</v>
      </c>
      <c r="Z1493" s="12" t="s">
        <v>95</v>
      </c>
      <c r="AA1493" s="13"/>
      <c r="AB1493" s="17">
        <v>77</v>
      </c>
      <c r="AC1493" s="624">
        <f t="shared" si="24"/>
        <v>-5.5844155844155807E-2</v>
      </c>
      <c r="AD1493" s="21" t="s">
        <v>95</v>
      </c>
    </row>
    <row r="1494" spans="1:30" s="2" customFormat="1" ht="14.4">
      <c r="A1494" s="8">
        <v>8711500998217</v>
      </c>
      <c r="B1494" s="25">
        <v>913713028266</v>
      </c>
      <c r="C1494" s="25">
        <v>872790086348200</v>
      </c>
      <c r="D1494" s="21" t="s">
        <v>95</v>
      </c>
      <c r="E1494" s="12">
        <v>86348200</v>
      </c>
      <c r="F1494" s="23" t="s">
        <v>1713</v>
      </c>
      <c r="G1494" s="12" t="s">
        <v>1692</v>
      </c>
      <c r="H1494" s="12" t="s">
        <v>85</v>
      </c>
      <c r="I1494" s="12" t="s">
        <v>376</v>
      </c>
      <c r="J1494" s="12" t="s">
        <v>1693</v>
      </c>
      <c r="K1494" s="12" t="s">
        <v>88</v>
      </c>
      <c r="L1494" s="17">
        <v>72.7</v>
      </c>
      <c r="M1494" s="17" t="s">
        <v>89</v>
      </c>
      <c r="N1494" s="13" t="s">
        <v>1694</v>
      </c>
      <c r="O1494" s="14" t="s">
        <v>1695</v>
      </c>
      <c r="P1494" s="19"/>
      <c r="Q1494" s="13">
        <v>12</v>
      </c>
      <c r="R1494" s="12" t="s">
        <v>92</v>
      </c>
      <c r="S1494" s="19" t="s">
        <v>93</v>
      </c>
      <c r="T1494" s="26"/>
      <c r="U1494" s="26"/>
      <c r="V1494" s="27"/>
      <c r="W1494" s="36">
        <v>8504102090</v>
      </c>
      <c r="X1494" s="21" t="s">
        <v>95</v>
      </c>
      <c r="Y1494" s="21" t="s">
        <v>95</v>
      </c>
      <c r="Z1494" s="12" t="s">
        <v>95</v>
      </c>
      <c r="AA1494" s="13"/>
      <c r="AB1494" s="17">
        <v>77</v>
      </c>
      <c r="AC1494" s="624">
        <f t="shared" si="24"/>
        <v>-5.5844155844155807E-2</v>
      </c>
      <c r="AD1494" s="21" t="s">
        <v>95</v>
      </c>
    </row>
    <row r="1495" spans="1:30" s="2" customFormat="1" ht="14.4">
      <c r="A1495" s="8">
        <v>8711500999702</v>
      </c>
      <c r="B1495" s="8">
        <v>913713031866</v>
      </c>
      <c r="C1495" s="8">
        <v>872790091170100</v>
      </c>
      <c r="D1495" s="21" t="s">
        <v>95</v>
      </c>
      <c r="E1495" s="12">
        <v>91170100</v>
      </c>
      <c r="F1495" s="10" t="s">
        <v>1714</v>
      </c>
      <c r="G1495" s="12" t="s">
        <v>1692</v>
      </c>
      <c r="H1495" s="12" t="s">
        <v>85</v>
      </c>
      <c r="I1495" s="12" t="s">
        <v>376</v>
      </c>
      <c r="J1495" s="12" t="s">
        <v>1693</v>
      </c>
      <c r="K1495" s="12" t="s">
        <v>88</v>
      </c>
      <c r="L1495" s="17">
        <v>72.7</v>
      </c>
      <c r="M1495" s="17" t="s">
        <v>89</v>
      </c>
      <c r="N1495" s="13" t="s">
        <v>1694</v>
      </c>
      <c r="O1495" s="14" t="s">
        <v>1695</v>
      </c>
      <c r="P1495" s="19"/>
      <c r="Q1495" s="9">
        <v>12</v>
      </c>
      <c r="R1495" s="12" t="s">
        <v>92</v>
      </c>
      <c r="S1495" s="19" t="s">
        <v>93</v>
      </c>
      <c r="T1495" s="9"/>
      <c r="U1495" s="9"/>
      <c r="V1495" s="11"/>
      <c r="W1495" s="36">
        <v>8504102090</v>
      </c>
      <c r="X1495" s="21" t="s">
        <v>95</v>
      </c>
      <c r="Y1495" s="21" t="s">
        <v>95</v>
      </c>
      <c r="Z1495" s="12" t="s">
        <v>95</v>
      </c>
      <c r="AA1495" s="13"/>
      <c r="AB1495" s="17">
        <v>77</v>
      </c>
      <c r="AC1495" s="624">
        <f t="shared" si="24"/>
        <v>-5.5844155844155807E-2</v>
      </c>
      <c r="AD1495" s="21" t="s">
        <v>95</v>
      </c>
    </row>
    <row r="1496" spans="1:30" s="2" customFormat="1" ht="14.4">
      <c r="A1496" s="8">
        <v>8727900952285</v>
      </c>
      <c r="B1496" s="8">
        <v>913713034266</v>
      </c>
      <c r="C1496" s="8">
        <v>872790095228500</v>
      </c>
      <c r="D1496" s="21" t="s">
        <v>95</v>
      </c>
      <c r="E1496" s="12">
        <v>95228500</v>
      </c>
      <c r="F1496" s="10" t="s">
        <v>1715</v>
      </c>
      <c r="G1496" s="12" t="s">
        <v>1692</v>
      </c>
      <c r="H1496" s="12" t="s">
        <v>85</v>
      </c>
      <c r="I1496" s="12" t="s">
        <v>376</v>
      </c>
      <c r="J1496" s="12" t="s">
        <v>1693</v>
      </c>
      <c r="K1496" s="12" t="s">
        <v>88</v>
      </c>
      <c r="L1496" s="17">
        <v>84</v>
      </c>
      <c r="M1496" s="17" t="s">
        <v>89</v>
      </c>
      <c r="N1496" s="13" t="s">
        <v>1694</v>
      </c>
      <c r="O1496" s="14" t="s">
        <v>1695</v>
      </c>
      <c r="P1496" s="19"/>
      <c r="Q1496" s="9">
        <v>12</v>
      </c>
      <c r="R1496" s="12" t="s">
        <v>92</v>
      </c>
      <c r="S1496" s="19" t="s">
        <v>93</v>
      </c>
      <c r="T1496" s="9"/>
      <c r="U1496" s="9"/>
      <c r="V1496" s="11"/>
      <c r="W1496" s="36">
        <v>8504102090</v>
      </c>
      <c r="X1496" s="21" t="s">
        <v>95</v>
      </c>
      <c r="Y1496" s="21" t="s">
        <v>95</v>
      </c>
      <c r="Z1496" s="12" t="s">
        <v>95</v>
      </c>
      <c r="AA1496" s="13"/>
      <c r="AB1496" s="17">
        <v>91.300000000000011</v>
      </c>
      <c r="AC1496" s="624">
        <f t="shared" si="24"/>
        <v>-7.9956188389923438E-2</v>
      </c>
      <c r="AD1496" s="21" t="s">
        <v>95</v>
      </c>
    </row>
    <row r="1497" spans="1:30" s="2" customFormat="1" ht="14.4">
      <c r="A1497" s="8">
        <v>8711500999238</v>
      </c>
      <c r="B1497" s="8">
        <v>913713031166</v>
      </c>
      <c r="C1497" s="8">
        <v>872790090503800</v>
      </c>
      <c r="D1497" s="21" t="s">
        <v>95</v>
      </c>
      <c r="E1497" s="12">
        <v>90503800</v>
      </c>
      <c r="F1497" s="10" t="s">
        <v>1716</v>
      </c>
      <c r="G1497" s="12" t="s">
        <v>1692</v>
      </c>
      <c r="H1497" s="12" t="s">
        <v>85</v>
      </c>
      <c r="I1497" s="12" t="s">
        <v>376</v>
      </c>
      <c r="J1497" s="12" t="s">
        <v>1693</v>
      </c>
      <c r="K1497" s="12" t="s">
        <v>88</v>
      </c>
      <c r="L1497" s="17">
        <v>84</v>
      </c>
      <c r="M1497" s="17" t="s">
        <v>89</v>
      </c>
      <c r="N1497" s="13" t="s">
        <v>1694</v>
      </c>
      <c r="O1497" s="14" t="s">
        <v>1695</v>
      </c>
      <c r="P1497" s="19"/>
      <c r="Q1497" s="9">
        <v>12</v>
      </c>
      <c r="R1497" s="12" t="s">
        <v>92</v>
      </c>
      <c r="S1497" s="19" t="s">
        <v>93</v>
      </c>
      <c r="T1497" s="9"/>
      <c r="U1497" s="9"/>
      <c r="V1497" s="11"/>
      <c r="W1497" s="36">
        <v>8504102090</v>
      </c>
      <c r="X1497" s="21" t="s">
        <v>95</v>
      </c>
      <c r="Y1497" s="21" t="s">
        <v>95</v>
      </c>
      <c r="Z1497" s="12" t="s">
        <v>95</v>
      </c>
      <c r="AA1497" s="13"/>
      <c r="AB1497" s="17">
        <v>91.300000000000011</v>
      </c>
      <c r="AC1497" s="624">
        <f t="shared" si="24"/>
        <v>-7.9956188389923438E-2</v>
      </c>
      <c r="AD1497" s="21" t="s">
        <v>95</v>
      </c>
    </row>
    <row r="1498" spans="1:30" s="2" customFormat="1" ht="14.4">
      <c r="A1498" s="8">
        <v>8711500913999</v>
      </c>
      <c r="B1498" s="8">
        <v>913700630866</v>
      </c>
      <c r="C1498" s="8">
        <v>871150091399930</v>
      </c>
      <c r="D1498" s="21" t="s">
        <v>95</v>
      </c>
      <c r="E1498" s="12">
        <v>91399930</v>
      </c>
      <c r="F1498" s="10" t="s">
        <v>1717</v>
      </c>
      <c r="G1498" s="12" t="s">
        <v>1692</v>
      </c>
      <c r="H1498" s="12" t="s">
        <v>85</v>
      </c>
      <c r="I1498" s="12" t="s">
        <v>376</v>
      </c>
      <c r="J1498" s="12" t="s">
        <v>1693</v>
      </c>
      <c r="K1498" s="12" t="s">
        <v>88</v>
      </c>
      <c r="L1498" s="17">
        <v>95</v>
      </c>
      <c r="M1498" s="17" t="s">
        <v>89</v>
      </c>
      <c r="N1498" s="13" t="s">
        <v>1694</v>
      </c>
      <c r="O1498" s="14" t="s">
        <v>1695</v>
      </c>
      <c r="P1498" s="19"/>
      <c r="Q1498" s="9">
        <v>12</v>
      </c>
      <c r="R1498" s="12" t="s">
        <v>92</v>
      </c>
      <c r="S1498" s="19" t="s">
        <v>93</v>
      </c>
      <c r="T1498" s="9"/>
      <c r="U1498" s="9"/>
      <c r="V1498" s="11"/>
      <c r="W1498" s="36">
        <v>8504102090</v>
      </c>
      <c r="X1498" s="21" t="s">
        <v>95</v>
      </c>
      <c r="Y1498" s="21" t="s">
        <v>95</v>
      </c>
      <c r="Z1498" s="12" t="s">
        <v>95</v>
      </c>
      <c r="AA1498" s="13"/>
      <c r="AB1498" s="17">
        <v>103.4</v>
      </c>
      <c r="AC1498" s="624">
        <f t="shared" si="24"/>
        <v>-8.1237911025145118E-2</v>
      </c>
      <c r="AD1498" s="21" t="s">
        <v>95</v>
      </c>
    </row>
    <row r="1499" spans="1:30" s="2" customFormat="1" ht="14.4">
      <c r="A1499" s="8">
        <v>8727900952261</v>
      </c>
      <c r="B1499" s="8">
        <v>913713034166</v>
      </c>
      <c r="C1499" s="8">
        <v>872790095226100</v>
      </c>
      <c r="D1499" s="21" t="s">
        <v>95</v>
      </c>
      <c r="E1499" s="12">
        <v>95226100</v>
      </c>
      <c r="F1499" s="10" t="s">
        <v>1718</v>
      </c>
      <c r="G1499" s="12" t="s">
        <v>1692</v>
      </c>
      <c r="H1499" s="12" t="s">
        <v>85</v>
      </c>
      <c r="I1499" s="12" t="s">
        <v>376</v>
      </c>
      <c r="J1499" s="12" t="s">
        <v>1693</v>
      </c>
      <c r="K1499" s="12" t="s">
        <v>88</v>
      </c>
      <c r="L1499" s="17">
        <v>84</v>
      </c>
      <c r="M1499" s="17" t="s">
        <v>89</v>
      </c>
      <c r="N1499" s="13" t="s">
        <v>1694</v>
      </c>
      <c r="O1499" s="14" t="s">
        <v>1695</v>
      </c>
      <c r="P1499" s="19"/>
      <c r="Q1499" s="9">
        <v>12</v>
      </c>
      <c r="R1499" s="12" t="s">
        <v>92</v>
      </c>
      <c r="S1499" s="19" t="s">
        <v>93</v>
      </c>
      <c r="T1499" s="9"/>
      <c r="U1499" s="9"/>
      <c r="V1499" s="11"/>
      <c r="W1499" s="36">
        <v>8504102090</v>
      </c>
      <c r="X1499" s="21" t="s">
        <v>95</v>
      </c>
      <c r="Y1499" s="21" t="s">
        <v>95</v>
      </c>
      <c r="Z1499" s="12" t="s">
        <v>95</v>
      </c>
      <c r="AA1499" s="13"/>
      <c r="AB1499" s="17">
        <v>91.300000000000011</v>
      </c>
      <c r="AC1499" s="624">
        <f t="shared" si="24"/>
        <v>-7.9956188389923438E-2</v>
      </c>
      <c r="AD1499" s="21" t="s">
        <v>95</v>
      </c>
    </row>
    <row r="1500" spans="1:30" s="2" customFormat="1" ht="14.4">
      <c r="A1500" s="8">
        <v>8711500999665</v>
      </c>
      <c r="B1500" s="8">
        <v>913713031666</v>
      </c>
      <c r="C1500" s="8">
        <v>872790091166400</v>
      </c>
      <c r="D1500" s="21" t="s">
        <v>95</v>
      </c>
      <c r="E1500" s="12">
        <v>91166400</v>
      </c>
      <c r="F1500" s="10" t="s">
        <v>1719</v>
      </c>
      <c r="G1500" s="12" t="s">
        <v>1692</v>
      </c>
      <c r="H1500" s="12" t="s">
        <v>85</v>
      </c>
      <c r="I1500" s="12" t="s">
        <v>376</v>
      </c>
      <c r="J1500" s="12" t="s">
        <v>1693</v>
      </c>
      <c r="K1500" s="12" t="s">
        <v>88</v>
      </c>
      <c r="L1500" s="17">
        <v>78.400000000000006</v>
      </c>
      <c r="M1500" s="17" t="s">
        <v>89</v>
      </c>
      <c r="N1500" s="13" t="s">
        <v>1694</v>
      </c>
      <c r="O1500" s="14" t="s">
        <v>1695</v>
      </c>
      <c r="P1500" s="19"/>
      <c r="Q1500" s="9">
        <v>12</v>
      </c>
      <c r="R1500" s="12" t="s">
        <v>92</v>
      </c>
      <c r="S1500" s="19" t="s">
        <v>93</v>
      </c>
      <c r="T1500" s="9"/>
      <c r="U1500" s="9"/>
      <c r="V1500" s="11"/>
      <c r="W1500" s="36">
        <v>8504102090</v>
      </c>
      <c r="X1500" s="21" t="s">
        <v>95</v>
      </c>
      <c r="Y1500" s="21" t="s">
        <v>95</v>
      </c>
      <c r="Z1500" s="12" t="s">
        <v>95</v>
      </c>
      <c r="AA1500" s="13"/>
      <c r="AB1500" s="17">
        <v>85.800000000000011</v>
      </c>
      <c r="AC1500" s="624">
        <f t="shared" si="24"/>
        <v>-8.6247086247086296E-2</v>
      </c>
      <c r="AD1500" s="21" t="s">
        <v>95</v>
      </c>
    </row>
    <row r="1501" spans="1:30" s="2" customFormat="1" ht="14.4">
      <c r="A1501" s="8">
        <v>8711500881984</v>
      </c>
      <c r="B1501" s="8">
        <v>913713028166</v>
      </c>
      <c r="C1501" s="8">
        <v>872790086347500</v>
      </c>
      <c r="D1501" s="21" t="s">
        <v>95</v>
      </c>
      <c r="E1501" s="12">
        <v>86347500</v>
      </c>
      <c r="F1501" s="10" t="s">
        <v>1720</v>
      </c>
      <c r="G1501" s="12" t="s">
        <v>1692</v>
      </c>
      <c r="H1501" s="12" t="s">
        <v>85</v>
      </c>
      <c r="I1501" s="12" t="s">
        <v>376</v>
      </c>
      <c r="J1501" s="12" t="s">
        <v>1693</v>
      </c>
      <c r="K1501" s="12" t="s">
        <v>88</v>
      </c>
      <c r="L1501" s="17">
        <v>84</v>
      </c>
      <c r="M1501" s="17" t="s">
        <v>89</v>
      </c>
      <c r="N1501" s="13" t="s">
        <v>1694</v>
      </c>
      <c r="O1501" s="14" t="s">
        <v>1695</v>
      </c>
      <c r="P1501" s="19"/>
      <c r="Q1501" s="9">
        <v>12</v>
      </c>
      <c r="R1501" s="12" t="s">
        <v>92</v>
      </c>
      <c r="S1501" s="19" t="s">
        <v>93</v>
      </c>
      <c r="T1501" s="9"/>
      <c r="U1501" s="9"/>
      <c r="V1501" s="11"/>
      <c r="W1501" s="36">
        <v>8504102090</v>
      </c>
      <c r="X1501" s="21" t="s">
        <v>95</v>
      </c>
      <c r="Y1501" s="21" t="s">
        <v>95</v>
      </c>
      <c r="Z1501" s="12" t="s">
        <v>95</v>
      </c>
      <c r="AA1501" s="13"/>
      <c r="AB1501" s="17">
        <v>91.300000000000011</v>
      </c>
      <c r="AC1501" s="624">
        <f t="shared" si="24"/>
        <v>-7.9956188389923438E-2</v>
      </c>
      <c r="AD1501" s="21" t="s">
        <v>95</v>
      </c>
    </row>
    <row r="1502" spans="1:30" s="2" customFormat="1" ht="14.4">
      <c r="A1502" s="8">
        <v>8711500998224</v>
      </c>
      <c r="B1502" s="8">
        <v>913713028366</v>
      </c>
      <c r="C1502" s="8">
        <v>872790086351200</v>
      </c>
      <c r="D1502" s="21" t="s">
        <v>95</v>
      </c>
      <c r="E1502" s="12">
        <v>86351200</v>
      </c>
      <c r="F1502" s="10" t="s">
        <v>1721</v>
      </c>
      <c r="G1502" s="12" t="s">
        <v>1692</v>
      </c>
      <c r="H1502" s="12" t="s">
        <v>85</v>
      </c>
      <c r="I1502" s="12" t="s">
        <v>376</v>
      </c>
      <c r="J1502" s="12" t="s">
        <v>1693</v>
      </c>
      <c r="K1502" s="12" t="s">
        <v>88</v>
      </c>
      <c r="L1502" s="17">
        <v>84</v>
      </c>
      <c r="M1502" s="17" t="s">
        <v>89</v>
      </c>
      <c r="N1502" s="13" t="s">
        <v>1694</v>
      </c>
      <c r="O1502" s="14" t="s">
        <v>1695</v>
      </c>
      <c r="P1502" s="19"/>
      <c r="Q1502" s="9">
        <v>12</v>
      </c>
      <c r="R1502" s="12" t="s">
        <v>92</v>
      </c>
      <c r="S1502" s="19" t="s">
        <v>93</v>
      </c>
      <c r="T1502" s="9"/>
      <c r="U1502" s="9"/>
      <c r="V1502" s="11"/>
      <c r="W1502" s="36">
        <v>8504102090</v>
      </c>
      <c r="X1502" s="21" t="s">
        <v>95</v>
      </c>
      <c r="Y1502" s="21" t="s">
        <v>95</v>
      </c>
      <c r="Z1502" s="12" t="s">
        <v>95</v>
      </c>
      <c r="AA1502" s="13"/>
      <c r="AB1502" s="17">
        <v>91.300000000000011</v>
      </c>
      <c r="AC1502" s="624">
        <f t="shared" si="24"/>
        <v>-7.9956188389923438E-2</v>
      </c>
      <c r="AD1502" s="21" t="s">
        <v>95</v>
      </c>
    </row>
    <row r="1503" spans="1:30" s="2" customFormat="1" ht="14.4">
      <c r="A1503" s="8">
        <v>8711500999726</v>
      </c>
      <c r="B1503" s="8">
        <v>913713031966</v>
      </c>
      <c r="C1503" s="8">
        <v>872790091172500</v>
      </c>
      <c r="D1503" s="21" t="s">
        <v>95</v>
      </c>
      <c r="E1503" s="12">
        <v>91172500</v>
      </c>
      <c r="F1503" s="10" t="s">
        <v>1722</v>
      </c>
      <c r="G1503" s="12" t="s">
        <v>1692</v>
      </c>
      <c r="H1503" s="12" t="s">
        <v>85</v>
      </c>
      <c r="I1503" s="12" t="s">
        <v>376</v>
      </c>
      <c r="J1503" s="12" t="s">
        <v>1693</v>
      </c>
      <c r="K1503" s="12" t="s">
        <v>88</v>
      </c>
      <c r="L1503" s="17">
        <v>78.400000000000006</v>
      </c>
      <c r="M1503" s="17" t="s">
        <v>89</v>
      </c>
      <c r="N1503" s="13" t="s">
        <v>1694</v>
      </c>
      <c r="O1503" s="14" t="s">
        <v>1695</v>
      </c>
      <c r="P1503" s="19"/>
      <c r="Q1503" s="9">
        <v>12</v>
      </c>
      <c r="R1503" s="12" t="s">
        <v>92</v>
      </c>
      <c r="S1503" s="19" t="s">
        <v>93</v>
      </c>
      <c r="T1503" s="9"/>
      <c r="U1503" s="9"/>
      <c r="V1503" s="11"/>
      <c r="W1503" s="36">
        <v>8504102090</v>
      </c>
      <c r="X1503" s="21" t="s">
        <v>95</v>
      </c>
      <c r="Y1503" s="21" t="s">
        <v>95</v>
      </c>
      <c r="Z1503" s="12" t="s">
        <v>95</v>
      </c>
      <c r="AA1503" s="13"/>
      <c r="AB1503" s="17">
        <v>85.800000000000011</v>
      </c>
      <c r="AC1503" s="624">
        <f t="shared" si="24"/>
        <v>-8.6247086247086296E-2</v>
      </c>
      <c r="AD1503" s="21" t="s">
        <v>95</v>
      </c>
    </row>
    <row r="1504" spans="1:30" s="2" customFormat="1" ht="14.4">
      <c r="A1504" s="8">
        <v>8727900952308</v>
      </c>
      <c r="B1504" s="8">
        <v>913713034366</v>
      </c>
      <c r="C1504" s="8">
        <v>872790095230800</v>
      </c>
      <c r="D1504" s="21" t="s">
        <v>95</v>
      </c>
      <c r="E1504" s="12">
        <v>95230800</v>
      </c>
      <c r="F1504" s="10" t="s">
        <v>1723</v>
      </c>
      <c r="G1504" s="12" t="s">
        <v>1692</v>
      </c>
      <c r="H1504" s="12" t="s">
        <v>85</v>
      </c>
      <c r="I1504" s="12" t="s">
        <v>376</v>
      </c>
      <c r="J1504" s="12" t="s">
        <v>1693</v>
      </c>
      <c r="K1504" s="12" t="s">
        <v>88</v>
      </c>
      <c r="L1504" s="17">
        <v>151</v>
      </c>
      <c r="M1504" s="17" t="s">
        <v>89</v>
      </c>
      <c r="N1504" s="13" t="s">
        <v>1694</v>
      </c>
      <c r="O1504" s="14" t="s">
        <v>1695</v>
      </c>
      <c r="P1504" s="19"/>
      <c r="Q1504" s="9">
        <v>12</v>
      </c>
      <c r="R1504" s="12" t="s">
        <v>92</v>
      </c>
      <c r="S1504" s="19" t="s">
        <v>93</v>
      </c>
      <c r="T1504" s="9"/>
      <c r="U1504" s="9"/>
      <c r="V1504" s="11"/>
      <c r="W1504" s="36">
        <v>8504102090</v>
      </c>
      <c r="X1504" s="21" t="s">
        <v>95</v>
      </c>
      <c r="Y1504" s="21" t="s">
        <v>95</v>
      </c>
      <c r="Z1504" s="12" t="s">
        <v>95</v>
      </c>
      <c r="AA1504" s="13"/>
      <c r="AB1504" s="17">
        <v>165</v>
      </c>
      <c r="AC1504" s="624">
        <f t="shared" si="24"/>
        <v>-8.4848484848484854E-2</v>
      </c>
      <c r="AD1504" s="21" t="s">
        <v>95</v>
      </c>
    </row>
    <row r="1505" spans="1:30" s="2" customFormat="1" ht="14.4">
      <c r="A1505" s="8">
        <v>8711500999627</v>
      </c>
      <c r="B1505" s="8">
        <v>913713031466</v>
      </c>
      <c r="C1505" s="8">
        <v>872790091162600</v>
      </c>
      <c r="D1505" s="21" t="s">
        <v>95</v>
      </c>
      <c r="E1505" s="12">
        <v>91162600</v>
      </c>
      <c r="F1505" s="24" t="s">
        <v>1724</v>
      </c>
      <c r="G1505" s="12" t="s">
        <v>1692</v>
      </c>
      <c r="H1505" s="12" t="s">
        <v>85</v>
      </c>
      <c r="I1505" s="12" t="s">
        <v>376</v>
      </c>
      <c r="J1505" s="12" t="s">
        <v>1693</v>
      </c>
      <c r="K1505" s="12" t="s">
        <v>88</v>
      </c>
      <c r="L1505" s="17">
        <v>84</v>
      </c>
      <c r="M1505" s="17" t="s">
        <v>89</v>
      </c>
      <c r="N1505" s="13" t="s">
        <v>1694</v>
      </c>
      <c r="O1505" s="14" t="s">
        <v>1695</v>
      </c>
      <c r="P1505" s="19"/>
      <c r="Q1505" s="9">
        <v>10</v>
      </c>
      <c r="R1505" s="12" t="s">
        <v>92</v>
      </c>
      <c r="S1505" s="19" t="s">
        <v>93</v>
      </c>
      <c r="T1505" s="26"/>
      <c r="U1505" s="26"/>
      <c r="V1505" s="11"/>
      <c r="W1505" s="36">
        <v>8504102090</v>
      </c>
      <c r="X1505" s="21" t="s">
        <v>95</v>
      </c>
      <c r="Y1505" s="21" t="s">
        <v>95</v>
      </c>
      <c r="Z1505" s="12" t="s">
        <v>95</v>
      </c>
      <c r="AA1505" s="13"/>
      <c r="AB1505" s="17">
        <v>91.300000000000011</v>
      </c>
      <c r="AC1505" s="624">
        <f t="shared" si="24"/>
        <v>-7.9956188389923438E-2</v>
      </c>
      <c r="AD1505" s="21" t="s">
        <v>95</v>
      </c>
    </row>
    <row r="1506" spans="1:30" s="2" customFormat="1" ht="14.4">
      <c r="A1506" s="8">
        <v>8711500914965</v>
      </c>
      <c r="B1506" s="8">
        <v>913700624166</v>
      </c>
      <c r="C1506" s="8">
        <v>871150091496530</v>
      </c>
      <c r="D1506" s="21" t="s">
        <v>95</v>
      </c>
      <c r="E1506" s="12">
        <v>91496530</v>
      </c>
      <c r="F1506" s="10" t="s">
        <v>1725</v>
      </c>
      <c r="G1506" s="12" t="s">
        <v>1692</v>
      </c>
      <c r="H1506" s="12" t="s">
        <v>85</v>
      </c>
      <c r="I1506" s="12" t="s">
        <v>376</v>
      </c>
      <c r="J1506" s="12" t="s">
        <v>1693</v>
      </c>
      <c r="K1506" s="12" t="s">
        <v>88</v>
      </c>
      <c r="L1506" s="17">
        <v>113</v>
      </c>
      <c r="M1506" s="17" t="s">
        <v>89</v>
      </c>
      <c r="N1506" s="13" t="s">
        <v>1694</v>
      </c>
      <c r="O1506" s="14" t="s">
        <v>1695</v>
      </c>
      <c r="P1506" s="19"/>
      <c r="Q1506" s="9">
        <v>12</v>
      </c>
      <c r="R1506" s="12" t="s">
        <v>92</v>
      </c>
      <c r="S1506" s="19" t="s">
        <v>93</v>
      </c>
      <c r="T1506" s="9"/>
      <c r="U1506" s="9"/>
      <c r="V1506" s="11"/>
      <c r="W1506" s="36">
        <v>8504102090</v>
      </c>
      <c r="X1506" s="21" t="s">
        <v>95</v>
      </c>
      <c r="Y1506" s="21" t="s">
        <v>95</v>
      </c>
      <c r="Z1506" s="12" t="s">
        <v>95</v>
      </c>
      <c r="AA1506" s="13"/>
      <c r="AB1506" s="17">
        <v>124.30000000000001</v>
      </c>
      <c r="AC1506" s="624">
        <f t="shared" si="24"/>
        <v>-9.0909090909090995E-2</v>
      </c>
      <c r="AD1506" s="21" t="s">
        <v>95</v>
      </c>
    </row>
    <row r="1507" spans="1:30" s="2" customFormat="1" ht="14.4">
      <c r="A1507" s="8">
        <v>8711500881182</v>
      </c>
      <c r="B1507" s="8">
        <v>913700652566</v>
      </c>
      <c r="C1507" s="8">
        <v>872790086249200</v>
      </c>
      <c r="D1507" s="21" t="s">
        <v>95</v>
      </c>
      <c r="E1507" s="12">
        <v>86249200</v>
      </c>
      <c r="F1507" s="10" t="s">
        <v>1726</v>
      </c>
      <c r="G1507" s="12" t="s">
        <v>1692</v>
      </c>
      <c r="H1507" s="12" t="s">
        <v>85</v>
      </c>
      <c r="I1507" s="12" t="s">
        <v>376</v>
      </c>
      <c r="J1507" s="12" t="s">
        <v>1693</v>
      </c>
      <c r="K1507" s="12" t="s">
        <v>88</v>
      </c>
      <c r="L1507" s="17">
        <v>114</v>
      </c>
      <c r="M1507" s="17" t="s">
        <v>89</v>
      </c>
      <c r="N1507" s="13" t="s">
        <v>1694</v>
      </c>
      <c r="O1507" s="14" t="s">
        <v>1695</v>
      </c>
      <c r="P1507" s="19"/>
      <c r="Q1507" s="9">
        <v>12</v>
      </c>
      <c r="R1507" s="12" t="s">
        <v>92</v>
      </c>
      <c r="S1507" s="19" t="s">
        <v>93</v>
      </c>
      <c r="T1507" s="9"/>
      <c r="U1507" s="9"/>
      <c r="V1507" s="11"/>
      <c r="W1507" s="36">
        <v>8504102090</v>
      </c>
      <c r="X1507" s="21" t="s">
        <v>95</v>
      </c>
      <c r="Y1507" s="21" t="s">
        <v>95</v>
      </c>
      <c r="Z1507" s="12" t="s">
        <v>95</v>
      </c>
      <c r="AA1507" s="13"/>
      <c r="AB1507" s="17">
        <v>122.10000000000001</v>
      </c>
      <c r="AC1507" s="624">
        <f t="shared" si="24"/>
        <v>-6.6339066339066402E-2</v>
      </c>
      <c r="AD1507" s="21" t="s">
        <v>95</v>
      </c>
    </row>
    <row r="1508" spans="1:30" s="2" customFormat="1" ht="14.4">
      <c r="A1508" s="8">
        <v>8711500915023</v>
      </c>
      <c r="B1508" s="8">
        <v>913700624366</v>
      </c>
      <c r="C1508" s="8">
        <v>871150091502330</v>
      </c>
      <c r="D1508" s="21" t="s">
        <v>95</v>
      </c>
      <c r="E1508" s="12">
        <v>91502330</v>
      </c>
      <c r="F1508" s="10" t="s">
        <v>1727</v>
      </c>
      <c r="G1508" s="12" t="s">
        <v>1692</v>
      </c>
      <c r="H1508" s="12" t="s">
        <v>85</v>
      </c>
      <c r="I1508" s="12" t="s">
        <v>376</v>
      </c>
      <c r="J1508" s="12" t="s">
        <v>1693</v>
      </c>
      <c r="K1508" s="12" t="s">
        <v>88</v>
      </c>
      <c r="L1508" s="17">
        <v>140</v>
      </c>
      <c r="M1508" s="17" t="s">
        <v>89</v>
      </c>
      <c r="N1508" s="13" t="s">
        <v>1694</v>
      </c>
      <c r="O1508" s="14" t="s">
        <v>1695</v>
      </c>
      <c r="P1508" s="19"/>
      <c r="Q1508" s="9">
        <v>12</v>
      </c>
      <c r="R1508" s="12" t="s">
        <v>92</v>
      </c>
      <c r="S1508" s="19" t="s">
        <v>93</v>
      </c>
      <c r="T1508" s="9"/>
      <c r="U1508" s="9"/>
      <c r="V1508" s="11"/>
      <c r="W1508" s="36">
        <v>8504102090</v>
      </c>
      <c r="X1508" s="21" t="s">
        <v>95</v>
      </c>
      <c r="Y1508" s="21" t="s">
        <v>95</v>
      </c>
      <c r="Z1508" s="12" t="s">
        <v>95</v>
      </c>
      <c r="AA1508" s="13"/>
      <c r="AB1508" s="17">
        <v>145.20000000000002</v>
      </c>
      <c r="AC1508" s="624">
        <f t="shared" si="24"/>
        <v>-3.5812672176308652E-2</v>
      </c>
      <c r="AD1508" s="21" t="s">
        <v>95</v>
      </c>
    </row>
    <row r="1509" spans="1:30" s="2" customFormat="1" ht="14.4">
      <c r="A1509" s="8">
        <v>8711500881199</v>
      </c>
      <c r="B1509" s="25">
        <v>913700652666</v>
      </c>
      <c r="C1509" s="25">
        <v>872790086250800</v>
      </c>
      <c r="D1509" s="21" t="s">
        <v>95</v>
      </c>
      <c r="E1509" s="12">
        <v>86250800</v>
      </c>
      <c r="F1509" s="23" t="s">
        <v>1728</v>
      </c>
      <c r="G1509" s="12" t="s">
        <v>1692</v>
      </c>
      <c r="H1509" s="12" t="s">
        <v>85</v>
      </c>
      <c r="I1509" s="12" t="s">
        <v>376</v>
      </c>
      <c r="J1509" s="12" t="s">
        <v>1693</v>
      </c>
      <c r="K1509" s="12" t="s">
        <v>88</v>
      </c>
      <c r="L1509" s="17">
        <v>163</v>
      </c>
      <c r="M1509" s="17" t="s">
        <v>89</v>
      </c>
      <c r="N1509" s="13" t="s">
        <v>1694</v>
      </c>
      <c r="O1509" s="14" t="s">
        <v>1695</v>
      </c>
      <c r="P1509" s="19"/>
      <c r="Q1509" s="9">
        <v>12</v>
      </c>
      <c r="R1509" s="12" t="s">
        <v>92</v>
      </c>
      <c r="S1509" s="19" t="s">
        <v>93</v>
      </c>
      <c r="T1509" s="9"/>
      <c r="U1509" s="9"/>
      <c r="V1509" s="11"/>
      <c r="W1509" s="36">
        <v>8504102090</v>
      </c>
      <c r="X1509" s="21" t="s">
        <v>95</v>
      </c>
      <c r="Y1509" s="21" t="s">
        <v>95</v>
      </c>
      <c r="Z1509" s="12" t="s">
        <v>95</v>
      </c>
      <c r="AA1509" s="13"/>
      <c r="AB1509" s="17">
        <v>173.8</v>
      </c>
      <c r="AC1509" s="624">
        <f t="shared" si="24"/>
        <v>-6.2140391254315364E-2</v>
      </c>
      <c r="AD1509" s="21" t="s">
        <v>95</v>
      </c>
    </row>
    <row r="1510" spans="1:30" s="2" customFormat="1" ht="14.4">
      <c r="A1510" s="8">
        <v>8711500881960</v>
      </c>
      <c r="B1510" s="8">
        <v>913700657666</v>
      </c>
      <c r="C1510" s="8">
        <v>872790088775400</v>
      </c>
      <c r="D1510" s="21" t="s">
        <v>95</v>
      </c>
      <c r="E1510" s="12">
        <v>88775400</v>
      </c>
      <c r="F1510" s="10" t="s">
        <v>1729</v>
      </c>
      <c r="G1510" s="12" t="s">
        <v>1692</v>
      </c>
      <c r="H1510" s="12" t="s">
        <v>85</v>
      </c>
      <c r="I1510" s="12" t="s">
        <v>376</v>
      </c>
      <c r="J1510" s="12" t="s">
        <v>1693</v>
      </c>
      <c r="K1510" s="12" t="s">
        <v>88</v>
      </c>
      <c r="L1510" s="17">
        <v>115</v>
      </c>
      <c r="M1510" s="17" t="s">
        <v>89</v>
      </c>
      <c r="N1510" s="13" t="s">
        <v>1694</v>
      </c>
      <c r="O1510" s="14" t="s">
        <v>1695</v>
      </c>
      <c r="P1510" s="19"/>
      <c r="Q1510" s="9">
        <v>12</v>
      </c>
      <c r="R1510" s="12" t="s">
        <v>92</v>
      </c>
      <c r="S1510" s="19" t="s">
        <v>93</v>
      </c>
      <c r="T1510" s="9"/>
      <c r="U1510" s="9"/>
      <c r="V1510" s="11"/>
      <c r="W1510" s="36">
        <v>8504102090</v>
      </c>
      <c r="X1510" s="21" t="s">
        <v>95</v>
      </c>
      <c r="Y1510" s="21" t="s">
        <v>95</v>
      </c>
      <c r="Z1510" s="12" t="s">
        <v>95</v>
      </c>
      <c r="AA1510" s="13"/>
      <c r="AB1510" s="17">
        <v>119.9</v>
      </c>
      <c r="AC1510" s="624">
        <f t="shared" si="24"/>
        <v>-4.0867389491242745E-2</v>
      </c>
      <c r="AD1510" s="21" t="s">
        <v>95</v>
      </c>
    </row>
    <row r="1511" spans="1:30" s="2" customFormat="1" ht="14.4">
      <c r="A1511" s="8">
        <v>8711500910134</v>
      </c>
      <c r="B1511" s="8">
        <v>913700609266</v>
      </c>
      <c r="C1511" s="8">
        <v>871150091013430</v>
      </c>
      <c r="D1511" s="21" t="s">
        <v>95</v>
      </c>
      <c r="E1511" s="12">
        <v>91013430</v>
      </c>
      <c r="F1511" s="10" t="s">
        <v>1730</v>
      </c>
      <c r="G1511" s="12" t="s">
        <v>1692</v>
      </c>
      <c r="H1511" s="12" t="s">
        <v>85</v>
      </c>
      <c r="I1511" s="12" t="s">
        <v>376</v>
      </c>
      <c r="J1511" s="12" t="s">
        <v>1693</v>
      </c>
      <c r="K1511" s="12" t="s">
        <v>88</v>
      </c>
      <c r="L1511" s="17">
        <v>168</v>
      </c>
      <c r="M1511" s="17" t="s">
        <v>89</v>
      </c>
      <c r="N1511" s="13" t="s">
        <v>1694</v>
      </c>
      <c r="O1511" s="14" t="s">
        <v>1695</v>
      </c>
      <c r="P1511" s="19"/>
      <c r="Q1511" s="9">
        <v>12</v>
      </c>
      <c r="R1511" s="12" t="s">
        <v>92</v>
      </c>
      <c r="S1511" s="19" t="s">
        <v>93</v>
      </c>
      <c r="T1511" s="9"/>
      <c r="U1511" s="9"/>
      <c r="V1511" s="11"/>
      <c r="W1511" s="36">
        <v>8504102090</v>
      </c>
      <c r="X1511" s="21" t="s">
        <v>95</v>
      </c>
      <c r="Y1511" s="21" t="s">
        <v>95</v>
      </c>
      <c r="Z1511" s="12" t="s">
        <v>95</v>
      </c>
      <c r="AA1511" s="13"/>
      <c r="AB1511" s="17">
        <v>184.8</v>
      </c>
      <c r="AC1511" s="624">
        <f t="shared" si="24"/>
        <v>-9.0909090909090967E-2</v>
      </c>
      <c r="AD1511" s="21" t="s">
        <v>95</v>
      </c>
    </row>
    <row r="1512" spans="1:30" s="2" customFormat="1" ht="14.4">
      <c r="A1512" s="8">
        <v>8711500910172</v>
      </c>
      <c r="B1512" s="8">
        <v>913700609466</v>
      </c>
      <c r="C1512" s="8">
        <v>871150091017230</v>
      </c>
      <c r="D1512" s="21" t="s">
        <v>95</v>
      </c>
      <c r="E1512" s="12">
        <v>91017230</v>
      </c>
      <c r="F1512" s="24" t="s">
        <v>1731</v>
      </c>
      <c r="G1512" s="12" t="s">
        <v>1692</v>
      </c>
      <c r="H1512" s="12" t="s">
        <v>85</v>
      </c>
      <c r="I1512" s="12" t="s">
        <v>376</v>
      </c>
      <c r="J1512" s="12" t="s">
        <v>1693</v>
      </c>
      <c r="K1512" s="12" t="s">
        <v>88</v>
      </c>
      <c r="L1512" s="17">
        <v>168</v>
      </c>
      <c r="M1512" s="17" t="s">
        <v>89</v>
      </c>
      <c r="N1512" s="13" t="s">
        <v>1694</v>
      </c>
      <c r="O1512" s="14" t="s">
        <v>1695</v>
      </c>
      <c r="P1512" s="19"/>
      <c r="Q1512" s="9">
        <v>12</v>
      </c>
      <c r="R1512" s="12" t="s">
        <v>92</v>
      </c>
      <c r="S1512" s="19" t="s">
        <v>93</v>
      </c>
      <c r="T1512" s="9"/>
      <c r="U1512" s="9"/>
      <c r="V1512" s="11"/>
      <c r="W1512" s="36">
        <v>8504102090</v>
      </c>
      <c r="X1512" s="21" t="s">
        <v>95</v>
      </c>
      <c r="Y1512" s="21" t="s">
        <v>95</v>
      </c>
      <c r="Z1512" s="12" t="s">
        <v>95</v>
      </c>
      <c r="AA1512" s="13"/>
      <c r="AB1512" s="17">
        <v>184.8</v>
      </c>
      <c r="AC1512" s="624">
        <f t="shared" si="24"/>
        <v>-9.0909090909090967E-2</v>
      </c>
      <c r="AD1512" s="21" t="s">
        <v>95</v>
      </c>
    </row>
    <row r="1513" spans="1:30" s="2" customFormat="1" ht="14.4">
      <c r="A1513" s="8">
        <v>8711500880758</v>
      </c>
      <c r="B1513" s="8">
        <v>913700626566</v>
      </c>
      <c r="C1513" s="8">
        <v>872790080972500</v>
      </c>
      <c r="D1513" s="21" t="s">
        <v>95</v>
      </c>
      <c r="E1513" s="12">
        <v>80972500</v>
      </c>
      <c r="F1513" s="10" t="s">
        <v>1732</v>
      </c>
      <c r="G1513" s="12" t="s">
        <v>1692</v>
      </c>
      <c r="H1513" s="12" t="s">
        <v>85</v>
      </c>
      <c r="I1513" s="12" t="s">
        <v>376</v>
      </c>
      <c r="J1513" s="12" t="s">
        <v>1693</v>
      </c>
      <c r="K1513" s="12" t="s">
        <v>88</v>
      </c>
      <c r="L1513" s="17">
        <v>197</v>
      </c>
      <c r="M1513" s="17" t="s">
        <v>89</v>
      </c>
      <c r="N1513" s="13" t="s">
        <v>1694</v>
      </c>
      <c r="O1513" s="14" t="s">
        <v>1695</v>
      </c>
      <c r="P1513" s="19"/>
      <c r="Q1513" s="9">
        <v>12</v>
      </c>
      <c r="R1513" s="12" t="s">
        <v>92</v>
      </c>
      <c r="S1513" s="19" t="s">
        <v>93</v>
      </c>
      <c r="T1513" s="9"/>
      <c r="U1513" s="9"/>
      <c r="V1513" s="11"/>
      <c r="W1513" s="36">
        <v>8504102090</v>
      </c>
      <c r="X1513" s="21" t="s">
        <v>95</v>
      </c>
      <c r="Y1513" s="21" t="s">
        <v>95</v>
      </c>
      <c r="Z1513" s="12" t="s">
        <v>95</v>
      </c>
      <c r="AA1513" s="13"/>
      <c r="AB1513" s="17">
        <v>234.3</v>
      </c>
      <c r="AC1513" s="624">
        <f t="shared" si="24"/>
        <v>-0.15919760990183529</v>
      </c>
      <c r="AD1513" s="21" t="s">
        <v>95</v>
      </c>
    </row>
    <row r="1514" spans="1:30" s="2" customFormat="1" ht="14.4">
      <c r="A1514" s="8">
        <v>8711500910158</v>
      </c>
      <c r="B1514" s="8">
        <v>913700609366</v>
      </c>
      <c r="C1514" s="8">
        <v>871150091015830</v>
      </c>
      <c r="D1514" s="21" t="s">
        <v>95</v>
      </c>
      <c r="E1514" s="12">
        <v>91015830</v>
      </c>
      <c r="F1514" s="10" t="s">
        <v>1733</v>
      </c>
      <c r="G1514" s="12" t="s">
        <v>1692</v>
      </c>
      <c r="H1514" s="12" t="s">
        <v>85</v>
      </c>
      <c r="I1514" s="12" t="s">
        <v>376</v>
      </c>
      <c r="J1514" s="12" t="s">
        <v>1693</v>
      </c>
      <c r="K1514" s="12" t="s">
        <v>88</v>
      </c>
      <c r="L1514" s="17">
        <v>196</v>
      </c>
      <c r="M1514" s="17" t="s">
        <v>89</v>
      </c>
      <c r="N1514" s="13" t="s">
        <v>1694</v>
      </c>
      <c r="O1514" s="14" t="s">
        <v>1695</v>
      </c>
      <c r="P1514" s="19"/>
      <c r="Q1514" s="9">
        <v>12</v>
      </c>
      <c r="R1514" s="12" t="s">
        <v>92</v>
      </c>
      <c r="S1514" s="19" t="s">
        <v>93</v>
      </c>
      <c r="T1514" s="9"/>
      <c r="U1514" s="9"/>
      <c r="V1514" s="11"/>
      <c r="W1514" s="36">
        <v>8504102090</v>
      </c>
      <c r="X1514" s="21" t="s">
        <v>95</v>
      </c>
      <c r="Y1514" s="21" t="s">
        <v>95</v>
      </c>
      <c r="Z1514" s="12" t="s">
        <v>95</v>
      </c>
      <c r="AA1514" s="13"/>
      <c r="AB1514" s="17">
        <v>228.8</v>
      </c>
      <c r="AC1514" s="624">
        <f t="shared" si="24"/>
        <v>-0.14335664335664339</v>
      </c>
      <c r="AD1514" s="21" t="s">
        <v>95</v>
      </c>
    </row>
    <row r="1515" spans="1:30" s="2" customFormat="1" ht="14.4">
      <c r="A1515" s="8">
        <v>8711500910196</v>
      </c>
      <c r="B1515" s="8">
        <v>913700609566</v>
      </c>
      <c r="C1515" s="8">
        <v>871150091019630</v>
      </c>
      <c r="D1515" s="21" t="s">
        <v>95</v>
      </c>
      <c r="E1515" s="12">
        <v>91019630</v>
      </c>
      <c r="F1515" s="10" t="s">
        <v>1734</v>
      </c>
      <c r="G1515" s="12" t="s">
        <v>1692</v>
      </c>
      <c r="H1515" s="12" t="s">
        <v>85</v>
      </c>
      <c r="I1515" s="12" t="s">
        <v>376</v>
      </c>
      <c r="J1515" s="12" t="s">
        <v>1693</v>
      </c>
      <c r="K1515" s="12" t="s">
        <v>88</v>
      </c>
      <c r="L1515" s="17">
        <v>196</v>
      </c>
      <c r="M1515" s="17" t="s">
        <v>89</v>
      </c>
      <c r="N1515" s="13" t="s">
        <v>1694</v>
      </c>
      <c r="O1515" s="14" t="s">
        <v>1695</v>
      </c>
      <c r="P1515" s="19"/>
      <c r="Q1515" s="9">
        <v>12</v>
      </c>
      <c r="R1515" s="12" t="s">
        <v>92</v>
      </c>
      <c r="S1515" s="19" t="s">
        <v>93</v>
      </c>
      <c r="T1515" s="9"/>
      <c r="U1515" s="9"/>
      <c r="V1515" s="11"/>
      <c r="W1515" s="36">
        <v>8504102090</v>
      </c>
      <c r="X1515" s="21" t="s">
        <v>95</v>
      </c>
      <c r="Y1515" s="21" t="s">
        <v>95</v>
      </c>
      <c r="Z1515" s="12" t="s">
        <v>95</v>
      </c>
      <c r="AA1515" s="13"/>
      <c r="AB1515" s="17">
        <v>228.8</v>
      </c>
      <c r="AC1515" s="624">
        <f t="shared" si="24"/>
        <v>-0.14335664335664339</v>
      </c>
      <c r="AD1515" s="21" t="s">
        <v>95</v>
      </c>
    </row>
    <row r="1516" spans="1:30" s="2" customFormat="1" ht="14.4">
      <c r="A1516" s="8">
        <v>8718291662051</v>
      </c>
      <c r="B1516" s="8">
        <v>913700695666</v>
      </c>
      <c r="C1516" s="8">
        <v>871829166205100</v>
      </c>
      <c r="D1516" s="21" t="s">
        <v>95</v>
      </c>
      <c r="E1516" s="12">
        <v>66205100</v>
      </c>
      <c r="F1516" s="10" t="s">
        <v>1735</v>
      </c>
      <c r="G1516" s="12" t="s">
        <v>1692</v>
      </c>
      <c r="H1516" s="12" t="s">
        <v>85</v>
      </c>
      <c r="I1516" s="12" t="s">
        <v>376</v>
      </c>
      <c r="J1516" s="12" t="s">
        <v>1693</v>
      </c>
      <c r="K1516" s="12" t="s">
        <v>88</v>
      </c>
      <c r="L1516" s="17">
        <v>190</v>
      </c>
      <c r="M1516" s="17" t="s">
        <v>89</v>
      </c>
      <c r="N1516" s="13" t="s">
        <v>1694</v>
      </c>
      <c r="O1516" s="14" t="s">
        <v>1695</v>
      </c>
      <c r="P1516" s="19"/>
      <c r="Q1516" s="9">
        <v>12</v>
      </c>
      <c r="R1516" s="12" t="s">
        <v>92</v>
      </c>
      <c r="S1516" s="19" t="s">
        <v>93</v>
      </c>
      <c r="T1516" s="9"/>
      <c r="U1516" s="9"/>
      <c r="V1516" s="11"/>
      <c r="W1516" s="36">
        <v>8504102090</v>
      </c>
      <c r="X1516" s="21" t="s">
        <v>95</v>
      </c>
      <c r="Y1516" s="21" t="s">
        <v>95</v>
      </c>
      <c r="Z1516" s="12" t="s">
        <v>95</v>
      </c>
      <c r="AA1516" s="13"/>
      <c r="AB1516" s="17">
        <v>210.10000000000002</v>
      </c>
      <c r="AC1516" s="624">
        <f t="shared" si="24"/>
        <v>-9.5668729176582673E-2</v>
      </c>
      <c r="AD1516" s="21" t="s">
        <v>95</v>
      </c>
    </row>
    <row r="1517" spans="1:30" s="2" customFormat="1" ht="14.4">
      <c r="A1517" s="8">
        <v>8718291696919</v>
      </c>
      <c r="B1517" s="8">
        <v>913700698466</v>
      </c>
      <c r="C1517" s="8">
        <v>871829169691900</v>
      </c>
      <c r="D1517" s="21" t="s">
        <v>95</v>
      </c>
      <c r="E1517" s="12">
        <v>69691900</v>
      </c>
      <c r="F1517" s="10" t="s">
        <v>1736</v>
      </c>
      <c r="G1517" s="12" t="s">
        <v>1692</v>
      </c>
      <c r="H1517" s="12" t="s">
        <v>85</v>
      </c>
      <c r="I1517" s="12" t="s">
        <v>376</v>
      </c>
      <c r="J1517" s="12" t="s">
        <v>1693</v>
      </c>
      <c r="K1517" s="12" t="s">
        <v>88</v>
      </c>
      <c r="L1517" s="17">
        <v>212</v>
      </c>
      <c r="M1517" s="17" t="s">
        <v>89</v>
      </c>
      <c r="N1517" s="13" t="s">
        <v>1694</v>
      </c>
      <c r="O1517" s="14" t="s">
        <v>1695</v>
      </c>
      <c r="P1517" s="19"/>
      <c r="Q1517" s="9">
        <v>12</v>
      </c>
      <c r="R1517" s="12" t="s">
        <v>92</v>
      </c>
      <c r="S1517" s="19" t="s">
        <v>93</v>
      </c>
      <c r="T1517" s="9"/>
      <c r="U1517" s="9"/>
      <c r="V1517" s="11"/>
      <c r="W1517" s="36">
        <v>8504102090</v>
      </c>
      <c r="X1517" s="21" t="s">
        <v>95</v>
      </c>
      <c r="Y1517" s="21" t="s">
        <v>95</v>
      </c>
      <c r="Z1517" s="12" t="s">
        <v>95</v>
      </c>
      <c r="AA1517" s="13"/>
      <c r="AB1517" s="17">
        <v>266.20000000000005</v>
      </c>
      <c r="AC1517" s="624">
        <f t="shared" si="24"/>
        <v>-0.20360631104432772</v>
      </c>
      <c r="AD1517" s="21" t="s">
        <v>95</v>
      </c>
    </row>
    <row r="1518" spans="1:30" s="2" customFormat="1" ht="14.4">
      <c r="A1518" s="8">
        <v>8718291662099</v>
      </c>
      <c r="B1518" s="25">
        <v>913700695866</v>
      </c>
      <c r="C1518" s="8">
        <v>871829166209900</v>
      </c>
      <c r="D1518" s="21" t="s">
        <v>95</v>
      </c>
      <c r="E1518" s="12">
        <v>66209900</v>
      </c>
      <c r="F1518" s="23" t="s">
        <v>1737</v>
      </c>
      <c r="G1518" s="12" t="s">
        <v>1692</v>
      </c>
      <c r="H1518" s="12" t="s">
        <v>85</v>
      </c>
      <c r="I1518" s="12" t="s">
        <v>376</v>
      </c>
      <c r="J1518" s="12" t="s">
        <v>1693</v>
      </c>
      <c r="K1518" s="12" t="s">
        <v>88</v>
      </c>
      <c r="L1518" s="17">
        <v>196</v>
      </c>
      <c r="M1518" s="17" t="s">
        <v>89</v>
      </c>
      <c r="N1518" s="13" t="s">
        <v>1694</v>
      </c>
      <c r="O1518" s="14" t="s">
        <v>1695</v>
      </c>
      <c r="P1518" s="19"/>
      <c r="Q1518" s="9">
        <v>12</v>
      </c>
      <c r="R1518" s="12" t="s">
        <v>92</v>
      </c>
      <c r="S1518" s="19" t="s">
        <v>93</v>
      </c>
      <c r="T1518" s="9"/>
      <c r="U1518" s="9"/>
      <c r="V1518" s="11"/>
      <c r="W1518" s="36">
        <v>8504102090</v>
      </c>
      <c r="X1518" s="21" t="s">
        <v>95</v>
      </c>
      <c r="Y1518" s="21" t="s">
        <v>95</v>
      </c>
      <c r="Z1518" s="12" t="s">
        <v>95</v>
      </c>
      <c r="AA1518" s="13"/>
      <c r="AB1518" s="17">
        <v>228.8</v>
      </c>
      <c r="AC1518" s="624">
        <f t="shared" si="24"/>
        <v>-0.14335664335664339</v>
      </c>
      <c r="AD1518" s="21" t="s">
        <v>95</v>
      </c>
    </row>
    <row r="1519" spans="1:30" s="2" customFormat="1" ht="14.4">
      <c r="A1519" s="8">
        <v>8718291156789</v>
      </c>
      <c r="B1519" s="25">
        <v>913700679166</v>
      </c>
      <c r="C1519" s="25">
        <v>871829115678900</v>
      </c>
      <c r="D1519" s="21" t="s">
        <v>95</v>
      </c>
      <c r="E1519" s="12">
        <v>15678900</v>
      </c>
      <c r="F1519" s="23" t="s">
        <v>1738</v>
      </c>
      <c r="G1519" s="12" t="s">
        <v>1692</v>
      </c>
      <c r="H1519" s="12" t="s">
        <v>85</v>
      </c>
      <c r="I1519" s="12" t="s">
        <v>376</v>
      </c>
      <c r="J1519" s="12" t="s">
        <v>1693</v>
      </c>
      <c r="K1519" s="12" t="s">
        <v>88</v>
      </c>
      <c r="L1519" s="17">
        <v>268</v>
      </c>
      <c r="M1519" s="17" t="s">
        <v>89</v>
      </c>
      <c r="N1519" s="13" t="s">
        <v>1694</v>
      </c>
      <c r="O1519" s="14" t="s">
        <v>1695</v>
      </c>
      <c r="P1519" s="19"/>
      <c r="Q1519" s="9">
        <v>10</v>
      </c>
      <c r="R1519" s="12" t="s">
        <v>92</v>
      </c>
      <c r="S1519" s="19" t="s">
        <v>93</v>
      </c>
      <c r="T1519" s="9"/>
      <c r="U1519" s="9"/>
      <c r="V1519" s="11"/>
      <c r="W1519" s="36">
        <v>8504102090</v>
      </c>
      <c r="X1519" s="21" t="s">
        <v>95</v>
      </c>
      <c r="Y1519" s="21" t="s">
        <v>95</v>
      </c>
      <c r="Z1519" s="12" t="s">
        <v>95</v>
      </c>
      <c r="AA1519" s="13"/>
      <c r="AB1519" s="17">
        <v>282.70000000000005</v>
      </c>
      <c r="AC1519" s="624">
        <f t="shared" si="24"/>
        <v>-5.1998585072515188E-2</v>
      </c>
      <c r="AD1519" s="21" t="s">
        <v>95</v>
      </c>
    </row>
    <row r="1520" spans="1:30" s="2" customFormat="1" ht="14.4">
      <c r="A1520" s="8">
        <v>8711500999290</v>
      </c>
      <c r="B1520" s="8">
        <v>913713032166</v>
      </c>
      <c r="C1520" s="8">
        <v>872790090551900</v>
      </c>
      <c r="D1520" s="21" t="s">
        <v>95</v>
      </c>
      <c r="E1520" s="12">
        <v>90551900</v>
      </c>
      <c r="F1520" s="10" t="s">
        <v>1739</v>
      </c>
      <c r="G1520" s="12" t="s">
        <v>1692</v>
      </c>
      <c r="H1520" s="12" t="s">
        <v>85</v>
      </c>
      <c r="I1520" s="12" t="s">
        <v>376</v>
      </c>
      <c r="J1520" s="12" t="s">
        <v>1693</v>
      </c>
      <c r="K1520" s="12" t="s">
        <v>88</v>
      </c>
      <c r="L1520" s="17">
        <v>67.099999999999994</v>
      </c>
      <c r="M1520" s="17" t="s">
        <v>89</v>
      </c>
      <c r="N1520" s="13" t="s">
        <v>1694</v>
      </c>
      <c r="O1520" s="14" t="s">
        <v>1695</v>
      </c>
      <c r="P1520" s="19"/>
      <c r="Q1520" s="9">
        <v>12</v>
      </c>
      <c r="R1520" s="12" t="s">
        <v>92</v>
      </c>
      <c r="S1520" s="19" t="s">
        <v>93</v>
      </c>
      <c r="T1520" s="9"/>
      <c r="U1520" s="9"/>
      <c r="V1520" s="11"/>
      <c r="W1520" s="36">
        <v>8504102090</v>
      </c>
      <c r="X1520" s="21" t="s">
        <v>95</v>
      </c>
      <c r="Y1520" s="21" t="s">
        <v>95</v>
      </c>
      <c r="Z1520" s="12" t="s">
        <v>95</v>
      </c>
      <c r="AA1520" s="13"/>
      <c r="AB1520" s="17">
        <v>71.5</v>
      </c>
      <c r="AC1520" s="624">
        <f t="shared" si="24"/>
        <v>-6.1538461538461618E-2</v>
      </c>
      <c r="AD1520" s="21" t="s">
        <v>95</v>
      </c>
    </row>
    <row r="1521" spans="1:30" s="2" customFormat="1" ht="14.4">
      <c r="A1521" s="8">
        <v>8711500999375</v>
      </c>
      <c r="B1521" s="8">
        <v>913713033666</v>
      </c>
      <c r="C1521" s="8">
        <v>872790090561800</v>
      </c>
      <c r="D1521" s="21" t="s">
        <v>95</v>
      </c>
      <c r="E1521" s="12">
        <v>90561800</v>
      </c>
      <c r="F1521" s="10" t="s">
        <v>1740</v>
      </c>
      <c r="G1521" s="12" t="s">
        <v>1692</v>
      </c>
      <c r="H1521" s="12" t="s">
        <v>85</v>
      </c>
      <c r="I1521" s="12" t="s">
        <v>376</v>
      </c>
      <c r="J1521" s="12" t="s">
        <v>1693</v>
      </c>
      <c r="K1521" s="12" t="s">
        <v>88</v>
      </c>
      <c r="L1521" s="17">
        <v>67.099999999999994</v>
      </c>
      <c r="M1521" s="17" t="s">
        <v>89</v>
      </c>
      <c r="N1521" s="13" t="s">
        <v>1694</v>
      </c>
      <c r="O1521" s="14" t="s">
        <v>1695</v>
      </c>
      <c r="P1521" s="19"/>
      <c r="Q1521" s="9">
        <v>12</v>
      </c>
      <c r="R1521" s="12" t="s">
        <v>92</v>
      </c>
      <c r="S1521" s="19" t="s">
        <v>93</v>
      </c>
      <c r="T1521" s="9"/>
      <c r="U1521" s="9"/>
      <c r="V1521" s="11"/>
      <c r="W1521" s="36">
        <v>8504102090</v>
      </c>
      <c r="X1521" s="21" t="s">
        <v>95</v>
      </c>
      <c r="Y1521" s="21" t="s">
        <v>95</v>
      </c>
      <c r="Z1521" s="12" t="s">
        <v>95</v>
      </c>
      <c r="AA1521" s="13"/>
      <c r="AB1521" s="17">
        <v>70.400000000000006</v>
      </c>
      <c r="AC1521" s="624">
        <f t="shared" si="24"/>
        <v>-4.687500000000016E-2</v>
      </c>
      <c r="AD1521" s="21" t="s">
        <v>95</v>
      </c>
    </row>
    <row r="1522" spans="1:30" s="2" customFormat="1" ht="14.4">
      <c r="A1522" s="8">
        <v>8711500999078</v>
      </c>
      <c r="B1522" s="8">
        <v>913713032266</v>
      </c>
      <c r="C1522" s="8">
        <v>872790089739500</v>
      </c>
      <c r="D1522" s="21" t="s">
        <v>95</v>
      </c>
      <c r="E1522" s="12">
        <v>89739500</v>
      </c>
      <c r="F1522" s="10" t="s">
        <v>1741</v>
      </c>
      <c r="G1522" s="12" t="s">
        <v>1692</v>
      </c>
      <c r="H1522" s="12" t="s">
        <v>85</v>
      </c>
      <c r="I1522" s="12" t="s">
        <v>376</v>
      </c>
      <c r="J1522" s="12" t="s">
        <v>1693</v>
      </c>
      <c r="K1522" s="12" t="s">
        <v>88</v>
      </c>
      <c r="L1522" s="17">
        <v>67.099999999999994</v>
      </c>
      <c r="M1522" s="17" t="s">
        <v>89</v>
      </c>
      <c r="N1522" s="13" t="s">
        <v>1694</v>
      </c>
      <c r="O1522" s="14" t="s">
        <v>1695</v>
      </c>
      <c r="P1522" s="19"/>
      <c r="Q1522" s="9">
        <v>12</v>
      </c>
      <c r="R1522" s="12" t="s">
        <v>92</v>
      </c>
      <c r="S1522" s="19" t="s">
        <v>93</v>
      </c>
      <c r="T1522" s="9"/>
      <c r="U1522" s="9"/>
      <c r="V1522" s="11"/>
      <c r="W1522" s="36">
        <v>8504102090</v>
      </c>
      <c r="X1522" s="21" t="s">
        <v>95</v>
      </c>
      <c r="Y1522" s="21" t="s">
        <v>95</v>
      </c>
      <c r="Z1522" s="12" t="s">
        <v>95</v>
      </c>
      <c r="AA1522" s="13"/>
      <c r="AB1522" s="17">
        <v>71.5</v>
      </c>
      <c r="AC1522" s="624">
        <f t="shared" si="24"/>
        <v>-6.1538461538461618E-2</v>
      </c>
      <c r="AD1522" s="21" t="s">
        <v>95</v>
      </c>
    </row>
    <row r="1523" spans="1:30" s="2" customFormat="1" ht="14.4">
      <c r="A1523" s="8">
        <v>8711500999313</v>
      </c>
      <c r="B1523" s="25">
        <v>913713032466</v>
      </c>
      <c r="C1523" s="25">
        <v>872790090553300</v>
      </c>
      <c r="D1523" s="21" t="s">
        <v>95</v>
      </c>
      <c r="E1523" s="12">
        <v>90553300</v>
      </c>
      <c r="F1523" s="23" t="s">
        <v>1742</v>
      </c>
      <c r="G1523" s="12" t="s">
        <v>1692</v>
      </c>
      <c r="H1523" s="12" t="s">
        <v>85</v>
      </c>
      <c r="I1523" s="12" t="s">
        <v>376</v>
      </c>
      <c r="J1523" s="12" t="s">
        <v>1693</v>
      </c>
      <c r="K1523" s="12" t="s">
        <v>88</v>
      </c>
      <c r="L1523" s="17">
        <v>68.599999999999994</v>
      </c>
      <c r="M1523" s="17" t="s">
        <v>89</v>
      </c>
      <c r="N1523" s="13" t="s">
        <v>1694</v>
      </c>
      <c r="O1523" s="14" t="s">
        <v>1695</v>
      </c>
      <c r="P1523" s="19"/>
      <c r="Q1523" s="13">
        <v>12</v>
      </c>
      <c r="R1523" s="12" t="s">
        <v>92</v>
      </c>
      <c r="S1523" s="19" t="s">
        <v>93</v>
      </c>
      <c r="T1523" s="26"/>
      <c r="U1523" s="26"/>
      <c r="V1523" s="27"/>
      <c r="W1523" s="36">
        <v>8504102090</v>
      </c>
      <c r="X1523" s="21" t="s">
        <v>95</v>
      </c>
      <c r="Y1523" s="21" t="s">
        <v>95</v>
      </c>
      <c r="Z1523" s="12" t="s">
        <v>95</v>
      </c>
      <c r="AA1523" s="13"/>
      <c r="AB1523" s="17">
        <v>69.300000000000011</v>
      </c>
      <c r="AC1523" s="624">
        <f t="shared" si="24"/>
        <v>-1.0101010101010345E-2</v>
      </c>
      <c r="AD1523" s="21" t="s">
        <v>95</v>
      </c>
    </row>
    <row r="1524" spans="1:30" s="2" customFormat="1" ht="14.4">
      <c r="A1524" s="8">
        <v>8711500999368</v>
      </c>
      <c r="B1524" s="8">
        <v>913713033566</v>
      </c>
      <c r="C1524" s="8">
        <v>872790090560100</v>
      </c>
      <c r="D1524" s="21" t="s">
        <v>95</v>
      </c>
      <c r="E1524" s="12">
        <v>90560100</v>
      </c>
      <c r="F1524" s="10" t="s">
        <v>1743</v>
      </c>
      <c r="G1524" s="12" t="s">
        <v>1692</v>
      </c>
      <c r="H1524" s="12" t="s">
        <v>85</v>
      </c>
      <c r="I1524" s="12" t="s">
        <v>376</v>
      </c>
      <c r="J1524" s="12" t="s">
        <v>1693</v>
      </c>
      <c r="K1524" s="12" t="s">
        <v>88</v>
      </c>
      <c r="L1524" s="17">
        <v>78.400000000000006</v>
      </c>
      <c r="M1524" s="17" t="s">
        <v>89</v>
      </c>
      <c r="N1524" s="13" t="s">
        <v>1694</v>
      </c>
      <c r="O1524" s="14" t="s">
        <v>1695</v>
      </c>
      <c r="P1524" s="19"/>
      <c r="Q1524" s="9">
        <v>12</v>
      </c>
      <c r="R1524" s="12" t="s">
        <v>92</v>
      </c>
      <c r="S1524" s="19" t="s">
        <v>93</v>
      </c>
      <c r="T1524" s="9"/>
      <c r="U1524" s="9"/>
      <c r="V1524" s="11"/>
      <c r="W1524" s="36">
        <v>8504102090</v>
      </c>
      <c r="X1524" s="21" t="s">
        <v>95</v>
      </c>
      <c r="Y1524" s="21" t="s">
        <v>95</v>
      </c>
      <c r="Z1524" s="12" t="s">
        <v>95</v>
      </c>
      <c r="AA1524" s="13"/>
      <c r="AB1524" s="17">
        <v>79.2</v>
      </c>
      <c r="AC1524" s="624">
        <f t="shared" si="24"/>
        <v>-1.0101010101010065E-2</v>
      </c>
      <c r="AD1524" s="21" t="s">
        <v>95</v>
      </c>
    </row>
    <row r="1525" spans="1:30" s="2" customFormat="1" ht="14.4">
      <c r="A1525" s="8">
        <v>8711500999382</v>
      </c>
      <c r="B1525" s="8">
        <v>913713033766</v>
      </c>
      <c r="C1525" s="8">
        <v>872790090562500</v>
      </c>
      <c r="D1525" s="21" t="s">
        <v>95</v>
      </c>
      <c r="E1525" s="12">
        <v>90562500</v>
      </c>
      <c r="F1525" s="10" t="s">
        <v>1744</v>
      </c>
      <c r="G1525" s="12" t="s">
        <v>1692</v>
      </c>
      <c r="H1525" s="12" t="s">
        <v>85</v>
      </c>
      <c r="I1525" s="12" t="s">
        <v>376</v>
      </c>
      <c r="J1525" s="12" t="s">
        <v>1693</v>
      </c>
      <c r="K1525" s="12" t="s">
        <v>88</v>
      </c>
      <c r="L1525" s="17">
        <v>78.400000000000006</v>
      </c>
      <c r="M1525" s="17" t="s">
        <v>89</v>
      </c>
      <c r="N1525" s="13" t="s">
        <v>1694</v>
      </c>
      <c r="O1525" s="14" t="s">
        <v>1695</v>
      </c>
      <c r="P1525" s="19"/>
      <c r="Q1525" s="9">
        <v>12</v>
      </c>
      <c r="R1525" s="12" t="s">
        <v>92</v>
      </c>
      <c r="S1525" s="19" t="s">
        <v>93</v>
      </c>
      <c r="T1525" s="9"/>
      <c r="U1525" s="9"/>
      <c r="V1525" s="11"/>
      <c r="W1525" s="36">
        <v>8504102090</v>
      </c>
      <c r="X1525" s="21" t="s">
        <v>95</v>
      </c>
      <c r="Y1525" s="21" t="s">
        <v>95</v>
      </c>
      <c r="Z1525" s="12" t="s">
        <v>95</v>
      </c>
      <c r="AA1525" s="13"/>
      <c r="AB1525" s="17">
        <v>79.2</v>
      </c>
      <c r="AC1525" s="624">
        <f t="shared" si="24"/>
        <v>-1.0101010101010065E-2</v>
      </c>
      <c r="AD1525" s="21" t="s">
        <v>95</v>
      </c>
    </row>
    <row r="1526" spans="1:30" s="2" customFormat="1" ht="14.4">
      <c r="A1526" s="8">
        <v>8711500999085</v>
      </c>
      <c r="B1526" s="8">
        <v>913713032566</v>
      </c>
      <c r="C1526" s="8">
        <v>872790089746300</v>
      </c>
      <c r="D1526" s="21" t="s">
        <v>95</v>
      </c>
      <c r="E1526" s="12">
        <v>89746300</v>
      </c>
      <c r="F1526" s="10" t="s">
        <v>1745</v>
      </c>
      <c r="G1526" s="12" t="s">
        <v>1692</v>
      </c>
      <c r="H1526" s="12" t="s">
        <v>85</v>
      </c>
      <c r="I1526" s="12" t="s">
        <v>376</v>
      </c>
      <c r="J1526" s="12" t="s">
        <v>1693</v>
      </c>
      <c r="K1526" s="12" t="s">
        <v>88</v>
      </c>
      <c r="L1526" s="17">
        <v>68.599999999999994</v>
      </c>
      <c r="M1526" s="17" t="s">
        <v>89</v>
      </c>
      <c r="N1526" s="13" t="s">
        <v>1694</v>
      </c>
      <c r="O1526" s="14" t="s">
        <v>1695</v>
      </c>
      <c r="P1526" s="19"/>
      <c r="Q1526" s="9">
        <v>12</v>
      </c>
      <c r="R1526" s="12" t="s">
        <v>92</v>
      </c>
      <c r="S1526" s="19" t="s">
        <v>93</v>
      </c>
      <c r="T1526" s="9"/>
      <c r="U1526" s="9"/>
      <c r="V1526" s="11"/>
      <c r="W1526" s="36">
        <v>8504102090</v>
      </c>
      <c r="X1526" s="21" t="s">
        <v>95</v>
      </c>
      <c r="Y1526" s="21" t="s">
        <v>95</v>
      </c>
      <c r="Z1526" s="12" t="s">
        <v>95</v>
      </c>
      <c r="AA1526" s="13"/>
      <c r="AB1526" s="17">
        <v>70.400000000000006</v>
      </c>
      <c r="AC1526" s="624">
        <f t="shared" si="24"/>
        <v>-2.5568181818181976E-2</v>
      </c>
      <c r="AD1526" s="21" t="s">
        <v>95</v>
      </c>
    </row>
    <row r="1527" spans="1:30" s="2" customFormat="1" ht="14.4">
      <c r="A1527" s="8">
        <v>8711500999320</v>
      </c>
      <c r="B1527" s="25">
        <v>913713032666</v>
      </c>
      <c r="C1527" s="25">
        <v>872790090555700</v>
      </c>
      <c r="D1527" s="21" t="s">
        <v>95</v>
      </c>
      <c r="E1527" s="12">
        <v>90555700</v>
      </c>
      <c r="F1527" s="23" t="s">
        <v>1746</v>
      </c>
      <c r="G1527" s="12" t="s">
        <v>1692</v>
      </c>
      <c r="H1527" s="12" t="s">
        <v>85</v>
      </c>
      <c r="I1527" s="12" t="s">
        <v>376</v>
      </c>
      <c r="J1527" s="12" t="s">
        <v>1693</v>
      </c>
      <c r="K1527" s="12" t="s">
        <v>88</v>
      </c>
      <c r="L1527" s="17">
        <v>72.5</v>
      </c>
      <c r="M1527" s="17" t="s">
        <v>89</v>
      </c>
      <c r="N1527" s="13" t="s">
        <v>1694</v>
      </c>
      <c r="O1527" s="14" t="s">
        <v>1695</v>
      </c>
      <c r="P1527" s="19"/>
      <c r="Q1527" s="13">
        <v>10</v>
      </c>
      <c r="R1527" s="12" t="s">
        <v>92</v>
      </c>
      <c r="S1527" s="19" t="s">
        <v>93</v>
      </c>
      <c r="T1527" s="26"/>
      <c r="U1527" s="26"/>
      <c r="V1527" s="27"/>
      <c r="W1527" s="36">
        <v>8504102090</v>
      </c>
      <c r="X1527" s="21" t="s">
        <v>95</v>
      </c>
      <c r="Y1527" s="21" t="s">
        <v>95</v>
      </c>
      <c r="Z1527" s="12" t="s">
        <v>95</v>
      </c>
      <c r="AA1527" s="13"/>
      <c r="AB1527" s="17">
        <v>81.400000000000006</v>
      </c>
      <c r="AC1527" s="624">
        <f t="shared" si="24"/>
        <v>-0.10933660933660939</v>
      </c>
      <c r="AD1527" s="21" t="s">
        <v>95</v>
      </c>
    </row>
    <row r="1528" spans="1:30" s="2" customFormat="1" ht="14.4">
      <c r="A1528" s="8">
        <v>8718291233107</v>
      </c>
      <c r="B1528" s="8">
        <v>913700683866</v>
      </c>
      <c r="C1528" s="8">
        <v>871829123310700</v>
      </c>
      <c r="D1528" s="21" t="s">
        <v>95</v>
      </c>
      <c r="E1528" s="12">
        <v>23310700</v>
      </c>
      <c r="F1528" s="10" t="s">
        <v>1747</v>
      </c>
      <c r="G1528" s="12" t="s">
        <v>1692</v>
      </c>
      <c r="H1528" s="12" t="s">
        <v>85</v>
      </c>
      <c r="I1528" s="12" t="s">
        <v>376</v>
      </c>
      <c r="J1528" s="12" t="s">
        <v>1748</v>
      </c>
      <c r="K1528" s="12" t="s">
        <v>88</v>
      </c>
      <c r="L1528" s="17">
        <v>224</v>
      </c>
      <c r="M1528" s="17" t="s">
        <v>89</v>
      </c>
      <c r="N1528" s="13" t="s">
        <v>1694</v>
      </c>
      <c r="O1528" s="14" t="s">
        <v>1695</v>
      </c>
      <c r="P1528" s="19"/>
      <c r="Q1528" s="9">
        <v>12</v>
      </c>
      <c r="R1528" s="12" t="s">
        <v>92</v>
      </c>
      <c r="S1528" s="19" t="s">
        <v>93</v>
      </c>
      <c r="T1528" s="9"/>
      <c r="U1528" s="9"/>
      <c r="V1528" s="11"/>
      <c r="W1528" s="36">
        <v>8504108090</v>
      </c>
      <c r="X1528" s="21" t="s">
        <v>95</v>
      </c>
      <c r="Y1528" s="21" t="s">
        <v>95</v>
      </c>
      <c r="Z1528" s="12" t="s">
        <v>95</v>
      </c>
      <c r="AA1528" s="13"/>
      <c r="AB1528" s="17">
        <v>270.14775218217682</v>
      </c>
      <c r="AC1528" s="624">
        <f t="shared" si="24"/>
        <v>-0.17082412053925447</v>
      </c>
      <c r="AD1528" s="21" t="s">
        <v>95</v>
      </c>
    </row>
    <row r="1529" spans="1:30" s="2" customFormat="1" ht="14.4">
      <c r="A1529" s="8">
        <v>8711500881861</v>
      </c>
      <c r="B1529" s="8">
        <v>913700656566</v>
      </c>
      <c r="C1529" s="8">
        <v>872790088754900</v>
      </c>
      <c r="D1529" s="21" t="s">
        <v>95</v>
      </c>
      <c r="E1529" s="12">
        <v>88754900</v>
      </c>
      <c r="F1529" s="24" t="s">
        <v>1749</v>
      </c>
      <c r="G1529" s="12" t="s">
        <v>1692</v>
      </c>
      <c r="H1529" s="12" t="s">
        <v>85</v>
      </c>
      <c r="I1529" s="12" t="s">
        <v>376</v>
      </c>
      <c r="J1529" s="12" t="s">
        <v>1748</v>
      </c>
      <c r="K1529" s="12" t="s">
        <v>88</v>
      </c>
      <c r="L1529" s="17">
        <v>453</v>
      </c>
      <c r="M1529" s="17" t="s">
        <v>89</v>
      </c>
      <c r="N1529" s="13" t="s">
        <v>1694</v>
      </c>
      <c r="O1529" s="14" t="s">
        <v>1695</v>
      </c>
      <c r="P1529" s="19"/>
      <c r="Q1529" s="9">
        <v>10</v>
      </c>
      <c r="R1529" s="12" t="s">
        <v>92</v>
      </c>
      <c r="S1529" s="19" t="s">
        <v>93</v>
      </c>
      <c r="T1529" s="26"/>
      <c r="U1529" s="26"/>
      <c r="V1529" s="11"/>
      <c r="W1529" s="36">
        <v>8504108090</v>
      </c>
      <c r="X1529" s="21" t="s">
        <v>95</v>
      </c>
      <c r="Y1529" s="21" t="s">
        <v>95</v>
      </c>
      <c r="Z1529" s="12" t="s">
        <v>95</v>
      </c>
      <c r="AA1529" s="13"/>
      <c r="AB1529" s="17">
        <v>545.6</v>
      </c>
      <c r="AC1529" s="624">
        <f t="shared" si="24"/>
        <v>-0.16972140762463347</v>
      </c>
      <c r="AD1529" s="21" t="s">
        <v>95</v>
      </c>
    </row>
    <row r="1530" spans="1:30" s="2" customFormat="1" ht="14.4">
      <c r="A1530" s="8">
        <v>8718696531556</v>
      </c>
      <c r="B1530" s="8">
        <v>913712008866</v>
      </c>
      <c r="C1530" s="8">
        <v>871869653155600</v>
      </c>
      <c r="D1530" s="21" t="s">
        <v>95</v>
      </c>
      <c r="E1530" s="12">
        <v>53155600</v>
      </c>
      <c r="F1530" s="10" t="s">
        <v>1750</v>
      </c>
      <c r="G1530" s="12" t="s">
        <v>1692</v>
      </c>
      <c r="H1530" s="12" t="s">
        <v>85</v>
      </c>
      <c r="I1530" s="12" t="s">
        <v>376</v>
      </c>
      <c r="J1530" s="12" t="s">
        <v>1751</v>
      </c>
      <c r="K1530" s="12" t="s">
        <v>88</v>
      </c>
      <c r="L1530" s="17">
        <v>313</v>
      </c>
      <c r="M1530" s="17" t="s">
        <v>89</v>
      </c>
      <c r="N1530" s="13" t="s">
        <v>1694</v>
      </c>
      <c r="O1530" s="14" t="s">
        <v>1695</v>
      </c>
      <c r="P1530" s="19"/>
      <c r="Q1530" s="9">
        <v>12</v>
      </c>
      <c r="R1530" s="12" t="s">
        <v>92</v>
      </c>
      <c r="S1530" s="19" t="s">
        <v>93</v>
      </c>
      <c r="T1530" s="9"/>
      <c r="U1530" s="9"/>
      <c r="V1530" s="11"/>
      <c r="W1530" s="36">
        <v>8504108090</v>
      </c>
      <c r="X1530" s="21" t="s">
        <v>95</v>
      </c>
      <c r="Y1530" s="21" t="s">
        <v>95</v>
      </c>
      <c r="Z1530" s="12" t="s">
        <v>95</v>
      </c>
      <c r="AA1530" s="13"/>
      <c r="AB1530" s="17">
        <v>324.5</v>
      </c>
      <c r="AC1530" s="624">
        <f t="shared" si="24"/>
        <v>-3.543913713405239E-2</v>
      </c>
      <c r="AD1530" s="21" t="s">
        <v>95</v>
      </c>
    </row>
    <row r="1531" spans="1:30" s="2" customFormat="1" ht="14.4">
      <c r="A1531" s="8">
        <v>8718696531570</v>
      </c>
      <c r="B1531" s="8">
        <v>913712008966</v>
      </c>
      <c r="C1531" s="8">
        <v>871869653157000</v>
      </c>
      <c r="D1531" s="21" t="s">
        <v>95</v>
      </c>
      <c r="E1531" s="12">
        <v>53157000</v>
      </c>
      <c r="F1531" s="10" t="s">
        <v>1752</v>
      </c>
      <c r="G1531" s="12" t="s">
        <v>1692</v>
      </c>
      <c r="H1531" s="12" t="s">
        <v>85</v>
      </c>
      <c r="I1531" s="12" t="s">
        <v>376</v>
      </c>
      <c r="J1531" s="12" t="s">
        <v>1751</v>
      </c>
      <c r="K1531" s="12" t="s">
        <v>88</v>
      </c>
      <c r="L1531" s="17">
        <v>335</v>
      </c>
      <c r="M1531" s="17" t="s">
        <v>89</v>
      </c>
      <c r="N1531" s="13" t="s">
        <v>1694</v>
      </c>
      <c r="O1531" s="14" t="s">
        <v>1695</v>
      </c>
      <c r="P1531" s="19"/>
      <c r="Q1531" s="9">
        <v>12</v>
      </c>
      <c r="R1531" s="12" t="s">
        <v>92</v>
      </c>
      <c r="S1531" s="19" t="s">
        <v>93</v>
      </c>
      <c r="T1531" s="9"/>
      <c r="U1531" s="9"/>
      <c r="V1531" s="11"/>
      <c r="W1531" s="36">
        <v>8504108090</v>
      </c>
      <c r="X1531" s="21" t="s">
        <v>95</v>
      </c>
      <c r="Y1531" s="21" t="s">
        <v>95</v>
      </c>
      <c r="Z1531" s="12" t="s">
        <v>95</v>
      </c>
      <c r="AA1531" s="13"/>
      <c r="AB1531" s="17">
        <v>348.70000000000005</v>
      </c>
      <c r="AC1531" s="624">
        <f t="shared" si="24"/>
        <v>-3.928878692285645E-2</v>
      </c>
      <c r="AD1531" s="21" t="s">
        <v>95</v>
      </c>
    </row>
    <row r="1532" spans="1:30" s="2" customFormat="1" ht="14.4">
      <c r="A1532" s="8">
        <v>8718696531518</v>
      </c>
      <c r="B1532" s="8">
        <v>913712008766</v>
      </c>
      <c r="C1532" s="8">
        <v>871869653151800</v>
      </c>
      <c r="D1532" s="21" t="s">
        <v>95</v>
      </c>
      <c r="E1532" s="12">
        <v>53151800</v>
      </c>
      <c r="F1532" s="10" t="s">
        <v>1753</v>
      </c>
      <c r="G1532" s="12" t="s">
        <v>1692</v>
      </c>
      <c r="H1532" s="12" t="s">
        <v>85</v>
      </c>
      <c r="I1532" s="12" t="s">
        <v>376</v>
      </c>
      <c r="J1532" s="12" t="s">
        <v>1751</v>
      </c>
      <c r="K1532" s="12" t="s">
        <v>88</v>
      </c>
      <c r="L1532" s="17">
        <v>257</v>
      </c>
      <c r="M1532" s="17" t="s">
        <v>89</v>
      </c>
      <c r="N1532" s="13" t="s">
        <v>1694</v>
      </c>
      <c r="O1532" s="14" t="s">
        <v>1695</v>
      </c>
      <c r="P1532" s="19"/>
      <c r="Q1532" s="9">
        <v>12</v>
      </c>
      <c r="R1532" s="12" t="s">
        <v>92</v>
      </c>
      <c r="S1532" s="19" t="s">
        <v>93</v>
      </c>
      <c r="T1532" s="9"/>
      <c r="U1532" s="9"/>
      <c r="V1532" s="11"/>
      <c r="W1532" s="36">
        <v>8504108090</v>
      </c>
      <c r="X1532" s="21" t="s">
        <v>95</v>
      </c>
      <c r="Y1532" s="21" t="s">
        <v>95</v>
      </c>
      <c r="Z1532" s="12" t="s">
        <v>95</v>
      </c>
      <c r="AA1532" s="13"/>
      <c r="AB1532" s="17">
        <v>266.20000000000005</v>
      </c>
      <c r="AC1532" s="624">
        <f t="shared" si="24"/>
        <v>-3.4560480841472743E-2</v>
      </c>
      <c r="AD1532" s="21" t="s">
        <v>95</v>
      </c>
    </row>
    <row r="1533" spans="1:30" s="2" customFormat="1" ht="14.4">
      <c r="A1533" s="8">
        <v>8711500910523</v>
      </c>
      <c r="B1533" s="8">
        <v>913700614066</v>
      </c>
      <c r="C1533" s="8">
        <v>871150091052330</v>
      </c>
      <c r="D1533" s="21" t="s">
        <v>95</v>
      </c>
      <c r="E1533" s="12">
        <v>91052330</v>
      </c>
      <c r="F1533" s="24" t="s">
        <v>1754</v>
      </c>
      <c r="G1533" s="12" t="s">
        <v>1692</v>
      </c>
      <c r="H1533" s="12" t="s">
        <v>85</v>
      </c>
      <c r="I1533" s="12" t="s">
        <v>376</v>
      </c>
      <c r="J1533" s="12" t="s">
        <v>1748</v>
      </c>
      <c r="K1533" s="12" t="s">
        <v>88</v>
      </c>
      <c r="L1533" s="17">
        <v>347</v>
      </c>
      <c r="M1533" s="17" t="s">
        <v>89</v>
      </c>
      <c r="N1533" s="13" t="s">
        <v>1694</v>
      </c>
      <c r="O1533" s="14" t="s">
        <v>1695</v>
      </c>
      <c r="P1533" s="19"/>
      <c r="Q1533" s="9">
        <v>12</v>
      </c>
      <c r="R1533" s="12" t="s">
        <v>92</v>
      </c>
      <c r="S1533" s="19" t="s">
        <v>93</v>
      </c>
      <c r="T1533" s="9"/>
      <c r="U1533" s="9"/>
      <c r="V1533" s="11"/>
      <c r="W1533" s="36">
        <v>8504108090</v>
      </c>
      <c r="X1533" s="21" t="s">
        <v>95</v>
      </c>
      <c r="Y1533" s="21" t="s">
        <v>95</v>
      </c>
      <c r="Z1533" s="12" t="s">
        <v>95</v>
      </c>
      <c r="AA1533" s="13"/>
      <c r="AB1533" s="17">
        <v>405.89451247205545</v>
      </c>
      <c r="AC1533" s="624">
        <f t="shared" si="24"/>
        <v>-0.14509807514608897</v>
      </c>
      <c r="AD1533" s="21" t="s">
        <v>95</v>
      </c>
    </row>
    <row r="1534" spans="1:30" s="2" customFormat="1" ht="14.4">
      <c r="A1534" s="8">
        <v>8711500881700</v>
      </c>
      <c r="B1534" s="8">
        <v>913700653166</v>
      </c>
      <c r="C1534" s="8">
        <v>872790085973700</v>
      </c>
      <c r="D1534" s="21" t="s">
        <v>95</v>
      </c>
      <c r="E1534" s="12">
        <v>85973700</v>
      </c>
      <c r="F1534" s="10" t="s">
        <v>1755</v>
      </c>
      <c r="G1534" s="12" t="s">
        <v>1692</v>
      </c>
      <c r="H1534" s="12" t="s">
        <v>85</v>
      </c>
      <c r="I1534" s="12" t="s">
        <v>376</v>
      </c>
      <c r="J1534" s="12" t="s">
        <v>1748</v>
      </c>
      <c r="K1534" s="12" t="s">
        <v>88</v>
      </c>
      <c r="L1534" s="17">
        <v>168</v>
      </c>
      <c r="M1534" s="17" t="s">
        <v>89</v>
      </c>
      <c r="N1534" s="13" t="s">
        <v>1694</v>
      </c>
      <c r="O1534" s="14" t="s">
        <v>1695</v>
      </c>
      <c r="P1534" s="19"/>
      <c r="Q1534" s="9">
        <v>12</v>
      </c>
      <c r="R1534" s="12" t="s">
        <v>92</v>
      </c>
      <c r="S1534" s="19" t="s">
        <v>93</v>
      </c>
      <c r="T1534" s="9"/>
      <c r="U1534" s="9"/>
      <c r="V1534" s="11"/>
      <c r="W1534" s="36">
        <v>8504108090</v>
      </c>
      <c r="X1534" s="21" t="s">
        <v>95</v>
      </c>
      <c r="Y1534" s="21" t="s">
        <v>95</v>
      </c>
      <c r="Z1534" s="12" t="s">
        <v>95</v>
      </c>
      <c r="AA1534" s="13"/>
      <c r="AB1534" s="17">
        <v>214.41260204418506</v>
      </c>
      <c r="AC1534" s="624">
        <f t="shared" si="24"/>
        <v>-0.2164639652785921</v>
      </c>
      <c r="AD1534" s="21" t="s">
        <v>95</v>
      </c>
    </row>
    <row r="1535" spans="1:30" s="2" customFormat="1" ht="14.4">
      <c r="A1535" s="8">
        <v>8711500881687</v>
      </c>
      <c r="B1535" s="8">
        <v>913700652766</v>
      </c>
      <c r="C1535" s="8">
        <v>872790085962100</v>
      </c>
      <c r="D1535" s="21" t="s">
        <v>95</v>
      </c>
      <c r="E1535" s="12">
        <v>85962100</v>
      </c>
      <c r="F1535" s="10" t="s">
        <v>1756</v>
      </c>
      <c r="G1535" s="12" t="s">
        <v>1692</v>
      </c>
      <c r="H1535" s="12" t="s">
        <v>85</v>
      </c>
      <c r="I1535" s="12" t="s">
        <v>376</v>
      </c>
      <c r="J1535" s="12" t="s">
        <v>1748</v>
      </c>
      <c r="K1535" s="12" t="s">
        <v>88</v>
      </c>
      <c r="L1535" s="17">
        <v>162</v>
      </c>
      <c r="M1535" s="17" t="s">
        <v>89</v>
      </c>
      <c r="N1535" s="13" t="s">
        <v>1694</v>
      </c>
      <c r="O1535" s="14" t="s">
        <v>1695</v>
      </c>
      <c r="P1535" s="19"/>
      <c r="Q1535" s="9">
        <v>12</v>
      </c>
      <c r="R1535" s="12" t="s">
        <v>92</v>
      </c>
      <c r="S1535" s="19" t="s">
        <v>93</v>
      </c>
      <c r="T1535" s="9"/>
      <c r="U1535" s="9"/>
      <c r="V1535" s="11"/>
      <c r="W1535" s="36">
        <v>8504108090</v>
      </c>
      <c r="X1535" s="21" t="s">
        <v>95</v>
      </c>
      <c r="Y1535" s="21" t="s">
        <v>95</v>
      </c>
      <c r="Z1535" s="12" t="s">
        <v>95</v>
      </c>
      <c r="AA1535" s="13"/>
      <c r="AB1535" s="17">
        <v>184.81067447945006</v>
      </c>
      <c r="AC1535" s="624">
        <f t="shared" si="24"/>
        <v>-0.12342725626482404</v>
      </c>
      <c r="AD1535" s="21" t="s">
        <v>95</v>
      </c>
    </row>
    <row r="1536" spans="1:30" s="2" customFormat="1" ht="14.4">
      <c r="A1536" s="8">
        <v>8727900933659</v>
      </c>
      <c r="B1536" s="25">
        <v>913700665166</v>
      </c>
      <c r="C1536" s="25">
        <v>872790093365900</v>
      </c>
      <c r="D1536" s="21" t="s">
        <v>95</v>
      </c>
      <c r="E1536" s="12">
        <v>93365900</v>
      </c>
      <c r="F1536" s="23" t="s">
        <v>1757</v>
      </c>
      <c r="G1536" s="12" t="s">
        <v>1692</v>
      </c>
      <c r="H1536" s="12" t="s">
        <v>85</v>
      </c>
      <c r="I1536" s="12" t="s">
        <v>376</v>
      </c>
      <c r="J1536" s="12" t="s">
        <v>1748</v>
      </c>
      <c r="K1536" s="12" t="s">
        <v>88</v>
      </c>
      <c r="L1536" s="17">
        <v>168</v>
      </c>
      <c r="M1536" s="17" t="s">
        <v>89</v>
      </c>
      <c r="N1536" s="13" t="s">
        <v>1694</v>
      </c>
      <c r="O1536" s="14" t="s">
        <v>1695</v>
      </c>
      <c r="P1536" s="19"/>
      <c r="Q1536" s="9">
        <v>12</v>
      </c>
      <c r="R1536" s="12" t="s">
        <v>92</v>
      </c>
      <c r="S1536" s="19" t="s">
        <v>93</v>
      </c>
      <c r="T1536" s="9"/>
      <c r="U1536" s="9"/>
      <c r="V1536" s="11"/>
      <c r="W1536" s="36">
        <v>8504108090</v>
      </c>
      <c r="X1536" s="21" t="s">
        <v>95</v>
      </c>
      <c r="Y1536" s="21" t="s">
        <v>95</v>
      </c>
      <c r="Z1536" s="12" t="s">
        <v>95</v>
      </c>
      <c r="AA1536" s="13"/>
      <c r="AB1536" s="17">
        <v>214.41260204418506</v>
      </c>
      <c r="AC1536" s="624">
        <f t="shared" si="24"/>
        <v>-0.2164639652785921</v>
      </c>
      <c r="AD1536" s="21" t="s">
        <v>95</v>
      </c>
    </row>
    <row r="1537" spans="1:30" s="2" customFormat="1" ht="14.4">
      <c r="A1537" s="8">
        <v>8711500881717</v>
      </c>
      <c r="B1537" s="37">
        <v>913700653266</v>
      </c>
      <c r="C1537" s="25">
        <v>872790085988100</v>
      </c>
      <c r="D1537" s="21" t="s">
        <v>95</v>
      </c>
      <c r="E1537" s="12">
        <v>85988100</v>
      </c>
      <c r="F1537" s="31" t="s">
        <v>1758</v>
      </c>
      <c r="G1537" s="12" t="s">
        <v>1692</v>
      </c>
      <c r="H1537" s="12" t="s">
        <v>85</v>
      </c>
      <c r="I1537" s="12" t="s">
        <v>376</v>
      </c>
      <c r="J1537" s="12" t="s">
        <v>1748</v>
      </c>
      <c r="K1537" s="12" t="s">
        <v>88</v>
      </c>
      <c r="L1537" s="17">
        <v>168</v>
      </c>
      <c r="M1537" s="17" t="s">
        <v>89</v>
      </c>
      <c r="N1537" s="13" t="s">
        <v>1694</v>
      </c>
      <c r="O1537" s="14" t="s">
        <v>1695</v>
      </c>
      <c r="P1537" s="19"/>
      <c r="Q1537" s="9">
        <v>12</v>
      </c>
      <c r="R1537" s="12" t="s">
        <v>92</v>
      </c>
      <c r="S1537" s="19" t="s">
        <v>93</v>
      </c>
      <c r="T1537" s="9"/>
      <c r="U1537" s="9"/>
      <c r="V1537" s="11"/>
      <c r="W1537" s="36">
        <v>8504108090</v>
      </c>
      <c r="X1537" s="21" t="s">
        <v>95</v>
      </c>
      <c r="Y1537" s="21" t="s">
        <v>95</v>
      </c>
      <c r="Z1537" s="12" t="s">
        <v>95</v>
      </c>
      <c r="AA1537" s="13"/>
      <c r="AB1537" s="17">
        <v>214.41260204418506</v>
      </c>
      <c r="AC1537" s="624">
        <f t="shared" si="24"/>
        <v>-0.2164639652785921</v>
      </c>
      <c r="AD1537" s="21" t="s">
        <v>95</v>
      </c>
    </row>
    <row r="1538" spans="1:30" s="2" customFormat="1" ht="14.4">
      <c r="A1538" s="8">
        <v>8711500881694</v>
      </c>
      <c r="B1538" s="8">
        <v>913700652966</v>
      </c>
      <c r="C1538" s="8">
        <v>872790085974400</v>
      </c>
      <c r="D1538" s="21" t="s">
        <v>95</v>
      </c>
      <c r="E1538" s="12">
        <v>85974400</v>
      </c>
      <c r="F1538" s="24" t="s">
        <v>1759</v>
      </c>
      <c r="G1538" s="12" t="s">
        <v>1692</v>
      </c>
      <c r="H1538" s="12" t="s">
        <v>85</v>
      </c>
      <c r="I1538" s="12" t="s">
        <v>376</v>
      </c>
      <c r="J1538" s="12" t="s">
        <v>1748</v>
      </c>
      <c r="K1538" s="12" t="s">
        <v>88</v>
      </c>
      <c r="L1538" s="17">
        <v>162</v>
      </c>
      <c r="M1538" s="17" t="s">
        <v>89</v>
      </c>
      <c r="N1538" s="13" t="s">
        <v>1694</v>
      </c>
      <c r="O1538" s="14" t="s">
        <v>1695</v>
      </c>
      <c r="P1538" s="19"/>
      <c r="Q1538" s="9">
        <v>12</v>
      </c>
      <c r="R1538" s="12" t="s">
        <v>92</v>
      </c>
      <c r="S1538" s="19" t="s">
        <v>93</v>
      </c>
      <c r="T1538" s="9"/>
      <c r="U1538" s="9"/>
      <c r="V1538" s="11"/>
      <c r="W1538" s="36">
        <v>8504108090</v>
      </c>
      <c r="X1538" s="21" t="s">
        <v>95</v>
      </c>
      <c r="Y1538" s="21" t="s">
        <v>95</v>
      </c>
      <c r="Z1538" s="12" t="s">
        <v>95</v>
      </c>
      <c r="AA1538" s="13"/>
      <c r="AB1538" s="17">
        <v>184.81067447945006</v>
      </c>
      <c r="AC1538" s="624">
        <f t="shared" si="24"/>
        <v>-0.12342725626482404</v>
      </c>
      <c r="AD1538" s="21" t="s">
        <v>95</v>
      </c>
    </row>
    <row r="1539" spans="1:30" s="2" customFormat="1" ht="14.4">
      <c r="A1539" s="8">
        <v>8711500881632</v>
      </c>
      <c r="B1539" s="8">
        <v>913700646266</v>
      </c>
      <c r="C1539" s="8">
        <v>872790089060000</v>
      </c>
      <c r="D1539" s="21" t="s">
        <v>95</v>
      </c>
      <c r="E1539" s="12">
        <v>89060000</v>
      </c>
      <c r="F1539" s="10" t="s">
        <v>1760</v>
      </c>
      <c r="G1539" s="12" t="s">
        <v>1692</v>
      </c>
      <c r="H1539" s="12" t="s">
        <v>85</v>
      </c>
      <c r="I1539" s="12" t="s">
        <v>376</v>
      </c>
      <c r="J1539" s="12" t="s">
        <v>1748</v>
      </c>
      <c r="K1539" s="12" t="s">
        <v>88</v>
      </c>
      <c r="L1539" s="17">
        <v>306</v>
      </c>
      <c r="M1539" s="17" t="s">
        <v>89</v>
      </c>
      <c r="N1539" s="13" t="s">
        <v>1694</v>
      </c>
      <c r="O1539" s="14" t="s">
        <v>1695</v>
      </c>
      <c r="P1539" s="19"/>
      <c r="Q1539" s="9">
        <v>10</v>
      </c>
      <c r="R1539" s="12" t="s">
        <v>92</v>
      </c>
      <c r="S1539" s="19" t="s">
        <v>93</v>
      </c>
      <c r="T1539" s="9"/>
      <c r="U1539" s="9">
        <v>929003279882</v>
      </c>
      <c r="V1539" s="11"/>
      <c r="W1539" s="36">
        <v>8504108090</v>
      </c>
      <c r="X1539" s="21" t="s">
        <v>95</v>
      </c>
      <c r="Y1539" s="21" t="s">
        <v>95</v>
      </c>
      <c r="Z1539" s="12" t="s">
        <v>95</v>
      </c>
      <c r="AA1539" s="13"/>
      <c r="AB1539" s="17">
        <v>329.89158238882442</v>
      </c>
      <c r="AC1539" s="624">
        <f t="shared" si="24"/>
        <v>-7.2422528079739756E-2</v>
      </c>
      <c r="AD1539" s="21" t="s">
        <v>95</v>
      </c>
    </row>
    <row r="1540" spans="1:30" s="2" customFormat="1" ht="14.4">
      <c r="A1540" s="8">
        <v>8711500036599</v>
      </c>
      <c r="B1540" s="8">
        <v>924196244441</v>
      </c>
      <c r="C1540" s="8">
        <v>871150003659950</v>
      </c>
      <c r="D1540" s="21" t="s">
        <v>95</v>
      </c>
      <c r="E1540" s="12">
        <v>3659950</v>
      </c>
      <c r="F1540" s="10" t="s">
        <v>1761</v>
      </c>
      <c r="G1540" s="12" t="s">
        <v>1692</v>
      </c>
      <c r="H1540" s="12" t="s">
        <v>85</v>
      </c>
      <c r="I1540" s="12" t="s">
        <v>1762</v>
      </c>
      <c r="J1540" s="12" t="s">
        <v>1763</v>
      </c>
      <c r="K1540" s="12" t="s">
        <v>88</v>
      </c>
      <c r="L1540" s="17">
        <v>10.049999999999999</v>
      </c>
      <c r="M1540" s="17" t="s">
        <v>89</v>
      </c>
      <c r="N1540" s="13" t="s">
        <v>1694</v>
      </c>
      <c r="O1540" s="14" t="s">
        <v>1695</v>
      </c>
      <c r="P1540" s="19"/>
      <c r="Q1540" s="9">
        <v>100</v>
      </c>
      <c r="R1540" s="12" t="s">
        <v>92</v>
      </c>
      <c r="S1540" s="19" t="s">
        <v>102</v>
      </c>
      <c r="T1540" s="9">
        <v>921096244427</v>
      </c>
      <c r="U1540" s="9"/>
      <c r="V1540" s="11"/>
      <c r="W1540" s="36">
        <v>8539229090</v>
      </c>
      <c r="X1540" s="19" t="s">
        <v>168</v>
      </c>
      <c r="Y1540" s="19" t="s">
        <v>305</v>
      </c>
      <c r="Z1540" s="12">
        <v>423229</v>
      </c>
      <c r="AA1540" s="13"/>
      <c r="AB1540" s="17">
        <v>11.22</v>
      </c>
      <c r="AC1540" s="624">
        <f t="shared" si="24"/>
        <v>-0.1042780748663103</v>
      </c>
      <c r="AD1540" s="21" t="s">
        <v>95</v>
      </c>
    </row>
    <row r="1541" spans="1:30" s="2" customFormat="1" ht="14.4">
      <c r="A1541" s="8">
        <v>8711500038715</v>
      </c>
      <c r="B1541" s="25">
        <v>924198244441</v>
      </c>
      <c r="C1541" s="25">
        <v>871150003871550</v>
      </c>
      <c r="D1541" s="21" t="s">
        <v>95</v>
      </c>
      <c r="E1541" s="12">
        <v>3871550</v>
      </c>
      <c r="F1541" s="23" t="s">
        <v>1764</v>
      </c>
      <c r="G1541" s="12" t="s">
        <v>1692</v>
      </c>
      <c r="H1541" s="12" t="s">
        <v>85</v>
      </c>
      <c r="I1541" s="12" t="s">
        <v>1762</v>
      </c>
      <c r="J1541" s="12" t="s">
        <v>1763</v>
      </c>
      <c r="K1541" s="12" t="s">
        <v>88</v>
      </c>
      <c r="L1541" s="17">
        <v>10.049999999999999</v>
      </c>
      <c r="M1541" s="17" t="s">
        <v>89</v>
      </c>
      <c r="N1541" s="13" t="s">
        <v>1694</v>
      </c>
      <c r="O1541" s="14" t="s">
        <v>1695</v>
      </c>
      <c r="P1541" s="19"/>
      <c r="Q1541" s="9">
        <v>100</v>
      </c>
      <c r="R1541" s="12" t="s">
        <v>92</v>
      </c>
      <c r="S1541" s="19" t="s">
        <v>102</v>
      </c>
      <c r="T1541" s="9">
        <v>921098244433</v>
      </c>
      <c r="U1541" s="9"/>
      <c r="V1541" s="11"/>
      <c r="W1541" s="36">
        <v>8539229090</v>
      </c>
      <c r="X1541" s="19" t="s">
        <v>168</v>
      </c>
      <c r="Y1541" s="19" t="s">
        <v>305</v>
      </c>
      <c r="Z1541" s="12">
        <v>423232</v>
      </c>
      <c r="AA1541" s="13"/>
      <c r="AB1541" s="17">
        <v>11.22</v>
      </c>
      <c r="AC1541" s="624">
        <f t="shared" si="24"/>
        <v>-0.1042780748663103</v>
      </c>
      <c r="AD1541" s="21" t="s">
        <v>95</v>
      </c>
    </row>
    <row r="1542" spans="1:30" s="2" customFormat="1" ht="14.4">
      <c r="A1542" s="8">
        <v>8719514432802</v>
      </c>
      <c r="B1542" s="8">
        <v>924103544403</v>
      </c>
      <c r="C1542" s="8">
        <v>871951443280200</v>
      </c>
      <c r="D1542" s="21" t="s">
        <v>95</v>
      </c>
      <c r="E1542" s="12">
        <v>43280200</v>
      </c>
      <c r="F1542" s="10" t="s">
        <v>1765</v>
      </c>
      <c r="G1542" s="12" t="s">
        <v>1692</v>
      </c>
      <c r="H1542" s="12" t="s">
        <v>85</v>
      </c>
      <c r="I1542" s="12" t="s">
        <v>1762</v>
      </c>
      <c r="J1542" s="12" t="s">
        <v>1763</v>
      </c>
      <c r="K1542" s="12" t="s">
        <v>88</v>
      </c>
      <c r="L1542" s="17">
        <v>10.45</v>
      </c>
      <c r="M1542" s="17" t="s">
        <v>89</v>
      </c>
      <c r="N1542" s="13" t="s">
        <v>1694</v>
      </c>
      <c r="O1542" s="14" t="s">
        <v>1695</v>
      </c>
      <c r="P1542" s="19"/>
      <c r="Q1542" s="9">
        <v>10</v>
      </c>
      <c r="R1542" s="12" t="s">
        <v>92</v>
      </c>
      <c r="S1542" s="19" t="s">
        <v>102</v>
      </c>
      <c r="T1542" s="9">
        <v>923265945508</v>
      </c>
      <c r="U1542" s="9"/>
      <c r="V1542" s="11"/>
      <c r="W1542" s="36">
        <v>8539229090</v>
      </c>
      <c r="X1542" s="19" t="s">
        <v>168</v>
      </c>
      <c r="Y1542" s="19" t="s">
        <v>305</v>
      </c>
      <c r="Z1542" s="12">
        <v>980880</v>
      </c>
      <c r="AA1542" s="13"/>
      <c r="AB1542" s="17">
        <v>11.22</v>
      </c>
      <c r="AC1542" s="624">
        <f t="shared" ref="AC1542:AC1605" si="25">(L1542-AB1542)/AB1542</f>
        <v>-6.8627450980392274E-2</v>
      </c>
      <c r="AD1542" s="21" t="s">
        <v>95</v>
      </c>
    </row>
    <row r="1543" spans="1:30" s="2" customFormat="1" ht="14.4">
      <c r="A1543" s="8">
        <v>8711500575227</v>
      </c>
      <c r="B1543" s="8">
        <v>923211943801</v>
      </c>
      <c r="C1543" s="8">
        <v>871150057522725</v>
      </c>
      <c r="D1543" s="21" t="s">
        <v>95</v>
      </c>
      <c r="E1543" s="12">
        <v>57522725</v>
      </c>
      <c r="F1543" s="10" t="s">
        <v>1766</v>
      </c>
      <c r="G1543" s="12" t="s">
        <v>1692</v>
      </c>
      <c r="H1543" s="12" t="s">
        <v>85</v>
      </c>
      <c r="I1543" s="12" t="s">
        <v>1762</v>
      </c>
      <c r="J1543" s="12" t="s">
        <v>1767</v>
      </c>
      <c r="K1543" s="12" t="s">
        <v>88</v>
      </c>
      <c r="L1543" s="17">
        <v>38.9</v>
      </c>
      <c r="M1543" s="17" t="s">
        <v>89</v>
      </c>
      <c r="N1543" s="13" t="s">
        <v>1694</v>
      </c>
      <c r="O1543" s="14" t="s">
        <v>1695</v>
      </c>
      <c r="P1543" s="19"/>
      <c r="Q1543" s="9">
        <v>10</v>
      </c>
      <c r="R1543" s="12" t="s">
        <v>92</v>
      </c>
      <c r="S1543" s="19" t="s">
        <v>102</v>
      </c>
      <c r="T1543" s="9"/>
      <c r="U1543" s="9"/>
      <c r="V1543" s="11"/>
      <c r="W1543" s="36">
        <v>8539490000</v>
      </c>
      <c r="X1543" s="21" t="s">
        <v>95</v>
      </c>
      <c r="Y1543" s="21" t="s">
        <v>95</v>
      </c>
      <c r="Z1543" s="12" t="s">
        <v>95</v>
      </c>
      <c r="AA1543" s="13"/>
      <c r="AB1543" s="17">
        <v>45.9</v>
      </c>
      <c r="AC1543" s="624">
        <f t="shared" si="25"/>
        <v>-0.15250544662309368</v>
      </c>
      <c r="AD1543" s="21" t="s">
        <v>95</v>
      </c>
    </row>
    <row r="1544" spans="1:30" s="2" customFormat="1" ht="14.4">
      <c r="A1544" s="8">
        <v>8711500575203</v>
      </c>
      <c r="B1544" s="8">
        <v>923211843801</v>
      </c>
      <c r="C1544" s="8">
        <v>871150057520325</v>
      </c>
      <c r="D1544" s="21" t="s">
        <v>95</v>
      </c>
      <c r="E1544" s="12">
        <v>57520325</v>
      </c>
      <c r="F1544" s="10" t="s">
        <v>1768</v>
      </c>
      <c r="G1544" s="12" t="s">
        <v>1692</v>
      </c>
      <c r="H1544" s="12" t="s">
        <v>85</v>
      </c>
      <c r="I1544" s="12" t="s">
        <v>1762</v>
      </c>
      <c r="J1544" s="12" t="s">
        <v>1767</v>
      </c>
      <c r="K1544" s="12" t="s">
        <v>88</v>
      </c>
      <c r="L1544" s="17">
        <v>41.4</v>
      </c>
      <c r="M1544" s="17" t="s">
        <v>89</v>
      </c>
      <c r="N1544" s="13" t="s">
        <v>1694</v>
      </c>
      <c r="O1544" s="14" t="s">
        <v>1695</v>
      </c>
      <c r="P1544" s="19"/>
      <c r="Q1544" s="9">
        <v>10</v>
      </c>
      <c r="R1544" s="12" t="s">
        <v>92</v>
      </c>
      <c r="S1544" s="19" t="s">
        <v>102</v>
      </c>
      <c r="T1544" s="9"/>
      <c r="U1544" s="9"/>
      <c r="V1544" s="11"/>
      <c r="W1544" s="36">
        <v>8539490000</v>
      </c>
      <c r="X1544" s="21" t="s">
        <v>95</v>
      </c>
      <c r="Y1544" s="21" t="s">
        <v>95</v>
      </c>
      <c r="Z1544" s="12" t="s">
        <v>95</v>
      </c>
      <c r="AA1544" s="13"/>
      <c r="AB1544" s="17">
        <v>46.92</v>
      </c>
      <c r="AC1544" s="624">
        <f t="shared" si="25"/>
        <v>-0.11764705882352948</v>
      </c>
      <c r="AD1544" s="21" t="s">
        <v>95</v>
      </c>
    </row>
    <row r="1545" spans="1:30" s="2" customFormat="1" ht="14.4">
      <c r="A1545" s="8">
        <v>8711500575234</v>
      </c>
      <c r="B1545" s="25">
        <v>923212143801</v>
      </c>
      <c r="C1545" s="25">
        <v>871150057523425</v>
      </c>
      <c r="D1545" s="21" t="s">
        <v>95</v>
      </c>
      <c r="E1545" s="12">
        <v>57523425</v>
      </c>
      <c r="F1545" s="23" t="s">
        <v>1769</v>
      </c>
      <c r="G1545" s="12" t="s">
        <v>1692</v>
      </c>
      <c r="H1545" s="12" t="s">
        <v>85</v>
      </c>
      <c r="I1545" s="12" t="s">
        <v>1762</v>
      </c>
      <c r="J1545" s="12" t="s">
        <v>1767</v>
      </c>
      <c r="K1545" s="12" t="s">
        <v>88</v>
      </c>
      <c r="L1545" s="17">
        <v>41.4</v>
      </c>
      <c r="M1545" s="17" t="s">
        <v>89</v>
      </c>
      <c r="N1545" s="13" t="s">
        <v>1694</v>
      </c>
      <c r="O1545" s="14" t="s">
        <v>1695</v>
      </c>
      <c r="P1545" s="19"/>
      <c r="Q1545" s="13">
        <v>10</v>
      </c>
      <c r="R1545" s="12" t="s">
        <v>92</v>
      </c>
      <c r="S1545" s="19" t="s">
        <v>102</v>
      </c>
      <c r="T1545" s="26"/>
      <c r="U1545" s="26"/>
      <c r="V1545" s="27"/>
      <c r="W1545" s="36">
        <v>8539490000</v>
      </c>
      <c r="X1545" s="21" t="s">
        <v>95</v>
      </c>
      <c r="Y1545" s="21" t="s">
        <v>95</v>
      </c>
      <c r="Z1545" s="12" t="s">
        <v>95</v>
      </c>
      <c r="AA1545" s="13"/>
      <c r="AB1545" s="17">
        <v>56.1</v>
      </c>
      <c r="AC1545" s="624">
        <f t="shared" si="25"/>
        <v>-0.26203208556149737</v>
      </c>
      <c r="AD1545" s="21" t="s">
        <v>95</v>
      </c>
    </row>
    <row r="1546" spans="1:30" s="2" customFormat="1" ht="14.4">
      <c r="A1546" s="8">
        <v>8711500575210</v>
      </c>
      <c r="B1546" s="8">
        <v>923212043801</v>
      </c>
      <c r="C1546" s="8">
        <v>871150057521025</v>
      </c>
      <c r="D1546" s="21" t="s">
        <v>95</v>
      </c>
      <c r="E1546" s="12">
        <v>57521025</v>
      </c>
      <c r="F1546" s="10" t="s">
        <v>1770</v>
      </c>
      <c r="G1546" s="12" t="s">
        <v>1692</v>
      </c>
      <c r="H1546" s="12" t="s">
        <v>85</v>
      </c>
      <c r="I1546" s="12" t="s">
        <v>1762</v>
      </c>
      <c r="J1546" s="12" t="s">
        <v>1767</v>
      </c>
      <c r="K1546" s="12" t="s">
        <v>88</v>
      </c>
      <c r="L1546" s="17">
        <v>43.9</v>
      </c>
      <c r="M1546" s="17" t="s">
        <v>89</v>
      </c>
      <c r="N1546" s="13" t="s">
        <v>1694</v>
      </c>
      <c r="O1546" s="14" t="s">
        <v>1695</v>
      </c>
      <c r="P1546" s="19"/>
      <c r="Q1546" s="9">
        <v>10</v>
      </c>
      <c r="R1546" s="12" t="s">
        <v>92</v>
      </c>
      <c r="S1546" s="19" t="s">
        <v>102</v>
      </c>
      <c r="T1546" s="9"/>
      <c r="U1546" s="9"/>
      <c r="V1546" s="11"/>
      <c r="W1546" s="36">
        <v>8539490000</v>
      </c>
      <c r="X1546" s="21" t="s">
        <v>95</v>
      </c>
      <c r="Y1546" s="21" t="s">
        <v>95</v>
      </c>
      <c r="Z1546" s="12" t="s">
        <v>95</v>
      </c>
      <c r="AA1546" s="13"/>
      <c r="AB1546" s="17">
        <v>58.14</v>
      </c>
      <c r="AC1546" s="624">
        <f t="shared" si="25"/>
        <v>-0.2449260405916753</v>
      </c>
      <c r="AD1546" s="21" t="s">
        <v>95</v>
      </c>
    </row>
    <row r="1547" spans="1:30" s="2" customFormat="1" ht="14.4">
      <c r="A1547" s="8">
        <v>8711500250087</v>
      </c>
      <c r="B1547" s="37">
        <v>924151144441</v>
      </c>
      <c r="C1547" s="25">
        <v>871150025008750</v>
      </c>
      <c r="D1547" s="21" t="s">
        <v>95</v>
      </c>
      <c r="E1547" s="12">
        <v>25008750</v>
      </c>
      <c r="F1547" s="31" t="s">
        <v>1771</v>
      </c>
      <c r="G1547" s="12" t="s">
        <v>1692</v>
      </c>
      <c r="H1547" s="12" t="s">
        <v>85</v>
      </c>
      <c r="I1547" s="12" t="s">
        <v>1762</v>
      </c>
      <c r="J1547" s="12" t="s">
        <v>1763</v>
      </c>
      <c r="K1547" s="12" t="s">
        <v>88</v>
      </c>
      <c r="L1547" s="17">
        <v>7.55</v>
      </c>
      <c r="M1547" s="17" t="s">
        <v>89</v>
      </c>
      <c r="N1547" s="13" t="s">
        <v>1694</v>
      </c>
      <c r="O1547" s="14" t="s">
        <v>1695</v>
      </c>
      <c r="P1547" s="19"/>
      <c r="Q1547" s="9">
        <v>100</v>
      </c>
      <c r="R1547" s="12" t="s">
        <v>92</v>
      </c>
      <c r="S1547" s="19" t="s">
        <v>102</v>
      </c>
      <c r="T1547" s="9">
        <v>924151144440</v>
      </c>
      <c r="U1547" s="9"/>
      <c r="V1547" s="11"/>
      <c r="W1547" s="36">
        <v>8539229090</v>
      </c>
      <c r="X1547" s="19" t="s">
        <v>168</v>
      </c>
      <c r="Y1547" s="21" t="s">
        <v>95</v>
      </c>
      <c r="Z1547" s="12" t="s">
        <v>95</v>
      </c>
      <c r="AA1547" s="13"/>
      <c r="AB1547" s="17">
        <v>11.22</v>
      </c>
      <c r="AC1547" s="624">
        <f t="shared" si="25"/>
        <v>-0.32709447415329773</v>
      </c>
      <c r="AD1547" s="21" t="s">
        <v>95</v>
      </c>
    </row>
    <row r="1548" spans="1:30" s="2" customFormat="1" ht="14.4">
      <c r="A1548" s="8">
        <v>8711500115782</v>
      </c>
      <c r="B1548" s="8">
        <v>923801244209</v>
      </c>
      <c r="C1548" s="8">
        <v>871150011578215</v>
      </c>
      <c r="D1548" s="21" t="s">
        <v>95</v>
      </c>
      <c r="E1548" s="12">
        <v>11578215</v>
      </c>
      <c r="F1548" s="10" t="s">
        <v>1772</v>
      </c>
      <c r="G1548" s="12" t="s">
        <v>1692</v>
      </c>
      <c r="H1548" s="12" t="s">
        <v>85</v>
      </c>
      <c r="I1548" s="12" t="s">
        <v>1762</v>
      </c>
      <c r="J1548" s="12" t="s">
        <v>1767</v>
      </c>
      <c r="K1548" s="12" t="s">
        <v>88</v>
      </c>
      <c r="L1548" s="17">
        <v>52.8</v>
      </c>
      <c r="M1548" s="17" t="s">
        <v>89</v>
      </c>
      <c r="N1548" s="13" t="s">
        <v>1694</v>
      </c>
      <c r="O1548" s="14" t="s">
        <v>1695</v>
      </c>
      <c r="P1548" s="19"/>
      <c r="Q1548" s="9">
        <v>12</v>
      </c>
      <c r="R1548" s="12" t="s">
        <v>92</v>
      </c>
      <c r="S1548" s="19" t="s">
        <v>102</v>
      </c>
      <c r="T1548" s="9"/>
      <c r="U1548" s="9"/>
      <c r="V1548" s="11"/>
      <c r="W1548" s="36">
        <v>8539490000</v>
      </c>
      <c r="X1548" s="21" t="s">
        <v>95</v>
      </c>
      <c r="Y1548" s="21" t="s">
        <v>95</v>
      </c>
      <c r="Z1548" s="12" t="s">
        <v>95</v>
      </c>
      <c r="AA1548" s="13"/>
      <c r="AB1548" s="17">
        <v>66.3</v>
      </c>
      <c r="AC1548" s="624">
        <f t="shared" si="25"/>
        <v>-0.20361990950226244</v>
      </c>
      <c r="AD1548" s="21" t="s">
        <v>95</v>
      </c>
    </row>
    <row r="1549" spans="1:30" s="2" customFormat="1" ht="14.4">
      <c r="A1549" s="8">
        <v>8711500600523</v>
      </c>
      <c r="B1549" s="8">
        <v>923801144209</v>
      </c>
      <c r="C1549" s="8">
        <v>871150060052315</v>
      </c>
      <c r="D1549" s="21" t="s">
        <v>95</v>
      </c>
      <c r="E1549" s="12">
        <v>60052315</v>
      </c>
      <c r="F1549" s="10" t="s">
        <v>1773</v>
      </c>
      <c r="G1549" s="12" t="s">
        <v>1692</v>
      </c>
      <c r="H1549" s="12" t="s">
        <v>85</v>
      </c>
      <c r="I1549" s="12" t="s">
        <v>1762</v>
      </c>
      <c r="J1549" s="12" t="s">
        <v>1767</v>
      </c>
      <c r="K1549" s="12" t="s">
        <v>88</v>
      </c>
      <c r="L1549" s="17">
        <v>55.2</v>
      </c>
      <c r="M1549" s="17" t="s">
        <v>89</v>
      </c>
      <c r="N1549" s="13" t="s">
        <v>1694</v>
      </c>
      <c r="O1549" s="14" t="s">
        <v>1695</v>
      </c>
      <c r="P1549" s="19"/>
      <c r="Q1549" s="9">
        <v>12</v>
      </c>
      <c r="R1549" s="12" t="s">
        <v>92</v>
      </c>
      <c r="S1549" s="19" t="s">
        <v>102</v>
      </c>
      <c r="T1549" s="9"/>
      <c r="U1549" s="9"/>
      <c r="V1549" s="11"/>
      <c r="W1549" s="36">
        <v>8539490000</v>
      </c>
      <c r="X1549" s="21" t="s">
        <v>95</v>
      </c>
      <c r="Y1549" s="21" t="s">
        <v>95</v>
      </c>
      <c r="Z1549" s="12" t="s">
        <v>95</v>
      </c>
      <c r="AA1549" s="13"/>
      <c r="AB1549" s="17">
        <v>66.3</v>
      </c>
      <c r="AC1549" s="624">
        <f t="shared" si="25"/>
        <v>-0.16742081447963794</v>
      </c>
      <c r="AD1549" s="21" t="s">
        <v>95</v>
      </c>
    </row>
    <row r="1550" spans="1:30" s="2" customFormat="1" ht="14.4">
      <c r="A1550" s="8">
        <v>8711500128874</v>
      </c>
      <c r="B1550" s="8">
        <v>923806644210</v>
      </c>
      <c r="C1550" s="8">
        <v>871150012887415</v>
      </c>
      <c r="D1550" s="21" t="s">
        <v>95</v>
      </c>
      <c r="E1550" s="12">
        <v>12887415</v>
      </c>
      <c r="F1550" s="10" t="s">
        <v>1774</v>
      </c>
      <c r="G1550" s="12" t="s">
        <v>1692</v>
      </c>
      <c r="H1550" s="12" t="s">
        <v>85</v>
      </c>
      <c r="I1550" s="12" t="s">
        <v>1762</v>
      </c>
      <c r="J1550" s="12" t="s">
        <v>1767</v>
      </c>
      <c r="K1550" s="12" t="s">
        <v>88</v>
      </c>
      <c r="L1550" s="17">
        <v>93.5</v>
      </c>
      <c r="M1550" s="17" t="s">
        <v>89</v>
      </c>
      <c r="N1550" s="13" t="s">
        <v>1694</v>
      </c>
      <c r="O1550" s="14" t="s">
        <v>1695</v>
      </c>
      <c r="P1550" s="19"/>
      <c r="Q1550" s="9">
        <v>12</v>
      </c>
      <c r="R1550" s="12" t="s">
        <v>92</v>
      </c>
      <c r="S1550" s="19" t="s">
        <v>102</v>
      </c>
      <c r="T1550" s="9"/>
      <c r="U1550" s="9"/>
      <c r="V1550" s="11"/>
      <c r="W1550" s="36">
        <v>8539490000</v>
      </c>
      <c r="X1550" s="21" t="s">
        <v>95</v>
      </c>
      <c r="Y1550" s="21" t="s">
        <v>95</v>
      </c>
      <c r="Z1550" s="12" t="s">
        <v>95</v>
      </c>
      <c r="AA1550" s="13"/>
      <c r="AB1550" s="17">
        <v>93.84</v>
      </c>
      <c r="AC1550" s="624">
        <f t="shared" si="25"/>
        <v>-3.6231884057971375E-3</v>
      </c>
      <c r="AD1550" s="21" t="s">
        <v>95</v>
      </c>
    </row>
    <row r="1551" spans="1:30" s="2" customFormat="1" ht="14.4">
      <c r="A1551" s="8">
        <v>8711500115799</v>
      </c>
      <c r="B1551" s="8">
        <v>923801344209</v>
      </c>
      <c r="C1551" s="8">
        <v>871150011579915</v>
      </c>
      <c r="D1551" s="21" t="s">
        <v>95</v>
      </c>
      <c r="E1551" s="12">
        <v>11579915</v>
      </c>
      <c r="F1551" s="10" t="s">
        <v>1775</v>
      </c>
      <c r="G1551" s="12" t="s">
        <v>1692</v>
      </c>
      <c r="H1551" s="12" t="s">
        <v>85</v>
      </c>
      <c r="I1551" s="12" t="s">
        <v>1762</v>
      </c>
      <c r="J1551" s="12" t="s">
        <v>1767</v>
      </c>
      <c r="K1551" s="12" t="s">
        <v>88</v>
      </c>
      <c r="L1551" s="17">
        <v>55.2</v>
      </c>
      <c r="M1551" s="17" t="s">
        <v>89</v>
      </c>
      <c r="N1551" s="13" t="s">
        <v>1694</v>
      </c>
      <c r="O1551" s="14" t="s">
        <v>1695</v>
      </c>
      <c r="P1551" s="19"/>
      <c r="Q1551" s="9">
        <v>12</v>
      </c>
      <c r="R1551" s="12" t="s">
        <v>92</v>
      </c>
      <c r="S1551" s="19" t="s">
        <v>102</v>
      </c>
      <c r="T1551" s="9"/>
      <c r="U1551" s="9"/>
      <c r="V1551" s="11"/>
      <c r="W1551" s="36">
        <v>8539490000</v>
      </c>
      <c r="X1551" s="21" t="s">
        <v>95</v>
      </c>
      <c r="Y1551" s="21" t="s">
        <v>95</v>
      </c>
      <c r="Z1551" s="12" t="s">
        <v>95</v>
      </c>
      <c r="AA1551" s="13"/>
      <c r="AB1551" s="17">
        <v>69.36</v>
      </c>
      <c r="AC1551" s="624">
        <f t="shared" si="25"/>
        <v>-0.20415224913494806</v>
      </c>
      <c r="AD1551" s="21" t="s">
        <v>95</v>
      </c>
    </row>
    <row r="1552" spans="1:30" s="2" customFormat="1" ht="14.4">
      <c r="A1552" s="8">
        <v>8711500600530</v>
      </c>
      <c r="B1552" s="8">
        <v>923801444210</v>
      </c>
      <c r="C1552" s="8">
        <v>871150060053015</v>
      </c>
      <c r="D1552" s="21" t="s">
        <v>95</v>
      </c>
      <c r="E1552" s="12">
        <v>60053015</v>
      </c>
      <c r="F1552" s="10" t="s">
        <v>1776</v>
      </c>
      <c r="G1552" s="12" t="s">
        <v>1692</v>
      </c>
      <c r="H1552" s="12" t="s">
        <v>85</v>
      </c>
      <c r="I1552" s="12" t="s">
        <v>1762</v>
      </c>
      <c r="J1552" s="12" t="s">
        <v>1767</v>
      </c>
      <c r="K1552" s="12" t="s">
        <v>88</v>
      </c>
      <c r="L1552" s="17">
        <v>56.5</v>
      </c>
      <c r="M1552" s="17" t="s">
        <v>89</v>
      </c>
      <c r="N1552" s="13" t="s">
        <v>1694</v>
      </c>
      <c r="O1552" s="14" t="s">
        <v>1695</v>
      </c>
      <c r="P1552" s="19"/>
      <c r="Q1552" s="9">
        <v>12</v>
      </c>
      <c r="R1552" s="12" t="s">
        <v>92</v>
      </c>
      <c r="S1552" s="19" t="s">
        <v>102</v>
      </c>
      <c r="T1552" s="9"/>
      <c r="U1552" s="9"/>
      <c r="V1552" s="11"/>
      <c r="W1552" s="36">
        <v>8539490000</v>
      </c>
      <c r="X1552" s="21" t="s">
        <v>95</v>
      </c>
      <c r="Y1552" s="21" t="s">
        <v>95</v>
      </c>
      <c r="Z1552" s="12" t="s">
        <v>95</v>
      </c>
      <c r="AA1552" s="13"/>
      <c r="AB1552" s="17">
        <v>69.36</v>
      </c>
      <c r="AC1552" s="624">
        <f t="shared" si="25"/>
        <v>-0.18540945790080737</v>
      </c>
      <c r="AD1552" s="21" t="s">
        <v>95</v>
      </c>
    </row>
    <row r="1553" spans="1:30" s="2" customFormat="1" ht="14.4">
      <c r="A1553" s="8">
        <v>8711500126597</v>
      </c>
      <c r="B1553" s="8">
        <v>923223543807</v>
      </c>
      <c r="C1553" s="8">
        <v>871150012659725</v>
      </c>
      <c r="D1553" s="21" t="s">
        <v>95</v>
      </c>
      <c r="E1553" s="12">
        <v>12659725</v>
      </c>
      <c r="F1553" s="10" t="s">
        <v>1777</v>
      </c>
      <c r="G1553" s="12" t="s">
        <v>1692</v>
      </c>
      <c r="H1553" s="12" t="s">
        <v>85</v>
      </c>
      <c r="I1553" s="12" t="s">
        <v>1762</v>
      </c>
      <c r="J1553" s="12" t="s">
        <v>1767</v>
      </c>
      <c r="K1553" s="12" t="s">
        <v>88</v>
      </c>
      <c r="L1553" s="17">
        <v>74.099999999999994</v>
      </c>
      <c r="M1553" s="17" t="s">
        <v>89</v>
      </c>
      <c r="N1553" s="13" t="s">
        <v>1694</v>
      </c>
      <c r="O1553" s="14" t="s">
        <v>1695</v>
      </c>
      <c r="P1553" s="19"/>
      <c r="Q1553" s="9">
        <v>10</v>
      </c>
      <c r="R1553" s="12" t="s">
        <v>92</v>
      </c>
      <c r="S1553" s="19" t="s">
        <v>102</v>
      </c>
      <c r="T1553" s="9"/>
      <c r="U1553" s="9"/>
      <c r="V1553" s="11"/>
      <c r="W1553" s="36">
        <v>8539490000</v>
      </c>
      <c r="X1553" s="21" t="s">
        <v>95</v>
      </c>
      <c r="Y1553" s="21" t="s">
        <v>95</v>
      </c>
      <c r="Z1553" s="12" t="s">
        <v>95</v>
      </c>
      <c r="AA1553" s="13"/>
      <c r="AB1553" s="17">
        <v>83.64</v>
      </c>
      <c r="AC1553" s="624">
        <f t="shared" si="25"/>
        <v>-0.11406025824964139</v>
      </c>
      <c r="AD1553" s="21" t="s">
        <v>95</v>
      </c>
    </row>
    <row r="1554" spans="1:30" s="2" customFormat="1" ht="14.4">
      <c r="A1554" s="8">
        <v>8718699613211</v>
      </c>
      <c r="B1554" s="25">
        <v>925723944202</v>
      </c>
      <c r="C1554" s="8">
        <v>871869961321100</v>
      </c>
      <c r="D1554" s="21" t="s">
        <v>95</v>
      </c>
      <c r="E1554" s="12">
        <v>61321100</v>
      </c>
      <c r="F1554" s="23" t="s">
        <v>1781</v>
      </c>
      <c r="G1554" s="12" t="s">
        <v>1692</v>
      </c>
      <c r="H1554" s="12" t="s">
        <v>85</v>
      </c>
      <c r="I1554" s="12" t="s">
        <v>1779</v>
      </c>
      <c r="J1554" s="12" t="s">
        <v>1780</v>
      </c>
      <c r="K1554" s="12" t="s">
        <v>88</v>
      </c>
      <c r="L1554" s="17">
        <v>11.65</v>
      </c>
      <c r="M1554" s="17" t="s">
        <v>89</v>
      </c>
      <c r="N1554" s="13" t="s">
        <v>1694</v>
      </c>
      <c r="O1554" s="14" t="s">
        <v>1695</v>
      </c>
      <c r="P1554" s="19"/>
      <c r="Q1554" s="9">
        <v>20</v>
      </c>
      <c r="R1554" s="12" t="s">
        <v>92</v>
      </c>
      <c r="S1554" s="19" t="s">
        <v>102</v>
      </c>
      <c r="T1554" s="9">
        <v>925723944201</v>
      </c>
      <c r="U1554" s="9"/>
      <c r="V1554" s="11"/>
      <c r="W1554" s="36">
        <v>8539219290</v>
      </c>
      <c r="X1554" s="19" t="s">
        <v>322</v>
      </c>
      <c r="Y1554" s="19" t="s">
        <v>305</v>
      </c>
      <c r="Z1554" s="12">
        <v>423260</v>
      </c>
      <c r="AA1554" s="13"/>
      <c r="AB1554" s="17">
        <v>25</v>
      </c>
      <c r="AC1554" s="624">
        <f t="shared" si="25"/>
        <v>-0.53400000000000003</v>
      </c>
      <c r="AD1554" s="21" t="s">
        <v>95</v>
      </c>
    </row>
    <row r="1555" spans="1:30" s="2" customFormat="1" ht="14.4">
      <c r="A1555" s="8">
        <v>8719514390126</v>
      </c>
      <c r="B1555" s="22">
        <v>924711544201</v>
      </c>
      <c r="C1555" s="8">
        <v>871951439012600</v>
      </c>
      <c r="D1555" s="21" t="s">
        <v>95</v>
      </c>
      <c r="E1555" s="12">
        <v>39012600</v>
      </c>
      <c r="F1555" s="23" t="s">
        <v>1782</v>
      </c>
      <c r="G1555" s="12" t="s">
        <v>1692</v>
      </c>
      <c r="H1555" s="12" t="s">
        <v>85</v>
      </c>
      <c r="I1555" s="12" t="s">
        <v>1783</v>
      </c>
      <c r="J1555" s="12" t="s">
        <v>1780</v>
      </c>
      <c r="K1555" s="12" t="s">
        <v>88</v>
      </c>
      <c r="L1555" s="17">
        <v>19.450000000000003</v>
      </c>
      <c r="M1555" s="17" t="s">
        <v>89</v>
      </c>
      <c r="N1555" s="13" t="s">
        <v>1694</v>
      </c>
      <c r="O1555" s="14" t="s">
        <v>1695</v>
      </c>
      <c r="P1555" s="19"/>
      <c r="Q1555" s="9">
        <v>12</v>
      </c>
      <c r="R1555" s="12" t="s">
        <v>92</v>
      </c>
      <c r="S1555" s="19" t="s">
        <v>102</v>
      </c>
      <c r="T1555" s="9">
        <v>924587444220</v>
      </c>
      <c r="U1555" s="9"/>
      <c r="V1555" s="11" t="s">
        <v>125</v>
      </c>
      <c r="W1555" s="36">
        <v>8539219290</v>
      </c>
      <c r="X1555" s="19" t="s">
        <v>109</v>
      </c>
      <c r="Y1555" s="19" t="s">
        <v>305</v>
      </c>
      <c r="Z1555" s="12">
        <v>680251</v>
      </c>
      <c r="AA1555" s="13"/>
      <c r="AB1555" s="17">
        <v>47.25</v>
      </c>
      <c r="AC1555" s="624">
        <f t="shared" si="25"/>
        <v>-0.5883597883597883</v>
      </c>
      <c r="AD1555" s="21" t="s">
        <v>95</v>
      </c>
    </row>
    <row r="1556" spans="1:30" s="2" customFormat="1" ht="14.4">
      <c r="A1556" s="8">
        <v>8719514390102</v>
      </c>
      <c r="B1556" s="8">
        <v>924711444201</v>
      </c>
      <c r="C1556" s="8">
        <v>871951439010200</v>
      </c>
      <c r="D1556" s="21" t="s">
        <v>95</v>
      </c>
      <c r="E1556" s="12">
        <v>39010200</v>
      </c>
      <c r="F1556" s="10" t="s">
        <v>1784</v>
      </c>
      <c r="G1556" s="12" t="s">
        <v>1692</v>
      </c>
      <c r="H1556" s="12" t="s">
        <v>85</v>
      </c>
      <c r="I1556" s="12" t="s">
        <v>1783</v>
      </c>
      <c r="J1556" s="12" t="s">
        <v>1780</v>
      </c>
      <c r="K1556" s="12" t="s">
        <v>88</v>
      </c>
      <c r="L1556" s="17">
        <v>19.450000000000003</v>
      </c>
      <c r="M1556" s="17" t="s">
        <v>89</v>
      </c>
      <c r="N1556" s="13" t="s">
        <v>1694</v>
      </c>
      <c r="O1556" s="14" t="s">
        <v>1695</v>
      </c>
      <c r="P1556" s="19"/>
      <c r="Q1556" s="9">
        <v>12</v>
      </c>
      <c r="R1556" s="12" t="s">
        <v>92</v>
      </c>
      <c r="S1556" s="19" t="s">
        <v>102</v>
      </c>
      <c r="T1556" s="9">
        <v>924587244220</v>
      </c>
      <c r="U1556" s="9"/>
      <c r="V1556" s="11" t="s">
        <v>125</v>
      </c>
      <c r="W1556" s="36">
        <v>8539219290</v>
      </c>
      <c r="X1556" s="19" t="s">
        <v>109</v>
      </c>
      <c r="Y1556" s="19" t="s">
        <v>305</v>
      </c>
      <c r="Z1556" s="12">
        <v>680253</v>
      </c>
      <c r="AA1556" s="13"/>
      <c r="AB1556" s="17">
        <v>47.25</v>
      </c>
      <c r="AC1556" s="624">
        <f t="shared" si="25"/>
        <v>-0.5883597883597883</v>
      </c>
      <c r="AD1556" s="21" t="s">
        <v>95</v>
      </c>
    </row>
    <row r="1557" spans="1:30" s="2" customFormat="1" ht="14.4">
      <c r="A1557" s="8">
        <v>8719514390065</v>
      </c>
      <c r="B1557" s="8">
        <v>924711244201</v>
      </c>
      <c r="C1557" s="8">
        <v>871951439006500</v>
      </c>
      <c r="D1557" s="21" t="s">
        <v>95</v>
      </c>
      <c r="E1557" s="12">
        <v>39006500</v>
      </c>
      <c r="F1557" s="10" t="s">
        <v>1785</v>
      </c>
      <c r="G1557" s="12" t="s">
        <v>1692</v>
      </c>
      <c r="H1557" s="12" t="s">
        <v>85</v>
      </c>
      <c r="I1557" s="12" t="s">
        <v>1783</v>
      </c>
      <c r="J1557" s="12" t="s">
        <v>1780</v>
      </c>
      <c r="K1557" s="12" t="s">
        <v>88</v>
      </c>
      <c r="L1557" s="17">
        <v>19.450000000000003</v>
      </c>
      <c r="M1557" s="17" t="s">
        <v>89</v>
      </c>
      <c r="N1557" s="13" t="s">
        <v>1694</v>
      </c>
      <c r="O1557" s="14" t="s">
        <v>1695</v>
      </c>
      <c r="P1557" s="19"/>
      <c r="Q1557" s="9">
        <v>12</v>
      </c>
      <c r="R1557" s="12" t="s">
        <v>92</v>
      </c>
      <c r="S1557" s="19" t="s">
        <v>102</v>
      </c>
      <c r="T1557" s="9">
        <v>924587044210</v>
      </c>
      <c r="U1557" s="9"/>
      <c r="V1557" s="11" t="s">
        <v>125</v>
      </c>
      <c r="W1557" s="36">
        <v>8539219290</v>
      </c>
      <c r="X1557" s="19" t="s">
        <v>109</v>
      </c>
      <c r="Y1557" s="19" t="s">
        <v>305</v>
      </c>
      <c r="Z1557" s="12">
        <v>680252</v>
      </c>
      <c r="AA1557" s="13"/>
      <c r="AB1557" s="17">
        <v>47.25</v>
      </c>
      <c r="AC1557" s="624">
        <f t="shared" si="25"/>
        <v>-0.5883597883597883</v>
      </c>
      <c r="AD1557" s="21" t="s">
        <v>95</v>
      </c>
    </row>
    <row r="1558" spans="1:30" s="2" customFormat="1" ht="14.4">
      <c r="A1558" s="8">
        <v>8719514390089</v>
      </c>
      <c r="B1558" s="8">
        <v>924711344201</v>
      </c>
      <c r="C1558" s="8">
        <v>871951439008900</v>
      </c>
      <c r="D1558" s="21" t="s">
        <v>95</v>
      </c>
      <c r="E1558" s="12">
        <v>39008900</v>
      </c>
      <c r="F1558" s="10" t="s">
        <v>1786</v>
      </c>
      <c r="G1558" s="12" t="s">
        <v>1692</v>
      </c>
      <c r="H1558" s="12" t="s">
        <v>85</v>
      </c>
      <c r="I1558" s="12" t="s">
        <v>1783</v>
      </c>
      <c r="J1558" s="12" t="s">
        <v>1780</v>
      </c>
      <c r="K1558" s="12" t="s">
        <v>88</v>
      </c>
      <c r="L1558" s="17">
        <v>19.450000000000003</v>
      </c>
      <c r="M1558" s="17" t="s">
        <v>89</v>
      </c>
      <c r="N1558" s="13" t="s">
        <v>1694</v>
      </c>
      <c r="O1558" s="14" t="s">
        <v>1695</v>
      </c>
      <c r="P1558" s="19"/>
      <c r="Q1558" s="9">
        <v>12</v>
      </c>
      <c r="R1558" s="12" t="s">
        <v>92</v>
      </c>
      <c r="S1558" s="19" t="s">
        <v>102</v>
      </c>
      <c r="T1558" s="9">
        <v>924587144210</v>
      </c>
      <c r="U1558" s="9"/>
      <c r="V1558" s="11" t="s">
        <v>125</v>
      </c>
      <c r="W1558" s="36">
        <v>8539219290</v>
      </c>
      <c r="X1558" s="19" t="s">
        <v>109</v>
      </c>
      <c r="Y1558" s="19" t="s">
        <v>305</v>
      </c>
      <c r="Z1558" s="12">
        <v>680250</v>
      </c>
      <c r="AA1558" s="13"/>
      <c r="AB1558" s="17">
        <v>47.25</v>
      </c>
      <c r="AC1558" s="624">
        <f t="shared" si="25"/>
        <v>-0.5883597883597883</v>
      </c>
      <c r="AD1558" s="21" t="s">
        <v>95</v>
      </c>
    </row>
    <row r="1559" spans="1:30" s="2" customFormat="1" ht="14.4">
      <c r="A1559" s="8">
        <v>8711500950901</v>
      </c>
      <c r="B1559" s="8">
        <v>927901710807</v>
      </c>
      <c r="C1559" s="8">
        <v>871150095090180</v>
      </c>
      <c r="D1559" s="21" t="s">
        <v>95</v>
      </c>
      <c r="E1559" s="12">
        <v>95090180</v>
      </c>
      <c r="F1559" s="10" t="s">
        <v>1787</v>
      </c>
      <c r="G1559" s="12" t="s">
        <v>1692</v>
      </c>
      <c r="H1559" s="12" t="s">
        <v>85</v>
      </c>
      <c r="I1559" s="12" t="s">
        <v>1788</v>
      </c>
      <c r="J1559" s="12" t="s">
        <v>1767</v>
      </c>
      <c r="K1559" s="12" t="s">
        <v>88</v>
      </c>
      <c r="L1559" s="17">
        <v>95</v>
      </c>
      <c r="M1559" s="17">
        <v>0.3</v>
      </c>
      <c r="N1559" s="13" t="s">
        <v>1694</v>
      </c>
      <c r="O1559" s="14" t="s">
        <v>1695</v>
      </c>
      <c r="P1559" s="19"/>
      <c r="Q1559" s="9">
        <v>60</v>
      </c>
      <c r="R1559" s="12" t="s">
        <v>92</v>
      </c>
      <c r="S1559" s="19" t="s">
        <v>102</v>
      </c>
      <c r="T1559" s="9"/>
      <c r="U1559" s="9"/>
      <c r="V1559" s="11"/>
      <c r="W1559" s="36">
        <v>8539490000</v>
      </c>
      <c r="X1559" s="21" t="s">
        <v>95</v>
      </c>
      <c r="Y1559" s="21" t="s">
        <v>95</v>
      </c>
      <c r="Z1559" s="12" t="s">
        <v>95</v>
      </c>
      <c r="AA1559" s="13"/>
      <c r="AB1559" s="17">
        <v>117.55753532697847</v>
      </c>
      <c r="AC1559" s="624">
        <f t="shared" si="25"/>
        <v>-0.19188506516605833</v>
      </c>
      <c r="AD1559" s="21" t="s">
        <v>95</v>
      </c>
    </row>
    <row r="1560" spans="1:30" s="2" customFormat="1" ht="14.4">
      <c r="A1560" s="8">
        <v>8711500951014</v>
      </c>
      <c r="B1560" s="8">
        <v>928000010803</v>
      </c>
      <c r="C1560" s="8">
        <v>871150095101427</v>
      </c>
      <c r="D1560" s="21" t="s">
        <v>95</v>
      </c>
      <c r="E1560" s="12">
        <v>95101427</v>
      </c>
      <c r="F1560" s="10" t="s">
        <v>1789</v>
      </c>
      <c r="G1560" s="12" t="s">
        <v>1692</v>
      </c>
      <c r="H1560" s="12" t="s">
        <v>85</v>
      </c>
      <c r="I1560" s="12" t="s">
        <v>1788</v>
      </c>
      <c r="J1560" s="12" t="s">
        <v>1767</v>
      </c>
      <c r="K1560" s="12" t="s">
        <v>88</v>
      </c>
      <c r="L1560" s="17">
        <v>56.1</v>
      </c>
      <c r="M1560" s="17">
        <v>0.3</v>
      </c>
      <c r="N1560" s="13" t="s">
        <v>1694</v>
      </c>
      <c r="O1560" s="14" t="s">
        <v>1695</v>
      </c>
      <c r="P1560" s="19"/>
      <c r="Q1560" s="9">
        <v>250</v>
      </c>
      <c r="R1560" s="12" t="s">
        <v>92</v>
      </c>
      <c r="S1560" s="19" t="s">
        <v>102</v>
      </c>
      <c r="T1560" s="9"/>
      <c r="U1560" s="9"/>
      <c r="V1560" s="11"/>
      <c r="W1560" s="36">
        <v>8539490000</v>
      </c>
      <c r="X1560" s="21" t="s">
        <v>95</v>
      </c>
      <c r="Y1560" s="21" t="s">
        <v>95</v>
      </c>
      <c r="Z1560" s="12" t="s">
        <v>95</v>
      </c>
      <c r="AA1560" s="13"/>
      <c r="AB1560" s="17">
        <v>62.691854624963327</v>
      </c>
      <c r="AC1560" s="624">
        <f t="shared" si="25"/>
        <v>-0.1051469072720415</v>
      </c>
      <c r="AD1560" s="21" t="s">
        <v>95</v>
      </c>
    </row>
    <row r="1561" spans="1:30" s="2" customFormat="1" ht="14.4">
      <c r="A1561" s="8">
        <v>8711500950987</v>
      </c>
      <c r="B1561" s="22">
        <v>928000510803</v>
      </c>
      <c r="C1561" s="8">
        <v>871150095098727</v>
      </c>
      <c r="D1561" s="21" t="s">
        <v>95</v>
      </c>
      <c r="E1561" s="12">
        <v>95098727</v>
      </c>
      <c r="F1561" s="23" t="s">
        <v>1790</v>
      </c>
      <c r="G1561" s="12" t="s">
        <v>1692</v>
      </c>
      <c r="H1561" s="12" t="s">
        <v>85</v>
      </c>
      <c r="I1561" s="12" t="s">
        <v>1788</v>
      </c>
      <c r="J1561" s="12" t="s">
        <v>1767</v>
      </c>
      <c r="K1561" s="12" t="s">
        <v>88</v>
      </c>
      <c r="L1561" s="17">
        <v>56.1</v>
      </c>
      <c r="M1561" s="17">
        <v>0.3</v>
      </c>
      <c r="N1561" s="13" t="s">
        <v>1694</v>
      </c>
      <c r="O1561" s="14" t="s">
        <v>1695</v>
      </c>
      <c r="P1561" s="19"/>
      <c r="Q1561" s="9">
        <v>250</v>
      </c>
      <c r="R1561" s="12" t="s">
        <v>92</v>
      </c>
      <c r="S1561" s="19" t="s">
        <v>102</v>
      </c>
      <c r="T1561" s="9"/>
      <c r="U1561" s="9"/>
      <c r="V1561" s="11"/>
      <c r="W1561" s="36">
        <v>8539490000</v>
      </c>
      <c r="X1561" s="21" t="s">
        <v>95</v>
      </c>
      <c r="Y1561" s="21" t="s">
        <v>95</v>
      </c>
      <c r="Z1561" s="12" t="s">
        <v>95</v>
      </c>
      <c r="AA1561" s="13"/>
      <c r="AB1561" s="17">
        <v>62.691854624963327</v>
      </c>
      <c r="AC1561" s="624">
        <f t="shared" si="25"/>
        <v>-0.1051469072720415</v>
      </c>
      <c r="AD1561" s="21" t="s">
        <v>95</v>
      </c>
    </row>
    <row r="1562" spans="1:30" s="2" customFormat="1" ht="14.4">
      <c r="A1562" s="8">
        <v>8711500951045</v>
      </c>
      <c r="B1562" s="22">
        <v>928001010803</v>
      </c>
      <c r="C1562" s="8">
        <v>871150095104527</v>
      </c>
      <c r="D1562" s="21" t="s">
        <v>95</v>
      </c>
      <c r="E1562" s="12">
        <v>95104527</v>
      </c>
      <c r="F1562" s="23" t="s">
        <v>1791</v>
      </c>
      <c r="G1562" s="12" t="s">
        <v>1692</v>
      </c>
      <c r="H1562" s="12" t="s">
        <v>85</v>
      </c>
      <c r="I1562" s="12" t="s">
        <v>1788</v>
      </c>
      <c r="J1562" s="12" t="s">
        <v>1767</v>
      </c>
      <c r="K1562" s="12" t="s">
        <v>88</v>
      </c>
      <c r="L1562" s="17">
        <v>71.7</v>
      </c>
      <c r="M1562" s="17">
        <v>0.3</v>
      </c>
      <c r="N1562" s="13" t="s">
        <v>1694</v>
      </c>
      <c r="O1562" s="14" t="s">
        <v>1695</v>
      </c>
      <c r="P1562" s="19"/>
      <c r="Q1562" s="9">
        <v>250</v>
      </c>
      <c r="R1562" s="12" t="s">
        <v>92</v>
      </c>
      <c r="S1562" s="19" t="s">
        <v>102</v>
      </c>
      <c r="T1562" s="9"/>
      <c r="U1562" s="9"/>
      <c r="V1562" s="11"/>
      <c r="W1562" s="36">
        <v>8539490000</v>
      </c>
      <c r="X1562" s="21" t="s">
        <v>95</v>
      </c>
      <c r="Y1562" s="21" t="s">
        <v>95</v>
      </c>
      <c r="Z1562" s="12" t="s">
        <v>95</v>
      </c>
      <c r="AA1562" s="13"/>
      <c r="AB1562" s="17">
        <v>84.856189408618576</v>
      </c>
      <c r="AC1562" s="624">
        <f t="shared" si="25"/>
        <v>-0.15504101115436536</v>
      </c>
      <c r="AD1562" s="21" t="s">
        <v>95</v>
      </c>
    </row>
    <row r="1563" spans="1:30" s="2" customFormat="1" ht="14.4">
      <c r="A1563" s="8">
        <v>8711500951113</v>
      </c>
      <c r="B1563" s="8">
        <v>928048010805</v>
      </c>
      <c r="C1563" s="8">
        <v>871150095111340</v>
      </c>
      <c r="D1563" s="21" t="s">
        <v>95</v>
      </c>
      <c r="E1563" s="12">
        <v>95111340</v>
      </c>
      <c r="F1563" s="24" t="s">
        <v>1792</v>
      </c>
      <c r="G1563" s="12" t="s">
        <v>1692</v>
      </c>
      <c r="H1563" s="12" t="s">
        <v>85</v>
      </c>
      <c r="I1563" s="12" t="s">
        <v>1788</v>
      </c>
      <c r="J1563" s="12" t="s">
        <v>1767</v>
      </c>
      <c r="K1563" s="12" t="s">
        <v>88</v>
      </c>
      <c r="L1563" s="17">
        <v>97.1</v>
      </c>
      <c r="M1563" s="17">
        <v>0.3</v>
      </c>
      <c r="N1563" s="13" t="s">
        <v>1694</v>
      </c>
      <c r="O1563" s="14" t="s">
        <v>1695</v>
      </c>
      <c r="P1563" s="19"/>
      <c r="Q1563" s="9">
        <v>25</v>
      </c>
      <c r="R1563" s="12" t="s">
        <v>92</v>
      </c>
      <c r="S1563" s="19" t="s">
        <v>102</v>
      </c>
      <c r="T1563" s="9"/>
      <c r="U1563" s="9"/>
      <c r="V1563" s="11"/>
      <c r="W1563" s="36">
        <v>8539490000</v>
      </c>
      <c r="X1563" s="21" t="s">
        <v>95</v>
      </c>
      <c r="Y1563" s="21" t="s">
        <v>95</v>
      </c>
      <c r="Z1563" s="12" t="s">
        <v>95</v>
      </c>
      <c r="AA1563" s="13"/>
      <c r="AB1563" s="17">
        <v>120.24022820362467</v>
      </c>
      <c r="AC1563" s="624">
        <f t="shared" si="25"/>
        <v>-0.19244996911048032</v>
      </c>
      <c r="AD1563" s="21" t="s">
        <v>95</v>
      </c>
    </row>
    <row r="1564" spans="1:30" s="2" customFormat="1" ht="14.4">
      <c r="A1564" s="8">
        <v>8711500951151</v>
      </c>
      <c r="B1564" s="25">
        <v>928048510805</v>
      </c>
      <c r="C1564" s="25">
        <v>871150095115140</v>
      </c>
      <c r="D1564" s="21" t="s">
        <v>95</v>
      </c>
      <c r="E1564" s="12">
        <v>95115140</v>
      </c>
      <c r="F1564" s="23" t="s">
        <v>1793</v>
      </c>
      <c r="G1564" s="12" t="s">
        <v>1692</v>
      </c>
      <c r="H1564" s="12" t="s">
        <v>85</v>
      </c>
      <c r="I1564" s="12" t="s">
        <v>1788</v>
      </c>
      <c r="J1564" s="12" t="s">
        <v>1767</v>
      </c>
      <c r="K1564" s="12" t="s">
        <v>88</v>
      </c>
      <c r="L1564" s="17">
        <v>117</v>
      </c>
      <c r="M1564" s="17">
        <v>0.3</v>
      </c>
      <c r="N1564" s="13" t="s">
        <v>1694</v>
      </c>
      <c r="O1564" s="14" t="s">
        <v>1695</v>
      </c>
      <c r="P1564" s="19"/>
      <c r="Q1564" s="9">
        <v>25</v>
      </c>
      <c r="R1564" s="12" t="s">
        <v>92</v>
      </c>
      <c r="S1564" s="19" t="s">
        <v>102</v>
      </c>
      <c r="T1564" s="9"/>
      <c r="U1564" s="9"/>
      <c r="V1564" s="11"/>
      <c r="W1564" s="36">
        <v>8539490000</v>
      </c>
      <c r="X1564" s="21" t="s">
        <v>95</v>
      </c>
      <c r="Y1564" s="21" t="s">
        <v>95</v>
      </c>
      <c r="Z1564" s="12" t="s">
        <v>95</v>
      </c>
      <c r="AA1564" s="13"/>
      <c r="AB1564" s="17">
        <v>146.00347589788532</v>
      </c>
      <c r="AC1564" s="624">
        <f t="shared" si="25"/>
        <v>-0.19864921516094811</v>
      </c>
      <c r="AD1564" s="21" t="s">
        <v>95</v>
      </c>
    </row>
    <row r="1565" spans="1:30" s="2" customFormat="1" ht="14.4">
      <c r="A1565" s="8">
        <v>8711500726902</v>
      </c>
      <c r="B1565" s="8">
        <v>928048001805</v>
      </c>
      <c r="C1565" s="8">
        <v>871150072690240</v>
      </c>
      <c r="D1565" s="21" t="s">
        <v>95</v>
      </c>
      <c r="E1565" s="12">
        <v>72690240</v>
      </c>
      <c r="F1565" s="10" t="s">
        <v>1794</v>
      </c>
      <c r="G1565" s="12" t="s">
        <v>1692</v>
      </c>
      <c r="H1565" s="12" t="s">
        <v>85</v>
      </c>
      <c r="I1565" s="12" t="s">
        <v>1788</v>
      </c>
      <c r="J1565" s="12" t="s">
        <v>1767</v>
      </c>
      <c r="K1565" s="12" t="s">
        <v>88</v>
      </c>
      <c r="L1565" s="17">
        <v>57.1</v>
      </c>
      <c r="M1565" s="17">
        <v>0.3</v>
      </c>
      <c r="N1565" s="13" t="s">
        <v>1694</v>
      </c>
      <c r="O1565" s="14" t="s">
        <v>1695</v>
      </c>
      <c r="P1565" s="19"/>
      <c r="Q1565" s="9">
        <v>25</v>
      </c>
      <c r="R1565" s="12" t="s">
        <v>92</v>
      </c>
      <c r="S1565" s="19" t="s">
        <v>102</v>
      </c>
      <c r="T1565" s="9"/>
      <c r="U1565" s="9"/>
      <c r="V1565" s="11"/>
      <c r="W1565" s="36">
        <v>8539311090</v>
      </c>
      <c r="X1565" s="19" t="s">
        <v>322</v>
      </c>
      <c r="Y1565" s="21" t="s">
        <v>95</v>
      </c>
      <c r="Z1565" s="12" t="s">
        <v>95</v>
      </c>
      <c r="AA1565" s="13"/>
      <c r="AB1565" s="17">
        <v>59.004098470553728</v>
      </c>
      <c r="AC1565" s="624">
        <f t="shared" si="25"/>
        <v>-3.2270613735484427E-2</v>
      </c>
      <c r="AD1565" s="21" t="s">
        <v>95</v>
      </c>
    </row>
    <row r="1566" spans="1:30" s="2" customFormat="1" ht="14.4">
      <c r="A1566" s="8">
        <v>8711500642981</v>
      </c>
      <c r="B1566" s="8">
        <v>928048001705</v>
      </c>
      <c r="C1566" s="8">
        <v>871150064298140</v>
      </c>
      <c r="D1566" s="21" t="s">
        <v>95</v>
      </c>
      <c r="E1566" s="12">
        <v>64298140</v>
      </c>
      <c r="F1566" s="10" t="s">
        <v>1795</v>
      </c>
      <c r="G1566" s="12" t="s">
        <v>1692</v>
      </c>
      <c r="H1566" s="12" t="s">
        <v>85</v>
      </c>
      <c r="I1566" s="12" t="s">
        <v>1788</v>
      </c>
      <c r="J1566" s="12" t="s">
        <v>1767</v>
      </c>
      <c r="K1566" s="12" t="s">
        <v>88</v>
      </c>
      <c r="L1566" s="17">
        <v>51.8</v>
      </c>
      <c r="M1566" s="17">
        <v>0.3</v>
      </c>
      <c r="N1566" s="13" t="s">
        <v>1694</v>
      </c>
      <c r="O1566" s="14" t="s">
        <v>1695</v>
      </c>
      <c r="P1566" s="19"/>
      <c r="Q1566" s="9">
        <v>25</v>
      </c>
      <c r="R1566" s="12" t="s">
        <v>92</v>
      </c>
      <c r="S1566" s="19" t="s">
        <v>102</v>
      </c>
      <c r="T1566" s="9"/>
      <c r="U1566" s="9"/>
      <c r="V1566" s="11"/>
      <c r="W1566" s="36">
        <v>8539311090</v>
      </c>
      <c r="X1566" s="19" t="s">
        <v>159</v>
      </c>
      <c r="Y1566" s="21" t="s">
        <v>95</v>
      </c>
      <c r="Z1566" s="12" t="s">
        <v>95</v>
      </c>
      <c r="AA1566" s="13"/>
      <c r="AB1566" s="17">
        <v>59.004098470553728</v>
      </c>
      <c r="AC1566" s="624">
        <f t="shared" si="25"/>
        <v>-0.12209488251310154</v>
      </c>
      <c r="AD1566" s="21" t="s">
        <v>95</v>
      </c>
    </row>
    <row r="1567" spans="1:30" s="2" customFormat="1" ht="14.4">
      <c r="A1567" s="8">
        <v>8711500726841</v>
      </c>
      <c r="B1567" s="8">
        <v>928048001505</v>
      </c>
      <c r="C1567" s="8">
        <v>871150072684140</v>
      </c>
      <c r="D1567" s="21" t="s">
        <v>95</v>
      </c>
      <c r="E1567" s="12">
        <v>72684140</v>
      </c>
      <c r="F1567" s="10" t="s">
        <v>1796</v>
      </c>
      <c r="G1567" s="12" t="s">
        <v>1692</v>
      </c>
      <c r="H1567" s="12" t="s">
        <v>85</v>
      </c>
      <c r="I1567" s="12" t="s">
        <v>1788</v>
      </c>
      <c r="J1567" s="12" t="s">
        <v>1767</v>
      </c>
      <c r="K1567" s="12" t="s">
        <v>88</v>
      </c>
      <c r="L1567" s="17">
        <v>73.3</v>
      </c>
      <c r="M1567" s="17">
        <v>0.3</v>
      </c>
      <c r="N1567" s="13" t="s">
        <v>1694</v>
      </c>
      <c r="O1567" s="14" t="s">
        <v>1695</v>
      </c>
      <c r="P1567" s="19"/>
      <c r="Q1567" s="9">
        <v>25</v>
      </c>
      <c r="R1567" s="12" t="s">
        <v>92</v>
      </c>
      <c r="S1567" s="19" t="s">
        <v>102</v>
      </c>
      <c r="T1567" s="9"/>
      <c r="U1567" s="9"/>
      <c r="V1567" s="11"/>
      <c r="W1567" s="36">
        <v>8539311090</v>
      </c>
      <c r="X1567" s="19" t="s">
        <v>168</v>
      </c>
      <c r="Y1567" s="21" t="s">
        <v>95</v>
      </c>
      <c r="Z1567" s="12" t="s">
        <v>95</v>
      </c>
      <c r="AA1567" s="13"/>
      <c r="AB1567" s="17">
        <v>67.953898897321395</v>
      </c>
      <c r="AC1567" s="624">
        <f t="shared" si="25"/>
        <v>7.8672470445832435E-2</v>
      </c>
      <c r="AD1567" s="21" t="s">
        <v>95</v>
      </c>
    </row>
    <row r="1568" spans="1:30" s="2" customFormat="1" ht="14.4">
      <c r="A1568" s="8">
        <v>8711500726872</v>
      </c>
      <c r="B1568" s="25">
        <v>928048001605</v>
      </c>
      <c r="C1568" s="25">
        <v>871150072687240</v>
      </c>
      <c r="D1568" s="21" t="s">
        <v>95</v>
      </c>
      <c r="E1568" s="12">
        <v>72687240</v>
      </c>
      <c r="F1568" s="23" t="s">
        <v>1797</v>
      </c>
      <c r="G1568" s="12" t="s">
        <v>1692</v>
      </c>
      <c r="H1568" s="12" t="s">
        <v>85</v>
      </c>
      <c r="I1568" s="12" t="s">
        <v>1788</v>
      </c>
      <c r="J1568" s="12" t="s">
        <v>1767</v>
      </c>
      <c r="K1568" s="12" t="s">
        <v>88</v>
      </c>
      <c r="L1568" s="17">
        <v>59.6</v>
      </c>
      <c r="M1568" s="17">
        <v>0.3</v>
      </c>
      <c r="N1568" s="13" t="s">
        <v>1694</v>
      </c>
      <c r="O1568" s="14" t="s">
        <v>1695</v>
      </c>
      <c r="P1568" s="19"/>
      <c r="Q1568" s="9">
        <v>25</v>
      </c>
      <c r="R1568" s="12" t="s">
        <v>92</v>
      </c>
      <c r="S1568" s="19" t="s">
        <v>102</v>
      </c>
      <c r="T1568" s="9"/>
      <c r="U1568" s="9"/>
      <c r="V1568" s="11"/>
      <c r="W1568" s="36">
        <v>8539311090</v>
      </c>
      <c r="X1568" s="19" t="s">
        <v>398</v>
      </c>
      <c r="Y1568" s="21" t="s">
        <v>95</v>
      </c>
      <c r="Z1568" s="12" t="s">
        <v>95</v>
      </c>
      <c r="AA1568" s="13"/>
      <c r="AB1568" s="17">
        <v>63.551201124418562</v>
      </c>
      <c r="AC1568" s="624">
        <f t="shared" si="25"/>
        <v>-6.2173508202984576E-2</v>
      </c>
      <c r="AD1568" s="21" t="s">
        <v>95</v>
      </c>
    </row>
    <row r="1569" spans="1:30" s="2" customFormat="1" ht="14.4">
      <c r="A1569" s="8">
        <v>8711500727541</v>
      </c>
      <c r="B1569" s="8">
        <v>928048501805</v>
      </c>
      <c r="C1569" s="8">
        <v>871150072754140</v>
      </c>
      <c r="D1569" s="21" t="s">
        <v>95</v>
      </c>
      <c r="E1569" s="12">
        <v>72754140</v>
      </c>
      <c r="F1569" s="10" t="s">
        <v>1798</v>
      </c>
      <c r="G1569" s="12" t="s">
        <v>1692</v>
      </c>
      <c r="H1569" s="12" t="s">
        <v>85</v>
      </c>
      <c r="I1569" s="12" t="s">
        <v>1788</v>
      </c>
      <c r="J1569" s="12" t="s">
        <v>1767</v>
      </c>
      <c r="K1569" s="12" t="s">
        <v>88</v>
      </c>
      <c r="L1569" s="17">
        <v>58.7</v>
      </c>
      <c r="M1569" s="17">
        <v>0.3</v>
      </c>
      <c r="N1569" s="13" t="s">
        <v>1694</v>
      </c>
      <c r="O1569" s="14" t="s">
        <v>1695</v>
      </c>
      <c r="P1569" s="19"/>
      <c r="Q1569" s="9">
        <v>25</v>
      </c>
      <c r="R1569" s="12" t="s">
        <v>92</v>
      </c>
      <c r="S1569" s="19" t="s">
        <v>102</v>
      </c>
      <c r="T1569" s="9"/>
      <c r="U1569" s="9"/>
      <c r="V1569" s="11"/>
      <c r="W1569" s="36">
        <v>8539311090</v>
      </c>
      <c r="X1569" s="19" t="s">
        <v>322</v>
      </c>
      <c r="Y1569" s="21" t="s">
        <v>95</v>
      </c>
      <c r="Z1569" s="12" t="s">
        <v>95</v>
      </c>
      <c r="AA1569" s="13"/>
      <c r="AB1569" s="17">
        <v>64.018489367980465</v>
      </c>
      <c r="AC1569" s="624">
        <f t="shared" si="25"/>
        <v>-8.3077395616282093E-2</v>
      </c>
      <c r="AD1569" s="21" t="s">
        <v>95</v>
      </c>
    </row>
    <row r="1570" spans="1:30" s="2" customFormat="1" ht="14.4">
      <c r="A1570" s="8">
        <v>8711500643001</v>
      </c>
      <c r="B1570" s="25">
        <v>928048501705</v>
      </c>
      <c r="C1570" s="25">
        <v>871150064300140</v>
      </c>
      <c r="D1570" s="21" t="s">
        <v>95</v>
      </c>
      <c r="E1570" s="12">
        <v>64300140</v>
      </c>
      <c r="F1570" s="23" t="s">
        <v>1799</v>
      </c>
      <c r="G1570" s="12" t="s">
        <v>1692</v>
      </c>
      <c r="H1570" s="12" t="s">
        <v>85</v>
      </c>
      <c r="I1570" s="12" t="s">
        <v>1788</v>
      </c>
      <c r="J1570" s="12" t="s">
        <v>1767</v>
      </c>
      <c r="K1570" s="12" t="s">
        <v>88</v>
      </c>
      <c r="L1570" s="17">
        <v>56</v>
      </c>
      <c r="M1570" s="17">
        <v>0.3</v>
      </c>
      <c r="N1570" s="13" t="s">
        <v>1694</v>
      </c>
      <c r="O1570" s="14" t="s">
        <v>1695</v>
      </c>
      <c r="P1570" s="19"/>
      <c r="Q1570" s="13">
        <v>25</v>
      </c>
      <c r="R1570" s="12" t="s">
        <v>92</v>
      </c>
      <c r="S1570" s="19" t="s">
        <v>102</v>
      </c>
      <c r="T1570" s="26"/>
      <c r="U1570" s="26"/>
      <c r="V1570" s="27"/>
      <c r="W1570" s="36">
        <v>8539311090</v>
      </c>
      <c r="X1570" s="13" t="s">
        <v>159</v>
      </c>
      <c r="Y1570" s="21" t="s">
        <v>95</v>
      </c>
      <c r="Z1570" s="12" t="s">
        <v>95</v>
      </c>
      <c r="AA1570" s="13"/>
      <c r="AB1570" s="17">
        <v>64.018489367980465</v>
      </c>
      <c r="AC1570" s="624">
        <f t="shared" si="25"/>
        <v>-0.12525271132047358</v>
      </c>
      <c r="AD1570" s="21" t="s">
        <v>95</v>
      </c>
    </row>
    <row r="1571" spans="1:30" s="2" customFormat="1" ht="14.4">
      <c r="A1571" s="8">
        <v>8711500727480</v>
      </c>
      <c r="B1571" s="8">
        <v>928048501505</v>
      </c>
      <c r="C1571" s="8">
        <v>871150072748040</v>
      </c>
      <c r="D1571" s="21" t="s">
        <v>95</v>
      </c>
      <c r="E1571" s="12">
        <v>72748040</v>
      </c>
      <c r="F1571" s="10" t="s">
        <v>1800</v>
      </c>
      <c r="G1571" s="12" t="s">
        <v>1692</v>
      </c>
      <c r="H1571" s="12" t="s">
        <v>85</v>
      </c>
      <c r="I1571" s="12" t="s">
        <v>1788</v>
      </c>
      <c r="J1571" s="12" t="s">
        <v>1767</v>
      </c>
      <c r="K1571" s="12" t="s">
        <v>88</v>
      </c>
      <c r="L1571" s="17">
        <v>95.4</v>
      </c>
      <c r="M1571" s="17">
        <v>0.3</v>
      </c>
      <c r="N1571" s="13" t="s">
        <v>1694</v>
      </c>
      <c r="O1571" s="14" t="s">
        <v>1695</v>
      </c>
      <c r="P1571" s="19"/>
      <c r="Q1571" s="9">
        <v>25</v>
      </c>
      <c r="R1571" s="12" t="s">
        <v>92</v>
      </c>
      <c r="S1571" s="19" t="s">
        <v>102</v>
      </c>
      <c r="T1571" s="9"/>
      <c r="U1571" s="9"/>
      <c r="V1571" s="11"/>
      <c r="W1571" s="36">
        <v>8539311090</v>
      </c>
      <c r="X1571" s="19" t="s">
        <v>168</v>
      </c>
      <c r="Y1571" s="21" t="s">
        <v>95</v>
      </c>
      <c r="Z1571" s="12" t="s">
        <v>95</v>
      </c>
      <c r="AA1571" s="13"/>
      <c r="AB1571" s="17">
        <v>77.477390329608269</v>
      </c>
      <c r="AC1571" s="624">
        <f t="shared" si="25"/>
        <v>0.23132696641103237</v>
      </c>
      <c r="AD1571" s="21" t="s">
        <v>95</v>
      </c>
    </row>
    <row r="1572" spans="1:30" s="2" customFormat="1" ht="14.4">
      <c r="A1572" s="8">
        <v>8711500727510</v>
      </c>
      <c r="B1572" s="22">
        <v>928048501605</v>
      </c>
      <c r="C1572" s="8">
        <v>871150072751040</v>
      </c>
      <c r="D1572" s="21" t="s">
        <v>95</v>
      </c>
      <c r="E1572" s="12">
        <v>72751040</v>
      </c>
      <c r="F1572" s="23" t="s">
        <v>1801</v>
      </c>
      <c r="G1572" s="12" t="s">
        <v>1692</v>
      </c>
      <c r="H1572" s="12" t="s">
        <v>85</v>
      </c>
      <c r="I1572" s="12" t="s">
        <v>1788</v>
      </c>
      <c r="J1572" s="12" t="s">
        <v>1767</v>
      </c>
      <c r="K1572" s="12" t="s">
        <v>88</v>
      </c>
      <c r="L1572" s="17">
        <v>73</v>
      </c>
      <c r="M1572" s="17">
        <v>0.3</v>
      </c>
      <c r="N1572" s="13" t="s">
        <v>1694</v>
      </c>
      <c r="O1572" s="14" t="s">
        <v>1695</v>
      </c>
      <c r="P1572" s="19"/>
      <c r="Q1572" s="9">
        <v>25</v>
      </c>
      <c r="R1572" s="12" t="s">
        <v>92</v>
      </c>
      <c r="S1572" s="19" t="s">
        <v>102</v>
      </c>
      <c r="T1572" s="26"/>
      <c r="U1572" s="26"/>
      <c r="V1572" s="11"/>
      <c r="W1572" s="36">
        <v>8539311090</v>
      </c>
      <c r="X1572" s="19" t="s">
        <v>398</v>
      </c>
      <c r="Y1572" s="21" t="s">
        <v>95</v>
      </c>
      <c r="Z1572" s="12" t="s">
        <v>95</v>
      </c>
      <c r="AA1572" s="13"/>
      <c r="AB1572" s="17">
        <v>73.787990790103109</v>
      </c>
      <c r="AC1572" s="624">
        <f t="shared" si="25"/>
        <v>-1.067911975465795E-2</v>
      </c>
      <c r="AD1572" s="21" t="s">
        <v>95</v>
      </c>
    </row>
    <row r="1573" spans="1:30" s="2" customFormat="1" ht="14.4">
      <c r="A1573" s="8">
        <v>8711500954510</v>
      </c>
      <c r="B1573" s="25">
        <v>928049001805</v>
      </c>
      <c r="C1573" s="8">
        <v>871150095451040</v>
      </c>
      <c r="D1573" s="21" t="s">
        <v>95</v>
      </c>
      <c r="E1573" s="12">
        <v>95451040</v>
      </c>
      <c r="F1573" s="23" t="s">
        <v>1802</v>
      </c>
      <c r="G1573" s="12" t="s">
        <v>1692</v>
      </c>
      <c r="H1573" s="12" t="s">
        <v>85</v>
      </c>
      <c r="I1573" s="12" t="s">
        <v>1788</v>
      </c>
      <c r="J1573" s="12" t="s">
        <v>1767</v>
      </c>
      <c r="K1573" s="12" t="s">
        <v>88</v>
      </c>
      <c r="L1573" s="17">
        <v>70.7</v>
      </c>
      <c r="M1573" s="17">
        <v>0.3</v>
      </c>
      <c r="N1573" s="13" t="s">
        <v>1694</v>
      </c>
      <c r="O1573" s="14" t="s">
        <v>1695</v>
      </c>
      <c r="P1573" s="19"/>
      <c r="Q1573" s="9">
        <v>25</v>
      </c>
      <c r="R1573" s="12" t="s">
        <v>92</v>
      </c>
      <c r="S1573" s="19" t="s">
        <v>102</v>
      </c>
      <c r="T1573" s="9"/>
      <c r="U1573" s="9"/>
      <c r="V1573" s="11"/>
      <c r="W1573" s="36">
        <v>8539311090</v>
      </c>
      <c r="X1573" s="19" t="s">
        <v>322</v>
      </c>
      <c r="Y1573" s="21" t="s">
        <v>95</v>
      </c>
      <c r="Z1573" s="12" t="s">
        <v>95</v>
      </c>
      <c r="AA1573" s="13"/>
      <c r="AB1573" s="17">
        <v>76.457401493188286</v>
      </c>
      <c r="AC1573" s="624">
        <f t="shared" si="25"/>
        <v>-7.5302081691871511E-2</v>
      </c>
      <c r="AD1573" s="21" t="s">
        <v>95</v>
      </c>
    </row>
    <row r="1574" spans="1:30" s="2" customFormat="1" ht="14.4">
      <c r="A1574" s="8">
        <v>8711500954497</v>
      </c>
      <c r="B1574" s="8">
        <v>928049001705</v>
      </c>
      <c r="C1574" s="8">
        <v>871150095449740</v>
      </c>
      <c r="D1574" s="21" t="s">
        <v>95</v>
      </c>
      <c r="E1574" s="12">
        <v>95449740</v>
      </c>
      <c r="F1574" s="10" t="s">
        <v>1803</v>
      </c>
      <c r="G1574" s="12" t="s">
        <v>1692</v>
      </c>
      <c r="H1574" s="12" t="s">
        <v>85</v>
      </c>
      <c r="I1574" s="12" t="s">
        <v>1788</v>
      </c>
      <c r="J1574" s="12" t="s">
        <v>1767</v>
      </c>
      <c r="K1574" s="12" t="s">
        <v>88</v>
      </c>
      <c r="L1574" s="17">
        <v>69</v>
      </c>
      <c r="M1574" s="17">
        <v>0.3</v>
      </c>
      <c r="N1574" s="13" t="s">
        <v>1694</v>
      </c>
      <c r="O1574" s="14" t="s">
        <v>1695</v>
      </c>
      <c r="P1574" s="19"/>
      <c r="Q1574" s="9">
        <v>25</v>
      </c>
      <c r="R1574" s="12" t="s">
        <v>92</v>
      </c>
      <c r="S1574" s="19" t="s">
        <v>102</v>
      </c>
      <c r="T1574" s="9"/>
      <c r="U1574" s="9"/>
      <c r="V1574" s="11"/>
      <c r="W1574" s="36">
        <v>8539311090</v>
      </c>
      <c r="X1574" s="19" t="s">
        <v>159</v>
      </c>
      <c r="Y1574" s="21" t="s">
        <v>95</v>
      </c>
      <c r="Z1574" s="12" t="s">
        <v>95</v>
      </c>
      <c r="AA1574" s="13"/>
      <c r="AB1574" s="17">
        <v>76.457401493188286</v>
      </c>
      <c r="AC1574" s="624">
        <f t="shared" si="25"/>
        <v>-9.7536685102392315E-2</v>
      </c>
      <c r="AD1574" s="21" t="s">
        <v>95</v>
      </c>
    </row>
    <row r="1575" spans="1:30" s="2" customFormat="1" ht="14.4">
      <c r="A1575" s="8">
        <v>8711500954459</v>
      </c>
      <c r="B1575" s="8">
        <v>928049001505</v>
      </c>
      <c r="C1575" s="8">
        <v>871150095445940</v>
      </c>
      <c r="D1575" s="21" t="s">
        <v>95</v>
      </c>
      <c r="E1575" s="12">
        <v>95445940</v>
      </c>
      <c r="F1575" s="10" t="s">
        <v>1804</v>
      </c>
      <c r="G1575" s="12" t="s">
        <v>1692</v>
      </c>
      <c r="H1575" s="12" t="s">
        <v>85</v>
      </c>
      <c r="I1575" s="12" t="s">
        <v>1788</v>
      </c>
      <c r="J1575" s="12" t="s">
        <v>1767</v>
      </c>
      <c r="K1575" s="12" t="s">
        <v>88</v>
      </c>
      <c r="L1575" s="17">
        <v>108</v>
      </c>
      <c r="M1575" s="17">
        <v>0.3</v>
      </c>
      <c r="N1575" s="13" t="s">
        <v>1694</v>
      </c>
      <c r="O1575" s="14" t="s">
        <v>1695</v>
      </c>
      <c r="P1575" s="19"/>
      <c r="Q1575" s="9">
        <v>25</v>
      </c>
      <c r="R1575" s="12" t="s">
        <v>92</v>
      </c>
      <c r="S1575" s="19" t="s">
        <v>102</v>
      </c>
      <c r="T1575" s="9"/>
      <c r="U1575" s="9"/>
      <c r="V1575" s="11"/>
      <c r="W1575" s="36">
        <v>8539311090</v>
      </c>
      <c r="X1575" s="19" t="s">
        <v>168</v>
      </c>
      <c r="Y1575" s="21" t="s">
        <v>95</v>
      </c>
      <c r="Z1575" s="12" t="s">
        <v>95</v>
      </c>
      <c r="AA1575" s="13"/>
      <c r="AB1575" s="17">
        <v>89.708814052935026</v>
      </c>
      <c r="AC1575" s="624">
        <f t="shared" si="25"/>
        <v>0.20389508143839449</v>
      </c>
      <c r="AD1575" s="21" t="s">
        <v>95</v>
      </c>
    </row>
    <row r="1576" spans="1:30" s="2" customFormat="1" ht="14.4">
      <c r="A1576" s="8">
        <v>8711500954473</v>
      </c>
      <c r="B1576" s="25">
        <v>928049001605</v>
      </c>
      <c r="C1576" s="25">
        <v>871150095447340</v>
      </c>
      <c r="D1576" s="21" t="s">
        <v>95</v>
      </c>
      <c r="E1576" s="12">
        <v>95447340</v>
      </c>
      <c r="F1576" s="23" t="s">
        <v>1805</v>
      </c>
      <c r="G1576" s="12" t="s">
        <v>1692</v>
      </c>
      <c r="H1576" s="12" t="s">
        <v>85</v>
      </c>
      <c r="I1576" s="12" t="s">
        <v>1788</v>
      </c>
      <c r="J1576" s="12" t="s">
        <v>1767</v>
      </c>
      <c r="K1576" s="12" t="s">
        <v>88</v>
      </c>
      <c r="L1576" s="17">
        <v>77.3</v>
      </c>
      <c r="M1576" s="17">
        <v>0.3</v>
      </c>
      <c r="N1576" s="13" t="s">
        <v>1694</v>
      </c>
      <c r="O1576" s="14" t="s">
        <v>1695</v>
      </c>
      <c r="P1576" s="19"/>
      <c r="Q1576" s="9">
        <v>25</v>
      </c>
      <c r="R1576" s="12" t="s">
        <v>92</v>
      </c>
      <c r="S1576" s="19" t="s">
        <v>102</v>
      </c>
      <c r="T1576" s="9"/>
      <c r="U1576" s="26"/>
      <c r="V1576" s="11"/>
      <c r="W1576" s="36">
        <v>8539311090</v>
      </c>
      <c r="X1576" s="19" t="s">
        <v>398</v>
      </c>
      <c r="Y1576" s="21" t="s">
        <v>95</v>
      </c>
      <c r="Z1576" s="12" t="s">
        <v>95</v>
      </c>
      <c r="AA1576" s="13"/>
      <c r="AB1576" s="17">
        <v>89.708814052935026</v>
      </c>
      <c r="AC1576" s="624">
        <f t="shared" si="25"/>
        <v>-0.13832324263714915</v>
      </c>
      <c r="AD1576" s="21" t="s">
        <v>95</v>
      </c>
    </row>
    <row r="1577" spans="1:30" s="2" customFormat="1" ht="14.4">
      <c r="A1577" s="8">
        <v>8718291202745</v>
      </c>
      <c r="B1577" s="8">
        <v>928191005331</v>
      </c>
      <c r="C1577" s="8">
        <v>871829120274500</v>
      </c>
      <c r="D1577" s="21" t="s">
        <v>95</v>
      </c>
      <c r="E1577" s="12">
        <v>20274500</v>
      </c>
      <c r="F1577" s="10" t="s">
        <v>1806</v>
      </c>
      <c r="G1577" s="12" t="s">
        <v>1692</v>
      </c>
      <c r="H1577" s="12" t="s">
        <v>85</v>
      </c>
      <c r="I1577" s="12" t="s">
        <v>1807</v>
      </c>
      <c r="J1577" s="12" t="s">
        <v>1808</v>
      </c>
      <c r="K1577" s="12" t="s">
        <v>88</v>
      </c>
      <c r="L1577" s="17">
        <v>263</v>
      </c>
      <c r="M1577" s="17">
        <v>0.3</v>
      </c>
      <c r="N1577" s="13" t="s">
        <v>1694</v>
      </c>
      <c r="O1577" s="14" t="s">
        <v>1695</v>
      </c>
      <c r="P1577" s="19"/>
      <c r="Q1577" s="9">
        <v>12</v>
      </c>
      <c r="R1577" s="12" t="s">
        <v>92</v>
      </c>
      <c r="S1577" s="19" t="s">
        <v>102</v>
      </c>
      <c r="T1577" s="9"/>
      <c r="U1577" s="9"/>
      <c r="V1577" s="11"/>
      <c r="W1577" s="36">
        <v>8539329090</v>
      </c>
      <c r="X1577" s="19" t="s">
        <v>103</v>
      </c>
      <c r="Y1577" s="19" t="s">
        <v>305</v>
      </c>
      <c r="Z1577" s="12">
        <v>473266</v>
      </c>
      <c r="AA1577" s="13"/>
      <c r="AB1577" s="17">
        <v>274.33452474576364</v>
      </c>
      <c r="AC1577" s="624">
        <f t="shared" si="25"/>
        <v>-4.1316435677455417E-2</v>
      </c>
      <c r="AD1577" s="21" t="s">
        <v>95</v>
      </c>
    </row>
    <row r="1578" spans="1:30" s="2" customFormat="1" ht="14.4">
      <c r="A1578" s="8">
        <v>8718291203018</v>
      </c>
      <c r="B1578" s="8">
        <v>928191105331</v>
      </c>
      <c r="C1578" s="8">
        <v>871829120301800</v>
      </c>
      <c r="D1578" s="21" t="s">
        <v>95</v>
      </c>
      <c r="E1578" s="12">
        <v>20301800</v>
      </c>
      <c r="F1578" s="10" t="s">
        <v>1809</v>
      </c>
      <c r="G1578" s="12" t="s">
        <v>1692</v>
      </c>
      <c r="H1578" s="12" t="s">
        <v>85</v>
      </c>
      <c r="I1578" s="12" t="s">
        <v>1807</v>
      </c>
      <c r="J1578" s="12" t="s">
        <v>1808</v>
      </c>
      <c r="K1578" s="12" t="s">
        <v>88</v>
      </c>
      <c r="L1578" s="17">
        <v>263</v>
      </c>
      <c r="M1578" s="17">
        <v>0.3</v>
      </c>
      <c r="N1578" s="13" t="s">
        <v>1694</v>
      </c>
      <c r="O1578" s="14" t="s">
        <v>1695</v>
      </c>
      <c r="P1578" s="19"/>
      <c r="Q1578" s="9">
        <v>12</v>
      </c>
      <c r="R1578" s="12" t="s">
        <v>92</v>
      </c>
      <c r="S1578" s="19" t="s">
        <v>102</v>
      </c>
      <c r="T1578" s="9"/>
      <c r="U1578" s="9"/>
      <c r="V1578" s="11"/>
      <c r="W1578" s="36">
        <v>8539329090</v>
      </c>
      <c r="X1578" s="19" t="s">
        <v>103</v>
      </c>
      <c r="Y1578" s="19" t="s">
        <v>305</v>
      </c>
      <c r="Z1578" s="12">
        <v>473267</v>
      </c>
      <c r="AA1578" s="13"/>
      <c r="AB1578" s="17">
        <v>271.93859003182683</v>
      </c>
      <c r="AC1578" s="624">
        <f t="shared" si="25"/>
        <v>-3.2869884449943973E-2</v>
      </c>
      <c r="AD1578" s="21" t="s">
        <v>95</v>
      </c>
    </row>
    <row r="1579" spans="1:30" s="2" customFormat="1" ht="14.4">
      <c r="A1579" s="8">
        <v>8718291203032</v>
      </c>
      <c r="B1579" s="8">
        <v>928191205331</v>
      </c>
      <c r="C1579" s="8">
        <v>871829120303200</v>
      </c>
      <c r="D1579" s="21" t="s">
        <v>95</v>
      </c>
      <c r="E1579" s="12">
        <v>20303200</v>
      </c>
      <c r="F1579" s="10" t="s">
        <v>1810</v>
      </c>
      <c r="G1579" s="12" t="s">
        <v>1692</v>
      </c>
      <c r="H1579" s="12" t="s">
        <v>85</v>
      </c>
      <c r="I1579" s="12" t="s">
        <v>1807</v>
      </c>
      <c r="J1579" s="12" t="s">
        <v>1808</v>
      </c>
      <c r="K1579" s="12" t="s">
        <v>88</v>
      </c>
      <c r="L1579" s="17">
        <v>263</v>
      </c>
      <c r="M1579" s="17">
        <v>0.3</v>
      </c>
      <c r="N1579" s="13" t="s">
        <v>1694</v>
      </c>
      <c r="O1579" s="14" t="s">
        <v>1695</v>
      </c>
      <c r="P1579" s="19"/>
      <c r="Q1579" s="9">
        <v>12</v>
      </c>
      <c r="R1579" s="12" t="s">
        <v>92</v>
      </c>
      <c r="S1579" s="19" t="s">
        <v>102</v>
      </c>
      <c r="T1579" s="9"/>
      <c r="U1579" s="9"/>
      <c r="V1579" s="11"/>
      <c r="W1579" s="36">
        <v>8539329090</v>
      </c>
      <c r="X1579" s="19" t="s">
        <v>103</v>
      </c>
      <c r="Y1579" s="19" t="s">
        <v>305</v>
      </c>
      <c r="Z1579" s="12">
        <v>473268</v>
      </c>
      <c r="AA1579" s="13"/>
      <c r="AB1579" s="17">
        <v>271.93859003182683</v>
      </c>
      <c r="AC1579" s="624">
        <f t="shared" si="25"/>
        <v>-3.2869884449943973E-2</v>
      </c>
      <c r="AD1579" s="21" t="s">
        <v>95</v>
      </c>
    </row>
    <row r="1580" spans="1:30" s="2" customFormat="1" ht="14.4">
      <c r="A1580" s="8">
        <v>8718291162964</v>
      </c>
      <c r="B1580" s="8">
        <v>928194605330</v>
      </c>
      <c r="C1580" s="8">
        <v>871829116296400</v>
      </c>
      <c r="D1580" s="21" t="s">
        <v>95</v>
      </c>
      <c r="E1580" s="12">
        <v>16296400</v>
      </c>
      <c r="F1580" s="10" t="s">
        <v>1811</v>
      </c>
      <c r="G1580" s="12" t="s">
        <v>1692</v>
      </c>
      <c r="H1580" s="12" t="s">
        <v>85</v>
      </c>
      <c r="I1580" s="12" t="s">
        <v>1807</v>
      </c>
      <c r="J1580" s="12" t="s">
        <v>1808</v>
      </c>
      <c r="K1580" s="12" t="s">
        <v>88</v>
      </c>
      <c r="L1580" s="17">
        <v>263</v>
      </c>
      <c r="M1580" s="17">
        <v>0.3</v>
      </c>
      <c r="N1580" s="13" t="s">
        <v>1694</v>
      </c>
      <c r="O1580" s="14" t="s">
        <v>1695</v>
      </c>
      <c r="P1580" s="19"/>
      <c r="Q1580" s="9">
        <v>12</v>
      </c>
      <c r="R1580" s="12" t="s">
        <v>92</v>
      </c>
      <c r="S1580" s="19" t="s">
        <v>102</v>
      </c>
      <c r="T1580" s="9"/>
      <c r="U1580" s="9"/>
      <c r="V1580" s="11"/>
      <c r="W1580" s="36">
        <v>8539329090</v>
      </c>
      <c r="X1580" s="19" t="s">
        <v>103</v>
      </c>
      <c r="Y1580" s="19" t="s">
        <v>305</v>
      </c>
      <c r="Z1580" s="12">
        <v>473276</v>
      </c>
      <c r="AA1580" s="13"/>
      <c r="AB1580" s="17">
        <v>274.33452474576364</v>
      </c>
      <c r="AC1580" s="624">
        <f t="shared" si="25"/>
        <v>-4.1316435677455417E-2</v>
      </c>
      <c r="AD1580" s="21" t="s">
        <v>95</v>
      </c>
    </row>
    <row r="1581" spans="1:30" s="2" customFormat="1" ht="14.4">
      <c r="A1581" s="8">
        <v>8718291163008</v>
      </c>
      <c r="B1581" s="8">
        <v>928194705330</v>
      </c>
      <c r="C1581" s="8">
        <v>871829116300800</v>
      </c>
      <c r="D1581" s="21" t="s">
        <v>95</v>
      </c>
      <c r="E1581" s="12">
        <v>16300800</v>
      </c>
      <c r="F1581" s="10" t="s">
        <v>1812</v>
      </c>
      <c r="G1581" s="12" t="s">
        <v>1692</v>
      </c>
      <c r="H1581" s="12" t="s">
        <v>85</v>
      </c>
      <c r="I1581" s="12" t="s">
        <v>1807</v>
      </c>
      <c r="J1581" s="12" t="s">
        <v>1808</v>
      </c>
      <c r="K1581" s="12" t="s">
        <v>88</v>
      </c>
      <c r="L1581" s="17">
        <v>264</v>
      </c>
      <c r="M1581" s="17">
        <v>0.3</v>
      </c>
      <c r="N1581" s="13" t="s">
        <v>1694</v>
      </c>
      <c r="O1581" s="14" t="s">
        <v>1695</v>
      </c>
      <c r="P1581" s="19"/>
      <c r="Q1581" s="9">
        <v>12</v>
      </c>
      <c r="R1581" s="12" t="s">
        <v>92</v>
      </c>
      <c r="S1581" s="19" t="s">
        <v>102</v>
      </c>
      <c r="T1581" s="9"/>
      <c r="U1581" s="9"/>
      <c r="V1581" s="11"/>
      <c r="W1581" s="36">
        <v>8539329090</v>
      </c>
      <c r="X1581" s="19" t="s">
        <v>103</v>
      </c>
      <c r="Y1581" s="19" t="s">
        <v>305</v>
      </c>
      <c r="Z1581" s="12">
        <v>473277</v>
      </c>
      <c r="AA1581" s="13"/>
      <c r="AB1581" s="17">
        <v>271.93859003182683</v>
      </c>
      <c r="AC1581" s="624">
        <f t="shared" si="25"/>
        <v>-2.919258363036201E-2</v>
      </c>
      <c r="AD1581" s="21" t="s">
        <v>95</v>
      </c>
    </row>
    <row r="1582" spans="1:30" s="2" customFormat="1" ht="14.4">
      <c r="A1582" s="8">
        <v>8718291163060</v>
      </c>
      <c r="B1582" s="8">
        <v>928194805330</v>
      </c>
      <c r="C1582" s="8">
        <v>871829116306000</v>
      </c>
      <c r="D1582" s="21" t="s">
        <v>95</v>
      </c>
      <c r="E1582" s="12">
        <v>16306000</v>
      </c>
      <c r="F1582" s="10" t="s">
        <v>1813</v>
      </c>
      <c r="G1582" s="12" t="s">
        <v>1692</v>
      </c>
      <c r="H1582" s="12" t="s">
        <v>85</v>
      </c>
      <c r="I1582" s="12" t="s">
        <v>1807</v>
      </c>
      <c r="J1582" s="12" t="s">
        <v>1808</v>
      </c>
      <c r="K1582" s="12" t="s">
        <v>88</v>
      </c>
      <c r="L1582" s="17">
        <v>263</v>
      </c>
      <c r="M1582" s="17">
        <v>0.3</v>
      </c>
      <c r="N1582" s="13" t="s">
        <v>1694</v>
      </c>
      <c r="O1582" s="14" t="s">
        <v>1695</v>
      </c>
      <c r="P1582" s="19"/>
      <c r="Q1582" s="9">
        <v>12</v>
      </c>
      <c r="R1582" s="12" t="s">
        <v>92</v>
      </c>
      <c r="S1582" s="19" t="s">
        <v>102</v>
      </c>
      <c r="T1582" s="9"/>
      <c r="U1582" s="9"/>
      <c r="V1582" s="11"/>
      <c r="W1582" s="36">
        <v>8539329090</v>
      </c>
      <c r="X1582" s="19" t="s">
        <v>103</v>
      </c>
      <c r="Y1582" s="19" t="s">
        <v>305</v>
      </c>
      <c r="Z1582" s="12">
        <v>473278</v>
      </c>
      <c r="AA1582" s="13"/>
      <c r="AB1582" s="17">
        <v>271.93859003182683</v>
      </c>
      <c r="AC1582" s="624">
        <f t="shared" si="25"/>
        <v>-3.2869884449943973E-2</v>
      </c>
      <c r="AD1582" s="21" t="s">
        <v>95</v>
      </c>
    </row>
    <row r="1583" spans="1:30" s="2" customFormat="1" ht="14.4">
      <c r="A1583" s="8">
        <v>8711500734044</v>
      </c>
      <c r="B1583" s="8">
        <v>928154109227</v>
      </c>
      <c r="C1583" s="8">
        <v>871150073404415</v>
      </c>
      <c r="D1583" s="21" t="s">
        <v>95</v>
      </c>
      <c r="E1583" s="12">
        <v>73404415</v>
      </c>
      <c r="F1583" s="10" t="s">
        <v>1814</v>
      </c>
      <c r="G1583" s="12" t="s">
        <v>1692</v>
      </c>
      <c r="H1583" s="12" t="s">
        <v>99</v>
      </c>
      <c r="I1583" s="12" t="s">
        <v>1807</v>
      </c>
      <c r="J1583" s="12" t="s">
        <v>1808</v>
      </c>
      <c r="K1583" s="12" t="s">
        <v>88</v>
      </c>
      <c r="L1583" s="17">
        <v>478</v>
      </c>
      <c r="M1583" s="17">
        <v>0.3</v>
      </c>
      <c r="N1583" s="13" t="s">
        <v>1694</v>
      </c>
      <c r="O1583" s="14" t="s">
        <v>1695</v>
      </c>
      <c r="P1583" s="19"/>
      <c r="Q1583" s="9">
        <v>12</v>
      </c>
      <c r="R1583" s="12" t="s">
        <v>92</v>
      </c>
      <c r="S1583" s="19" t="s">
        <v>102</v>
      </c>
      <c r="T1583" s="9"/>
      <c r="U1583" s="9"/>
      <c r="V1583" s="11"/>
      <c r="W1583" s="36">
        <v>8539322000</v>
      </c>
      <c r="X1583" s="19" t="s">
        <v>398</v>
      </c>
      <c r="Y1583" s="19" t="s">
        <v>305</v>
      </c>
      <c r="Z1583" s="12">
        <v>473397</v>
      </c>
      <c r="AA1583" s="13"/>
      <c r="AB1583" s="17">
        <v>434.42</v>
      </c>
      <c r="AC1583" s="624">
        <f t="shared" si="25"/>
        <v>0.10031766493255372</v>
      </c>
      <c r="AD1583" s="21" t="s">
        <v>95</v>
      </c>
    </row>
    <row r="1584" spans="1:30" s="2" customFormat="1" ht="14.4">
      <c r="A1584" s="8">
        <v>8711500734020</v>
      </c>
      <c r="B1584" s="8">
        <v>928153809230</v>
      </c>
      <c r="C1584" s="8">
        <v>871150073402015</v>
      </c>
      <c r="D1584" s="21" t="s">
        <v>95</v>
      </c>
      <c r="E1584" s="12">
        <v>73402015</v>
      </c>
      <c r="F1584" s="10" t="s">
        <v>1815</v>
      </c>
      <c r="G1584" s="12" t="s">
        <v>1692</v>
      </c>
      <c r="H1584" s="12" t="s">
        <v>99</v>
      </c>
      <c r="I1584" s="12" t="s">
        <v>1807</v>
      </c>
      <c r="J1584" s="12" t="s">
        <v>1808</v>
      </c>
      <c r="K1584" s="12" t="s">
        <v>88</v>
      </c>
      <c r="L1584" s="17">
        <v>384</v>
      </c>
      <c r="M1584" s="17">
        <v>0.3</v>
      </c>
      <c r="N1584" s="13" t="s">
        <v>1694</v>
      </c>
      <c r="O1584" s="14" t="s">
        <v>1695</v>
      </c>
      <c r="P1584" s="19"/>
      <c r="Q1584" s="9">
        <v>12</v>
      </c>
      <c r="R1584" s="12" t="s">
        <v>92</v>
      </c>
      <c r="S1584" s="19" t="s">
        <v>102</v>
      </c>
      <c r="T1584" s="9"/>
      <c r="U1584" s="9"/>
      <c r="V1584" s="11"/>
      <c r="W1584" s="36">
        <v>8539322000</v>
      </c>
      <c r="X1584" s="19" t="s">
        <v>398</v>
      </c>
      <c r="Y1584" s="19" t="s">
        <v>305</v>
      </c>
      <c r="Z1584" s="12">
        <v>473395</v>
      </c>
      <c r="AA1584" s="13"/>
      <c r="AB1584" s="17">
        <v>434.42</v>
      </c>
      <c r="AC1584" s="624">
        <f t="shared" si="25"/>
        <v>-0.11606279637217443</v>
      </c>
      <c r="AD1584" s="21" t="s">
        <v>95</v>
      </c>
    </row>
    <row r="1585" spans="1:31" s="2" customFormat="1" ht="14.4">
      <c r="A1585" s="8">
        <v>8711500734037</v>
      </c>
      <c r="B1585" s="8">
        <v>928153909227</v>
      </c>
      <c r="C1585" s="8">
        <v>871150073403715</v>
      </c>
      <c r="D1585" s="21" t="s">
        <v>95</v>
      </c>
      <c r="E1585" s="12">
        <v>73403715</v>
      </c>
      <c r="F1585" s="10" t="s">
        <v>1816</v>
      </c>
      <c r="G1585" s="12" t="s">
        <v>1692</v>
      </c>
      <c r="H1585" s="12" t="s">
        <v>99</v>
      </c>
      <c r="I1585" s="12" t="s">
        <v>1807</v>
      </c>
      <c r="J1585" s="12" t="s">
        <v>1808</v>
      </c>
      <c r="K1585" s="12" t="s">
        <v>88</v>
      </c>
      <c r="L1585" s="17">
        <v>387</v>
      </c>
      <c r="M1585" s="17">
        <v>0.3</v>
      </c>
      <c r="N1585" s="13" t="s">
        <v>1694</v>
      </c>
      <c r="O1585" s="14" t="s">
        <v>1695</v>
      </c>
      <c r="P1585" s="19"/>
      <c r="Q1585" s="9">
        <v>12</v>
      </c>
      <c r="R1585" s="12" t="s">
        <v>92</v>
      </c>
      <c r="S1585" s="19" t="s">
        <v>102</v>
      </c>
      <c r="T1585" s="9"/>
      <c r="U1585" s="9"/>
      <c r="V1585" s="11"/>
      <c r="W1585" s="36">
        <v>8539322000</v>
      </c>
      <c r="X1585" s="19" t="s">
        <v>398</v>
      </c>
      <c r="Y1585" s="19" t="s">
        <v>305</v>
      </c>
      <c r="Z1585" s="12">
        <v>473396</v>
      </c>
      <c r="AA1585" s="13"/>
      <c r="AB1585" s="17">
        <v>434.42</v>
      </c>
      <c r="AC1585" s="624">
        <f t="shared" si="25"/>
        <v>-0.10915703696883204</v>
      </c>
      <c r="AD1585" s="21" t="s">
        <v>95</v>
      </c>
    </row>
    <row r="1586" spans="1:31" s="2" customFormat="1" ht="14.4">
      <c r="A1586" s="8">
        <v>8711500213877</v>
      </c>
      <c r="B1586" s="25">
        <v>928096505330</v>
      </c>
      <c r="C1586" s="25">
        <v>871150021387710</v>
      </c>
      <c r="D1586" s="21" t="s">
        <v>95</v>
      </c>
      <c r="E1586" s="12">
        <v>21387710</v>
      </c>
      <c r="F1586" s="23" t="s">
        <v>1817</v>
      </c>
      <c r="G1586" s="12" t="s">
        <v>1692</v>
      </c>
      <c r="H1586" s="12" t="s">
        <v>99</v>
      </c>
      <c r="I1586" s="12" t="s">
        <v>1807</v>
      </c>
      <c r="J1586" s="12" t="s">
        <v>1808</v>
      </c>
      <c r="K1586" s="12" t="s">
        <v>88</v>
      </c>
      <c r="L1586" s="17">
        <v>328</v>
      </c>
      <c r="M1586" s="17">
        <v>0.3</v>
      </c>
      <c r="N1586" s="13" t="s">
        <v>1694</v>
      </c>
      <c r="O1586" s="14" t="s">
        <v>1695</v>
      </c>
      <c r="P1586" s="19"/>
      <c r="Q1586" s="13">
        <v>6</v>
      </c>
      <c r="R1586" s="12" t="s">
        <v>92</v>
      </c>
      <c r="S1586" s="19" t="s">
        <v>102</v>
      </c>
      <c r="T1586" s="26"/>
      <c r="U1586" s="26"/>
      <c r="V1586" s="27"/>
      <c r="W1586" s="36">
        <v>8539329090</v>
      </c>
      <c r="X1586" s="13" t="s">
        <v>398</v>
      </c>
      <c r="Y1586" s="13" t="s">
        <v>305</v>
      </c>
      <c r="Z1586" s="12">
        <v>473358</v>
      </c>
      <c r="AA1586" s="13"/>
      <c r="AB1586" s="17">
        <v>364.86972147349502</v>
      </c>
      <c r="AC1586" s="624">
        <f t="shared" si="25"/>
        <v>-0.10104900270869234</v>
      </c>
      <c r="AD1586" s="21" t="s">
        <v>95</v>
      </c>
    </row>
    <row r="1587" spans="1:31" s="2" customFormat="1" ht="14.4">
      <c r="A1587" s="8">
        <v>8711500213938</v>
      </c>
      <c r="B1587" s="8">
        <v>928096905330</v>
      </c>
      <c r="C1587" s="8">
        <v>871150021393810</v>
      </c>
      <c r="D1587" s="21" t="s">
        <v>95</v>
      </c>
      <c r="E1587" s="12">
        <v>21393810</v>
      </c>
      <c r="F1587" s="10" t="s">
        <v>1818</v>
      </c>
      <c r="G1587" s="12" t="s">
        <v>1692</v>
      </c>
      <c r="H1587" s="12" t="s">
        <v>99</v>
      </c>
      <c r="I1587" s="12" t="s">
        <v>1807</v>
      </c>
      <c r="J1587" s="12" t="s">
        <v>1808</v>
      </c>
      <c r="K1587" s="12" t="s">
        <v>88</v>
      </c>
      <c r="L1587" s="17">
        <v>328</v>
      </c>
      <c r="M1587" s="17">
        <v>0.3</v>
      </c>
      <c r="N1587" s="13" t="s">
        <v>1694</v>
      </c>
      <c r="O1587" s="14" t="s">
        <v>1695</v>
      </c>
      <c r="P1587" s="19"/>
      <c r="Q1587" s="9">
        <v>6</v>
      </c>
      <c r="R1587" s="12" t="s">
        <v>92</v>
      </c>
      <c r="S1587" s="19" t="s">
        <v>102</v>
      </c>
      <c r="T1587" s="9"/>
      <c r="U1587" s="9"/>
      <c r="V1587" s="11"/>
      <c r="W1587" s="36">
        <v>8539329090</v>
      </c>
      <c r="X1587" s="19" t="s">
        <v>398</v>
      </c>
      <c r="Y1587" s="19" t="s">
        <v>305</v>
      </c>
      <c r="Z1587" s="12">
        <v>473360</v>
      </c>
      <c r="AA1587" s="13"/>
      <c r="AB1587" s="17">
        <v>364.86972147349502</v>
      </c>
      <c r="AC1587" s="624">
        <f t="shared" si="25"/>
        <v>-0.10104900270869234</v>
      </c>
      <c r="AD1587" s="21" t="s">
        <v>95</v>
      </c>
    </row>
    <row r="1588" spans="1:31" s="2" customFormat="1" ht="14.4">
      <c r="A1588" s="8">
        <v>8718291689447</v>
      </c>
      <c r="B1588" s="22">
        <v>928195405330</v>
      </c>
      <c r="C1588" s="8">
        <v>871829168944700</v>
      </c>
      <c r="D1588" s="21" t="s">
        <v>95</v>
      </c>
      <c r="E1588" s="12">
        <v>68944700</v>
      </c>
      <c r="F1588" s="23" t="s">
        <v>1819</v>
      </c>
      <c r="G1588" s="12" t="s">
        <v>1692</v>
      </c>
      <c r="H1588" s="12" t="s">
        <v>99</v>
      </c>
      <c r="I1588" s="12" t="s">
        <v>1807</v>
      </c>
      <c r="J1588" s="12" t="s">
        <v>1808</v>
      </c>
      <c r="K1588" s="12" t="s">
        <v>88</v>
      </c>
      <c r="L1588" s="17">
        <v>328</v>
      </c>
      <c r="M1588" s="17">
        <v>0.3</v>
      </c>
      <c r="N1588" s="13" t="s">
        <v>1694</v>
      </c>
      <c r="O1588" s="14" t="s">
        <v>1695</v>
      </c>
      <c r="P1588" s="19"/>
      <c r="Q1588" s="9">
        <v>6</v>
      </c>
      <c r="R1588" s="12" t="s">
        <v>92</v>
      </c>
      <c r="S1588" s="19" t="s">
        <v>102</v>
      </c>
      <c r="T1588" s="9"/>
      <c r="U1588" s="9"/>
      <c r="V1588" s="11"/>
      <c r="W1588" s="36">
        <v>8539329090</v>
      </c>
      <c r="X1588" s="19" t="s">
        <v>103</v>
      </c>
      <c r="Y1588" s="19" t="s">
        <v>305</v>
      </c>
      <c r="Z1588" s="12">
        <v>473280</v>
      </c>
      <c r="AA1588" s="13"/>
      <c r="AB1588" s="17">
        <v>364.86972147349502</v>
      </c>
      <c r="AC1588" s="624">
        <f t="shared" si="25"/>
        <v>-0.10104900270869234</v>
      </c>
      <c r="AD1588" s="21" t="s">
        <v>95</v>
      </c>
    </row>
    <row r="1589" spans="1:31" s="2" customFormat="1" ht="14.4">
      <c r="A1589" s="8">
        <v>8718291689522</v>
      </c>
      <c r="B1589" s="8">
        <v>928195505330</v>
      </c>
      <c r="C1589" s="8">
        <v>871829168952200</v>
      </c>
      <c r="D1589" s="21" t="s">
        <v>95</v>
      </c>
      <c r="E1589" s="12">
        <v>68952200</v>
      </c>
      <c r="F1589" s="24" t="s">
        <v>1820</v>
      </c>
      <c r="G1589" s="12" t="s">
        <v>1692</v>
      </c>
      <c r="H1589" s="12" t="s">
        <v>99</v>
      </c>
      <c r="I1589" s="12" t="s">
        <v>1807</v>
      </c>
      <c r="J1589" s="12" t="s">
        <v>1808</v>
      </c>
      <c r="K1589" s="12" t="s">
        <v>88</v>
      </c>
      <c r="L1589" s="17">
        <v>328</v>
      </c>
      <c r="M1589" s="17">
        <v>0.3</v>
      </c>
      <c r="N1589" s="13" t="s">
        <v>1694</v>
      </c>
      <c r="O1589" s="14" t="s">
        <v>1695</v>
      </c>
      <c r="P1589" s="19"/>
      <c r="Q1589" s="9">
        <v>6</v>
      </c>
      <c r="R1589" s="12" t="s">
        <v>92</v>
      </c>
      <c r="S1589" s="19" t="s">
        <v>102</v>
      </c>
      <c r="T1589" s="26"/>
      <c r="U1589" s="26"/>
      <c r="V1589" s="11"/>
      <c r="W1589" s="36">
        <v>8539329090</v>
      </c>
      <c r="X1589" s="19" t="s">
        <v>103</v>
      </c>
      <c r="Y1589" s="19" t="s">
        <v>305</v>
      </c>
      <c r="Z1589" s="12">
        <v>473281</v>
      </c>
      <c r="AA1589" s="13"/>
      <c r="AB1589" s="17">
        <v>364.86972147349502</v>
      </c>
      <c r="AC1589" s="624">
        <f t="shared" si="25"/>
        <v>-0.10104900270869234</v>
      </c>
      <c r="AD1589" s="21" t="s">
        <v>95</v>
      </c>
    </row>
    <row r="1590" spans="1:31" s="2" customFormat="1" ht="14.4">
      <c r="A1590" s="8">
        <v>8718291689621</v>
      </c>
      <c r="B1590" s="22">
        <v>928195605330</v>
      </c>
      <c r="C1590" s="8">
        <v>871829168962100</v>
      </c>
      <c r="D1590" s="21" t="s">
        <v>95</v>
      </c>
      <c r="E1590" s="12">
        <v>68962100</v>
      </c>
      <c r="F1590" s="23" t="s">
        <v>1821</v>
      </c>
      <c r="G1590" s="12" t="s">
        <v>1692</v>
      </c>
      <c r="H1590" s="12" t="s">
        <v>99</v>
      </c>
      <c r="I1590" s="12" t="s">
        <v>1807</v>
      </c>
      <c r="J1590" s="12" t="s">
        <v>1808</v>
      </c>
      <c r="K1590" s="12" t="s">
        <v>88</v>
      </c>
      <c r="L1590" s="17">
        <v>328</v>
      </c>
      <c r="M1590" s="17">
        <v>0.3</v>
      </c>
      <c r="N1590" s="13" t="s">
        <v>1694</v>
      </c>
      <c r="O1590" s="14" t="s">
        <v>1695</v>
      </c>
      <c r="P1590" s="19"/>
      <c r="Q1590" s="9">
        <v>6</v>
      </c>
      <c r="R1590" s="12" t="s">
        <v>92</v>
      </c>
      <c r="S1590" s="19" t="s">
        <v>102</v>
      </c>
      <c r="T1590" s="9"/>
      <c r="U1590" s="9"/>
      <c r="V1590" s="11"/>
      <c r="W1590" s="36">
        <v>8539329090</v>
      </c>
      <c r="X1590" s="19" t="s">
        <v>398</v>
      </c>
      <c r="Y1590" s="19" t="s">
        <v>305</v>
      </c>
      <c r="Z1590" s="12">
        <v>473282</v>
      </c>
      <c r="AA1590" s="13"/>
      <c r="AB1590" s="17">
        <v>364.86972147349502</v>
      </c>
      <c r="AC1590" s="624">
        <f t="shared" si="25"/>
        <v>-0.10104900270869234</v>
      </c>
      <c r="AD1590" s="21" t="s">
        <v>95</v>
      </c>
    </row>
    <row r="1591" spans="1:31" s="2" customFormat="1" ht="14.4">
      <c r="A1591" s="8">
        <v>8718291689706</v>
      </c>
      <c r="B1591" s="25">
        <v>928195705330</v>
      </c>
      <c r="C1591" s="25">
        <v>871829168970600</v>
      </c>
      <c r="D1591" s="21" t="s">
        <v>95</v>
      </c>
      <c r="E1591" s="12">
        <v>68970600</v>
      </c>
      <c r="F1591" s="23" t="s">
        <v>1822</v>
      </c>
      <c r="G1591" s="12" t="s">
        <v>1692</v>
      </c>
      <c r="H1591" s="12" t="s">
        <v>99</v>
      </c>
      <c r="I1591" s="12" t="s">
        <v>1807</v>
      </c>
      <c r="J1591" s="12" t="s">
        <v>1808</v>
      </c>
      <c r="K1591" s="12" t="s">
        <v>88</v>
      </c>
      <c r="L1591" s="17">
        <v>328</v>
      </c>
      <c r="M1591" s="17">
        <v>0.3</v>
      </c>
      <c r="N1591" s="13" t="s">
        <v>1694</v>
      </c>
      <c r="O1591" s="14" t="s">
        <v>1695</v>
      </c>
      <c r="P1591" s="19"/>
      <c r="Q1591" s="9">
        <v>6</v>
      </c>
      <c r="R1591" s="12" t="s">
        <v>92</v>
      </c>
      <c r="S1591" s="19" t="s">
        <v>102</v>
      </c>
      <c r="T1591" s="9"/>
      <c r="U1591" s="9"/>
      <c r="V1591" s="11"/>
      <c r="W1591" s="36">
        <v>8539329090</v>
      </c>
      <c r="X1591" s="19" t="s">
        <v>103</v>
      </c>
      <c r="Y1591" s="19" t="s">
        <v>305</v>
      </c>
      <c r="Z1591" s="12">
        <v>473283</v>
      </c>
      <c r="AA1591" s="13"/>
      <c r="AB1591" s="17">
        <v>364.86972147349502</v>
      </c>
      <c r="AC1591" s="624">
        <f t="shared" si="25"/>
        <v>-0.10104900270869234</v>
      </c>
      <c r="AD1591" s="21" t="s">
        <v>95</v>
      </c>
    </row>
    <row r="1592" spans="1:31" s="2" customFormat="1" ht="14.4">
      <c r="A1592" s="8">
        <v>8718291689782</v>
      </c>
      <c r="B1592" s="25">
        <v>928195805330</v>
      </c>
      <c r="C1592" s="25">
        <v>871829168978200</v>
      </c>
      <c r="D1592" s="21" t="s">
        <v>95</v>
      </c>
      <c r="E1592" s="12">
        <v>68978200</v>
      </c>
      <c r="F1592" s="23" t="s">
        <v>1823</v>
      </c>
      <c r="G1592" s="12" t="s">
        <v>1692</v>
      </c>
      <c r="H1592" s="12" t="s">
        <v>99</v>
      </c>
      <c r="I1592" s="12" t="s">
        <v>1807</v>
      </c>
      <c r="J1592" s="12" t="s">
        <v>1808</v>
      </c>
      <c r="K1592" s="12" t="s">
        <v>88</v>
      </c>
      <c r="L1592" s="17">
        <v>328</v>
      </c>
      <c r="M1592" s="17">
        <v>0.3</v>
      </c>
      <c r="N1592" s="13" t="s">
        <v>1694</v>
      </c>
      <c r="O1592" s="14" t="s">
        <v>1695</v>
      </c>
      <c r="P1592" s="19"/>
      <c r="Q1592" s="9">
        <v>6</v>
      </c>
      <c r="R1592" s="12" t="s">
        <v>92</v>
      </c>
      <c r="S1592" s="19" t="s">
        <v>102</v>
      </c>
      <c r="T1592" s="9"/>
      <c r="U1592" s="9"/>
      <c r="V1592" s="11"/>
      <c r="W1592" s="36">
        <v>8539329090</v>
      </c>
      <c r="X1592" s="19" t="s">
        <v>103</v>
      </c>
      <c r="Y1592" s="19" t="s">
        <v>305</v>
      </c>
      <c r="Z1592" s="12">
        <v>473284</v>
      </c>
      <c r="AA1592" s="13"/>
      <c r="AB1592" s="17">
        <v>364.86972147349502</v>
      </c>
      <c r="AC1592" s="624">
        <f t="shared" si="25"/>
        <v>-0.10104900270869234</v>
      </c>
      <c r="AD1592" s="21" t="s">
        <v>95</v>
      </c>
    </row>
    <row r="1593" spans="1:31" s="2" customFormat="1" ht="14.4">
      <c r="A1593" s="8">
        <v>8711500197801</v>
      </c>
      <c r="B1593" s="22">
        <v>928083705125</v>
      </c>
      <c r="C1593" s="8">
        <v>871150019780115</v>
      </c>
      <c r="D1593" s="21" t="s">
        <v>95</v>
      </c>
      <c r="E1593" s="12">
        <v>19780115</v>
      </c>
      <c r="F1593" s="23" t="s">
        <v>1824</v>
      </c>
      <c r="G1593" s="12" t="s">
        <v>1692</v>
      </c>
      <c r="H1593" s="12" t="s">
        <v>99</v>
      </c>
      <c r="I1593" s="12" t="s">
        <v>1807</v>
      </c>
      <c r="J1593" s="12" t="s">
        <v>1808</v>
      </c>
      <c r="K1593" s="12" t="s">
        <v>88</v>
      </c>
      <c r="L1593" s="17">
        <v>145</v>
      </c>
      <c r="M1593" s="17">
        <v>0.3</v>
      </c>
      <c r="N1593" s="13" t="s">
        <v>1694</v>
      </c>
      <c r="O1593" s="14" t="s">
        <v>1695</v>
      </c>
      <c r="P1593" s="19"/>
      <c r="Q1593" s="9">
        <v>12</v>
      </c>
      <c r="R1593" s="12" t="s">
        <v>92</v>
      </c>
      <c r="S1593" s="19" t="s">
        <v>102</v>
      </c>
      <c r="T1593" s="9"/>
      <c r="U1593" s="9"/>
      <c r="V1593" s="11"/>
      <c r="W1593" s="36">
        <v>8539329090</v>
      </c>
      <c r="X1593" s="19" t="s">
        <v>159</v>
      </c>
      <c r="Y1593" s="19" t="s">
        <v>305</v>
      </c>
      <c r="Z1593" s="12">
        <v>473335</v>
      </c>
      <c r="AA1593" s="13"/>
      <c r="AB1593" s="17">
        <v>160.90685360578715</v>
      </c>
      <c r="AC1593" s="624">
        <f t="shared" si="25"/>
        <v>-9.8857526881720378E-2</v>
      </c>
      <c r="AD1593" s="21" t="s">
        <v>95</v>
      </c>
      <c r="AE1593" s="628"/>
    </row>
    <row r="1594" spans="1:31" s="2" customFormat="1" ht="14.4">
      <c r="A1594" s="8">
        <v>8711500200051</v>
      </c>
      <c r="B1594" s="8">
        <v>928084605131</v>
      </c>
      <c r="C1594" s="8">
        <v>871150020005115</v>
      </c>
      <c r="D1594" s="21" t="s">
        <v>95</v>
      </c>
      <c r="E1594" s="12">
        <v>20005115</v>
      </c>
      <c r="F1594" s="24" t="s">
        <v>1825</v>
      </c>
      <c r="G1594" s="12" t="s">
        <v>1692</v>
      </c>
      <c r="H1594" s="12" t="s">
        <v>99</v>
      </c>
      <c r="I1594" s="12" t="s">
        <v>1807</v>
      </c>
      <c r="J1594" s="12" t="s">
        <v>1808</v>
      </c>
      <c r="K1594" s="12" t="s">
        <v>88</v>
      </c>
      <c r="L1594" s="17">
        <v>145</v>
      </c>
      <c r="M1594" s="17">
        <v>0.3</v>
      </c>
      <c r="N1594" s="13" t="s">
        <v>1694</v>
      </c>
      <c r="O1594" s="14" t="s">
        <v>1695</v>
      </c>
      <c r="P1594" s="19"/>
      <c r="Q1594" s="9">
        <v>12</v>
      </c>
      <c r="R1594" s="12" t="s">
        <v>92</v>
      </c>
      <c r="S1594" s="19" t="s">
        <v>102</v>
      </c>
      <c r="T1594" s="26"/>
      <c r="U1594" s="26"/>
      <c r="V1594" s="11"/>
      <c r="W1594" s="36">
        <v>8539329090</v>
      </c>
      <c r="X1594" s="19" t="s">
        <v>103</v>
      </c>
      <c r="Y1594" s="19" t="s">
        <v>305</v>
      </c>
      <c r="Z1594" s="12">
        <v>473338</v>
      </c>
      <c r="AA1594" s="13"/>
      <c r="AB1594" s="17">
        <v>145.4864729597989</v>
      </c>
      <c r="AC1594" s="624">
        <f t="shared" si="25"/>
        <v>-3.3437676362758875E-3</v>
      </c>
      <c r="AD1594" s="21" t="s">
        <v>95</v>
      </c>
      <c r="AE1594" s="628"/>
    </row>
    <row r="1595" spans="1:31" s="2" customFormat="1" ht="14.4">
      <c r="A1595" s="8">
        <v>8711500208019</v>
      </c>
      <c r="B1595" s="8">
        <v>928089805131</v>
      </c>
      <c r="C1595" s="8">
        <v>871150020801915</v>
      </c>
      <c r="D1595" s="21" t="s">
        <v>95</v>
      </c>
      <c r="E1595" s="12">
        <v>20801915</v>
      </c>
      <c r="F1595" s="10" t="s">
        <v>1826</v>
      </c>
      <c r="G1595" s="12" t="s">
        <v>1692</v>
      </c>
      <c r="H1595" s="12" t="s">
        <v>99</v>
      </c>
      <c r="I1595" s="12" t="s">
        <v>1807</v>
      </c>
      <c r="J1595" s="12" t="s">
        <v>1827</v>
      </c>
      <c r="K1595" s="12" t="s">
        <v>88</v>
      </c>
      <c r="L1595" s="17">
        <v>457</v>
      </c>
      <c r="M1595" s="17">
        <v>0.3</v>
      </c>
      <c r="N1595" s="13" t="s">
        <v>1694</v>
      </c>
      <c r="O1595" s="14" t="s">
        <v>1695</v>
      </c>
      <c r="P1595" s="19"/>
      <c r="Q1595" s="9">
        <v>12</v>
      </c>
      <c r="R1595" s="12" t="s">
        <v>92</v>
      </c>
      <c r="S1595" s="19" t="s">
        <v>102</v>
      </c>
      <c r="T1595" s="9"/>
      <c r="U1595" s="9"/>
      <c r="V1595" s="11"/>
      <c r="W1595" s="36">
        <v>8539329090</v>
      </c>
      <c r="X1595" s="19" t="s">
        <v>159</v>
      </c>
      <c r="Y1595" s="19" t="s">
        <v>160</v>
      </c>
      <c r="Z1595" s="12">
        <v>473350</v>
      </c>
      <c r="AA1595" s="13"/>
      <c r="AB1595" s="17">
        <v>506.52000000000004</v>
      </c>
      <c r="AC1595" s="624">
        <f t="shared" si="25"/>
        <v>-9.7765142541262007E-2</v>
      </c>
      <c r="AD1595" s="21" t="s">
        <v>95</v>
      </c>
    </row>
    <row r="1596" spans="1:31" s="2" customFormat="1" ht="14.4">
      <c r="A1596" s="8">
        <v>8711500211125</v>
      </c>
      <c r="B1596" s="8">
        <v>928094205131</v>
      </c>
      <c r="C1596" s="8">
        <v>871150021112515</v>
      </c>
      <c r="D1596" s="21" t="s">
        <v>95</v>
      </c>
      <c r="E1596" s="12">
        <v>21112515</v>
      </c>
      <c r="F1596" s="10" t="s">
        <v>1828</v>
      </c>
      <c r="G1596" s="12" t="s">
        <v>1692</v>
      </c>
      <c r="H1596" s="12" t="s">
        <v>99</v>
      </c>
      <c r="I1596" s="12" t="s">
        <v>1807</v>
      </c>
      <c r="J1596" s="12" t="s">
        <v>1827</v>
      </c>
      <c r="K1596" s="12" t="s">
        <v>88</v>
      </c>
      <c r="L1596" s="17">
        <v>457</v>
      </c>
      <c r="M1596" s="17">
        <v>0.3</v>
      </c>
      <c r="N1596" s="13" t="s">
        <v>1694</v>
      </c>
      <c r="O1596" s="14" t="s">
        <v>1695</v>
      </c>
      <c r="P1596" s="19"/>
      <c r="Q1596" s="9">
        <v>12</v>
      </c>
      <c r="R1596" s="12" t="s">
        <v>92</v>
      </c>
      <c r="S1596" s="19" t="s">
        <v>102</v>
      </c>
      <c r="T1596" s="9"/>
      <c r="U1596" s="9"/>
      <c r="V1596" s="11"/>
      <c r="W1596" s="36">
        <v>8539329090</v>
      </c>
      <c r="X1596" s="19" t="s">
        <v>159</v>
      </c>
      <c r="Y1596" s="19" t="s">
        <v>160</v>
      </c>
      <c r="Z1596" s="12">
        <v>473354</v>
      </c>
      <c r="AA1596" s="13"/>
      <c r="AB1596" s="17">
        <v>506.52000000000004</v>
      </c>
      <c r="AC1596" s="624">
        <f t="shared" si="25"/>
        <v>-9.7765142541262007E-2</v>
      </c>
      <c r="AD1596" s="21" t="s">
        <v>95</v>
      </c>
    </row>
    <row r="1597" spans="1:31" s="2" customFormat="1" ht="14.4">
      <c r="A1597" s="8">
        <v>8711500196972</v>
      </c>
      <c r="B1597" s="8">
        <v>928083105125</v>
      </c>
      <c r="C1597" s="8">
        <v>871150019697215</v>
      </c>
      <c r="D1597" s="21" t="s">
        <v>95</v>
      </c>
      <c r="E1597" s="12">
        <v>19697215</v>
      </c>
      <c r="F1597" s="10" t="s">
        <v>1829</v>
      </c>
      <c r="G1597" s="12" t="s">
        <v>1692</v>
      </c>
      <c r="H1597" s="12" t="s">
        <v>99</v>
      </c>
      <c r="I1597" s="12" t="s">
        <v>1807</v>
      </c>
      <c r="J1597" s="12" t="s">
        <v>1808</v>
      </c>
      <c r="K1597" s="12" t="s">
        <v>88</v>
      </c>
      <c r="L1597" s="17">
        <v>142</v>
      </c>
      <c r="M1597" s="17">
        <v>0.3</v>
      </c>
      <c r="N1597" s="13" t="s">
        <v>1694</v>
      </c>
      <c r="O1597" s="14" t="s">
        <v>1695</v>
      </c>
      <c r="P1597" s="19"/>
      <c r="Q1597" s="9">
        <v>12</v>
      </c>
      <c r="R1597" s="12" t="s">
        <v>92</v>
      </c>
      <c r="S1597" s="19" t="s">
        <v>102</v>
      </c>
      <c r="T1597" s="9"/>
      <c r="U1597" s="9"/>
      <c r="V1597" s="11"/>
      <c r="W1597" s="36">
        <v>8539329090</v>
      </c>
      <c r="X1597" s="19" t="s">
        <v>103</v>
      </c>
      <c r="Y1597" s="19" t="s">
        <v>305</v>
      </c>
      <c r="Z1597" s="12">
        <v>473333</v>
      </c>
      <c r="AA1597" s="13"/>
      <c r="AB1597" s="17">
        <v>160.90685360578715</v>
      </c>
      <c r="AC1597" s="624">
        <f t="shared" si="25"/>
        <v>-0.11750185391175375</v>
      </c>
      <c r="AD1597" s="21" t="s">
        <v>95</v>
      </c>
    </row>
    <row r="1598" spans="1:31" s="2" customFormat="1" ht="14.4">
      <c r="A1598" s="8">
        <v>8711500211262</v>
      </c>
      <c r="B1598" s="8">
        <v>928094305125</v>
      </c>
      <c r="C1598" s="8">
        <v>871150021126215</v>
      </c>
      <c r="D1598" s="21" t="s">
        <v>95</v>
      </c>
      <c r="E1598" s="12">
        <v>21126215</v>
      </c>
      <c r="F1598" s="10" t="s">
        <v>1830</v>
      </c>
      <c r="G1598" s="12" t="s">
        <v>1692</v>
      </c>
      <c r="H1598" s="12" t="s">
        <v>99</v>
      </c>
      <c r="I1598" s="12" t="s">
        <v>1807</v>
      </c>
      <c r="J1598" s="12" t="s">
        <v>1808</v>
      </c>
      <c r="K1598" s="12" t="s">
        <v>88</v>
      </c>
      <c r="L1598" s="17">
        <v>160</v>
      </c>
      <c r="M1598" s="17">
        <v>0.3</v>
      </c>
      <c r="N1598" s="13" t="s">
        <v>1694</v>
      </c>
      <c r="O1598" s="14" t="s">
        <v>1695</v>
      </c>
      <c r="P1598" s="19"/>
      <c r="Q1598" s="9">
        <v>12</v>
      </c>
      <c r="R1598" s="12" t="s">
        <v>92</v>
      </c>
      <c r="S1598" s="19" t="s">
        <v>102</v>
      </c>
      <c r="T1598" s="9"/>
      <c r="U1598" s="9"/>
      <c r="V1598" s="11"/>
      <c r="W1598" s="36">
        <v>8539329090</v>
      </c>
      <c r="X1598" s="19" t="s">
        <v>103</v>
      </c>
      <c r="Y1598" s="19" t="s">
        <v>305</v>
      </c>
      <c r="Z1598" s="12">
        <v>473355</v>
      </c>
      <c r="AA1598" s="13"/>
      <c r="AB1598" s="17">
        <v>160.90685360578715</v>
      </c>
      <c r="AC1598" s="624">
        <f t="shared" si="25"/>
        <v>-5.6358917315535188E-3</v>
      </c>
      <c r="AD1598" s="21" t="s">
        <v>95</v>
      </c>
      <c r="AE1598" s="628"/>
    </row>
    <row r="1599" spans="1:31" s="2" customFormat="1" ht="14.4">
      <c r="A1599" s="8">
        <v>8711500196996</v>
      </c>
      <c r="B1599" s="8">
        <v>928082305125</v>
      </c>
      <c r="C1599" s="8">
        <v>871150019699615</v>
      </c>
      <c r="D1599" s="21" t="s">
        <v>95</v>
      </c>
      <c r="E1599" s="12">
        <v>19699615</v>
      </c>
      <c r="F1599" s="10" t="s">
        <v>1831</v>
      </c>
      <c r="G1599" s="12" t="s">
        <v>1692</v>
      </c>
      <c r="H1599" s="12" t="s">
        <v>99</v>
      </c>
      <c r="I1599" s="12" t="s">
        <v>1807</v>
      </c>
      <c r="J1599" s="12" t="s">
        <v>1808</v>
      </c>
      <c r="K1599" s="12" t="s">
        <v>88</v>
      </c>
      <c r="L1599" s="17">
        <v>142</v>
      </c>
      <c r="M1599" s="17">
        <v>0.3</v>
      </c>
      <c r="N1599" s="13" t="s">
        <v>1694</v>
      </c>
      <c r="O1599" s="14" t="s">
        <v>1695</v>
      </c>
      <c r="P1599" s="19"/>
      <c r="Q1599" s="9">
        <v>12</v>
      </c>
      <c r="R1599" s="12" t="s">
        <v>92</v>
      </c>
      <c r="S1599" s="19" t="s">
        <v>102</v>
      </c>
      <c r="T1599" s="9"/>
      <c r="U1599" s="9"/>
      <c r="V1599" s="11"/>
      <c r="W1599" s="36">
        <v>8539329090</v>
      </c>
      <c r="X1599" s="19" t="s">
        <v>103</v>
      </c>
      <c r="Y1599" s="19" t="s">
        <v>305</v>
      </c>
      <c r="Z1599" s="12">
        <v>473328</v>
      </c>
      <c r="AA1599" s="13"/>
      <c r="AB1599" s="17">
        <v>160.90685360578715</v>
      </c>
      <c r="AC1599" s="624">
        <f t="shared" si="25"/>
        <v>-0.11750185391175375</v>
      </c>
      <c r="AD1599" s="21" t="s">
        <v>95</v>
      </c>
    </row>
    <row r="1600" spans="1:31" s="2" customFormat="1" ht="14.4">
      <c r="A1600" s="8">
        <v>8711500199270</v>
      </c>
      <c r="B1600" s="8">
        <v>928084505131</v>
      </c>
      <c r="C1600" s="8">
        <v>871150019927015</v>
      </c>
      <c r="D1600" s="21" t="s">
        <v>95</v>
      </c>
      <c r="E1600" s="12">
        <v>19927015</v>
      </c>
      <c r="F1600" s="10" t="s">
        <v>1832</v>
      </c>
      <c r="G1600" s="12" t="s">
        <v>1692</v>
      </c>
      <c r="H1600" s="12" t="s">
        <v>99</v>
      </c>
      <c r="I1600" s="12" t="s">
        <v>1807</v>
      </c>
      <c r="J1600" s="12" t="s">
        <v>1808</v>
      </c>
      <c r="K1600" s="12" t="s">
        <v>88</v>
      </c>
      <c r="L1600" s="17">
        <v>142</v>
      </c>
      <c r="M1600" s="17">
        <v>0.3</v>
      </c>
      <c r="N1600" s="13" t="s">
        <v>1694</v>
      </c>
      <c r="O1600" s="14" t="s">
        <v>1695</v>
      </c>
      <c r="P1600" s="19"/>
      <c r="Q1600" s="9">
        <v>12</v>
      </c>
      <c r="R1600" s="12" t="s">
        <v>92</v>
      </c>
      <c r="S1600" s="19" t="s">
        <v>102</v>
      </c>
      <c r="T1600" s="9"/>
      <c r="U1600" s="9"/>
      <c r="V1600" s="11"/>
      <c r="W1600" s="36">
        <v>8539329090</v>
      </c>
      <c r="X1600" s="19" t="s">
        <v>103</v>
      </c>
      <c r="Y1600" s="19" t="s">
        <v>305</v>
      </c>
      <c r="Z1600" s="12">
        <v>473337</v>
      </c>
      <c r="AA1600" s="13"/>
      <c r="AB1600" s="17">
        <v>160.90685360578715</v>
      </c>
      <c r="AC1600" s="624">
        <f t="shared" si="25"/>
        <v>-0.11750185391175375</v>
      </c>
      <c r="AD1600" s="21" t="s">
        <v>95</v>
      </c>
    </row>
    <row r="1601" spans="1:31" s="2" customFormat="1" ht="14.4">
      <c r="A1601" s="8">
        <v>8727900871692</v>
      </c>
      <c r="B1601" s="25">
        <v>928183205125</v>
      </c>
      <c r="C1601" s="25">
        <v>872790087169200</v>
      </c>
      <c r="D1601" s="21" t="s">
        <v>95</v>
      </c>
      <c r="E1601" s="12">
        <v>87169200</v>
      </c>
      <c r="F1601" s="23" t="s">
        <v>1833</v>
      </c>
      <c r="G1601" s="12" t="s">
        <v>1692</v>
      </c>
      <c r="H1601" s="12" t="s">
        <v>99</v>
      </c>
      <c r="I1601" s="12" t="s">
        <v>1807</v>
      </c>
      <c r="J1601" s="12" t="s">
        <v>1808</v>
      </c>
      <c r="K1601" s="12" t="s">
        <v>88</v>
      </c>
      <c r="L1601" s="17">
        <v>160</v>
      </c>
      <c r="M1601" s="17">
        <v>0.3</v>
      </c>
      <c r="N1601" s="13" t="s">
        <v>1694</v>
      </c>
      <c r="O1601" s="14" t="s">
        <v>1695</v>
      </c>
      <c r="P1601" s="19"/>
      <c r="Q1601" s="13">
        <v>12</v>
      </c>
      <c r="R1601" s="12" t="s">
        <v>92</v>
      </c>
      <c r="S1601" s="19" t="s">
        <v>102</v>
      </c>
      <c r="T1601" s="26"/>
      <c r="U1601" s="26"/>
      <c r="V1601" s="27"/>
      <c r="W1601" s="36">
        <v>8539329090</v>
      </c>
      <c r="X1601" s="13" t="s">
        <v>159</v>
      </c>
      <c r="Y1601" s="13" t="s">
        <v>160</v>
      </c>
      <c r="Z1601" s="12">
        <v>473251</v>
      </c>
      <c r="AA1601" s="13"/>
      <c r="AB1601" s="17">
        <v>181.38936535162949</v>
      </c>
      <c r="AC1601" s="624">
        <f t="shared" si="25"/>
        <v>-0.11791962174940894</v>
      </c>
      <c r="AD1601" s="21" t="s">
        <v>95</v>
      </c>
      <c r="AE1601" s="628"/>
    </row>
    <row r="1602" spans="1:31" s="2" customFormat="1" ht="14.4">
      <c r="A1602" s="8">
        <v>8711500213129</v>
      </c>
      <c r="B1602" s="25">
        <v>928094705125</v>
      </c>
      <c r="C1602" s="25">
        <v>871150021312915</v>
      </c>
      <c r="D1602" s="21" t="s">
        <v>95</v>
      </c>
      <c r="E1602" s="12">
        <v>21312915</v>
      </c>
      <c r="F1602" s="23" t="s">
        <v>1834</v>
      </c>
      <c r="G1602" s="12" t="s">
        <v>1692</v>
      </c>
      <c r="H1602" s="12" t="s">
        <v>99</v>
      </c>
      <c r="I1602" s="12" t="s">
        <v>1807</v>
      </c>
      <c r="J1602" s="12" t="s">
        <v>1808</v>
      </c>
      <c r="K1602" s="12" t="s">
        <v>88</v>
      </c>
      <c r="L1602" s="17">
        <v>160</v>
      </c>
      <c r="M1602" s="17">
        <v>0.3</v>
      </c>
      <c r="N1602" s="13" t="s">
        <v>1694</v>
      </c>
      <c r="O1602" s="14" t="s">
        <v>1695</v>
      </c>
      <c r="P1602" s="19"/>
      <c r="Q1602" s="13">
        <v>12</v>
      </c>
      <c r="R1602" s="12" t="s">
        <v>92</v>
      </c>
      <c r="S1602" s="19" t="s">
        <v>102</v>
      </c>
      <c r="T1602" s="26"/>
      <c r="U1602" s="26"/>
      <c r="V1602" s="27"/>
      <c r="W1602" s="36">
        <v>8539329090</v>
      </c>
      <c r="X1602" s="13" t="s">
        <v>159</v>
      </c>
      <c r="Y1602" s="13" t="s">
        <v>160</v>
      </c>
      <c r="Z1602" s="12">
        <v>473357</v>
      </c>
      <c r="AA1602" s="13"/>
      <c r="AB1602" s="17">
        <v>181.38936535162949</v>
      </c>
      <c r="AC1602" s="624">
        <f t="shared" si="25"/>
        <v>-0.11791962174940894</v>
      </c>
      <c r="AD1602" s="21" t="s">
        <v>95</v>
      </c>
      <c r="AE1602" s="628"/>
    </row>
    <row r="1603" spans="1:31" s="2" customFormat="1" ht="14.4">
      <c r="A1603" s="8">
        <v>8727900871562</v>
      </c>
      <c r="B1603" s="8">
        <v>928183305125</v>
      </c>
      <c r="C1603" s="8">
        <v>872790087156200</v>
      </c>
      <c r="D1603" s="21" t="s">
        <v>95</v>
      </c>
      <c r="E1603" s="12">
        <v>87156200</v>
      </c>
      <c r="F1603" s="10" t="s">
        <v>1835</v>
      </c>
      <c r="G1603" s="12" t="s">
        <v>1692</v>
      </c>
      <c r="H1603" s="12" t="s">
        <v>99</v>
      </c>
      <c r="I1603" s="12" t="s">
        <v>1807</v>
      </c>
      <c r="J1603" s="12" t="s">
        <v>1808</v>
      </c>
      <c r="K1603" s="12" t="s">
        <v>88</v>
      </c>
      <c r="L1603" s="17">
        <v>128</v>
      </c>
      <c r="M1603" s="17">
        <v>0.3</v>
      </c>
      <c r="N1603" s="13" t="s">
        <v>1694</v>
      </c>
      <c r="O1603" s="14" t="s">
        <v>1695</v>
      </c>
      <c r="P1603" s="19"/>
      <c r="Q1603" s="9">
        <v>12</v>
      </c>
      <c r="R1603" s="12" t="s">
        <v>92</v>
      </c>
      <c r="S1603" s="19" t="s">
        <v>102</v>
      </c>
      <c r="T1603" s="9"/>
      <c r="U1603" s="9"/>
      <c r="V1603" s="11"/>
      <c r="W1603" s="36">
        <v>8539329090</v>
      </c>
      <c r="X1603" s="19" t="s">
        <v>159</v>
      </c>
      <c r="Y1603" s="19" t="s">
        <v>305</v>
      </c>
      <c r="Z1603" s="12">
        <v>473252</v>
      </c>
      <c r="AA1603" s="13"/>
      <c r="AB1603" s="17">
        <v>181.38936535162949</v>
      </c>
      <c r="AC1603" s="624">
        <f t="shared" si="25"/>
        <v>-0.29433569739952714</v>
      </c>
      <c r="AD1603" s="21" t="s">
        <v>95</v>
      </c>
    </row>
    <row r="1604" spans="1:31" s="2" customFormat="1" ht="14.4">
      <c r="A1604" s="8">
        <v>8727900911374</v>
      </c>
      <c r="B1604" s="8">
        <v>928185205131</v>
      </c>
      <c r="C1604" s="8">
        <v>872790091137400</v>
      </c>
      <c r="D1604" s="21" t="s">
        <v>95</v>
      </c>
      <c r="E1604" s="12">
        <v>91137400</v>
      </c>
      <c r="F1604" s="10" t="s">
        <v>1836</v>
      </c>
      <c r="G1604" s="12" t="s">
        <v>1692</v>
      </c>
      <c r="H1604" s="12" t="s">
        <v>99</v>
      </c>
      <c r="I1604" s="12" t="s">
        <v>1807</v>
      </c>
      <c r="J1604" s="12" t="s">
        <v>1808</v>
      </c>
      <c r="K1604" s="12" t="s">
        <v>88</v>
      </c>
      <c r="L1604" s="17">
        <v>128</v>
      </c>
      <c r="M1604" s="17">
        <v>0.3</v>
      </c>
      <c r="N1604" s="13" t="s">
        <v>1694</v>
      </c>
      <c r="O1604" s="14" t="s">
        <v>1695</v>
      </c>
      <c r="P1604" s="19"/>
      <c r="Q1604" s="9">
        <v>12</v>
      </c>
      <c r="R1604" s="12" t="s">
        <v>92</v>
      </c>
      <c r="S1604" s="19" t="s">
        <v>102</v>
      </c>
      <c r="T1604" s="9"/>
      <c r="U1604" s="9"/>
      <c r="V1604" s="11"/>
      <c r="W1604" s="36">
        <v>8539329090</v>
      </c>
      <c r="X1604" s="19" t="s">
        <v>159</v>
      </c>
      <c r="Y1604" s="19" t="s">
        <v>160</v>
      </c>
      <c r="Z1604" s="12">
        <v>473258</v>
      </c>
      <c r="AA1604" s="13"/>
      <c r="AB1604" s="17">
        <v>181.38936535162949</v>
      </c>
      <c r="AC1604" s="624">
        <f t="shared" si="25"/>
        <v>-0.29433569739952714</v>
      </c>
      <c r="AD1604" s="21" t="s">
        <v>95</v>
      </c>
    </row>
    <row r="1605" spans="1:31" s="2" customFormat="1" ht="14.4">
      <c r="A1605" s="8">
        <v>8718291163640</v>
      </c>
      <c r="B1605" s="8">
        <v>928193605131</v>
      </c>
      <c r="C1605" s="8">
        <v>871829116364000</v>
      </c>
      <c r="D1605" s="21" t="s">
        <v>95</v>
      </c>
      <c r="E1605" s="12">
        <v>16364000</v>
      </c>
      <c r="F1605" s="10" t="s">
        <v>1837</v>
      </c>
      <c r="G1605" s="12" t="s">
        <v>1692</v>
      </c>
      <c r="H1605" s="12" t="s">
        <v>99</v>
      </c>
      <c r="I1605" s="12" t="s">
        <v>1807</v>
      </c>
      <c r="J1605" s="12" t="s">
        <v>1808</v>
      </c>
      <c r="K1605" s="12" t="s">
        <v>88</v>
      </c>
      <c r="L1605" s="17">
        <v>128</v>
      </c>
      <c r="M1605" s="17">
        <v>0.3</v>
      </c>
      <c r="N1605" s="13" t="s">
        <v>1694</v>
      </c>
      <c r="O1605" s="14" t="s">
        <v>1695</v>
      </c>
      <c r="P1605" s="19"/>
      <c r="Q1605" s="9">
        <v>12</v>
      </c>
      <c r="R1605" s="12" t="s">
        <v>92</v>
      </c>
      <c r="S1605" s="19" t="s">
        <v>102</v>
      </c>
      <c r="T1605" s="9"/>
      <c r="U1605" s="9"/>
      <c r="V1605" s="11"/>
      <c r="W1605" s="36">
        <v>8539329090</v>
      </c>
      <c r="X1605" s="19" t="s">
        <v>159</v>
      </c>
      <c r="Y1605" s="19" t="s">
        <v>160</v>
      </c>
      <c r="Z1605" s="12">
        <v>473272</v>
      </c>
      <c r="AA1605" s="13"/>
      <c r="AB1605" s="17">
        <v>181.38936535162949</v>
      </c>
      <c r="AC1605" s="624">
        <f t="shared" si="25"/>
        <v>-0.29433569739952714</v>
      </c>
      <c r="AD1605" s="21" t="s">
        <v>95</v>
      </c>
    </row>
    <row r="1606" spans="1:31" s="2" customFormat="1" ht="14.4">
      <c r="A1606" s="8">
        <v>8727900930603</v>
      </c>
      <c r="B1606" s="8">
        <v>928191705131</v>
      </c>
      <c r="C1606" s="8">
        <v>872790093060300</v>
      </c>
      <c r="D1606" s="21" t="s">
        <v>95</v>
      </c>
      <c r="E1606" s="12">
        <v>93060300</v>
      </c>
      <c r="F1606" s="10" t="s">
        <v>1838</v>
      </c>
      <c r="G1606" s="12" t="s">
        <v>1692</v>
      </c>
      <c r="H1606" s="12" t="s">
        <v>99</v>
      </c>
      <c r="I1606" s="12" t="s">
        <v>1807</v>
      </c>
      <c r="J1606" s="12" t="s">
        <v>1808</v>
      </c>
      <c r="K1606" s="12" t="s">
        <v>88</v>
      </c>
      <c r="L1606" s="17">
        <v>128</v>
      </c>
      <c r="M1606" s="17">
        <v>0.3</v>
      </c>
      <c r="N1606" s="13" t="s">
        <v>1694</v>
      </c>
      <c r="O1606" s="14" t="s">
        <v>1695</v>
      </c>
      <c r="P1606" s="19"/>
      <c r="Q1606" s="9">
        <v>12</v>
      </c>
      <c r="R1606" s="12" t="s">
        <v>92</v>
      </c>
      <c r="S1606" s="19" t="s">
        <v>102</v>
      </c>
      <c r="T1606" s="9"/>
      <c r="U1606" s="9"/>
      <c r="V1606" s="11"/>
      <c r="W1606" s="36">
        <v>8539329090</v>
      </c>
      <c r="X1606" s="19" t="s">
        <v>159</v>
      </c>
      <c r="Y1606" s="19" t="s">
        <v>160</v>
      </c>
      <c r="Z1606" s="12">
        <v>473269</v>
      </c>
      <c r="AA1606" s="13"/>
      <c r="AB1606" s="17">
        <v>181.38936535162949</v>
      </c>
      <c r="AC1606" s="624">
        <f t="shared" ref="AC1606:AC1669" si="26">(L1606-AB1606)/AB1606</f>
        <v>-0.29433569739952714</v>
      </c>
      <c r="AD1606" s="21" t="s">
        <v>95</v>
      </c>
    </row>
    <row r="1607" spans="1:31" s="2" customFormat="1" ht="14.4">
      <c r="A1607" s="8">
        <v>8718291201595</v>
      </c>
      <c r="B1607" s="25">
        <v>928080015131</v>
      </c>
      <c r="C1607" s="25">
        <v>871829120159500</v>
      </c>
      <c r="D1607" s="21" t="s">
        <v>95</v>
      </c>
      <c r="E1607" s="12">
        <v>20159500</v>
      </c>
      <c r="F1607" s="23" t="s">
        <v>1839</v>
      </c>
      <c r="G1607" s="12" t="s">
        <v>1692</v>
      </c>
      <c r="H1607" s="12" t="s">
        <v>99</v>
      </c>
      <c r="I1607" s="12" t="s">
        <v>1807</v>
      </c>
      <c r="J1607" s="12" t="s">
        <v>1808</v>
      </c>
      <c r="K1607" s="12" t="s">
        <v>88</v>
      </c>
      <c r="L1607" s="17">
        <v>128</v>
      </c>
      <c r="M1607" s="17">
        <v>0.3</v>
      </c>
      <c r="N1607" s="13" t="s">
        <v>1694</v>
      </c>
      <c r="O1607" s="14" t="s">
        <v>1695</v>
      </c>
      <c r="P1607" s="19"/>
      <c r="Q1607" s="13">
        <v>12</v>
      </c>
      <c r="R1607" s="12" t="s">
        <v>92</v>
      </c>
      <c r="S1607" s="19" t="s">
        <v>102</v>
      </c>
      <c r="T1607" s="26"/>
      <c r="U1607" s="26"/>
      <c r="V1607" s="27"/>
      <c r="W1607" s="36">
        <v>8539329090</v>
      </c>
      <c r="X1607" s="13" t="s">
        <v>159</v>
      </c>
      <c r="Y1607" s="13" t="s">
        <v>160</v>
      </c>
      <c r="Z1607" s="12">
        <v>473322</v>
      </c>
      <c r="AA1607" s="13"/>
      <c r="AB1607" s="17">
        <v>167.82522343594835</v>
      </c>
      <c r="AC1607" s="624">
        <f t="shared" si="26"/>
        <v>-0.23730177514792891</v>
      </c>
      <c r="AD1607" s="21" t="s">
        <v>95</v>
      </c>
      <c r="AE1607" s="628"/>
    </row>
    <row r="1608" spans="1:31" s="2" customFormat="1" ht="14.4">
      <c r="A1608" s="8">
        <v>8727900911411</v>
      </c>
      <c r="B1608" s="25">
        <v>928185305131</v>
      </c>
      <c r="C1608" s="25">
        <v>872790091141100</v>
      </c>
      <c r="D1608" s="21" t="s">
        <v>95</v>
      </c>
      <c r="E1608" s="12">
        <v>91141100</v>
      </c>
      <c r="F1608" s="23" t="s">
        <v>1840</v>
      </c>
      <c r="G1608" s="12" t="s">
        <v>1692</v>
      </c>
      <c r="H1608" s="12" t="s">
        <v>99</v>
      </c>
      <c r="I1608" s="12" t="s">
        <v>1807</v>
      </c>
      <c r="J1608" s="12" t="s">
        <v>1808</v>
      </c>
      <c r="K1608" s="12" t="s">
        <v>88</v>
      </c>
      <c r="L1608" s="17">
        <v>128</v>
      </c>
      <c r="M1608" s="17">
        <v>0.3</v>
      </c>
      <c r="N1608" s="13" t="s">
        <v>1694</v>
      </c>
      <c r="O1608" s="14" t="s">
        <v>1695</v>
      </c>
      <c r="P1608" s="19"/>
      <c r="Q1608" s="13">
        <v>12</v>
      </c>
      <c r="R1608" s="12" t="s">
        <v>92</v>
      </c>
      <c r="S1608" s="19" t="s">
        <v>102</v>
      </c>
      <c r="T1608" s="26"/>
      <c r="U1608" s="26"/>
      <c r="V1608" s="27"/>
      <c r="W1608" s="36">
        <v>8539329090</v>
      </c>
      <c r="X1608" s="13" t="s">
        <v>159</v>
      </c>
      <c r="Y1608" s="13" t="s">
        <v>160</v>
      </c>
      <c r="Z1608" s="12">
        <v>473260</v>
      </c>
      <c r="AA1608" s="13"/>
      <c r="AB1608" s="17">
        <v>181.38936535162949</v>
      </c>
      <c r="AC1608" s="624">
        <f t="shared" si="26"/>
        <v>-0.29433569739952714</v>
      </c>
      <c r="AD1608" s="21" t="s">
        <v>95</v>
      </c>
    </row>
    <row r="1609" spans="1:31" s="2" customFormat="1" ht="14.4">
      <c r="A1609" s="8">
        <v>8718291163626</v>
      </c>
      <c r="B1609" s="8">
        <v>928193705131</v>
      </c>
      <c r="C1609" s="8">
        <v>871829116362600</v>
      </c>
      <c r="D1609" s="21" t="s">
        <v>95</v>
      </c>
      <c r="E1609" s="12">
        <v>16362600</v>
      </c>
      <c r="F1609" s="24" t="s">
        <v>1841</v>
      </c>
      <c r="G1609" s="12" t="s">
        <v>1692</v>
      </c>
      <c r="H1609" s="12" t="s">
        <v>99</v>
      </c>
      <c r="I1609" s="12" t="s">
        <v>1807</v>
      </c>
      <c r="J1609" s="12" t="s">
        <v>1808</v>
      </c>
      <c r="K1609" s="12" t="s">
        <v>88</v>
      </c>
      <c r="L1609" s="17">
        <v>128</v>
      </c>
      <c r="M1609" s="17">
        <v>0.3</v>
      </c>
      <c r="N1609" s="13" t="s">
        <v>1694</v>
      </c>
      <c r="O1609" s="14" t="s">
        <v>1695</v>
      </c>
      <c r="P1609" s="19"/>
      <c r="Q1609" s="9">
        <v>12</v>
      </c>
      <c r="R1609" s="12" t="s">
        <v>92</v>
      </c>
      <c r="S1609" s="19" t="s">
        <v>102</v>
      </c>
      <c r="T1609" s="9"/>
      <c r="U1609" s="9"/>
      <c r="V1609" s="11"/>
      <c r="W1609" s="36">
        <v>8539329090</v>
      </c>
      <c r="X1609" s="19" t="s">
        <v>159</v>
      </c>
      <c r="Y1609" s="19" t="s">
        <v>160</v>
      </c>
      <c r="Z1609" s="12">
        <v>473273</v>
      </c>
      <c r="AA1609" s="13"/>
      <c r="AB1609" s="17">
        <v>181.38936535162949</v>
      </c>
      <c r="AC1609" s="624">
        <f t="shared" si="26"/>
        <v>-0.29433569739952714</v>
      </c>
      <c r="AD1609" s="21" t="s">
        <v>95</v>
      </c>
    </row>
    <row r="1610" spans="1:31" s="2" customFormat="1" ht="14.4">
      <c r="A1610" s="8">
        <v>8711500200006</v>
      </c>
      <c r="B1610" s="8">
        <v>928085205125</v>
      </c>
      <c r="C1610" s="8">
        <v>871150020000615</v>
      </c>
      <c r="D1610" s="21" t="s">
        <v>95</v>
      </c>
      <c r="E1610" s="12">
        <v>20000615</v>
      </c>
      <c r="F1610" s="10" t="s">
        <v>1842</v>
      </c>
      <c r="G1610" s="12" t="s">
        <v>1692</v>
      </c>
      <c r="H1610" s="12" t="s">
        <v>99</v>
      </c>
      <c r="I1610" s="12" t="s">
        <v>1807</v>
      </c>
      <c r="J1610" s="12" t="s">
        <v>1808</v>
      </c>
      <c r="K1610" s="12" t="s">
        <v>88</v>
      </c>
      <c r="L1610" s="17">
        <v>150</v>
      </c>
      <c r="M1610" s="17">
        <v>0.3</v>
      </c>
      <c r="N1610" s="13" t="s">
        <v>1694</v>
      </c>
      <c r="O1610" s="14" t="s">
        <v>1695</v>
      </c>
      <c r="P1610" s="19"/>
      <c r="Q1610" s="9">
        <v>12</v>
      </c>
      <c r="R1610" s="12" t="s">
        <v>92</v>
      </c>
      <c r="S1610" s="19" t="s">
        <v>102</v>
      </c>
      <c r="T1610" s="9"/>
      <c r="U1610" s="9"/>
      <c r="V1610" s="11"/>
      <c r="W1610" s="36">
        <v>8539329090</v>
      </c>
      <c r="X1610" s="19" t="s">
        <v>103</v>
      </c>
      <c r="Y1610" s="19" t="s">
        <v>305</v>
      </c>
      <c r="Z1610" s="12">
        <v>473341</v>
      </c>
      <c r="AA1610" s="13"/>
      <c r="AB1610" s="17">
        <v>160.90685360578715</v>
      </c>
      <c r="AC1610" s="624">
        <f t="shared" si="26"/>
        <v>-6.778364849833142E-2</v>
      </c>
      <c r="AD1610" s="21" t="s">
        <v>95</v>
      </c>
    </row>
    <row r="1611" spans="1:31" s="2" customFormat="1" ht="14.4">
      <c r="A1611" s="8">
        <v>8711500209573</v>
      </c>
      <c r="B1611" s="8">
        <v>928093805125</v>
      </c>
      <c r="C1611" s="8">
        <v>871150020957315</v>
      </c>
      <c r="D1611" s="21" t="s">
        <v>95</v>
      </c>
      <c r="E1611" s="12">
        <v>20957315</v>
      </c>
      <c r="F1611" s="10" t="s">
        <v>1843</v>
      </c>
      <c r="G1611" s="12" t="s">
        <v>1692</v>
      </c>
      <c r="H1611" s="12" t="s">
        <v>99</v>
      </c>
      <c r="I1611" s="12" t="s">
        <v>1807</v>
      </c>
      <c r="J1611" s="12" t="s">
        <v>1808</v>
      </c>
      <c r="K1611" s="12" t="s">
        <v>88</v>
      </c>
      <c r="L1611" s="17">
        <v>150</v>
      </c>
      <c r="M1611" s="17">
        <v>0.3</v>
      </c>
      <c r="N1611" s="13" t="s">
        <v>1694</v>
      </c>
      <c r="O1611" s="14" t="s">
        <v>1695</v>
      </c>
      <c r="P1611" s="19"/>
      <c r="Q1611" s="9">
        <v>12</v>
      </c>
      <c r="R1611" s="12" t="s">
        <v>92</v>
      </c>
      <c r="S1611" s="19" t="s">
        <v>102</v>
      </c>
      <c r="T1611" s="9"/>
      <c r="U1611" s="9"/>
      <c r="V1611" s="11"/>
      <c r="W1611" s="36">
        <v>8539329090</v>
      </c>
      <c r="X1611" s="19" t="s">
        <v>103</v>
      </c>
      <c r="Y1611" s="19" t="s">
        <v>305</v>
      </c>
      <c r="Z1611" s="12">
        <v>473352</v>
      </c>
      <c r="AA1611" s="13"/>
      <c r="AB1611" s="17">
        <v>160.90685360578715</v>
      </c>
      <c r="AC1611" s="624">
        <f t="shared" si="26"/>
        <v>-6.778364849833142E-2</v>
      </c>
      <c r="AD1611" s="21" t="s">
        <v>95</v>
      </c>
      <c r="AE1611" s="628"/>
    </row>
    <row r="1612" spans="1:31" s="2" customFormat="1" ht="14.4">
      <c r="A1612" s="8">
        <v>8711500201676</v>
      </c>
      <c r="B1612" s="8">
        <v>928086505131</v>
      </c>
      <c r="C1612" s="8">
        <v>871150020167615</v>
      </c>
      <c r="D1612" s="21" t="s">
        <v>95</v>
      </c>
      <c r="E1612" s="12">
        <v>20167615</v>
      </c>
      <c r="F1612" s="10" t="s">
        <v>1844</v>
      </c>
      <c r="G1612" s="12" t="s">
        <v>1692</v>
      </c>
      <c r="H1612" s="12" t="s">
        <v>99</v>
      </c>
      <c r="I1612" s="12" t="s">
        <v>1807</v>
      </c>
      <c r="J1612" s="12" t="s">
        <v>1808</v>
      </c>
      <c r="K1612" s="12" t="s">
        <v>88</v>
      </c>
      <c r="L1612" s="17">
        <v>150</v>
      </c>
      <c r="M1612" s="17">
        <v>0.3</v>
      </c>
      <c r="N1612" s="13" t="s">
        <v>1694</v>
      </c>
      <c r="O1612" s="14" t="s">
        <v>1695</v>
      </c>
      <c r="P1612" s="19"/>
      <c r="Q1612" s="9">
        <v>12</v>
      </c>
      <c r="R1612" s="12" t="s">
        <v>92</v>
      </c>
      <c r="S1612" s="19" t="s">
        <v>102</v>
      </c>
      <c r="T1612" s="9"/>
      <c r="U1612" s="9"/>
      <c r="V1612" s="11"/>
      <c r="W1612" s="36">
        <v>8539329090</v>
      </c>
      <c r="X1612" s="19" t="s">
        <v>159</v>
      </c>
      <c r="Y1612" s="19" t="s">
        <v>305</v>
      </c>
      <c r="Z1612" s="12">
        <v>473344</v>
      </c>
      <c r="AA1612" s="13"/>
      <c r="AB1612" s="17">
        <v>160.90685360578715</v>
      </c>
      <c r="AC1612" s="624">
        <f t="shared" si="26"/>
        <v>-6.778364849833142E-2</v>
      </c>
      <c r="AD1612" s="21" t="s">
        <v>95</v>
      </c>
    </row>
    <row r="1613" spans="1:31" s="2" customFormat="1" ht="14.4">
      <c r="A1613" s="8">
        <v>8711500212757</v>
      </c>
      <c r="B1613" s="8">
        <v>928094605131</v>
      </c>
      <c r="C1613" s="8">
        <v>871150021275715</v>
      </c>
      <c r="D1613" s="21" t="s">
        <v>95</v>
      </c>
      <c r="E1613" s="12">
        <v>21275715</v>
      </c>
      <c r="F1613" s="10" t="s">
        <v>1845</v>
      </c>
      <c r="G1613" s="12" t="s">
        <v>1692</v>
      </c>
      <c r="H1613" s="12" t="s">
        <v>99</v>
      </c>
      <c r="I1613" s="12" t="s">
        <v>1807</v>
      </c>
      <c r="J1613" s="12" t="s">
        <v>1808</v>
      </c>
      <c r="K1613" s="12" t="s">
        <v>88</v>
      </c>
      <c r="L1613" s="17">
        <v>150</v>
      </c>
      <c r="M1613" s="17">
        <v>0.3</v>
      </c>
      <c r="N1613" s="13" t="s">
        <v>1694</v>
      </c>
      <c r="O1613" s="14" t="s">
        <v>1695</v>
      </c>
      <c r="P1613" s="19"/>
      <c r="Q1613" s="9">
        <v>12</v>
      </c>
      <c r="R1613" s="12" t="s">
        <v>92</v>
      </c>
      <c r="S1613" s="19" t="s">
        <v>102</v>
      </c>
      <c r="T1613" s="9"/>
      <c r="U1613" s="9"/>
      <c r="V1613" s="11"/>
      <c r="W1613" s="36">
        <v>8539329090</v>
      </c>
      <c r="X1613" s="19" t="s">
        <v>103</v>
      </c>
      <c r="Y1613" s="19" t="s">
        <v>305</v>
      </c>
      <c r="Z1613" s="12">
        <v>473356</v>
      </c>
      <c r="AA1613" s="13"/>
      <c r="AB1613" s="17">
        <v>160.90685360578715</v>
      </c>
      <c r="AC1613" s="624">
        <f t="shared" si="26"/>
        <v>-6.778364849833142E-2</v>
      </c>
      <c r="AD1613" s="21" t="s">
        <v>95</v>
      </c>
      <c r="AE1613" s="628"/>
    </row>
    <row r="1614" spans="1:31" s="2" customFormat="1" ht="14.4">
      <c r="A1614" s="8">
        <v>8727900871586</v>
      </c>
      <c r="B1614" s="8">
        <v>928183405125</v>
      </c>
      <c r="C1614" s="8">
        <v>872790087158600</v>
      </c>
      <c r="D1614" s="21" t="s">
        <v>95</v>
      </c>
      <c r="E1614" s="12">
        <v>87158600</v>
      </c>
      <c r="F1614" s="10" t="s">
        <v>1846</v>
      </c>
      <c r="G1614" s="12" t="s">
        <v>1692</v>
      </c>
      <c r="H1614" s="12" t="s">
        <v>99</v>
      </c>
      <c r="I1614" s="12" t="s">
        <v>1807</v>
      </c>
      <c r="J1614" s="12" t="s">
        <v>1808</v>
      </c>
      <c r="K1614" s="12" t="s">
        <v>88</v>
      </c>
      <c r="L1614" s="17">
        <v>128</v>
      </c>
      <c r="M1614" s="17">
        <v>0.3</v>
      </c>
      <c r="N1614" s="13" t="s">
        <v>1694</v>
      </c>
      <c r="O1614" s="14" t="s">
        <v>1695</v>
      </c>
      <c r="P1614" s="19"/>
      <c r="Q1614" s="9">
        <v>12</v>
      </c>
      <c r="R1614" s="12" t="s">
        <v>92</v>
      </c>
      <c r="S1614" s="19" t="s">
        <v>102</v>
      </c>
      <c r="T1614" s="9"/>
      <c r="U1614" s="9"/>
      <c r="V1614" s="11"/>
      <c r="W1614" s="36">
        <v>8539329090</v>
      </c>
      <c r="X1614" s="19" t="s">
        <v>159</v>
      </c>
      <c r="Y1614" s="19" t="s">
        <v>305</v>
      </c>
      <c r="Z1614" s="12">
        <v>473254</v>
      </c>
      <c r="AA1614" s="13"/>
      <c r="AB1614" s="17">
        <v>181.38936535162949</v>
      </c>
      <c r="AC1614" s="624">
        <f t="shared" si="26"/>
        <v>-0.29433569739952714</v>
      </c>
      <c r="AD1614" s="21" t="s">
        <v>95</v>
      </c>
    </row>
    <row r="1615" spans="1:31" s="2" customFormat="1" ht="14.4">
      <c r="A1615" s="8">
        <v>8727900911497</v>
      </c>
      <c r="B1615" s="8">
        <v>928189105131</v>
      </c>
      <c r="C1615" s="8">
        <v>872790091149700</v>
      </c>
      <c r="D1615" s="21" t="s">
        <v>95</v>
      </c>
      <c r="E1615" s="12">
        <v>91149700</v>
      </c>
      <c r="F1615" s="10" t="s">
        <v>1847</v>
      </c>
      <c r="G1615" s="12" t="s">
        <v>1692</v>
      </c>
      <c r="H1615" s="12" t="s">
        <v>99</v>
      </c>
      <c r="I1615" s="12" t="s">
        <v>1807</v>
      </c>
      <c r="J1615" s="12" t="s">
        <v>1808</v>
      </c>
      <c r="K1615" s="12" t="s">
        <v>88</v>
      </c>
      <c r="L1615" s="17">
        <v>128</v>
      </c>
      <c r="M1615" s="17">
        <v>0.3</v>
      </c>
      <c r="N1615" s="13" t="s">
        <v>1694</v>
      </c>
      <c r="O1615" s="14" t="s">
        <v>1695</v>
      </c>
      <c r="P1615" s="19"/>
      <c r="Q1615" s="9">
        <v>12</v>
      </c>
      <c r="R1615" s="12" t="s">
        <v>92</v>
      </c>
      <c r="S1615" s="19" t="s">
        <v>102</v>
      </c>
      <c r="T1615" s="9"/>
      <c r="U1615" s="9"/>
      <c r="V1615" s="11"/>
      <c r="W1615" s="36">
        <v>8539329090</v>
      </c>
      <c r="X1615" s="19" t="s">
        <v>159</v>
      </c>
      <c r="Y1615" s="19" t="s">
        <v>160</v>
      </c>
      <c r="Z1615" s="12">
        <v>473263</v>
      </c>
      <c r="AA1615" s="13"/>
      <c r="AB1615" s="17">
        <v>181.38936535162949</v>
      </c>
      <c r="AC1615" s="624">
        <f t="shared" si="26"/>
        <v>-0.29433569739952714</v>
      </c>
      <c r="AD1615" s="21" t="s">
        <v>95</v>
      </c>
    </row>
    <row r="1616" spans="1:31" s="2" customFormat="1" ht="14.4">
      <c r="A1616" s="8">
        <v>8718291163664</v>
      </c>
      <c r="B1616" s="8">
        <v>928193805131</v>
      </c>
      <c r="C1616" s="8">
        <v>871829116366400</v>
      </c>
      <c r="D1616" s="21" t="s">
        <v>95</v>
      </c>
      <c r="E1616" s="12">
        <v>16366400</v>
      </c>
      <c r="F1616" s="10" t="s">
        <v>1848</v>
      </c>
      <c r="G1616" s="12" t="s">
        <v>1692</v>
      </c>
      <c r="H1616" s="12" t="s">
        <v>99</v>
      </c>
      <c r="I1616" s="12" t="s">
        <v>1807</v>
      </c>
      <c r="J1616" s="12" t="s">
        <v>1808</v>
      </c>
      <c r="K1616" s="12" t="s">
        <v>88</v>
      </c>
      <c r="L1616" s="17">
        <v>128</v>
      </c>
      <c r="M1616" s="17">
        <v>0.3</v>
      </c>
      <c r="N1616" s="13" t="s">
        <v>1694</v>
      </c>
      <c r="O1616" s="14" t="s">
        <v>1695</v>
      </c>
      <c r="P1616" s="19"/>
      <c r="Q1616" s="9">
        <v>12</v>
      </c>
      <c r="R1616" s="12" t="s">
        <v>92</v>
      </c>
      <c r="S1616" s="19" t="s">
        <v>102</v>
      </c>
      <c r="T1616" s="9"/>
      <c r="U1616" s="9"/>
      <c r="V1616" s="11"/>
      <c r="W1616" s="36">
        <v>8539329090</v>
      </c>
      <c r="X1616" s="19" t="s">
        <v>159</v>
      </c>
      <c r="Y1616" s="19" t="s">
        <v>160</v>
      </c>
      <c r="Z1616" s="12">
        <v>473274</v>
      </c>
      <c r="AA1616" s="13"/>
      <c r="AB1616" s="17">
        <v>181.38936535162949</v>
      </c>
      <c r="AC1616" s="624">
        <f t="shared" si="26"/>
        <v>-0.29433569739952714</v>
      </c>
      <c r="AD1616" s="21" t="s">
        <v>95</v>
      </c>
    </row>
    <row r="1617" spans="1:31" s="2" customFormat="1" ht="14.4">
      <c r="A1617" s="8">
        <v>8727900930627</v>
      </c>
      <c r="B1617" s="8">
        <v>928191805131</v>
      </c>
      <c r="C1617" s="8">
        <v>872790093062700</v>
      </c>
      <c r="D1617" s="21" t="s">
        <v>95</v>
      </c>
      <c r="E1617" s="12">
        <v>93062700</v>
      </c>
      <c r="F1617" s="24" t="s">
        <v>1849</v>
      </c>
      <c r="G1617" s="12" t="s">
        <v>1692</v>
      </c>
      <c r="H1617" s="12" t="s">
        <v>99</v>
      </c>
      <c r="I1617" s="12" t="s">
        <v>1807</v>
      </c>
      <c r="J1617" s="12" t="s">
        <v>1808</v>
      </c>
      <c r="K1617" s="12" t="s">
        <v>88</v>
      </c>
      <c r="L1617" s="17">
        <v>128</v>
      </c>
      <c r="M1617" s="17">
        <v>0.3</v>
      </c>
      <c r="N1617" s="13" t="s">
        <v>1694</v>
      </c>
      <c r="O1617" s="14" t="s">
        <v>1695</v>
      </c>
      <c r="P1617" s="19"/>
      <c r="Q1617" s="9">
        <v>12</v>
      </c>
      <c r="R1617" s="12" t="s">
        <v>92</v>
      </c>
      <c r="S1617" s="19" t="s">
        <v>102</v>
      </c>
      <c r="T1617" s="9"/>
      <c r="U1617" s="9"/>
      <c r="V1617" s="11"/>
      <c r="W1617" s="36">
        <v>8539329090</v>
      </c>
      <c r="X1617" s="19" t="s">
        <v>159</v>
      </c>
      <c r="Y1617" s="19" t="s">
        <v>160</v>
      </c>
      <c r="Z1617" s="12">
        <v>473270</v>
      </c>
      <c r="AA1617" s="13"/>
      <c r="AB1617" s="17">
        <v>181.38936535162949</v>
      </c>
      <c r="AC1617" s="624">
        <f t="shared" si="26"/>
        <v>-0.29433569739952714</v>
      </c>
      <c r="AD1617" s="21" t="s">
        <v>95</v>
      </c>
    </row>
    <row r="1618" spans="1:31" s="2" customFormat="1" ht="14.4">
      <c r="A1618" s="8">
        <v>8727900911534</v>
      </c>
      <c r="B1618" s="8">
        <v>928189505131</v>
      </c>
      <c r="C1618" s="8">
        <v>872790091153400</v>
      </c>
      <c r="D1618" s="21" t="s">
        <v>95</v>
      </c>
      <c r="E1618" s="12">
        <v>91153400</v>
      </c>
      <c r="F1618" s="10" t="s">
        <v>1850</v>
      </c>
      <c r="G1618" s="12" t="s">
        <v>1692</v>
      </c>
      <c r="H1618" s="12" t="s">
        <v>99</v>
      </c>
      <c r="I1618" s="12" t="s">
        <v>1807</v>
      </c>
      <c r="J1618" s="12" t="s">
        <v>1808</v>
      </c>
      <c r="K1618" s="12" t="s">
        <v>88</v>
      </c>
      <c r="L1618" s="17">
        <v>128</v>
      </c>
      <c r="M1618" s="17">
        <v>0.3</v>
      </c>
      <c r="N1618" s="13" t="s">
        <v>1694</v>
      </c>
      <c r="O1618" s="14" t="s">
        <v>1695</v>
      </c>
      <c r="P1618" s="19"/>
      <c r="Q1618" s="9">
        <v>12</v>
      </c>
      <c r="R1618" s="12" t="s">
        <v>92</v>
      </c>
      <c r="S1618" s="19" t="s">
        <v>102</v>
      </c>
      <c r="T1618" s="9"/>
      <c r="U1618" s="9"/>
      <c r="V1618" s="11"/>
      <c r="W1618" s="36">
        <v>8539329090</v>
      </c>
      <c r="X1618" s="19" t="s">
        <v>159</v>
      </c>
      <c r="Y1618" s="19" t="s">
        <v>160</v>
      </c>
      <c r="Z1618" s="12">
        <v>473265</v>
      </c>
      <c r="AA1618" s="13"/>
      <c r="AB1618" s="17">
        <v>181.38936535162949</v>
      </c>
      <c r="AC1618" s="624">
        <f t="shared" si="26"/>
        <v>-0.29433569739952714</v>
      </c>
      <c r="AD1618" s="21" t="s">
        <v>95</v>
      </c>
    </row>
    <row r="1619" spans="1:31" s="2" customFormat="1" ht="14.4">
      <c r="A1619" s="8">
        <v>8718291163688</v>
      </c>
      <c r="B1619" s="8">
        <v>928193905131</v>
      </c>
      <c r="C1619" s="8">
        <v>871829116368800</v>
      </c>
      <c r="D1619" s="21" t="s">
        <v>95</v>
      </c>
      <c r="E1619" s="12">
        <v>16368800</v>
      </c>
      <c r="F1619" s="10" t="s">
        <v>1851</v>
      </c>
      <c r="G1619" s="12" t="s">
        <v>1692</v>
      </c>
      <c r="H1619" s="12" t="s">
        <v>99</v>
      </c>
      <c r="I1619" s="12" t="s">
        <v>1807</v>
      </c>
      <c r="J1619" s="12" t="s">
        <v>1808</v>
      </c>
      <c r="K1619" s="12" t="s">
        <v>88</v>
      </c>
      <c r="L1619" s="17">
        <v>128</v>
      </c>
      <c r="M1619" s="17">
        <v>0.3</v>
      </c>
      <c r="N1619" s="13" t="s">
        <v>1694</v>
      </c>
      <c r="O1619" s="14" t="s">
        <v>1695</v>
      </c>
      <c r="P1619" s="19"/>
      <c r="Q1619" s="9">
        <v>12</v>
      </c>
      <c r="R1619" s="12" t="s">
        <v>92</v>
      </c>
      <c r="S1619" s="19" t="s">
        <v>102</v>
      </c>
      <c r="T1619" s="9"/>
      <c r="U1619" s="9"/>
      <c r="V1619" s="11"/>
      <c r="W1619" s="36">
        <v>8539329090</v>
      </c>
      <c r="X1619" s="19" t="s">
        <v>159</v>
      </c>
      <c r="Y1619" s="19" t="s">
        <v>160</v>
      </c>
      <c r="Z1619" s="12">
        <v>473275</v>
      </c>
      <c r="AA1619" s="13"/>
      <c r="AB1619" s="17">
        <v>181.38936535162949</v>
      </c>
      <c r="AC1619" s="624">
        <f t="shared" si="26"/>
        <v>-0.29433569739952714</v>
      </c>
      <c r="AD1619" s="21" t="s">
        <v>95</v>
      </c>
    </row>
    <row r="1620" spans="1:31" s="2" customFormat="1" ht="14.4">
      <c r="A1620" s="8">
        <v>8711500197849</v>
      </c>
      <c r="B1620" s="8">
        <v>928083605133</v>
      </c>
      <c r="C1620" s="8">
        <v>871150019784915</v>
      </c>
      <c r="D1620" s="21" t="s">
        <v>95</v>
      </c>
      <c r="E1620" s="12">
        <v>19784915</v>
      </c>
      <c r="F1620" s="10" t="s">
        <v>1852</v>
      </c>
      <c r="G1620" s="12" t="s">
        <v>1692</v>
      </c>
      <c r="H1620" s="12" t="s">
        <v>99</v>
      </c>
      <c r="I1620" s="12" t="s">
        <v>1807</v>
      </c>
      <c r="J1620" s="12" t="s">
        <v>1808</v>
      </c>
      <c r="K1620" s="12" t="s">
        <v>88</v>
      </c>
      <c r="L1620" s="17">
        <v>175</v>
      </c>
      <c r="M1620" s="17">
        <v>0.3</v>
      </c>
      <c r="N1620" s="13" t="s">
        <v>1694</v>
      </c>
      <c r="O1620" s="14" t="s">
        <v>1695</v>
      </c>
      <c r="P1620" s="19"/>
      <c r="Q1620" s="9">
        <v>12</v>
      </c>
      <c r="R1620" s="12" t="s">
        <v>92</v>
      </c>
      <c r="S1620" s="19" t="s">
        <v>102</v>
      </c>
      <c r="T1620" s="9"/>
      <c r="U1620" s="9"/>
      <c r="V1620" s="11"/>
      <c r="W1620" s="36">
        <v>8539329090</v>
      </c>
      <c r="X1620" s="19" t="s">
        <v>159</v>
      </c>
      <c r="Y1620" s="19" t="s">
        <v>305</v>
      </c>
      <c r="Z1620" s="12">
        <v>473334</v>
      </c>
      <c r="AA1620" s="13"/>
      <c r="AB1620" s="17">
        <v>153.90370852309695</v>
      </c>
      <c r="AC1620" s="624">
        <f t="shared" si="26"/>
        <v>0.13707461424645945</v>
      </c>
      <c r="AD1620" s="21" t="s">
        <v>95</v>
      </c>
    </row>
    <row r="1621" spans="1:31" s="2" customFormat="1" ht="14.4">
      <c r="A1621" s="8">
        <v>8711500200259</v>
      </c>
      <c r="B1621" s="8">
        <v>928084805133</v>
      </c>
      <c r="C1621" s="8">
        <v>871150020025915</v>
      </c>
      <c r="D1621" s="21" t="s">
        <v>95</v>
      </c>
      <c r="E1621" s="12">
        <v>20025915</v>
      </c>
      <c r="F1621" s="10" t="s">
        <v>1853</v>
      </c>
      <c r="G1621" s="12" t="s">
        <v>1692</v>
      </c>
      <c r="H1621" s="12" t="s">
        <v>99</v>
      </c>
      <c r="I1621" s="12" t="s">
        <v>1807</v>
      </c>
      <c r="J1621" s="12" t="s">
        <v>1808</v>
      </c>
      <c r="K1621" s="12" t="s">
        <v>88</v>
      </c>
      <c r="L1621" s="17">
        <v>175</v>
      </c>
      <c r="M1621" s="17">
        <v>0.3</v>
      </c>
      <c r="N1621" s="13" t="s">
        <v>1694</v>
      </c>
      <c r="O1621" s="14" t="s">
        <v>1695</v>
      </c>
      <c r="P1621" s="19"/>
      <c r="Q1621" s="9">
        <v>12</v>
      </c>
      <c r="R1621" s="12" t="s">
        <v>92</v>
      </c>
      <c r="S1621" s="19" t="s">
        <v>102</v>
      </c>
      <c r="T1621" s="9"/>
      <c r="U1621" s="9"/>
      <c r="V1621" s="11"/>
      <c r="W1621" s="36">
        <v>8539329090</v>
      </c>
      <c r="X1621" s="19" t="s">
        <v>159</v>
      </c>
      <c r="Y1621" s="19" t="s">
        <v>305</v>
      </c>
      <c r="Z1621" s="12">
        <v>473340</v>
      </c>
      <c r="AA1621" s="13"/>
      <c r="AB1621" s="17">
        <v>153.90370852309695</v>
      </c>
      <c r="AC1621" s="624">
        <f t="shared" si="26"/>
        <v>0.13707461424645945</v>
      </c>
      <c r="AD1621" s="21" t="s">
        <v>95</v>
      </c>
      <c r="AE1621" s="628"/>
    </row>
    <row r="1622" spans="1:31" s="2" customFormat="1" ht="14.4">
      <c r="A1622" s="8">
        <v>8711500197825</v>
      </c>
      <c r="B1622" s="8">
        <v>928082205125</v>
      </c>
      <c r="C1622" s="8">
        <v>871150019782515</v>
      </c>
      <c r="D1622" s="21" t="s">
        <v>95</v>
      </c>
      <c r="E1622" s="12">
        <v>19782515</v>
      </c>
      <c r="F1622" s="10" t="s">
        <v>1854</v>
      </c>
      <c r="G1622" s="12" t="s">
        <v>1692</v>
      </c>
      <c r="H1622" s="12" t="s">
        <v>99</v>
      </c>
      <c r="I1622" s="12" t="s">
        <v>1807</v>
      </c>
      <c r="J1622" s="12" t="s">
        <v>1808</v>
      </c>
      <c r="K1622" s="12" t="s">
        <v>88</v>
      </c>
      <c r="L1622" s="17">
        <v>150</v>
      </c>
      <c r="M1622" s="17">
        <v>0.3</v>
      </c>
      <c r="N1622" s="13" t="s">
        <v>1694</v>
      </c>
      <c r="O1622" s="14" t="s">
        <v>1695</v>
      </c>
      <c r="P1622" s="19"/>
      <c r="Q1622" s="9">
        <v>12</v>
      </c>
      <c r="R1622" s="12" t="s">
        <v>92</v>
      </c>
      <c r="S1622" s="19" t="s">
        <v>102</v>
      </c>
      <c r="T1622" s="9"/>
      <c r="U1622" s="9"/>
      <c r="V1622" s="11"/>
      <c r="W1622" s="36">
        <v>8539329090</v>
      </c>
      <c r="X1622" s="19" t="s">
        <v>103</v>
      </c>
      <c r="Y1622" s="19" t="s">
        <v>305</v>
      </c>
      <c r="Z1622" s="12">
        <v>473326</v>
      </c>
      <c r="AA1622" s="13"/>
      <c r="AB1622" s="17">
        <v>153.90370852309695</v>
      </c>
      <c r="AC1622" s="624">
        <f t="shared" si="26"/>
        <v>-2.5364616360177616E-2</v>
      </c>
      <c r="AD1622" s="21" t="s">
        <v>95</v>
      </c>
      <c r="AE1622" s="628"/>
    </row>
    <row r="1623" spans="1:31" s="2" customFormat="1" ht="14.4">
      <c r="A1623" s="8">
        <v>8711500200020</v>
      </c>
      <c r="B1623" s="8">
        <v>928084705133</v>
      </c>
      <c r="C1623" s="8">
        <v>871150020002015</v>
      </c>
      <c r="D1623" s="21" t="s">
        <v>95</v>
      </c>
      <c r="E1623" s="12">
        <v>20002015</v>
      </c>
      <c r="F1623" s="10" t="s">
        <v>1855</v>
      </c>
      <c r="G1623" s="12" t="s">
        <v>1692</v>
      </c>
      <c r="H1623" s="12" t="s">
        <v>99</v>
      </c>
      <c r="I1623" s="12" t="s">
        <v>1807</v>
      </c>
      <c r="J1623" s="12" t="s">
        <v>1808</v>
      </c>
      <c r="K1623" s="12" t="s">
        <v>88</v>
      </c>
      <c r="L1623" s="17">
        <v>150</v>
      </c>
      <c r="M1623" s="17">
        <v>0.3</v>
      </c>
      <c r="N1623" s="13" t="s">
        <v>1694</v>
      </c>
      <c r="O1623" s="14" t="s">
        <v>1695</v>
      </c>
      <c r="P1623" s="19"/>
      <c r="Q1623" s="9">
        <v>12</v>
      </c>
      <c r="R1623" s="12" t="s">
        <v>92</v>
      </c>
      <c r="S1623" s="19" t="s">
        <v>102</v>
      </c>
      <c r="T1623" s="9"/>
      <c r="U1623" s="9"/>
      <c r="V1623" s="11"/>
      <c r="W1623" s="36">
        <v>8539329090</v>
      </c>
      <c r="X1623" s="19" t="s">
        <v>103</v>
      </c>
      <c r="Y1623" s="19" t="s">
        <v>305</v>
      </c>
      <c r="Z1623" s="12">
        <v>473339</v>
      </c>
      <c r="AA1623" s="13"/>
      <c r="AB1623" s="17">
        <v>153.90370852309695</v>
      </c>
      <c r="AC1623" s="624">
        <f t="shared" si="26"/>
        <v>-2.5364616360177616E-2</v>
      </c>
      <c r="AD1623" s="21" t="s">
        <v>95</v>
      </c>
      <c r="AE1623" s="628"/>
    </row>
    <row r="1624" spans="1:31" s="2" customFormat="1" ht="14.4">
      <c r="A1624" s="8">
        <v>8711500207517</v>
      </c>
      <c r="B1624" s="8">
        <v>928087905130</v>
      </c>
      <c r="C1624" s="8">
        <v>871150020751715</v>
      </c>
      <c r="D1624" s="21" t="s">
        <v>95</v>
      </c>
      <c r="E1624" s="12">
        <v>20751715</v>
      </c>
      <c r="F1624" s="10" t="s">
        <v>1856</v>
      </c>
      <c r="G1624" s="12" t="s">
        <v>1692</v>
      </c>
      <c r="H1624" s="12" t="s">
        <v>99</v>
      </c>
      <c r="I1624" s="12" t="s">
        <v>1807</v>
      </c>
      <c r="J1624" s="12" t="s">
        <v>1808</v>
      </c>
      <c r="K1624" s="12" t="s">
        <v>88</v>
      </c>
      <c r="L1624" s="17">
        <v>244</v>
      </c>
      <c r="M1624" s="17">
        <v>0.3</v>
      </c>
      <c r="N1624" s="13" t="s">
        <v>1694</v>
      </c>
      <c r="O1624" s="14" t="s">
        <v>1695</v>
      </c>
      <c r="P1624" s="19"/>
      <c r="Q1624" s="9">
        <v>12</v>
      </c>
      <c r="R1624" s="12" t="s">
        <v>92</v>
      </c>
      <c r="S1624" s="19" t="s">
        <v>102</v>
      </c>
      <c r="T1624" s="9"/>
      <c r="U1624" s="9"/>
      <c r="V1624" s="11"/>
      <c r="W1624" s="36">
        <v>8539329090</v>
      </c>
      <c r="X1624" s="19" t="s">
        <v>103</v>
      </c>
      <c r="Y1624" s="19" t="s">
        <v>305</v>
      </c>
      <c r="Z1624" s="12">
        <v>473347</v>
      </c>
      <c r="AA1624" s="13"/>
      <c r="AB1624" s="17">
        <v>325.63990054117306</v>
      </c>
      <c r="AC1624" s="624">
        <f t="shared" si="26"/>
        <v>-0.25070607258354299</v>
      </c>
      <c r="AD1624" s="21" t="s">
        <v>95</v>
      </c>
    </row>
    <row r="1625" spans="1:31" s="2" customFormat="1" ht="14.4">
      <c r="A1625" s="8">
        <v>8711500211491</v>
      </c>
      <c r="B1625" s="25">
        <v>928093905130</v>
      </c>
      <c r="C1625" s="25">
        <v>871150021149115</v>
      </c>
      <c r="D1625" s="21" t="s">
        <v>95</v>
      </c>
      <c r="E1625" s="12">
        <v>21149115</v>
      </c>
      <c r="F1625" s="23" t="s">
        <v>1857</v>
      </c>
      <c r="G1625" s="12" t="s">
        <v>1692</v>
      </c>
      <c r="H1625" s="12" t="s">
        <v>99</v>
      </c>
      <c r="I1625" s="12" t="s">
        <v>1807</v>
      </c>
      <c r="J1625" s="12" t="s">
        <v>1808</v>
      </c>
      <c r="K1625" s="12" t="s">
        <v>88</v>
      </c>
      <c r="L1625" s="17">
        <v>244</v>
      </c>
      <c r="M1625" s="17">
        <v>0.3</v>
      </c>
      <c r="N1625" s="13" t="s">
        <v>1694</v>
      </c>
      <c r="O1625" s="14" t="s">
        <v>1695</v>
      </c>
      <c r="P1625" s="19"/>
      <c r="Q1625" s="13">
        <v>12</v>
      </c>
      <c r="R1625" s="12" t="s">
        <v>92</v>
      </c>
      <c r="S1625" s="19" t="s">
        <v>102</v>
      </c>
      <c r="T1625" s="26"/>
      <c r="U1625" s="26"/>
      <c r="V1625" s="27"/>
      <c r="W1625" s="36">
        <v>8539329090</v>
      </c>
      <c r="X1625" s="13" t="s">
        <v>103</v>
      </c>
      <c r="Y1625" s="13" t="s">
        <v>305</v>
      </c>
      <c r="Z1625" s="12">
        <v>473353</v>
      </c>
      <c r="AA1625" s="13"/>
      <c r="AB1625" s="17">
        <v>325.63990054117306</v>
      </c>
      <c r="AC1625" s="624">
        <f t="shared" si="26"/>
        <v>-0.25070607258354299</v>
      </c>
      <c r="AD1625" s="21" t="s">
        <v>95</v>
      </c>
    </row>
    <row r="1626" spans="1:31" s="2" customFormat="1" ht="14.4">
      <c r="A1626" s="8">
        <v>8718291651574</v>
      </c>
      <c r="B1626" s="22">
        <v>928050300630</v>
      </c>
      <c r="C1626" s="8">
        <v>871829165157400</v>
      </c>
      <c r="D1626" s="21" t="s">
        <v>95</v>
      </c>
      <c r="E1626" s="12">
        <v>65157400</v>
      </c>
      <c r="F1626" s="23" t="s">
        <v>1858</v>
      </c>
      <c r="G1626" s="12" t="s">
        <v>1692</v>
      </c>
      <c r="H1626" s="12" t="s">
        <v>99</v>
      </c>
      <c r="I1626" s="12" t="s">
        <v>1807</v>
      </c>
      <c r="J1626" s="12" t="s">
        <v>1808</v>
      </c>
      <c r="K1626" s="12" t="s">
        <v>88</v>
      </c>
      <c r="L1626" s="17">
        <v>233</v>
      </c>
      <c r="M1626" s="17">
        <v>0.3</v>
      </c>
      <c r="N1626" s="13" t="s">
        <v>1694</v>
      </c>
      <c r="O1626" s="14" t="s">
        <v>1695</v>
      </c>
      <c r="P1626" s="19"/>
      <c r="Q1626" s="9">
        <v>12</v>
      </c>
      <c r="R1626" s="12" t="s">
        <v>92</v>
      </c>
      <c r="S1626" s="19" t="s">
        <v>102</v>
      </c>
      <c r="T1626" s="9"/>
      <c r="U1626" s="9"/>
      <c r="V1626" s="11"/>
      <c r="W1626" s="36">
        <v>8539329090</v>
      </c>
      <c r="X1626" s="19" t="s">
        <v>103</v>
      </c>
      <c r="Y1626" s="19" t="s">
        <v>305</v>
      </c>
      <c r="Z1626" s="12">
        <v>473304</v>
      </c>
      <c r="AA1626" s="13"/>
      <c r="AB1626" s="17">
        <v>283.92732354996502</v>
      </c>
      <c r="AC1626" s="624">
        <f t="shared" si="26"/>
        <v>-0.17936746246615792</v>
      </c>
      <c r="AD1626" s="21" t="s">
        <v>95</v>
      </c>
    </row>
    <row r="1627" spans="1:31" s="2" customFormat="1" ht="14.4">
      <c r="A1627" s="8">
        <v>8718291241928</v>
      </c>
      <c r="B1627" s="8">
        <v>928108100630</v>
      </c>
      <c r="C1627" s="8">
        <v>871829124192800</v>
      </c>
      <c r="D1627" s="21" t="s">
        <v>95</v>
      </c>
      <c r="E1627" s="12">
        <v>24192800</v>
      </c>
      <c r="F1627" s="24" t="s">
        <v>1859</v>
      </c>
      <c r="G1627" s="12" t="s">
        <v>1692</v>
      </c>
      <c r="H1627" s="12" t="s">
        <v>99</v>
      </c>
      <c r="I1627" s="12" t="s">
        <v>1807</v>
      </c>
      <c r="J1627" s="12" t="s">
        <v>1808</v>
      </c>
      <c r="K1627" s="12" t="s">
        <v>88</v>
      </c>
      <c r="L1627" s="17">
        <v>233</v>
      </c>
      <c r="M1627" s="17">
        <v>0.3</v>
      </c>
      <c r="N1627" s="13" t="s">
        <v>1694</v>
      </c>
      <c r="O1627" s="14" t="s">
        <v>1695</v>
      </c>
      <c r="P1627" s="19"/>
      <c r="Q1627" s="9">
        <v>6</v>
      </c>
      <c r="R1627" s="12" t="s">
        <v>92</v>
      </c>
      <c r="S1627" s="19" t="s">
        <v>102</v>
      </c>
      <c r="T1627" s="26"/>
      <c r="U1627" s="26"/>
      <c r="V1627" s="11"/>
      <c r="W1627" s="36">
        <v>8539329090</v>
      </c>
      <c r="X1627" s="19" t="s">
        <v>103</v>
      </c>
      <c r="Y1627" s="19" t="s">
        <v>305</v>
      </c>
      <c r="Z1627" s="12">
        <v>473362</v>
      </c>
      <c r="AA1627" s="13"/>
      <c r="AB1627" s="17">
        <v>283.92732354996502</v>
      </c>
      <c r="AC1627" s="624">
        <f t="shared" si="26"/>
        <v>-0.17936746246615792</v>
      </c>
      <c r="AD1627" s="21" t="s">
        <v>95</v>
      </c>
    </row>
    <row r="1628" spans="1:31" s="2" customFormat="1" ht="14.4">
      <c r="A1628" s="8">
        <v>8718291241942</v>
      </c>
      <c r="B1628" s="8">
        <v>928108200630</v>
      </c>
      <c r="C1628" s="8">
        <v>871829124194200</v>
      </c>
      <c r="D1628" s="21" t="s">
        <v>95</v>
      </c>
      <c r="E1628" s="12">
        <v>24194200</v>
      </c>
      <c r="F1628" s="24" t="s">
        <v>1860</v>
      </c>
      <c r="G1628" s="12" t="s">
        <v>1692</v>
      </c>
      <c r="H1628" s="12" t="s">
        <v>99</v>
      </c>
      <c r="I1628" s="12" t="s">
        <v>1807</v>
      </c>
      <c r="J1628" s="12" t="s">
        <v>1808</v>
      </c>
      <c r="K1628" s="12" t="s">
        <v>88</v>
      </c>
      <c r="L1628" s="17">
        <v>233</v>
      </c>
      <c r="M1628" s="17">
        <v>0.3</v>
      </c>
      <c r="N1628" s="13" t="s">
        <v>1694</v>
      </c>
      <c r="O1628" s="14" t="s">
        <v>1695</v>
      </c>
      <c r="P1628" s="19"/>
      <c r="Q1628" s="9">
        <v>6</v>
      </c>
      <c r="R1628" s="12" t="s">
        <v>92</v>
      </c>
      <c r="S1628" s="19" t="s">
        <v>102</v>
      </c>
      <c r="T1628" s="26"/>
      <c r="U1628" s="26"/>
      <c r="V1628" s="11"/>
      <c r="W1628" s="36">
        <v>8539329090</v>
      </c>
      <c r="X1628" s="19" t="s">
        <v>103</v>
      </c>
      <c r="Y1628" s="19" t="s">
        <v>305</v>
      </c>
      <c r="Z1628" s="12">
        <v>473363</v>
      </c>
      <c r="AA1628" s="13"/>
      <c r="AB1628" s="17">
        <v>283.92732354996502</v>
      </c>
      <c r="AC1628" s="624">
        <f t="shared" si="26"/>
        <v>-0.17936746246615792</v>
      </c>
      <c r="AD1628" s="21" t="s">
        <v>95</v>
      </c>
    </row>
    <row r="1629" spans="1:31" s="2" customFormat="1" ht="14.4">
      <c r="A1629" s="8">
        <v>8718291241867</v>
      </c>
      <c r="B1629" s="25">
        <v>928109300630</v>
      </c>
      <c r="C1629" s="25">
        <v>871829124186700</v>
      </c>
      <c r="D1629" s="21" t="s">
        <v>95</v>
      </c>
      <c r="E1629" s="12">
        <v>24186700</v>
      </c>
      <c r="F1629" s="23" t="s">
        <v>1861</v>
      </c>
      <c r="G1629" s="12" t="s">
        <v>1692</v>
      </c>
      <c r="H1629" s="12" t="s">
        <v>99</v>
      </c>
      <c r="I1629" s="12" t="s">
        <v>1807</v>
      </c>
      <c r="J1629" s="12" t="s">
        <v>1808</v>
      </c>
      <c r="K1629" s="12" t="s">
        <v>88</v>
      </c>
      <c r="L1629" s="17">
        <v>233</v>
      </c>
      <c r="M1629" s="17">
        <v>0.3</v>
      </c>
      <c r="N1629" s="13" t="s">
        <v>1694</v>
      </c>
      <c r="O1629" s="14" t="s">
        <v>1695</v>
      </c>
      <c r="P1629" s="19"/>
      <c r="Q1629" s="9">
        <v>6</v>
      </c>
      <c r="R1629" s="12" t="s">
        <v>92</v>
      </c>
      <c r="S1629" s="19" t="s">
        <v>102</v>
      </c>
      <c r="T1629" s="9"/>
      <c r="U1629" s="9"/>
      <c r="V1629" s="11" t="s">
        <v>125</v>
      </c>
      <c r="W1629" s="36">
        <v>8539329090</v>
      </c>
      <c r="X1629" s="19" t="s">
        <v>103</v>
      </c>
      <c r="Y1629" s="19" t="s">
        <v>305</v>
      </c>
      <c r="Z1629" s="12">
        <v>473364</v>
      </c>
      <c r="AA1629" s="13"/>
      <c r="AB1629" s="17">
        <v>283.92732354996502</v>
      </c>
      <c r="AC1629" s="624">
        <f t="shared" si="26"/>
        <v>-0.17936746246615792</v>
      </c>
      <c r="AD1629" s="21" t="s">
        <v>95</v>
      </c>
    </row>
    <row r="1630" spans="1:31" s="2" customFormat="1" ht="14.4">
      <c r="A1630" s="8">
        <v>8718291241881</v>
      </c>
      <c r="B1630" s="25">
        <v>928109400630</v>
      </c>
      <c r="C1630" s="25">
        <v>871829124188100</v>
      </c>
      <c r="D1630" s="21" t="s">
        <v>95</v>
      </c>
      <c r="E1630" s="12">
        <v>24188100</v>
      </c>
      <c r="F1630" s="23" t="s">
        <v>1862</v>
      </c>
      <c r="G1630" s="12" t="s">
        <v>1692</v>
      </c>
      <c r="H1630" s="12" t="s">
        <v>99</v>
      </c>
      <c r="I1630" s="12" t="s">
        <v>1807</v>
      </c>
      <c r="J1630" s="12" t="s">
        <v>1808</v>
      </c>
      <c r="K1630" s="12" t="s">
        <v>88</v>
      </c>
      <c r="L1630" s="17">
        <v>233</v>
      </c>
      <c r="M1630" s="17">
        <v>0.3</v>
      </c>
      <c r="N1630" s="13" t="s">
        <v>1694</v>
      </c>
      <c r="O1630" s="14" t="s">
        <v>1695</v>
      </c>
      <c r="P1630" s="19"/>
      <c r="Q1630" s="9">
        <v>6</v>
      </c>
      <c r="R1630" s="12" t="s">
        <v>92</v>
      </c>
      <c r="S1630" s="19" t="s">
        <v>102</v>
      </c>
      <c r="T1630" s="9"/>
      <c r="U1630" s="9"/>
      <c r="V1630" s="11"/>
      <c r="W1630" s="36">
        <v>8539329090</v>
      </c>
      <c r="X1630" s="19" t="s">
        <v>103</v>
      </c>
      <c r="Y1630" s="19" t="s">
        <v>305</v>
      </c>
      <c r="Z1630" s="12">
        <v>473365</v>
      </c>
      <c r="AA1630" s="13"/>
      <c r="AB1630" s="17">
        <v>283.92732354996502</v>
      </c>
      <c r="AC1630" s="624">
        <f t="shared" si="26"/>
        <v>-0.17936746246615792</v>
      </c>
      <c r="AD1630" s="21" t="s">
        <v>95</v>
      </c>
    </row>
    <row r="1631" spans="1:31" s="2" customFormat="1" ht="14.4">
      <c r="A1631" s="8">
        <v>8718291241904</v>
      </c>
      <c r="B1631" s="22">
        <v>928109500630</v>
      </c>
      <c r="C1631" s="8">
        <v>871829124190400</v>
      </c>
      <c r="D1631" s="21" t="s">
        <v>95</v>
      </c>
      <c r="E1631" s="12">
        <v>24190400</v>
      </c>
      <c r="F1631" s="23" t="s">
        <v>1863</v>
      </c>
      <c r="G1631" s="12" t="s">
        <v>1692</v>
      </c>
      <c r="H1631" s="12" t="s">
        <v>99</v>
      </c>
      <c r="I1631" s="12" t="s">
        <v>1807</v>
      </c>
      <c r="J1631" s="12" t="s">
        <v>1808</v>
      </c>
      <c r="K1631" s="12" t="s">
        <v>88</v>
      </c>
      <c r="L1631" s="17">
        <v>233</v>
      </c>
      <c r="M1631" s="17">
        <v>0.3</v>
      </c>
      <c r="N1631" s="13" t="s">
        <v>1694</v>
      </c>
      <c r="O1631" s="14" t="s">
        <v>1695</v>
      </c>
      <c r="P1631" s="19"/>
      <c r="Q1631" s="9">
        <v>6</v>
      </c>
      <c r="R1631" s="12" t="s">
        <v>92</v>
      </c>
      <c r="S1631" s="19" t="s">
        <v>102</v>
      </c>
      <c r="T1631" s="9"/>
      <c r="U1631" s="9"/>
      <c r="V1631" s="11"/>
      <c r="W1631" s="36">
        <v>8539329090</v>
      </c>
      <c r="X1631" s="19" t="s">
        <v>103</v>
      </c>
      <c r="Y1631" s="19" t="s">
        <v>305</v>
      </c>
      <c r="Z1631" s="12">
        <v>473366</v>
      </c>
      <c r="AA1631" s="13"/>
      <c r="AB1631" s="17">
        <v>283.92732354996502</v>
      </c>
      <c r="AC1631" s="624">
        <f t="shared" si="26"/>
        <v>-0.17936746246615792</v>
      </c>
      <c r="AD1631" s="21" t="s">
        <v>95</v>
      </c>
    </row>
    <row r="1632" spans="1:31" s="2" customFormat="1" ht="14.4">
      <c r="A1632" s="8">
        <v>8718291651673</v>
      </c>
      <c r="B1632" s="25">
        <v>928053000630</v>
      </c>
      <c r="C1632" s="25">
        <v>871829165167300</v>
      </c>
      <c r="D1632" s="21" t="s">
        <v>95</v>
      </c>
      <c r="E1632" s="12">
        <v>65167300</v>
      </c>
      <c r="F1632" s="23" t="s">
        <v>1864</v>
      </c>
      <c r="G1632" s="12" t="s">
        <v>1692</v>
      </c>
      <c r="H1632" s="12" t="s">
        <v>99</v>
      </c>
      <c r="I1632" s="12" t="s">
        <v>1807</v>
      </c>
      <c r="J1632" s="12" t="s">
        <v>1808</v>
      </c>
      <c r="K1632" s="12" t="s">
        <v>88</v>
      </c>
      <c r="L1632" s="17">
        <v>233</v>
      </c>
      <c r="M1632" s="17">
        <v>0.3</v>
      </c>
      <c r="N1632" s="13" t="s">
        <v>1694</v>
      </c>
      <c r="O1632" s="14" t="s">
        <v>1695</v>
      </c>
      <c r="P1632" s="19"/>
      <c r="Q1632" s="9">
        <v>6</v>
      </c>
      <c r="R1632" s="12" t="s">
        <v>92</v>
      </c>
      <c r="S1632" s="19" t="s">
        <v>102</v>
      </c>
      <c r="T1632" s="9"/>
      <c r="U1632" s="26"/>
      <c r="V1632" s="11"/>
      <c r="W1632" s="36">
        <v>8539329090</v>
      </c>
      <c r="X1632" s="19" t="s">
        <v>103</v>
      </c>
      <c r="Y1632" s="19" t="s">
        <v>305</v>
      </c>
      <c r="Z1632" s="12">
        <v>473305</v>
      </c>
      <c r="AA1632" s="13"/>
      <c r="AB1632" s="17">
        <v>283.92732354996502</v>
      </c>
      <c r="AC1632" s="624">
        <f t="shared" si="26"/>
        <v>-0.17936746246615792</v>
      </c>
      <c r="AD1632" s="21" t="s">
        <v>95</v>
      </c>
    </row>
    <row r="1633" spans="1:30" s="2" customFormat="1" ht="14.4">
      <c r="A1633" s="8">
        <v>8718291651697</v>
      </c>
      <c r="B1633" s="25">
        <v>928053100630</v>
      </c>
      <c r="C1633" s="25">
        <v>871829165169700</v>
      </c>
      <c r="D1633" s="21" t="s">
        <v>95</v>
      </c>
      <c r="E1633" s="12">
        <v>65169700</v>
      </c>
      <c r="F1633" s="23" t="s">
        <v>1865</v>
      </c>
      <c r="G1633" s="12" t="s">
        <v>1692</v>
      </c>
      <c r="H1633" s="12" t="s">
        <v>99</v>
      </c>
      <c r="I1633" s="12" t="s">
        <v>1807</v>
      </c>
      <c r="J1633" s="12" t="s">
        <v>1808</v>
      </c>
      <c r="K1633" s="12" t="s">
        <v>88</v>
      </c>
      <c r="L1633" s="17">
        <v>252</v>
      </c>
      <c r="M1633" s="17">
        <v>0.3</v>
      </c>
      <c r="N1633" s="13" t="s">
        <v>1694</v>
      </c>
      <c r="O1633" s="14" t="s">
        <v>1695</v>
      </c>
      <c r="P1633" s="19"/>
      <c r="Q1633" s="9">
        <v>6</v>
      </c>
      <c r="R1633" s="12" t="s">
        <v>92</v>
      </c>
      <c r="S1633" s="19" t="s">
        <v>102</v>
      </c>
      <c r="T1633" s="9"/>
      <c r="U1633" s="9"/>
      <c r="V1633" s="11"/>
      <c r="W1633" s="36">
        <v>8539329090</v>
      </c>
      <c r="X1633" s="19" t="s">
        <v>103</v>
      </c>
      <c r="Y1633" s="19" t="s">
        <v>305</v>
      </c>
      <c r="Z1633" s="12">
        <v>473306</v>
      </c>
      <c r="AA1633" s="13"/>
      <c r="AB1633" s="17">
        <v>283.92732354996502</v>
      </c>
      <c r="AC1633" s="624">
        <f t="shared" si="26"/>
        <v>-0.11244892936253989</v>
      </c>
      <c r="AD1633" s="21" t="s">
        <v>95</v>
      </c>
    </row>
    <row r="1634" spans="1:30" s="2" customFormat="1" ht="14.4">
      <c r="A1634" s="8">
        <v>8727900890839</v>
      </c>
      <c r="B1634" s="8">
        <v>928183505130</v>
      </c>
      <c r="C1634" s="8">
        <v>872790089083900</v>
      </c>
      <c r="D1634" s="21" t="s">
        <v>95</v>
      </c>
      <c r="E1634" s="12">
        <v>89083900</v>
      </c>
      <c r="F1634" s="10" t="s">
        <v>1866</v>
      </c>
      <c r="G1634" s="12" t="s">
        <v>1692</v>
      </c>
      <c r="H1634" s="12" t="s">
        <v>99</v>
      </c>
      <c r="I1634" s="12" t="s">
        <v>1807</v>
      </c>
      <c r="J1634" s="12" t="s">
        <v>1808</v>
      </c>
      <c r="K1634" s="12" t="s">
        <v>88</v>
      </c>
      <c r="L1634" s="17">
        <v>181</v>
      </c>
      <c r="M1634" s="17">
        <v>0.3</v>
      </c>
      <c r="N1634" s="13" t="s">
        <v>1694</v>
      </c>
      <c r="O1634" s="14" t="s">
        <v>1695</v>
      </c>
      <c r="P1634" s="19"/>
      <c r="Q1634" s="9">
        <v>12</v>
      </c>
      <c r="R1634" s="12" t="s">
        <v>92</v>
      </c>
      <c r="S1634" s="19" t="s">
        <v>102</v>
      </c>
      <c r="T1634" s="9"/>
      <c r="U1634" s="9"/>
      <c r="V1634" s="11"/>
      <c r="W1634" s="36">
        <v>8539329090</v>
      </c>
      <c r="X1634" s="19" t="s">
        <v>159</v>
      </c>
      <c r="Y1634" s="19" t="s">
        <v>305</v>
      </c>
      <c r="Z1634" s="12">
        <v>473256</v>
      </c>
      <c r="AA1634" s="13"/>
      <c r="AB1634" s="17">
        <v>227.51206669591923</v>
      </c>
      <c r="AC1634" s="624">
        <f t="shared" si="26"/>
        <v>-0.2044378013500481</v>
      </c>
      <c r="AD1634" s="21" t="s">
        <v>95</v>
      </c>
    </row>
    <row r="1635" spans="1:30" s="2" customFormat="1" ht="14.4">
      <c r="A1635" s="8">
        <v>8718291153825</v>
      </c>
      <c r="B1635" s="8">
        <v>928187405130</v>
      </c>
      <c r="C1635" s="8">
        <v>871829115382500</v>
      </c>
      <c r="D1635" s="21" t="s">
        <v>95</v>
      </c>
      <c r="E1635" s="12">
        <v>15382500</v>
      </c>
      <c r="F1635" s="10" t="s">
        <v>1867</v>
      </c>
      <c r="G1635" s="12" t="s">
        <v>1692</v>
      </c>
      <c r="H1635" s="12" t="s">
        <v>99</v>
      </c>
      <c r="I1635" s="12" t="s">
        <v>1807</v>
      </c>
      <c r="J1635" s="12" t="s">
        <v>1808</v>
      </c>
      <c r="K1635" s="12" t="s">
        <v>88</v>
      </c>
      <c r="L1635" s="17">
        <v>181</v>
      </c>
      <c r="M1635" s="17">
        <v>0.3</v>
      </c>
      <c r="N1635" s="13" t="s">
        <v>1694</v>
      </c>
      <c r="O1635" s="14" t="s">
        <v>1695</v>
      </c>
      <c r="P1635" s="19"/>
      <c r="Q1635" s="9">
        <v>12</v>
      </c>
      <c r="R1635" s="12" t="s">
        <v>92</v>
      </c>
      <c r="S1635" s="19" t="s">
        <v>102</v>
      </c>
      <c r="T1635" s="9"/>
      <c r="U1635" s="9"/>
      <c r="V1635" s="11"/>
      <c r="W1635" s="36">
        <v>8539329090</v>
      </c>
      <c r="X1635" s="19" t="s">
        <v>159</v>
      </c>
      <c r="Y1635" s="19" t="s">
        <v>160</v>
      </c>
      <c r="Z1635" s="12">
        <v>473261</v>
      </c>
      <c r="AA1635" s="13"/>
      <c r="AB1635" s="17">
        <v>243.13986874487284</v>
      </c>
      <c r="AC1635" s="624">
        <f t="shared" si="26"/>
        <v>-0.25557251908396944</v>
      </c>
      <c r="AD1635" s="21" t="s">
        <v>95</v>
      </c>
    </row>
    <row r="1636" spans="1:30" s="2" customFormat="1" ht="14.4">
      <c r="A1636" s="8">
        <v>8711500202338</v>
      </c>
      <c r="B1636" s="25">
        <v>928158905131</v>
      </c>
      <c r="C1636" s="25">
        <v>871150020233815</v>
      </c>
      <c r="D1636" s="21" t="s">
        <v>95</v>
      </c>
      <c r="E1636" s="12">
        <v>20233815</v>
      </c>
      <c r="F1636" s="23" t="s">
        <v>1868</v>
      </c>
      <c r="G1636" s="12" t="s">
        <v>1692</v>
      </c>
      <c r="H1636" s="12" t="s">
        <v>99</v>
      </c>
      <c r="I1636" s="12" t="s">
        <v>1807</v>
      </c>
      <c r="J1636" s="12" t="s">
        <v>1808</v>
      </c>
      <c r="K1636" s="12" t="s">
        <v>88</v>
      </c>
      <c r="L1636" s="17">
        <v>350</v>
      </c>
      <c r="M1636" s="17">
        <v>0.3</v>
      </c>
      <c r="N1636" s="13" t="s">
        <v>1694</v>
      </c>
      <c r="O1636" s="14" t="s">
        <v>1695</v>
      </c>
      <c r="P1636" s="19"/>
      <c r="Q1636" s="13">
        <v>12</v>
      </c>
      <c r="R1636" s="12" t="s">
        <v>92</v>
      </c>
      <c r="S1636" s="19" t="s">
        <v>102</v>
      </c>
      <c r="T1636" s="26"/>
      <c r="U1636" s="26"/>
      <c r="V1636" s="27"/>
      <c r="W1636" s="36">
        <v>8539322000</v>
      </c>
      <c r="X1636" s="13" t="s">
        <v>398</v>
      </c>
      <c r="Y1636" s="13" t="s">
        <v>305</v>
      </c>
      <c r="Z1636" s="12">
        <v>473402</v>
      </c>
      <c r="AA1636" s="13"/>
      <c r="AB1636" s="17">
        <v>434.42</v>
      </c>
      <c r="AC1636" s="624">
        <f t="shared" si="26"/>
        <v>-0.1943280696100548</v>
      </c>
      <c r="AD1636" s="21" t="s">
        <v>95</v>
      </c>
    </row>
    <row r="1637" spans="1:30" s="2" customFormat="1" ht="14.4">
      <c r="A1637" s="8">
        <v>8711500203236</v>
      </c>
      <c r="B1637" s="8">
        <v>928159905131</v>
      </c>
      <c r="C1637" s="8">
        <v>871150020323615</v>
      </c>
      <c r="D1637" s="21" t="s">
        <v>95</v>
      </c>
      <c r="E1637" s="12">
        <v>20323615</v>
      </c>
      <c r="F1637" s="10" t="s">
        <v>1869</v>
      </c>
      <c r="G1637" s="12" t="s">
        <v>1692</v>
      </c>
      <c r="H1637" s="12" t="s">
        <v>99</v>
      </c>
      <c r="I1637" s="12" t="s">
        <v>1807</v>
      </c>
      <c r="J1637" s="12" t="s">
        <v>1808</v>
      </c>
      <c r="K1637" s="12" t="s">
        <v>88</v>
      </c>
      <c r="L1637" s="17">
        <v>350</v>
      </c>
      <c r="M1637" s="17">
        <v>0.3</v>
      </c>
      <c r="N1637" s="13" t="s">
        <v>1694</v>
      </c>
      <c r="O1637" s="14" t="s">
        <v>1695</v>
      </c>
      <c r="P1637" s="19"/>
      <c r="Q1637" s="9">
        <v>12</v>
      </c>
      <c r="R1637" s="12" t="s">
        <v>92</v>
      </c>
      <c r="S1637" s="19" t="s">
        <v>102</v>
      </c>
      <c r="T1637" s="9"/>
      <c r="U1637" s="9"/>
      <c r="V1637" s="11"/>
      <c r="W1637" s="36">
        <v>8539322000</v>
      </c>
      <c r="X1637" s="19" t="s">
        <v>398</v>
      </c>
      <c r="Y1637" s="19" t="s">
        <v>305</v>
      </c>
      <c r="Z1637" s="12">
        <v>473250</v>
      </c>
      <c r="AA1637" s="13"/>
      <c r="AB1637" s="17">
        <v>434.42</v>
      </c>
      <c r="AC1637" s="624">
        <f t="shared" si="26"/>
        <v>-0.1943280696100548</v>
      </c>
      <c r="AD1637" s="21" t="s">
        <v>95</v>
      </c>
    </row>
    <row r="1638" spans="1:30" s="2" customFormat="1" ht="14.4">
      <c r="A1638" s="8">
        <v>8711500183736</v>
      </c>
      <c r="B1638" s="25">
        <v>928482600096</v>
      </c>
      <c r="C1638" s="25">
        <v>871150018373645</v>
      </c>
      <c r="D1638" s="21" t="s">
        <v>95</v>
      </c>
      <c r="E1638" s="12">
        <v>18373645</v>
      </c>
      <c r="F1638" s="23" t="s">
        <v>1870</v>
      </c>
      <c r="G1638" s="12" t="s">
        <v>1692</v>
      </c>
      <c r="H1638" s="12" t="s">
        <v>85</v>
      </c>
      <c r="I1638" s="12" t="s">
        <v>1807</v>
      </c>
      <c r="J1638" s="12" t="s">
        <v>1827</v>
      </c>
      <c r="K1638" s="12" t="s">
        <v>88</v>
      </c>
      <c r="L1638" s="17">
        <v>970</v>
      </c>
      <c r="M1638" s="17">
        <v>0.3</v>
      </c>
      <c r="N1638" s="13" t="s">
        <v>1694</v>
      </c>
      <c r="O1638" s="14" t="s">
        <v>1695</v>
      </c>
      <c r="P1638" s="19"/>
      <c r="Q1638" s="13">
        <v>4</v>
      </c>
      <c r="R1638" s="12" t="s">
        <v>92</v>
      </c>
      <c r="S1638" s="19" t="s">
        <v>102</v>
      </c>
      <c r="T1638" s="26"/>
      <c r="U1638" s="26"/>
      <c r="V1638" s="27"/>
      <c r="W1638" s="36">
        <v>8539329090</v>
      </c>
      <c r="X1638" s="13" t="s">
        <v>103</v>
      </c>
      <c r="Y1638" s="21" t="s">
        <v>95</v>
      </c>
      <c r="Z1638" s="12" t="s">
        <v>95</v>
      </c>
      <c r="AA1638" s="13"/>
      <c r="AB1638" s="17">
        <v>899.85</v>
      </c>
      <c r="AC1638" s="624">
        <f t="shared" si="26"/>
        <v>7.7957437350669526E-2</v>
      </c>
      <c r="AD1638" s="21" t="s">
        <v>95</v>
      </c>
    </row>
    <row r="1639" spans="1:30" s="2" customFormat="1" ht="14.4">
      <c r="A1639" s="8">
        <v>8711500202352</v>
      </c>
      <c r="B1639" s="25">
        <v>928074209228</v>
      </c>
      <c r="C1639" s="25">
        <v>871150020235245</v>
      </c>
      <c r="D1639" s="21" t="s">
        <v>95</v>
      </c>
      <c r="E1639" s="12">
        <v>20235245</v>
      </c>
      <c r="F1639" s="23" t="s">
        <v>1871</v>
      </c>
      <c r="G1639" s="12" t="s">
        <v>1692</v>
      </c>
      <c r="H1639" s="12" t="s">
        <v>85</v>
      </c>
      <c r="I1639" s="12" t="s">
        <v>1807</v>
      </c>
      <c r="J1639" s="12" t="s">
        <v>1827</v>
      </c>
      <c r="K1639" s="12" t="s">
        <v>88</v>
      </c>
      <c r="L1639" s="17">
        <v>1278</v>
      </c>
      <c r="M1639" s="17">
        <v>0.3</v>
      </c>
      <c r="N1639" s="13" t="s">
        <v>1694</v>
      </c>
      <c r="O1639" s="14" t="s">
        <v>1695</v>
      </c>
      <c r="P1639" s="19"/>
      <c r="Q1639" s="9">
        <v>4</v>
      </c>
      <c r="R1639" s="12" t="s">
        <v>92</v>
      </c>
      <c r="S1639" s="19" t="s">
        <v>102</v>
      </c>
      <c r="T1639" s="9"/>
      <c r="U1639" s="9"/>
      <c r="V1639" s="11"/>
      <c r="W1639" s="36">
        <v>8539329090</v>
      </c>
      <c r="X1639" s="19" t="s">
        <v>159</v>
      </c>
      <c r="Y1639" s="21" t="s">
        <v>95</v>
      </c>
      <c r="Z1639" s="12" t="s">
        <v>95</v>
      </c>
      <c r="AA1639" s="13"/>
      <c r="AB1639" s="17">
        <v>1178.1000000000001</v>
      </c>
      <c r="AC1639" s="624">
        <f t="shared" si="26"/>
        <v>8.4797555385790549E-2</v>
      </c>
      <c r="AD1639" s="21" t="s">
        <v>95</v>
      </c>
    </row>
    <row r="1640" spans="1:30" s="2" customFormat="1" ht="14.4">
      <c r="A1640" s="8">
        <v>8711500183767</v>
      </c>
      <c r="B1640" s="8">
        <v>928073609231</v>
      </c>
      <c r="C1640" s="8">
        <v>871150018376745</v>
      </c>
      <c r="D1640" s="21" t="s">
        <v>95</v>
      </c>
      <c r="E1640" s="12">
        <v>18376745</v>
      </c>
      <c r="F1640" s="10" t="s">
        <v>1872</v>
      </c>
      <c r="G1640" s="12" t="s">
        <v>1692</v>
      </c>
      <c r="H1640" s="12" t="s">
        <v>85</v>
      </c>
      <c r="I1640" s="12" t="s">
        <v>1807</v>
      </c>
      <c r="J1640" s="12" t="s">
        <v>1827</v>
      </c>
      <c r="K1640" s="12" t="s">
        <v>88</v>
      </c>
      <c r="L1640" s="17">
        <v>1135</v>
      </c>
      <c r="M1640" s="17">
        <v>0.3</v>
      </c>
      <c r="N1640" s="13" t="s">
        <v>1694</v>
      </c>
      <c r="O1640" s="14" t="s">
        <v>1695</v>
      </c>
      <c r="P1640" s="19"/>
      <c r="Q1640" s="9">
        <v>4</v>
      </c>
      <c r="R1640" s="12" t="s">
        <v>92</v>
      </c>
      <c r="S1640" s="19" t="s">
        <v>102</v>
      </c>
      <c r="T1640" s="9"/>
      <c r="U1640" s="9"/>
      <c r="V1640" s="11"/>
      <c r="W1640" s="36">
        <v>8539329090</v>
      </c>
      <c r="X1640" s="19" t="s">
        <v>159</v>
      </c>
      <c r="Y1640" s="21" t="s">
        <v>95</v>
      </c>
      <c r="Z1640" s="12" t="s">
        <v>95</v>
      </c>
      <c r="AA1640" s="13"/>
      <c r="AB1640" s="17">
        <v>1261.0909090909088</v>
      </c>
      <c r="AC1640" s="624">
        <f t="shared" si="26"/>
        <v>-9.9985582468281209E-2</v>
      </c>
      <c r="AD1640" s="21" t="s">
        <v>95</v>
      </c>
    </row>
    <row r="1641" spans="1:30" s="2" customFormat="1" ht="14.4">
      <c r="A1641" s="8">
        <v>8718291158776</v>
      </c>
      <c r="B1641" s="8">
        <v>928154808835</v>
      </c>
      <c r="C1641" s="8">
        <v>871829115877600</v>
      </c>
      <c r="D1641" s="21" t="s">
        <v>95</v>
      </c>
      <c r="E1641" s="12">
        <v>15877600</v>
      </c>
      <c r="F1641" s="10" t="s">
        <v>1873</v>
      </c>
      <c r="G1641" s="12" t="s">
        <v>1692</v>
      </c>
      <c r="H1641" s="12" t="s">
        <v>99</v>
      </c>
      <c r="I1641" s="12" t="s">
        <v>1807</v>
      </c>
      <c r="J1641" s="12" t="s">
        <v>1827</v>
      </c>
      <c r="K1641" s="12" t="s">
        <v>88</v>
      </c>
      <c r="L1641" s="17">
        <v>197</v>
      </c>
      <c r="M1641" s="17">
        <v>0.3</v>
      </c>
      <c r="N1641" s="13" t="s">
        <v>1694</v>
      </c>
      <c r="O1641" s="14" t="s">
        <v>1695</v>
      </c>
      <c r="P1641" s="19"/>
      <c r="Q1641" s="9">
        <v>12</v>
      </c>
      <c r="R1641" s="12" t="s">
        <v>92</v>
      </c>
      <c r="S1641" s="19" t="s">
        <v>102</v>
      </c>
      <c r="T1641" s="9"/>
      <c r="U1641" s="9"/>
      <c r="V1641" s="11"/>
      <c r="W1641" s="36">
        <v>8539329090</v>
      </c>
      <c r="X1641" s="19" t="s">
        <v>159</v>
      </c>
      <c r="Y1641" s="19" t="s">
        <v>160</v>
      </c>
      <c r="Z1641" s="12">
        <v>473399</v>
      </c>
      <c r="AA1641" s="13"/>
      <c r="AB1641" s="17">
        <v>227.88000000000002</v>
      </c>
      <c r="AC1641" s="624">
        <f t="shared" si="26"/>
        <v>-0.13550991750043892</v>
      </c>
      <c r="AD1641" s="21" t="s">
        <v>95</v>
      </c>
    </row>
    <row r="1642" spans="1:30" s="2" customFormat="1" ht="14.4">
      <c r="A1642" s="8">
        <v>8718291158813</v>
      </c>
      <c r="B1642" s="22">
        <v>928154908835</v>
      </c>
      <c r="C1642" s="8">
        <v>871829115881300</v>
      </c>
      <c r="D1642" s="21" t="s">
        <v>95</v>
      </c>
      <c r="E1642" s="12">
        <v>15881300</v>
      </c>
      <c r="F1642" s="23" t="s">
        <v>1874</v>
      </c>
      <c r="G1642" s="12" t="s">
        <v>1692</v>
      </c>
      <c r="H1642" s="12" t="s">
        <v>99</v>
      </c>
      <c r="I1642" s="12" t="s">
        <v>1807</v>
      </c>
      <c r="J1642" s="12" t="s">
        <v>1827</v>
      </c>
      <c r="K1642" s="12" t="s">
        <v>88</v>
      </c>
      <c r="L1642" s="17">
        <v>239</v>
      </c>
      <c r="M1642" s="17">
        <v>0.3</v>
      </c>
      <c r="N1642" s="13" t="s">
        <v>1694</v>
      </c>
      <c r="O1642" s="14" t="s">
        <v>1695</v>
      </c>
      <c r="P1642" s="19"/>
      <c r="Q1642" s="9">
        <v>12</v>
      </c>
      <c r="R1642" s="12" t="s">
        <v>92</v>
      </c>
      <c r="S1642" s="19" t="s">
        <v>102</v>
      </c>
      <c r="T1642" s="9"/>
      <c r="U1642" s="9"/>
      <c r="V1642" s="11"/>
      <c r="W1642" s="36">
        <v>8539322000</v>
      </c>
      <c r="X1642" s="19" t="s">
        <v>159</v>
      </c>
      <c r="Y1642" s="19" t="s">
        <v>160</v>
      </c>
      <c r="Z1642" s="12">
        <v>473400</v>
      </c>
      <c r="AA1642" s="13"/>
      <c r="AB1642" s="17">
        <v>227.88000000000002</v>
      </c>
      <c r="AC1642" s="624">
        <f t="shared" si="26"/>
        <v>4.8797612778655325E-2</v>
      </c>
      <c r="AD1642" s="21" t="s">
        <v>95</v>
      </c>
    </row>
    <row r="1643" spans="1:30" s="2" customFormat="1" ht="14.4">
      <c r="A1643" s="8">
        <v>8718291185635</v>
      </c>
      <c r="B1643" s="8">
        <v>928155008835</v>
      </c>
      <c r="C1643" s="8">
        <v>871829118563500</v>
      </c>
      <c r="D1643" s="21" t="s">
        <v>95</v>
      </c>
      <c r="E1643" s="12">
        <v>18563500</v>
      </c>
      <c r="F1643" s="10" t="s">
        <v>1875</v>
      </c>
      <c r="G1643" s="12" t="s">
        <v>1692</v>
      </c>
      <c r="H1643" s="12" t="s">
        <v>99</v>
      </c>
      <c r="I1643" s="12" t="s">
        <v>1807</v>
      </c>
      <c r="J1643" s="12" t="s">
        <v>1827</v>
      </c>
      <c r="K1643" s="12" t="s">
        <v>88</v>
      </c>
      <c r="L1643" s="17">
        <v>190</v>
      </c>
      <c r="M1643" s="17">
        <v>0.3</v>
      </c>
      <c r="N1643" s="13" t="s">
        <v>1694</v>
      </c>
      <c r="O1643" s="14" t="s">
        <v>1695</v>
      </c>
      <c r="P1643" s="19"/>
      <c r="Q1643" s="9">
        <v>24</v>
      </c>
      <c r="R1643" s="12" t="s">
        <v>92</v>
      </c>
      <c r="S1643" s="19" t="s">
        <v>102</v>
      </c>
      <c r="T1643" s="9"/>
      <c r="U1643" s="9"/>
      <c r="V1643" s="11"/>
      <c r="W1643" s="36">
        <v>8539329090</v>
      </c>
      <c r="X1643" s="19" t="s">
        <v>159</v>
      </c>
      <c r="Y1643" s="19" t="s">
        <v>160</v>
      </c>
      <c r="Z1643" s="12">
        <v>473401</v>
      </c>
      <c r="AA1643" s="13"/>
      <c r="AB1643" s="17">
        <v>216</v>
      </c>
      <c r="AC1643" s="624">
        <f t="shared" si="26"/>
        <v>-0.12037037037037036</v>
      </c>
      <c r="AD1643" s="21" t="s">
        <v>95</v>
      </c>
    </row>
    <row r="1644" spans="1:30" s="2" customFormat="1" ht="14.4">
      <c r="A1644" s="8">
        <v>8718291158752</v>
      </c>
      <c r="B1644" s="8">
        <v>928154708835</v>
      </c>
      <c r="C1644" s="8">
        <v>871829115875200</v>
      </c>
      <c r="D1644" s="21" t="s">
        <v>95</v>
      </c>
      <c r="E1644" s="12">
        <v>15875200</v>
      </c>
      <c r="F1644" s="10" t="s">
        <v>1876</v>
      </c>
      <c r="G1644" s="12" t="s">
        <v>1692</v>
      </c>
      <c r="H1644" s="12" t="s">
        <v>99</v>
      </c>
      <c r="I1644" s="12" t="s">
        <v>1807</v>
      </c>
      <c r="J1644" s="12" t="s">
        <v>1827</v>
      </c>
      <c r="K1644" s="12" t="s">
        <v>88</v>
      </c>
      <c r="L1644" s="17">
        <v>190</v>
      </c>
      <c r="M1644" s="17">
        <v>0.3</v>
      </c>
      <c r="N1644" s="13" t="s">
        <v>1694</v>
      </c>
      <c r="O1644" s="14" t="s">
        <v>1695</v>
      </c>
      <c r="P1644" s="19"/>
      <c r="Q1644" s="9">
        <v>24</v>
      </c>
      <c r="R1644" s="12" t="s">
        <v>92</v>
      </c>
      <c r="S1644" s="19" t="s">
        <v>102</v>
      </c>
      <c r="T1644" s="9"/>
      <c r="U1644" s="9"/>
      <c r="V1644" s="11"/>
      <c r="W1644" s="36">
        <v>8539329090</v>
      </c>
      <c r="X1644" s="19" t="s">
        <v>159</v>
      </c>
      <c r="Y1644" s="19" t="s">
        <v>160</v>
      </c>
      <c r="Z1644" s="12">
        <v>473398</v>
      </c>
      <c r="AA1644" s="13"/>
      <c r="AB1644" s="17">
        <v>216</v>
      </c>
      <c r="AC1644" s="624">
        <f t="shared" si="26"/>
        <v>-0.12037037037037036</v>
      </c>
      <c r="AD1644" s="21" t="s">
        <v>95</v>
      </c>
    </row>
    <row r="1645" spans="1:30" s="2" customFormat="1" ht="14.4">
      <c r="A1645" s="8">
        <v>8718291120322</v>
      </c>
      <c r="B1645" s="22">
        <v>928082119231</v>
      </c>
      <c r="C1645" s="8">
        <v>871829112032200</v>
      </c>
      <c r="D1645" s="21" t="s">
        <v>95</v>
      </c>
      <c r="E1645" s="12">
        <v>12032200</v>
      </c>
      <c r="F1645" s="23" t="s">
        <v>1877</v>
      </c>
      <c r="G1645" s="12" t="s">
        <v>1692</v>
      </c>
      <c r="H1645" s="12" t="s">
        <v>99</v>
      </c>
      <c r="I1645" s="12" t="s">
        <v>1807</v>
      </c>
      <c r="J1645" s="12" t="s">
        <v>1827</v>
      </c>
      <c r="K1645" s="12" t="s">
        <v>88</v>
      </c>
      <c r="L1645" s="17">
        <v>200</v>
      </c>
      <c r="M1645" s="17">
        <v>0.3</v>
      </c>
      <c r="N1645" s="13" t="s">
        <v>1694</v>
      </c>
      <c r="O1645" s="14" t="s">
        <v>1695</v>
      </c>
      <c r="P1645" s="19"/>
      <c r="Q1645" s="9">
        <v>12</v>
      </c>
      <c r="R1645" s="12" t="s">
        <v>92</v>
      </c>
      <c r="S1645" s="19" t="s">
        <v>102</v>
      </c>
      <c r="T1645" s="26"/>
      <c r="U1645" s="9"/>
      <c r="V1645" s="11"/>
      <c r="W1645" s="36">
        <v>8539329090</v>
      </c>
      <c r="X1645" s="19" t="s">
        <v>159</v>
      </c>
      <c r="Y1645" s="19" t="s">
        <v>160</v>
      </c>
      <c r="Z1645" s="12">
        <v>473325</v>
      </c>
      <c r="AA1645" s="13"/>
      <c r="AB1645" s="17">
        <v>228.96</v>
      </c>
      <c r="AC1645" s="624">
        <f t="shared" si="26"/>
        <v>-0.12648497554157934</v>
      </c>
      <c r="AD1645" s="21" t="s">
        <v>95</v>
      </c>
    </row>
    <row r="1646" spans="1:30" s="2" customFormat="1" ht="14.4">
      <c r="A1646" s="8">
        <v>8718291120346</v>
      </c>
      <c r="B1646" s="22">
        <v>928082219231</v>
      </c>
      <c r="C1646" s="8">
        <v>871829112034600</v>
      </c>
      <c r="D1646" s="21" t="s">
        <v>95</v>
      </c>
      <c r="E1646" s="12">
        <v>12034600</v>
      </c>
      <c r="F1646" s="23" t="s">
        <v>1878</v>
      </c>
      <c r="G1646" s="12" t="s">
        <v>1692</v>
      </c>
      <c r="H1646" s="12" t="s">
        <v>99</v>
      </c>
      <c r="I1646" s="12" t="s">
        <v>1807</v>
      </c>
      <c r="J1646" s="12" t="s">
        <v>1827</v>
      </c>
      <c r="K1646" s="12" t="s">
        <v>88</v>
      </c>
      <c r="L1646" s="17">
        <v>228</v>
      </c>
      <c r="M1646" s="17">
        <v>0.3</v>
      </c>
      <c r="N1646" s="13" t="s">
        <v>1694</v>
      </c>
      <c r="O1646" s="14" t="s">
        <v>1695</v>
      </c>
      <c r="P1646" s="19"/>
      <c r="Q1646" s="9">
        <v>12</v>
      </c>
      <c r="R1646" s="12" t="s">
        <v>92</v>
      </c>
      <c r="S1646" s="19" t="s">
        <v>102</v>
      </c>
      <c r="T1646" s="26"/>
      <c r="U1646" s="9"/>
      <c r="V1646" s="11"/>
      <c r="W1646" s="36">
        <v>8539329090</v>
      </c>
      <c r="X1646" s="19" t="s">
        <v>159</v>
      </c>
      <c r="Y1646" s="19" t="s">
        <v>160</v>
      </c>
      <c r="Z1646" s="12">
        <v>473327</v>
      </c>
      <c r="AA1646" s="13"/>
      <c r="AB1646" s="17">
        <v>228.96</v>
      </c>
      <c r="AC1646" s="624">
        <f t="shared" si="26"/>
        <v>-4.1928721174004542E-3</v>
      </c>
      <c r="AD1646" s="21" t="s">
        <v>95</v>
      </c>
    </row>
    <row r="1647" spans="1:30" s="2" customFormat="1" ht="14.4">
      <c r="A1647" s="8">
        <v>8718696596753</v>
      </c>
      <c r="B1647" s="22">
        <v>928082519230</v>
      </c>
      <c r="C1647" s="8">
        <v>871869659675300</v>
      </c>
      <c r="D1647" s="21" t="s">
        <v>95</v>
      </c>
      <c r="E1647" s="12">
        <v>59675300</v>
      </c>
      <c r="F1647" s="23" t="s">
        <v>1879</v>
      </c>
      <c r="G1647" s="12" t="s">
        <v>1692</v>
      </c>
      <c r="H1647" s="12" t="s">
        <v>99</v>
      </c>
      <c r="I1647" s="12" t="s">
        <v>1807</v>
      </c>
      <c r="J1647" s="12" t="s">
        <v>1827</v>
      </c>
      <c r="K1647" s="12" t="s">
        <v>88</v>
      </c>
      <c r="L1647" s="17">
        <v>232</v>
      </c>
      <c r="M1647" s="17">
        <v>0.3</v>
      </c>
      <c r="N1647" s="13" t="s">
        <v>1694</v>
      </c>
      <c r="O1647" s="14" t="s">
        <v>1695</v>
      </c>
      <c r="P1647" s="19"/>
      <c r="Q1647" s="9">
        <v>12</v>
      </c>
      <c r="R1647" s="12" t="s">
        <v>92</v>
      </c>
      <c r="S1647" s="19" t="s">
        <v>102</v>
      </c>
      <c r="T1647" s="26"/>
      <c r="U1647" s="9"/>
      <c r="V1647" s="11"/>
      <c r="W1647" s="36">
        <v>8539329090</v>
      </c>
      <c r="X1647" s="19" t="s">
        <v>159</v>
      </c>
      <c r="Y1647" s="19" t="s">
        <v>160</v>
      </c>
      <c r="Z1647" s="12">
        <v>473331</v>
      </c>
      <c r="AA1647" s="13"/>
      <c r="AB1647" s="17">
        <v>228.96</v>
      </c>
      <c r="AC1647" s="624">
        <f t="shared" si="26"/>
        <v>1.3277428371767959E-2</v>
      </c>
      <c r="AD1647" s="21" t="s">
        <v>95</v>
      </c>
    </row>
    <row r="1648" spans="1:30" s="2" customFormat="1" ht="14.4">
      <c r="A1648" s="8">
        <v>8718291121978</v>
      </c>
      <c r="B1648" s="25">
        <v>928082319230</v>
      </c>
      <c r="C1648" s="25">
        <v>871829112197800</v>
      </c>
      <c r="D1648" s="21" t="s">
        <v>95</v>
      </c>
      <c r="E1648" s="12">
        <v>12197800</v>
      </c>
      <c r="F1648" s="23" t="s">
        <v>1880</v>
      </c>
      <c r="G1648" s="12" t="s">
        <v>1692</v>
      </c>
      <c r="H1648" s="12" t="s">
        <v>99</v>
      </c>
      <c r="I1648" s="12" t="s">
        <v>1807</v>
      </c>
      <c r="J1648" s="12" t="s">
        <v>1827</v>
      </c>
      <c r="K1648" s="12" t="s">
        <v>88</v>
      </c>
      <c r="L1648" s="17">
        <v>336</v>
      </c>
      <c r="M1648" s="17">
        <v>0.3</v>
      </c>
      <c r="N1648" s="13" t="s">
        <v>1694</v>
      </c>
      <c r="O1648" s="14" t="s">
        <v>1695</v>
      </c>
      <c r="P1648" s="19"/>
      <c r="Q1648" s="13">
        <v>12</v>
      </c>
      <c r="R1648" s="12" t="s">
        <v>92</v>
      </c>
      <c r="S1648" s="19" t="s">
        <v>102</v>
      </c>
      <c r="T1648" s="26"/>
      <c r="U1648" s="26"/>
      <c r="V1648" s="27"/>
      <c r="W1648" s="36">
        <v>8539329090</v>
      </c>
      <c r="X1648" s="13" t="s">
        <v>159</v>
      </c>
      <c r="Y1648" s="13" t="s">
        <v>160</v>
      </c>
      <c r="Z1648" s="12">
        <v>473329</v>
      </c>
      <c r="AA1648" s="13"/>
      <c r="AB1648" s="17">
        <v>373.68</v>
      </c>
      <c r="AC1648" s="624">
        <f t="shared" si="26"/>
        <v>-0.10083493898522802</v>
      </c>
      <c r="AD1648" s="21" t="s">
        <v>95</v>
      </c>
    </row>
    <row r="1649" spans="1:31" s="2" customFormat="1" ht="14.4">
      <c r="A1649" s="8">
        <v>8718291185611</v>
      </c>
      <c r="B1649" s="22">
        <v>928082419235</v>
      </c>
      <c r="C1649" s="8">
        <v>871829118561100</v>
      </c>
      <c r="D1649" s="21" t="s">
        <v>95</v>
      </c>
      <c r="E1649" s="12">
        <v>18561100</v>
      </c>
      <c r="F1649" s="23" t="s">
        <v>1881</v>
      </c>
      <c r="G1649" s="12" t="s">
        <v>1692</v>
      </c>
      <c r="H1649" s="12" t="s">
        <v>99</v>
      </c>
      <c r="I1649" s="12" t="s">
        <v>1807</v>
      </c>
      <c r="J1649" s="12" t="s">
        <v>1827</v>
      </c>
      <c r="K1649" s="12" t="s">
        <v>88</v>
      </c>
      <c r="L1649" s="17">
        <v>189</v>
      </c>
      <c r="M1649" s="17">
        <v>0.3</v>
      </c>
      <c r="N1649" s="13" t="s">
        <v>1694</v>
      </c>
      <c r="O1649" s="14" t="s">
        <v>1695</v>
      </c>
      <c r="P1649" s="19"/>
      <c r="Q1649" s="9">
        <v>12</v>
      </c>
      <c r="R1649" s="12" t="s">
        <v>92</v>
      </c>
      <c r="S1649" s="19" t="s">
        <v>102</v>
      </c>
      <c r="T1649" s="9"/>
      <c r="U1649" s="9"/>
      <c r="V1649" s="11"/>
      <c r="W1649" s="36">
        <v>8539329090</v>
      </c>
      <c r="X1649" s="19" t="s">
        <v>159</v>
      </c>
      <c r="Y1649" s="19" t="s">
        <v>160</v>
      </c>
      <c r="Z1649" s="12">
        <v>473330</v>
      </c>
      <c r="AA1649" s="13"/>
      <c r="AB1649" s="17">
        <v>191.16000000000003</v>
      </c>
      <c r="AC1649" s="624">
        <f t="shared" si="26"/>
        <v>-1.1299435028248718E-2</v>
      </c>
      <c r="AD1649" s="21" t="s">
        <v>95</v>
      </c>
    </row>
    <row r="1650" spans="1:31" s="2" customFormat="1" ht="14.4">
      <c r="A1650" s="8">
        <v>8718291120308</v>
      </c>
      <c r="B1650" s="8">
        <v>928082019235</v>
      </c>
      <c r="C1650" s="8">
        <v>871829112030800</v>
      </c>
      <c r="D1650" s="21" t="s">
        <v>95</v>
      </c>
      <c r="E1650" s="12">
        <v>12030800</v>
      </c>
      <c r="F1650" s="24" t="s">
        <v>1882</v>
      </c>
      <c r="G1650" s="12" t="s">
        <v>1692</v>
      </c>
      <c r="H1650" s="12" t="s">
        <v>99</v>
      </c>
      <c r="I1650" s="12" t="s">
        <v>1807</v>
      </c>
      <c r="J1650" s="12" t="s">
        <v>1827</v>
      </c>
      <c r="K1650" s="12" t="s">
        <v>88</v>
      </c>
      <c r="L1650" s="17">
        <v>189</v>
      </c>
      <c r="M1650" s="17">
        <v>0.3</v>
      </c>
      <c r="N1650" s="13" t="s">
        <v>1694</v>
      </c>
      <c r="O1650" s="14" t="s">
        <v>1695</v>
      </c>
      <c r="P1650" s="19"/>
      <c r="Q1650" s="9">
        <v>12</v>
      </c>
      <c r="R1650" s="12" t="s">
        <v>92</v>
      </c>
      <c r="S1650" s="19" t="s">
        <v>102</v>
      </c>
      <c r="T1650" s="26"/>
      <c r="U1650" s="26"/>
      <c r="V1650" s="11"/>
      <c r="W1650" s="36">
        <v>8539329090</v>
      </c>
      <c r="X1650" s="19" t="s">
        <v>159</v>
      </c>
      <c r="Y1650" s="19" t="s">
        <v>160</v>
      </c>
      <c r="Z1650" s="12">
        <v>473324</v>
      </c>
      <c r="AA1650" s="13"/>
      <c r="AB1650" s="17">
        <v>217.08</v>
      </c>
      <c r="AC1650" s="624">
        <f t="shared" si="26"/>
        <v>-0.12935323383084582</v>
      </c>
      <c r="AD1650" s="21" t="s">
        <v>95</v>
      </c>
    </row>
    <row r="1651" spans="1:31" s="2" customFormat="1" ht="14.4">
      <c r="A1651" s="8">
        <v>8718696596791</v>
      </c>
      <c r="B1651" s="8">
        <v>928082619230</v>
      </c>
      <c r="C1651" s="8">
        <v>871869659679100</v>
      </c>
      <c r="D1651" s="21" t="s">
        <v>95</v>
      </c>
      <c r="E1651" s="12">
        <v>59679100</v>
      </c>
      <c r="F1651" s="10" t="s">
        <v>1883</v>
      </c>
      <c r="G1651" s="12" t="s">
        <v>1692</v>
      </c>
      <c r="H1651" s="12" t="s">
        <v>99</v>
      </c>
      <c r="I1651" s="12" t="s">
        <v>1807</v>
      </c>
      <c r="J1651" s="12" t="s">
        <v>1827</v>
      </c>
      <c r="K1651" s="12" t="s">
        <v>88</v>
      </c>
      <c r="L1651" s="17">
        <v>189</v>
      </c>
      <c r="M1651" s="17">
        <v>0.3</v>
      </c>
      <c r="N1651" s="13" t="s">
        <v>1694</v>
      </c>
      <c r="O1651" s="14" t="s">
        <v>1695</v>
      </c>
      <c r="P1651" s="19"/>
      <c r="Q1651" s="9">
        <v>12</v>
      </c>
      <c r="R1651" s="12" t="s">
        <v>92</v>
      </c>
      <c r="S1651" s="19" t="s">
        <v>102</v>
      </c>
      <c r="T1651" s="9"/>
      <c r="U1651" s="9"/>
      <c r="V1651" s="11"/>
      <c r="W1651" s="36">
        <v>8539329090</v>
      </c>
      <c r="X1651" s="19" t="s">
        <v>159</v>
      </c>
      <c r="Y1651" s="19" t="s">
        <v>160</v>
      </c>
      <c r="Z1651" s="12">
        <v>473332</v>
      </c>
      <c r="AA1651" s="13"/>
      <c r="AB1651" s="17">
        <v>217.08</v>
      </c>
      <c r="AC1651" s="624">
        <f t="shared" si="26"/>
        <v>-0.12935323383084582</v>
      </c>
      <c r="AD1651" s="21" t="s">
        <v>95</v>
      </c>
    </row>
    <row r="1652" spans="1:31" s="2" customFormat="1" ht="14.4">
      <c r="A1652" s="8">
        <v>8718696736555</v>
      </c>
      <c r="B1652" s="8">
        <v>928074309892</v>
      </c>
      <c r="C1652" s="8">
        <v>871869673655500</v>
      </c>
      <c r="D1652" s="21" t="s">
        <v>95</v>
      </c>
      <c r="E1652" s="12">
        <v>73655500</v>
      </c>
      <c r="F1652" s="10" t="s">
        <v>1884</v>
      </c>
      <c r="G1652" s="12" t="s">
        <v>1692</v>
      </c>
      <c r="H1652" s="12" t="s">
        <v>99</v>
      </c>
      <c r="I1652" s="12" t="s">
        <v>1807</v>
      </c>
      <c r="J1652" s="12" t="s">
        <v>1827</v>
      </c>
      <c r="K1652" s="12" t="s">
        <v>88</v>
      </c>
      <c r="L1652" s="17">
        <v>198</v>
      </c>
      <c r="M1652" s="17">
        <v>0.3</v>
      </c>
      <c r="N1652" s="13" t="s">
        <v>1694</v>
      </c>
      <c r="O1652" s="14" t="s">
        <v>1695</v>
      </c>
      <c r="P1652" s="19"/>
      <c r="Q1652" s="9">
        <v>6</v>
      </c>
      <c r="R1652" s="12" t="s">
        <v>92</v>
      </c>
      <c r="S1652" s="19" t="s">
        <v>102</v>
      </c>
      <c r="T1652" s="9"/>
      <c r="U1652" s="9"/>
      <c r="V1652" s="11"/>
      <c r="W1652" s="36">
        <v>8539329090</v>
      </c>
      <c r="X1652" s="19" t="s">
        <v>159</v>
      </c>
      <c r="Y1652" s="19" t="s">
        <v>305</v>
      </c>
      <c r="Z1652" s="12">
        <v>473319</v>
      </c>
      <c r="AA1652" s="13"/>
      <c r="AB1652" s="17">
        <v>163.80000000000001</v>
      </c>
      <c r="AC1652" s="624">
        <f t="shared" si="26"/>
        <v>0.20879120879120872</v>
      </c>
      <c r="AD1652" s="21" t="s">
        <v>95</v>
      </c>
    </row>
    <row r="1653" spans="1:31" s="2" customFormat="1" ht="14.4">
      <c r="A1653" s="8">
        <v>8718696736531</v>
      </c>
      <c r="B1653" s="22">
        <v>928481600097</v>
      </c>
      <c r="C1653" s="8">
        <v>871869673653100</v>
      </c>
      <c r="D1653" s="21" t="s">
        <v>95</v>
      </c>
      <c r="E1653" s="12">
        <v>73653100</v>
      </c>
      <c r="F1653" s="23" t="s">
        <v>1885</v>
      </c>
      <c r="G1653" s="12" t="s">
        <v>1692</v>
      </c>
      <c r="H1653" s="12" t="s">
        <v>99</v>
      </c>
      <c r="I1653" s="12" t="s">
        <v>1807</v>
      </c>
      <c r="J1653" s="12" t="s">
        <v>1827</v>
      </c>
      <c r="K1653" s="12" t="s">
        <v>88</v>
      </c>
      <c r="L1653" s="17">
        <v>150</v>
      </c>
      <c r="M1653" s="17">
        <v>0.3</v>
      </c>
      <c r="N1653" s="13" t="s">
        <v>1694</v>
      </c>
      <c r="O1653" s="14" t="s">
        <v>1695</v>
      </c>
      <c r="P1653" s="19"/>
      <c r="Q1653" s="9">
        <v>12</v>
      </c>
      <c r="R1653" s="12" t="s">
        <v>92</v>
      </c>
      <c r="S1653" s="19" t="s">
        <v>102</v>
      </c>
      <c r="T1653" s="26"/>
      <c r="U1653" s="26"/>
      <c r="V1653" s="11"/>
      <c r="W1653" s="36">
        <v>8539329090</v>
      </c>
      <c r="X1653" s="19" t="s">
        <v>159</v>
      </c>
      <c r="Y1653" s="19" t="s">
        <v>160</v>
      </c>
      <c r="Z1653" s="12">
        <v>473285</v>
      </c>
      <c r="AA1653" s="13"/>
      <c r="AB1653" s="17">
        <v>158</v>
      </c>
      <c r="AC1653" s="624">
        <f t="shared" si="26"/>
        <v>-5.0632911392405063E-2</v>
      </c>
      <c r="AD1653" s="21" t="s">
        <v>95</v>
      </c>
      <c r="AE1653" s="628"/>
    </row>
    <row r="1654" spans="1:31" s="2" customFormat="1" ht="14.4">
      <c r="A1654" s="8">
        <v>8718291548256</v>
      </c>
      <c r="B1654" s="8">
        <v>928075705130</v>
      </c>
      <c r="C1654" s="8">
        <v>871150021424900</v>
      </c>
      <c r="D1654" s="21" t="s">
        <v>95</v>
      </c>
      <c r="E1654" s="12">
        <v>21424900</v>
      </c>
      <c r="F1654" s="10" t="s">
        <v>1886</v>
      </c>
      <c r="G1654" s="12" t="s">
        <v>1692</v>
      </c>
      <c r="H1654" s="12" t="s">
        <v>99</v>
      </c>
      <c r="I1654" s="12" t="s">
        <v>1807</v>
      </c>
      <c r="J1654" s="12" t="s">
        <v>1827</v>
      </c>
      <c r="K1654" s="12" t="s">
        <v>88</v>
      </c>
      <c r="L1654" s="17">
        <v>1252</v>
      </c>
      <c r="M1654" s="17">
        <v>0.3</v>
      </c>
      <c r="N1654" s="13" t="s">
        <v>1694</v>
      </c>
      <c r="O1654" s="14" t="s">
        <v>1695</v>
      </c>
      <c r="P1654" s="19"/>
      <c r="Q1654" s="9">
        <v>1</v>
      </c>
      <c r="R1654" s="12" t="s">
        <v>92</v>
      </c>
      <c r="S1654" s="19" t="s">
        <v>102</v>
      </c>
      <c r="T1654" s="9"/>
      <c r="U1654" s="9"/>
      <c r="V1654" s="11"/>
      <c r="W1654" s="36">
        <v>8539329090</v>
      </c>
      <c r="X1654" s="19" t="s">
        <v>159</v>
      </c>
      <c r="Y1654" s="21" t="s">
        <v>95</v>
      </c>
      <c r="Z1654" s="12" t="s">
        <v>95</v>
      </c>
      <c r="AA1654" s="13"/>
      <c r="AB1654" s="17">
        <v>1435.5300000000002</v>
      </c>
      <c r="AC1654" s="624">
        <f t="shared" si="26"/>
        <v>-0.12784825116855808</v>
      </c>
      <c r="AD1654" s="21" t="s">
        <v>95</v>
      </c>
    </row>
    <row r="1655" spans="1:31" s="2" customFormat="1" ht="14.4">
      <c r="A1655" s="8">
        <v>8718291548232</v>
      </c>
      <c r="B1655" s="8">
        <v>928073005130</v>
      </c>
      <c r="C1655" s="8">
        <v>871150020078500</v>
      </c>
      <c r="D1655" s="21" t="s">
        <v>95</v>
      </c>
      <c r="E1655" s="12">
        <v>20078500</v>
      </c>
      <c r="F1655" s="10" t="s">
        <v>1887</v>
      </c>
      <c r="G1655" s="12" t="s">
        <v>1692</v>
      </c>
      <c r="H1655" s="12" t="s">
        <v>99</v>
      </c>
      <c r="I1655" s="12" t="s">
        <v>1807</v>
      </c>
      <c r="J1655" s="12" t="s">
        <v>1827</v>
      </c>
      <c r="K1655" s="12" t="s">
        <v>88</v>
      </c>
      <c r="L1655" s="17">
        <v>2020</v>
      </c>
      <c r="M1655" s="17">
        <v>0.3</v>
      </c>
      <c r="N1655" s="13" t="s">
        <v>1694</v>
      </c>
      <c r="O1655" s="14" t="s">
        <v>1695</v>
      </c>
      <c r="P1655" s="19"/>
      <c r="Q1655" s="9">
        <v>1</v>
      </c>
      <c r="R1655" s="12" t="s">
        <v>92</v>
      </c>
      <c r="S1655" s="19" t="s">
        <v>102</v>
      </c>
      <c r="T1655" s="9"/>
      <c r="U1655" s="9"/>
      <c r="V1655" s="11"/>
      <c r="W1655" s="36">
        <v>8539329090</v>
      </c>
      <c r="X1655" s="19" t="s">
        <v>159</v>
      </c>
      <c r="Y1655" s="21" t="s">
        <v>95</v>
      </c>
      <c r="Z1655" s="12" t="s">
        <v>95</v>
      </c>
      <c r="AA1655" s="13"/>
      <c r="AB1655" s="17">
        <v>2164.7400000000002</v>
      </c>
      <c r="AC1655" s="624">
        <f t="shared" si="26"/>
        <v>-6.6862533144858141E-2</v>
      </c>
      <c r="AD1655" s="21" t="s">
        <v>95</v>
      </c>
    </row>
    <row r="1656" spans="1:31" s="2" customFormat="1" ht="14.4">
      <c r="A1656" s="8">
        <v>8718291548218</v>
      </c>
      <c r="B1656" s="8">
        <v>928072205130</v>
      </c>
      <c r="C1656" s="8">
        <v>871150020077800</v>
      </c>
      <c r="D1656" s="21" t="s">
        <v>95</v>
      </c>
      <c r="E1656" s="12">
        <v>20077800</v>
      </c>
      <c r="F1656" s="10" t="s">
        <v>1888</v>
      </c>
      <c r="G1656" s="12" t="s">
        <v>1692</v>
      </c>
      <c r="H1656" s="12" t="s">
        <v>99</v>
      </c>
      <c r="I1656" s="12" t="s">
        <v>1807</v>
      </c>
      <c r="J1656" s="12" t="s">
        <v>1827</v>
      </c>
      <c r="K1656" s="12" t="s">
        <v>88</v>
      </c>
      <c r="L1656" s="17">
        <v>2015</v>
      </c>
      <c r="M1656" s="17">
        <v>0.3</v>
      </c>
      <c r="N1656" s="13" t="s">
        <v>1694</v>
      </c>
      <c r="O1656" s="14" t="s">
        <v>1695</v>
      </c>
      <c r="P1656" s="19"/>
      <c r="Q1656" s="9">
        <v>1</v>
      </c>
      <c r="R1656" s="12" t="s">
        <v>92</v>
      </c>
      <c r="S1656" s="19" t="s">
        <v>102</v>
      </c>
      <c r="T1656" s="9"/>
      <c r="U1656" s="9"/>
      <c r="V1656" s="11"/>
      <c r="W1656" s="36">
        <v>8539329090</v>
      </c>
      <c r="X1656" s="19" t="s">
        <v>103</v>
      </c>
      <c r="Y1656" s="21" t="s">
        <v>95</v>
      </c>
      <c r="Z1656" s="12" t="s">
        <v>95</v>
      </c>
      <c r="AA1656" s="13"/>
      <c r="AB1656" s="17">
        <v>2558.23</v>
      </c>
      <c r="AC1656" s="624">
        <f t="shared" si="26"/>
        <v>-0.21234603612654063</v>
      </c>
      <c r="AD1656" s="21" t="s">
        <v>95</v>
      </c>
    </row>
    <row r="1657" spans="1:31" s="2" customFormat="1" ht="14.4">
      <c r="A1657" s="8">
        <v>8718291548201</v>
      </c>
      <c r="B1657" s="8">
        <v>928071305130</v>
      </c>
      <c r="C1657" s="8">
        <v>871150020074700</v>
      </c>
      <c r="D1657" s="21" t="s">
        <v>95</v>
      </c>
      <c r="E1657" s="12">
        <v>20074700</v>
      </c>
      <c r="F1657" s="10" t="s">
        <v>1889</v>
      </c>
      <c r="G1657" s="12" t="s">
        <v>1692</v>
      </c>
      <c r="H1657" s="12" t="s">
        <v>99</v>
      </c>
      <c r="I1657" s="12" t="s">
        <v>1807</v>
      </c>
      <c r="J1657" s="12" t="s">
        <v>1827</v>
      </c>
      <c r="K1657" s="12" t="s">
        <v>88</v>
      </c>
      <c r="L1657" s="17">
        <v>2285</v>
      </c>
      <c r="M1657" s="17">
        <v>0.3</v>
      </c>
      <c r="N1657" s="13" t="s">
        <v>1694</v>
      </c>
      <c r="O1657" s="14" t="s">
        <v>1695</v>
      </c>
      <c r="P1657" s="19"/>
      <c r="Q1657" s="9">
        <v>1</v>
      </c>
      <c r="R1657" s="12" t="s">
        <v>92</v>
      </c>
      <c r="S1657" s="19" t="s">
        <v>102</v>
      </c>
      <c r="T1657" s="9"/>
      <c r="U1657" s="9"/>
      <c r="V1657" s="11"/>
      <c r="W1657" s="36">
        <v>8539329090</v>
      </c>
      <c r="X1657" s="19" t="s">
        <v>159</v>
      </c>
      <c r="Y1657" s="21" t="s">
        <v>95</v>
      </c>
      <c r="Z1657" s="12" t="s">
        <v>95</v>
      </c>
      <c r="AA1657" s="13"/>
      <c r="AB1657" s="17">
        <v>2402.36</v>
      </c>
      <c r="AC1657" s="624">
        <f t="shared" si="26"/>
        <v>-4.8851962237133534E-2</v>
      </c>
      <c r="AD1657" s="21" t="s">
        <v>95</v>
      </c>
    </row>
    <row r="1658" spans="1:31" s="2" customFormat="1" ht="14.4">
      <c r="A1658" s="8">
        <v>8718291548225</v>
      </c>
      <c r="B1658" s="8">
        <v>928072505130</v>
      </c>
      <c r="C1658" s="8">
        <v>871150020073000</v>
      </c>
      <c r="D1658" s="21" t="s">
        <v>95</v>
      </c>
      <c r="E1658" s="12">
        <v>20073000</v>
      </c>
      <c r="F1658" s="10" t="s">
        <v>1890</v>
      </c>
      <c r="G1658" s="12" t="s">
        <v>1692</v>
      </c>
      <c r="H1658" s="12" t="s">
        <v>99</v>
      </c>
      <c r="I1658" s="12" t="s">
        <v>1807</v>
      </c>
      <c r="J1658" s="12" t="s">
        <v>1827</v>
      </c>
      <c r="K1658" s="12" t="s">
        <v>88</v>
      </c>
      <c r="L1658" s="17">
        <v>2277</v>
      </c>
      <c r="M1658" s="17">
        <v>0.3</v>
      </c>
      <c r="N1658" s="13" t="s">
        <v>1694</v>
      </c>
      <c r="O1658" s="14" t="s">
        <v>1695</v>
      </c>
      <c r="P1658" s="19"/>
      <c r="Q1658" s="9">
        <v>1</v>
      </c>
      <c r="R1658" s="12" t="s">
        <v>92</v>
      </c>
      <c r="S1658" s="19" t="s">
        <v>102</v>
      </c>
      <c r="T1658" s="9"/>
      <c r="U1658" s="9"/>
      <c r="V1658" s="11"/>
      <c r="W1658" s="36">
        <v>8539329090</v>
      </c>
      <c r="X1658" s="19" t="s">
        <v>159</v>
      </c>
      <c r="Y1658" s="21" t="s">
        <v>95</v>
      </c>
      <c r="Z1658" s="12" t="s">
        <v>95</v>
      </c>
      <c r="AA1658" s="13"/>
      <c r="AB1658" s="17">
        <v>2558.23</v>
      </c>
      <c r="AC1658" s="624">
        <f t="shared" si="26"/>
        <v>-0.10993147605961935</v>
      </c>
      <c r="AD1658" s="21" t="s">
        <v>95</v>
      </c>
    </row>
    <row r="1659" spans="1:31" s="2" customFormat="1" ht="14.4">
      <c r="A1659" s="8">
        <v>8718291548263</v>
      </c>
      <c r="B1659" s="8">
        <v>928078415130</v>
      </c>
      <c r="C1659" s="8">
        <v>871150020075400</v>
      </c>
      <c r="D1659" s="21" t="s">
        <v>95</v>
      </c>
      <c r="E1659" s="12">
        <v>20075400</v>
      </c>
      <c r="F1659" s="10" t="s">
        <v>1891</v>
      </c>
      <c r="G1659" s="12" t="s">
        <v>1692</v>
      </c>
      <c r="H1659" s="12" t="s">
        <v>99</v>
      </c>
      <c r="I1659" s="12" t="s">
        <v>1807</v>
      </c>
      <c r="J1659" s="12" t="s">
        <v>1827</v>
      </c>
      <c r="K1659" s="12" t="s">
        <v>88</v>
      </c>
      <c r="L1659" s="17">
        <v>3018</v>
      </c>
      <c r="M1659" s="17">
        <v>0.3</v>
      </c>
      <c r="N1659" s="13" t="s">
        <v>1694</v>
      </c>
      <c r="O1659" s="14" t="s">
        <v>1695</v>
      </c>
      <c r="P1659" s="19"/>
      <c r="Q1659" s="9">
        <v>1</v>
      </c>
      <c r="R1659" s="12" t="s">
        <v>92</v>
      </c>
      <c r="S1659" s="19" t="s">
        <v>102</v>
      </c>
      <c r="T1659" s="9"/>
      <c r="U1659" s="9"/>
      <c r="V1659" s="11"/>
      <c r="W1659" s="36">
        <v>8539329090</v>
      </c>
      <c r="X1659" s="19" t="s">
        <v>159</v>
      </c>
      <c r="Y1659" s="21" t="s">
        <v>95</v>
      </c>
      <c r="Z1659" s="12" t="s">
        <v>95</v>
      </c>
      <c r="AA1659" s="13"/>
      <c r="AB1659" s="17">
        <v>2558.23</v>
      </c>
      <c r="AC1659" s="624">
        <f t="shared" si="26"/>
        <v>0.17972191710674959</v>
      </c>
      <c r="AD1659" s="21" t="s">
        <v>95</v>
      </c>
    </row>
    <row r="1660" spans="1:31" s="2" customFormat="1" ht="14.4">
      <c r="A1660" s="8">
        <v>8718291548270</v>
      </c>
      <c r="B1660" s="8">
        <v>928079315130</v>
      </c>
      <c r="C1660" s="8">
        <v>871150020076100</v>
      </c>
      <c r="D1660" s="21" t="s">
        <v>95</v>
      </c>
      <c r="E1660" s="12">
        <v>20076100</v>
      </c>
      <c r="F1660" s="10" t="s">
        <v>1892</v>
      </c>
      <c r="G1660" s="12" t="s">
        <v>1692</v>
      </c>
      <c r="H1660" s="12" t="s">
        <v>99</v>
      </c>
      <c r="I1660" s="12" t="s">
        <v>1807</v>
      </c>
      <c r="J1660" s="12" t="s">
        <v>1827</v>
      </c>
      <c r="K1660" s="12" t="s">
        <v>88</v>
      </c>
      <c r="L1660" s="17">
        <v>2999</v>
      </c>
      <c r="M1660" s="17">
        <v>0.3</v>
      </c>
      <c r="N1660" s="13" t="s">
        <v>1694</v>
      </c>
      <c r="O1660" s="14" t="s">
        <v>1695</v>
      </c>
      <c r="P1660" s="19"/>
      <c r="Q1660" s="9">
        <v>1</v>
      </c>
      <c r="R1660" s="12" t="s">
        <v>92</v>
      </c>
      <c r="S1660" s="19" t="s">
        <v>102</v>
      </c>
      <c r="T1660" s="9"/>
      <c r="U1660" s="9"/>
      <c r="V1660" s="11"/>
      <c r="W1660" s="36">
        <v>8539329090</v>
      </c>
      <c r="X1660" s="19" t="s">
        <v>159</v>
      </c>
      <c r="Y1660" s="21" t="s">
        <v>95</v>
      </c>
      <c r="Z1660" s="12" t="s">
        <v>95</v>
      </c>
      <c r="AA1660" s="13"/>
      <c r="AB1660" s="17">
        <v>2558.23</v>
      </c>
      <c r="AC1660" s="624">
        <f t="shared" si="26"/>
        <v>0.17229490702556063</v>
      </c>
      <c r="AD1660" s="21" t="s">
        <v>95</v>
      </c>
    </row>
    <row r="1661" spans="1:31" s="2" customFormat="1" ht="14.4">
      <c r="A1661" s="8">
        <v>8718291548423</v>
      </c>
      <c r="B1661" s="8">
        <v>928195105129</v>
      </c>
      <c r="C1661" s="8">
        <v>871829124183600</v>
      </c>
      <c r="D1661" s="21" t="s">
        <v>95</v>
      </c>
      <c r="E1661" s="12">
        <v>24183600</v>
      </c>
      <c r="F1661" s="10" t="s">
        <v>1893</v>
      </c>
      <c r="G1661" s="12" t="s">
        <v>1692</v>
      </c>
      <c r="H1661" s="12" t="s">
        <v>99</v>
      </c>
      <c r="I1661" s="12" t="s">
        <v>1807</v>
      </c>
      <c r="J1661" s="12" t="s">
        <v>1827</v>
      </c>
      <c r="K1661" s="12" t="s">
        <v>88</v>
      </c>
      <c r="L1661" s="17">
        <v>2241</v>
      </c>
      <c r="M1661" s="17">
        <v>0.3</v>
      </c>
      <c r="N1661" s="13" t="s">
        <v>1694</v>
      </c>
      <c r="O1661" s="14" t="s">
        <v>1695</v>
      </c>
      <c r="P1661" s="19"/>
      <c r="Q1661" s="9">
        <v>1</v>
      </c>
      <c r="R1661" s="12" t="s">
        <v>92</v>
      </c>
      <c r="S1661" s="19" t="s">
        <v>102</v>
      </c>
      <c r="T1661" s="9"/>
      <c r="U1661" s="9"/>
      <c r="V1661" s="11"/>
      <c r="W1661" s="36">
        <v>8539329090</v>
      </c>
      <c r="X1661" s="19" t="s">
        <v>159</v>
      </c>
      <c r="Y1661" s="21" t="s">
        <v>95</v>
      </c>
      <c r="Z1661" s="12" t="s">
        <v>95</v>
      </c>
      <c r="AA1661" s="13"/>
      <c r="AB1661" s="17">
        <v>2558.23</v>
      </c>
      <c r="AC1661" s="624">
        <f t="shared" si="26"/>
        <v>-0.12400370568713526</v>
      </c>
      <c r="AD1661" s="21" t="s">
        <v>95</v>
      </c>
    </row>
    <row r="1662" spans="1:31" s="2" customFormat="1" ht="14.4">
      <c r="A1662" s="8">
        <v>8718291548461</v>
      </c>
      <c r="B1662" s="8">
        <v>928196905130</v>
      </c>
      <c r="C1662" s="8">
        <v>872790092877800</v>
      </c>
      <c r="D1662" s="21" t="s">
        <v>95</v>
      </c>
      <c r="E1662" s="12">
        <v>92877800</v>
      </c>
      <c r="F1662" s="10" t="s">
        <v>1894</v>
      </c>
      <c r="G1662" s="12" t="s">
        <v>1692</v>
      </c>
      <c r="H1662" s="12" t="s">
        <v>99</v>
      </c>
      <c r="I1662" s="12" t="s">
        <v>1807</v>
      </c>
      <c r="J1662" s="12" t="s">
        <v>1827</v>
      </c>
      <c r="K1662" s="12" t="s">
        <v>88</v>
      </c>
      <c r="L1662" s="17">
        <v>3036</v>
      </c>
      <c r="M1662" s="17">
        <v>0.3</v>
      </c>
      <c r="N1662" s="13" t="s">
        <v>1694</v>
      </c>
      <c r="O1662" s="14" t="s">
        <v>1695</v>
      </c>
      <c r="P1662" s="19"/>
      <c r="Q1662" s="9">
        <v>1</v>
      </c>
      <c r="R1662" s="12" t="s">
        <v>92</v>
      </c>
      <c r="S1662" s="19" t="s">
        <v>102</v>
      </c>
      <c r="T1662" s="9"/>
      <c r="U1662" s="9"/>
      <c r="V1662" s="11"/>
      <c r="W1662" s="36">
        <v>8539329090</v>
      </c>
      <c r="X1662" s="19" t="s">
        <v>159</v>
      </c>
      <c r="Y1662" s="21" t="s">
        <v>95</v>
      </c>
      <c r="Z1662" s="12" t="s">
        <v>95</v>
      </c>
      <c r="AA1662" s="13"/>
      <c r="AB1662" s="17">
        <v>3637.3300000000004</v>
      </c>
      <c r="AC1662" s="624">
        <f t="shared" si="26"/>
        <v>-0.16532181572747051</v>
      </c>
      <c r="AD1662" s="21" t="s">
        <v>95</v>
      </c>
    </row>
    <row r="1663" spans="1:31" s="2" customFormat="1" ht="14.4">
      <c r="A1663" s="8">
        <v>8711500182258</v>
      </c>
      <c r="B1663" s="8">
        <v>928151608827</v>
      </c>
      <c r="C1663" s="8">
        <v>871150018225815</v>
      </c>
      <c r="D1663" s="21" t="s">
        <v>95</v>
      </c>
      <c r="E1663" s="12">
        <v>18225815</v>
      </c>
      <c r="F1663" s="10" t="s">
        <v>1895</v>
      </c>
      <c r="G1663" s="12" t="s">
        <v>1692</v>
      </c>
      <c r="H1663" s="12" t="s">
        <v>99</v>
      </c>
      <c r="I1663" s="12" t="s">
        <v>1807</v>
      </c>
      <c r="J1663" s="12" t="s">
        <v>1827</v>
      </c>
      <c r="K1663" s="12" t="s">
        <v>88</v>
      </c>
      <c r="L1663" s="17">
        <v>91.7</v>
      </c>
      <c r="M1663" s="17">
        <v>0.3</v>
      </c>
      <c r="N1663" s="13" t="s">
        <v>1694</v>
      </c>
      <c r="O1663" s="14" t="s">
        <v>1695</v>
      </c>
      <c r="P1663" s="19"/>
      <c r="Q1663" s="9">
        <v>12</v>
      </c>
      <c r="R1663" s="12" t="s">
        <v>92</v>
      </c>
      <c r="S1663" s="19" t="s">
        <v>102</v>
      </c>
      <c r="T1663" s="9"/>
      <c r="U1663" s="9"/>
      <c r="V1663" s="11"/>
      <c r="W1663" s="36">
        <v>8539322000</v>
      </c>
      <c r="X1663" s="19" t="s">
        <v>159</v>
      </c>
      <c r="Y1663" s="19" t="s">
        <v>160</v>
      </c>
      <c r="Z1663" s="12">
        <v>473388</v>
      </c>
      <c r="AA1663" s="13"/>
      <c r="AB1663" s="17">
        <v>95.23</v>
      </c>
      <c r="AC1663" s="624">
        <f t="shared" si="26"/>
        <v>-3.7068150792817403E-2</v>
      </c>
      <c r="AD1663" s="21" t="s">
        <v>95</v>
      </c>
    </row>
    <row r="1664" spans="1:31" s="2" customFormat="1" ht="14.4">
      <c r="A1664" s="8">
        <v>8711500182289</v>
      </c>
      <c r="B1664" s="8">
        <v>928151409827</v>
      </c>
      <c r="C1664" s="8">
        <v>871150018228915</v>
      </c>
      <c r="D1664" s="21" t="s">
        <v>95</v>
      </c>
      <c r="E1664" s="12">
        <v>18228915</v>
      </c>
      <c r="F1664" s="10" t="s">
        <v>1896</v>
      </c>
      <c r="G1664" s="12" t="s">
        <v>1692</v>
      </c>
      <c r="H1664" s="12" t="s">
        <v>99</v>
      </c>
      <c r="I1664" s="12" t="s">
        <v>1807</v>
      </c>
      <c r="J1664" s="12" t="s">
        <v>1827</v>
      </c>
      <c r="K1664" s="12" t="s">
        <v>88</v>
      </c>
      <c r="L1664" s="17">
        <v>87.2</v>
      </c>
      <c r="M1664" s="17">
        <v>0.3</v>
      </c>
      <c r="N1664" s="13" t="s">
        <v>1694</v>
      </c>
      <c r="O1664" s="14" t="s">
        <v>1695</v>
      </c>
      <c r="P1664" s="19"/>
      <c r="Q1664" s="9">
        <v>12</v>
      </c>
      <c r="R1664" s="12" t="s">
        <v>92</v>
      </c>
      <c r="S1664" s="19" t="s">
        <v>102</v>
      </c>
      <c r="T1664" s="9"/>
      <c r="U1664" s="9"/>
      <c r="V1664" s="11"/>
      <c r="W1664" s="36">
        <v>8539322000</v>
      </c>
      <c r="X1664" s="19" t="s">
        <v>159</v>
      </c>
      <c r="Y1664" s="19" t="s">
        <v>160</v>
      </c>
      <c r="Z1664" s="12">
        <v>473387</v>
      </c>
      <c r="AA1664" s="13"/>
      <c r="AB1664" s="17">
        <v>102.72</v>
      </c>
      <c r="AC1664" s="624">
        <f t="shared" si="26"/>
        <v>-0.15109034267912769</v>
      </c>
      <c r="AD1664" s="21" t="s">
        <v>95</v>
      </c>
    </row>
    <row r="1665" spans="1:30" s="2" customFormat="1" ht="14.4">
      <c r="A1665" s="8">
        <v>8711500193445</v>
      </c>
      <c r="B1665" s="8">
        <v>928153309830</v>
      </c>
      <c r="C1665" s="8">
        <v>871150019344515</v>
      </c>
      <c r="D1665" s="21" t="s">
        <v>95</v>
      </c>
      <c r="E1665" s="12">
        <v>19344515</v>
      </c>
      <c r="F1665" s="10" t="s">
        <v>1897</v>
      </c>
      <c r="G1665" s="12" t="s">
        <v>1692</v>
      </c>
      <c r="H1665" s="12" t="s">
        <v>99</v>
      </c>
      <c r="I1665" s="12" t="s">
        <v>1807</v>
      </c>
      <c r="J1665" s="12" t="s">
        <v>1827</v>
      </c>
      <c r="K1665" s="12" t="s">
        <v>88</v>
      </c>
      <c r="L1665" s="17">
        <v>96.8</v>
      </c>
      <c r="M1665" s="17">
        <v>0.3</v>
      </c>
      <c r="N1665" s="13" t="s">
        <v>1694</v>
      </c>
      <c r="O1665" s="14" t="s">
        <v>1695</v>
      </c>
      <c r="P1665" s="19"/>
      <c r="Q1665" s="9">
        <v>12</v>
      </c>
      <c r="R1665" s="12" t="s">
        <v>92</v>
      </c>
      <c r="S1665" s="19" t="s">
        <v>102</v>
      </c>
      <c r="T1665" s="9"/>
      <c r="U1665" s="9"/>
      <c r="V1665" s="11"/>
      <c r="W1665" s="36">
        <v>8539322000</v>
      </c>
      <c r="X1665" s="19" t="s">
        <v>159</v>
      </c>
      <c r="Y1665" s="19" t="s">
        <v>168</v>
      </c>
      <c r="Z1665" s="12">
        <v>473393</v>
      </c>
      <c r="AA1665" s="13"/>
      <c r="AB1665" s="17">
        <v>121.98</v>
      </c>
      <c r="AC1665" s="624">
        <f t="shared" si="26"/>
        <v>-0.20642728316117401</v>
      </c>
      <c r="AD1665" s="21" t="s">
        <v>95</v>
      </c>
    </row>
    <row r="1666" spans="1:30" s="2" customFormat="1" ht="14.4">
      <c r="A1666" s="8">
        <v>8711500193452</v>
      </c>
      <c r="B1666" s="8">
        <v>928153409830</v>
      </c>
      <c r="C1666" s="8">
        <v>871150019345215</v>
      </c>
      <c r="D1666" s="21" t="s">
        <v>95</v>
      </c>
      <c r="E1666" s="12">
        <v>19345215</v>
      </c>
      <c r="F1666" s="10" t="s">
        <v>1898</v>
      </c>
      <c r="G1666" s="12" t="s">
        <v>1692</v>
      </c>
      <c r="H1666" s="12" t="s">
        <v>99</v>
      </c>
      <c r="I1666" s="12" t="s">
        <v>1807</v>
      </c>
      <c r="J1666" s="12" t="s">
        <v>1827</v>
      </c>
      <c r="K1666" s="12" t="s">
        <v>88</v>
      </c>
      <c r="L1666" s="17">
        <v>117</v>
      </c>
      <c r="M1666" s="17">
        <v>0.3</v>
      </c>
      <c r="N1666" s="13" t="s">
        <v>1694</v>
      </c>
      <c r="O1666" s="14" t="s">
        <v>1695</v>
      </c>
      <c r="P1666" s="19"/>
      <c r="Q1666" s="9">
        <v>12</v>
      </c>
      <c r="R1666" s="12" t="s">
        <v>92</v>
      </c>
      <c r="S1666" s="19" t="s">
        <v>102</v>
      </c>
      <c r="T1666" s="9"/>
      <c r="U1666" s="9"/>
      <c r="V1666" s="11"/>
      <c r="W1666" s="36">
        <v>8539322000</v>
      </c>
      <c r="X1666" s="19" t="s">
        <v>108</v>
      </c>
      <c r="Y1666" s="19" t="s">
        <v>168</v>
      </c>
      <c r="Z1666" s="12">
        <v>473394</v>
      </c>
      <c r="AA1666" s="13"/>
      <c r="AB1666" s="17">
        <v>140.17000000000002</v>
      </c>
      <c r="AC1666" s="624">
        <f t="shared" si="26"/>
        <v>-0.16529927944638662</v>
      </c>
      <c r="AD1666" s="21" t="s">
        <v>95</v>
      </c>
    </row>
    <row r="1667" spans="1:30" s="2" customFormat="1" ht="14.4">
      <c r="A1667" s="8">
        <v>8711500204264</v>
      </c>
      <c r="B1667" s="25">
        <v>928150008835</v>
      </c>
      <c r="C1667" s="25">
        <v>871150020426430</v>
      </c>
      <c r="D1667" s="21" t="s">
        <v>95</v>
      </c>
      <c r="E1667" s="12">
        <v>20426430</v>
      </c>
      <c r="F1667" s="23" t="s">
        <v>1899</v>
      </c>
      <c r="G1667" s="12" t="s">
        <v>1692</v>
      </c>
      <c r="H1667" s="12" t="s">
        <v>99</v>
      </c>
      <c r="I1667" s="12" t="s">
        <v>1807</v>
      </c>
      <c r="J1667" s="12" t="s">
        <v>1827</v>
      </c>
      <c r="K1667" s="12" t="s">
        <v>88</v>
      </c>
      <c r="L1667" s="17">
        <v>66.8</v>
      </c>
      <c r="M1667" s="17">
        <v>0.3</v>
      </c>
      <c r="N1667" s="13" t="s">
        <v>1694</v>
      </c>
      <c r="O1667" s="14" t="s">
        <v>1695</v>
      </c>
      <c r="P1667" s="19"/>
      <c r="Q1667" s="9">
        <v>24</v>
      </c>
      <c r="R1667" s="12" t="s">
        <v>92</v>
      </c>
      <c r="S1667" s="19" t="s">
        <v>102</v>
      </c>
      <c r="T1667" s="9"/>
      <c r="U1667" s="9"/>
      <c r="V1667" s="11"/>
      <c r="W1667" s="36">
        <v>8539322000</v>
      </c>
      <c r="X1667" s="19" t="s">
        <v>103</v>
      </c>
      <c r="Y1667" s="19" t="s">
        <v>305</v>
      </c>
      <c r="Z1667" s="12">
        <v>473371</v>
      </c>
      <c r="AA1667" s="13"/>
      <c r="AB1667" s="17">
        <v>75.19</v>
      </c>
      <c r="AC1667" s="624">
        <f t="shared" si="26"/>
        <v>-0.11158398723234474</v>
      </c>
      <c r="AD1667" s="21" t="s">
        <v>95</v>
      </c>
    </row>
    <row r="1668" spans="1:30" s="2" customFormat="1" ht="14.4">
      <c r="A1668" s="8">
        <v>8718696596647</v>
      </c>
      <c r="B1668" s="8">
        <v>928070419830</v>
      </c>
      <c r="C1668" s="8">
        <v>871869659664700</v>
      </c>
      <c r="D1668" s="21" t="s">
        <v>95</v>
      </c>
      <c r="E1668" s="12">
        <v>59664700</v>
      </c>
      <c r="F1668" s="10" t="s">
        <v>1900</v>
      </c>
      <c r="G1668" s="12" t="s">
        <v>1692</v>
      </c>
      <c r="H1668" s="12" t="s">
        <v>99</v>
      </c>
      <c r="I1668" s="12" t="s">
        <v>1807</v>
      </c>
      <c r="J1668" s="12" t="s">
        <v>1827</v>
      </c>
      <c r="K1668" s="12" t="s">
        <v>88</v>
      </c>
      <c r="L1668" s="17">
        <v>218</v>
      </c>
      <c r="M1668" s="17">
        <v>0.3</v>
      </c>
      <c r="N1668" s="13" t="s">
        <v>1694</v>
      </c>
      <c r="O1668" s="14" t="s">
        <v>1695</v>
      </c>
      <c r="P1668" s="19"/>
      <c r="Q1668" s="9">
        <v>12</v>
      </c>
      <c r="R1668" s="12" t="s">
        <v>92</v>
      </c>
      <c r="S1668" s="19" t="s">
        <v>102</v>
      </c>
      <c r="T1668" s="9"/>
      <c r="U1668" s="9"/>
      <c r="V1668" s="11"/>
      <c r="W1668" s="36">
        <v>8539329090</v>
      </c>
      <c r="X1668" s="19" t="s">
        <v>159</v>
      </c>
      <c r="Y1668" s="19" t="s">
        <v>160</v>
      </c>
      <c r="Z1668" s="12">
        <v>473318</v>
      </c>
      <c r="AA1668" s="13"/>
      <c r="AB1668" s="17">
        <v>212.76000000000002</v>
      </c>
      <c r="AC1668" s="624">
        <f t="shared" si="26"/>
        <v>2.4628689603308801E-2</v>
      </c>
      <c r="AD1668" s="21" t="s">
        <v>95</v>
      </c>
    </row>
    <row r="1669" spans="1:30" s="2" customFormat="1" ht="14.4">
      <c r="A1669" s="8">
        <v>8718696595688</v>
      </c>
      <c r="B1669" s="22">
        <v>928070219830</v>
      </c>
      <c r="C1669" s="8">
        <v>871869659568800</v>
      </c>
      <c r="D1669" s="21" t="s">
        <v>95</v>
      </c>
      <c r="E1669" s="12">
        <v>59568800</v>
      </c>
      <c r="F1669" s="23" t="s">
        <v>1901</v>
      </c>
      <c r="G1669" s="12" t="s">
        <v>1692</v>
      </c>
      <c r="H1669" s="12" t="s">
        <v>99</v>
      </c>
      <c r="I1669" s="12" t="s">
        <v>1807</v>
      </c>
      <c r="J1669" s="12" t="s">
        <v>1827</v>
      </c>
      <c r="K1669" s="12" t="s">
        <v>88</v>
      </c>
      <c r="L1669" s="17">
        <v>224</v>
      </c>
      <c r="M1669" s="17">
        <v>0.3</v>
      </c>
      <c r="N1669" s="13" t="s">
        <v>1694</v>
      </c>
      <c r="O1669" s="14" t="s">
        <v>1695</v>
      </c>
      <c r="P1669" s="19"/>
      <c r="Q1669" s="9">
        <v>12</v>
      </c>
      <c r="R1669" s="12" t="s">
        <v>92</v>
      </c>
      <c r="S1669" s="19" t="s">
        <v>102</v>
      </c>
      <c r="T1669" s="9"/>
      <c r="U1669" s="9"/>
      <c r="V1669" s="11"/>
      <c r="W1669" s="36">
        <v>8539329090</v>
      </c>
      <c r="X1669" s="19" t="s">
        <v>159</v>
      </c>
      <c r="Y1669" s="19" t="s">
        <v>305</v>
      </c>
      <c r="Z1669" s="12">
        <v>473316</v>
      </c>
      <c r="AA1669" s="13"/>
      <c r="AB1669" s="17">
        <v>245.16000000000003</v>
      </c>
      <c r="AC1669" s="624">
        <f t="shared" si="26"/>
        <v>-8.6310980584108424E-2</v>
      </c>
      <c r="AD1669" s="21" t="s">
        <v>95</v>
      </c>
    </row>
    <row r="1670" spans="1:30" s="2" customFormat="1" ht="14.4">
      <c r="A1670" s="8">
        <v>8718696596814</v>
      </c>
      <c r="B1670" s="25">
        <v>928070119230</v>
      </c>
      <c r="C1670" s="25">
        <v>871869659681400</v>
      </c>
      <c r="D1670" s="21" t="s">
        <v>95</v>
      </c>
      <c r="E1670" s="12">
        <v>59681400</v>
      </c>
      <c r="F1670" s="23" t="s">
        <v>1902</v>
      </c>
      <c r="G1670" s="12" t="s">
        <v>1692</v>
      </c>
      <c r="H1670" s="12" t="s">
        <v>99</v>
      </c>
      <c r="I1670" s="12" t="s">
        <v>1807</v>
      </c>
      <c r="J1670" s="12" t="s">
        <v>1827</v>
      </c>
      <c r="K1670" s="12" t="s">
        <v>88</v>
      </c>
      <c r="L1670" s="17">
        <v>266</v>
      </c>
      <c r="M1670" s="17">
        <v>0.3</v>
      </c>
      <c r="N1670" s="13" t="s">
        <v>1694</v>
      </c>
      <c r="O1670" s="14" t="s">
        <v>1695</v>
      </c>
      <c r="P1670" s="19"/>
      <c r="Q1670" s="13">
        <v>12</v>
      </c>
      <c r="R1670" s="12" t="s">
        <v>92</v>
      </c>
      <c r="S1670" s="19" t="s">
        <v>102</v>
      </c>
      <c r="T1670" s="26"/>
      <c r="U1670" s="26"/>
      <c r="V1670" s="27"/>
      <c r="W1670" s="36">
        <v>8539329090</v>
      </c>
      <c r="X1670" s="13" t="s">
        <v>159</v>
      </c>
      <c r="Y1670" s="13" t="s">
        <v>160</v>
      </c>
      <c r="Z1670" s="12">
        <v>473314</v>
      </c>
      <c r="AA1670" s="13"/>
      <c r="AB1670" s="17">
        <v>212.76000000000002</v>
      </c>
      <c r="AC1670" s="624">
        <f t="shared" ref="AC1670:AC1733" si="27">(L1670-AB1670)/AB1670</f>
        <v>0.25023500658018411</v>
      </c>
      <c r="AD1670" s="21" t="s">
        <v>95</v>
      </c>
    </row>
    <row r="1671" spans="1:30" s="2" customFormat="1" ht="14.4">
      <c r="A1671" s="8">
        <v>8718696646106</v>
      </c>
      <c r="B1671" s="25">
        <v>928070319230</v>
      </c>
      <c r="C1671" s="25">
        <v>871869664610600</v>
      </c>
      <c r="D1671" s="21" t="s">
        <v>95</v>
      </c>
      <c r="E1671" s="12">
        <v>64610600</v>
      </c>
      <c r="F1671" s="23" t="s">
        <v>1903</v>
      </c>
      <c r="G1671" s="12" t="s">
        <v>1692</v>
      </c>
      <c r="H1671" s="12" t="s">
        <v>99</v>
      </c>
      <c r="I1671" s="12" t="s">
        <v>1807</v>
      </c>
      <c r="J1671" s="12" t="s">
        <v>1827</v>
      </c>
      <c r="K1671" s="12" t="s">
        <v>88</v>
      </c>
      <c r="L1671" s="17">
        <v>296</v>
      </c>
      <c r="M1671" s="17">
        <v>0.3</v>
      </c>
      <c r="N1671" s="13" t="s">
        <v>1694</v>
      </c>
      <c r="O1671" s="14" t="s">
        <v>1695</v>
      </c>
      <c r="P1671" s="19"/>
      <c r="Q1671" s="13">
        <v>12</v>
      </c>
      <c r="R1671" s="12" t="s">
        <v>92</v>
      </c>
      <c r="S1671" s="19" t="s">
        <v>102</v>
      </c>
      <c r="T1671" s="26"/>
      <c r="U1671" s="26"/>
      <c r="V1671" s="27"/>
      <c r="W1671" s="36">
        <v>8539329090</v>
      </c>
      <c r="X1671" s="13" t="s">
        <v>159</v>
      </c>
      <c r="Y1671" s="13" t="s">
        <v>160</v>
      </c>
      <c r="Z1671" s="12">
        <v>473317</v>
      </c>
      <c r="AA1671" s="13"/>
      <c r="AB1671" s="17">
        <v>245.16000000000003</v>
      </c>
      <c r="AC1671" s="624">
        <f t="shared" si="27"/>
        <v>0.20737477565671386</v>
      </c>
      <c r="AD1671" s="21" t="s">
        <v>95</v>
      </c>
    </row>
    <row r="1672" spans="1:30" s="2" customFormat="1" ht="14.4">
      <c r="A1672" s="8">
        <v>8711500208538</v>
      </c>
      <c r="B1672" s="8">
        <v>928088805127</v>
      </c>
      <c r="C1672" s="8">
        <v>871150020853815</v>
      </c>
      <c r="D1672" s="21" t="s">
        <v>95</v>
      </c>
      <c r="E1672" s="12">
        <v>20853815</v>
      </c>
      <c r="F1672" s="10" t="s">
        <v>1904</v>
      </c>
      <c r="G1672" s="12" t="s">
        <v>1692</v>
      </c>
      <c r="H1672" s="12" t="s">
        <v>99</v>
      </c>
      <c r="I1672" s="12" t="s">
        <v>1807</v>
      </c>
      <c r="J1672" s="12" t="s">
        <v>1827</v>
      </c>
      <c r="K1672" s="12" t="s">
        <v>88</v>
      </c>
      <c r="L1672" s="17">
        <v>426</v>
      </c>
      <c r="M1672" s="17">
        <v>0.3</v>
      </c>
      <c r="N1672" s="13" t="s">
        <v>1694</v>
      </c>
      <c r="O1672" s="14" t="s">
        <v>1695</v>
      </c>
      <c r="P1672" s="19"/>
      <c r="Q1672" s="9">
        <v>12</v>
      </c>
      <c r="R1672" s="12" t="s">
        <v>92</v>
      </c>
      <c r="S1672" s="19" t="s">
        <v>102</v>
      </c>
      <c r="T1672" s="9"/>
      <c r="U1672" s="9"/>
      <c r="V1672" s="11"/>
      <c r="W1672" s="36">
        <v>8539329090</v>
      </c>
      <c r="X1672" s="19" t="s">
        <v>159</v>
      </c>
      <c r="Y1672" s="19" t="s">
        <v>168</v>
      </c>
      <c r="Z1672" s="12">
        <v>473349</v>
      </c>
      <c r="AA1672" s="13"/>
      <c r="AB1672" s="17">
        <v>469.8</v>
      </c>
      <c r="AC1672" s="624">
        <f t="shared" si="27"/>
        <v>-9.3231162196679457E-2</v>
      </c>
      <c r="AD1672" s="21" t="s">
        <v>95</v>
      </c>
    </row>
    <row r="1673" spans="1:30" s="2" customFormat="1" ht="14.4">
      <c r="A1673" s="8">
        <v>8718291150015</v>
      </c>
      <c r="B1673" s="8">
        <v>928083805127</v>
      </c>
      <c r="C1673" s="8">
        <v>871829115001500</v>
      </c>
      <c r="D1673" s="21" t="s">
        <v>95</v>
      </c>
      <c r="E1673" s="12">
        <v>15001500</v>
      </c>
      <c r="F1673" s="10" t="s">
        <v>1905</v>
      </c>
      <c r="G1673" s="12" t="s">
        <v>1692</v>
      </c>
      <c r="H1673" s="12" t="s">
        <v>99</v>
      </c>
      <c r="I1673" s="12" t="s">
        <v>1807</v>
      </c>
      <c r="J1673" s="12" t="s">
        <v>1827</v>
      </c>
      <c r="K1673" s="12" t="s">
        <v>88</v>
      </c>
      <c r="L1673" s="17">
        <v>395</v>
      </c>
      <c r="M1673" s="17">
        <v>0.3</v>
      </c>
      <c r="N1673" s="13" t="s">
        <v>1694</v>
      </c>
      <c r="O1673" s="14" t="s">
        <v>1695</v>
      </c>
      <c r="P1673" s="19"/>
      <c r="Q1673" s="9">
        <v>12</v>
      </c>
      <c r="R1673" s="12" t="s">
        <v>92</v>
      </c>
      <c r="S1673" s="19" t="s">
        <v>102</v>
      </c>
      <c r="T1673" s="9"/>
      <c r="U1673" s="9"/>
      <c r="V1673" s="11"/>
      <c r="W1673" s="36">
        <v>8539329090</v>
      </c>
      <c r="X1673" s="19" t="s">
        <v>159</v>
      </c>
      <c r="Y1673" s="19" t="s">
        <v>160</v>
      </c>
      <c r="Z1673" s="12">
        <v>473336</v>
      </c>
      <c r="AA1673" s="13"/>
      <c r="AB1673" s="17">
        <v>462.24</v>
      </c>
      <c r="AC1673" s="624">
        <f t="shared" si="27"/>
        <v>-0.1454655590169609</v>
      </c>
      <c r="AD1673" s="21" t="s">
        <v>95</v>
      </c>
    </row>
    <row r="1674" spans="1:30" s="2" customFormat="1" ht="14.4">
      <c r="A1674" s="8">
        <v>8711500208514</v>
      </c>
      <c r="B1674" s="8">
        <v>928088505127</v>
      </c>
      <c r="C1674" s="8">
        <v>871150020851415</v>
      </c>
      <c r="D1674" s="21" t="s">
        <v>95</v>
      </c>
      <c r="E1674" s="12">
        <v>20851415</v>
      </c>
      <c r="F1674" s="10" t="s">
        <v>1906</v>
      </c>
      <c r="G1674" s="12" t="s">
        <v>1692</v>
      </c>
      <c r="H1674" s="12" t="s">
        <v>99</v>
      </c>
      <c r="I1674" s="12" t="s">
        <v>1807</v>
      </c>
      <c r="J1674" s="12" t="s">
        <v>1827</v>
      </c>
      <c r="K1674" s="12" t="s">
        <v>88</v>
      </c>
      <c r="L1674" s="17">
        <v>395</v>
      </c>
      <c r="M1674" s="17">
        <v>0.3</v>
      </c>
      <c r="N1674" s="13" t="s">
        <v>1694</v>
      </c>
      <c r="O1674" s="14" t="s">
        <v>1695</v>
      </c>
      <c r="P1674" s="19"/>
      <c r="Q1674" s="9">
        <v>12</v>
      </c>
      <c r="R1674" s="12" t="s">
        <v>92</v>
      </c>
      <c r="S1674" s="19" t="s">
        <v>102</v>
      </c>
      <c r="T1674" s="9"/>
      <c r="U1674" s="9"/>
      <c r="V1674" s="11"/>
      <c r="W1674" s="36">
        <v>8539329090</v>
      </c>
      <c r="X1674" s="19" t="s">
        <v>159</v>
      </c>
      <c r="Y1674" s="19" t="s">
        <v>168</v>
      </c>
      <c r="Z1674" s="12">
        <v>473348</v>
      </c>
      <c r="AA1674" s="13"/>
      <c r="AB1674" s="17">
        <v>462.24</v>
      </c>
      <c r="AC1674" s="624">
        <f t="shared" si="27"/>
        <v>-0.1454655590169609</v>
      </c>
      <c r="AD1674" s="21" t="s">
        <v>95</v>
      </c>
    </row>
    <row r="1675" spans="1:30" s="2" customFormat="1" ht="14.4">
      <c r="A1675" s="8">
        <v>8711500211217</v>
      </c>
      <c r="B1675" s="8">
        <v>928093505127</v>
      </c>
      <c r="C1675" s="8">
        <v>871150021121715</v>
      </c>
      <c r="D1675" s="21" t="s">
        <v>95</v>
      </c>
      <c r="E1675" s="12">
        <v>21121715</v>
      </c>
      <c r="F1675" s="10" t="s">
        <v>1907</v>
      </c>
      <c r="G1675" s="12" t="s">
        <v>1692</v>
      </c>
      <c r="H1675" s="12" t="s">
        <v>99</v>
      </c>
      <c r="I1675" s="12" t="s">
        <v>1807</v>
      </c>
      <c r="J1675" s="12" t="s">
        <v>1827</v>
      </c>
      <c r="K1675" s="12" t="s">
        <v>88</v>
      </c>
      <c r="L1675" s="17">
        <v>395</v>
      </c>
      <c r="M1675" s="17">
        <v>0.3</v>
      </c>
      <c r="N1675" s="13" t="s">
        <v>1694</v>
      </c>
      <c r="O1675" s="14" t="s">
        <v>1695</v>
      </c>
      <c r="P1675" s="19"/>
      <c r="Q1675" s="9">
        <v>12</v>
      </c>
      <c r="R1675" s="12" t="s">
        <v>92</v>
      </c>
      <c r="S1675" s="19" t="s">
        <v>102</v>
      </c>
      <c r="T1675" s="9"/>
      <c r="U1675" s="9"/>
      <c r="V1675" s="11"/>
      <c r="W1675" s="36">
        <v>8539329090</v>
      </c>
      <c r="X1675" s="19" t="s">
        <v>159</v>
      </c>
      <c r="Y1675" s="19" t="s">
        <v>168</v>
      </c>
      <c r="Z1675" s="12">
        <v>473351</v>
      </c>
      <c r="AA1675" s="13"/>
      <c r="AB1675" s="17">
        <v>429.84000000000003</v>
      </c>
      <c r="AC1675" s="624">
        <f t="shared" si="27"/>
        <v>-8.1053415224269565E-2</v>
      </c>
      <c r="AD1675" s="21" t="s">
        <v>95</v>
      </c>
    </row>
    <row r="1676" spans="1:30" s="2" customFormat="1" ht="14.4">
      <c r="A1676" s="8">
        <v>8718291548454</v>
      </c>
      <c r="B1676" s="8">
        <v>928196805130</v>
      </c>
      <c r="C1676" s="8">
        <v>872790092860000</v>
      </c>
      <c r="D1676" s="21" t="s">
        <v>95</v>
      </c>
      <c r="E1676" s="12">
        <v>92860000</v>
      </c>
      <c r="F1676" s="10" t="s">
        <v>1908</v>
      </c>
      <c r="G1676" s="12" t="s">
        <v>1692</v>
      </c>
      <c r="H1676" s="12" t="s">
        <v>99</v>
      </c>
      <c r="I1676" s="12" t="s">
        <v>1807</v>
      </c>
      <c r="J1676" s="12" t="s">
        <v>1827</v>
      </c>
      <c r="K1676" s="12" t="s">
        <v>88</v>
      </c>
      <c r="L1676" s="17">
        <v>1563</v>
      </c>
      <c r="M1676" s="17">
        <v>0.3</v>
      </c>
      <c r="N1676" s="13" t="s">
        <v>1694</v>
      </c>
      <c r="O1676" s="14" t="s">
        <v>1695</v>
      </c>
      <c r="P1676" s="19"/>
      <c r="Q1676" s="9">
        <v>1</v>
      </c>
      <c r="R1676" s="12" t="s">
        <v>92</v>
      </c>
      <c r="S1676" s="19" t="s">
        <v>102</v>
      </c>
      <c r="T1676" s="9"/>
      <c r="U1676" s="9"/>
      <c r="V1676" s="11"/>
      <c r="W1676" s="36">
        <v>8539329090</v>
      </c>
      <c r="X1676" s="19" t="s">
        <v>159</v>
      </c>
      <c r="Y1676" s="21" t="s">
        <v>95</v>
      </c>
      <c r="Z1676" s="12" t="s">
        <v>95</v>
      </c>
      <c r="AA1676" s="13"/>
      <c r="AB1676" s="17">
        <v>1735.2800000000002</v>
      </c>
      <c r="AC1676" s="624">
        <f t="shared" si="27"/>
        <v>-9.9280807708266208E-2</v>
      </c>
      <c r="AD1676" s="21" t="s">
        <v>95</v>
      </c>
    </row>
    <row r="1677" spans="1:30" s="2" customFormat="1" ht="14.4">
      <c r="A1677" s="8">
        <v>8727900927436</v>
      </c>
      <c r="B1677" s="8">
        <v>928150819827</v>
      </c>
      <c r="C1677" s="8">
        <v>872790092743600</v>
      </c>
      <c r="D1677" s="21" t="s">
        <v>95</v>
      </c>
      <c r="E1677" s="12">
        <v>92743600</v>
      </c>
      <c r="F1677" s="10" t="s">
        <v>1909</v>
      </c>
      <c r="G1677" s="12" t="s">
        <v>1692</v>
      </c>
      <c r="H1677" s="12" t="s">
        <v>99</v>
      </c>
      <c r="I1677" s="12" t="s">
        <v>1807</v>
      </c>
      <c r="J1677" s="12" t="s">
        <v>1827</v>
      </c>
      <c r="K1677" s="12" t="s">
        <v>88</v>
      </c>
      <c r="L1677" s="17">
        <v>107</v>
      </c>
      <c r="M1677" s="17">
        <v>0.3</v>
      </c>
      <c r="N1677" s="13" t="s">
        <v>1694</v>
      </c>
      <c r="O1677" s="14" t="s">
        <v>1695</v>
      </c>
      <c r="P1677" s="19"/>
      <c r="Q1677" s="9">
        <v>12</v>
      </c>
      <c r="R1677" s="12" t="s">
        <v>92</v>
      </c>
      <c r="S1677" s="19" t="s">
        <v>102</v>
      </c>
      <c r="T1677" s="9"/>
      <c r="U1677" s="9"/>
      <c r="V1677" s="11"/>
      <c r="W1677" s="36">
        <v>8539322000</v>
      </c>
      <c r="X1677" s="19" t="s">
        <v>159</v>
      </c>
      <c r="Y1677" s="19" t="s">
        <v>160</v>
      </c>
      <c r="Z1677" s="12">
        <v>473382</v>
      </c>
      <c r="AA1677" s="13"/>
      <c r="AB1677" s="17">
        <v>136.96</v>
      </c>
      <c r="AC1677" s="624">
        <f t="shared" si="27"/>
        <v>-0.21875000000000006</v>
      </c>
      <c r="AD1677" s="21" t="s">
        <v>95</v>
      </c>
    </row>
    <row r="1678" spans="1:30" s="2" customFormat="1" ht="14.4">
      <c r="A1678" s="8">
        <v>8727900927450</v>
      </c>
      <c r="B1678" s="8">
        <v>928150919827</v>
      </c>
      <c r="C1678" s="8">
        <v>872790092745000</v>
      </c>
      <c r="D1678" s="21" t="s">
        <v>95</v>
      </c>
      <c r="E1678" s="12">
        <v>92745000</v>
      </c>
      <c r="F1678" s="10" t="s">
        <v>1910</v>
      </c>
      <c r="G1678" s="12" t="s">
        <v>1692</v>
      </c>
      <c r="H1678" s="12" t="s">
        <v>99</v>
      </c>
      <c r="I1678" s="12" t="s">
        <v>1807</v>
      </c>
      <c r="J1678" s="12" t="s">
        <v>1827</v>
      </c>
      <c r="K1678" s="12" t="s">
        <v>88</v>
      </c>
      <c r="L1678" s="17">
        <v>124</v>
      </c>
      <c r="M1678" s="17">
        <v>0.3</v>
      </c>
      <c r="N1678" s="13" t="s">
        <v>1694</v>
      </c>
      <c r="O1678" s="14" t="s">
        <v>1695</v>
      </c>
      <c r="P1678" s="19"/>
      <c r="Q1678" s="9">
        <v>12</v>
      </c>
      <c r="R1678" s="12" t="s">
        <v>92</v>
      </c>
      <c r="S1678" s="19" t="s">
        <v>102</v>
      </c>
      <c r="T1678" s="9"/>
      <c r="U1678" s="9"/>
      <c r="V1678" s="11"/>
      <c r="W1678" s="36">
        <v>8539322000</v>
      </c>
      <c r="X1678" s="19" t="s">
        <v>159</v>
      </c>
      <c r="Y1678" s="19" t="s">
        <v>160</v>
      </c>
      <c r="Z1678" s="12">
        <v>473384</v>
      </c>
      <c r="AA1678" s="13"/>
      <c r="AB1678" s="17">
        <v>156.22</v>
      </c>
      <c r="AC1678" s="624">
        <f t="shared" si="27"/>
        <v>-0.20624759953911151</v>
      </c>
      <c r="AD1678" s="21" t="s">
        <v>95</v>
      </c>
    </row>
    <row r="1679" spans="1:30" s="2" customFormat="1" ht="14.4">
      <c r="A1679" s="8">
        <v>8727900928174</v>
      </c>
      <c r="B1679" s="8">
        <v>928150719835</v>
      </c>
      <c r="C1679" s="8">
        <v>872790092817400</v>
      </c>
      <c r="D1679" s="21" t="s">
        <v>95</v>
      </c>
      <c r="E1679" s="12">
        <v>92817400</v>
      </c>
      <c r="F1679" s="10" t="s">
        <v>1911</v>
      </c>
      <c r="G1679" s="12" t="s">
        <v>1692</v>
      </c>
      <c r="H1679" s="12" t="s">
        <v>99</v>
      </c>
      <c r="I1679" s="12" t="s">
        <v>1807</v>
      </c>
      <c r="J1679" s="12" t="s">
        <v>1827</v>
      </c>
      <c r="K1679" s="12" t="s">
        <v>88</v>
      </c>
      <c r="L1679" s="17">
        <v>90.6</v>
      </c>
      <c r="M1679" s="17">
        <v>0.3</v>
      </c>
      <c r="N1679" s="13" t="s">
        <v>1694</v>
      </c>
      <c r="O1679" s="14" t="s">
        <v>1695</v>
      </c>
      <c r="P1679" s="19"/>
      <c r="Q1679" s="9">
        <v>24</v>
      </c>
      <c r="R1679" s="12" t="s">
        <v>92</v>
      </c>
      <c r="S1679" s="19" t="s">
        <v>102</v>
      </c>
      <c r="T1679" s="9"/>
      <c r="U1679" s="9"/>
      <c r="V1679" s="11"/>
      <c r="W1679" s="36">
        <v>8539322000</v>
      </c>
      <c r="X1679" s="19" t="s">
        <v>159</v>
      </c>
      <c r="Y1679" s="19" t="s">
        <v>305</v>
      </c>
      <c r="Z1679" s="12">
        <v>473380</v>
      </c>
      <c r="AA1679" s="13"/>
      <c r="AB1679" s="17">
        <v>116.63000000000001</v>
      </c>
      <c r="AC1679" s="624">
        <f t="shared" si="27"/>
        <v>-0.22318442939209476</v>
      </c>
      <c r="AD1679" s="21" t="s">
        <v>95</v>
      </c>
    </row>
    <row r="1680" spans="1:30" s="2" customFormat="1" ht="14.4">
      <c r="A1680" s="8">
        <v>8727900923230</v>
      </c>
      <c r="B1680" s="25">
        <v>928150219230</v>
      </c>
      <c r="C1680" s="25">
        <v>872790092323000</v>
      </c>
      <c r="D1680" s="21" t="s">
        <v>95</v>
      </c>
      <c r="E1680" s="12">
        <v>92323000</v>
      </c>
      <c r="F1680" s="23" t="s">
        <v>1912</v>
      </c>
      <c r="G1680" s="12" t="s">
        <v>1692</v>
      </c>
      <c r="H1680" s="12" t="s">
        <v>99</v>
      </c>
      <c r="I1680" s="12" t="s">
        <v>1807</v>
      </c>
      <c r="J1680" s="12" t="s">
        <v>1827</v>
      </c>
      <c r="K1680" s="12" t="s">
        <v>88</v>
      </c>
      <c r="L1680" s="17">
        <v>101</v>
      </c>
      <c r="M1680" s="17">
        <v>0.3</v>
      </c>
      <c r="N1680" s="13" t="s">
        <v>1694</v>
      </c>
      <c r="O1680" s="14" t="s">
        <v>1695</v>
      </c>
      <c r="P1680" s="19"/>
      <c r="Q1680" s="13">
        <v>12</v>
      </c>
      <c r="R1680" s="12" t="s">
        <v>92</v>
      </c>
      <c r="S1680" s="19" t="s">
        <v>102</v>
      </c>
      <c r="T1680" s="26"/>
      <c r="U1680" s="26"/>
      <c r="V1680" s="27"/>
      <c r="W1680" s="36">
        <v>8539322000</v>
      </c>
      <c r="X1680" s="13" t="s">
        <v>159</v>
      </c>
      <c r="Y1680" s="13" t="s">
        <v>160</v>
      </c>
      <c r="Z1680" s="12">
        <v>473375</v>
      </c>
      <c r="AA1680" s="13"/>
      <c r="AB1680" s="17">
        <v>114.49000000000001</v>
      </c>
      <c r="AC1680" s="624">
        <f t="shared" si="27"/>
        <v>-0.11782688444405633</v>
      </c>
      <c r="AD1680" s="21" t="s">
        <v>95</v>
      </c>
    </row>
    <row r="1681" spans="1:30" s="2" customFormat="1" ht="14.4">
      <c r="A1681" s="8">
        <v>8727900927337</v>
      </c>
      <c r="B1681" s="8">
        <v>928150319230</v>
      </c>
      <c r="C1681" s="8">
        <v>872790092733700</v>
      </c>
      <c r="D1681" s="21" t="s">
        <v>95</v>
      </c>
      <c r="E1681" s="12">
        <v>92733700</v>
      </c>
      <c r="F1681" s="10" t="s">
        <v>1913</v>
      </c>
      <c r="G1681" s="12" t="s">
        <v>1692</v>
      </c>
      <c r="H1681" s="12" t="s">
        <v>99</v>
      </c>
      <c r="I1681" s="12" t="s">
        <v>1807</v>
      </c>
      <c r="J1681" s="12" t="s">
        <v>1827</v>
      </c>
      <c r="K1681" s="12" t="s">
        <v>88</v>
      </c>
      <c r="L1681" s="17">
        <v>112</v>
      </c>
      <c r="M1681" s="17">
        <v>0.3</v>
      </c>
      <c r="N1681" s="13" t="s">
        <v>1694</v>
      </c>
      <c r="O1681" s="14" t="s">
        <v>1695</v>
      </c>
      <c r="P1681" s="19"/>
      <c r="Q1681" s="9">
        <v>12</v>
      </c>
      <c r="R1681" s="12" t="s">
        <v>92</v>
      </c>
      <c r="S1681" s="19" t="s">
        <v>102</v>
      </c>
      <c r="T1681" s="9"/>
      <c r="U1681" s="9"/>
      <c r="V1681" s="11"/>
      <c r="W1681" s="36">
        <v>8539322000</v>
      </c>
      <c r="X1681" s="19" t="s">
        <v>159</v>
      </c>
      <c r="Y1681" s="19" t="s">
        <v>160</v>
      </c>
      <c r="Z1681" s="12">
        <v>473376</v>
      </c>
      <c r="AA1681" s="13"/>
      <c r="AB1681" s="17">
        <v>129.47</v>
      </c>
      <c r="AC1681" s="624">
        <f t="shared" si="27"/>
        <v>-0.1349347339151927</v>
      </c>
      <c r="AD1681" s="21" t="s">
        <v>95</v>
      </c>
    </row>
    <row r="1682" spans="1:30" s="2" customFormat="1" ht="14.4">
      <c r="A1682" s="8">
        <v>8727900927375</v>
      </c>
      <c r="B1682" s="8">
        <v>928150419230</v>
      </c>
      <c r="C1682" s="8">
        <v>872790092737500</v>
      </c>
      <c r="D1682" s="21" t="s">
        <v>95</v>
      </c>
      <c r="E1682" s="12">
        <v>92737500</v>
      </c>
      <c r="F1682" s="10" t="s">
        <v>1914</v>
      </c>
      <c r="G1682" s="12" t="s">
        <v>1692</v>
      </c>
      <c r="H1682" s="12" t="s">
        <v>99</v>
      </c>
      <c r="I1682" s="12" t="s">
        <v>1807</v>
      </c>
      <c r="J1682" s="12" t="s">
        <v>1827</v>
      </c>
      <c r="K1682" s="12" t="s">
        <v>88</v>
      </c>
      <c r="L1682" s="17">
        <v>127</v>
      </c>
      <c r="M1682" s="17">
        <v>0.3</v>
      </c>
      <c r="N1682" s="13" t="s">
        <v>1694</v>
      </c>
      <c r="O1682" s="14" t="s">
        <v>1695</v>
      </c>
      <c r="P1682" s="19"/>
      <c r="Q1682" s="9">
        <v>12</v>
      </c>
      <c r="R1682" s="12" t="s">
        <v>92</v>
      </c>
      <c r="S1682" s="19" t="s">
        <v>102</v>
      </c>
      <c r="T1682" s="9"/>
      <c r="U1682" s="9"/>
      <c r="V1682" s="11"/>
      <c r="W1682" s="36">
        <v>8539322000</v>
      </c>
      <c r="X1682" s="19" t="s">
        <v>159</v>
      </c>
      <c r="Y1682" s="19" t="s">
        <v>168</v>
      </c>
      <c r="Z1682" s="12">
        <v>473377</v>
      </c>
      <c r="AA1682" s="13"/>
      <c r="AB1682" s="17">
        <v>149.80000000000001</v>
      </c>
      <c r="AC1682" s="624">
        <f t="shared" si="27"/>
        <v>-0.1522029372496663</v>
      </c>
      <c r="AD1682" s="21" t="s">
        <v>95</v>
      </c>
    </row>
    <row r="1683" spans="1:30" s="2" customFormat="1" ht="14.4">
      <c r="A1683" s="8">
        <v>8727900927412</v>
      </c>
      <c r="B1683" s="8">
        <v>928150519227</v>
      </c>
      <c r="C1683" s="8">
        <v>872790092741200</v>
      </c>
      <c r="D1683" s="21" t="s">
        <v>95</v>
      </c>
      <c r="E1683" s="12">
        <v>92741200</v>
      </c>
      <c r="F1683" s="10" t="s">
        <v>1915</v>
      </c>
      <c r="G1683" s="12" t="s">
        <v>1692</v>
      </c>
      <c r="H1683" s="12" t="s">
        <v>99</v>
      </c>
      <c r="I1683" s="12" t="s">
        <v>1807</v>
      </c>
      <c r="J1683" s="12" t="s">
        <v>1827</v>
      </c>
      <c r="K1683" s="12" t="s">
        <v>88</v>
      </c>
      <c r="L1683" s="17">
        <v>143</v>
      </c>
      <c r="M1683" s="17">
        <v>0.3</v>
      </c>
      <c r="N1683" s="13" t="s">
        <v>1694</v>
      </c>
      <c r="O1683" s="14" t="s">
        <v>1695</v>
      </c>
      <c r="P1683" s="19"/>
      <c r="Q1683" s="9">
        <v>12</v>
      </c>
      <c r="R1683" s="12" t="s">
        <v>92</v>
      </c>
      <c r="S1683" s="19" t="s">
        <v>102</v>
      </c>
      <c r="T1683" s="9"/>
      <c r="U1683" s="9"/>
      <c r="V1683" s="11"/>
      <c r="W1683" s="36">
        <v>8539322000</v>
      </c>
      <c r="X1683" s="19" t="s">
        <v>108</v>
      </c>
      <c r="Y1683" s="19" t="s">
        <v>168</v>
      </c>
      <c r="Z1683" s="12">
        <v>473378</v>
      </c>
      <c r="AA1683" s="13"/>
      <c r="AB1683" s="17">
        <v>166.92000000000002</v>
      </c>
      <c r="AC1683" s="624">
        <f t="shared" si="27"/>
        <v>-0.14330218068535833</v>
      </c>
      <c r="AD1683" s="21" t="s">
        <v>95</v>
      </c>
    </row>
    <row r="1684" spans="1:30" s="2" customFormat="1" ht="14.4">
      <c r="A1684" s="8">
        <v>8727900933581</v>
      </c>
      <c r="B1684" s="8">
        <v>928150019227</v>
      </c>
      <c r="C1684" s="8">
        <v>872790093358100</v>
      </c>
      <c r="D1684" s="21" t="s">
        <v>95</v>
      </c>
      <c r="E1684" s="12">
        <v>93358100</v>
      </c>
      <c r="F1684" s="10" t="s">
        <v>1916</v>
      </c>
      <c r="G1684" s="12" t="s">
        <v>1692</v>
      </c>
      <c r="H1684" s="12" t="s">
        <v>99</v>
      </c>
      <c r="I1684" s="12" t="s">
        <v>1807</v>
      </c>
      <c r="J1684" s="12" t="s">
        <v>1827</v>
      </c>
      <c r="K1684" s="12" t="s">
        <v>88</v>
      </c>
      <c r="L1684" s="17">
        <v>82.8</v>
      </c>
      <c r="M1684" s="17">
        <v>0.3</v>
      </c>
      <c r="N1684" s="13" t="s">
        <v>1694</v>
      </c>
      <c r="O1684" s="14" t="s">
        <v>1695</v>
      </c>
      <c r="P1684" s="19"/>
      <c r="Q1684" s="9">
        <v>12</v>
      </c>
      <c r="R1684" s="12" t="s">
        <v>92</v>
      </c>
      <c r="S1684" s="19" t="s">
        <v>102</v>
      </c>
      <c r="T1684" s="9"/>
      <c r="U1684" s="9"/>
      <c r="V1684" s="11"/>
      <c r="W1684" s="36">
        <v>8539322000</v>
      </c>
      <c r="X1684" s="19" t="s">
        <v>103</v>
      </c>
      <c r="Y1684" s="19" t="s">
        <v>305</v>
      </c>
      <c r="Z1684" s="12">
        <v>473372</v>
      </c>
      <c r="AA1684" s="13"/>
      <c r="AB1684" s="17">
        <v>100.58000000000001</v>
      </c>
      <c r="AC1684" s="624">
        <f t="shared" si="27"/>
        <v>-0.17677470670113354</v>
      </c>
      <c r="AD1684" s="21" t="s">
        <v>95</v>
      </c>
    </row>
    <row r="1685" spans="1:30" s="2" customFormat="1" ht="14.4">
      <c r="A1685" s="8">
        <v>8727900922905</v>
      </c>
      <c r="B1685" s="8">
        <v>928150119227</v>
      </c>
      <c r="C1685" s="8">
        <v>872790092290500</v>
      </c>
      <c r="D1685" s="21" t="s">
        <v>95</v>
      </c>
      <c r="E1685" s="12">
        <v>92290500</v>
      </c>
      <c r="F1685" s="10" t="s">
        <v>1917</v>
      </c>
      <c r="G1685" s="12" t="s">
        <v>1692</v>
      </c>
      <c r="H1685" s="12" t="s">
        <v>99</v>
      </c>
      <c r="I1685" s="12" t="s">
        <v>1807</v>
      </c>
      <c r="J1685" s="12" t="s">
        <v>1827</v>
      </c>
      <c r="K1685" s="12" t="s">
        <v>88</v>
      </c>
      <c r="L1685" s="17">
        <v>82.8</v>
      </c>
      <c r="M1685" s="17">
        <v>0.3</v>
      </c>
      <c r="N1685" s="13" t="s">
        <v>1694</v>
      </c>
      <c r="O1685" s="14" t="s">
        <v>1695</v>
      </c>
      <c r="P1685" s="19"/>
      <c r="Q1685" s="9">
        <v>12</v>
      </c>
      <c r="R1685" s="12" t="s">
        <v>92</v>
      </c>
      <c r="S1685" s="19" t="s">
        <v>102</v>
      </c>
      <c r="T1685" s="9"/>
      <c r="U1685" s="9"/>
      <c r="V1685" s="11"/>
      <c r="W1685" s="36">
        <v>8539322000</v>
      </c>
      <c r="X1685" s="19" t="s">
        <v>159</v>
      </c>
      <c r="Y1685" s="19" t="s">
        <v>160</v>
      </c>
      <c r="Z1685" s="12">
        <v>473374</v>
      </c>
      <c r="AA1685" s="13"/>
      <c r="AB1685" s="17">
        <v>100.58000000000001</v>
      </c>
      <c r="AC1685" s="624">
        <f t="shared" si="27"/>
        <v>-0.17677470670113354</v>
      </c>
      <c r="AD1685" s="21" t="s">
        <v>95</v>
      </c>
    </row>
    <row r="1686" spans="1:30" s="2" customFormat="1" ht="14.4">
      <c r="A1686" s="8">
        <v>8711500192301</v>
      </c>
      <c r="B1686" s="8">
        <v>928151709230</v>
      </c>
      <c r="C1686" s="8">
        <v>871150019230115</v>
      </c>
      <c r="D1686" s="21" t="s">
        <v>95</v>
      </c>
      <c r="E1686" s="12">
        <v>19230115</v>
      </c>
      <c r="F1686" s="24" t="s">
        <v>1918</v>
      </c>
      <c r="G1686" s="12" t="s">
        <v>1692</v>
      </c>
      <c r="H1686" s="12" t="s">
        <v>99</v>
      </c>
      <c r="I1686" s="12" t="s">
        <v>1807</v>
      </c>
      <c r="J1686" s="12" t="s">
        <v>1827</v>
      </c>
      <c r="K1686" s="12" t="s">
        <v>88</v>
      </c>
      <c r="L1686" s="17">
        <v>83.2</v>
      </c>
      <c r="M1686" s="17">
        <v>0.3</v>
      </c>
      <c r="N1686" s="13" t="s">
        <v>1694</v>
      </c>
      <c r="O1686" s="14" t="s">
        <v>1695</v>
      </c>
      <c r="P1686" s="19"/>
      <c r="Q1686" s="9">
        <v>12</v>
      </c>
      <c r="R1686" s="12" t="s">
        <v>92</v>
      </c>
      <c r="S1686" s="19" t="s">
        <v>102</v>
      </c>
      <c r="T1686" s="9"/>
      <c r="U1686" s="9"/>
      <c r="V1686" s="11"/>
      <c r="W1686" s="36">
        <v>8539322000</v>
      </c>
      <c r="X1686" s="19" t="s">
        <v>159</v>
      </c>
      <c r="Y1686" s="19" t="s">
        <v>160</v>
      </c>
      <c r="Z1686" s="12">
        <v>473389</v>
      </c>
      <c r="AA1686" s="13"/>
      <c r="AB1686" s="17">
        <v>73.83</v>
      </c>
      <c r="AC1686" s="624">
        <f t="shared" si="27"/>
        <v>0.12691317892455647</v>
      </c>
      <c r="AD1686" s="21" t="s">
        <v>95</v>
      </c>
    </row>
    <row r="1687" spans="1:30" s="2" customFormat="1" ht="14.4">
      <c r="A1687" s="8">
        <v>8711500192295</v>
      </c>
      <c r="B1687" s="25">
        <v>928150909230</v>
      </c>
      <c r="C1687" s="25">
        <v>871150019229515</v>
      </c>
      <c r="D1687" s="21" t="s">
        <v>95</v>
      </c>
      <c r="E1687" s="12">
        <v>19229515</v>
      </c>
      <c r="F1687" s="23" t="s">
        <v>1919</v>
      </c>
      <c r="G1687" s="12" t="s">
        <v>1692</v>
      </c>
      <c r="H1687" s="12" t="s">
        <v>99</v>
      </c>
      <c r="I1687" s="12" t="s">
        <v>1807</v>
      </c>
      <c r="J1687" s="12" t="s">
        <v>1827</v>
      </c>
      <c r="K1687" s="12" t="s">
        <v>88</v>
      </c>
      <c r="L1687" s="17">
        <v>76.099999999999994</v>
      </c>
      <c r="M1687" s="17">
        <v>0.3</v>
      </c>
      <c r="N1687" s="13" t="s">
        <v>1694</v>
      </c>
      <c r="O1687" s="14" t="s">
        <v>1695</v>
      </c>
      <c r="P1687" s="19"/>
      <c r="Q1687" s="9">
        <v>12</v>
      </c>
      <c r="R1687" s="12" t="s">
        <v>92</v>
      </c>
      <c r="S1687" s="19" t="s">
        <v>102</v>
      </c>
      <c r="T1687" s="9"/>
      <c r="U1687" s="9"/>
      <c r="V1687" s="11"/>
      <c r="W1687" s="36">
        <v>8539322000</v>
      </c>
      <c r="X1687" s="19" t="s">
        <v>159</v>
      </c>
      <c r="Y1687" s="19" t="s">
        <v>160</v>
      </c>
      <c r="Z1687" s="12">
        <v>473383</v>
      </c>
      <c r="AA1687" s="13"/>
      <c r="AB1687" s="17">
        <v>81.320000000000007</v>
      </c>
      <c r="AC1687" s="624">
        <f t="shared" si="27"/>
        <v>-6.419085095917379E-2</v>
      </c>
      <c r="AD1687" s="21" t="s">
        <v>95</v>
      </c>
    </row>
    <row r="1688" spans="1:30" s="2" customFormat="1" ht="14.4">
      <c r="A1688" s="8">
        <v>8711500179876</v>
      </c>
      <c r="B1688" s="8">
        <v>928144709230</v>
      </c>
      <c r="C1688" s="8">
        <v>871150017987615</v>
      </c>
      <c r="D1688" s="21" t="s">
        <v>95</v>
      </c>
      <c r="E1688" s="12">
        <v>17987615</v>
      </c>
      <c r="F1688" s="10" t="s">
        <v>1920</v>
      </c>
      <c r="G1688" s="12" t="s">
        <v>1692</v>
      </c>
      <c r="H1688" s="12" t="s">
        <v>99</v>
      </c>
      <c r="I1688" s="12" t="s">
        <v>1807</v>
      </c>
      <c r="J1688" s="12" t="s">
        <v>1827</v>
      </c>
      <c r="K1688" s="12" t="s">
        <v>88</v>
      </c>
      <c r="L1688" s="17">
        <v>115</v>
      </c>
      <c r="M1688" s="17">
        <v>0.3</v>
      </c>
      <c r="N1688" s="13" t="s">
        <v>1694</v>
      </c>
      <c r="O1688" s="14" t="s">
        <v>1695</v>
      </c>
      <c r="P1688" s="19"/>
      <c r="Q1688" s="9">
        <v>12</v>
      </c>
      <c r="R1688" s="12" t="s">
        <v>92</v>
      </c>
      <c r="S1688" s="19" t="s">
        <v>102</v>
      </c>
      <c r="T1688" s="9"/>
      <c r="U1688" s="9"/>
      <c r="V1688" s="11"/>
      <c r="W1688" s="36">
        <v>8539322000</v>
      </c>
      <c r="X1688" s="19" t="s">
        <v>159</v>
      </c>
      <c r="Y1688" s="19" t="s">
        <v>168</v>
      </c>
      <c r="Z1688" s="12">
        <v>473367</v>
      </c>
      <c r="AA1688" s="13"/>
      <c r="AB1688" s="17">
        <v>95.23</v>
      </c>
      <c r="AC1688" s="624">
        <f t="shared" si="27"/>
        <v>0.20760264622492908</v>
      </c>
      <c r="AD1688" s="21" t="s">
        <v>95</v>
      </c>
    </row>
    <row r="1689" spans="1:30" s="2" customFormat="1" ht="14.4">
      <c r="A1689" s="8">
        <v>8711500179883</v>
      </c>
      <c r="B1689" s="8">
        <v>928144809227</v>
      </c>
      <c r="C1689" s="8">
        <v>871150017988315</v>
      </c>
      <c r="D1689" s="21" t="s">
        <v>95</v>
      </c>
      <c r="E1689" s="12">
        <v>17988315</v>
      </c>
      <c r="F1689" s="10" t="s">
        <v>1921</v>
      </c>
      <c r="G1689" s="12" t="s">
        <v>1692</v>
      </c>
      <c r="H1689" s="12" t="s">
        <v>99</v>
      </c>
      <c r="I1689" s="12" t="s">
        <v>1807</v>
      </c>
      <c r="J1689" s="12" t="s">
        <v>1827</v>
      </c>
      <c r="K1689" s="12" t="s">
        <v>88</v>
      </c>
      <c r="L1689" s="17">
        <v>127</v>
      </c>
      <c r="M1689" s="17">
        <v>0.3</v>
      </c>
      <c r="N1689" s="13" t="s">
        <v>1694</v>
      </c>
      <c r="O1689" s="14" t="s">
        <v>1695</v>
      </c>
      <c r="P1689" s="19"/>
      <c r="Q1689" s="9">
        <v>12</v>
      </c>
      <c r="R1689" s="12" t="s">
        <v>92</v>
      </c>
      <c r="S1689" s="19" t="s">
        <v>102</v>
      </c>
      <c r="T1689" s="9"/>
      <c r="U1689" s="9"/>
      <c r="V1689" s="11"/>
      <c r="W1689" s="36">
        <v>8539322000</v>
      </c>
      <c r="X1689" s="19" t="s">
        <v>108</v>
      </c>
      <c r="Y1689" s="19" t="s">
        <v>168</v>
      </c>
      <c r="Z1689" s="12">
        <v>473369</v>
      </c>
      <c r="AA1689" s="13"/>
      <c r="AB1689" s="17">
        <v>109.14</v>
      </c>
      <c r="AC1689" s="624">
        <f t="shared" si="27"/>
        <v>0.16364302730437968</v>
      </c>
      <c r="AD1689" s="21" t="s">
        <v>95</v>
      </c>
    </row>
    <row r="1690" spans="1:30" s="2" customFormat="1" ht="14.4">
      <c r="A1690" s="8">
        <v>8711500192653</v>
      </c>
      <c r="B1690" s="8">
        <v>928151900028</v>
      </c>
      <c r="C1690" s="8">
        <v>871150019265315</v>
      </c>
      <c r="D1690" s="21" t="s">
        <v>95</v>
      </c>
      <c r="E1690" s="12">
        <v>19265315</v>
      </c>
      <c r="F1690" s="10" t="s">
        <v>1922</v>
      </c>
      <c r="G1690" s="12" t="s">
        <v>1692</v>
      </c>
      <c r="H1690" s="12" t="s">
        <v>99</v>
      </c>
      <c r="I1690" s="12" t="s">
        <v>1807</v>
      </c>
      <c r="J1690" s="12" t="s">
        <v>1827</v>
      </c>
      <c r="K1690" s="12" t="s">
        <v>88</v>
      </c>
      <c r="L1690" s="17">
        <v>75.099999999999994</v>
      </c>
      <c r="M1690" s="17">
        <v>0.3</v>
      </c>
      <c r="N1690" s="13" t="s">
        <v>1694</v>
      </c>
      <c r="O1690" s="14" t="s">
        <v>1695</v>
      </c>
      <c r="P1690" s="19"/>
      <c r="Q1690" s="9">
        <v>12</v>
      </c>
      <c r="R1690" s="12" t="s">
        <v>92</v>
      </c>
      <c r="S1690" s="19" t="s">
        <v>102</v>
      </c>
      <c r="T1690" s="9"/>
      <c r="U1690" s="9"/>
      <c r="V1690" s="11"/>
      <c r="W1690" s="36">
        <v>8539322000</v>
      </c>
      <c r="X1690" s="19" t="s">
        <v>103</v>
      </c>
      <c r="Y1690" s="19" t="s">
        <v>305</v>
      </c>
      <c r="Z1690" s="12">
        <v>473390</v>
      </c>
      <c r="AA1690" s="13"/>
      <c r="AB1690" s="17">
        <v>62.06</v>
      </c>
      <c r="AC1690" s="624">
        <f t="shared" si="27"/>
        <v>0.21011923944569758</v>
      </c>
      <c r="AD1690" s="21" t="s">
        <v>95</v>
      </c>
    </row>
    <row r="1691" spans="1:30" s="2" customFormat="1" ht="14.4">
      <c r="A1691" s="8">
        <v>8711500197429</v>
      </c>
      <c r="B1691" s="8">
        <v>928158409227</v>
      </c>
      <c r="C1691" s="8">
        <v>871150019742915</v>
      </c>
      <c r="D1691" s="21" t="s">
        <v>95</v>
      </c>
      <c r="E1691" s="12">
        <v>19742915</v>
      </c>
      <c r="F1691" s="10" t="s">
        <v>1923</v>
      </c>
      <c r="G1691" s="12" t="s">
        <v>1692</v>
      </c>
      <c r="H1691" s="12" t="s">
        <v>99</v>
      </c>
      <c r="I1691" s="12" t="s">
        <v>1807</v>
      </c>
      <c r="J1691" s="12" t="s">
        <v>1827</v>
      </c>
      <c r="K1691" s="12" t="s">
        <v>88</v>
      </c>
      <c r="L1691" s="17">
        <v>280</v>
      </c>
      <c r="M1691" s="17">
        <v>0.3</v>
      </c>
      <c r="N1691" s="13" t="s">
        <v>1694</v>
      </c>
      <c r="O1691" s="14" t="s">
        <v>1695</v>
      </c>
      <c r="P1691" s="19"/>
      <c r="Q1691" s="9">
        <v>12</v>
      </c>
      <c r="R1691" s="12" t="s">
        <v>92</v>
      </c>
      <c r="S1691" s="19" t="s">
        <v>102</v>
      </c>
      <c r="T1691" s="9"/>
      <c r="U1691" s="9"/>
      <c r="V1691" s="11"/>
      <c r="W1691" s="36">
        <v>8539322000</v>
      </c>
      <c r="X1691" s="19" t="s">
        <v>108</v>
      </c>
      <c r="Y1691" s="21" t="s">
        <v>95</v>
      </c>
      <c r="Z1691" s="12" t="s">
        <v>95</v>
      </c>
      <c r="AA1691" s="13"/>
      <c r="AB1691" s="17">
        <v>314.58000000000004</v>
      </c>
      <c r="AC1691" s="624">
        <f t="shared" si="27"/>
        <v>-0.1099243435692035</v>
      </c>
      <c r="AD1691" s="21" t="s">
        <v>95</v>
      </c>
    </row>
    <row r="1692" spans="1:30" s="2" customFormat="1" ht="14.4">
      <c r="A1692" s="8">
        <v>8711500192660</v>
      </c>
      <c r="B1692" s="8">
        <v>928152700028</v>
      </c>
      <c r="C1692" s="8">
        <v>871150019266015</v>
      </c>
      <c r="D1692" s="21" t="s">
        <v>95</v>
      </c>
      <c r="E1692" s="12">
        <v>19266015</v>
      </c>
      <c r="F1692" s="10" t="s">
        <v>1924</v>
      </c>
      <c r="G1692" s="12" t="s">
        <v>1692</v>
      </c>
      <c r="H1692" s="12" t="s">
        <v>99</v>
      </c>
      <c r="I1692" s="12" t="s">
        <v>1807</v>
      </c>
      <c r="J1692" s="12" t="s">
        <v>1827</v>
      </c>
      <c r="K1692" s="12" t="s">
        <v>88</v>
      </c>
      <c r="L1692" s="17">
        <v>57</v>
      </c>
      <c r="M1692" s="17">
        <v>0.3</v>
      </c>
      <c r="N1692" s="13" t="s">
        <v>1694</v>
      </c>
      <c r="O1692" s="14" t="s">
        <v>1695</v>
      </c>
      <c r="P1692" s="19"/>
      <c r="Q1692" s="9">
        <v>12</v>
      </c>
      <c r="R1692" s="12" t="s">
        <v>92</v>
      </c>
      <c r="S1692" s="19" t="s">
        <v>102</v>
      </c>
      <c r="T1692" s="9"/>
      <c r="U1692" s="9"/>
      <c r="V1692" s="11"/>
      <c r="W1692" s="36">
        <v>8539322000</v>
      </c>
      <c r="X1692" s="19" t="s">
        <v>159</v>
      </c>
      <c r="Y1692" s="19" t="s">
        <v>305</v>
      </c>
      <c r="Z1692" s="12">
        <v>473391</v>
      </c>
      <c r="AA1692" s="13"/>
      <c r="AB1692" s="17">
        <v>62.06</v>
      </c>
      <c r="AC1692" s="624">
        <f t="shared" si="27"/>
        <v>-8.1533999355462489E-2</v>
      </c>
      <c r="AD1692" s="21" t="s">
        <v>95</v>
      </c>
    </row>
    <row r="1693" spans="1:30" s="2" customFormat="1" ht="14.4">
      <c r="A1693" s="8">
        <v>8711500181862</v>
      </c>
      <c r="B1693" s="25">
        <v>928150108828</v>
      </c>
      <c r="C1693" s="25">
        <v>871150018186230</v>
      </c>
      <c r="D1693" s="21" t="s">
        <v>95</v>
      </c>
      <c r="E1693" s="12">
        <v>18186230</v>
      </c>
      <c r="F1693" s="23" t="s">
        <v>1925</v>
      </c>
      <c r="G1693" s="12" t="s">
        <v>1692</v>
      </c>
      <c r="H1693" s="12" t="s">
        <v>85</v>
      </c>
      <c r="I1693" s="12" t="s">
        <v>1807</v>
      </c>
      <c r="J1693" s="12" t="s">
        <v>1827</v>
      </c>
      <c r="K1693" s="12" t="s">
        <v>88</v>
      </c>
      <c r="L1693" s="17">
        <v>56.1</v>
      </c>
      <c r="M1693" s="17">
        <v>0.3</v>
      </c>
      <c r="N1693" s="13" t="s">
        <v>1694</v>
      </c>
      <c r="O1693" s="14" t="s">
        <v>1695</v>
      </c>
      <c r="P1693" s="19"/>
      <c r="Q1693" s="9">
        <v>24</v>
      </c>
      <c r="R1693" s="12" t="s">
        <v>92</v>
      </c>
      <c r="S1693" s="19" t="s">
        <v>102</v>
      </c>
      <c r="T1693" s="9"/>
      <c r="U1693" s="9"/>
      <c r="V1693" s="11"/>
      <c r="W1693" s="36">
        <v>8539322000</v>
      </c>
      <c r="X1693" s="19" t="s">
        <v>103</v>
      </c>
      <c r="Y1693" s="19" t="s">
        <v>305</v>
      </c>
      <c r="Z1693" s="12">
        <v>473373</v>
      </c>
      <c r="AA1693" s="13"/>
      <c r="AB1693" s="17">
        <v>56.65</v>
      </c>
      <c r="AC1693" s="624">
        <f t="shared" si="27"/>
        <v>-9.7087378640776205E-3</v>
      </c>
      <c r="AD1693" s="21" t="s">
        <v>95</v>
      </c>
    </row>
    <row r="1694" spans="1:30" s="2" customFormat="1" ht="14.4">
      <c r="A1694" s="8">
        <v>8711500210241</v>
      </c>
      <c r="B1694" s="8">
        <v>928486700091</v>
      </c>
      <c r="C1694" s="8">
        <v>871150021024130</v>
      </c>
      <c r="D1694" s="21" t="s">
        <v>95</v>
      </c>
      <c r="E1694" s="12">
        <v>21024130</v>
      </c>
      <c r="F1694" s="24" t="s">
        <v>1926</v>
      </c>
      <c r="G1694" s="12" t="s">
        <v>1692</v>
      </c>
      <c r="H1694" s="12" t="s">
        <v>85</v>
      </c>
      <c r="I1694" s="12" t="s">
        <v>1807</v>
      </c>
      <c r="J1694" s="12" t="s">
        <v>1827</v>
      </c>
      <c r="K1694" s="12" t="s">
        <v>88</v>
      </c>
      <c r="L1694" s="17">
        <v>43</v>
      </c>
      <c r="M1694" s="17">
        <v>0.3</v>
      </c>
      <c r="N1694" s="13" t="s">
        <v>1694</v>
      </c>
      <c r="O1694" s="14" t="s">
        <v>1695</v>
      </c>
      <c r="P1694" s="19"/>
      <c r="Q1694" s="9">
        <v>24</v>
      </c>
      <c r="R1694" s="12" t="s">
        <v>92</v>
      </c>
      <c r="S1694" s="19" t="s">
        <v>102</v>
      </c>
      <c r="T1694" s="9"/>
      <c r="U1694" s="9"/>
      <c r="V1694" s="11"/>
      <c r="W1694" s="36">
        <v>8539322000</v>
      </c>
      <c r="X1694" s="19" t="s">
        <v>103</v>
      </c>
      <c r="Y1694" s="19" t="s">
        <v>305</v>
      </c>
      <c r="Z1694" s="12">
        <v>473291</v>
      </c>
      <c r="AA1694" s="13"/>
      <c r="AB1694" s="17">
        <v>57.78</v>
      </c>
      <c r="AC1694" s="624">
        <f t="shared" si="27"/>
        <v>-0.25579785392869508</v>
      </c>
      <c r="AD1694" s="21" t="s">
        <v>95</v>
      </c>
    </row>
    <row r="1695" spans="1:30" s="2" customFormat="1" ht="14.4">
      <c r="A1695" s="8">
        <v>8711500184122</v>
      </c>
      <c r="B1695" s="22">
        <v>928154509228</v>
      </c>
      <c r="C1695" s="8">
        <v>871150018412245</v>
      </c>
      <c r="D1695" s="21" t="s">
        <v>95</v>
      </c>
      <c r="E1695" s="12">
        <v>18412245</v>
      </c>
      <c r="F1695" s="23" t="s">
        <v>1927</v>
      </c>
      <c r="G1695" s="12" t="s">
        <v>1692</v>
      </c>
      <c r="H1695" s="12" t="s">
        <v>85</v>
      </c>
      <c r="I1695" s="12" t="s">
        <v>1807</v>
      </c>
      <c r="J1695" s="12" t="s">
        <v>1827</v>
      </c>
      <c r="K1695" s="12" t="s">
        <v>88</v>
      </c>
      <c r="L1695" s="17">
        <v>463</v>
      </c>
      <c r="M1695" s="17">
        <v>0.3</v>
      </c>
      <c r="N1695" s="13" t="s">
        <v>1694</v>
      </c>
      <c r="O1695" s="14" t="s">
        <v>1695</v>
      </c>
      <c r="P1695" s="19"/>
      <c r="Q1695" s="9">
        <v>4</v>
      </c>
      <c r="R1695" s="12" t="s">
        <v>92</v>
      </c>
      <c r="S1695" s="19" t="s">
        <v>102</v>
      </c>
      <c r="T1695" s="9"/>
      <c r="U1695" s="9"/>
      <c r="V1695" s="11"/>
      <c r="W1695" s="36">
        <v>8539322000</v>
      </c>
      <c r="X1695" s="19" t="s">
        <v>108</v>
      </c>
      <c r="Y1695" s="21" t="s">
        <v>95</v>
      </c>
      <c r="Z1695" s="12" t="s">
        <v>95</v>
      </c>
      <c r="AA1695" s="13"/>
      <c r="AB1695" s="17">
        <v>512.4</v>
      </c>
      <c r="AC1695" s="624">
        <f t="shared" si="27"/>
        <v>-9.6409055425448822E-2</v>
      </c>
      <c r="AD1695" s="21" t="s">
        <v>95</v>
      </c>
    </row>
    <row r="1696" spans="1:30" s="2" customFormat="1" ht="14.4">
      <c r="A1696" s="8">
        <v>8711500915535</v>
      </c>
      <c r="B1696" s="8">
        <v>913619519966</v>
      </c>
      <c r="C1696" s="8">
        <v>871150091553530</v>
      </c>
      <c r="D1696" s="21" t="s">
        <v>95</v>
      </c>
      <c r="E1696" s="12">
        <v>91553530</v>
      </c>
      <c r="F1696" s="10" t="s">
        <v>1928</v>
      </c>
      <c r="G1696" s="12" t="s">
        <v>1692</v>
      </c>
      <c r="H1696" s="12" t="s">
        <v>85</v>
      </c>
      <c r="I1696" s="12" t="s">
        <v>376</v>
      </c>
      <c r="J1696" s="12" t="s">
        <v>1929</v>
      </c>
      <c r="K1696" s="12" t="s">
        <v>88</v>
      </c>
      <c r="L1696" s="17">
        <v>73.8</v>
      </c>
      <c r="M1696" s="17" t="s">
        <v>89</v>
      </c>
      <c r="N1696" s="13" t="s">
        <v>1694</v>
      </c>
      <c r="O1696" s="14" t="s">
        <v>1695</v>
      </c>
      <c r="P1696" s="19"/>
      <c r="Q1696" s="9">
        <v>48</v>
      </c>
      <c r="R1696" s="12" t="s">
        <v>92</v>
      </c>
      <c r="S1696" s="19" t="s">
        <v>93</v>
      </c>
      <c r="T1696" s="9"/>
      <c r="U1696" s="9"/>
      <c r="V1696" s="11"/>
      <c r="W1696" s="36">
        <v>8504108090</v>
      </c>
      <c r="X1696" s="21" t="s">
        <v>95</v>
      </c>
      <c r="Y1696" s="21" t="s">
        <v>95</v>
      </c>
      <c r="Z1696" s="12" t="s">
        <v>95</v>
      </c>
      <c r="AA1696" s="13"/>
      <c r="AB1696" s="17">
        <v>86.761193574803499</v>
      </c>
      <c r="AC1696" s="624">
        <f t="shared" si="27"/>
        <v>-0.14938929538387066</v>
      </c>
      <c r="AD1696" s="21" t="s">
        <v>95</v>
      </c>
    </row>
    <row r="1697" spans="1:30" s="2" customFormat="1" ht="14.4">
      <c r="A1697" s="8">
        <v>8727900771312</v>
      </c>
      <c r="B1697" s="25">
        <v>913700655366</v>
      </c>
      <c r="C1697" s="25">
        <v>872790089567400</v>
      </c>
      <c r="D1697" s="21" t="s">
        <v>95</v>
      </c>
      <c r="E1697" s="12">
        <v>89567400</v>
      </c>
      <c r="F1697" s="23" t="s">
        <v>1930</v>
      </c>
      <c r="G1697" s="12" t="s">
        <v>1692</v>
      </c>
      <c r="H1697" s="12" t="s">
        <v>85</v>
      </c>
      <c r="I1697" s="12" t="s">
        <v>376</v>
      </c>
      <c r="J1697" s="12" t="s">
        <v>1929</v>
      </c>
      <c r="K1697" s="12" t="s">
        <v>88</v>
      </c>
      <c r="L1697" s="17">
        <v>104</v>
      </c>
      <c r="M1697" s="17" t="s">
        <v>89</v>
      </c>
      <c r="N1697" s="13" t="s">
        <v>1694</v>
      </c>
      <c r="O1697" s="14" t="s">
        <v>1695</v>
      </c>
      <c r="P1697" s="19"/>
      <c r="Q1697" s="9">
        <v>48</v>
      </c>
      <c r="R1697" s="12" t="s">
        <v>92</v>
      </c>
      <c r="S1697" s="19" t="s">
        <v>93</v>
      </c>
      <c r="T1697" s="9"/>
      <c r="U1697" s="9"/>
      <c r="V1697" s="11"/>
      <c r="W1697" s="36">
        <v>8536508090</v>
      </c>
      <c r="X1697" s="21" t="s">
        <v>95</v>
      </c>
      <c r="Y1697" s="21" t="s">
        <v>95</v>
      </c>
      <c r="Z1697" s="12" t="s">
        <v>95</v>
      </c>
      <c r="AA1697" s="13"/>
      <c r="AB1697" s="17">
        <v>117.72450484211564</v>
      </c>
      <c r="AC1697" s="624">
        <f t="shared" si="27"/>
        <v>-0.11658154655670065</v>
      </c>
      <c r="AD1697" s="21" t="s">
        <v>95</v>
      </c>
    </row>
    <row r="1698" spans="1:30" s="2" customFormat="1" ht="14.4">
      <c r="A1698" s="8">
        <v>8711500881779</v>
      </c>
      <c r="B1698" s="25">
        <v>913700655466</v>
      </c>
      <c r="C1698" s="25">
        <v>872790089569800</v>
      </c>
      <c r="D1698" s="21" t="s">
        <v>95</v>
      </c>
      <c r="E1698" s="12">
        <v>89569800</v>
      </c>
      <c r="F1698" s="23" t="s">
        <v>1931</v>
      </c>
      <c r="G1698" s="12" t="s">
        <v>1692</v>
      </c>
      <c r="H1698" s="12" t="s">
        <v>85</v>
      </c>
      <c r="I1698" s="12" t="s">
        <v>376</v>
      </c>
      <c r="J1698" s="12" t="s">
        <v>1929</v>
      </c>
      <c r="K1698" s="12" t="s">
        <v>88</v>
      </c>
      <c r="L1698" s="17">
        <v>104</v>
      </c>
      <c r="M1698" s="17" t="s">
        <v>89</v>
      </c>
      <c r="N1698" s="13" t="s">
        <v>1694</v>
      </c>
      <c r="O1698" s="14" t="s">
        <v>1695</v>
      </c>
      <c r="P1698" s="19"/>
      <c r="Q1698" s="9">
        <v>20</v>
      </c>
      <c r="R1698" s="12" t="s">
        <v>92</v>
      </c>
      <c r="S1698" s="19" t="s">
        <v>93</v>
      </c>
      <c r="T1698" s="9"/>
      <c r="U1698" s="9"/>
      <c r="V1698" s="11"/>
      <c r="W1698" s="36">
        <v>8536508090</v>
      </c>
      <c r="X1698" s="21" t="s">
        <v>95</v>
      </c>
      <c r="Y1698" s="21" t="s">
        <v>95</v>
      </c>
      <c r="Z1698" s="12" t="s">
        <v>95</v>
      </c>
      <c r="AA1698" s="13"/>
      <c r="AB1698" s="17">
        <v>117.72450484211564</v>
      </c>
      <c r="AC1698" s="624">
        <f t="shared" si="27"/>
        <v>-0.11658154655670065</v>
      </c>
      <c r="AD1698" s="21" t="s">
        <v>95</v>
      </c>
    </row>
    <row r="1699" spans="1:30" s="2" customFormat="1" ht="14.4">
      <c r="A1699" s="8">
        <v>8711500930668</v>
      </c>
      <c r="B1699" s="8">
        <v>913700184966</v>
      </c>
      <c r="C1699" s="8">
        <v>871150093066830</v>
      </c>
      <c r="D1699" s="21" t="s">
        <v>95</v>
      </c>
      <c r="E1699" s="12">
        <v>93066830</v>
      </c>
      <c r="F1699" s="10" t="s">
        <v>1932</v>
      </c>
      <c r="G1699" s="12" t="s">
        <v>1692</v>
      </c>
      <c r="H1699" s="12" t="s">
        <v>85</v>
      </c>
      <c r="I1699" s="12" t="s">
        <v>376</v>
      </c>
      <c r="J1699" s="12" t="s">
        <v>1929</v>
      </c>
      <c r="K1699" s="12" t="s">
        <v>88</v>
      </c>
      <c r="L1699" s="17">
        <v>129</v>
      </c>
      <c r="M1699" s="17" t="s">
        <v>89</v>
      </c>
      <c r="N1699" s="13" t="s">
        <v>1694</v>
      </c>
      <c r="O1699" s="14" t="s">
        <v>1695</v>
      </c>
      <c r="P1699" s="19"/>
      <c r="Q1699" s="9">
        <v>48</v>
      </c>
      <c r="R1699" s="12" t="s">
        <v>92</v>
      </c>
      <c r="S1699" s="19" t="s">
        <v>93</v>
      </c>
      <c r="T1699" s="9"/>
      <c r="U1699" s="9"/>
      <c r="V1699" s="11"/>
      <c r="W1699" s="36">
        <v>8504108090</v>
      </c>
      <c r="X1699" s="21" t="s">
        <v>95</v>
      </c>
      <c r="Y1699" s="21" t="s">
        <v>95</v>
      </c>
      <c r="Z1699" s="12" t="s">
        <v>95</v>
      </c>
      <c r="AA1699" s="13"/>
      <c r="AB1699" s="17">
        <v>147.1404603690309</v>
      </c>
      <c r="AC1699" s="624">
        <f t="shared" si="27"/>
        <v>-0.12328669030621697</v>
      </c>
      <c r="AD1699" s="21" t="s">
        <v>95</v>
      </c>
    </row>
    <row r="1700" spans="1:30" s="2" customFormat="1" ht="14.4">
      <c r="A1700" s="8">
        <v>8711500930682</v>
      </c>
      <c r="B1700" s="8">
        <v>913700185166</v>
      </c>
      <c r="C1700" s="8">
        <v>871150093068230</v>
      </c>
      <c r="D1700" s="21" t="s">
        <v>95</v>
      </c>
      <c r="E1700" s="12">
        <v>93068230</v>
      </c>
      <c r="F1700" s="10" t="s">
        <v>1933</v>
      </c>
      <c r="G1700" s="12" t="s">
        <v>1692</v>
      </c>
      <c r="H1700" s="12" t="s">
        <v>85</v>
      </c>
      <c r="I1700" s="12" t="s">
        <v>376</v>
      </c>
      <c r="J1700" s="12" t="s">
        <v>1929</v>
      </c>
      <c r="K1700" s="12" t="s">
        <v>88</v>
      </c>
      <c r="L1700" s="17">
        <v>129</v>
      </c>
      <c r="M1700" s="17" t="s">
        <v>89</v>
      </c>
      <c r="N1700" s="13" t="s">
        <v>1694</v>
      </c>
      <c r="O1700" s="14" t="s">
        <v>1695</v>
      </c>
      <c r="P1700" s="19"/>
      <c r="Q1700" s="9">
        <v>48</v>
      </c>
      <c r="R1700" s="12" t="s">
        <v>92</v>
      </c>
      <c r="S1700" s="19" t="s">
        <v>93</v>
      </c>
      <c r="T1700" s="9"/>
      <c r="U1700" s="9"/>
      <c r="V1700" s="11"/>
      <c r="W1700" s="36">
        <v>8504102090</v>
      </c>
      <c r="X1700" s="21" t="s">
        <v>95</v>
      </c>
      <c r="Y1700" s="21" t="s">
        <v>95</v>
      </c>
      <c r="Z1700" s="12" t="s">
        <v>95</v>
      </c>
      <c r="AA1700" s="13"/>
      <c r="AB1700" s="17">
        <v>147.1404603690309</v>
      </c>
      <c r="AC1700" s="624">
        <f t="shared" si="27"/>
        <v>-0.12328669030621697</v>
      </c>
      <c r="AD1700" s="21" t="s">
        <v>95</v>
      </c>
    </row>
    <row r="1701" spans="1:30" s="2" customFormat="1" ht="14.4">
      <c r="A1701" s="8">
        <v>8711500996695</v>
      </c>
      <c r="B1701" s="8">
        <v>913700232103</v>
      </c>
      <c r="C1701" s="8">
        <v>871150074276600</v>
      </c>
      <c r="D1701" s="21" t="s">
        <v>95</v>
      </c>
      <c r="E1701" s="12">
        <v>74276600</v>
      </c>
      <c r="F1701" s="10" t="s">
        <v>1934</v>
      </c>
      <c r="G1701" s="12" t="s">
        <v>1692</v>
      </c>
      <c r="H1701" s="12" t="s">
        <v>85</v>
      </c>
      <c r="I1701" s="12" t="s">
        <v>376</v>
      </c>
      <c r="J1701" s="12" t="s">
        <v>1935</v>
      </c>
      <c r="K1701" s="12" t="s">
        <v>88</v>
      </c>
      <c r="L1701" s="17">
        <v>1882</v>
      </c>
      <c r="M1701" s="17" t="s">
        <v>89</v>
      </c>
      <c r="N1701" s="13" t="s">
        <v>1694</v>
      </c>
      <c r="O1701" s="14" t="s">
        <v>1695</v>
      </c>
      <c r="P1701" s="19"/>
      <c r="Q1701" s="9">
        <v>1</v>
      </c>
      <c r="R1701" s="12" t="s">
        <v>92</v>
      </c>
      <c r="S1701" s="19" t="s">
        <v>93</v>
      </c>
      <c r="T1701" s="9"/>
      <c r="U1701" s="9"/>
      <c r="V1701" s="11"/>
      <c r="W1701" s="36">
        <v>8504102090</v>
      </c>
      <c r="X1701" s="21" t="s">
        <v>95</v>
      </c>
      <c r="Y1701" s="21" t="s">
        <v>95</v>
      </c>
      <c r="Z1701" s="12" t="s">
        <v>95</v>
      </c>
      <c r="AA1701" s="13"/>
      <c r="AB1701" s="17">
        <v>1950.3000000000002</v>
      </c>
      <c r="AC1701" s="624">
        <f t="shared" si="27"/>
        <v>-3.5020253294365061E-2</v>
      </c>
      <c r="AD1701" s="21" t="s">
        <v>95</v>
      </c>
    </row>
    <row r="1702" spans="1:30" s="2" customFormat="1" ht="14.4">
      <c r="A1702" s="8">
        <v>8711500996657</v>
      </c>
      <c r="B1702" s="25">
        <v>913700217303</v>
      </c>
      <c r="C1702" s="8">
        <v>871150006237600</v>
      </c>
      <c r="D1702" s="21" t="s">
        <v>95</v>
      </c>
      <c r="E1702" s="12">
        <v>6237600</v>
      </c>
      <c r="F1702" s="23" t="s">
        <v>1936</v>
      </c>
      <c r="G1702" s="12" t="s">
        <v>1692</v>
      </c>
      <c r="H1702" s="12" t="s">
        <v>85</v>
      </c>
      <c r="I1702" s="12" t="s">
        <v>376</v>
      </c>
      <c r="J1702" s="12" t="s">
        <v>1935</v>
      </c>
      <c r="K1702" s="12" t="s">
        <v>88</v>
      </c>
      <c r="L1702" s="17">
        <v>1174</v>
      </c>
      <c r="M1702" s="17" t="s">
        <v>89</v>
      </c>
      <c r="N1702" s="13" t="s">
        <v>1694</v>
      </c>
      <c r="O1702" s="14" t="s">
        <v>1695</v>
      </c>
      <c r="P1702" s="19"/>
      <c r="Q1702" s="9">
        <v>1</v>
      </c>
      <c r="R1702" s="12" t="s">
        <v>92</v>
      </c>
      <c r="S1702" s="19" t="s">
        <v>93</v>
      </c>
      <c r="T1702" s="9"/>
      <c r="U1702" s="9"/>
      <c r="V1702" s="11"/>
      <c r="W1702" s="36">
        <v>8504108090</v>
      </c>
      <c r="X1702" s="21" t="s">
        <v>95</v>
      </c>
      <c r="Y1702" s="21" t="s">
        <v>95</v>
      </c>
      <c r="Z1702" s="12" t="s">
        <v>95</v>
      </c>
      <c r="AA1702" s="13"/>
      <c r="AB1702" s="17">
        <v>1285.8999999999999</v>
      </c>
      <c r="AC1702" s="624">
        <f t="shared" si="27"/>
        <v>-8.7020763667470163E-2</v>
      </c>
      <c r="AD1702" s="21" t="s">
        <v>95</v>
      </c>
    </row>
    <row r="1703" spans="1:30" s="2" customFormat="1" ht="14.4">
      <c r="A1703" s="8">
        <v>8711500996664</v>
      </c>
      <c r="B1703" s="25">
        <v>913700217903</v>
      </c>
      <c r="C1703" s="8">
        <v>871150006384700</v>
      </c>
      <c r="D1703" s="21" t="s">
        <v>95</v>
      </c>
      <c r="E1703" s="12">
        <v>6384700</v>
      </c>
      <c r="F1703" s="23" t="s">
        <v>1937</v>
      </c>
      <c r="G1703" s="12" t="s">
        <v>1692</v>
      </c>
      <c r="H1703" s="12" t="s">
        <v>85</v>
      </c>
      <c r="I1703" s="12" t="s">
        <v>376</v>
      </c>
      <c r="J1703" s="12" t="s">
        <v>1935</v>
      </c>
      <c r="K1703" s="12" t="s">
        <v>88</v>
      </c>
      <c r="L1703" s="17">
        <v>1809</v>
      </c>
      <c r="M1703" s="17" t="s">
        <v>89</v>
      </c>
      <c r="N1703" s="13" t="s">
        <v>1694</v>
      </c>
      <c r="O1703" s="14" t="s">
        <v>1695</v>
      </c>
      <c r="P1703" s="19"/>
      <c r="Q1703" s="9">
        <v>1</v>
      </c>
      <c r="R1703" s="12" t="s">
        <v>92</v>
      </c>
      <c r="S1703" s="19" t="s">
        <v>93</v>
      </c>
      <c r="T1703" s="9"/>
      <c r="U1703" s="9"/>
      <c r="V1703" s="11"/>
      <c r="W1703" s="36">
        <v>8504108090</v>
      </c>
      <c r="X1703" s="21" t="s">
        <v>95</v>
      </c>
      <c r="Y1703" s="21" t="s">
        <v>95</v>
      </c>
      <c r="Z1703" s="12" t="s">
        <v>95</v>
      </c>
      <c r="AA1703" s="13"/>
      <c r="AB1703" s="17">
        <v>1833.7</v>
      </c>
      <c r="AC1703" s="624">
        <f t="shared" si="27"/>
        <v>-1.3470033266074082E-2</v>
      </c>
      <c r="AD1703" s="21" t="s">
        <v>95</v>
      </c>
    </row>
    <row r="1704" spans="1:30" s="2" customFormat="1" ht="14.4">
      <c r="A1704" s="8">
        <v>8711500881588</v>
      </c>
      <c r="B1704" s="8">
        <v>913700278026</v>
      </c>
      <c r="C1704" s="8">
        <v>872790088701300</v>
      </c>
      <c r="D1704" s="21" t="s">
        <v>95</v>
      </c>
      <c r="E1704" s="12">
        <v>88701300</v>
      </c>
      <c r="F1704" s="10" t="s">
        <v>1938</v>
      </c>
      <c r="G1704" s="12" t="s">
        <v>1692</v>
      </c>
      <c r="H1704" s="12" t="s">
        <v>85</v>
      </c>
      <c r="I1704" s="12" t="s">
        <v>376</v>
      </c>
      <c r="J1704" s="12" t="s">
        <v>1935</v>
      </c>
      <c r="K1704" s="12" t="s">
        <v>88</v>
      </c>
      <c r="L1704" s="17">
        <v>210</v>
      </c>
      <c r="M1704" s="17" t="s">
        <v>89</v>
      </c>
      <c r="N1704" s="13" t="s">
        <v>1694</v>
      </c>
      <c r="O1704" s="14" t="s">
        <v>1695</v>
      </c>
      <c r="P1704" s="19"/>
      <c r="Q1704" s="9">
        <v>6</v>
      </c>
      <c r="R1704" s="12" t="s">
        <v>92</v>
      </c>
      <c r="S1704" s="19" t="s">
        <v>93</v>
      </c>
      <c r="T1704" s="9"/>
      <c r="U1704" s="9"/>
      <c r="V1704" s="11"/>
      <c r="W1704" s="36">
        <v>8504108090</v>
      </c>
      <c r="X1704" s="21" t="s">
        <v>95</v>
      </c>
      <c r="Y1704" s="21" t="s">
        <v>95</v>
      </c>
      <c r="Z1704" s="12" t="s">
        <v>95</v>
      </c>
      <c r="AA1704" s="13"/>
      <c r="AB1704" s="17">
        <v>207.9</v>
      </c>
      <c r="AC1704" s="624">
        <f t="shared" si="27"/>
        <v>1.0101010101010074E-2</v>
      </c>
      <c r="AD1704" s="21" t="s">
        <v>95</v>
      </c>
    </row>
    <row r="1705" spans="1:30" s="2" customFormat="1" ht="14.4">
      <c r="A1705" s="8">
        <v>8718696740866</v>
      </c>
      <c r="B1705" s="37">
        <v>913700752326</v>
      </c>
      <c r="C1705" s="28">
        <v>871869674086600</v>
      </c>
      <c r="D1705" s="21" t="s">
        <v>95</v>
      </c>
      <c r="E1705" s="12">
        <v>74086600</v>
      </c>
      <c r="F1705" s="29" t="s">
        <v>1939</v>
      </c>
      <c r="G1705" s="12" t="s">
        <v>1692</v>
      </c>
      <c r="H1705" s="12" t="s">
        <v>85</v>
      </c>
      <c r="I1705" s="12" t="s">
        <v>376</v>
      </c>
      <c r="J1705" s="12" t="s">
        <v>1935</v>
      </c>
      <c r="K1705" s="12" t="s">
        <v>88</v>
      </c>
      <c r="L1705" s="17">
        <v>151</v>
      </c>
      <c r="M1705" s="17" t="s">
        <v>89</v>
      </c>
      <c r="N1705" s="13" t="s">
        <v>1694</v>
      </c>
      <c r="O1705" s="14" t="s">
        <v>1695</v>
      </c>
      <c r="P1705" s="19"/>
      <c r="Q1705" s="9">
        <v>6</v>
      </c>
      <c r="R1705" s="12" t="s">
        <v>92</v>
      </c>
      <c r="S1705" s="19" t="s">
        <v>93</v>
      </c>
      <c r="T1705" s="9"/>
      <c r="U1705" s="9"/>
      <c r="V1705" s="11"/>
      <c r="W1705" s="36">
        <v>8504108090</v>
      </c>
      <c r="X1705" s="21" t="s">
        <v>95</v>
      </c>
      <c r="Y1705" s="21" t="s">
        <v>95</v>
      </c>
      <c r="Z1705" s="12" t="s">
        <v>95</v>
      </c>
      <c r="AA1705" s="13"/>
      <c r="AB1705" s="17">
        <v>173.8</v>
      </c>
      <c r="AC1705" s="624">
        <f t="shared" si="27"/>
        <v>-0.13118527042577682</v>
      </c>
      <c r="AD1705" s="21" t="s">
        <v>95</v>
      </c>
    </row>
    <row r="1706" spans="1:30" s="2" customFormat="1" ht="14.4">
      <c r="A1706" s="8">
        <v>8718696740941</v>
      </c>
      <c r="B1706" s="8">
        <v>913700752526</v>
      </c>
      <c r="C1706" s="8">
        <v>871869674094100</v>
      </c>
      <c r="D1706" s="21" t="s">
        <v>95</v>
      </c>
      <c r="E1706" s="12">
        <v>74094100</v>
      </c>
      <c r="F1706" s="10" t="s">
        <v>1940</v>
      </c>
      <c r="G1706" s="12" t="s">
        <v>1692</v>
      </c>
      <c r="H1706" s="12" t="s">
        <v>85</v>
      </c>
      <c r="I1706" s="12" t="s">
        <v>376</v>
      </c>
      <c r="J1706" s="12" t="s">
        <v>1935</v>
      </c>
      <c r="K1706" s="12" t="s">
        <v>88</v>
      </c>
      <c r="L1706" s="17">
        <v>246</v>
      </c>
      <c r="M1706" s="17" t="s">
        <v>89</v>
      </c>
      <c r="N1706" s="13" t="s">
        <v>1694</v>
      </c>
      <c r="O1706" s="14" t="s">
        <v>1695</v>
      </c>
      <c r="P1706" s="19"/>
      <c r="Q1706" s="9">
        <v>6</v>
      </c>
      <c r="R1706" s="12" t="s">
        <v>92</v>
      </c>
      <c r="S1706" s="19" t="s">
        <v>93</v>
      </c>
      <c r="T1706" s="9"/>
      <c r="U1706" s="9"/>
      <c r="V1706" s="11"/>
      <c r="W1706" s="36">
        <v>8504102090</v>
      </c>
      <c r="X1706" s="21" t="s">
        <v>95</v>
      </c>
      <c r="Y1706" s="21" t="s">
        <v>95</v>
      </c>
      <c r="Z1706" s="12" t="s">
        <v>95</v>
      </c>
      <c r="AA1706" s="13"/>
      <c r="AB1706" s="17">
        <v>271.70000000000005</v>
      </c>
      <c r="AC1706" s="624">
        <f t="shared" si="27"/>
        <v>-9.4589620905410537E-2</v>
      </c>
      <c r="AD1706" s="21" t="s">
        <v>95</v>
      </c>
    </row>
    <row r="1707" spans="1:30" s="2" customFormat="1" ht="14.4">
      <c r="A1707" s="8">
        <v>8711500996640</v>
      </c>
      <c r="B1707" s="8">
        <v>913700217503</v>
      </c>
      <c r="C1707" s="8">
        <v>871150006236900</v>
      </c>
      <c r="D1707" s="21" t="s">
        <v>95</v>
      </c>
      <c r="E1707" s="12">
        <v>6236900</v>
      </c>
      <c r="F1707" s="24" t="s">
        <v>1941</v>
      </c>
      <c r="G1707" s="12" t="s">
        <v>1692</v>
      </c>
      <c r="H1707" s="12" t="s">
        <v>85</v>
      </c>
      <c r="I1707" s="12" t="s">
        <v>376</v>
      </c>
      <c r="J1707" s="12" t="s">
        <v>1935</v>
      </c>
      <c r="K1707" s="12" t="s">
        <v>88</v>
      </c>
      <c r="L1707" s="17">
        <v>1455</v>
      </c>
      <c r="M1707" s="17" t="s">
        <v>89</v>
      </c>
      <c r="N1707" s="13" t="s">
        <v>1694</v>
      </c>
      <c r="O1707" s="14" t="s">
        <v>1695</v>
      </c>
      <c r="P1707" s="19"/>
      <c r="Q1707" s="9">
        <v>1</v>
      </c>
      <c r="R1707" s="12" t="s">
        <v>92</v>
      </c>
      <c r="S1707" s="19" t="s">
        <v>93</v>
      </c>
      <c r="T1707" s="9"/>
      <c r="U1707" s="9"/>
      <c r="V1707" s="11"/>
      <c r="W1707" s="36">
        <v>8504102090</v>
      </c>
      <c r="X1707" s="21" t="s">
        <v>95</v>
      </c>
      <c r="Y1707" s="21" t="s">
        <v>95</v>
      </c>
      <c r="Z1707" s="12" t="s">
        <v>95</v>
      </c>
      <c r="AA1707" s="13"/>
      <c r="AB1707" s="17">
        <v>1705.0000000000002</v>
      </c>
      <c r="AC1707" s="624">
        <f t="shared" si="27"/>
        <v>-0.14662756598240481</v>
      </c>
      <c r="AD1707" s="21" t="s">
        <v>95</v>
      </c>
    </row>
    <row r="1708" spans="1:30" s="2" customFormat="1" ht="14.4">
      <c r="A1708" s="8">
        <v>8718696740965</v>
      </c>
      <c r="B1708" s="8">
        <v>913700752626</v>
      </c>
      <c r="C1708" s="8">
        <v>871869674096500</v>
      </c>
      <c r="D1708" s="21" t="s">
        <v>95</v>
      </c>
      <c r="E1708" s="12">
        <v>74096500</v>
      </c>
      <c r="F1708" s="10" t="s">
        <v>1942</v>
      </c>
      <c r="G1708" s="12" t="s">
        <v>1692</v>
      </c>
      <c r="H1708" s="12" t="s">
        <v>85</v>
      </c>
      <c r="I1708" s="12" t="s">
        <v>376</v>
      </c>
      <c r="J1708" s="12" t="s">
        <v>1935</v>
      </c>
      <c r="K1708" s="12" t="s">
        <v>88</v>
      </c>
      <c r="L1708" s="17">
        <v>206</v>
      </c>
      <c r="M1708" s="17" t="s">
        <v>89</v>
      </c>
      <c r="N1708" s="13" t="s">
        <v>1694</v>
      </c>
      <c r="O1708" s="14" t="s">
        <v>1695</v>
      </c>
      <c r="P1708" s="19"/>
      <c r="Q1708" s="9">
        <v>6</v>
      </c>
      <c r="R1708" s="12" t="s">
        <v>92</v>
      </c>
      <c r="S1708" s="19" t="s">
        <v>93</v>
      </c>
      <c r="T1708" s="9"/>
      <c r="U1708" s="9"/>
      <c r="V1708" s="11"/>
      <c r="W1708" s="36">
        <v>8504108090</v>
      </c>
      <c r="X1708" s="21" t="s">
        <v>95</v>
      </c>
      <c r="Y1708" s="21" t="s">
        <v>95</v>
      </c>
      <c r="Z1708" s="12" t="s">
        <v>95</v>
      </c>
      <c r="AA1708" s="13"/>
      <c r="AB1708" s="17">
        <v>238.70000000000002</v>
      </c>
      <c r="AC1708" s="624">
        <f t="shared" si="27"/>
        <v>-0.13699204021784672</v>
      </c>
      <c r="AD1708" s="21" t="s">
        <v>95</v>
      </c>
    </row>
    <row r="1709" spans="1:30" s="2" customFormat="1" ht="14.4">
      <c r="A1709" s="8">
        <v>8718696741009</v>
      </c>
      <c r="B1709" s="22">
        <v>913700752826</v>
      </c>
      <c r="C1709" s="8">
        <v>871869674100900</v>
      </c>
      <c r="D1709" s="21" t="s">
        <v>95</v>
      </c>
      <c r="E1709" s="12">
        <v>74100900</v>
      </c>
      <c r="F1709" s="23" t="s">
        <v>1943</v>
      </c>
      <c r="G1709" s="12" t="s">
        <v>1692</v>
      </c>
      <c r="H1709" s="12" t="s">
        <v>85</v>
      </c>
      <c r="I1709" s="12" t="s">
        <v>376</v>
      </c>
      <c r="J1709" s="12" t="s">
        <v>1935</v>
      </c>
      <c r="K1709" s="12" t="s">
        <v>88</v>
      </c>
      <c r="L1709" s="17">
        <v>281</v>
      </c>
      <c r="M1709" s="17" t="s">
        <v>89</v>
      </c>
      <c r="N1709" s="13" t="s">
        <v>1694</v>
      </c>
      <c r="O1709" s="14" t="s">
        <v>1695</v>
      </c>
      <c r="P1709" s="19"/>
      <c r="Q1709" s="9">
        <v>6</v>
      </c>
      <c r="R1709" s="12" t="s">
        <v>92</v>
      </c>
      <c r="S1709" s="19" t="s">
        <v>93</v>
      </c>
      <c r="T1709" s="9"/>
      <c r="U1709" s="9"/>
      <c r="V1709" s="11"/>
      <c r="W1709" s="36">
        <v>8504102090</v>
      </c>
      <c r="X1709" s="21" t="s">
        <v>95</v>
      </c>
      <c r="Y1709" s="21" t="s">
        <v>95</v>
      </c>
      <c r="Z1709" s="12" t="s">
        <v>95</v>
      </c>
      <c r="AA1709" s="13"/>
      <c r="AB1709" s="17">
        <v>326.70000000000005</v>
      </c>
      <c r="AC1709" s="624">
        <f t="shared" si="27"/>
        <v>-0.13988368533823092</v>
      </c>
      <c r="AD1709" s="21" t="s">
        <v>95</v>
      </c>
    </row>
    <row r="1710" spans="1:30" s="2" customFormat="1" ht="14.4">
      <c r="A1710" s="8">
        <v>8718696741023</v>
      </c>
      <c r="B1710" s="8">
        <v>913700752926</v>
      </c>
      <c r="C1710" s="8">
        <v>871869674102300</v>
      </c>
      <c r="D1710" s="21" t="s">
        <v>95</v>
      </c>
      <c r="E1710" s="12">
        <v>74102300</v>
      </c>
      <c r="F1710" s="10" t="s">
        <v>1944</v>
      </c>
      <c r="G1710" s="12" t="s">
        <v>1692</v>
      </c>
      <c r="H1710" s="12" t="s">
        <v>85</v>
      </c>
      <c r="I1710" s="12" t="s">
        <v>376</v>
      </c>
      <c r="J1710" s="12" t="s">
        <v>1935</v>
      </c>
      <c r="K1710" s="12" t="s">
        <v>88</v>
      </c>
      <c r="L1710" s="17">
        <v>269</v>
      </c>
      <c r="M1710" s="17" t="s">
        <v>89</v>
      </c>
      <c r="N1710" s="13" t="s">
        <v>1694</v>
      </c>
      <c r="O1710" s="14" t="s">
        <v>1695</v>
      </c>
      <c r="P1710" s="19"/>
      <c r="Q1710" s="9">
        <v>6</v>
      </c>
      <c r="R1710" s="12" t="s">
        <v>92</v>
      </c>
      <c r="S1710" s="19" t="s">
        <v>93</v>
      </c>
      <c r="T1710" s="9"/>
      <c r="U1710" s="9"/>
      <c r="V1710" s="11"/>
      <c r="W1710" s="36">
        <v>8504102090</v>
      </c>
      <c r="X1710" s="21" t="s">
        <v>95</v>
      </c>
      <c r="Y1710" s="21" t="s">
        <v>95</v>
      </c>
      <c r="Z1710" s="12" t="s">
        <v>95</v>
      </c>
      <c r="AA1710" s="13"/>
      <c r="AB1710" s="17">
        <v>312.40000000000003</v>
      </c>
      <c r="AC1710" s="624">
        <f t="shared" si="27"/>
        <v>-0.13892445582586438</v>
      </c>
      <c r="AD1710" s="21" t="s">
        <v>95</v>
      </c>
    </row>
    <row r="1711" spans="1:30" s="2" customFormat="1" ht="14.4">
      <c r="A1711" s="8">
        <v>8718696741085</v>
      </c>
      <c r="B1711" s="22">
        <v>913700753126</v>
      </c>
      <c r="C1711" s="25">
        <v>871869674108500</v>
      </c>
      <c r="D1711" s="21" t="s">
        <v>95</v>
      </c>
      <c r="E1711" s="12">
        <v>74108500</v>
      </c>
      <c r="F1711" s="23" t="s">
        <v>1945</v>
      </c>
      <c r="G1711" s="12" t="s">
        <v>1692</v>
      </c>
      <c r="H1711" s="12" t="s">
        <v>85</v>
      </c>
      <c r="I1711" s="12" t="s">
        <v>376</v>
      </c>
      <c r="J1711" s="12" t="s">
        <v>1935</v>
      </c>
      <c r="K1711" s="12" t="s">
        <v>88</v>
      </c>
      <c r="L1711" s="17">
        <v>332</v>
      </c>
      <c r="M1711" s="17" t="s">
        <v>89</v>
      </c>
      <c r="N1711" s="13" t="s">
        <v>1694</v>
      </c>
      <c r="O1711" s="14" t="s">
        <v>1695</v>
      </c>
      <c r="P1711" s="19"/>
      <c r="Q1711" s="9">
        <v>6</v>
      </c>
      <c r="R1711" s="12" t="s">
        <v>92</v>
      </c>
      <c r="S1711" s="19" t="s">
        <v>93</v>
      </c>
      <c r="T1711" s="9"/>
      <c r="U1711" s="9"/>
      <c r="V1711" s="11"/>
      <c r="W1711" s="36">
        <v>8504108090</v>
      </c>
      <c r="X1711" s="21" t="s">
        <v>95</v>
      </c>
      <c r="Y1711" s="21" t="s">
        <v>95</v>
      </c>
      <c r="Z1711" s="12" t="s">
        <v>95</v>
      </c>
      <c r="AA1711" s="13"/>
      <c r="AB1711" s="17">
        <v>386.1</v>
      </c>
      <c r="AC1711" s="624">
        <f t="shared" si="27"/>
        <v>-0.14011914011914017</v>
      </c>
      <c r="AD1711" s="21" t="s">
        <v>95</v>
      </c>
    </row>
    <row r="1712" spans="1:30" s="2" customFormat="1" ht="14.4">
      <c r="A1712" s="8">
        <v>8711500881571</v>
      </c>
      <c r="B1712" s="8">
        <v>913700277826</v>
      </c>
      <c r="C1712" s="8">
        <v>872790088704400</v>
      </c>
      <c r="D1712" s="21" t="s">
        <v>95</v>
      </c>
      <c r="E1712" s="12">
        <v>88704400</v>
      </c>
      <c r="F1712" s="24" t="s">
        <v>1946</v>
      </c>
      <c r="G1712" s="12" t="s">
        <v>1692</v>
      </c>
      <c r="H1712" s="12" t="s">
        <v>85</v>
      </c>
      <c r="I1712" s="12" t="s">
        <v>376</v>
      </c>
      <c r="J1712" s="12" t="s">
        <v>1935</v>
      </c>
      <c r="K1712" s="12" t="s">
        <v>88</v>
      </c>
      <c r="L1712" s="17">
        <v>371</v>
      </c>
      <c r="M1712" s="17" t="s">
        <v>89</v>
      </c>
      <c r="N1712" s="13" t="s">
        <v>1694</v>
      </c>
      <c r="O1712" s="14" t="s">
        <v>1695</v>
      </c>
      <c r="P1712" s="19"/>
      <c r="Q1712" s="9">
        <v>2</v>
      </c>
      <c r="R1712" s="12" t="s">
        <v>92</v>
      </c>
      <c r="S1712" s="19" t="s">
        <v>93</v>
      </c>
      <c r="T1712" s="9"/>
      <c r="U1712" s="9"/>
      <c r="V1712" s="11"/>
      <c r="W1712" s="36">
        <v>8504108090</v>
      </c>
      <c r="X1712" s="21" t="s">
        <v>95</v>
      </c>
      <c r="Y1712" s="21" t="s">
        <v>95</v>
      </c>
      <c r="Z1712" s="12" t="s">
        <v>95</v>
      </c>
      <c r="AA1712" s="13"/>
      <c r="AB1712" s="17">
        <v>427.90000000000003</v>
      </c>
      <c r="AC1712" s="624">
        <f t="shared" si="27"/>
        <v>-0.13297499415751352</v>
      </c>
      <c r="AD1712" s="21" t="s">
        <v>95</v>
      </c>
    </row>
    <row r="1713" spans="1:31" s="2" customFormat="1" ht="14.4">
      <c r="A1713" s="8">
        <v>8711500059765</v>
      </c>
      <c r="B1713" s="22">
        <v>913700226926</v>
      </c>
      <c r="C1713" s="8">
        <v>871150005976530</v>
      </c>
      <c r="D1713" s="21" t="s">
        <v>95</v>
      </c>
      <c r="E1713" s="12">
        <v>5976530</v>
      </c>
      <c r="F1713" s="23" t="s">
        <v>1947</v>
      </c>
      <c r="G1713" s="12" t="s">
        <v>1692</v>
      </c>
      <c r="H1713" s="12" t="s">
        <v>85</v>
      </c>
      <c r="I1713" s="12" t="s">
        <v>376</v>
      </c>
      <c r="J1713" s="12" t="s">
        <v>1935</v>
      </c>
      <c r="K1713" s="12" t="s">
        <v>88</v>
      </c>
      <c r="L1713" s="17">
        <v>458</v>
      </c>
      <c r="M1713" s="17" t="s">
        <v>89</v>
      </c>
      <c r="N1713" s="13" t="s">
        <v>1694</v>
      </c>
      <c r="O1713" s="14" t="s">
        <v>1695</v>
      </c>
      <c r="P1713" s="19"/>
      <c r="Q1713" s="9">
        <v>4</v>
      </c>
      <c r="R1713" s="12" t="s">
        <v>92</v>
      </c>
      <c r="S1713" s="19" t="s">
        <v>93</v>
      </c>
      <c r="T1713" s="9"/>
      <c r="U1713" s="9"/>
      <c r="V1713" s="11"/>
      <c r="W1713" s="36">
        <v>8504102090</v>
      </c>
      <c r="X1713" s="21" t="s">
        <v>95</v>
      </c>
      <c r="Y1713" s="21" t="s">
        <v>95</v>
      </c>
      <c r="Z1713" s="12" t="s">
        <v>95</v>
      </c>
      <c r="AA1713" s="13"/>
      <c r="AB1713" s="17">
        <v>530.20000000000005</v>
      </c>
      <c r="AC1713" s="624">
        <f t="shared" si="27"/>
        <v>-0.13617502829121095</v>
      </c>
      <c r="AD1713" s="21" t="s">
        <v>95</v>
      </c>
    </row>
    <row r="1714" spans="1:31" s="2" customFormat="1" ht="14.4">
      <c r="A1714" s="8">
        <v>8718696740781</v>
      </c>
      <c r="B1714" s="22">
        <v>913700751926</v>
      </c>
      <c r="C1714" s="8">
        <v>871869674078100</v>
      </c>
      <c r="D1714" s="21" t="s">
        <v>95</v>
      </c>
      <c r="E1714" s="12">
        <v>74078100</v>
      </c>
      <c r="F1714" s="23" t="s">
        <v>1948</v>
      </c>
      <c r="G1714" s="12" t="s">
        <v>1692</v>
      </c>
      <c r="H1714" s="12" t="s">
        <v>85</v>
      </c>
      <c r="I1714" s="12" t="s">
        <v>376</v>
      </c>
      <c r="J1714" s="12" t="s">
        <v>1935</v>
      </c>
      <c r="K1714" s="12" t="s">
        <v>88</v>
      </c>
      <c r="L1714" s="17">
        <v>136</v>
      </c>
      <c r="M1714" s="17" t="s">
        <v>89</v>
      </c>
      <c r="N1714" s="13" t="s">
        <v>1694</v>
      </c>
      <c r="O1714" s="14" t="s">
        <v>1695</v>
      </c>
      <c r="P1714" s="19"/>
      <c r="Q1714" s="9">
        <v>6</v>
      </c>
      <c r="R1714" s="12" t="s">
        <v>92</v>
      </c>
      <c r="S1714" s="19" t="s">
        <v>93</v>
      </c>
      <c r="T1714" s="9"/>
      <c r="U1714" s="9"/>
      <c r="V1714" s="11"/>
      <c r="W1714" s="36">
        <v>8504108090</v>
      </c>
      <c r="X1714" s="21" t="s">
        <v>95</v>
      </c>
      <c r="Y1714" s="21" t="s">
        <v>95</v>
      </c>
      <c r="Z1714" s="12" t="s">
        <v>95</v>
      </c>
      <c r="AA1714" s="13"/>
      <c r="AB1714" s="17">
        <v>157.30000000000001</v>
      </c>
      <c r="AC1714" s="624">
        <f t="shared" si="27"/>
        <v>-0.13541004450095365</v>
      </c>
      <c r="AD1714" s="21" t="s">
        <v>95</v>
      </c>
    </row>
    <row r="1715" spans="1:31" s="2" customFormat="1" ht="14.4">
      <c r="A1715" s="8">
        <v>8718696740828</v>
      </c>
      <c r="B1715" s="8">
        <v>913700752126</v>
      </c>
      <c r="C1715" s="8">
        <v>871869674082800</v>
      </c>
      <c r="D1715" s="21" t="s">
        <v>95</v>
      </c>
      <c r="E1715" s="12">
        <v>74082800</v>
      </c>
      <c r="F1715" s="10" t="s">
        <v>1949</v>
      </c>
      <c r="G1715" s="12" t="s">
        <v>1692</v>
      </c>
      <c r="H1715" s="12" t="s">
        <v>85</v>
      </c>
      <c r="I1715" s="12" t="s">
        <v>376</v>
      </c>
      <c r="J1715" s="12" t="s">
        <v>1935</v>
      </c>
      <c r="K1715" s="12" t="s">
        <v>88</v>
      </c>
      <c r="L1715" s="17">
        <v>136</v>
      </c>
      <c r="M1715" s="17" t="s">
        <v>89</v>
      </c>
      <c r="N1715" s="13" t="s">
        <v>1694</v>
      </c>
      <c r="O1715" s="14" t="s">
        <v>1695</v>
      </c>
      <c r="P1715" s="19"/>
      <c r="Q1715" s="9">
        <v>6</v>
      </c>
      <c r="R1715" s="12" t="s">
        <v>92</v>
      </c>
      <c r="S1715" s="19" t="s">
        <v>93</v>
      </c>
      <c r="T1715" s="9"/>
      <c r="U1715" s="9"/>
      <c r="V1715" s="11"/>
      <c r="W1715" s="36">
        <v>8504108090</v>
      </c>
      <c r="X1715" s="21" t="s">
        <v>95</v>
      </c>
      <c r="Y1715" s="21" t="s">
        <v>95</v>
      </c>
      <c r="Z1715" s="12" t="s">
        <v>95</v>
      </c>
      <c r="AA1715" s="13"/>
      <c r="AB1715" s="17">
        <v>157.30000000000001</v>
      </c>
      <c r="AC1715" s="624">
        <f t="shared" si="27"/>
        <v>-0.13541004450095365</v>
      </c>
      <c r="AD1715" s="21" t="s">
        <v>95</v>
      </c>
    </row>
    <row r="1716" spans="1:31" s="2" customFormat="1" ht="14.4">
      <c r="A1716" s="8">
        <v>8711500059680</v>
      </c>
      <c r="B1716" s="22">
        <v>913700226526</v>
      </c>
      <c r="C1716" s="8">
        <v>871150005968031</v>
      </c>
      <c r="D1716" s="21" t="s">
        <v>95</v>
      </c>
      <c r="E1716" s="12">
        <v>5968031</v>
      </c>
      <c r="F1716" s="23" t="s">
        <v>1950</v>
      </c>
      <c r="G1716" s="12" t="s">
        <v>1692</v>
      </c>
      <c r="H1716" s="12" t="s">
        <v>85</v>
      </c>
      <c r="I1716" s="12" t="s">
        <v>376</v>
      </c>
      <c r="J1716" s="12" t="s">
        <v>1935</v>
      </c>
      <c r="K1716" s="12" t="s">
        <v>88</v>
      </c>
      <c r="L1716" s="17">
        <v>202</v>
      </c>
      <c r="M1716" s="17" t="s">
        <v>89</v>
      </c>
      <c r="N1716" s="13" t="s">
        <v>1694</v>
      </c>
      <c r="O1716" s="14" t="s">
        <v>1695</v>
      </c>
      <c r="P1716" s="19"/>
      <c r="Q1716" s="9">
        <v>6</v>
      </c>
      <c r="R1716" s="12" t="s">
        <v>92</v>
      </c>
      <c r="S1716" s="19" t="s">
        <v>93</v>
      </c>
      <c r="T1716" s="9"/>
      <c r="U1716" s="9"/>
      <c r="V1716" s="11"/>
      <c r="W1716" s="36">
        <v>8504102090</v>
      </c>
      <c r="X1716" s="21" t="s">
        <v>95</v>
      </c>
      <c r="Y1716" s="21" t="s">
        <v>95</v>
      </c>
      <c r="Z1716" s="12" t="s">
        <v>95</v>
      </c>
      <c r="AA1716" s="13"/>
      <c r="AB1716" s="17">
        <v>233.20000000000002</v>
      </c>
      <c r="AC1716" s="624">
        <f t="shared" si="27"/>
        <v>-0.13379073756432253</v>
      </c>
      <c r="AD1716" s="21" t="s">
        <v>95</v>
      </c>
    </row>
    <row r="1717" spans="1:31" s="2" customFormat="1" ht="14.4">
      <c r="A1717" s="8">
        <v>8711500952271</v>
      </c>
      <c r="B1717" s="8">
        <v>927927684018</v>
      </c>
      <c r="C1717" s="8">
        <v>871150095227155</v>
      </c>
      <c r="D1717" s="21" t="s">
        <v>95</v>
      </c>
      <c r="E1717" s="12">
        <v>95227155</v>
      </c>
      <c r="F1717" s="10" t="s">
        <v>1951</v>
      </c>
      <c r="G1717" s="12" t="s">
        <v>1692</v>
      </c>
      <c r="H1717" s="12" t="s">
        <v>99</v>
      </c>
      <c r="I1717" s="12" t="s">
        <v>1788</v>
      </c>
      <c r="J1717" s="12" t="s">
        <v>1952</v>
      </c>
      <c r="K1717" s="12" t="s">
        <v>88</v>
      </c>
      <c r="L1717" s="17">
        <v>169</v>
      </c>
      <c r="M1717" s="17">
        <v>0.3</v>
      </c>
      <c r="N1717" s="13" t="s">
        <v>1694</v>
      </c>
      <c r="O1717" s="14" t="s">
        <v>1695</v>
      </c>
      <c r="P1717" s="19"/>
      <c r="Q1717" s="9">
        <v>40</v>
      </c>
      <c r="R1717" s="12" t="s">
        <v>92</v>
      </c>
      <c r="S1717" s="19" t="s">
        <v>102</v>
      </c>
      <c r="T1717" s="9"/>
      <c r="U1717" s="9"/>
      <c r="V1717" s="11" t="s">
        <v>1953</v>
      </c>
      <c r="W1717" s="36">
        <v>8539311090</v>
      </c>
      <c r="X1717" s="19" t="s">
        <v>159</v>
      </c>
      <c r="Y1717" s="19" t="s">
        <v>305</v>
      </c>
      <c r="Z1717" s="12">
        <v>423550</v>
      </c>
      <c r="AA1717" s="13"/>
      <c r="AB1717" s="17">
        <v>194.82</v>
      </c>
      <c r="AC1717" s="624">
        <f t="shared" si="27"/>
        <v>-0.13253259418950825</v>
      </c>
      <c r="AD1717" s="21" t="s">
        <v>95</v>
      </c>
    </row>
    <row r="1718" spans="1:31" s="2" customFormat="1" ht="14.4">
      <c r="A1718" s="8">
        <v>8711500952318</v>
      </c>
      <c r="B1718" s="8">
        <v>927929184018</v>
      </c>
      <c r="C1718" s="8">
        <v>871150095231855</v>
      </c>
      <c r="D1718" s="21" t="s">
        <v>95</v>
      </c>
      <c r="E1718" s="12">
        <v>95231855</v>
      </c>
      <c r="F1718" s="10" t="s">
        <v>1954</v>
      </c>
      <c r="G1718" s="12" t="s">
        <v>1692</v>
      </c>
      <c r="H1718" s="12" t="s">
        <v>99</v>
      </c>
      <c r="I1718" s="12" t="s">
        <v>1788</v>
      </c>
      <c r="J1718" s="12" t="s">
        <v>1952</v>
      </c>
      <c r="K1718" s="12" t="s">
        <v>88</v>
      </c>
      <c r="L1718" s="17">
        <v>169</v>
      </c>
      <c r="M1718" s="17">
        <v>0.3</v>
      </c>
      <c r="N1718" s="13" t="s">
        <v>1694</v>
      </c>
      <c r="O1718" s="14" t="s">
        <v>1695</v>
      </c>
      <c r="P1718" s="19"/>
      <c r="Q1718" s="9">
        <v>40</v>
      </c>
      <c r="R1718" s="12" t="s">
        <v>92</v>
      </c>
      <c r="S1718" s="19" t="s">
        <v>102</v>
      </c>
      <c r="T1718" s="9"/>
      <c r="U1718" s="9"/>
      <c r="V1718" s="11" t="s">
        <v>1953</v>
      </c>
      <c r="W1718" s="36">
        <v>8539311090</v>
      </c>
      <c r="X1718" s="19" t="s">
        <v>159</v>
      </c>
      <c r="Y1718" s="19" t="s">
        <v>305</v>
      </c>
      <c r="Z1718" s="12">
        <v>423566</v>
      </c>
      <c r="AA1718" s="13"/>
      <c r="AB1718" s="17">
        <v>194.82</v>
      </c>
      <c r="AC1718" s="624">
        <f t="shared" si="27"/>
        <v>-0.13253259418950825</v>
      </c>
      <c r="AD1718" s="21" t="s">
        <v>95</v>
      </c>
    </row>
    <row r="1719" spans="1:31" s="2" customFormat="1" ht="14.4">
      <c r="A1719" s="8">
        <v>8711500952356</v>
      </c>
      <c r="B1719" s="8">
        <v>927929684018</v>
      </c>
      <c r="C1719" s="8">
        <v>871150095235655</v>
      </c>
      <c r="D1719" s="21" t="s">
        <v>95</v>
      </c>
      <c r="E1719" s="12">
        <v>95235655</v>
      </c>
      <c r="F1719" s="10" t="s">
        <v>1955</v>
      </c>
      <c r="G1719" s="12" t="s">
        <v>1692</v>
      </c>
      <c r="H1719" s="12" t="s">
        <v>99</v>
      </c>
      <c r="I1719" s="12" t="s">
        <v>1788</v>
      </c>
      <c r="J1719" s="12" t="s">
        <v>1952</v>
      </c>
      <c r="K1719" s="12" t="s">
        <v>88</v>
      </c>
      <c r="L1719" s="17">
        <v>169</v>
      </c>
      <c r="M1719" s="17">
        <v>0.3</v>
      </c>
      <c r="N1719" s="13" t="s">
        <v>1694</v>
      </c>
      <c r="O1719" s="14" t="s">
        <v>1695</v>
      </c>
      <c r="P1719" s="19"/>
      <c r="Q1719" s="9">
        <v>40</v>
      </c>
      <c r="R1719" s="12" t="s">
        <v>92</v>
      </c>
      <c r="S1719" s="19" t="s">
        <v>102</v>
      </c>
      <c r="T1719" s="9"/>
      <c r="U1719" s="9"/>
      <c r="V1719" s="11" t="s">
        <v>1953</v>
      </c>
      <c r="W1719" s="36">
        <v>8539311090</v>
      </c>
      <c r="X1719" s="19" t="s">
        <v>103</v>
      </c>
      <c r="Y1719" s="19" t="s">
        <v>305</v>
      </c>
      <c r="Z1719" s="12">
        <v>423573</v>
      </c>
      <c r="AA1719" s="13"/>
      <c r="AB1719" s="17">
        <v>194.82</v>
      </c>
      <c r="AC1719" s="624">
        <f t="shared" si="27"/>
        <v>-0.13253259418950825</v>
      </c>
      <c r="AD1719" s="21" t="s">
        <v>95</v>
      </c>
    </row>
    <row r="1720" spans="1:31" s="2" customFormat="1" ht="14.4">
      <c r="A1720" s="8">
        <v>8711500706218</v>
      </c>
      <c r="B1720" s="8">
        <v>928048002043</v>
      </c>
      <c r="C1720" s="8">
        <v>871150070621840</v>
      </c>
      <c r="D1720" s="21" t="s">
        <v>95</v>
      </c>
      <c r="E1720" s="12">
        <v>70621840</v>
      </c>
      <c r="F1720" s="10" t="s">
        <v>1956</v>
      </c>
      <c r="G1720" s="12" t="s">
        <v>1692</v>
      </c>
      <c r="H1720" s="12" t="s">
        <v>99</v>
      </c>
      <c r="I1720" s="12" t="s">
        <v>1788</v>
      </c>
      <c r="J1720" s="12" t="s">
        <v>1952</v>
      </c>
      <c r="K1720" s="12" t="s">
        <v>88</v>
      </c>
      <c r="L1720" s="17">
        <v>87.2</v>
      </c>
      <c r="M1720" s="17">
        <v>0.3</v>
      </c>
      <c r="N1720" s="13" t="s">
        <v>1694</v>
      </c>
      <c r="O1720" s="14" t="s">
        <v>1695</v>
      </c>
      <c r="P1720" s="19"/>
      <c r="Q1720" s="9">
        <v>25</v>
      </c>
      <c r="R1720" s="12" t="s">
        <v>92</v>
      </c>
      <c r="S1720" s="19" t="s">
        <v>102</v>
      </c>
      <c r="T1720" s="9"/>
      <c r="U1720" s="9"/>
      <c r="V1720" s="11" t="s">
        <v>1953</v>
      </c>
      <c r="W1720" s="36">
        <v>8539311090</v>
      </c>
      <c r="X1720" s="19" t="s">
        <v>398</v>
      </c>
      <c r="Y1720" s="21" t="s">
        <v>95</v>
      </c>
      <c r="Z1720" s="12" t="s">
        <v>95</v>
      </c>
      <c r="AA1720" s="13"/>
      <c r="AB1720" s="17">
        <v>90.78</v>
      </c>
      <c r="AC1720" s="624">
        <f t="shared" si="27"/>
        <v>-3.9435999118748601E-2</v>
      </c>
      <c r="AD1720" s="21" t="s">
        <v>95</v>
      </c>
    </row>
    <row r="1721" spans="1:31" s="2" customFormat="1" ht="14.4">
      <c r="A1721" s="8">
        <v>8711500706249</v>
      </c>
      <c r="B1721" s="8">
        <v>928025402043</v>
      </c>
      <c r="C1721" s="8">
        <v>871150070624940</v>
      </c>
      <c r="D1721" s="21" t="s">
        <v>95</v>
      </c>
      <c r="E1721" s="12">
        <v>70624940</v>
      </c>
      <c r="F1721" s="10" t="s">
        <v>1957</v>
      </c>
      <c r="G1721" s="12" t="s">
        <v>1692</v>
      </c>
      <c r="H1721" s="12" t="s">
        <v>99</v>
      </c>
      <c r="I1721" s="12" t="s">
        <v>1788</v>
      </c>
      <c r="J1721" s="12" t="s">
        <v>1952</v>
      </c>
      <c r="K1721" s="12" t="s">
        <v>88</v>
      </c>
      <c r="L1721" s="17">
        <v>87.2</v>
      </c>
      <c r="M1721" s="17">
        <v>0.3</v>
      </c>
      <c r="N1721" s="13" t="s">
        <v>1694</v>
      </c>
      <c r="O1721" s="14" t="s">
        <v>1695</v>
      </c>
      <c r="P1721" s="19"/>
      <c r="Q1721" s="9">
        <v>25</v>
      </c>
      <c r="R1721" s="12" t="s">
        <v>92</v>
      </c>
      <c r="S1721" s="19" t="s">
        <v>102</v>
      </c>
      <c r="T1721" s="9"/>
      <c r="U1721" s="9"/>
      <c r="V1721" s="11" t="s">
        <v>1953</v>
      </c>
      <c r="W1721" s="36">
        <v>8539311090</v>
      </c>
      <c r="X1721" s="19" t="s">
        <v>398</v>
      </c>
      <c r="Y1721" s="21" t="s">
        <v>95</v>
      </c>
      <c r="Z1721" s="12" t="s">
        <v>95</v>
      </c>
      <c r="AA1721" s="13"/>
      <c r="AB1721" s="17">
        <v>90.78</v>
      </c>
      <c r="AC1721" s="624">
        <f t="shared" si="27"/>
        <v>-3.9435999118748601E-2</v>
      </c>
      <c r="AD1721" s="21" t="s">
        <v>95</v>
      </c>
    </row>
    <row r="1722" spans="1:31" s="2" customFormat="1" ht="14.4">
      <c r="A1722" s="8">
        <v>8711500706225</v>
      </c>
      <c r="B1722" s="8">
        <v>928048502043</v>
      </c>
      <c r="C1722" s="8">
        <v>871150070622540</v>
      </c>
      <c r="D1722" s="21" t="s">
        <v>95</v>
      </c>
      <c r="E1722" s="12">
        <v>70622540</v>
      </c>
      <c r="F1722" s="10" t="s">
        <v>1958</v>
      </c>
      <c r="G1722" s="12" t="s">
        <v>1692</v>
      </c>
      <c r="H1722" s="12" t="s">
        <v>99</v>
      </c>
      <c r="I1722" s="12" t="s">
        <v>1788</v>
      </c>
      <c r="J1722" s="12" t="s">
        <v>1952</v>
      </c>
      <c r="K1722" s="12" t="s">
        <v>88</v>
      </c>
      <c r="L1722" s="17">
        <v>87.2</v>
      </c>
      <c r="M1722" s="17">
        <v>0.3</v>
      </c>
      <c r="N1722" s="13" t="s">
        <v>1694</v>
      </c>
      <c r="O1722" s="14" t="s">
        <v>1695</v>
      </c>
      <c r="P1722" s="19"/>
      <c r="Q1722" s="9">
        <v>25</v>
      </c>
      <c r="R1722" s="12" t="s">
        <v>92</v>
      </c>
      <c r="S1722" s="19" t="s">
        <v>102</v>
      </c>
      <c r="T1722" s="9"/>
      <c r="U1722" s="9"/>
      <c r="V1722" s="11" t="s">
        <v>1953</v>
      </c>
      <c r="W1722" s="36">
        <v>8539311090</v>
      </c>
      <c r="X1722" s="19" t="s">
        <v>398</v>
      </c>
      <c r="Y1722" s="21" t="s">
        <v>95</v>
      </c>
      <c r="Z1722" s="12" t="s">
        <v>95</v>
      </c>
      <c r="AA1722" s="13"/>
      <c r="AB1722" s="17">
        <v>90.78</v>
      </c>
      <c r="AC1722" s="624">
        <f t="shared" si="27"/>
        <v>-3.9435999118748601E-2</v>
      </c>
      <c r="AD1722" s="21" t="s">
        <v>95</v>
      </c>
    </row>
    <row r="1723" spans="1:31" s="2" customFormat="1" ht="14.4">
      <c r="A1723" s="8">
        <v>8711500706232</v>
      </c>
      <c r="B1723" s="8">
        <v>928049002043</v>
      </c>
      <c r="C1723" s="8">
        <v>871150070623240</v>
      </c>
      <c r="D1723" s="21" t="s">
        <v>95</v>
      </c>
      <c r="E1723" s="12">
        <v>70623240</v>
      </c>
      <c r="F1723" s="10" t="s">
        <v>1959</v>
      </c>
      <c r="G1723" s="12" t="s">
        <v>1692</v>
      </c>
      <c r="H1723" s="12" t="s">
        <v>99</v>
      </c>
      <c r="I1723" s="12" t="s">
        <v>1788</v>
      </c>
      <c r="J1723" s="12" t="s">
        <v>1952</v>
      </c>
      <c r="K1723" s="12" t="s">
        <v>88</v>
      </c>
      <c r="L1723" s="17">
        <v>110</v>
      </c>
      <c r="M1723" s="17">
        <v>0.3</v>
      </c>
      <c r="N1723" s="13" t="s">
        <v>1694</v>
      </c>
      <c r="O1723" s="14" t="s">
        <v>1695</v>
      </c>
      <c r="P1723" s="19"/>
      <c r="Q1723" s="9">
        <v>25</v>
      </c>
      <c r="R1723" s="12" t="s">
        <v>92</v>
      </c>
      <c r="S1723" s="19" t="s">
        <v>102</v>
      </c>
      <c r="T1723" s="9"/>
      <c r="U1723" s="9"/>
      <c r="V1723" s="11" t="s">
        <v>1953</v>
      </c>
      <c r="W1723" s="36">
        <v>8539311090</v>
      </c>
      <c r="X1723" s="19" t="s">
        <v>398</v>
      </c>
      <c r="Y1723" s="21" t="s">
        <v>95</v>
      </c>
      <c r="Z1723" s="12" t="s">
        <v>95</v>
      </c>
      <c r="AA1723" s="13"/>
      <c r="AB1723" s="17">
        <v>112.2</v>
      </c>
      <c r="AC1723" s="624">
        <f t="shared" si="27"/>
        <v>-1.9607843137254926E-2</v>
      </c>
      <c r="AD1723" s="21" t="s">
        <v>95</v>
      </c>
    </row>
    <row r="1724" spans="1:31" s="2" customFormat="1" ht="14.4">
      <c r="A1724" s="8">
        <v>8711500558749</v>
      </c>
      <c r="B1724" s="8">
        <v>927923083014</v>
      </c>
      <c r="C1724" s="8">
        <v>871150055874940</v>
      </c>
      <c r="D1724" s="21" t="s">
        <v>95</v>
      </c>
      <c r="E1724" s="12">
        <v>55874940</v>
      </c>
      <c r="F1724" s="10" t="s">
        <v>1960</v>
      </c>
      <c r="G1724" s="12" t="s">
        <v>1692</v>
      </c>
      <c r="H1724" s="12" t="s">
        <v>99</v>
      </c>
      <c r="I1724" s="12" t="s">
        <v>1788</v>
      </c>
      <c r="J1724" s="12" t="s">
        <v>1952</v>
      </c>
      <c r="K1724" s="12" t="s">
        <v>88</v>
      </c>
      <c r="L1724" s="17">
        <v>41.6</v>
      </c>
      <c r="M1724" s="17">
        <v>0.3</v>
      </c>
      <c r="N1724" s="13" t="s">
        <v>1694</v>
      </c>
      <c r="O1724" s="14" t="s">
        <v>1695</v>
      </c>
      <c r="P1724" s="19"/>
      <c r="Q1724" s="9">
        <v>25</v>
      </c>
      <c r="R1724" s="12" t="s">
        <v>92</v>
      </c>
      <c r="S1724" s="19" t="s">
        <v>102</v>
      </c>
      <c r="T1724" s="9"/>
      <c r="U1724" s="9"/>
      <c r="V1724" s="11"/>
      <c r="W1724" s="36">
        <v>8539311090</v>
      </c>
      <c r="X1724" s="19" t="s">
        <v>103</v>
      </c>
      <c r="Y1724" s="19" t="s">
        <v>305</v>
      </c>
      <c r="Z1724" s="12">
        <v>423417</v>
      </c>
      <c r="AA1724" s="13"/>
      <c r="AB1724" s="17">
        <v>39.459325396825385</v>
      </c>
      <c r="AC1724" s="624">
        <f t="shared" si="27"/>
        <v>5.4250157133878422E-2</v>
      </c>
      <c r="AD1724" s="21" t="s">
        <v>95</v>
      </c>
    </row>
    <row r="1725" spans="1:31" s="2" customFormat="1" ht="14.4">
      <c r="A1725" s="8">
        <v>8711500558770</v>
      </c>
      <c r="B1725" s="25">
        <v>927923084014</v>
      </c>
      <c r="C1725" s="25">
        <v>871150055877040</v>
      </c>
      <c r="D1725" s="21" t="s">
        <v>95</v>
      </c>
      <c r="E1725" s="12">
        <v>55877040</v>
      </c>
      <c r="F1725" s="23" t="s">
        <v>1961</v>
      </c>
      <c r="G1725" s="12" t="s">
        <v>1692</v>
      </c>
      <c r="H1725" s="12" t="s">
        <v>99</v>
      </c>
      <c r="I1725" s="12" t="s">
        <v>1788</v>
      </c>
      <c r="J1725" s="12" t="s">
        <v>1952</v>
      </c>
      <c r="K1725" s="12" t="s">
        <v>88</v>
      </c>
      <c r="L1725" s="17">
        <v>41.6</v>
      </c>
      <c r="M1725" s="17">
        <v>0.3</v>
      </c>
      <c r="N1725" s="13" t="s">
        <v>1694</v>
      </c>
      <c r="O1725" s="14" t="s">
        <v>1695</v>
      </c>
      <c r="P1725" s="19"/>
      <c r="Q1725" s="9">
        <v>25</v>
      </c>
      <c r="R1725" s="12" t="s">
        <v>92</v>
      </c>
      <c r="S1725" s="19" t="s">
        <v>102</v>
      </c>
      <c r="T1725" s="9"/>
      <c r="U1725" s="9"/>
      <c r="V1725" s="11"/>
      <c r="W1725" s="36">
        <v>8539311090</v>
      </c>
      <c r="X1725" s="19" t="s">
        <v>103</v>
      </c>
      <c r="Y1725" s="19" t="s">
        <v>305</v>
      </c>
      <c r="Z1725" s="12">
        <v>423418</v>
      </c>
      <c r="AA1725" s="13"/>
      <c r="AB1725" s="17">
        <v>39.459325396825385</v>
      </c>
      <c r="AC1725" s="624">
        <f t="shared" si="27"/>
        <v>5.4250157133878422E-2</v>
      </c>
      <c r="AD1725" s="21" t="s">
        <v>95</v>
      </c>
    </row>
    <row r="1726" spans="1:31" s="2" customFormat="1" ht="14.4">
      <c r="A1726" s="8">
        <v>8711500704757</v>
      </c>
      <c r="B1726" s="8">
        <v>928001503340</v>
      </c>
      <c r="C1726" s="8">
        <v>871150070475727</v>
      </c>
      <c r="D1726" s="21" t="s">
        <v>95</v>
      </c>
      <c r="E1726" s="12">
        <v>70475727</v>
      </c>
      <c r="F1726" s="10" t="s">
        <v>1962</v>
      </c>
      <c r="G1726" s="12" t="s">
        <v>1692</v>
      </c>
      <c r="H1726" s="12" t="s">
        <v>85</v>
      </c>
      <c r="I1726" s="12" t="s">
        <v>1788</v>
      </c>
      <c r="J1726" s="12" t="s">
        <v>1952</v>
      </c>
      <c r="K1726" s="12" t="s">
        <v>88</v>
      </c>
      <c r="L1726" s="17">
        <v>17.850000000000001</v>
      </c>
      <c r="M1726" s="17">
        <v>0.3</v>
      </c>
      <c r="N1726" s="13" t="s">
        <v>1694</v>
      </c>
      <c r="O1726" s="14" t="s">
        <v>1695</v>
      </c>
      <c r="P1726" s="19"/>
      <c r="Q1726" s="9">
        <v>250</v>
      </c>
      <c r="R1726" s="12" t="s">
        <v>92</v>
      </c>
      <c r="S1726" s="19" t="s">
        <v>102</v>
      </c>
      <c r="T1726" s="9"/>
      <c r="U1726" s="9"/>
      <c r="V1726" s="11" t="s">
        <v>1953</v>
      </c>
      <c r="W1726" s="36">
        <v>8539311090</v>
      </c>
      <c r="X1726" s="19" t="s">
        <v>103</v>
      </c>
      <c r="Y1726" s="19" t="s">
        <v>305</v>
      </c>
      <c r="Z1726" s="12">
        <v>423498</v>
      </c>
      <c r="AA1726" s="13"/>
      <c r="AB1726" s="17">
        <v>17.155321742477703</v>
      </c>
      <c r="AC1726" s="624">
        <f t="shared" si="27"/>
        <v>4.0493455497382445E-2</v>
      </c>
      <c r="AD1726" s="21" t="s">
        <v>95</v>
      </c>
    </row>
    <row r="1727" spans="1:31" s="2" customFormat="1" ht="14.4">
      <c r="A1727" s="8">
        <v>8711500615688</v>
      </c>
      <c r="B1727" s="8">
        <v>928000003340</v>
      </c>
      <c r="C1727" s="8">
        <v>871150061568827</v>
      </c>
      <c r="D1727" s="21" t="s">
        <v>95</v>
      </c>
      <c r="E1727" s="12">
        <v>61568827</v>
      </c>
      <c r="F1727" s="10" t="s">
        <v>1963</v>
      </c>
      <c r="G1727" s="12" t="s">
        <v>1692</v>
      </c>
      <c r="H1727" s="12" t="s">
        <v>85</v>
      </c>
      <c r="I1727" s="12" t="s">
        <v>1788</v>
      </c>
      <c r="J1727" s="12" t="s">
        <v>1952</v>
      </c>
      <c r="K1727" s="12" t="s">
        <v>88</v>
      </c>
      <c r="L1727" s="17">
        <v>16</v>
      </c>
      <c r="M1727" s="17">
        <v>0.3</v>
      </c>
      <c r="N1727" s="13" t="s">
        <v>1694</v>
      </c>
      <c r="O1727" s="14" t="s">
        <v>1695</v>
      </c>
      <c r="P1727" s="19"/>
      <c r="Q1727" s="9">
        <v>250</v>
      </c>
      <c r="R1727" s="12" t="s">
        <v>92</v>
      </c>
      <c r="S1727" s="19" t="s">
        <v>102</v>
      </c>
      <c r="T1727" s="9"/>
      <c r="U1727" s="9"/>
      <c r="V1727" s="11" t="s">
        <v>1953</v>
      </c>
      <c r="W1727" s="36">
        <v>8539311090</v>
      </c>
      <c r="X1727" s="19" t="s">
        <v>398</v>
      </c>
      <c r="Y1727" s="19" t="s">
        <v>305</v>
      </c>
      <c r="Z1727" s="12">
        <v>423486</v>
      </c>
      <c r="AA1727" s="13"/>
      <c r="AB1727" s="17">
        <v>17.155963302752294</v>
      </c>
      <c r="AC1727" s="624">
        <f t="shared" si="27"/>
        <v>-6.7379679144385057E-2</v>
      </c>
      <c r="AD1727" s="21" t="s">
        <v>95</v>
      </c>
      <c r="AE1727" s="628"/>
    </row>
    <row r="1728" spans="1:31" s="2" customFormat="1" ht="14.4">
      <c r="A1728" s="8">
        <v>8711500715838</v>
      </c>
      <c r="B1728" s="8">
        <v>928000503340</v>
      </c>
      <c r="C1728" s="8">
        <v>871150071583827</v>
      </c>
      <c r="D1728" s="21" t="s">
        <v>95</v>
      </c>
      <c r="E1728" s="12">
        <v>71583827</v>
      </c>
      <c r="F1728" s="10" t="s">
        <v>1964</v>
      </c>
      <c r="G1728" s="12" t="s">
        <v>1692</v>
      </c>
      <c r="H1728" s="12" t="s">
        <v>85</v>
      </c>
      <c r="I1728" s="12" t="s">
        <v>1788</v>
      </c>
      <c r="J1728" s="12" t="s">
        <v>1952</v>
      </c>
      <c r="K1728" s="12" t="s">
        <v>88</v>
      </c>
      <c r="L1728" s="17">
        <v>16</v>
      </c>
      <c r="M1728" s="17">
        <v>0.3</v>
      </c>
      <c r="N1728" s="13" t="s">
        <v>1694</v>
      </c>
      <c r="O1728" s="14" t="s">
        <v>1695</v>
      </c>
      <c r="P1728" s="19"/>
      <c r="Q1728" s="9">
        <v>250</v>
      </c>
      <c r="R1728" s="12" t="s">
        <v>92</v>
      </c>
      <c r="S1728" s="19" t="s">
        <v>102</v>
      </c>
      <c r="T1728" s="9"/>
      <c r="U1728" s="9"/>
      <c r="V1728" s="11" t="s">
        <v>1953</v>
      </c>
      <c r="W1728" s="36">
        <v>8539311090</v>
      </c>
      <c r="X1728" s="19" t="s">
        <v>398</v>
      </c>
      <c r="Y1728" s="19" t="s">
        <v>305</v>
      </c>
      <c r="Z1728" s="12">
        <v>423488</v>
      </c>
      <c r="AA1728" s="13"/>
      <c r="AB1728" s="17">
        <v>17.155963302752294</v>
      </c>
      <c r="AC1728" s="624">
        <f t="shared" si="27"/>
        <v>-6.7379679144385057E-2</v>
      </c>
      <c r="AD1728" s="21" t="s">
        <v>95</v>
      </c>
      <c r="AE1728" s="628"/>
    </row>
    <row r="1729" spans="1:31" s="2" customFormat="1" ht="14.4">
      <c r="A1729" s="8">
        <v>8711500704733</v>
      </c>
      <c r="B1729" s="8">
        <v>928001003318</v>
      </c>
      <c r="C1729" s="8">
        <v>871150070473327</v>
      </c>
      <c r="D1729" s="21" t="s">
        <v>95</v>
      </c>
      <c r="E1729" s="12">
        <v>70473327</v>
      </c>
      <c r="F1729" s="10" t="s">
        <v>1965</v>
      </c>
      <c r="G1729" s="12" t="s">
        <v>1692</v>
      </c>
      <c r="H1729" s="12" t="s">
        <v>85</v>
      </c>
      <c r="I1729" s="12" t="s">
        <v>1788</v>
      </c>
      <c r="J1729" s="12" t="s">
        <v>1952</v>
      </c>
      <c r="K1729" s="12" t="s">
        <v>88</v>
      </c>
      <c r="L1729" s="17">
        <v>16</v>
      </c>
      <c r="M1729" s="17">
        <v>0.3</v>
      </c>
      <c r="N1729" s="13" t="s">
        <v>1694</v>
      </c>
      <c r="O1729" s="14" t="s">
        <v>1695</v>
      </c>
      <c r="P1729" s="19"/>
      <c r="Q1729" s="9">
        <v>250</v>
      </c>
      <c r="R1729" s="12" t="s">
        <v>92</v>
      </c>
      <c r="S1729" s="19" t="s">
        <v>102</v>
      </c>
      <c r="T1729" s="9"/>
      <c r="U1729" s="9"/>
      <c r="V1729" s="11" t="s">
        <v>1953</v>
      </c>
      <c r="W1729" s="36">
        <v>8539311090</v>
      </c>
      <c r="X1729" s="19" t="s">
        <v>103</v>
      </c>
      <c r="Y1729" s="19" t="s">
        <v>305</v>
      </c>
      <c r="Z1729" s="12">
        <v>423491</v>
      </c>
      <c r="AA1729" s="13"/>
      <c r="AB1729" s="17">
        <v>17.155963302752294</v>
      </c>
      <c r="AC1729" s="624">
        <f t="shared" si="27"/>
        <v>-6.7379679144385057E-2</v>
      </c>
      <c r="AD1729" s="21" t="s">
        <v>95</v>
      </c>
      <c r="AE1729" s="628"/>
    </row>
    <row r="1730" spans="1:31" s="2" customFormat="1" ht="14.4">
      <c r="A1730" s="8">
        <v>8727900840506</v>
      </c>
      <c r="B1730" s="8">
        <v>928026284070</v>
      </c>
      <c r="C1730" s="8">
        <v>872790084050600</v>
      </c>
      <c r="D1730" s="21" t="s">
        <v>95</v>
      </c>
      <c r="E1730" s="12">
        <v>84050600</v>
      </c>
      <c r="F1730" s="10" t="s">
        <v>1966</v>
      </c>
      <c r="G1730" s="12" t="s">
        <v>1692</v>
      </c>
      <c r="H1730" s="12" t="s">
        <v>85</v>
      </c>
      <c r="I1730" s="12" t="s">
        <v>1788</v>
      </c>
      <c r="J1730" s="12" t="s">
        <v>1952</v>
      </c>
      <c r="K1730" s="12" t="s">
        <v>88</v>
      </c>
      <c r="L1730" s="17">
        <v>47.4</v>
      </c>
      <c r="M1730" s="17">
        <v>0.3</v>
      </c>
      <c r="N1730" s="13" t="s">
        <v>1694</v>
      </c>
      <c r="O1730" s="14" t="s">
        <v>1695</v>
      </c>
      <c r="P1730" s="19"/>
      <c r="Q1730" s="9">
        <v>12</v>
      </c>
      <c r="R1730" s="12" t="s">
        <v>92</v>
      </c>
      <c r="S1730" s="19" t="s">
        <v>102</v>
      </c>
      <c r="T1730" s="9"/>
      <c r="U1730" s="9"/>
      <c r="V1730" s="11" t="s">
        <v>1953</v>
      </c>
      <c r="W1730" s="36">
        <v>8539319090</v>
      </c>
      <c r="X1730" s="19" t="s">
        <v>398</v>
      </c>
      <c r="Y1730" s="19" t="s">
        <v>305</v>
      </c>
      <c r="Z1730" s="12">
        <v>423506</v>
      </c>
      <c r="AA1730" s="13"/>
      <c r="AB1730" s="17">
        <v>49.44</v>
      </c>
      <c r="AC1730" s="624">
        <f t="shared" si="27"/>
        <v>-4.1262135922330079E-2</v>
      </c>
      <c r="AD1730" s="21" t="s">
        <v>95</v>
      </c>
    </row>
    <row r="1731" spans="1:31" s="2" customFormat="1" ht="14.4">
      <c r="A1731" s="8">
        <v>8727900840537</v>
      </c>
      <c r="B1731" s="22">
        <v>928026286570</v>
      </c>
      <c r="C1731" s="8">
        <v>872790084053700</v>
      </c>
      <c r="D1731" s="21" t="s">
        <v>95</v>
      </c>
      <c r="E1731" s="12">
        <v>84053700</v>
      </c>
      <c r="F1731" s="23" t="s">
        <v>1967</v>
      </c>
      <c r="G1731" s="12" t="s">
        <v>1692</v>
      </c>
      <c r="H1731" s="12" t="s">
        <v>85</v>
      </c>
      <c r="I1731" s="12" t="s">
        <v>1788</v>
      </c>
      <c r="J1731" s="12" t="s">
        <v>1952</v>
      </c>
      <c r="K1731" s="12" t="s">
        <v>88</v>
      </c>
      <c r="L1731" s="17">
        <v>47.4</v>
      </c>
      <c r="M1731" s="17">
        <v>0.3</v>
      </c>
      <c r="N1731" s="13" t="s">
        <v>1694</v>
      </c>
      <c r="O1731" s="14" t="s">
        <v>1695</v>
      </c>
      <c r="P1731" s="19"/>
      <c r="Q1731" s="9">
        <v>12</v>
      </c>
      <c r="R1731" s="12" t="s">
        <v>92</v>
      </c>
      <c r="S1731" s="19" t="s">
        <v>102</v>
      </c>
      <c r="T1731" s="9"/>
      <c r="U1731" s="9"/>
      <c r="V1731" s="11" t="s">
        <v>1953</v>
      </c>
      <c r="W1731" s="36">
        <v>8539319090</v>
      </c>
      <c r="X1731" s="19" t="s">
        <v>398</v>
      </c>
      <c r="Y1731" s="19" t="s">
        <v>305</v>
      </c>
      <c r="Z1731" s="12">
        <v>423507</v>
      </c>
      <c r="AA1731" s="13"/>
      <c r="AB1731" s="17">
        <v>49.44</v>
      </c>
      <c r="AC1731" s="624">
        <f t="shared" si="27"/>
        <v>-4.1262135922330079E-2</v>
      </c>
      <c r="AD1731" s="21" t="s">
        <v>95</v>
      </c>
    </row>
    <row r="1732" spans="1:31" s="2" customFormat="1" ht="14.4">
      <c r="A1732" s="8">
        <v>8711500559685</v>
      </c>
      <c r="B1732" s="8">
        <v>928026384070</v>
      </c>
      <c r="C1732" s="8">
        <v>871150055968515</v>
      </c>
      <c r="D1732" s="21" t="s">
        <v>95</v>
      </c>
      <c r="E1732" s="12">
        <v>55968515</v>
      </c>
      <c r="F1732" s="10" t="s">
        <v>1968</v>
      </c>
      <c r="G1732" s="12" t="s">
        <v>1692</v>
      </c>
      <c r="H1732" s="12" t="s">
        <v>85</v>
      </c>
      <c r="I1732" s="12" t="s">
        <v>1788</v>
      </c>
      <c r="J1732" s="12" t="s">
        <v>1952</v>
      </c>
      <c r="K1732" s="12" t="s">
        <v>88</v>
      </c>
      <c r="L1732" s="17">
        <v>47.4</v>
      </c>
      <c r="M1732" s="17">
        <v>0.3</v>
      </c>
      <c r="N1732" s="13" t="s">
        <v>1694</v>
      </c>
      <c r="O1732" s="14" t="s">
        <v>1695</v>
      </c>
      <c r="P1732" s="19"/>
      <c r="Q1732" s="9">
        <v>12</v>
      </c>
      <c r="R1732" s="12" t="s">
        <v>92</v>
      </c>
      <c r="S1732" s="19" t="s">
        <v>102</v>
      </c>
      <c r="T1732" s="9"/>
      <c r="U1732" s="9"/>
      <c r="V1732" s="11" t="s">
        <v>1953</v>
      </c>
      <c r="W1732" s="36">
        <v>8539319090</v>
      </c>
      <c r="X1732" s="19" t="s">
        <v>103</v>
      </c>
      <c r="Y1732" s="19" t="s">
        <v>305</v>
      </c>
      <c r="Z1732" s="12">
        <v>423509</v>
      </c>
      <c r="AA1732" s="13"/>
      <c r="AB1732" s="17">
        <v>49.44</v>
      </c>
      <c r="AC1732" s="624">
        <f t="shared" si="27"/>
        <v>-4.1262135922330079E-2</v>
      </c>
      <c r="AD1732" s="21" t="s">
        <v>95</v>
      </c>
    </row>
    <row r="1733" spans="1:31" s="2" customFormat="1" ht="14.4">
      <c r="A1733" s="8">
        <v>8727900840551</v>
      </c>
      <c r="B1733" s="25">
        <v>928026386570</v>
      </c>
      <c r="C1733" s="25">
        <v>872790084055100</v>
      </c>
      <c r="D1733" s="21" t="s">
        <v>95</v>
      </c>
      <c r="E1733" s="12">
        <v>84055100</v>
      </c>
      <c r="F1733" s="23" t="s">
        <v>1969</v>
      </c>
      <c r="G1733" s="12" t="s">
        <v>1692</v>
      </c>
      <c r="H1733" s="12" t="s">
        <v>85</v>
      </c>
      <c r="I1733" s="12" t="s">
        <v>1788</v>
      </c>
      <c r="J1733" s="12" t="s">
        <v>1952</v>
      </c>
      <c r="K1733" s="12" t="s">
        <v>88</v>
      </c>
      <c r="L1733" s="17">
        <v>47.4</v>
      </c>
      <c r="M1733" s="17">
        <v>0.3</v>
      </c>
      <c r="N1733" s="13" t="s">
        <v>1694</v>
      </c>
      <c r="O1733" s="14" t="s">
        <v>1695</v>
      </c>
      <c r="P1733" s="19"/>
      <c r="Q1733" s="9">
        <v>12</v>
      </c>
      <c r="R1733" s="12" t="s">
        <v>92</v>
      </c>
      <c r="S1733" s="19" t="s">
        <v>102</v>
      </c>
      <c r="T1733" s="9"/>
      <c r="U1733" s="9"/>
      <c r="V1733" s="11" t="s">
        <v>1953</v>
      </c>
      <c r="W1733" s="36">
        <v>8539319090</v>
      </c>
      <c r="X1733" s="19" t="s">
        <v>103</v>
      </c>
      <c r="Y1733" s="19" t="s">
        <v>305</v>
      </c>
      <c r="Z1733" s="12">
        <v>423510</v>
      </c>
      <c r="AA1733" s="13"/>
      <c r="AB1733" s="17">
        <v>49.44</v>
      </c>
      <c r="AC1733" s="624">
        <f t="shared" si="27"/>
        <v>-4.1262135922330079E-2</v>
      </c>
      <c r="AD1733" s="21" t="s">
        <v>95</v>
      </c>
    </row>
    <row r="1734" spans="1:31" s="2" customFormat="1" ht="14.4">
      <c r="A1734" s="8">
        <v>8711500284761</v>
      </c>
      <c r="B1734" s="8">
        <v>928027483070</v>
      </c>
      <c r="C1734" s="8">
        <v>871150028476115</v>
      </c>
      <c r="D1734" s="21" t="s">
        <v>95</v>
      </c>
      <c r="E1734" s="12">
        <v>28476115</v>
      </c>
      <c r="F1734" s="10" t="s">
        <v>1970</v>
      </c>
      <c r="G1734" s="12" t="s">
        <v>1692</v>
      </c>
      <c r="H1734" s="12" t="s">
        <v>85</v>
      </c>
      <c r="I1734" s="12" t="s">
        <v>1788</v>
      </c>
      <c r="J1734" s="12" t="s">
        <v>1952</v>
      </c>
      <c r="K1734" s="12" t="s">
        <v>88</v>
      </c>
      <c r="L1734" s="17">
        <v>47.4</v>
      </c>
      <c r="M1734" s="17">
        <v>0.3</v>
      </c>
      <c r="N1734" s="13" t="s">
        <v>1694</v>
      </c>
      <c r="O1734" s="14" t="s">
        <v>1695</v>
      </c>
      <c r="P1734" s="19"/>
      <c r="Q1734" s="9">
        <v>12</v>
      </c>
      <c r="R1734" s="12" t="s">
        <v>92</v>
      </c>
      <c r="S1734" s="19" t="s">
        <v>102</v>
      </c>
      <c r="T1734" s="9"/>
      <c r="U1734" s="9"/>
      <c r="V1734" s="11" t="s">
        <v>1953</v>
      </c>
      <c r="W1734" s="36">
        <v>8539319090</v>
      </c>
      <c r="X1734" s="19" t="s">
        <v>103</v>
      </c>
      <c r="Y1734" s="19" t="s">
        <v>305</v>
      </c>
      <c r="Z1734" s="12">
        <v>423511</v>
      </c>
      <c r="AA1734" s="13"/>
      <c r="AB1734" s="17">
        <v>49.44</v>
      </c>
      <c r="AC1734" s="624">
        <f t="shared" ref="AC1734:AC1743" si="28">(L1734-AB1734)/AB1734</f>
        <v>-4.1262135922330079E-2</v>
      </c>
      <c r="AD1734" s="21" t="s">
        <v>95</v>
      </c>
    </row>
    <row r="1735" spans="1:31" s="2" customFormat="1" ht="14.4">
      <c r="A1735" s="8">
        <v>8711500284747</v>
      </c>
      <c r="B1735" s="8">
        <v>928027484070</v>
      </c>
      <c r="C1735" s="8">
        <v>871150028474715</v>
      </c>
      <c r="D1735" s="21" t="s">
        <v>95</v>
      </c>
      <c r="E1735" s="12">
        <v>28474715</v>
      </c>
      <c r="F1735" s="10" t="s">
        <v>1971</v>
      </c>
      <c r="G1735" s="12" t="s">
        <v>1692</v>
      </c>
      <c r="H1735" s="12" t="s">
        <v>85</v>
      </c>
      <c r="I1735" s="12" t="s">
        <v>1788</v>
      </c>
      <c r="J1735" s="12" t="s">
        <v>1952</v>
      </c>
      <c r="K1735" s="12" t="s">
        <v>88</v>
      </c>
      <c r="L1735" s="17">
        <v>47.4</v>
      </c>
      <c r="M1735" s="17">
        <v>0.3</v>
      </c>
      <c r="N1735" s="13" t="s">
        <v>1694</v>
      </c>
      <c r="O1735" s="14" t="s">
        <v>1695</v>
      </c>
      <c r="P1735" s="19"/>
      <c r="Q1735" s="9">
        <v>12</v>
      </c>
      <c r="R1735" s="12" t="s">
        <v>92</v>
      </c>
      <c r="S1735" s="19" t="s">
        <v>102</v>
      </c>
      <c r="T1735" s="9"/>
      <c r="U1735" s="9"/>
      <c r="V1735" s="11" t="s">
        <v>1953</v>
      </c>
      <c r="W1735" s="36">
        <v>8539319090</v>
      </c>
      <c r="X1735" s="19" t="s">
        <v>103</v>
      </c>
      <c r="Y1735" s="19" t="s">
        <v>305</v>
      </c>
      <c r="Z1735" s="12">
        <v>423512</v>
      </c>
      <c r="AA1735" s="13"/>
      <c r="AB1735" s="17">
        <v>49.44</v>
      </c>
      <c r="AC1735" s="624">
        <f t="shared" si="28"/>
        <v>-4.1262135922330079E-2</v>
      </c>
      <c r="AD1735" s="21" t="s">
        <v>95</v>
      </c>
    </row>
    <row r="1736" spans="1:31" s="2" customFormat="1" ht="14.4">
      <c r="A1736" s="8">
        <v>8727900840575</v>
      </c>
      <c r="B1736" s="8">
        <v>928027486570</v>
      </c>
      <c r="C1736" s="8">
        <v>872790084057500</v>
      </c>
      <c r="D1736" s="21" t="s">
        <v>95</v>
      </c>
      <c r="E1736" s="12">
        <v>84057500</v>
      </c>
      <c r="F1736" s="10" t="s">
        <v>1972</v>
      </c>
      <c r="G1736" s="12" t="s">
        <v>1692</v>
      </c>
      <c r="H1736" s="12" t="s">
        <v>85</v>
      </c>
      <c r="I1736" s="12" t="s">
        <v>1788</v>
      </c>
      <c r="J1736" s="12" t="s">
        <v>1952</v>
      </c>
      <c r="K1736" s="12" t="s">
        <v>88</v>
      </c>
      <c r="L1736" s="17">
        <v>47.4</v>
      </c>
      <c r="M1736" s="17">
        <v>0.3</v>
      </c>
      <c r="N1736" s="13" t="s">
        <v>1694</v>
      </c>
      <c r="O1736" s="14" t="s">
        <v>1695</v>
      </c>
      <c r="P1736" s="19"/>
      <c r="Q1736" s="9">
        <v>12</v>
      </c>
      <c r="R1736" s="12" t="s">
        <v>92</v>
      </c>
      <c r="S1736" s="19" t="s">
        <v>102</v>
      </c>
      <c r="T1736" s="9"/>
      <c r="U1736" s="9"/>
      <c r="V1736" s="11" t="s">
        <v>1953</v>
      </c>
      <c r="W1736" s="36">
        <v>8539319090</v>
      </c>
      <c r="X1736" s="19" t="s">
        <v>103</v>
      </c>
      <c r="Y1736" s="19" t="s">
        <v>305</v>
      </c>
      <c r="Z1736" s="12">
        <v>423513</v>
      </c>
      <c r="AA1736" s="13"/>
      <c r="AB1736" s="17">
        <v>49.44</v>
      </c>
      <c r="AC1736" s="624">
        <f t="shared" si="28"/>
        <v>-4.1262135922330079E-2</v>
      </c>
      <c r="AD1736" s="21" t="s">
        <v>95</v>
      </c>
    </row>
    <row r="1737" spans="1:31" s="2" customFormat="1" ht="14.4">
      <c r="A1737" s="8">
        <v>8711500261359</v>
      </c>
      <c r="B1737" s="8">
        <v>928037703332</v>
      </c>
      <c r="C1737" s="8">
        <v>871150026135940</v>
      </c>
      <c r="D1737" s="21" t="s">
        <v>95</v>
      </c>
      <c r="E1737" s="12">
        <v>26135940</v>
      </c>
      <c r="F1737" s="24" t="s">
        <v>1973</v>
      </c>
      <c r="G1737" s="12" t="s">
        <v>1692</v>
      </c>
      <c r="H1737" s="12" t="s">
        <v>85</v>
      </c>
      <c r="I1737" s="12" t="s">
        <v>1788</v>
      </c>
      <c r="J1737" s="12" t="s">
        <v>1952</v>
      </c>
      <c r="K1737" s="12" t="s">
        <v>88</v>
      </c>
      <c r="L1737" s="17">
        <v>196</v>
      </c>
      <c r="M1737" s="17">
        <v>0.3</v>
      </c>
      <c r="N1737" s="13" t="s">
        <v>1694</v>
      </c>
      <c r="O1737" s="14" t="s">
        <v>1695</v>
      </c>
      <c r="P1737" s="19"/>
      <c r="Q1737" s="9">
        <v>25</v>
      </c>
      <c r="R1737" s="12" t="s">
        <v>92</v>
      </c>
      <c r="S1737" s="19" t="s">
        <v>102</v>
      </c>
      <c r="T1737" s="9"/>
      <c r="U1737" s="9"/>
      <c r="V1737" s="11"/>
      <c r="W1737" s="36">
        <v>8539311090</v>
      </c>
      <c r="X1737" s="19" t="s">
        <v>398</v>
      </c>
      <c r="Y1737" s="19" t="s">
        <v>305</v>
      </c>
      <c r="Z1737" s="12">
        <v>423514</v>
      </c>
      <c r="AA1737" s="13"/>
      <c r="AB1737" s="17">
        <v>201.96</v>
      </c>
      <c r="AC1737" s="624">
        <f t="shared" si="28"/>
        <v>-2.9510794216676607E-2</v>
      </c>
      <c r="AD1737" s="21" t="s">
        <v>95</v>
      </c>
    </row>
    <row r="1738" spans="1:31" s="2" customFormat="1" ht="14.4">
      <c r="A1738" s="8">
        <v>8711500261373</v>
      </c>
      <c r="B1738" s="8">
        <v>928037903332</v>
      </c>
      <c r="C1738" s="8">
        <v>871150026137340</v>
      </c>
      <c r="D1738" s="21" t="s">
        <v>95</v>
      </c>
      <c r="E1738" s="12">
        <v>26137340</v>
      </c>
      <c r="F1738" s="10" t="s">
        <v>1974</v>
      </c>
      <c r="G1738" s="12" t="s">
        <v>1692</v>
      </c>
      <c r="H1738" s="12" t="s">
        <v>85</v>
      </c>
      <c r="I1738" s="12" t="s">
        <v>1788</v>
      </c>
      <c r="J1738" s="12" t="s">
        <v>1952</v>
      </c>
      <c r="K1738" s="12" t="s">
        <v>88</v>
      </c>
      <c r="L1738" s="17">
        <v>218</v>
      </c>
      <c r="M1738" s="17">
        <v>0.3</v>
      </c>
      <c r="N1738" s="13" t="s">
        <v>1694</v>
      </c>
      <c r="O1738" s="14" t="s">
        <v>1695</v>
      </c>
      <c r="P1738" s="19"/>
      <c r="Q1738" s="9">
        <v>25</v>
      </c>
      <c r="R1738" s="12" t="s">
        <v>92</v>
      </c>
      <c r="S1738" s="19" t="s">
        <v>102</v>
      </c>
      <c r="T1738" s="9"/>
      <c r="U1738" s="9"/>
      <c r="V1738" s="11"/>
      <c r="W1738" s="36">
        <v>8539311090</v>
      </c>
      <c r="X1738" s="19" t="s">
        <v>398</v>
      </c>
      <c r="Y1738" s="19" t="s">
        <v>305</v>
      </c>
      <c r="Z1738" s="12">
        <v>423515</v>
      </c>
      <c r="AA1738" s="13"/>
      <c r="AB1738" s="17">
        <v>201.96</v>
      </c>
      <c r="AC1738" s="624">
        <f t="shared" si="28"/>
        <v>7.9421667656961736E-2</v>
      </c>
      <c r="AD1738" s="21" t="s">
        <v>95</v>
      </c>
    </row>
    <row r="1739" spans="1:31" s="2" customFormat="1" ht="14.4">
      <c r="A1739" s="8">
        <v>8719514378056</v>
      </c>
      <c r="B1739" s="8">
        <v>928392220285</v>
      </c>
      <c r="C1739" s="8">
        <v>871951437805600</v>
      </c>
      <c r="D1739" s="21" t="s">
        <v>95</v>
      </c>
      <c r="E1739" s="12">
        <v>37805600</v>
      </c>
      <c r="F1739" s="10" t="s">
        <v>1975</v>
      </c>
      <c r="G1739" s="12" t="s">
        <v>1692</v>
      </c>
      <c r="H1739" s="12" t="s">
        <v>85</v>
      </c>
      <c r="I1739" s="12" t="s">
        <v>86</v>
      </c>
      <c r="J1739" s="12" t="s">
        <v>1976</v>
      </c>
      <c r="K1739" s="12" t="s">
        <v>88</v>
      </c>
      <c r="L1739" s="17">
        <v>11.1</v>
      </c>
      <c r="M1739" s="17" t="s">
        <v>89</v>
      </c>
      <c r="N1739" s="13" t="s">
        <v>1694</v>
      </c>
      <c r="O1739" s="14" t="s">
        <v>1695</v>
      </c>
      <c r="P1739" s="19"/>
      <c r="Q1739" s="9">
        <v>10</v>
      </c>
      <c r="R1739" s="12" t="s">
        <v>187</v>
      </c>
      <c r="S1739" s="19" t="s">
        <v>93</v>
      </c>
      <c r="T1739" s="9">
        <v>928392210186</v>
      </c>
      <c r="U1739" s="9"/>
      <c r="V1739" s="11"/>
      <c r="W1739" s="36">
        <v>8536508090</v>
      </c>
      <c r="X1739" s="21" t="s">
        <v>95</v>
      </c>
      <c r="Y1739" s="21" t="s">
        <v>95</v>
      </c>
      <c r="Z1739" s="12" t="s">
        <v>95</v>
      </c>
      <c r="AA1739" s="13"/>
      <c r="AB1739" s="17">
        <v>9.9688473520249232</v>
      </c>
      <c r="AC1739" s="624">
        <f t="shared" si="28"/>
        <v>0.11346874999999984</v>
      </c>
      <c r="AD1739" s="21" t="s">
        <v>95</v>
      </c>
    </row>
    <row r="1740" spans="1:31" s="2" customFormat="1" ht="14.4">
      <c r="A1740" s="8">
        <v>8711500697691</v>
      </c>
      <c r="B1740" s="8">
        <v>928392220230</v>
      </c>
      <c r="C1740" s="8">
        <v>871150069769133</v>
      </c>
      <c r="D1740" s="21" t="s">
        <v>95</v>
      </c>
      <c r="E1740" s="12">
        <v>69769133</v>
      </c>
      <c r="F1740" s="10" t="s">
        <v>1977</v>
      </c>
      <c r="G1740" s="12" t="s">
        <v>1692</v>
      </c>
      <c r="H1740" s="12" t="s">
        <v>85</v>
      </c>
      <c r="I1740" s="12" t="s">
        <v>86</v>
      </c>
      <c r="J1740" s="12" t="s">
        <v>1976</v>
      </c>
      <c r="K1740" s="12" t="s">
        <v>88</v>
      </c>
      <c r="L1740" s="17">
        <v>2.9</v>
      </c>
      <c r="M1740" s="17" t="s">
        <v>89</v>
      </c>
      <c r="N1740" s="13" t="s">
        <v>1694</v>
      </c>
      <c r="O1740" s="14" t="s">
        <v>1695</v>
      </c>
      <c r="P1740" s="19"/>
      <c r="Q1740" s="9">
        <v>300</v>
      </c>
      <c r="R1740" s="12" t="s">
        <v>92</v>
      </c>
      <c r="S1740" s="19" t="s">
        <v>93</v>
      </c>
      <c r="T1740" s="26"/>
      <c r="U1740" s="9"/>
      <c r="V1740" s="11"/>
      <c r="W1740" s="36">
        <v>8536508090</v>
      </c>
      <c r="X1740" s="21" t="s">
        <v>95</v>
      </c>
      <c r="Y1740" s="21" t="s">
        <v>95</v>
      </c>
      <c r="Z1740" s="12" t="s">
        <v>95</v>
      </c>
      <c r="AA1740" s="13"/>
      <c r="AB1740" s="17">
        <v>2.4782608695652169</v>
      </c>
      <c r="AC1740" s="624">
        <f t="shared" si="28"/>
        <v>0.17017543859649145</v>
      </c>
      <c r="AD1740" s="21" t="s">
        <v>95</v>
      </c>
    </row>
    <row r="1741" spans="1:31" s="2" customFormat="1" ht="14.4">
      <c r="A1741" s="8">
        <v>8711500764973</v>
      </c>
      <c r="B1741" s="8">
        <v>926000192703</v>
      </c>
      <c r="C1741" s="8">
        <v>871150076497326</v>
      </c>
      <c r="D1741" s="21" t="s">
        <v>95</v>
      </c>
      <c r="E1741" s="12">
        <v>76497326</v>
      </c>
      <c r="F1741" s="10" t="s">
        <v>1978</v>
      </c>
      <c r="G1741" s="12" t="s">
        <v>1692</v>
      </c>
      <c r="H1741" s="12" t="s">
        <v>85</v>
      </c>
      <c r="I1741" s="12" t="s">
        <v>86</v>
      </c>
      <c r="J1741" s="12" t="s">
        <v>1976</v>
      </c>
      <c r="K1741" s="12" t="s">
        <v>88</v>
      </c>
      <c r="L1741" s="17">
        <v>60.7</v>
      </c>
      <c r="M1741" s="17" t="s">
        <v>89</v>
      </c>
      <c r="N1741" s="13" t="s">
        <v>1694</v>
      </c>
      <c r="O1741" s="14" t="s">
        <v>1695</v>
      </c>
      <c r="P1741" s="19"/>
      <c r="Q1741" s="9">
        <v>500</v>
      </c>
      <c r="R1741" s="12" t="s">
        <v>92</v>
      </c>
      <c r="S1741" s="19" t="s">
        <v>93</v>
      </c>
      <c r="T1741" s="9"/>
      <c r="U1741" s="9"/>
      <c r="V1741" s="11"/>
      <c r="W1741" s="36">
        <v>8536508090</v>
      </c>
      <c r="X1741" s="21" t="s">
        <v>95</v>
      </c>
      <c r="Y1741" s="21" t="s">
        <v>95</v>
      </c>
      <c r="Z1741" s="12" t="s">
        <v>95</v>
      </c>
      <c r="AA1741" s="13"/>
      <c r="AB1741" s="17">
        <v>57.790633608815433</v>
      </c>
      <c r="AC1741" s="624">
        <f t="shared" si="28"/>
        <v>5.0343216703212824E-2</v>
      </c>
      <c r="AD1741" s="21" t="s">
        <v>95</v>
      </c>
    </row>
    <row r="1742" spans="1:31" s="2" customFormat="1" ht="14.4">
      <c r="A1742" s="8">
        <v>8711500903792</v>
      </c>
      <c r="B1742" s="8">
        <v>928391630303</v>
      </c>
      <c r="C1742" s="8">
        <v>871150090379226</v>
      </c>
      <c r="D1742" s="21" t="s">
        <v>95</v>
      </c>
      <c r="E1742" s="12">
        <v>90379226</v>
      </c>
      <c r="F1742" s="10" t="s">
        <v>1979</v>
      </c>
      <c r="G1742" s="12" t="s">
        <v>1692</v>
      </c>
      <c r="H1742" s="12" t="s">
        <v>85</v>
      </c>
      <c r="I1742" s="12" t="s">
        <v>86</v>
      </c>
      <c r="J1742" s="12" t="s">
        <v>1976</v>
      </c>
      <c r="K1742" s="12" t="s">
        <v>88</v>
      </c>
      <c r="L1742" s="17">
        <v>8.85</v>
      </c>
      <c r="M1742" s="17" t="s">
        <v>89</v>
      </c>
      <c r="N1742" s="13" t="s">
        <v>1694</v>
      </c>
      <c r="O1742" s="14" t="s">
        <v>1695</v>
      </c>
      <c r="P1742" s="19"/>
      <c r="Q1742" s="9">
        <v>500</v>
      </c>
      <c r="R1742" s="12" t="s">
        <v>92</v>
      </c>
      <c r="S1742" s="19" t="s">
        <v>93</v>
      </c>
      <c r="T1742" s="9"/>
      <c r="U1742" s="9"/>
      <c r="V1742" s="11"/>
      <c r="W1742" s="36">
        <v>8536508090</v>
      </c>
      <c r="X1742" s="21" t="s">
        <v>95</v>
      </c>
      <c r="Y1742" s="21" t="s">
        <v>95</v>
      </c>
      <c r="Z1742" s="12" t="s">
        <v>95</v>
      </c>
      <c r="AA1742" s="13"/>
      <c r="AB1742" s="17">
        <v>9.4736842105263168</v>
      </c>
      <c r="AC1742" s="624">
        <f t="shared" si="28"/>
        <v>-6.5833333333333466E-2</v>
      </c>
      <c r="AD1742" s="21" t="s">
        <v>95</v>
      </c>
    </row>
    <row r="1743" spans="1:31" s="2" customFormat="1" ht="14.4">
      <c r="A1743" s="8">
        <v>8711500697509</v>
      </c>
      <c r="B1743" s="8">
        <v>928390720230</v>
      </c>
      <c r="C1743" s="8">
        <v>871150069750933</v>
      </c>
      <c r="D1743" s="21" t="s">
        <v>95</v>
      </c>
      <c r="E1743" s="12">
        <v>69750933</v>
      </c>
      <c r="F1743" s="10" t="s">
        <v>1980</v>
      </c>
      <c r="G1743" s="12" t="s">
        <v>1692</v>
      </c>
      <c r="H1743" s="12" t="s">
        <v>85</v>
      </c>
      <c r="I1743" s="12" t="s">
        <v>86</v>
      </c>
      <c r="J1743" s="12" t="s">
        <v>1976</v>
      </c>
      <c r="K1743" s="12" t="s">
        <v>88</v>
      </c>
      <c r="L1743" s="17">
        <v>2.8499999999999996</v>
      </c>
      <c r="M1743" s="17" t="s">
        <v>89</v>
      </c>
      <c r="N1743" s="13" t="s">
        <v>1694</v>
      </c>
      <c r="O1743" s="14" t="s">
        <v>1695</v>
      </c>
      <c r="P1743" s="19"/>
      <c r="Q1743" s="9">
        <v>300</v>
      </c>
      <c r="R1743" s="12" t="s">
        <v>92</v>
      </c>
      <c r="S1743" s="19" t="s">
        <v>93</v>
      </c>
      <c r="T1743" s="9"/>
      <c r="U1743" s="9"/>
      <c r="V1743" s="11"/>
      <c r="W1743" s="36">
        <v>8536508090</v>
      </c>
      <c r="X1743" s="21" t="s">
        <v>95</v>
      </c>
      <c r="Y1743" s="21" t="s">
        <v>95</v>
      </c>
      <c r="Z1743" s="12" t="s">
        <v>95</v>
      </c>
      <c r="AA1743" s="13"/>
      <c r="AB1743" s="17">
        <v>2.4782608695652169</v>
      </c>
      <c r="AC1743" s="624">
        <f t="shared" si="28"/>
        <v>0.15000000000000011</v>
      </c>
      <c r="AD1743" s="21" t="s">
        <v>95</v>
      </c>
    </row>
    <row r="1744" spans="1:31" s="2" customFormat="1" ht="14.4">
      <c r="A1744" s="1"/>
      <c r="B1744" s="1"/>
      <c r="C1744" s="1"/>
      <c r="D1744" s="1"/>
      <c r="E1744" s="3"/>
      <c r="G1744" s="3"/>
      <c r="H1744" s="3"/>
      <c r="I1744" s="3"/>
      <c r="J1744" s="3"/>
      <c r="K1744" s="3"/>
      <c r="O1744" s="1"/>
      <c r="P1744" s="3"/>
      <c r="T1744" s="34"/>
      <c r="U1744" s="34"/>
      <c r="V1744" s="1"/>
      <c r="W1744" s="3"/>
      <c r="X1744" s="3"/>
      <c r="Y1744" s="3"/>
      <c r="Z1744" s="3"/>
      <c r="AA1744" s="3"/>
      <c r="AD1744" s="3"/>
    </row>
    <row r="1745" spans="1:30" s="2" customFormat="1" ht="14.4">
      <c r="A1745" s="1"/>
      <c r="B1745" s="1"/>
      <c r="C1745" s="1"/>
      <c r="D1745" s="1"/>
      <c r="E1745" s="3"/>
      <c r="G1745" s="3"/>
      <c r="H1745" s="3"/>
      <c r="I1745" s="3"/>
      <c r="J1745" s="3"/>
      <c r="K1745" s="3"/>
      <c r="O1745" s="1"/>
      <c r="P1745" s="3"/>
      <c r="T1745" s="34"/>
      <c r="U1745" s="34"/>
      <c r="V1745" s="1"/>
      <c r="W1745" s="3"/>
      <c r="X1745" s="3"/>
      <c r="Y1745" s="3"/>
      <c r="Z1745" s="3"/>
      <c r="AA1745" s="3"/>
      <c r="AD1745" s="3"/>
    </row>
    <row r="1746" spans="1:30" s="2" customFormat="1" ht="14.4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 s="33"/>
      <c r="Q1746"/>
      <c r="R1746"/>
      <c r="S1746"/>
      <c r="T1746"/>
      <c r="U1746"/>
      <c r="V1746"/>
      <c r="W1746"/>
      <c r="X1746"/>
      <c r="Y1746"/>
      <c r="Z1746"/>
      <c r="AA1746"/>
      <c r="AD1746" s="3"/>
    </row>
  </sheetData>
  <protectedRanges>
    <protectedRange sqref="F1131:F1139" name="Range1_2_1_1"/>
    <protectedRange sqref="F1265" name="Range1_7_1"/>
    <protectedRange sqref="B1144:B1148" name="Range1_1_1_1"/>
    <protectedRange sqref="B1256" name="Range1_5_1_1"/>
  </protectedRanges>
  <autoFilter ref="A1:AD1743" xr:uid="{F2553E70-4C6A-4193-AB0F-47145290E22E}"/>
  <phoneticPr fontId="11" type="noConversion"/>
  <conditionalFormatting sqref="B143">
    <cfRule type="duplicateValues" dxfId="579" priority="3"/>
  </conditionalFormatting>
  <conditionalFormatting sqref="B146">
    <cfRule type="duplicateValues" dxfId="578" priority="2"/>
  </conditionalFormatting>
  <conditionalFormatting sqref="B253:B255">
    <cfRule type="duplicateValues" dxfId="577" priority="1"/>
  </conditionalFormatting>
  <conditionalFormatting sqref="B505">
    <cfRule type="duplicateValues" dxfId="576" priority="2826"/>
  </conditionalFormatting>
  <conditionalFormatting sqref="B506:B1048576 B1:B142 B144:B145 B147:B252 B256:B504">
    <cfRule type="duplicateValues" dxfId="575" priority="2827"/>
  </conditionalFormatting>
  <pageMargins left="0.7" right="0.7" top="0.75" bottom="0.75" header="0.3" footer="0.3"/>
  <pageSetup paperSize="9" orientation="portrait" r:id="rId1"/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91CE14-1612-47CE-BC0D-BB64AAF0A622}">
  <sheetPr codeName="Sheet2"/>
  <dimension ref="A1:AB176"/>
  <sheetViews>
    <sheetView showGridLines="0" zoomScale="70" zoomScaleNormal="70" workbookViewId="0">
      <pane ySplit="1" topLeftCell="A2" activePane="bottomLeft" state="frozen"/>
      <selection activeCell="AD1355" sqref="AD1355"/>
      <selection pane="bottomLeft" activeCell="V90" sqref="V90"/>
    </sheetView>
  </sheetViews>
  <sheetFormatPr defaultRowHeight="14.4"/>
  <cols>
    <col min="1" max="2" width="16" style="1" customWidth="1"/>
    <col min="3" max="3" width="17.5546875" style="1" bestFit="1" customWidth="1"/>
    <col min="4" max="4" width="15.88671875" style="1" customWidth="1"/>
    <col min="5" max="5" width="14.44140625" style="3" customWidth="1"/>
    <col min="6" max="6" width="42.5546875" style="2" bestFit="1" customWidth="1"/>
    <col min="7" max="7" width="27.44140625" style="3" bestFit="1" customWidth="1"/>
    <col min="8" max="8" width="24" style="3" customWidth="1"/>
    <col min="9" max="9" width="51.88671875" style="3" bestFit="1" customWidth="1"/>
    <col min="10" max="10" width="31.5546875" style="3" bestFit="1" customWidth="1"/>
    <col min="11" max="11" width="12.44140625" style="2" bestFit="1" customWidth="1"/>
    <col min="12" max="12" width="23.88671875" style="2" customWidth="1"/>
    <col min="13" max="13" width="16.44140625" style="2" customWidth="1"/>
    <col min="14" max="14" width="17.44140625" style="1" customWidth="1"/>
    <col min="15" max="15" width="34.44140625" style="2" customWidth="1"/>
    <col min="16" max="16" width="16" style="2" customWidth="1"/>
    <col min="17" max="17" width="19.44140625" style="2" bestFit="1" customWidth="1"/>
    <col min="18" max="18" width="17.109375" style="4" bestFit="1" customWidth="1"/>
    <col min="19" max="19" width="8.88671875" style="2" customWidth="1"/>
    <col min="20" max="20" width="39.44140625" style="1" customWidth="1"/>
    <col min="21" max="21" width="18" style="3" customWidth="1"/>
    <col min="22" max="22" width="73.5546875" style="3" bestFit="1" customWidth="1"/>
    <col min="23" max="23" width="13.44140625" style="3" bestFit="1" customWidth="1"/>
    <col min="24" max="24" width="14.44140625" style="3" customWidth="1"/>
    <col min="25" max="25" width="15" style="3" customWidth="1"/>
    <col min="26" max="26" width="12" customWidth="1"/>
    <col min="27" max="27" width="13.5546875" customWidth="1"/>
    <col min="28" max="28" width="25" style="33" customWidth="1"/>
  </cols>
  <sheetData>
    <row r="1" spans="1:28" s="5" customFormat="1" ht="66.900000000000006" customHeight="1">
      <c r="A1" s="6" t="s">
        <v>55</v>
      </c>
      <c r="B1" s="6" t="s">
        <v>56</v>
      </c>
      <c r="C1" s="6" t="s">
        <v>57</v>
      </c>
      <c r="D1" s="6" t="s">
        <v>58</v>
      </c>
      <c r="E1" s="6" t="s">
        <v>59</v>
      </c>
      <c r="F1" s="7" t="s">
        <v>60</v>
      </c>
      <c r="G1" s="7" t="s">
        <v>61</v>
      </c>
      <c r="H1" s="545" t="s">
        <v>62</v>
      </c>
      <c r="I1" s="7" t="s">
        <v>63</v>
      </c>
      <c r="J1" s="7" t="s">
        <v>64</v>
      </c>
      <c r="K1" s="7" t="s">
        <v>65</v>
      </c>
      <c r="L1" s="15" t="s">
        <v>66</v>
      </c>
      <c r="M1" s="15" t="s">
        <v>67</v>
      </c>
      <c r="N1" s="7" t="s">
        <v>68</v>
      </c>
      <c r="O1" s="7" t="s">
        <v>69</v>
      </c>
      <c r="P1" s="546" t="s">
        <v>70</v>
      </c>
      <c r="Q1" s="7" t="s">
        <v>71</v>
      </c>
      <c r="R1" s="7" t="s">
        <v>72</v>
      </c>
      <c r="S1" s="7" t="s">
        <v>73</v>
      </c>
      <c r="T1" s="7" t="s">
        <v>74</v>
      </c>
      <c r="U1" s="7" t="s">
        <v>75</v>
      </c>
      <c r="V1" s="7" t="s">
        <v>76</v>
      </c>
      <c r="W1" s="16" t="s">
        <v>77</v>
      </c>
      <c r="X1" s="7" t="s">
        <v>78</v>
      </c>
      <c r="Y1" s="7" t="s">
        <v>79</v>
      </c>
      <c r="Z1" s="7" t="s">
        <v>80</v>
      </c>
      <c r="AA1" s="7" t="s">
        <v>81</v>
      </c>
      <c r="AB1" s="6" t="s">
        <v>82</v>
      </c>
    </row>
    <row r="2" spans="1:28" s="2" customFormat="1">
      <c r="A2" s="8">
        <v>8719514315518</v>
      </c>
      <c r="B2" s="8">
        <v>929002982802</v>
      </c>
      <c r="C2" s="8">
        <v>871951431551800</v>
      </c>
      <c r="D2" s="591" t="str">
        <f>HYPERLINK(VLOOKUP(B2,'Źródła LED_linki'!A59:B843,2,FALSE),"Link do zdjęcia")</f>
        <v>Link do zdjęcia</v>
      </c>
      <c r="E2" s="12">
        <v>31551800</v>
      </c>
      <c r="F2" s="10" t="s">
        <v>162</v>
      </c>
      <c r="G2" s="12" t="s">
        <v>84</v>
      </c>
      <c r="H2" s="12" t="s">
        <v>99</v>
      </c>
      <c r="I2" s="12" t="s">
        <v>100</v>
      </c>
      <c r="J2" s="12" t="s">
        <v>87</v>
      </c>
      <c r="K2" s="12" t="s">
        <v>88</v>
      </c>
      <c r="L2" s="17">
        <v>27.3</v>
      </c>
      <c r="M2" s="17">
        <v>0.11</v>
      </c>
      <c r="N2" s="13" t="s">
        <v>101</v>
      </c>
      <c r="O2" s="14" t="s">
        <v>91</v>
      </c>
      <c r="P2" s="19"/>
      <c r="Q2" s="9">
        <v>10</v>
      </c>
      <c r="R2" s="12" t="s">
        <v>92</v>
      </c>
      <c r="S2" s="19" t="s">
        <v>102</v>
      </c>
      <c r="T2" s="9">
        <v>929002982801</v>
      </c>
      <c r="U2" s="9"/>
      <c r="V2" s="11" t="s">
        <v>163</v>
      </c>
      <c r="W2" s="36">
        <v>8539520000</v>
      </c>
      <c r="X2" s="19" t="s">
        <v>108</v>
      </c>
      <c r="Y2" s="19" t="s">
        <v>95</v>
      </c>
      <c r="Z2" s="12"/>
      <c r="AA2" s="13" t="s">
        <v>164</v>
      </c>
      <c r="AB2" s="623" t="str">
        <f>HYPERLINK("#'Źródła LED - specyfikacja'!B" &amp; MATCH(B2, 'Źródła LED - specyfikacja'!A:A, 0),"Link do specyfikacji")</f>
        <v>Link do specyfikacji</v>
      </c>
    </row>
    <row r="3" spans="1:28" s="2" customFormat="1">
      <c r="A3" s="8">
        <v>8719514385481</v>
      </c>
      <c r="B3" s="8">
        <v>929002983002</v>
      </c>
      <c r="C3" s="8">
        <v>871951438548100</v>
      </c>
      <c r="D3" s="591" t="str">
        <f>HYPERLINK(VLOOKUP(B3,'Źródła LED_linki'!A60:B844,2,FALSE),"Link do zdjęcia")</f>
        <v>Link do zdjęcia</v>
      </c>
      <c r="E3" s="12">
        <v>38548100</v>
      </c>
      <c r="F3" s="10" t="s">
        <v>165</v>
      </c>
      <c r="G3" s="12" t="s">
        <v>84</v>
      </c>
      <c r="H3" s="12" t="s">
        <v>99</v>
      </c>
      <c r="I3" s="12" t="s">
        <v>100</v>
      </c>
      <c r="J3" s="12" t="s">
        <v>87</v>
      </c>
      <c r="K3" s="12" t="s">
        <v>88</v>
      </c>
      <c r="L3" s="17">
        <v>32.299999999999997</v>
      </c>
      <c r="M3" s="17">
        <v>0.11</v>
      </c>
      <c r="N3" s="13" t="s">
        <v>101</v>
      </c>
      <c r="O3" s="14" t="s">
        <v>91</v>
      </c>
      <c r="P3" s="19"/>
      <c r="Q3" s="9">
        <v>6</v>
      </c>
      <c r="R3" s="12" t="s">
        <v>92</v>
      </c>
      <c r="S3" s="19" t="s">
        <v>102</v>
      </c>
      <c r="T3" s="9">
        <v>929002983001</v>
      </c>
      <c r="U3" s="9"/>
      <c r="V3" s="11" t="s">
        <v>163</v>
      </c>
      <c r="W3" s="36">
        <v>8539520000</v>
      </c>
      <c r="X3" s="19" t="s">
        <v>108</v>
      </c>
      <c r="Y3" s="19" t="s">
        <v>95</v>
      </c>
      <c r="Z3" s="12"/>
      <c r="AA3" s="13" t="s">
        <v>164</v>
      </c>
      <c r="AB3" s="623" t="str">
        <f>HYPERLINK("#'Źródła LED - specyfikacja'!B" &amp; MATCH(B3, 'Źródła LED - specyfikacja'!A:A, 0),"Link do specyfikacji")</f>
        <v>Link do specyfikacji</v>
      </c>
    </row>
    <row r="4" spans="1:28" s="2" customFormat="1">
      <c r="A4" s="8">
        <v>8719514361300</v>
      </c>
      <c r="B4" s="8">
        <v>929001242992</v>
      </c>
      <c r="C4" s="8">
        <v>871951436130000</v>
      </c>
      <c r="D4" s="591" t="str">
        <f>HYPERLINK(VLOOKUP(B4,'Źródła LED_linki'!A61:B845,2,FALSE),"Link do zdjęcia")</f>
        <v>Link do zdjęcia</v>
      </c>
      <c r="E4" s="12">
        <v>36130000</v>
      </c>
      <c r="F4" s="10" t="s">
        <v>206</v>
      </c>
      <c r="G4" s="12" t="s">
        <v>84</v>
      </c>
      <c r="H4" s="12" t="s">
        <v>203</v>
      </c>
      <c r="I4" s="12" t="s">
        <v>100</v>
      </c>
      <c r="J4" s="12" t="s">
        <v>87</v>
      </c>
      <c r="K4" s="12" t="s">
        <v>88</v>
      </c>
      <c r="L4" s="17">
        <v>9.5</v>
      </c>
      <c r="M4" s="17">
        <v>0.11</v>
      </c>
      <c r="N4" s="13" t="s">
        <v>90</v>
      </c>
      <c r="O4" s="14" t="s">
        <v>91</v>
      </c>
      <c r="P4" s="19"/>
      <c r="Q4" s="9">
        <v>10</v>
      </c>
      <c r="R4" s="12" t="s">
        <v>92</v>
      </c>
      <c r="S4" s="19" t="s">
        <v>102</v>
      </c>
      <c r="T4" s="9">
        <v>929001242982</v>
      </c>
      <c r="U4" s="9"/>
      <c r="V4" s="11" t="s">
        <v>163</v>
      </c>
      <c r="W4" s="36">
        <v>8539520000</v>
      </c>
      <c r="X4" s="19" t="s">
        <v>108</v>
      </c>
      <c r="Y4" s="19" t="s">
        <v>160</v>
      </c>
      <c r="Z4" s="12">
        <v>387365</v>
      </c>
      <c r="AA4" s="13" t="s">
        <v>164</v>
      </c>
      <c r="AB4" s="623" t="str">
        <f>HYPERLINK("#'Źródła LED - specyfikacja'!B" &amp; MATCH(B4, 'Źródła LED - specyfikacja'!A:A, 0),"Link do specyfikacji")</f>
        <v>Link do specyfikacji</v>
      </c>
    </row>
    <row r="5" spans="1:28" s="2" customFormat="1">
      <c r="A5" s="8">
        <v>8719514361249</v>
      </c>
      <c r="B5" s="8">
        <v>929001243002</v>
      </c>
      <c r="C5" s="8">
        <v>871951436124900</v>
      </c>
      <c r="D5" s="591" t="str">
        <f>HYPERLINK(VLOOKUP(B5,'Źródła LED_linki'!A62:B846,2,FALSE),"Link do zdjęcia")</f>
        <v>Link do zdjęcia</v>
      </c>
      <c r="E5" s="12">
        <v>36124900</v>
      </c>
      <c r="F5" s="10" t="s">
        <v>211</v>
      </c>
      <c r="G5" s="12" t="s">
        <v>84</v>
      </c>
      <c r="H5" s="12" t="s">
        <v>203</v>
      </c>
      <c r="I5" s="12" t="s">
        <v>100</v>
      </c>
      <c r="J5" s="12" t="s">
        <v>87</v>
      </c>
      <c r="K5" s="12" t="s">
        <v>88</v>
      </c>
      <c r="L5" s="17">
        <v>11.55</v>
      </c>
      <c r="M5" s="17">
        <v>0.11</v>
      </c>
      <c r="N5" s="13" t="s">
        <v>90</v>
      </c>
      <c r="O5" s="14" t="s">
        <v>91</v>
      </c>
      <c r="P5" s="19"/>
      <c r="Q5" s="9">
        <v>10</v>
      </c>
      <c r="R5" s="12" t="s">
        <v>92</v>
      </c>
      <c r="S5" s="19" t="s">
        <v>102</v>
      </c>
      <c r="T5" s="9">
        <v>929001243082</v>
      </c>
      <c r="U5" s="9"/>
      <c r="V5" s="11" t="s">
        <v>163</v>
      </c>
      <c r="W5" s="36">
        <v>8539520000</v>
      </c>
      <c r="X5" s="19" t="s">
        <v>108</v>
      </c>
      <c r="Y5" s="19" t="s">
        <v>168</v>
      </c>
      <c r="Z5" s="12">
        <v>1825136</v>
      </c>
      <c r="AA5" s="13" t="s">
        <v>164</v>
      </c>
      <c r="AB5" s="623" t="str">
        <f>HYPERLINK("#'Źródła LED - specyfikacja'!B" &amp; MATCH(B5, 'Źródła LED - specyfikacja'!A:A, 0),"Link do specyfikacji")</f>
        <v>Link do specyfikacji</v>
      </c>
    </row>
    <row r="6" spans="1:28" s="2" customFormat="1">
      <c r="A6" s="8">
        <v>8719514377516</v>
      </c>
      <c r="B6" s="8">
        <v>929001323592</v>
      </c>
      <c r="C6" s="8">
        <v>871951437751600</v>
      </c>
      <c r="D6" s="591" t="str">
        <f>HYPERLINK(VLOOKUP(B6,'Źródła LED_linki'!A63:B847,2,FALSE),"Link do zdjęcia")</f>
        <v>Link do zdjęcia</v>
      </c>
      <c r="E6" s="12">
        <v>37751600</v>
      </c>
      <c r="F6" s="10" t="s">
        <v>215</v>
      </c>
      <c r="G6" s="12" t="s">
        <v>84</v>
      </c>
      <c r="H6" s="12" t="s">
        <v>203</v>
      </c>
      <c r="I6" s="12" t="s">
        <v>100</v>
      </c>
      <c r="J6" s="12" t="s">
        <v>87</v>
      </c>
      <c r="K6" s="12" t="s">
        <v>88</v>
      </c>
      <c r="L6" s="17">
        <v>11.55</v>
      </c>
      <c r="M6" s="17">
        <v>0.11</v>
      </c>
      <c r="N6" s="13" t="s">
        <v>90</v>
      </c>
      <c r="O6" s="14" t="s">
        <v>91</v>
      </c>
      <c r="P6" s="19"/>
      <c r="Q6" s="9">
        <v>10</v>
      </c>
      <c r="R6" s="12" t="s">
        <v>92</v>
      </c>
      <c r="S6" s="19" t="s">
        <v>102</v>
      </c>
      <c r="T6" s="9">
        <v>929001323531</v>
      </c>
      <c r="U6" s="9"/>
      <c r="V6" s="11" t="s">
        <v>163</v>
      </c>
      <c r="W6" s="36">
        <v>8539520000</v>
      </c>
      <c r="X6" s="19" t="s">
        <v>108</v>
      </c>
      <c r="Y6" s="19" t="s">
        <v>168</v>
      </c>
      <c r="Z6" s="12">
        <v>1825144</v>
      </c>
      <c r="AA6" s="13" t="s">
        <v>164</v>
      </c>
      <c r="AB6" s="623" t="str">
        <f>HYPERLINK("#'Źródła LED - specyfikacja'!B" &amp; MATCH(B6, 'Źródła LED - specyfikacja'!A:A, 0),"Link do specyfikacji")</f>
        <v>Link do specyfikacji</v>
      </c>
    </row>
    <row r="7" spans="1:28" s="2" customFormat="1">
      <c r="A7" s="8">
        <v>8719514361263</v>
      </c>
      <c r="B7" s="8">
        <v>929002025702</v>
      </c>
      <c r="C7" s="8">
        <v>871951436126300</v>
      </c>
      <c r="D7" s="591" t="str">
        <f>HYPERLINK(VLOOKUP(B7,'Źródła LED_linki'!A64:B848,2,FALSE),"Link do zdjęcia")</f>
        <v>Link do zdjęcia</v>
      </c>
      <c r="E7" s="12">
        <v>36126300</v>
      </c>
      <c r="F7" s="10" t="s">
        <v>220</v>
      </c>
      <c r="G7" s="12" t="s">
        <v>84</v>
      </c>
      <c r="H7" s="12" t="s">
        <v>203</v>
      </c>
      <c r="I7" s="12" t="s">
        <v>100</v>
      </c>
      <c r="J7" s="12" t="s">
        <v>87</v>
      </c>
      <c r="K7" s="12" t="s">
        <v>88</v>
      </c>
      <c r="L7" s="17">
        <v>12.9</v>
      </c>
      <c r="M7" s="17">
        <v>0.11</v>
      </c>
      <c r="N7" s="13" t="s">
        <v>90</v>
      </c>
      <c r="O7" s="14" t="s">
        <v>91</v>
      </c>
      <c r="P7" s="19"/>
      <c r="Q7" s="9">
        <v>10</v>
      </c>
      <c r="R7" s="12" t="s">
        <v>92</v>
      </c>
      <c r="S7" s="19" t="s">
        <v>102</v>
      </c>
      <c r="T7" s="9">
        <v>929002025731</v>
      </c>
      <c r="U7" s="9"/>
      <c r="V7" s="11" t="s">
        <v>163</v>
      </c>
      <c r="W7" s="36">
        <v>8539520000</v>
      </c>
      <c r="X7" s="19" t="s">
        <v>108</v>
      </c>
      <c r="Y7" s="19" t="s">
        <v>168</v>
      </c>
      <c r="Z7" s="12">
        <v>387425</v>
      </c>
      <c r="AA7" s="13" t="s">
        <v>164</v>
      </c>
      <c r="AB7" s="623" t="str">
        <f>HYPERLINK("#'Źródła LED - specyfikacja'!B" &amp; MATCH(B7, 'Źródła LED - specyfikacja'!A:A, 0),"Link do specyfikacji")</f>
        <v>Link do specyfikacji</v>
      </c>
    </row>
    <row r="8" spans="1:28" s="2" customFormat="1">
      <c r="A8" s="8">
        <v>8719514377530</v>
      </c>
      <c r="B8" s="8">
        <v>929002025892</v>
      </c>
      <c r="C8" s="8">
        <v>871951437753000</v>
      </c>
      <c r="D8" s="591" t="str">
        <f>HYPERLINK(VLOOKUP(B8,'Źródła LED_linki'!A65:B849,2,FALSE),"Link do zdjęcia")</f>
        <v>Link do zdjęcia</v>
      </c>
      <c r="E8" s="12">
        <v>37753000</v>
      </c>
      <c r="F8" s="10" t="s">
        <v>222</v>
      </c>
      <c r="G8" s="12" t="s">
        <v>84</v>
      </c>
      <c r="H8" s="12" t="s">
        <v>203</v>
      </c>
      <c r="I8" s="12" t="s">
        <v>100</v>
      </c>
      <c r="J8" s="12" t="s">
        <v>87</v>
      </c>
      <c r="K8" s="12" t="s">
        <v>88</v>
      </c>
      <c r="L8" s="17">
        <v>12.9</v>
      </c>
      <c r="M8" s="17">
        <v>0.11</v>
      </c>
      <c r="N8" s="13" t="s">
        <v>90</v>
      </c>
      <c r="O8" s="14" t="s">
        <v>91</v>
      </c>
      <c r="P8" s="19"/>
      <c r="Q8" s="9">
        <v>10</v>
      </c>
      <c r="R8" s="12" t="s">
        <v>92</v>
      </c>
      <c r="S8" s="19" t="s">
        <v>102</v>
      </c>
      <c r="T8" s="9">
        <v>929002025831</v>
      </c>
      <c r="U8" s="9"/>
      <c r="V8" s="11" t="s">
        <v>163</v>
      </c>
      <c r="W8" s="36">
        <v>8539520000</v>
      </c>
      <c r="X8" s="19" t="s">
        <v>108</v>
      </c>
      <c r="Y8" s="19" t="s">
        <v>168</v>
      </c>
      <c r="Z8" s="12">
        <v>387426</v>
      </c>
      <c r="AA8" s="13" t="s">
        <v>164</v>
      </c>
      <c r="AB8" s="623" t="str">
        <f>HYPERLINK("#'Źródła LED - specyfikacja'!B" &amp; MATCH(B8, 'Źródła LED - specyfikacja'!A:A, 0),"Link do specyfikacji")</f>
        <v>Link do specyfikacji</v>
      </c>
    </row>
    <row r="9" spans="1:28" s="2" customFormat="1">
      <c r="A9" s="8">
        <v>8719514361287</v>
      </c>
      <c r="B9" s="8">
        <v>929002026402</v>
      </c>
      <c r="C9" s="8">
        <v>871951436128700</v>
      </c>
      <c r="D9" s="591" t="str">
        <f>HYPERLINK(VLOOKUP(B9,'Źródła LED_linki'!A66:B850,2,FALSE),"Link do zdjęcia")</f>
        <v>Link do zdjęcia</v>
      </c>
      <c r="E9" s="12">
        <v>36128700</v>
      </c>
      <c r="F9" s="10" t="s">
        <v>229</v>
      </c>
      <c r="G9" s="12" t="s">
        <v>84</v>
      </c>
      <c r="H9" s="12" t="s">
        <v>203</v>
      </c>
      <c r="I9" s="12" t="s">
        <v>100</v>
      </c>
      <c r="J9" s="12" t="s">
        <v>87</v>
      </c>
      <c r="K9" s="12" t="s">
        <v>88</v>
      </c>
      <c r="L9" s="17">
        <v>17</v>
      </c>
      <c r="M9" s="17">
        <v>0.11</v>
      </c>
      <c r="N9" s="13" t="s">
        <v>90</v>
      </c>
      <c r="O9" s="14" t="s">
        <v>91</v>
      </c>
      <c r="P9" s="19"/>
      <c r="Q9" s="9">
        <v>10</v>
      </c>
      <c r="R9" s="12" t="s">
        <v>92</v>
      </c>
      <c r="S9" s="19" t="s">
        <v>102</v>
      </c>
      <c r="T9" s="9">
        <v>929002026431</v>
      </c>
      <c r="U9" s="9"/>
      <c r="V9" s="11" t="s">
        <v>163</v>
      </c>
      <c r="W9" s="36">
        <v>8539520000</v>
      </c>
      <c r="X9" s="19" t="s">
        <v>108</v>
      </c>
      <c r="Y9" s="19" t="s">
        <v>109</v>
      </c>
      <c r="Z9" s="12">
        <v>387431</v>
      </c>
      <c r="AA9" s="13" t="s">
        <v>164</v>
      </c>
      <c r="AB9" s="623" t="str">
        <f>HYPERLINK("#'Źródła LED - specyfikacja'!B" &amp; MATCH(B9, 'Źródła LED - specyfikacja'!A:A, 0),"Link do specyfikacji")</f>
        <v>Link do specyfikacji</v>
      </c>
    </row>
    <row r="10" spans="1:28" s="2" customFormat="1">
      <c r="A10" s="8">
        <v>8719514377554</v>
      </c>
      <c r="B10" s="8">
        <v>929002026592</v>
      </c>
      <c r="C10" s="8">
        <v>871951437755400</v>
      </c>
      <c r="D10" s="591" t="str">
        <f>HYPERLINK(VLOOKUP(B10,'Źródła LED_linki'!A67:B851,2,FALSE),"Link do zdjęcia")</f>
        <v>Link do zdjęcia</v>
      </c>
      <c r="E10" s="12">
        <v>37755400</v>
      </c>
      <c r="F10" s="10" t="s">
        <v>230</v>
      </c>
      <c r="G10" s="12" t="s">
        <v>84</v>
      </c>
      <c r="H10" s="12" t="s">
        <v>203</v>
      </c>
      <c r="I10" s="12" t="s">
        <v>100</v>
      </c>
      <c r="J10" s="12" t="s">
        <v>87</v>
      </c>
      <c r="K10" s="12" t="s">
        <v>88</v>
      </c>
      <c r="L10" s="17">
        <v>17</v>
      </c>
      <c r="M10" s="17">
        <v>0.11</v>
      </c>
      <c r="N10" s="13" t="s">
        <v>90</v>
      </c>
      <c r="O10" s="14" t="s">
        <v>91</v>
      </c>
      <c r="P10" s="19"/>
      <c r="Q10" s="9">
        <v>10</v>
      </c>
      <c r="R10" s="12" t="s">
        <v>92</v>
      </c>
      <c r="S10" s="19" t="s">
        <v>102</v>
      </c>
      <c r="T10" s="9">
        <v>929002026531</v>
      </c>
      <c r="U10" s="9"/>
      <c r="V10" s="11" t="s">
        <v>163</v>
      </c>
      <c r="W10" s="36">
        <v>8539520000</v>
      </c>
      <c r="X10" s="19" t="s">
        <v>108</v>
      </c>
      <c r="Y10" s="19" t="s">
        <v>109</v>
      </c>
      <c r="Z10" s="12">
        <v>387432</v>
      </c>
      <c r="AA10" s="13" t="s">
        <v>164</v>
      </c>
      <c r="AB10" s="623" t="str">
        <f>HYPERLINK("#'Źródła LED - specyfikacja'!B" &amp; MATCH(B10, 'Źródła LED - specyfikacja'!A:A, 0),"Link do specyfikacji")</f>
        <v>Link do specyfikacji</v>
      </c>
    </row>
    <row r="11" spans="1:28" s="2" customFormat="1">
      <c r="A11" s="8">
        <v>8719514346536</v>
      </c>
      <c r="B11" s="8">
        <v>929002371802</v>
      </c>
      <c r="C11" s="8">
        <v>871951434653600</v>
      </c>
      <c r="D11" s="591" t="str">
        <f>HYPERLINK(VLOOKUP(B11,'Źródła LED_linki'!A68:B852,2,FALSE),"Link do zdjęcia")</f>
        <v>Link do zdjęcia</v>
      </c>
      <c r="E11" s="12">
        <v>34653600</v>
      </c>
      <c r="F11" s="10" t="s">
        <v>238</v>
      </c>
      <c r="G11" s="12" t="s">
        <v>84</v>
      </c>
      <c r="H11" s="12" t="s">
        <v>203</v>
      </c>
      <c r="I11" s="12" t="s">
        <v>100</v>
      </c>
      <c r="J11" s="12" t="s">
        <v>87</v>
      </c>
      <c r="K11" s="12" t="s">
        <v>88</v>
      </c>
      <c r="L11" s="17">
        <v>28.6</v>
      </c>
      <c r="M11" s="17">
        <v>0.11</v>
      </c>
      <c r="N11" s="13" t="s">
        <v>90</v>
      </c>
      <c r="O11" s="14" t="s">
        <v>91</v>
      </c>
      <c r="P11" s="19"/>
      <c r="Q11" s="9">
        <v>10</v>
      </c>
      <c r="R11" s="12" t="s">
        <v>92</v>
      </c>
      <c r="S11" s="19" t="s">
        <v>102</v>
      </c>
      <c r="T11" s="9">
        <v>929002371801</v>
      </c>
      <c r="U11" s="9"/>
      <c r="V11" s="11" t="s">
        <v>163</v>
      </c>
      <c r="W11" s="36">
        <v>8539520000</v>
      </c>
      <c r="X11" s="19" t="s">
        <v>108</v>
      </c>
      <c r="Y11" s="19" t="s">
        <v>109</v>
      </c>
      <c r="Z11" s="12">
        <v>374902</v>
      </c>
      <c r="AA11" s="13" t="s">
        <v>164</v>
      </c>
      <c r="AB11" s="623" t="str">
        <f>HYPERLINK("#'Źródła LED - specyfikacja'!B" &amp; MATCH(B11, 'Źródła LED - specyfikacja'!A:A, 0),"Link do specyfikacji")</f>
        <v>Link do specyfikacji</v>
      </c>
    </row>
    <row r="12" spans="1:28" s="2" customFormat="1">
      <c r="A12" s="8">
        <v>8719514346550</v>
      </c>
      <c r="B12" s="8">
        <v>929002371902</v>
      </c>
      <c r="C12" s="8">
        <v>871951434655000</v>
      </c>
      <c r="D12" s="591" t="str">
        <f>HYPERLINK(VLOOKUP(B12,'Źródła LED_linki'!A69:B853,2,FALSE),"Link do zdjęcia")</f>
        <v>Link do zdjęcia</v>
      </c>
      <c r="E12" s="12">
        <v>34655000</v>
      </c>
      <c r="F12" s="10" t="s">
        <v>239</v>
      </c>
      <c r="G12" s="12" t="s">
        <v>84</v>
      </c>
      <c r="H12" s="12" t="s">
        <v>203</v>
      </c>
      <c r="I12" s="12" t="s">
        <v>100</v>
      </c>
      <c r="J12" s="12" t="s">
        <v>87</v>
      </c>
      <c r="K12" s="12" t="s">
        <v>88</v>
      </c>
      <c r="L12" s="17">
        <v>28.6</v>
      </c>
      <c r="M12" s="17">
        <v>0.11</v>
      </c>
      <c r="N12" s="13" t="s">
        <v>90</v>
      </c>
      <c r="O12" s="14" t="s">
        <v>91</v>
      </c>
      <c r="P12" s="19"/>
      <c r="Q12" s="9">
        <v>10</v>
      </c>
      <c r="R12" s="12" t="s">
        <v>92</v>
      </c>
      <c r="S12" s="19" t="s">
        <v>102</v>
      </c>
      <c r="T12" s="9">
        <v>929002371901</v>
      </c>
      <c r="U12" s="9"/>
      <c r="V12" s="11" t="s">
        <v>163</v>
      </c>
      <c r="W12" s="36">
        <v>8539520000</v>
      </c>
      <c r="X12" s="19" t="s">
        <v>108</v>
      </c>
      <c r="Y12" s="19" t="s">
        <v>109</v>
      </c>
      <c r="Z12" s="12">
        <v>374903</v>
      </c>
      <c r="AA12" s="13" t="s">
        <v>164</v>
      </c>
      <c r="AB12" s="623" t="str">
        <f>HYPERLINK("#'Źródła LED - specyfikacja'!B" &amp; MATCH(B12, 'Źródła LED - specyfikacja'!A:A, 0),"Link do specyfikacji")</f>
        <v>Link do specyfikacji</v>
      </c>
    </row>
    <row r="13" spans="1:28" s="2" customFormat="1">
      <c r="A13" s="8">
        <v>8719514346574</v>
      </c>
      <c r="B13" s="8">
        <v>929002372002</v>
      </c>
      <c r="C13" s="8">
        <v>871951434657400</v>
      </c>
      <c r="D13" s="591" t="str">
        <f>HYPERLINK(VLOOKUP(B13,'Źródła LED_linki'!A70:B854,2,FALSE),"Link do zdjęcia")</f>
        <v>Link do zdjęcia</v>
      </c>
      <c r="E13" s="12">
        <v>34657400</v>
      </c>
      <c r="F13" s="10" t="s">
        <v>240</v>
      </c>
      <c r="G13" s="12" t="s">
        <v>84</v>
      </c>
      <c r="H13" s="12" t="s">
        <v>203</v>
      </c>
      <c r="I13" s="12" t="s">
        <v>100</v>
      </c>
      <c r="J13" s="12" t="s">
        <v>87</v>
      </c>
      <c r="K13" s="12" t="s">
        <v>88</v>
      </c>
      <c r="L13" s="17">
        <v>28.6</v>
      </c>
      <c r="M13" s="17">
        <v>0.11</v>
      </c>
      <c r="N13" s="13" t="s">
        <v>90</v>
      </c>
      <c r="O13" s="14" t="s">
        <v>91</v>
      </c>
      <c r="P13" s="19"/>
      <c r="Q13" s="9">
        <v>10</v>
      </c>
      <c r="R13" s="12" t="s">
        <v>92</v>
      </c>
      <c r="S13" s="19" t="s">
        <v>102</v>
      </c>
      <c r="T13" s="9">
        <v>929002372001</v>
      </c>
      <c r="U13" s="9"/>
      <c r="V13" s="11" t="s">
        <v>163</v>
      </c>
      <c r="W13" s="36">
        <v>8539520000</v>
      </c>
      <c r="X13" s="19" t="s">
        <v>108</v>
      </c>
      <c r="Y13" s="19" t="s">
        <v>109</v>
      </c>
      <c r="Z13" s="12">
        <v>374904</v>
      </c>
      <c r="AA13" s="13" t="s">
        <v>164</v>
      </c>
      <c r="AB13" s="623" t="str">
        <f>HYPERLINK("#'Źródła LED - specyfikacja'!B" &amp; MATCH(B13, 'Źródła LED - specyfikacja'!A:A, 0),"Link do specyfikacji")</f>
        <v>Link do specyfikacji</v>
      </c>
    </row>
    <row r="14" spans="1:28" s="2" customFormat="1">
      <c r="A14" s="8">
        <v>8719514346611</v>
      </c>
      <c r="B14" s="8">
        <v>929002372602</v>
      </c>
      <c r="C14" s="8">
        <v>871951434661100</v>
      </c>
      <c r="D14" s="591" t="str">
        <f>HYPERLINK(VLOOKUP(B14,'Źródła LED_linki'!A71:B855,2,FALSE),"Link do zdjęcia")</f>
        <v>Link do zdjęcia</v>
      </c>
      <c r="E14" s="12">
        <v>34661100</v>
      </c>
      <c r="F14" s="10" t="s">
        <v>241</v>
      </c>
      <c r="G14" s="12" t="s">
        <v>84</v>
      </c>
      <c r="H14" s="12" t="s">
        <v>203</v>
      </c>
      <c r="I14" s="12" t="s">
        <v>100</v>
      </c>
      <c r="J14" s="12" t="s">
        <v>87</v>
      </c>
      <c r="K14" s="12" t="s">
        <v>88</v>
      </c>
      <c r="L14" s="17">
        <v>35.700000000000003</v>
      </c>
      <c r="M14" s="17">
        <v>0.11</v>
      </c>
      <c r="N14" s="13" t="s">
        <v>90</v>
      </c>
      <c r="O14" s="14" t="s">
        <v>91</v>
      </c>
      <c r="P14" s="19"/>
      <c r="Q14" s="9">
        <v>10</v>
      </c>
      <c r="R14" s="12" t="s">
        <v>92</v>
      </c>
      <c r="S14" s="19" t="s">
        <v>102</v>
      </c>
      <c r="T14" s="9">
        <v>929002372601</v>
      </c>
      <c r="U14" s="9"/>
      <c r="V14" s="11" t="s">
        <v>163</v>
      </c>
      <c r="W14" s="36">
        <v>8539520000</v>
      </c>
      <c r="X14" s="19" t="s">
        <v>108</v>
      </c>
      <c r="Y14" s="19" t="s">
        <v>109</v>
      </c>
      <c r="Z14" s="12">
        <v>374905</v>
      </c>
      <c r="AA14" s="13" t="s">
        <v>164</v>
      </c>
      <c r="AB14" s="623" t="str">
        <f>HYPERLINK("#'Źródła LED - specyfikacja'!B" &amp; MATCH(B14, 'Źródła LED - specyfikacja'!A:A, 0),"Link do specyfikacji")</f>
        <v>Link do specyfikacji</v>
      </c>
    </row>
    <row r="15" spans="1:28" s="2" customFormat="1">
      <c r="A15" s="8">
        <v>8719514346635</v>
      </c>
      <c r="B15" s="8">
        <v>929002372702</v>
      </c>
      <c r="C15" s="8">
        <v>871951434663500</v>
      </c>
      <c r="D15" s="591" t="str">
        <f>HYPERLINK(VLOOKUP(B15,'Źródła LED_linki'!A72:B856,2,FALSE),"Link do zdjęcia")</f>
        <v>Link do zdjęcia</v>
      </c>
      <c r="E15" s="12">
        <v>34663500</v>
      </c>
      <c r="F15" s="10" t="s">
        <v>243</v>
      </c>
      <c r="G15" s="12" t="s">
        <v>84</v>
      </c>
      <c r="H15" s="12" t="s">
        <v>203</v>
      </c>
      <c r="I15" s="12" t="s">
        <v>100</v>
      </c>
      <c r="J15" s="12" t="s">
        <v>87</v>
      </c>
      <c r="K15" s="12" t="s">
        <v>88</v>
      </c>
      <c r="L15" s="17">
        <v>35.700000000000003</v>
      </c>
      <c r="M15" s="17">
        <v>0.11</v>
      </c>
      <c r="N15" s="13" t="s">
        <v>90</v>
      </c>
      <c r="O15" s="14" t="s">
        <v>91</v>
      </c>
      <c r="P15" s="19"/>
      <c r="Q15" s="9">
        <v>10</v>
      </c>
      <c r="R15" s="12" t="s">
        <v>92</v>
      </c>
      <c r="S15" s="19" t="s">
        <v>102</v>
      </c>
      <c r="T15" s="9">
        <v>929002372701</v>
      </c>
      <c r="U15" s="9"/>
      <c r="V15" s="11" t="s">
        <v>163</v>
      </c>
      <c r="W15" s="36">
        <v>8539520000</v>
      </c>
      <c r="X15" s="19" t="s">
        <v>108</v>
      </c>
      <c r="Y15" s="19" t="s">
        <v>109</v>
      </c>
      <c r="Z15" s="12">
        <v>374906</v>
      </c>
      <c r="AA15" s="13" t="s">
        <v>164</v>
      </c>
      <c r="AB15" s="623" t="str">
        <f>HYPERLINK("#'Źródła LED - specyfikacja'!B" &amp; MATCH(B15, 'Źródła LED - specyfikacja'!A:A, 0),"Link do specyfikacji")</f>
        <v>Link do specyfikacji</v>
      </c>
    </row>
    <row r="16" spans="1:28" s="2" customFormat="1">
      <c r="A16" s="8">
        <v>8719514346659</v>
      </c>
      <c r="B16" s="8">
        <v>929002372802</v>
      </c>
      <c r="C16" s="8">
        <v>871951434665900</v>
      </c>
      <c r="D16" s="591" t="str">
        <f>HYPERLINK(VLOOKUP(B16,'Źródła LED_linki'!A73:B857,2,FALSE),"Link do zdjęcia")</f>
        <v>Link do zdjęcia</v>
      </c>
      <c r="E16" s="12">
        <v>34665900</v>
      </c>
      <c r="F16" s="10" t="s">
        <v>244</v>
      </c>
      <c r="G16" s="12" t="s">
        <v>84</v>
      </c>
      <c r="H16" s="12" t="s">
        <v>203</v>
      </c>
      <c r="I16" s="12" t="s">
        <v>100</v>
      </c>
      <c r="J16" s="12" t="s">
        <v>87</v>
      </c>
      <c r="K16" s="12" t="s">
        <v>88</v>
      </c>
      <c r="L16" s="17">
        <v>35.700000000000003</v>
      </c>
      <c r="M16" s="17">
        <v>0.11</v>
      </c>
      <c r="N16" s="13" t="s">
        <v>90</v>
      </c>
      <c r="O16" s="14" t="s">
        <v>91</v>
      </c>
      <c r="P16" s="19"/>
      <c r="Q16" s="9">
        <v>10</v>
      </c>
      <c r="R16" s="12" t="s">
        <v>92</v>
      </c>
      <c r="S16" s="19" t="s">
        <v>102</v>
      </c>
      <c r="T16" s="9">
        <v>929002372801</v>
      </c>
      <c r="U16" s="9"/>
      <c r="V16" s="11" t="s">
        <v>163</v>
      </c>
      <c r="W16" s="36">
        <v>8539520000</v>
      </c>
      <c r="X16" s="19" t="s">
        <v>108</v>
      </c>
      <c r="Y16" s="19" t="s">
        <v>109</v>
      </c>
      <c r="Z16" s="12">
        <v>374907</v>
      </c>
      <c r="AA16" s="13" t="s">
        <v>164</v>
      </c>
      <c r="AB16" s="623" t="str">
        <f>HYPERLINK("#'Źródła LED - specyfikacja'!B" &amp; MATCH(B16, 'Źródła LED - specyfikacja'!A:A, 0),"Link do specyfikacji")</f>
        <v>Link do specyfikacji</v>
      </c>
    </row>
    <row r="17" spans="1:28" s="2" customFormat="1">
      <c r="A17" s="8">
        <v>8719514346673</v>
      </c>
      <c r="B17" s="8">
        <v>929002372902</v>
      </c>
      <c r="C17" s="8">
        <v>871951434667300</v>
      </c>
      <c r="D17" s="591" t="str">
        <f>HYPERLINK(VLOOKUP(B17,'Źródła LED_linki'!A74:B858,2,FALSE),"Link do zdjęcia")</f>
        <v>Link do zdjęcia</v>
      </c>
      <c r="E17" s="12">
        <v>34667300</v>
      </c>
      <c r="F17" s="10" t="s">
        <v>245</v>
      </c>
      <c r="G17" s="12" t="s">
        <v>84</v>
      </c>
      <c r="H17" s="12" t="s">
        <v>203</v>
      </c>
      <c r="I17" s="12" t="s">
        <v>100</v>
      </c>
      <c r="J17" s="12" t="s">
        <v>87</v>
      </c>
      <c r="K17" s="12" t="s">
        <v>88</v>
      </c>
      <c r="L17" s="17">
        <v>53.6</v>
      </c>
      <c r="M17" s="17">
        <v>0.11</v>
      </c>
      <c r="N17" s="13" t="s">
        <v>90</v>
      </c>
      <c r="O17" s="14" t="s">
        <v>91</v>
      </c>
      <c r="P17" s="19"/>
      <c r="Q17" s="9">
        <v>6</v>
      </c>
      <c r="R17" s="12" t="s">
        <v>92</v>
      </c>
      <c r="S17" s="19" t="s">
        <v>102</v>
      </c>
      <c r="T17" s="9">
        <v>929002372901</v>
      </c>
      <c r="U17" s="9"/>
      <c r="V17" s="11" t="s">
        <v>163</v>
      </c>
      <c r="W17" s="36">
        <v>8539520000</v>
      </c>
      <c r="X17" s="19" t="s">
        <v>108</v>
      </c>
      <c r="Y17" s="19" t="s">
        <v>109</v>
      </c>
      <c r="Z17" s="12">
        <v>374908</v>
      </c>
      <c r="AA17" s="13" t="s">
        <v>164</v>
      </c>
      <c r="AB17" s="623" t="str">
        <f>HYPERLINK("#'Źródła LED - specyfikacja'!B" &amp; MATCH(B17, 'Źródła LED - specyfikacja'!A:A, 0),"Link do specyfikacji")</f>
        <v>Link do specyfikacji</v>
      </c>
    </row>
    <row r="18" spans="1:28" s="2" customFormat="1">
      <c r="A18" s="8">
        <v>8719514346697</v>
      </c>
      <c r="B18" s="8">
        <v>929002373002</v>
      </c>
      <c r="C18" s="8">
        <v>871951434669700</v>
      </c>
      <c r="D18" s="591" t="str">
        <f>HYPERLINK(VLOOKUP(B18,'Źródła LED_linki'!A75:B859,2,FALSE),"Link do zdjęcia")</f>
        <v>Link do zdjęcia</v>
      </c>
      <c r="E18" s="12">
        <v>34669700</v>
      </c>
      <c r="F18" s="10" t="s">
        <v>246</v>
      </c>
      <c r="G18" s="12" t="s">
        <v>84</v>
      </c>
      <c r="H18" s="12" t="s">
        <v>203</v>
      </c>
      <c r="I18" s="12" t="s">
        <v>100</v>
      </c>
      <c r="J18" s="12" t="s">
        <v>87</v>
      </c>
      <c r="K18" s="12" t="s">
        <v>88</v>
      </c>
      <c r="L18" s="17">
        <v>53.6</v>
      </c>
      <c r="M18" s="17">
        <v>0.11</v>
      </c>
      <c r="N18" s="13" t="s">
        <v>90</v>
      </c>
      <c r="O18" s="14" t="s">
        <v>91</v>
      </c>
      <c r="P18" s="19"/>
      <c r="Q18" s="9">
        <v>6</v>
      </c>
      <c r="R18" s="12" t="s">
        <v>92</v>
      </c>
      <c r="S18" s="19" t="s">
        <v>102</v>
      </c>
      <c r="T18" s="9">
        <v>929002373001</v>
      </c>
      <c r="U18" s="9"/>
      <c r="V18" s="11" t="s">
        <v>163</v>
      </c>
      <c r="W18" s="36">
        <v>8539520000</v>
      </c>
      <c r="X18" s="19" t="s">
        <v>108</v>
      </c>
      <c r="Y18" s="19" t="s">
        <v>109</v>
      </c>
      <c r="Z18" s="12">
        <v>374909</v>
      </c>
      <c r="AA18" s="13" t="s">
        <v>164</v>
      </c>
      <c r="AB18" s="623" t="str">
        <f>HYPERLINK("#'Źródła LED - specyfikacja'!B" &amp; MATCH(B18, 'Źródła LED - specyfikacja'!A:A, 0),"Link do specyfikacji")</f>
        <v>Link do specyfikacji</v>
      </c>
    </row>
    <row r="19" spans="1:28" s="2" customFormat="1">
      <c r="A19" s="8">
        <v>8719514346710</v>
      </c>
      <c r="B19" s="8">
        <v>929002373102</v>
      </c>
      <c r="C19" s="8">
        <v>871951434671000</v>
      </c>
      <c r="D19" s="591" t="str">
        <f>HYPERLINK(VLOOKUP(B19,'Źródła LED_linki'!A76:B860,2,FALSE),"Link do zdjęcia")</f>
        <v>Link do zdjęcia</v>
      </c>
      <c r="E19" s="12">
        <v>34671000</v>
      </c>
      <c r="F19" s="10" t="s">
        <v>247</v>
      </c>
      <c r="G19" s="12" t="s">
        <v>84</v>
      </c>
      <c r="H19" s="12" t="s">
        <v>203</v>
      </c>
      <c r="I19" s="12" t="s">
        <v>100</v>
      </c>
      <c r="J19" s="12" t="s">
        <v>87</v>
      </c>
      <c r="K19" s="12" t="s">
        <v>88</v>
      </c>
      <c r="L19" s="17">
        <v>53.6</v>
      </c>
      <c r="M19" s="17">
        <v>0.11</v>
      </c>
      <c r="N19" s="13" t="s">
        <v>90</v>
      </c>
      <c r="O19" s="14" t="s">
        <v>91</v>
      </c>
      <c r="P19" s="19"/>
      <c r="Q19" s="9">
        <v>6</v>
      </c>
      <c r="R19" s="12" t="s">
        <v>92</v>
      </c>
      <c r="S19" s="19" t="s">
        <v>102</v>
      </c>
      <c r="T19" s="9">
        <v>929002373101</v>
      </c>
      <c r="U19" s="9"/>
      <c r="V19" s="11" t="s">
        <v>163</v>
      </c>
      <c r="W19" s="36">
        <v>8539520000</v>
      </c>
      <c r="X19" s="19" t="s">
        <v>108</v>
      </c>
      <c r="Y19" s="19" t="s">
        <v>109</v>
      </c>
      <c r="Z19" s="12">
        <v>374910</v>
      </c>
      <c r="AA19" s="13" t="s">
        <v>164</v>
      </c>
      <c r="AB19" s="623" t="str">
        <f>HYPERLINK("#'Źródła LED - specyfikacja'!B" &amp; MATCH(B19, 'Źródła LED - specyfikacja'!A:A, 0),"Link do specyfikacji")</f>
        <v>Link do specyfikacji</v>
      </c>
    </row>
    <row r="20" spans="1:28" s="2" customFormat="1">
      <c r="A20" s="8">
        <v>8719514389861</v>
      </c>
      <c r="B20" s="8">
        <v>929001325702</v>
      </c>
      <c r="C20" s="8">
        <v>871951438986100</v>
      </c>
      <c r="D20" s="591" t="str">
        <f>HYPERLINK(VLOOKUP(B20,'Źródła LED_linki'!A77:B861,2,FALSE),"Link do zdjęcia")</f>
        <v>Link do zdjęcia</v>
      </c>
      <c r="E20" s="12">
        <v>38986100</v>
      </c>
      <c r="F20" s="10" t="s">
        <v>248</v>
      </c>
      <c r="G20" s="12" t="s">
        <v>84</v>
      </c>
      <c r="H20" s="12" t="s">
        <v>203</v>
      </c>
      <c r="I20" s="12" t="s">
        <v>100</v>
      </c>
      <c r="J20" s="12" t="s">
        <v>87</v>
      </c>
      <c r="K20" s="12" t="s">
        <v>88</v>
      </c>
      <c r="L20" s="17">
        <v>17.55</v>
      </c>
      <c r="M20" s="17">
        <v>0.11</v>
      </c>
      <c r="N20" s="13" t="s">
        <v>90</v>
      </c>
      <c r="O20" s="14" t="s">
        <v>91</v>
      </c>
      <c r="P20" s="19"/>
      <c r="Q20" s="9">
        <v>12</v>
      </c>
      <c r="R20" s="12" t="s">
        <v>92</v>
      </c>
      <c r="S20" s="19" t="s">
        <v>102</v>
      </c>
      <c r="T20" s="9">
        <v>929001325718</v>
      </c>
      <c r="U20" s="9"/>
      <c r="V20" s="11" t="s">
        <v>163</v>
      </c>
      <c r="W20" s="36">
        <v>8539520000</v>
      </c>
      <c r="X20" s="19" t="s">
        <v>108</v>
      </c>
      <c r="Y20" s="19" t="s">
        <v>160</v>
      </c>
      <c r="Z20" s="12">
        <v>391879</v>
      </c>
      <c r="AA20" s="13" t="s">
        <v>164</v>
      </c>
      <c r="AB20" s="623" t="str">
        <f>HYPERLINK("#'Źródła LED - specyfikacja'!B" &amp; MATCH(B20, 'Źródła LED - specyfikacja'!A:A, 0),"Link do specyfikacji")</f>
        <v>Link do specyfikacji</v>
      </c>
    </row>
    <row r="21" spans="1:28" s="2" customFormat="1">
      <c r="A21" s="8">
        <v>8719514346796</v>
      </c>
      <c r="B21" s="8">
        <v>929001345292</v>
      </c>
      <c r="C21" s="8">
        <v>871951434679600</v>
      </c>
      <c r="D21" s="591" t="str">
        <f>HYPERLINK(VLOOKUP(B21,'Źródła LED_linki'!A78:B862,2,FALSE),"Link do zdjęcia")</f>
        <v>Link do zdjęcia</v>
      </c>
      <c r="E21" s="12">
        <v>34679600</v>
      </c>
      <c r="F21" s="10" t="s">
        <v>329</v>
      </c>
      <c r="G21" s="12" t="s">
        <v>84</v>
      </c>
      <c r="H21" s="12" t="s">
        <v>203</v>
      </c>
      <c r="I21" s="12" t="s">
        <v>286</v>
      </c>
      <c r="J21" s="12" t="s">
        <v>287</v>
      </c>
      <c r="K21" s="12" t="s">
        <v>88</v>
      </c>
      <c r="L21" s="17">
        <v>9.5</v>
      </c>
      <c r="M21" s="17">
        <v>0.11</v>
      </c>
      <c r="N21" s="13" t="s">
        <v>90</v>
      </c>
      <c r="O21" s="14" t="s">
        <v>91</v>
      </c>
      <c r="P21" s="19"/>
      <c r="Q21" s="9">
        <v>10</v>
      </c>
      <c r="R21" s="12" t="s">
        <v>92</v>
      </c>
      <c r="S21" s="19" t="s">
        <v>102</v>
      </c>
      <c r="T21" s="9">
        <v>929001345255</v>
      </c>
      <c r="U21" s="9"/>
      <c r="V21" s="11" t="s">
        <v>163</v>
      </c>
      <c r="W21" s="36">
        <v>8539520000</v>
      </c>
      <c r="X21" s="19" t="s">
        <v>108</v>
      </c>
      <c r="Y21" s="19" t="s">
        <v>168</v>
      </c>
      <c r="Z21" s="12">
        <v>387381</v>
      </c>
      <c r="AA21" s="13" t="s">
        <v>164</v>
      </c>
      <c r="AB21" s="623" t="str">
        <f>HYPERLINK("#'Źródła LED - specyfikacja'!B" &amp; MATCH(B21, 'Źródła LED - specyfikacja'!A:A, 0),"Link do specyfikacji")</f>
        <v>Link do specyfikacji</v>
      </c>
    </row>
    <row r="22" spans="1:28" s="2" customFormat="1">
      <c r="A22" s="8">
        <v>8719514346819</v>
      </c>
      <c r="B22" s="8">
        <v>929001345492</v>
      </c>
      <c r="C22" s="8">
        <v>871951434681900</v>
      </c>
      <c r="D22" s="591" t="str">
        <f>HYPERLINK(VLOOKUP(B22,'Źródła LED_linki'!A79:B863,2,FALSE),"Link do zdjęcia")</f>
        <v>Link do zdjęcia</v>
      </c>
      <c r="E22" s="12">
        <v>34681900</v>
      </c>
      <c r="F22" s="10" t="s">
        <v>340</v>
      </c>
      <c r="G22" s="12" t="s">
        <v>84</v>
      </c>
      <c r="H22" s="12" t="s">
        <v>203</v>
      </c>
      <c r="I22" s="12" t="s">
        <v>286</v>
      </c>
      <c r="J22" s="12" t="s">
        <v>287</v>
      </c>
      <c r="K22" s="12" t="s">
        <v>88</v>
      </c>
      <c r="L22" s="17">
        <v>9.5</v>
      </c>
      <c r="M22" s="17">
        <v>0.11</v>
      </c>
      <c r="N22" s="13" t="s">
        <v>90</v>
      </c>
      <c r="O22" s="14" t="s">
        <v>91</v>
      </c>
      <c r="P22" s="19"/>
      <c r="Q22" s="9">
        <v>10</v>
      </c>
      <c r="R22" s="12" t="s">
        <v>92</v>
      </c>
      <c r="S22" s="19" t="s">
        <v>102</v>
      </c>
      <c r="T22" s="9">
        <v>929001345455</v>
      </c>
      <c r="U22" s="9"/>
      <c r="V22" s="11" t="s">
        <v>163</v>
      </c>
      <c r="W22" s="36">
        <v>8539520000</v>
      </c>
      <c r="X22" s="19" t="s">
        <v>108</v>
      </c>
      <c r="Y22" s="19" t="s">
        <v>168</v>
      </c>
      <c r="Z22" s="12">
        <v>387383</v>
      </c>
      <c r="AA22" s="13" t="s">
        <v>164</v>
      </c>
      <c r="AB22" s="623" t="str">
        <f>HYPERLINK("#'Źródła LED - specyfikacja'!B" &amp; MATCH(B22, 'Źródła LED - specyfikacja'!A:A, 0),"Link do specyfikacji")</f>
        <v>Link do specyfikacji</v>
      </c>
    </row>
    <row r="23" spans="1:28" s="2" customFormat="1">
      <c r="A23" s="8">
        <v>8720169297432</v>
      </c>
      <c r="B23" s="8">
        <v>929003775602</v>
      </c>
      <c r="C23" s="8">
        <v>872016929743200</v>
      </c>
      <c r="D23" s="591" t="str">
        <f>HYPERLINK(VLOOKUP(B23,'Źródła LED_linki'!A80:B864,2,FALSE),"Link do zdjęcia")</f>
        <v>Link do zdjęcia</v>
      </c>
      <c r="E23" s="12">
        <v>29743200</v>
      </c>
      <c r="F23" s="10" t="s">
        <v>444</v>
      </c>
      <c r="G23" s="12" t="s">
        <v>84</v>
      </c>
      <c r="H23" s="12" t="s">
        <v>203</v>
      </c>
      <c r="I23" s="12" t="s">
        <v>387</v>
      </c>
      <c r="J23" s="12" t="s">
        <v>388</v>
      </c>
      <c r="K23" s="12" t="s">
        <v>88</v>
      </c>
      <c r="L23" s="17">
        <v>358</v>
      </c>
      <c r="M23" s="17">
        <v>0.11</v>
      </c>
      <c r="N23" s="13" t="s">
        <v>90</v>
      </c>
      <c r="O23" s="14" t="s">
        <v>91</v>
      </c>
      <c r="P23" s="19"/>
      <c r="Q23" s="9">
        <v>6</v>
      </c>
      <c r="R23" s="12" t="s">
        <v>92</v>
      </c>
      <c r="S23" s="19" t="s">
        <v>102</v>
      </c>
      <c r="T23" s="9"/>
      <c r="U23" s="9"/>
      <c r="V23" s="11" t="s">
        <v>445</v>
      </c>
      <c r="W23" s="36">
        <v>8539520000</v>
      </c>
      <c r="X23" s="19" t="s">
        <v>159</v>
      </c>
      <c r="Y23" s="19" t="s">
        <v>168</v>
      </c>
      <c r="Z23" s="12">
        <v>1825282</v>
      </c>
      <c r="AA23" s="13" t="s">
        <v>164</v>
      </c>
      <c r="AB23" s="623" t="str">
        <f>HYPERLINK("#'Źródła LED - specyfikacja'!B" &amp; MATCH(B23, 'Źródła LED - specyfikacja'!A:A, 0),"Link do specyfikacji")</f>
        <v>Link do specyfikacji</v>
      </c>
    </row>
    <row r="24" spans="1:28" s="2" customFormat="1">
      <c r="A24" s="8">
        <v>8720169297470</v>
      </c>
      <c r="B24" s="8">
        <v>929003778802</v>
      </c>
      <c r="C24" s="8">
        <v>872016929747000</v>
      </c>
      <c r="D24" s="591" t="str">
        <f>HYPERLINK(VLOOKUP(B24,'Źródła LED_linki'!A81:B865,2,FALSE),"Link do zdjęcia")</f>
        <v>Link do zdjęcia</v>
      </c>
      <c r="E24" s="12">
        <v>29747000</v>
      </c>
      <c r="F24" s="10" t="s">
        <v>446</v>
      </c>
      <c r="G24" s="12" t="s">
        <v>84</v>
      </c>
      <c r="H24" s="12" t="s">
        <v>203</v>
      </c>
      <c r="I24" s="12" t="s">
        <v>387</v>
      </c>
      <c r="J24" s="12" t="s">
        <v>388</v>
      </c>
      <c r="K24" s="12" t="s">
        <v>88</v>
      </c>
      <c r="L24" s="17">
        <v>358</v>
      </c>
      <c r="M24" s="17">
        <v>0.11</v>
      </c>
      <c r="N24" s="13" t="s">
        <v>90</v>
      </c>
      <c r="O24" s="14" t="s">
        <v>91</v>
      </c>
      <c r="P24" s="19"/>
      <c r="Q24" s="9">
        <v>6</v>
      </c>
      <c r="R24" s="12" t="s">
        <v>92</v>
      </c>
      <c r="S24" s="19" t="s">
        <v>102</v>
      </c>
      <c r="T24" s="9"/>
      <c r="U24" s="9"/>
      <c r="V24" s="11" t="s">
        <v>445</v>
      </c>
      <c r="W24" s="36">
        <v>8539520000</v>
      </c>
      <c r="X24" s="19" t="s">
        <v>159</v>
      </c>
      <c r="Y24" s="19" t="s">
        <v>168</v>
      </c>
      <c r="Z24" s="12">
        <v>1825284</v>
      </c>
      <c r="AA24" s="13" t="s">
        <v>164</v>
      </c>
      <c r="AB24" s="623" t="str">
        <f>HYPERLINK("#'Źródła LED - specyfikacja'!B" &amp; MATCH(B24, 'Źródła LED - specyfikacja'!A:A, 0),"Link do specyfikacji")</f>
        <v>Link do specyfikacji</v>
      </c>
    </row>
    <row r="25" spans="1:28" s="2" customFormat="1">
      <c r="A25" s="8">
        <v>8720169297456</v>
      </c>
      <c r="B25" s="8">
        <v>929003775702</v>
      </c>
      <c r="C25" s="8">
        <v>872016929745600</v>
      </c>
      <c r="D25" s="591" t="str">
        <f>HYPERLINK(VLOOKUP(B25,'Źródła LED_linki'!A82:B866,2,FALSE),"Link do zdjęcia")</f>
        <v>Link do zdjęcia</v>
      </c>
      <c r="E25" s="12">
        <v>29745600</v>
      </c>
      <c r="F25" s="10" t="s">
        <v>447</v>
      </c>
      <c r="G25" s="12" t="s">
        <v>84</v>
      </c>
      <c r="H25" s="12" t="s">
        <v>203</v>
      </c>
      <c r="I25" s="12" t="s">
        <v>387</v>
      </c>
      <c r="J25" s="12" t="s">
        <v>388</v>
      </c>
      <c r="K25" s="12" t="s">
        <v>88</v>
      </c>
      <c r="L25" s="17">
        <v>358</v>
      </c>
      <c r="M25" s="17">
        <v>0.11</v>
      </c>
      <c r="N25" s="13" t="s">
        <v>90</v>
      </c>
      <c r="O25" s="14" t="s">
        <v>91</v>
      </c>
      <c r="P25" s="19"/>
      <c r="Q25" s="9">
        <v>6</v>
      </c>
      <c r="R25" s="12" t="s">
        <v>92</v>
      </c>
      <c r="S25" s="19" t="s">
        <v>102</v>
      </c>
      <c r="T25" s="9"/>
      <c r="U25" s="9"/>
      <c r="V25" s="11" t="s">
        <v>445</v>
      </c>
      <c r="W25" s="36">
        <v>8539520000</v>
      </c>
      <c r="X25" s="19" t="s">
        <v>159</v>
      </c>
      <c r="Y25" s="19" t="s">
        <v>160</v>
      </c>
      <c r="Z25" s="12">
        <v>1825283</v>
      </c>
      <c r="AA25" s="13" t="s">
        <v>164</v>
      </c>
      <c r="AB25" s="623" t="str">
        <f>HYPERLINK("#'Źródła LED - specyfikacja'!B" &amp; MATCH(B25, 'Źródła LED - specyfikacja'!A:A, 0),"Link do specyfikacji")</f>
        <v>Link do specyfikacji</v>
      </c>
    </row>
    <row r="26" spans="1:28" s="2" customFormat="1">
      <c r="A26" s="8">
        <v>8720169300477</v>
      </c>
      <c r="B26" s="8">
        <v>929003779002</v>
      </c>
      <c r="C26" s="8">
        <v>872016930047700</v>
      </c>
      <c r="D26" s="591" t="str">
        <f>HYPERLINK(VLOOKUP(B26,'Źródła LED_linki'!A83:B867,2,FALSE),"Link do zdjęcia")</f>
        <v>Link do zdjęcia</v>
      </c>
      <c r="E26" s="12">
        <v>30047700</v>
      </c>
      <c r="F26" s="10" t="s">
        <v>474</v>
      </c>
      <c r="G26" s="12" t="s">
        <v>84</v>
      </c>
      <c r="H26" s="12" t="s">
        <v>203</v>
      </c>
      <c r="I26" s="12" t="s">
        <v>467</v>
      </c>
      <c r="J26" s="12" t="s">
        <v>468</v>
      </c>
      <c r="K26" s="12" t="s">
        <v>88</v>
      </c>
      <c r="L26" s="17">
        <v>21.9</v>
      </c>
      <c r="M26" s="17">
        <v>0.11</v>
      </c>
      <c r="N26" s="13" t="s">
        <v>90</v>
      </c>
      <c r="O26" s="14" t="s">
        <v>91</v>
      </c>
      <c r="P26" s="19"/>
      <c r="Q26" s="9">
        <v>12</v>
      </c>
      <c r="R26" s="12" t="s">
        <v>92</v>
      </c>
      <c r="S26" s="19" t="s">
        <v>102</v>
      </c>
      <c r="T26" s="9" t="s">
        <v>475</v>
      </c>
      <c r="U26" s="9"/>
      <c r="V26" s="11" t="s">
        <v>445</v>
      </c>
      <c r="W26" s="36">
        <v>8539520000</v>
      </c>
      <c r="X26" s="19" t="s">
        <v>108</v>
      </c>
      <c r="Y26" s="19" t="s">
        <v>168</v>
      </c>
      <c r="Z26" s="12">
        <v>1879160</v>
      </c>
      <c r="AA26" s="13" t="s">
        <v>164</v>
      </c>
      <c r="AB26" s="623" t="str">
        <f>HYPERLINK("#'Źródła LED - specyfikacja'!B" &amp; MATCH(B26, 'Źródła LED - specyfikacja'!A:A, 0),"Link do specyfikacji")</f>
        <v>Link do specyfikacji</v>
      </c>
    </row>
    <row r="27" spans="1:28" s="2" customFormat="1">
      <c r="A27" s="8">
        <v>8720169300439</v>
      </c>
      <c r="B27" s="8">
        <v>929003778902</v>
      </c>
      <c r="C27" s="8">
        <v>872016930043900</v>
      </c>
      <c r="D27" s="591" t="str">
        <f>HYPERLINK(VLOOKUP(B27,'Źródła LED_linki'!A84:B868,2,FALSE),"Link do zdjęcia")</f>
        <v>Link do zdjęcia</v>
      </c>
      <c r="E27" s="12">
        <v>30043900</v>
      </c>
      <c r="F27" s="10" t="s">
        <v>480</v>
      </c>
      <c r="G27" s="12" t="s">
        <v>84</v>
      </c>
      <c r="H27" s="12" t="s">
        <v>203</v>
      </c>
      <c r="I27" s="12" t="s">
        <v>467</v>
      </c>
      <c r="J27" s="12" t="s">
        <v>468</v>
      </c>
      <c r="K27" s="12" t="s">
        <v>88</v>
      </c>
      <c r="L27" s="17">
        <v>17.8</v>
      </c>
      <c r="M27" s="17">
        <v>0.11</v>
      </c>
      <c r="N27" s="13" t="s">
        <v>90</v>
      </c>
      <c r="O27" s="14" t="s">
        <v>91</v>
      </c>
      <c r="P27" s="19"/>
      <c r="Q27" s="9">
        <v>12</v>
      </c>
      <c r="R27" s="12" t="s">
        <v>92</v>
      </c>
      <c r="S27" s="19" t="s">
        <v>102</v>
      </c>
      <c r="T27" s="9" t="s">
        <v>481</v>
      </c>
      <c r="U27" s="9"/>
      <c r="V27" s="11" t="s">
        <v>445</v>
      </c>
      <c r="W27" s="36">
        <v>8539520000</v>
      </c>
      <c r="X27" s="19" t="s">
        <v>108</v>
      </c>
      <c r="Y27" s="19" t="s">
        <v>109</v>
      </c>
      <c r="Z27" s="12">
        <v>1879165</v>
      </c>
      <c r="AA27" s="13" t="s">
        <v>164</v>
      </c>
      <c r="AB27" s="623" t="str">
        <f>HYPERLINK("#'Źródła LED - specyfikacja'!B" &amp; MATCH(B27, 'Źródła LED - specyfikacja'!A:A, 0),"Link do specyfikacji")</f>
        <v>Link do specyfikacji</v>
      </c>
    </row>
    <row r="28" spans="1:28" s="2" customFormat="1">
      <c r="A28" s="8">
        <v>8720169300514</v>
      </c>
      <c r="B28" s="8">
        <v>929003779102</v>
      </c>
      <c r="C28" s="8">
        <v>872016930051400</v>
      </c>
      <c r="D28" s="591" t="str">
        <f>HYPERLINK(VLOOKUP(B28,'Źródła LED_linki'!A85:B869,2,FALSE),"Link do zdjęcia")</f>
        <v>Link do zdjęcia</v>
      </c>
      <c r="E28" s="12">
        <v>30051400</v>
      </c>
      <c r="F28" s="10" t="s">
        <v>484</v>
      </c>
      <c r="G28" s="12" t="s">
        <v>84</v>
      </c>
      <c r="H28" s="12" t="s">
        <v>203</v>
      </c>
      <c r="I28" s="12" t="s">
        <v>467</v>
      </c>
      <c r="J28" s="12" t="s">
        <v>468</v>
      </c>
      <c r="K28" s="12" t="s">
        <v>88</v>
      </c>
      <c r="L28" s="17">
        <v>26.8</v>
      </c>
      <c r="M28" s="17">
        <v>0.11</v>
      </c>
      <c r="N28" s="13" t="s">
        <v>90</v>
      </c>
      <c r="O28" s="14" t="s">
        <v>91</v>
      </c>
      <c r="P28" s="19"/>
      <c r="Q28" s="9">
        <v>12</v>
      </c>
      <c r="R28" s="12" t="s">
        <v>92</v>
      </c>
      <c r="S28" s="19" t="s">
        <v>102</v>
      </c>
      <c r="T28" s="9" t="s">
        <v>485</v>
      </c>
      <c r="U28" s="9"/>
      <c r="V28" s="11" t="s">
        <v>445</v>
      </c>
      <c r="W28" s="36">
        <v>8539520000</v>
      </c>
      <c r="X28" s="19" t="s">
        <v>159</v>
      </c>
      <c r="Y28" s="19" t="s">
        <v>160</v>
      </c>
      <c r="Z28" s="12">
        <v>1879161</v>
      </c>
      <c r="AA28" s="13" t="s">
        <v>164</v>
      </c>
      <c r="AB28" s="623" t="str">
        <f>HYPERLINK("#'Źródła LED - specyfikacja'!B" &amp; MATCH(B28, 'Źródła LED - specyfikacja'!A:A, 0),"Link do specyfikacji")</f>
        <v>Link do specyfikacji</v>
      </c>
    </row>
    <row r="29" spans="1:28" s="2" customFormat="1">
      <c r="A29" s="8">
        <v>8720169301993</v>
      </c>
      <c r="B29" s="8">
        <v>929003791502</v>
      </c>
      <c r="C29" s="8">
        <v>872016930199300</v>
      </c>
      <c r="D29" s="591" t="str">
        <f>HYPERLINK(VLOOKUP(B29,'Źródła LED_linki'!A86:B870,2,FALSE),"Link do zdjęcia")</f>
        <v>Link do zdjęcia</v>
      </c>
      <c r="E29" s="12">
        <v>30199300</v>
      </c>
      <c r="F29" s="10" t="s">
        <v>498</v>
      </c>
      <c r="G29" s="12" t="s">
        <v>84</v>
      </c>
      <c r="H29" s="12" t="s">
        <v>203</v>
      </c>
      <c r="I29" s="12" t="s">
        <v>491</v>
      </c>
      <c r="J29" s="12" t="s">
        <v>468</v>
      </c>
      <c r="K29" s="12" t="s">
        <v>88</v>
      </c>
      <c r="L29" s="17">
        <v>71.099999999999994</v>
      </c>
      <c r="M29" s="17">
        <v>0.11</v>
      </c>
      <c r="N29" s="13" t="s">
        <v>90</v>
      </c>
      <c r="O29" s="14" t="s">
        <v>91</v>
      </c>
      <c r="P29" s="19"/>
      <c r="Q29" s="9">
        <v>10</v>
      </c>
      <c r="R29" s="12" t="s">
        <v>92</v>
      </c>
      <c r="S29" s="19" t="s">
        <v>102</v>
      </c>
      <c r="T29" s="9"/>
      <c r="U29" s="9"/>
      <c r="V29" s="11" t="s">
        <v>445</v>
      </c>
      <c r="W29" s="36">
        <v>8539520000</v>
      </c>
      <c r="X29" s="19" t="s">
        <v>159</v>
      </c>
      <c r="Y29" s="19" t="s">
        <v>168</v>
      </c>
      <c r="Z29" s="12">
        <v>1880096</v>
      </c>
      <c r="AA29" s="13" t="s">
        <v>164</v>
      </c>
      <c r="AB29" s="623" t="str">
        <f>HYPERLINK("#'Źródła LED - specyfikacja'!B" &amp; MATCH(B29, 'Źródła LED - specyfikacja'!A:A, 0),"Link do specyfikacji")</f>
        <v>Link do specyfikacji</v>
      </c>
    </row>
    <row r="30" spans="1:28" s="2" customFormat="1">
      <c r="A30" s="8">
        <v>8720169295407</v>
      </c>
      <c r="B30" s="8">
        <v>929003774102</v>
      </c>
      <c r="C30" s="8">
        <v>872016929540700</v>
      </c>
      <c r="D30" s="591" t="str">
        <f>HYPERLINK(VLOOKUP(B30,'Źródła LED_linki'!A87:B871,2,FALSE),"Link do zdjęcia")</f>
        <v>Link do zdjęcia</v>
      </c>
      <c r="E30" s="12">
        <v>29540700</v>
      </c>
      <c r="F30" s="10" t="s">
        <v>801</v>
      </c>
      <c r="G30" s="12" t="s">
        <v>84</v>
      </c>
      <c r="H30" s="12" t="s">
        <v>203</v>
      </c>
      <c r="I30" s="12" t="s">
        <v>648</v>
      </c>
      <c r="J30" s="12" t="s">
        <v>649</v>
      </c>
      <c r="K30" s="12" t="s">
        <v>88</v>
      </c>
      <c r="L30" s="17">
        <v>56.3</v>
      </c>
      <c r="M30" s="17">
        <v>0.11</v>
      </c>
      <c r="N30" s="13" t="s">
        <v>90</v>
      </c>
      <c r="O30" s="14" t="s">
        <v>91</v>
      </c>
      <c r="P30" s="19"/>
      <c r="Q30" s="9">
        <v>10</v>
      </c>
      <c r="R30" s="12" t="s">
        <v>92</v>
      </c>
      <c r="S30" s="19" t="s">
        <v>102</v>
      </c>
      <c r="T30" s="9"/>
      <c r="U30" s="9"/>
      <c r="V30" s="11" t="s">
        <v>445</v>
      </c>
      <c r="W30" s="36">
        <v>8539520000</v>
      </c>
      <c r="X30" s="19" t="s">
        <v>108</v>
      </c>
      <c r="Y30" s="19" t="s">
        <v>109</v>
      </c>
      <c r="Z30" s="12">
        <v>1880103</v>
      </c>
      <c r="AA30" s="13" t="s">
        <v>164</v>
      </c>
      <c r="AB30" s="623" t="str">
        <f>HYPERLINK("#'Źródła LED - specyfikacja'!B" &amp; MATCH(B30, 'Źródła LED - specyfikacja'!A:A, 0),"Link do specyfikacji")</f>
        <v>Link do specyfikacji</v>
      </c>
    </row>
    <row r="31" spans="1:28" s="2" customFormat="1">
      <c r="A31" s="8">
        <v>8720169295421</v>
      </c>
      <c r="B31" s="8">
        <v>929003774202</v>
      </c>
      <c r="C31" s="8">
        <v>872016929542100</v>
      </c>
      <c r="D31" s="591" t="str">
        <f>HYPERLINK(VLOOKUP(B31,'Źródła LED_linki'!A88:B872,2,FALSE),"Link do zdjęcia")</f>
        <v>Link do zdjęcia</v>
      </c>
      <c r="E31" s="12">
        <v>29542100</v>
      </c>
      <c r="F31" s="10" t="s">
        <v>802</v>
      </c>
      <c r="G31" s="12" t="s">
        <v>84</v>
      </c>
      <c r="H31" s="12" t="s">
        <v>203</v>
      </c>
      <c r="I31" s="12" t="s">
        <v>648</v>
      </c>
      <c r="J31" s="12" t="s">
        <v>649</v>
      </c>
      <c r="K31" s="12" t="s">
        <v>88</v>
      </c>
      <c r="L31" s="17">
        <v>56.3</v>
      </c>
      <c r="M31" s="17">
        <v>0.11</v>
      </c>
      <c r="N31" s="13" t="s">
        <v>90</v>
      </c>
      <c r="O31" s="14" t="s">
        <v>91</v>
      </c>
      <c r="P31" s="19"/>
      <c r="Q31" s="9">
        <v>10</v>
      </c>
      <c r="R31" s="12" t="s">
        <v>92</v>
      </c>
      <c r="S31" s="19" t="s">
        <v>102</v>
      </c>
      <c r="T31" s="9"/>
      <c r="U31" s="9"/>
      <c r="V31" s="11" t="s">
        <v>445</v>
      </c>
      <c r="W31" s="36">
        <v>8539520000</v>
      </c>
      <c r="X31" s="19" t="s">
        <v>108</v>
      </c>
      <c r="Y31" s="19" t="s">
        <v>109</v>
      </c>
      <c r="Z31" s="12">
        <v>1880102</v>
      </c>
      <c r="AA31" s="13" t="s">
        <v>164</v>
      </c>
      <c r="AB31" s="623" t="str">
        <f>HYPERLINK("#'Źródła LED - specyfikacja'!B" &amp; MATCH(B31, 'Źródła LED - specyfikacja'!A:A, 0),"Link do specyfikacji")</f>
        <v>Link do specyfikacji</v>
      </c>
    </row>
    <row r="32" spans="1:28" s="2" customFormat="1">
      <c r="A32" s="8">
        <v>8720169295445</v>
      </c>
      <c r="B32" s="8">
        <v>929003774302</v>
      </c>
      <c r="C32" s="8">
        <v>872016929544500</v>
      </c>
      <c r="D32" s="591" t="str">
        <f>HYPERLINK(VLOOKUP(B32,'Źródła LED_linki'!A89:B873,2,FALSE),"Link do zdjęcia")</f>
        <v>Link do zdjęcia</v>
      </c>
      <c r="E32" s="12">
        <v>29544500</v>
      </c>
      <c r="F32" s="10" t="s">
        <v>803</v>
      </c>
      <c r="G32" s="12" t="s">
        <v>84</v>
      </c>
      <c r="H32" s="12" t="s">
        <v>203</v>
      </c>
      <c r="I32" s="12" t="s">
        <v>648</v>
      </c>
      <c r="J32" s="12" t="s">
        <v>649</v>
      </c>
      <c r="K32" s="12" t="s">
        <v>88</v>
      </c>
      <c r="L32" s="17">
        <v>56.3</v>
      </c>
      <c r="M32" s="17">
        <v>0.11</v>
      </c>
      <c r="N32" s="13" t="s">
        <v>90</v>
      </c>
      <c r="O32" s="14" t="s">
        <v>91</v>
      </c>
      <c r="P32" s="19"/>
      <c r="Q32" s="9">
        <v>10</v>
      </c>
      <c r="R32" s="12" t="s">
        <v>92</v>
      </c>
      <c r="S32" s="19" t="s">
        <v>102</v>
      </c>
      <c r="T32" s="9"/>
      <c r="U32" s="9"/>
      <c r="V32" s="11" t="s">
        <v>445</v>
      </c>
      <c r="W32" s="36">
        <v>8539520000</v>
      </c>
      <c r="X32" s="19" t="s">
        <v>108</v>
      </c>
      <c r="Y32" s="19" t="s">
        <v>103</v>
      </c>
      <c r="Z32" s="12">
        <v>1880098</v>
      </c>
      <c r="AA32" s="13" t="s">
        <v>164</v>
      </c>
      <c r="AB32" s="623" t="str">
        <f>HYPERLINK("#'Źródła LED - specyfikacja'!B" &amp; MATCH(B32, 'Źródła LED - specyfikacja'!A:A, 0),"Link do specyfikacji")</f>
        <v>Link do specyfikacji</v>
      </c>
    </row>
    <row r="33" spans="1:28" s="2" customFormat="1">
      <c r="A33" s="8">
        <v>8720169295469</v>
      </c>
      <c r="B33" s="8">
        <v>929003774402</v>
      </c>
      <c r="C33" s="8">
        <v>872016929546900</v>
      </c>
      <c r="D33" s="591" t="str">
        <f>HYPERLINK(VLOOKUP(B33,'Źródła LED_linki'!A90:B874,2,FALSE),"Link do zdjęcia")</f>
        <v>Link do zdjęcia</v>
      </c>
      <c r="E33" s="12">
        <v>29546900</v>
      </c>
      <c r="F33" s="10" t="s">
        <v>804</v>
      </c>
      <c r="G33" s="12" t="s">
        <v>84</v>
      </c>
      <c r="H33" s="12" t="s">
        <v>203</v>
      </c>
      <c r="I33" s="12" t="s">
        <v>648</v>
      </c>
      <c r="J33" s="12" t="s">
        <v>649</v>
      </c>
      <c r="K33" s="12" t="s">
        <v>88</v>
      </c>
      <c r="L33" s="17">
        <v>76.900000000000006</v>
      </c>
      <c r="M33" s="17">
        <v>0.11</v>
      </c>
      <c r="N33" s="13" t="s">
        <v>90</v>
      </c>
      <c r="O33" s="14" t="s">
        <v>91</v>
      </c>
      <c r="P33" s="19"/>
      <c r="Q33" s="9">
        <v>10</v>
      </c>
      <c r="R33" s="12" t="s">
        <v>92</v>
      </c>
      <c r="S33" s="19" t="s">
        <v>102</v>
      </c>
      <c r="T33" s="9"/>
      <c r="U33" s="9"/>
      <c r="V33" s="11" t="s">
        <v>445</v>
      </c>
      <c r="W33" s="36">
        <v>8539520000</v>
      </c>
      <c r="X33" s="19" t="s">
        <v>108</v>
      </c>
      <c r="Y33" s="19" t="s">
        <v>109</v>
      </c>
      <c r="Z33" s="12">
        <v>1880104</v>
      </c>
      <c r="AA33" s="13" t="s">
        <v>164</v>
      </c>
      <c r="AB33" s="623" t="str">
        <f>HYPERLINK("#'Źródła LED - specyfikacja'!B" &amp; MATCH(B33, 'Źródła LED - specyfikacja'!A:A, 0),"Link do specyfikacji")</f>
        <v>Link do specyfikacji</v>
      </c>
    </row>
    <row r="34" spans="1:28" s="2" customFormat="1">
      <c r="A34" s="8">
        <v>8720169295483</v>
      </c>
      <c r="B34" s="8">
        <v>929003774502</v>
      </c>
      <c r="C34" s="8">
        <v>872016929548300</v>
      </c>
      <c r="D34" s="591" t="str">
        <f>HYPERLINK(VLOOKUP(B34,'Źródła LED_linki'!A91:B875,2,FALSE),"Link do zdjęcia")</f>
        <v>Link do zdjęcia</v>
      </c>
      <c r="E34" s="12">
        <v>29548300</v>
      </c>
      <c r="F34" s="10" t="s">
        <v>805</v>
      </c>
      <c r="G34" s="12" t="s">
        <v>84</v>
      </c>
      <c r="H34" s="12" t="s">
        <v>203</v>
      </c>
      <c r="I34" s="12" t="s">
        <v>648</v>
      </c>
      <c r="J34" s="12" t="s">
        <v>649</v>
      </c>
      <c r="K34" s="12" t="s">
        <v>88</v>
      </c>
      <c r="L34" s="17">
        <v>76.900000000000006</v>
      </c>
      <c r="M34" s="17">
        <v>0.11</v>
      </c>
      <c r="N34" s="13" t="s">
        <v>90</v>
      </c>
      <c r="O34" s="14" t="s">
        <v>91</v>
      </c>
      <c r="P34" s="19"/>
      <c r="Q34" s="9">
        <v>10</v>
      </c>
      <c r="R34" s="12" t="s">
        <v>92</v>
      </c>
      <c r="S34" s="19" t="s">
        <v>102</v>
      </c>
      <c r="T34" s="9"/>
      <c r="U34" s="9"/>
      <c r="V34" s="11" t="s">
        <v>445</v>
      </c>
      <c r="W34" s="36">
        <v>8539520000</v>
      </c>
      <c r="X34" s="19" t="s">
        <v>108</v>
      </c>
      <c r="Y34" s="19" t="s">
        <v>109</v>
      </c>
      <c r="Z34" s="12">
        <v>1880099</v>
      </c>
      <c r="AA34" s="13" t="s">
        <v>164</v>
      </c>
      <c r="AB34" s="623" t="str">
        <f>HYPERLINK("#'Źródła LED - specyfikacja'!B" &amp; MATCH(B34, 'Źródła LED - specyfikacja'!A:A, 0),"Link do specyfikacji")</f>
        <v>Link do specyfikacji</v>
      </c>
    </row>
    <row r="35" spans="1:28" s="2" customFormat="1">
      <c r="A35" s="8">
        <v>8720169295506</v>
      </c>
      <c r="B35" s="8">
        <v>929003774602</v>
      </c>
      <c r="C35" s="8">
        <v>872016929550600</v>
      </c>
      <c r="D35" s="591" t="str">
        <f>HYPERLINK(VLOOKUP(B35,'Źródła LED_linki'!A92:B876,2,FALSE),"Link do zdjęcia")</f>
        <v>Link do zdjęcia</v>
      </c>
      <c r="E35" s="12">
        <v>29550600</v>
      </c>
      <c r="F35" s="10" t="s">
        <v>806</v>
      </c>
      <c r="G35" s="12" t="s">
        <v>84</v>
      </c>
      <c r="H35" s="12" t="s">
        <v>203</v>
      </c>
      <c r="I35" s="12" t="s">
        <v>648</v>
      </c>
      <c r="J35" s="12" t="s">
        <v>649</v>
      </c>
      <c r="K35" s="12" t="s">
        <v>88</v>
      </c>
      <c r="L35" s="17">
        <v>76.900000000000006</v>
      </c>
      <c r="M35" s="17">
        <v>0.11</v>
      </c>
      <c r="N35" s="13" t="s">
        <v>90</v>
      </c>
      <c r="O35" s="14" t="s">
        <v>91</v>
      </c>
      <c r="P35" s="19"/>
      <c r="Q35" s="9">
        <v>10</v>
      </c>
      <c r="R35" s="12" t="s">
        <v>92</v>
      </c>
      <c r="S35" s="19" t="s">
        <v>102</v>
      </c>
      <c r="T35" s="9"/>
      <c r="U35" s="9"/>
      <c r="V35" s="11" t="s">
        <v>445</v>
      </c>
      <c r="W35" s="36">
        <v>8539520000</v>
      </c>
      <c r="X35" s="19" t="s">
        <v>109</v>
      </c>
      <c r="Y35" s="19" t="s">
        <v>109</v>
      </c>
      <c r="Z35" s="12">
        <v>1880100</v>
      </c>
      <c r="AA35" s="13" t="s">
        <v>164</v>
      </c>
      <c r="AB35" s="623" t="str">
        <f>HYPERLINK("#'Źródła LED - specyfikacja'!B" &amp; MATCH(B35, 'Źródła LED - specyfikacja'!A:A, 0),"Link do specyfikacji")</f>
        <v>Link do specyfikacji</v>
      </c>
    </row>
    <row r="36" spans="1:28" s="2" customFormat="1">
      <c r="A36" s="8">
        <v>8720169295582</v>
      </c>
      <c r="B36" s="8">
        <v>929003775002</v>
      </c>
      <c r="C36" s="8">
        <v>872016929558200</v>
      </c>
      <c r="D36" s="591" t="str">
        <f>HYPERLINK(VLOOKUP(B36,'Źródła LED_linki'!A93:B877,2,FALSE),"Link do zdjęcia")</f>
        <v>Link do zdjęcia</v>
      </c>
      <c r="E36" s="12">
        <v>29558200</v>
      </c>
      <c r="F36" s="10" t="s">
        <v>807</v>
      </c>
      <c r="G36" s="12" t="s">
        <v>84</v>
      </c>
      <c r="H36" s="12" t="s">
        <v>203</v>
      </c>
      <c r="I36" s="12" t="s">
        <v>648</v>
      </c>
      <c r="J36" s="12" t="s">
        <v>649</v>
      </c>
      <c r="K36" s="12" t="s">
        <v>88</v>
      </c>
      <c r="L36" s="17">
        <v>82.2</v>
      </c>
      <c r="M36" s="17">
        <v>0.11</v>
      </c>
      <c r="N36" s="13" t="s">
        <v>90</v>
      </c>
      <c r="O36" s="14" t="s">
        <v>91</v>
      </c>
      <c r="P36" s="19"/>
      <c r="Q36" s="9">
        <v>10</v>
      </c>
      <c r="R36" s="12" t="s">
        <v>92</v>
      </c>
      <c r="S36" s="19" t="s">
        <v>102</v>
      </c>
      <c r="T36" s="9"/>
      <c r="U36" s="9"/>
      <c r="V36" s="11" t="s">
        <v>445</v>
      </c>
      <c r="W36" s="36">
        <v>8539520000</v>
      </c>
      <c r="X36" s="19" t="s">
        <v>108</v>
      </c>
      <c r="Y36" s="19" t="s">
        <v>109</v>
      </c>
      <c r="Z36" s="12">
        <v>1857688</v>
      </c>
      <c r="AA36" s="13" t="s">
        <v>164</v>
      </c>
      <c r="AB36" s="623" t="str">
        <f>HYPERLINK("#'Źródła LED - specyfikacja'!B" &amp; MATCH(B36, 'Źródła LED - specyfikacja'!A:A, 0),"Link do specyfikacji")</f>
        <v>Link do specyfikacji</v>
      </c>
    </row>
    <row r="37" spans="1:28" s="2" customFormat="1">
      <c r="A37" s="8">
        <v>8720169295605</v>
      </c>
      <c r="B37" s="8">
        <v>929003775102</v>
      </c>
      <c r="C37" s="8">
        <v>872016929560500</v>
      </c>
      <c r="D37" s="591" t="str">
        <f>HYPERLINK(VLOOKUP(B37,'Źródła LED_linki'!A94:B878,2,FALSE),"Link do zdjęcia")</f>
        <v>Link do zdjęcia</v>
      </c>
      <c r="E37" s="12">
        <v>29560500</v>
      </c>
      <c r="F37" s="10" t="s">
        <v>808</v>
      </c>
      <c r="G37" s="12" t="s">
        <v>84</v>
      </c>
      <c r="H37" s="12" t="s">
        <v>203</v>
      </c>
      <c r="I37" s="12" t="s">
        <v>648</v>
      </c>
      <c r="J37" s="12" t="s">
        <v>649</v>
      </c>
      <c r="K37" s="12" t="s">
        <v>88</v>
      </c>
      <c r="L37" s="17">
        <v>82.2</v>
      </c>
      <c r="M37" s="17">
        <v>0.11</v>
      </c>
      <c r="N37" s="13" t="s">
        <v>90</v>
      </c>
      <c r="O37" s="14" t="s">
        <v>91</v>
      </c>
      <c r="P37" s="19"/>
      <c r="Q37" s="9">
        <v>10</v>
      </c>
      <c r="R37" s="12" t="s">
        <v>92</v>
      </c>
      <c r="S37" s="19" t="s">
        <v>102</v>
      </c>
      <c r="T37" s="9"/>
      <c r="U37" s="9"/>
      <c r="V37" s="11" t="s">
        <v>445</v>
      </c>
      <c r="W37" s="36">
        <v>8539520000</v>
      </c>
      <c r="X37" s="19" t="s">
        <v>159</v>
      </c>
      <c r="Y37" s="19" t="s">
        <v>168</v>
      </c>
      <c r="Z37" s="12">
        <v>1857691</v>
      </c>
      <c r="AA37" s="13" t="s">
        <v>164</v>
      </c>
      <c r="AB37" s="623" t="str">
        <f>HYPERLINK("#'Źródła LED - specyfikacja'!B" &amp; MATCH(B37, 'Źródła LED - specyfikacja'!A:A, 0),"Link do specyfikacji")</f>
        <v>Link do specyfikacji</v>
      </c>
    </row>
    <row r="38" spans="1:28" s="2" customFormat="1">
      <c r="A38" s="8">
        <v>8720169295629</v>
      </c>
      <c r="B38" s="8">
        <v>929003775202</v>
      </c>
      <c r="C38" s="8">
        <v>872016929562900</v>
      </c>
      <c r="D38" s="591" t="str">
        <f>HYPERLINK(VLOOKUP(B38,'Źródła LED_linki'!A95:B879,2,FALSE),"Link do zdjęcia")</f>
        <v>Link do zdjęcia</v>
      </c>
      <c r="E38" s="12">
        <v>29562900</v>
      </c>
      <c r="F38" s="10" t="s">
        <v>809</v>
      </c>
      <c r="G38" s="12" t="s">
        <v>84</v>
      </c>
      <c r="H38" s="12" t="s">
        <v>203</v>
      </c>
      <c r="I38" s="12" t="s">
        <v>648</v>
      </c>
      <c r="J38" s="12" t="s">
        <v>649</v>
      </c>
      <c r="K38" s="12" t="s">
        <v>88</v>
      </c>
      <c r="L38" s="17">
        <v>82.2</v>
      </c>
      <c r="M38" s="17">
        <v>0.11</v>
      </c>
      <c r="N38" s="13" t="s">
        <v>90</v>
      </c>
      <c r="O38" s="14" t="s">
        <v>91</v>
      </c>
      <c r="P38" s="19"/>
      <c r="Q38" s="9">
        <v>10</v>
      </c>
      <c r="R38" s="12" t="s">
        <v>92</v>
      </c>
      <c r="S38" s="19" t="s">
        <v>102</v>
      </c>
      <c r="T38" s="9"/>
      <c r="U38" s="9"/>
      <c r="V38" s="11" t="s">
        <v>445</v>
      </c>
      <c r="W38" s="36">
        <v>8539520000</v>
      </c>
      <c r="X38" s="19" t="s">
        <v>159</v>
      </c>
      <c r="Y38" s="19" t="s">
        <v>168</v>
      </c>
      <c r="Z38" s="12">
        <v>1857690</v>
      </c>
      <c r="AA38" s="13" t="s">
        <v>164</v>
      </c>
      <c r="AB38" s="623" t="str">
        <f>HYPERLINK("#'Źródła LED - specyfikacja'!B" &amp; MATCH(B38, 'Źródła LED - specyfikacja'!A:A, 0),"Link do specyfikacji")</f>
        <v>Link do specyfikacji</v>
      </c>
    </row>
    <row r="39" spans="1:28" s="2" customFormat="1">
      <c r="A39" s="8">
        <v>8720169295520</v>
      </c>
      <c r="B39" s="8">
        <v>929003774702</v>
      </c>
      <c r="C39" s="8">
        <v>872016929552000</v>
      </c>
      <c r="D39" s="591" t="str">
        <f>HYPERLINK(VLOOKUP(B39,'Źródła LED_linki'!A96:B880,2,FALSE),"Link do zdjęcia")</f>
        <v>Link do zdjęcia</v>
      </c>
      <c r="E39" s="12">
        <v>29552000</v>
      </c>
      <c r="F39" s="10" t="s">
        <v>810</v>
      </c>
      <c r="G39" s="12" t="s">
        <v>84</v>
      </c>
      <c r="H39" s="12" t="s">
        <v>203</v>
      </c>
      <c r="I39" s="12" t="s">
        <v>648</v>
      </c>
      <c r="J39" s="12" t="s">
        <v>649</v>
      </c>
      <c r="K39" s="12" t="s">
        <v>88</v>
      </c>
      <c r="L39" s="17">
        <v>81.099999999999994</v>
      </c>
      <c r="M39" s="17">
        <v>0.11</v>
      </c>
      <c r="N39" s="13" t="s">
        <v>90</v>
      </c>
      <c r="O39" s="14" t="s">
        <v>91</v>
      </c>
      <c r="P39" s="19"/>
      <c r="Q39" s="9">
        <v>10</v>
      </c>
      <c r="R39" s="12" t="s">
        <v>92</v>
      </c>
      <c r="S39" s="19" t="s">
        <v>102</v>
      </c>
      <c r="T39" s="9"/>
      <c r="U39" s="9"/>
      <c r="V39" s="11" t="s">
        <v>445</v>
      </c>
      <c r="W39" s="36">
        <v>8539520000</v>
      </c>
      <c r="X39" s="19" t="s">
        <v>159</v>
      </c>
      <c r="Y39" s="19" t="s">
        <v>305</v>
      </c>
      <c r="Z39" s="12">
        <v>1880101</v>
      </c>
      <c r="AA39" s="13" t="s">
        <v>164</v>
      </c>
      <c r="AB39" s="623" t="str">
        <f>HYPERLINK("#'Źródła LED - specyfikacja'!B" &amp; MATCH(B39, 'Źródła LED - specyfikacja'!A:A, 0),"Link do specyfikacji")</f>
        <v>Link do specyfikacji</v>
      </c>
    </row>
    <row r="40" spans="1:28" s="2" customFormat="1">
      <c r="A40" s="8">
        <v>8720169295544</v>
      </c>
      <c r="B40" s="8">
        <v>929003774802</v>
      </c>
      <c r="C40" s="8">
        <v>872016929554400</v>
      </c>
      <c r="D40" s="591" t="str">
        <f>HYPERLINK(VLOOKUP(B40,'Źródła LED_linki'!A97:B881,2,FALSE),"Link do zdjęcia")</f>
        <v>Link do zdjęcia</v>
      </c>
      <c r="E40" s="12">
        <v>29554400</v>
      </c>
      <c r="F40" s="10" t="s">
        <v>811</v>
      </c>
      <c r="G40" s="12" t="s">
        <v>84</v>
      </c>
      <c r="H40" s="12" t="s">
        <v>203</v>
      </c>
      <c r="I40" s="12" t="s">
        <v>648</v>
      </c>
      <c r="J40" s="12" t="s">
        <v>649</v>
      </c>
      <c r="K40" s="12" t="s">
        <v>88</v>
      </c>
      <c r="L40" s="17">
        <v>81.099999999999994</v>
      </c>
      <c r="M40" s="17">
        <v>0.11</v>
      </c>
      <c r="N40" s="13" t="s">
        <v>90</v>
      </c>
      <c r="O40" s="14" t="s">
        <v>91</v>
      </c>
      <c r="P40" s="19"/>
      <c r="Q40" s="9">
        <v>10</v>
      </c>
      <c r="R40" s="12" t="s">
        <v>92</v>
      </c>
      <c r="S40" s="19" t="s">
        <v>102</v>
      </c>
      <c r="T40" s="9"/>
      <c r="U40" s="9"/>
      <c r="V40" s="11" t="s">
        <v>445</v>
      </c>
      <c r="W40" s="36">
        <v>8539520000</v>
      </c>
      <c r="X40" s="19" t="s">
        <v>108</v>
      </c>
      <c r="Y40" s="19" t="s">
        <v>305</v>
      </c>
      <c r="Z40" s="12">
        <v>1880097</v>
      </c>
      <c r="AA40" s="13" t="s">
        <v>164</v>
      </c>
      <c r="AB40" s="623" t="str">
        <f>HYPERLINK("#'Źródła LED - specyfikacja'!B" &amp; MATCH(B40, 'Źródła LED - specyfikacja'!A:A, 0),"Link do specyfikacji")</f>
        <v>Link do specyfikacji</v>
      </c>
    </row>
    <row r="41" spans="1:28" s="2" customFormat="1">
      <c r="A41" s="8">
        <v>8720169295568</v>
      </c>
      <c r="B41" s="8">
        <v>929003774902</v>
      </c>
      <c r="C41" s="8">
        <v>872016929556800</v>
      </c>
      <c r="D41" s="591" t="str">
        <f>HYPERLINK(VLOOKUP(B41,'Źródła LED_linki'!A98:B882,2,FALSE),"Link do zdjęcia")</f>
        <v>Link do zdjęcia</v>
      </c>
      <c r="E41" s="12">
        <v>29556800</v>
      </c>
      <c r="F41" s="10" t="s">
        <v>812</v>
      </c>
      <c r="G41" s="12" t="s">
        <v>84</v>
      </c>
      <c r="H41" s="12" t="s">
        <v>203</v>
      </c>
      <c r="I41" s="12" t="s">
        <v>648</v>
      </c>
      <c r="J41" s="12" t="s">
        <v>649</v>
      </c>
      <c r="K41" s="12" t="s">
        <v>88</v>
      </c>
      <c r="L41" s="17">
        <v>81.099999999999994</v>
      </c>
      <c r="M41" s="17">
        <v>0.11</v>
      </c>
      <c r="N41" s="13" t="s">
        <v>90</v>
      </c>
      <c r="O41" s="14" t="s">
        <v>91</v>
      </c>
      <c r="P41" s="19"/>
      <c r="Q41" s="9">
        <v>10</v>
      </c>
      <c r="R41" s="12" t="s">
        <v>92</v>
      </c>
      <c r="S41" s="19" t="s">
        <v>102</v>
      </c>
      <c r="T41" s="9"/>
      <c r="U41" s="9"/>
      <c r="V41" s="11" t="s">
        <v>445</v>
      </c>
      <c r="W41" s="36">
        <v>8539520000</v>
      </c>
      <c r="X41" s="19" t="s">
        <v>108</v>
      </c>
      <c r="Y41" s="19" t="s">
        <v>305</v>
      </c>
      <c r="Z41" s="12">
        <v>1880105</v>
      </c>
      <c r="AA41" s="13" t="s">
        <v>164</v>
      </c>
      <c r="AB41" s="623" t="str">
        <f>HYPERLINK("#'Źródła LED - specyfikacja'!B" &amp; MATCH(B41, 'Źródła LED - specyfikacja'!A:A, 0),"Link do specyfikacji")</f>
        <v>Link do specyfikacji</v>
      </c>
    </row>
    <row r="42" spans="1:28" s="2" customFormat="1">
      <c r="A42" s="8">
        <v>8720169295643</v>
      </c>
      <c r="B42" s="8">
        <v>929003775302</v>
      </c>
      <c r="C42" s="8">
        <v>872016929564300</v>
      </c>
      <c r="D42" s="591" t="str">
        <f>HYPERLINK(VLOOKUP(B42,'Źródła LED_linki'!A99:B883,2,FALSE),"Link do zdjęcia")</f>
        <v>Link do zdjęcia</v>
      </c>
      <c r="E42" s="12">
        <v>29564300</v>
      </c>
      <c r="F42" s="10" t="s">
        <v>813</v>
      </c>
      <c r="G42" s="12" t="s">
        <v>84</v>
      </c>
      <c r="H42" s="12" t="s">
        <v>203</v>
      </c>
      <c r="I42" s="12" t="s">
        <v>648</v>
      </c>
      <c r="J42" s="12" t="s">
        <v>649</v>
      </c>
      <c r="K42" s="12" t="s">
        <v>88</v>
      </c>
      <c r="L42" s="17">
        <v>85</v>
      </c>
      <c r="M42" s="17">
        <v>0.11</v>
      </c>
      <c r="N42" s="13" t="s">
        <v>90</v>
      </c>
      <c r="O42" s="14" t="s">
        <v>91</v>
      </c>
      <c r="P42" s="19"/>
      <c r="Q42" s="9">
        <v>10</v>
      </c>
      <c r="R42" s="12" t="s">
        <v>92</v>
      </c>
      <c r="S42" s="19" t="s">
        <v>102</v>
      </c>
      <c r="T42" s="9"/>
      <c r="U42" s="9"/>
      <c r="V42" s="11" t="s">
        <v>445</v>
      </c>
      <c r="W42" s="36">
        <v>8539520000</v>
      </c>
      <c r="X42" s="19" t="s">
        <v>108</v>
      </c>
      <c r="Y42" s="19" t="s">
        <v>109</v>
      </c>
      <c r="Z42" s="12">
        <v>1857687</v>
      </c>
      <c r="AA42" s="13" t="s">
        <v>164</v>
      </c>
      <c r="AB42" s="623" t="str">
        <f>HYPERLINK("#'Źródła LED - specyfikacja'!B" &amp; MATCH(B42, 'Źródła LED - specyfikacja'!A:A, 0),"Link do specyfikacji")</f>
        <v>Link do specyfikacji</v>
      </c>
    </row>
    <row r="43" spans="1:28" s="2" customFormat="1">
      <c r="A43" s="8">
        <v>8720169295667</v>
      </c>
      <c r="B43" s="8">
        <v>929003775402</v>
      </c>
      <c r="C43" s="8">
        <v>872016929566700</v>
      </c>
      <c r="D43" s="591" t="str">
        <f>HYPERLINK(VLOOKUP(B43,'Źródła LED_linki'!A100:B884,2,FALSE),"Link do zdjęcia")</f>
        <v>Link do zdjęcia</v>
      </c>
      <c r="E43" s="12">
        <v>29566700</v>
      </c>
      <c r="F43" s="10" t="s">
        <v>814</v>
      </c>
      <c r="G43" s="12" t="s">
        <v>84</v>
      </c>
      <c r="H43" s="12" t="s">
        <v>203</v>
      </c>
      <c r="I43" s="12" t="s">
        <v>648</v>
      </c>
      <c r="J43" s="12" t="s">
        <v>649</v>
      </c>
      <c r="K43" s="12" t="s">
        <v>88</v>
      </c>
      <c r="L43" s="17">
        <v>85</v>
      </c>
      <c r="M43" s="17">
        <v>0.11</v>
      </c>
      <c r="N43" s="13" t="s">
        <v>90</v>
      </c>
      <c r="O43" s="14" t="s">
        <v>91</v>
      </c>
      <c r="P43" s="19"/>
      <c r="Q43" s="9">
        <v>10</v>
      </c>
      <c r="R43" s="12" t="s">
        <v>92</v>
      </c>
      <c r="S43" s="19" t="s">
        <v>102</v>
      </c>
      <c r="T43" s="9"/>
      <c r="U43" s="9"/>
      <c r="V43" s="11" t="s">
        <v>445</v>
      </c>
      <c r="W43" s="36">
        <v>8539520000</v>
      </c>
      <c r="X43" s="19" t="s">
        <v>108</v>
      </c>
      <c r="Y43" s="19" t="s">
        <v>109</v>
      </c>
      <c r="Z43" s="12">
        <v>1857686</v>
      </c>
      <c r="AA43" s="13" t="s">
        <v>164</v>
      </c>
      <c r="AB43" s="623" t="str">
        <f>HYPERLINK("#'Źródła LED - specyfikacja'!B" &amp; MATCH(B43, 'Źródła LED - specyfikacja'!A:A, 0),"Link do specyfikacji")</f>
        <v>Link do specyfikacji</v>
      </c>
    </row>
    <row r="44" spans="1:28" s="2" customFormat="1">
      <c r="A44" s="8">
        <v>8720169295681</v>
      </c>
      <c r="B44" s="8">
        <v>929003775502</v>
      </c>
      <c r="C44" s="8">
        <v>872016929568100</v>
      </c>
      <c r="D44" s="591" t="str">
        <f>HYPERLINK(VLOOKUP(B44,'Źródła LED_linki'!A101:B885,2,FALSE),"Link do zdjęcia")</f>
        <v>Link do zdjęcia</v>
      </c>
      <c r="E44" s="12">
        <v>29568100</v>
      </c>
      <c r="F44" s="10" t="s">
        <v>815</v>
      </c>
      <c r="G44" s="12" t="s">
        <v>84</v>
      </c>
      <c r="H44" s="12" t="s">
        <v>203</v>
      </c>
      <c r="I44" s="12" t="s">
        <v>648</v>
      </c>
      <c r="J44" s="12" t="s">
        <v>649</v>
      </c>
      <c r="K44" s="12" t="s">
        <v>88</v>
      </c>
      <c r="L44" s="17">
        <v>85</v>
      </c>
      <c r="M44" s="17">
        <v>0.11</v>
      </c>
      <c r="N44" s="13" t="s">
        <v>90</v>
      </c>
      <c r="O44" s="14" t="s">
        <v>91</v>
      </c>
      <c r="P44" s="19"/>
      <c r="Q44" s="9">
        <v>10</v>
      </c>
      <c r="R44" s="12" t="s">
        <v>92</v>
      </c>
      <c r="S44" s="19" t="s">
        <v>102</v>
      </c>
      <c r="T44" s="9"/>
      <c r="U44" s="9"/>
      <c r="V44" s="11" t="s">
        <v>445</v>
      </c>
      <c r="W44" s="36">
        <v>8539520000</v>
      </c>
      <c r="X44" s="19" t="s">
        <v>108</v>
      </c>
      <c r="Y44" s="19" t="s">
        <v>103</v>
      </c>
      <c r="Z44" s="12">
        <v>1857689</v>
      </c>
      <c r="AA44" s="13" t="s">
        <v>164</v>
      </c>
      <c r="AB44" s="623" t="str">
        <f>HYPERLINK("#'Źródła LED - specyfikacja'!B" &amp; MATCH(B44, 'Źródła LED - specyfikacja'!A:A, 0),"Link do specyfikacji")</f>
        <v>Link do specyfikacji</v>
      </c>
    </row>
    <row r="45" spans="1:28" s="2" customFormat="1">
      <c r="A45" s="8">
        <v>8720169286542</v>
      </c>
      <c r="B45" s="8">
        <v>929003756602</v>
      </c>
      <c r="C45" s="8">
        <v>872016928654200</v>
      </c>
      <c r="D45" s="591" t="str">
        <f>HYPERLINK(VLOOKUP(B45,'Źródła LED_linki'!A102:B886,2,FALSE),"Link do zdjęcia")</f>
        <v>Link do zdjęcia</v>
      </c>
      <c r="E45" s="12">
        <v>28654200</v>
      </c>
      <c r="F45" s="10" t="s">
        <v>867</v>
      </c>
      <c r="G45" s="12" t="s">
        <v>84</v>
      </c>
      <c r="H45" s="12" t="s">
        <v>203</v>
      </c>
      <c r="I45" s="12" t="s">
        <v>840</v>
      </c>
      <c r="J45" s="12" t="s">
        <v>841</v>
      </c>
      <c r="K45" s="12" t="s">
        <v>88</v>
      </c>
      <c r="L45" s="17">
        <v>25.9</v>
      </c>
      <c r="M45" s="17">
        <v>0.11</v>
      </c>
      <c r="N45" s="13" t="s">
        <v>90</v>
      </c>
      <c r="O45" s="14" t="s">
        <v>91</v>
      </c>
      <c r="P45" s="19"/>
      <c r="Q45" s="9">
        <v>20</v>
      </c>
      <c r="R45" s="12" t="s">
        <v>92</v>
      </c>
      <c r="S45" s="19" t="s">
        <v>102</v>
      </c>
      <c r="T45" s="9"/>
      <c r="U45" s="9"/>
      <c r="V45" s="11" t="s">
        <v>445</v>
      </c>
      <c r="W45" s="36">
        <v>8539520000</v>
      </c>
      <c r="X45" s="19" t="s">
        <v>159</v>
      </c>
      <c r="Y45" s="19" t="s">
        <v>168</v>
      </c>
      <c r="Z45" s="12">
        <v>1820624</v>
      </c>
      <c r="AA45" s="13" t="s">
        <v>164</v>
      </c>
      <c r="AB45" s="623" t="str">
        <f>HYPERLINK("#'Źródła LED - specyfikacja'!B" &amp; MATCH(B45, 'Źródła LED - specyfikacja'!A:A, 0),"Link do specyfikacji")</f>
        <v>Link do specyfikacji</v>
      </c>
    </row>
    <row r="46" spans="1:28" s="2" customFormat="1">
      <c r="A46" s="8">
        <v>8720169286566</v>
      </c>
      <c r="B46" s="8">
        <v>929003756702</v>
      </c>
      <c r="C46" s="8">
        <v>872016928656600</v>
      </c>
      <c r="D46" s="591" t="str">
        <f>HYPERLINK(VLOOKUP(B46,'Źródła LED_linki'!A103:B887,2,FALSE),"Link do zdjęcia")</f>
        <v>Link do zdjęcia</v>
      </c>
      <c r="E46" s="12">
        <v>28656600</v>
      </c>
      <c r="F46" s="10" t="s">
        <v>868</v>
      </c>
      <c r="G46" s="12" t="s">
        <v>84</v>
      </c>
      <c r="H46" s="12" t="s">
        <v>203</v>
      </c>
      <c r="I46" s="12" t="s">
        <v>840</v>
      </c>
      <c r="J46" s="12" t="s">
        <v>841</v>
      </c>
      <c r="K46" s="12" t="s">
        <v>88</v>
      </c>
      <c r="L46" s="17">
        <v>25.9</v>
      </c>
      <c r="M46" s="17">
        <v>0.11</v>
      </c>
      <c r="N46" s="13" t="s">
        <v>90</v>
      </c>
      <c r="O46" s="14" t="s">
        <v>91</v>
      </c>
      <c r="P46" s="19"/>
      <c r="Q46" s="9">
        <v>20</v>
      </c>
      <c r="R46" s="12" t="s">
        <v>92</v>
      </c>
      <c r="S46" s="19" t="s">
        <v>102</v>
      </c>
      <c r="T46" s="9"/>
      <c r="U46" s="9"/>
      <c r="V46" s="11" t="s">
        <v>445</v>
      </c>
      <c r="W46" s="36">
        <v>8539520000</v>
      </c>
      <c r="X46" s="19" t="s">
        <v>108</v>
      </c>
      <c r="Y46" s="19" t="s">
        <v>109</v>
      </c>
      <c r="Z46" s="12">
        <v>1820626</v>
      </c>
      <c r="AA46" s="13" t="s">
        <v>164</v>
      </c>
      <c r="AB46" s="623" t="str">
        <f>HYPERLINK("#'Źródła LED - specyfikacja'!B" &amp; MATCH(B46, 'Źródła LED - specyfikacja'!A:A, 0),"Link do specyfikacji")</f>
        <v>Link do specyfikacji</v>
      </c>
    </row>
    <row r="47" spans="1:28" s="2" customFormat="1">
      <c r="A47" s="8">
        <v>8720169286580</v>
      </c>
      <c r="B47" s="8">
        <v>929003756802</v>
      </c>
      <c r="C47" s="8">
        <v>872016928658000</v>
      </c>
      <c r="D47" s="591" t="str">
        <f>HYPERLINK(VLOOKUP(B47,'Źródła LED_linki'!A104:B888,2,FALSE),"Link do zdjęcia")</f>
        <v>Link do zdjęcia</v>
      </c>
      <c r="E47" s="12">
        <v>28658000</v>
      </c>
      <c r="F47" s="10" t="s">
        <v>869</v>
      </c>
      <c r="G47" s="12" t="s">
        <v>84</v>
      </c>
      <c r="H47" s="12" t="s">
        <v>203</v>
      </c>
      <c r="I47" s="12" t="s">
        <v>840</v>
      </c>
      <c r="J47" s="12" t="s">
        <v>841</v>
      </c>
      <c r="K47" s="12" t="s">
        <v>88</v>
      </c>
      <c r="L47" s="17">
        <v>28.4</v>
      </c>
      <c r="M47" s="17">
        <v>0.11</v>
      </c>
      <c r="N47" s="13" t="s">
        <v>90</v>
      </c>
      <c r="O47" s="14" t="s">
        <v>91</v>
      </c>
      <c r="P47" s="19"/>
      <c r="Q47" s="9">
        <v>20</v>
      </c>
      <c r="R47" s="12" t="s">
        <v>92</v>
      </c>
      <c r="S47" s="19" t="s">
        <v>102</v>
      </c>
      <c r="T47" s="9">
        <v>929001926302</v>
      </c>
      <c r="U47" s="9"/>
      <c r="V47" s="11" t="s">
        <v>445</v>
      </c>
      <c r="W47" s="36">
        <v>8539520000</v>
      </c>
      <c r="X47" s="19" t="s">
        <v>159</v>
      </c>
      <c r="Y47" s="19" t="s">
        <v>168</v>
      </c>
      <c r="Z47" s="12">
        <v>1820625</v>
      </c>
      <c r="AA47" s="13" t="s">
        <v>164</v>
      </c>
      <c r="AB47" s="623" t="str">
        <f>HYPERLINK("#'Źródła LED - specyfikacja'!B" &amp; MATCH(B47, 'Źródła LED - specyfikacja'!A:A, 0),"Link do specyfikacji")</f>
        <v>Link do specyfikacji</v>
      </c>
    </row>
    <row r="48" spans="1:28" s="2" customFormat="1">
      <c r="A48" s="8">
        <v>8720169286603</v>
      </c>
      <c r="B48" s="8">
        <v>929003756902</v>
      </c>
      <c r="C48" s="8">
        <v>872016928660300</v>
      </c>
      <c r="D48" s="591" t="str">
        <f>HYPERLINK(VLOOKUP(B48,'Źródła LED_linki'!A105:B889,2,FALSE),"Link do zdjęcia")</f>
        <v>Link do zdjęcia</v>
      </c>
      <c r="E48" s="12">
        <v>28660300</v>
      </c>
      <c r="F48" s="10" t="s">
        <v>870</v>
      </c>
      <c r="G48" s="12" t="s">
        <v>84</v>
      </c>
      <c r="H48" s="12" t="s">
        <v>203</v>
      </c>
      <c r="I48" s="12" t="s">
        <v>840</v>
      </c>
      <c r="J48" s="12" t="s">
        <v>841</v>
      </c>
      <c r="K48" s="12" t="s">
        <v>88</v>
      </c>
      <c r="L48" s="17">
        <v>28.4</v>
      </c>
      <c r="M48" s="17">
        <v>0.11</v>
      </c>
      <c r="N48" s="13" t="s">
        <v>90</v>
      </c>
      <c r="O48" s="14" t="s">
        <v>91</v>
      </c>
      <c r="P48" s="19"/>
      <c r="Q48" s="9">
        <v>20</v>
      </c>
      <c r="R48" s="12" t="s">
        <v>92</v>
      </c>
      <c r="S48" s="19" t="s">
        <v>102</v>
      </c>
      <c r="T48" s="9">
        <v>929001926402</v>
      </c>
      <c r="U48" s="9"/>
      <c r="V48" s="11" t="s">
        <v>445</v>
      </c>
      <c r="W48" s="36">
        <v>8539520000</v>
      </c>
      <c r="X48" s="19" t="s">
        <v>159</v>
      </c>
      <c r="Y48" s="19" t="s">
        <v>160</v>
      </c>
      <c r="Z48" s="12">
        <v>1820623</v>
      </c>
      <c r="AA48" s="13" t="s">
        <v>164</v>
      </c>
      <c r="AB48" s="623" t="str">
        <f>HYPERLINK("#'Źródła LED - specyfikacja'!B" &amp; MATCH(B48, 'Źródła LED - specyfikacja'!A:A, 0),"Link do specyfikacji")</f>
        <v>Link do specyfikacji</v>
      </c>
    </row>
    <row r="49" spans="1:28" s="2" customFormat="1">
      <c r="A49" s="8">
        <v>8720169287167</v>
      </c>
      <c r="B49" s="8">
        <v>929003758202</v>
      </c>
      <c r="C49" s="8">
        <v>872016928716700</v>
      </c>
      <c r="D49" s="591" t="str">
        <f>HYPERLINK(VLOOKUP(B49,'Źródła LED_linki'!A106:B890,2,FALSE),"Link do zdjęcia")</f>
        <v>Link do zdjęcia</v>
      </c>
      <c r="E49" s="12">
        <v>28716700</v>
      </c>
      <c r="F49" s="10" t="s">
        <v>871</v>
      </c>
      <c r="G49" s="12" t="s">
        <v>84</v>
      </c>
      <c r="H49" s="12" t="s">
        <v>203</v>
      </c>
      <c r="I49" s="12" t="s">
        <v>840</v>
      </c>
      <c r="J49" s="12" t="s">
        <v>841</v>
      </c>
      <c r="K49" s="12" t="s">
        <v>88</v>
      </c>
      <c r="L49" s="17">
        <v>130</v>
      </c>
      <c r="M49" s="17">
        <v>0.11</v>
      </c>
      <c r="N49" s="13" t="s">
        <v>90</v>
      </c>
      <c r="O49" s="14" t="s">
        <v>91</v>
      </c>
      <c r="P49" s="19"/>
      <c r="Q49" s="9">
        <v>10</v>
      </c>
      <c r="R49" s="12" t="s">
        <v>92</v>
      </c>
      <c r="S49" s="19" t="s">
        <v>102</v>
      </c>
      <c r="T49" s="9"/>
      <c r="U49" s="9"/>
      <c r="V49" s="11" t="s">
        <v>445</v>
      </c>
      <c r="W49" s="36">
        <v>8539520000</v>
      </c>
      <c r="X49" s="19" t="s">
        <v>108</v>
      </c>
      <c r="Y49" s="19" t="s">
        <v>109</v>
      </c>
      <c r="Z49" s="12">
        <v>1826742</v>
      </c>
      <c r="AA49" s="13" t="s">
        <v>164</v>
      </c>
      <c r="AB49" s="623" t="str">
        <f>HYPERLINK("#'Źródła LED - specyfikacja'!B" &amp; MATCH(B49, 'Źródła LED - specyfikacja'!A:A, 0),"Link do specyfikacji")</f>
        <v>Link do specyfikacji</v>
      </c>
    </row>
    <row r="50" spans="1:28" s="2" customFormat="1">
      <c r="A50" s="8">
        <v>8720169287181</v>
      </c>
      <c r="B50" s="8">
        <v>929003758302</v>
      </c>
      <c r="C50" s="8">
        <v>872016928718100</v>
      </c>
      <c r="D50" s="591" t="str">
        <f>HYPERLINK(VLOOKUP(B50,'Źródła LED_linki'!A107:B891,2,FALSE),"Link do zdjęcia")</f>
        <v>Link do zdjęcia</v>
      </c>
      <c r="E50" s="12">
        <v>28718100</v>
      </c>
      <c r="F50" s="10" t="s">
        <v>872</v>
      </c>
      <c r="G50" s="12" t="s">
        <v>84</v>
      </c>
      <c r="H50" s="12" t="s">
        <v>203</v>
      </c>
      <c r="I50" s="12" t="s">
        <v>840</v>
      </c>
      <c r="J50" s="12" t="s">
        <v>841</v>
      </c>
      <c r="K50" s="12" t="s">
        <v>88</v>
      </c>
      <c r="L50" s="17">
        <v>130</v>
      </c>
      <c r="M50" s="17">
        <v>0.11</v>
      </c>
      <c r="N50" s="13" t="s">
        <v>90</v>
      </c>
      <c r="O50" s="14" t="s">
        <v>91</v>
      </c>
      <c r="P50" s="19"/>
      <c r="Q50" s="9">
        <v>10</v>
      </c>
      <c r="R50" s="12" t="s">
        <v>92</v>
      </c>
      <c r="S50" s="19" t="s">
        <v>102</v>
      </c>
      <c r="T50" s="9"/>
      <c r="U50" s="9"/>
      <c r="V50" s="11" t="s">
        <v>445</v>
      </c>
      <c r="W50" s="36">
        <v>8539520000</v>
      </c>
      <c r="X50" s="19" t="s">
        <v>108</v>
      </c>
      <c r="Y50" s="19" t="s">
        <v>109</v>
      </c>
      <c r="Z50" s="12">
        <v>1826743</v>
      </c>
      <c r="AA50" s="13" t="s">
        <v>164</v>
      </c>
      <c r="AB50" s="623" t="str">
        <f>HYPERLINK("#'Źródła LED - specyfikacja'!B" &amp; MATCH(B50, 'Źródła LED - specyfikacja'!A:A, 0),"Link do specyfikacji")</f>
        <v>Link do specyfikacji</v>
      </c>
    </row>
    <row r="51" spans="1:28" s="2" customFormat="1">
      <c r="A51" s="8">
        <v>8720169287204</v>
      </c>
      <c r="B51" s="8">
        <v>929003758402</v>
      </c>
      <c r="C51" s="8">
        <v>872016928720400</v>
      </c>
      <c r="D51" s="591" t="str">
        <f>HYPERLINK(VLOOKUP(B51,'Źródła LED_linki'!A108:B892,2,FALSE),"Link do zdjęcia")</f>
        <v>Link do zdjęcia</v>
      </c>
      <c r="E51" s="12">
        <v>28720400</v>
      </c>
      <c r="F51" s="10" t="s">
        <v>873</v>
      </c>
      <c r="G51" s="12" t="s">
        <v>84</v>
      </c>
      <c r="H51" s="12" t="s">
        <v>203</v>
      </c>
      <c r="I51" s="12" t="s">
        <v>840</v>
      </c>
      <c r="J51" s="12" t="s">
        <v>841</v>
      </c>
      <c r="K51" s="12" t="s">
        <v>88</v>
      </c>
      <c r="L51" s="17">
        <v>149</v>
      </c>
      <c r="M51" s="17">
        <v>0.11</v>
      </c>
      <c r="N51" s="13" t="s">
        <v>90</v>
      </c>
      <c r="O51" s="14" t="s">
        <v>91</v>
      </c>
      <c r="P51" s="19"/>
      <c r="Q51" s="9">
        <v>10</v>
      </c>
      <c r="R51" s="12" t="s">
        <v>92</v>
      </c>
      <c r="S51" s="19" t="s">
        <v>102</v>
      </c>
      <c r="T51" s="9"/>
      <c r="U51" s="9"/>
      <c r="V51" s="11" t="s">
        <v>445</v>
      </c>
      <c r="W51" s="36">
        <v>8539520000</v>
      </c>
      <c r="X51" s="19" t="s">
        <v>159</v>
      </c>
      <c r="Y51" s="19" t="s">
        <v>160</v>
      </c>
      <c r="Z51" s="12">
        <v>1826744</v>
      </c>
      <c r="AA51" s="13" t="s">
        <v>164</v>
      </c>
      <c r="AB51" s="623" t="str">
        <f>HYPERLINK("#'Źródła LED - specyfikacja'!B" &amp; MATCH(B51, 'Źródła LED - specyfikacja'!A:A, 0),"Link do specyfikacji")</f>
        <v>Link do specyfikacji</v>
      </c>
    </row>
    <row r="52" spans="1:28" s="2" customFormat="1">
      <c r="A52" s="8">
        <v>8720169287228</v>
      </c>
      <c r="B52" s="8">
        <v>929003758502</v>
      </c>
      <c r="C52" s="8">
        <v>872016928722800</v>
      </c>
      <c r="D52" s="591" t="str">
        <f>HYPERLINK(VLOOKUP(B52,'Źródła LED_linki'!A109:B893,2,FALSE),"Link do zdjęcia")</f>
        <v>Link do zdjęcia</v>
      </c>
      <c r="E52" s="12">
        <v>28722800</v>
      </c>
      <c r="F52" s="10" t="s">
        <v>874</v>
      </c>
      <c r="G52" s="12" t="s">
        <v>84</v>
      </c>
      <c r="H52" s="12" t="s">
        <v>203</v>
      </c>
      <c r="I52" s="12" t="s">
        <v>840</v>
      </c>
      <c r="J52" s="12" t="s">
        <v>841</v>
      </c>
      <c r="K52" s="12" t="s">
        <v>88</v>
      </c>
      <c r="L52" s="17">
        <v>149</v>
      </c>
      <c r="M52" s="17">
        <v>0.11</v>
      </c>
      <c r="N52" s="13" t="s">
        <v>90</v>
      </c>
      <c r="O52" s="14" t="s">
        <v>91</v>
      </c>
      <c r="P52" s="19"/>
      <c r="Q52" s="9">
        <v>10</v>
      </c>
      <c r="R52" s="12" t="s">
        <v>92</v>
      </c>
      <c r="S52" s="19" t="s">
        <v>102</v>
      </c>
      <c r="T52" s="9"/>
      <c r="U52" s="9"/>
      <c r="V52" s="11" t="s">
        <v>445</v>
      </c>
      <c r="W52" s="36">
        <v>8539520000</v>
      </c>
      <c r="X52" s="19" t="s">
        <v>108</v>
      </c>
      <c r="Y52" s="19" t="s">
        <v>160</v>
      </c>
      <c r="Z52" s="12">
        <v>1826745</v>
      </c>
      <c r="AA52" s="13" t="s">
        <v>164</v>
      </c>
      <c r="AB52" s="623" t="str">
        <f>HYPERLINK("#'Źródła LED - specyfikacja'!B" &amp; MATCH(B52, 'Źródła LED - specyfikacja'!A:A, 0),"Link do specyfikacji")</f>
        <v>Link do specyfikacji</v>
      </c>
    </row>
    <row r="53" spans="1:28" s="2" customFormat="1">
      <c r="A53" s="8">
        <v>8720169287501</v>
      </c>
      <c r="B53" s="8">
        <v>929003757002</v>
      </c>
      <c r="C53" s="8">
        <v>872016928750100</v>
      </c>
      <c r="D53" s="591" t="str">
        <f>HYPERLINK(VLOOKUP(B53,'Źródła LED_linki'!A110:B894,2,FALSE),"Link do zdjęcia")</f>
        <v>Link do zdjęcia</v>
      </c>
      <c r="E53" s="12">
        <v>28750100</v>
      </c>
      <c r="F53" s="10" t="s">
        <v>875</v>
      </c>
      <c r="G53" s="12" t="s">
        <v>84</v>
      </c>
      <c r="H53" s="12" t="s">
        <v>203</v>
      </c>
      <c r="I53" s="12" t="s">
        <v>840</v>
      </c>
      <c r="J53" s="12" t="s">
        <v>841</v>
      </c>
      <c r="K53" s="12" t="s">
        <v>88</v>
      </c>
      <c r="L53" s="17">
        <v>27.6</v>
      </c>
      <c r="M53" s="17">
        <v>0.11</v>
      </c>
      <c r="N53" s="13" t="s">
        <v>90</v>
      </c>
      <c r="O53" s="14" t="s">
        <v>91</v>
      </c>
      <c r="P53" s="19"/>
      <c r="Q53" s="9">
        <v>10</v>
      </c>
      <c r="R53" s="12" t="s">
        <v>92</v>
      </c>
      <c r="S53" s="19" t="s">
        <v>102</v>
      </c>
      <c r="T53" s="9">
        <v>929001350702</v>
      </c>
      <c r="U53" s="9"/>
      <c r="V53" s="11" t="s">
        <v>445</v>
      </c>
      <c r="W53" s="36">
        <v>8539520000</v>
      </c>
      <c r="X53" s="19" t="s">
        <v>159</v>
      </c>
      <c r="Y53" s="19" t="s">
        <v>103</v>
      </c>
      <c r="Z53" s="12">
        <v>1820629</v>
      </c>
      <c r="AA53" s="13" t="s">
        <v>164</v>
      </c>
      <c r="AB53" s="623" t="str">
        <f>HYPERLINK("#'Źródła LED - specyfikacja'!B" &amp; MATCH(B53, 'Źródła LED - specyfikacja'!A:A, 0),"Link do specyfikacji")</f>
        <v>Link do specyfikacji</v>
      </c>
    </row>
    <row r="54" spans="1:28" s="2" customFormat="1">
      <c r="A54" s="8">
        <v>8720169287525</v>
      </c>
      <c r="B54" s="8">
        <v>929003757102</v>
      </c>
      <c r="C54" s="8">
        <v>872016928752500</v>
      </c>
      <c r="D54" s="591" t="str">
        <f>HYPERLINK(VLOOKUP(B54,'Źródła LED_linki'!A111:B895,2,FALSE),"Link do zdjęcia")</f>
        <v>Link do zdjęcia</v>
      </c>
      <c r="E54" s="12">
        <v>28752500</v>
      </c>
      <c r="F54" s="10" t="s">
        <v>876</v>
      </c>
      <c r="G54" s="12" t="s">
        <v>84</v>
      </c>
      <c r="H54" s="12" t="s">
        <v>203</v>
      </c>
      <c r="I54" s="12" t="s">
        <v>840</v>
      </c>
      <c r="J54" s="12" t="s">
        <v>841</v>
      </c>
      <c r="K54" s="12" t="s">
        <v>88</v>
      </c>
      <c r="L54" s="17">
        <v>27.6</v>
      </c>
      <c r="M54" s="17">
        <v>0.11</v>
      </c>
      <c r="N54" s="13" t="s">
        <v>90</v>
      </c>
      <c r="O54" s="14" t="s">
        <v>91</v>
      </c>
      <c r="P54" s="19"/>
      <c r="Q54" s="9">
        <v>10</v>
      </c>
      <c r="R54" s="12" t="s">
        <v>92</v>
      </c>
      <c r="S54" s="19" t="s">
        <v>102</v>
      </c>
      <c r="T54" s="9">
        <v>929001350802</v>
      </c>
      <c r="U54" s="9"/>
      <c r="V54" s="11" t="s">
        <v>445</v>
      </c>
      <c r="W54" s="36">
        <v>8539520000</v>
      </c>
      <c r="X54" s="19" t="s">
        <v>108</v>
      </c>
      <c r="Y54" s="19" t="s">
        <v>109</v>
      </c>
      <c r="Z54" s="12">
        <v>1820632</v>
      </c>
      <c r="AA54" s="13" t="s">
        <v>164</v>
      </c>
      <c r="AB54" s="623" t="str">
        <f>HYPERLINK("#'Źródła LED - specyfikacja'!B" &amp; MATCH(B54, 'Źródła LED - specyfikacja'!A:A, 0),"Link do specyfikacji")</f>
        <v>Link do specyfikacji</v>
      </c>
    </row>
    <row r="55" spans="1:28" s="2" customFormat="1">
      <c r="A55" s="8">
        <v>8720169287549</v>
      </c>
      <c r="B55" s="8">
        <v>929003757202</v>
      </c>
      <c r="C55" s="8">
        <v>872016928754900</v>
      </c>
      <c r="D55" s="591" t="str">
        <f>HYPERLINK(VLOOKUP(B55,'Źródła LED_linki'!A112:B896,2,FALSE),"Link do zdjęcia")</f>
        <v>Link do zdjęcia</v>
      </c>
      <c r="E55" s="12">
        <v>28754900</v>
      </c>
      <c r="F55" s="10" t="s">
        <v>877</v>
      </c>
      <c r="G55" s="12" t="s">
        <v>84</v>
      </c>
      <c r="H55" s="12" t="s">
        <v>203</v>
      </c>
      <c r="I55" s="12" t="s">
        <v>840</v>
      </c>
      <c r="J55" s="12" t="s">
        <v>841</v>
      </c>
      <c r="K55" s="12" t="s">
        <v>88</v>
      </c>
      <c r="L55" s="17">
        <v>30.4</v>
      </c>
      <c r="M55" s="17">
        <v>0.11</v>
      </c>
      <c r="N55" s="13" t="s">
        <v>90</v>
      </c>
      <c r="O55" s="14" t="s">
        <v>91</v>
      </c>
      <c r="P55" s="19"/>
      <c r="Q55" s="9">
        <v>10</v>
      </c>
      <c r="R55" s="12" t="s">
        <v>92</v>
      </c>
      <c r="S55" s="19" t="s">
        <v>102</v>
      </c>
      <c r="T55" s="9">
        <v>929001201402</v>
      </c>
      <c r="U55" s="9"/>
      <c r="V55" s="11" t="s">
        <v>445</v>
      </c>
      <c r="W55" s="36">
        <v>8539520000</v>
      </c>
      <c r="X55" s="19" t="s">
        <v>108</v>
      </c>
      <c r="Y55" s="19" t="s">
        <v>168</v>
      </c>
      <c r="Z55" s="12">
        <v>1820631</v>
      </c>
      <c r="AA55" s="13" t="s">
        <v>164</v>
      </c>
      <c r="AB55" s="623" t="str">
        <f>HYPERLINK("#'Źródła LED - specyfikacja'!B" &amp; MATCH(B55, 'Źródła LED - specyfikacja'!A:A, 0),"Link do specyfikacji")</f>
        <v>Link do specyfikacji</v>
      </c>
    </row>
    <row r="56" spans="1:28" s="2" customFormat="1">
      <c r="A56" s="8">
        <v>8720169287563</v>
      </c>
      <c r="B56" s="8">
        <v>929003757302</v>
      </c>
      <c r="C56" s="8">
        <v>872016928756300</v>
      </c>
      <c r="D56" s="591" t="str">
        <f>HYPERLINK(VLOOKUP(B56,'Źródła LED_linki'!A113:B897,2,FALSE),"Link do zdjęcia")</f>
        <v>Link do zdjęcia</v>
      </c>
      <c r="E56" s="12">
        <v>28756300</v>
      </c>
      <c r="F56" s="10" t="s">
        <v>878</v>
      </c>
      <c r="G56" s="12" t="s">
        <v>84</v>
      </c>
      <c r="H56" s="12" t="s">
        <v>203</v>
      </c>
      <c r="I56" s="12" t="s">
        <v>840</v>
      </c>
      <c r="J56" s="12" t="s">
        <v>841</v>
      </c>
      <c r="K56" s="12" t="s">
        <v>88</v>
      </c>
      <c r="L56" s="17">
        <v>30.4</v>
      </c>
      <c r="M56" s="17">
        <v>0.11</v>
      </c>
      <c r="N56" s="13" t="s">
        <v>90</v>
      </c>
      <c r="O56" s="14" t="s">
        <v>91</v>
      </c>
      <c r="P56" s="19"/>
      <c r="Q56" s="9">
        <v>10</v>
      </c>
      <c r="R56" s="12" t="s">
        <v>92</v>
      </c>
      <c r="S56" s="19" t="s">
        <v>102</v>
      </c>
      <c r="T56" s="9">
        <v>929001201502</v>
      </c>
      <c r="U56" s="9"/>
      <c r="V56" s="11" t="s">
        <v>445</v>
      </c>
      <c r="W56" s="36">
        <v>8539520000</v>
      </c>
      <c r="X56" s="19" t="s">
        <v>108</v>
      </c>
      <c r="Y56" s="19" t="s">
        <v>168</v>
      </c>
      <c r="Z56" s="12">
        <v>1820628</v>
      </c>
      <c r="AA56" s="13" t="s">
        <v>164</v>
      </c>
      <c r="AB56" s="623" t="str">
        <f>HYPERLINK("#'Źródła LED - specyfikacja'!B" &amp; MATCH(B56, 'Źródła LED - specyfikacja'!A:A, 0),"Link do specyfikacji")</f>
        <v>Link do specyfikacji</v>
      </c>
    </row>
    <row r="57" spans="1:28" s="2" customFormat="1">
      <c r="A57" s="8">
        <v>8720169287587</v>
      </c>
      <c r="B57" s="8">
        <v>929003757402</v>
      </c>
      <c r="C57" s="8">
        <v>872016928758700</v>
      </c>
      <c r="D57" s="591" t="str">
        <f>HYPERLINK(VLOOKUP(B57,'Źródła LED_linki'!A114:B898,2,FALSE),"Link do zdjęcia")</f>
        <v>Link do zdjęcia</v>
      </c>
      <c r="E57" s="12">
        <v>28758700</v>
      </c>
      <c r="F57" s="10" t="s">
        <v>879</v>
      </c>
      <c r="G57" s="12" t="s">
        <v>84</v>
      </c>
      <c r="H57" s="12" t="s">
        <v>203</v>
      </c>
      <c r="I57" s="12" t="s">
        <v>840</v>
      </c>
      <c r="J57" s="12" t="s">
        <v>841</v>
      </c>
      <c r="K57" s="12" t="s">
        <v>88</v>
      </c>
      <c r="L57" s="17">
        <v>32.1</v>
      </c>
      <c r="M57" s="17">
        <v>0.11</v>
      </c>
      <c r="N57" s="13" t="s">
        <v>90</v>
      </c>
      <c r="O57" s="14" t="s">
        <v>91</v>
      </c>
      <c r="P57" s="19"/>
      <c r="Q57" s="9">
        <v>10</v>
      </c>
      <c r="R57" s="12" t="s">
        <v>92</v>
      </c>
      <c r="S57" s="19" t="s">
        <v>102</v>
      </c>
      <c r="T57" s="9">
        <v>929001201202</v>
      </c>
      <c r="U57" s="9"/>
      <c r="V57" s="11" t="s">
        <v>445</v>
      </c>
      <c r="W57" s="36">
        <v>8539520000</v>
      </c>
      <c r="X57" s="19" t="s">
        <v>159</v>
      </c>
      <c r="Y57" s="19" t="s">
        <v>160</v>
      </c>
      <c r="Z57" s="12">
        <v>1820627</v>
      </c>
      <c r="AA57" s="13" t="s">
        <v>164</v>
      </c>
      <c r="AB57" s="623" t="str">
        <f>HYPERLINK("#'Źródła LED - specyfikacja'!B" &amp; MATCH(B57, 'Źródła LED - specyfikacja'!A:A, 0),"Link do specyfikacji")</f>
        <v>Link do specyfikacji</v>
      </c>
    </row>
    <row r="58" spans="1:28" s="2" customFormat="1">
      <c r="A58" s="8">
        <v>8720169287600</v>
      </c>
      <c r="B58" s="8">
        <v>929003757502</v>
      </c>
      <c r="C58" s="8">
        <v>872016928760000</v>
      </c>
      <c r="D58" s="591" t="str">
        <f>HYPERLINK(VLOOKUP(B58,'Źródła LED_linki'!A115:B899,2,FALSE),"Link do zdjęcia")</f>
        <v>Link do zdjęcia</v>
      </c>
      <c r="E58" s="12">
        <v>28760000</v>
      </c>
      <c r="F58" s="10" t="s">
        <v>880</v>
      </c>
      <c r="G58" s="12" t="s">
        <v>84</v>
      </c>
      <c r="H58" s="12" t="s">
        <v>203</v>
      </c>
      <c r="I58" s="12" t="s">
        <v>840</v>
      </c>
      <c r="J58" s="12" t="s">
        <v>841</v>
      </c>
      <c r="K58" s="12" t="s">
        <v>88</v>
      </c>
      <c r="L58" s="17">
        <v>32.1</v>
      </c>
      <c r="M58" s="17">
        <v>0.11</v>
      </c>
      <c r="N58" s="13" t="s">
        <v>90</v>
      </c>
      <c r="O58" s="14" t="s">
        <v>91</v>
      </c>
      <c r="P58" s="19"/>
      <c r="Q58" s="9">
        <v>10</v>
      </c>
      <c r="R58" s="12" t="s">
        <v>92</v>
      </c>
      <c r="S58" s="19" t="s">
        <v>102</v>
      </c>
      <c r="T58" s="9">
        <v>929001201302</v>
      </c>
      <c r="U58" s="9"/>
      <c r="V58" s="11" t="s">
        <v>445</v>
      </c>
      <c r="W58" s="36">
        <v>8539520000</v>
      </c>
      <c r="X58" s="19" t="s">
        <v>108</v>
      </c>
      <c r="Y58" s="19" t="s">
        <v>109</v>
      </c>
      <c r="Z58" s="12">
        <v>1820630</v>
      </c>
      <c r="AA58" s="13" t="s">
        <v>164</v>
      </c>
      <c r="AB58" s="623" t="str">
        <f>HYPERLINK("#'Źródła LED - specyfikacja'!B" &amp; MATCH(B58, 'Źródła LED - specyfikacja'!A:A, 0),"Link do specyfikacji")</f>
        <v>Link do specyfikacji</v>
      </c>
    </row>
    <row r="59" spans="1:28" s="2" customFormat="1">
      <c r="A59" s="8">
        <v>8727900974331</v>
      </c>
      <c r="B59" s="8">
        <v>929004100723</v>
      </c>
      <c r="C59" s="8">
        <v>872790097433100</v>
      </c>
      <c r="D59" s="591" t="str">
        <f>HYPERLINK(VLOOKUP(B59,Oprawy_linki!A2:B706,2,FALSE),"Link do zdjęcia")</f>
        <v>Link do zdjęcia</v>
      </c>
      <c r="E59" s="12">
        <v>97433100</v>
      </c>
      <c r="F59" s="10" t="s">
        <v>1051</v>
      </c>
      <c r="G59" s="12" t="s">
        <v>925</v>
      </c>
      <c r="H59" s="12" t="s">
        <v>183</v>
      </c>
      <c r="I59" s="12" t="s">
        <v>1023</v>
      </c>
      <c r="J59" s="12" t="s">
        <v>1049</v>
      </c>
      <c r="K59" s="12" t="s">
        <v>183</v>
      </c>
      <c r="L59" s="17">
        <v>39.6</v>
      </c>
      <c r="M59" s="17" t="s">
        <v>89</v>
      </c>
      <c r="N59" s="13" t="s">
        <v>965</v>
      </c>
      <c r="O59" s="14" t="s">
        <v>966</v>
      </c>
      <c r="P59" s="19"/>
      <c r="Q59" s="9">
        <v>12</v>
      </c>
      <c r="R59" s="12" t="s">
        <v>92</v>
      </c>
      <c r="S59" s="19" t="s">
        <v>102</v>
      </c>
      <c r="T59" s="9"/>
      <c r="U59" s="9"/>
      <c r="V59" s="11" t="s">
        <v>1052</v>
      </c>
      <c r="W59" s="36">
        <v>9405114090</v>
      </c>
      <c r="X59" s="21" t="s">
        <v>95</v>
      </c>
      <c r="Y59" s="21" t="s">
        <v>95</v>
      </c>
      <c r="Z59" s="12" t="s">
        <v>95</v>
      </c>
      <c r="AA59" s="13" t="s">
        <v>164</v>
      </c>
      <c r="AB59" s="623" t="str">
        <f>HYPERLINK("#'Oprawy - specyfikacja'!B" &amp; MATCH(B59, 'Oprawy - specyfikacja'!A:A, 0),"Link do specyfikacji")</f>
        <v>Link do specyfikacji</v>
      </c>
    </row>
    <row r="60" spans="1:28" s="2" customFormat="1">
      <c r="A60" s="8">
        <v>8727900974355</v>
      </c>
      <c r="B60" s="8">
        <v>929004100823</v>
      </c>
      <c r="C60" s="8">
        <v>872790097435500</v>
      </c>
      <c r="D60" s="591" t="str">
        <f>HYPERLINK(VLOOKUP(B60,Oprawy_linki!A3:B707,2,FALSE),"Link do zdjęcia")</f>
        <v>Link do zdjęcia</v>
      </c>
      <c r="E60" s="12">
        <v>97435500</v>
      </c>
      <c r="F60" s="10" t="s">
        <v>1053</v>
      </c>
      <c r="G60" s="12" t="s">
        <v>925</v>
      </c>
      <c r="H60" s="12" t="s">
        <v>183</v>
      </c>
      <c r="I60" s="12" t="s">
        <v>1023</v>
      </c>
      <c r="J60" s="12" t="s">
        <v>1049</v>
      </c>
      <c r="K60" s="12" t="s">
        <v>183</v>
      </c>
      <c r="L60" s="17">
        <v>39.6</v>
      </c>
      <c r="M60" s="17" t="s">
        <v>89</v>
      </c>
      <c r="N60" s="13" t="s">
        <v>965</v>
      </c>
      <c r="O60" s="14" t="s">
        <v>966</v>
      </c>
      <c r="P60" s="19"/>
      <c r="Q60" s="9">
        <v>12</v>
      </c>
      <c r="R60" s="12" t="s">
        <v>92</v>
      </c>
      <c r="S60" s="19" t="s">
        <v>102</v>
      </c>
      <c r="T60" s="9"/>
      <c r="U60" s="9"/>
      <c r="V60" s="11" t="s">
        <v>1052</v>
      </c>
      <c r="W60" s="36">
        <v>9405114090</v>
      </c>
      <c r="X60" s="21" t="s">
        <v>95</v>
      </c>
      <c r="Y60" s="21" t="s">
        <v>95</v>
      </c>
      <c r="Z60" s="12" t="s">
        <v>95</v>
      </c>
      <c r="AA60" s="13" t="s">
        <v>164</v>
      </c>
      <c r="AB60" s="623" t="str">
        <f>HYPERLINK("#'Oprawy - specyfikacja'!B" &amp; MATCH(B60, 'Oprawy - specyfikacja'!A:A, 0),"Link do specyfikacji")</f>
        <v>Link do specyfikacji</v>
      </c>
    </row>
    <row r="61" spans="1:28" s="2" customFormat="1">
      <c r="A61" s="8">
        <v>8727900974379</v>
      </c>
      <c r="B61" s="8">
        <v>929004100923</v>
      </c>
      <c r="C61" s="8">
        <v>872790097437900</v>
      </c>
      <c r="D61" s="591" t="str">
        <f>HYPERLINK(VLOOKUP(B61,Oprawy_linki!A4:B708,2,FALSE),"Link do zdjęcia")</f>
        <v>Link do zdjęcia</v>
      </c>
      <c r="E61" s="12">
        <v>97437900</v>
      </c>
      <c r="F61" s="10" t="s">
        <v>1054</v>
      </c>
      <c r="G61" s="12" t="s">
        <v>925</v>
      </c>
      <c r="H61" s="12" t="s">
        <v>183</v>
      </c>
      <c r="I61" s="12" t="s">
        <v>1023</v>
      </c>
      <c r="J61" s="12" t="s">
        <v>1049</v>
      </c>
      <c r="K61" s="12" t="s">
        <v>183</v>
      </c>
      <c r="L61" s="17">
        <v>62.1</v>
      </c>
      <c r="M61" s="17" t="s">
        <v>89</v>
      </c>
      <c r="N61" s="13" t="s">
        <v>965</v>
      </c>
      <c r="O61" s="14" t="s">
        <v>966</v>
      </c>
      <c r="P61" s="19"/>
      <c r="Q61" s="9">
        <v>8</v>
      </c>
      <c r="R61" s="12" t="s">
        <v>92</v>
      </c>
      <c r="S61" s="19" t="s">
        <v>102</v>
      </c>
      <c r="T61" s="9"/>
      <c r="U61" s="9"/>
      <c r="V61" s="11" t="s">
        <v>1052</v>
      </c>
      <c r="W61" s="36">
        <v>9405114090</v>
      </c>
      <c r="X61" s="21" t="s">
        <v>95</v>
      </c>
      <c r="Y61" s="21" t="s">
        <v>95</v>
      </c>
      <c r="Z61" s="12" t="s">
        <v>95</v>
      </c>
      <c r="AA61" s="13" t="s">
        <v>164</v>
      </c>
      <c r="AB61" s="623" t="str">
        <f>HYPERLINK("#'Oprawy - specyfikacja'!B" &amp; MATCH(B61, 'Oprawy - specyfikacja'!A:A, 0),"Link do specyfikacji")</f>
        <v>Link do specyfikacji</v>
      </c>
    </row>
    <row r="62" spans="1:28" s="2" customFormat="1">
      <c r="A62" s="8">
        <v>8727900974393</v>
      </c>
      <c r="B62" s="8">
        <v>929004101023</v>
      </c>
      <c r="C62" s="8">
        <v>872790097439300</v>
      </c>
      <c r="D62" s="591" t="str">
        <f>HYPERLINK(VLOOKUP(B62,Oprawy_linki!A5:B709,2,FALSE),"Link do zdjęcia")</f>
        <v>Link do zdjęcia</v>
      </c>
      <c r="E62" s="12">
        <v>97439300</v>
      </c>
      <c r="F62" s="10" t="s">
        <v>1055</v>
      </c>
      <c r="G62" s="12" t="s">
        <v>925</v>
      </c>
      <c r="H62" s="12" t="s">
        <v>183</v>
      </c>
      <c r="I62" s="12" t="s">
        <v>1023</v>
      </c>
      <c r="J62" s="12" t="s">
        <v>1049</v>
      </c>
      <c r="K62" s="12" t="s">
        <v>183</v>
      </c>
      <c r="L62" s="17">
        <v>62.1</v>
      </c>
      <c r="M62" s="17" t="s">
        <v>89</v>
      </c>
      <c r="N62" s="13" t="s">
        <v>965</v>
      </c>
      <c r="O62" s="14" t="s">
        <v>966</v>
      </c>
      <c r="P62" s="19"/>
      <c r="Q62" s="9">
        <v>8</v>
      </c>
      <c r="R62" s="12" t="s">
        <v>92</v>
      </c>
      <c r="S62" s="19" t="s">
        <v>102</v>
      </c>
      <c r="T62" s="9"/>
      <c r="U62" s="9"/>
      <c r="V62" s="11" t="s">
        <v>1052</v>
      </c>
      <c r="W62" s="36">
        <v>9405114090</v>
      </c>
      <c r="X62" s="21" t="s">
        <v>95</v>
      </c>
      <c r="Y62" s="21" t="s">
        <v>95</v>
      </c>
      <c r="Z62" s="12" t="s">
        <v>95</v>
      </c>
      <c r="AA62" s="13" t="s">
        <v>164</v>
      </c>
      <c r="AB62" s="623" t="str">
        <f>HYPERLINK("#'Oprawy - specyfikacja'!B" &amp; MATCH(B62, 'Oprawy - specyfikacja'!A:A, 0),"Link do specyfikacji")</f>
        <v>Link do specyfikacji</v>
      </c>
    </row>
    <row r="63" spans="1:28" s="2" customFormat="1">
      <c r="A63" s="8">
        <v>8720169185630</v>
      </c>
      <c r="B63" s="8">
        <v>929003311602</v>
      </c>
      <c r="C63" s="8">
        <v>872016918563000</v>
      </c>
      <c r="D63" s="591" t="str">
        <f>HYPERLINK(VLOOKUP(B63,Oprawy_linki!A6:B710,2,FALSE),"Link do zdjęcia")</f>
        <v>Link do zdjęcia</v>
      </c>
      <c r="E63" s="12">
        <v>18563000</v>
      </c>
      <c r="F63" s="10" t="s">
        <v>1063</v>
      </c>
      <c r="G63" s="12" t="s">
        <v>925</v>
      </c>
      <c r="H63" s="12" t="s">
        <v>926</v>
      </c>
      <c r="I63" s="12" t="s">
        <v>86</v>
      </c>
      <c r="J63" s="12" t="s">
        <v>1058</v>
      </c>
      <c r="K63" s="12" t="s">
        <v>88</v>
      </c>
      <c r="L63" s="17">
        <v>25.3</v>
      </c>
      <c r="M63" s="17" t="s">
        <v>89</v>
      </c>
      <c r="N63" s="13" t="s">
        <v>929</v>
      </c>
      <c r="O63" s="14" t="s">
        <v>930</v>
      </c>
      <c r="P63" s="19"/>
      <c r="Q63" s="9">
        <v>12</v>
      </c>
      <c r="R63" s="12" t="s">
        <v>92</v>
      </c>
      <c r="S63" s="19" t="s">
        <v>93</v>
      </c>
      <c r="T63" s="9"/>
      <c r="U63" s="9"/>
      <c r="V63" s="11"/>
      <c r="W63" s="36">
        <v>9405990090</v>
      </c>
      <c r="X63" s="21" t="s">
        <v>95</v>
      </c>
      <c r="Y63" s="21" t="s">
        <v>95</v>
      </c>
      <c r="Z63" s="12" t="s">
        <v>95</v>
      </c>
      <c r="AA63" s="13" t="s">
        <v>164</v>
      </c>
      <c r="AB63" s="623" t="str">
        <f>HYPERLINK("#'Oprawy - specyfikacja'!B" &amp; MATCH(B63, 'Oprawy - specyfikacja'!A:A, 0),"Link do specyfikacji")</f>
        <v>Link do specyfikacji</v>
      </c>
    </row>
    <row r="64" spans="1:28" s="2" customFormat="1">
      <c r="A64" s="8">
        <v>8720169185654</v>
      </c>
      <c r="B64" s="8">
        <v>929003311702</v>
      </c>
      <c r="C64" s="8">
        <v>872016918565400</v>
      </c>
      <c r="D64" s="591" t="str">
        <f>HYPERLINK(VLOOKUP(B64,Oprawy_linki!A7:B711,2,FALSE),"Link do zdjęcia")</f>
        <v>Link do zdjęcia</v>
      </c>
      <c r="E64" s="12">
        <v>18565400</v>
      </c>
      <c r="F64" s="10" t="s">
        <v>1064</v>
      </c>
      <c r="G64" s="12" t="s">
        <v>925</v>
      </c>
      <c r="H64" s="12" t="s">
        <v>926</v>
      </c>
      <c r="I64" s="12" t="s">
        <v>86</v>
      </c>
      <c r="J64" s="12" t="s">
        <v>1058</v>
      </c>
      <c r="K64" s="12" t="s">
        <v>88</v>
      </c>
      <c r="L64" s="17">
        <v>29.3</v>
      </c>
      <c r="M64" s="17" t="s">
        <v>89</v>
      </c>
      <c r="N64" s="13" t="s">
        <v>929</v>
      </c>
      <c r="O64" s="14" t="s">
        <v>930</v>
      </c>
      <c r="P64" s="19"/>
      <c r="Q64" s="9">
        <v>12</v>
      </c>
      <c r="R64" s="12" t="s">
        <v>92</v>
      </c>
      <c r="S64" s="19" t="s">
        <v>93</v>
      </c>
      <c r="T64" s="9"/>
      <c r="U64" s="9"/>
      <c r="V64" s="11"/>
      <c r="W64" s="36">
        <v>9405990090</v>
      </c>
      <c r="X64" s="21" t="s">
        <v>95</v>
      </c>
      <c r="Y64" s="21" t="s">
        <v>95</v>
      </c>
      <c r="Z64" s="12" t="s">
        <v>95</v>
      </c>
      <c r="AA64" s="13" t="s">
        <v>164</v>
      </c>
      <c r="AB64" s="623" t="str">
        <f>HYPERLINK("#'Oprawy - specyfikacja'!B" &amp; MATCH(B64, 'Oprawy - specyfikacja'!A:A, 0),"Link do specyfikacji")</f>
        <v>Link do specyfikacji</v>
      </c>
    </row>
    <row r="65" spans="1:28" s="2" customFormat="1">
      <c r="A65" s="8">
        <v>8720169190115</v>
      </c>
      <c r="B65" s="8">
        <v>929003313002</v>
      </c>
      <c r="C65" s="8">
        <v>872016919011500</v>
      </c>
      <c r="D65" s="591" t="str">
        <f>HYPERLINK(VLOOKUP(B65,Oprawy_linki!A8:B712,2,FALSE),"Link do zdjęcia")</f>
        <v>Link do zdjęcia</v>
      </c>
      <c r="E65" s="12">
        <v>19011500</v>
      </c>
      <c r="F65" s="10" t="s">
        <v>1065</v>
      </c>
      <c r="G65" s="12" t="s">
        <v>925</v>
      </c>
      <c r="H65" s="12" t="s">
        <v>926</v>
      </c>
      <c r="I65" s="12" t="s">
        <v>86</v>
      </c>
      <c r="J65" s="12" t="s">
        <v>1058</v>
      </c>
      <c r="K65" s="12" t="s">
        <v>88</v>
      </c>
      <c r="L65" s="17">
        <v>25.3</v>
      </c>
      <c r="M65" s="17" t="s">
        <v>89</v>
      </c>
      <c r="N65" s="13" t="s">
        <v>929</v>
      </c>
      <c r="O65" s="14" t="s">
        <v>930</v>
      </c>
      <c r="P65" s="19"/>
      <c r="Q65" s="9">
        <v>12</v>
      </c>
      <c r="R65" s="12" t="s">
        <v>92</v>
      </c>
      <c r="S65" s="19" t="s">
        <v>93</v>
      </c>
      <c r="T65" s="9"/>
      <c r="U65" s="9"/>
      <c r="V65" s="11"/>
      <c r="W65" s="36">
        <v>9405990090</v>
      </c>
      <c r="X65" s="21" t="s">
        <v>95</v>
      </c>
      <c r="Y65" s="21" t="s">
        <v>95</v>
      </c>
      <c r="Z65" s="12" t="s">
        <v>95</v>
      </c>
      <c r="AA65" s="13" t="s">
        <v>164</v>
      </c>
      <c r="AB65" s="623" t="str">
        <f>HYPERLINK("#'Oprawy - specyfikacja'!B" &amp; MATCH(B65, 'Oprawy - specyfikacja'!A:A, 0),"Link do specyfikacji")</f>
        <v>Link do specyfikacji</v>
      </c>
    </row>
    <row r="66" spans="1:28" s="2" customFormat="1">
      <c r="A66" s="8">
        <v>8720169190139</v>
      </c>
      <c r="B66" s="8">
        <v>929003313102</v>
      </c>
      <c r="C66" s="8">
        <v>872016919013900</v>
      </c>
      <c r="D66" s="591" t="str">
        <f>HYPERLINK(VLOOKUP(B66,Oprawy_linki!A9:B713,2,FALSE),"Link do zdjęcia")</f>
        <v>Link do zdjęcia</v>
      </c>
      <c r="E66" s="12">
        <v>19013900</v>
      </c>
      <c r="F66" s="10" t="s">
        <v>1066</v>
      </c>
      <c r="G66" s="12" t="s">
        <v>925</v>
      </c>
      <c r="H66" s="12" t="s">
        <v>926</v>
      </c>
      <c r="I66" s="12" t="s">
        <v>86</v>
      </c>
      <c r="J66" s="12" t="s">
        <v>1058</v>
      </c>
      <c r="K66" s="12" t="s">
        <v>88</v>
      </c>
      <c r="L66" s="17">
        <v>29.3</v>
      </c>
      <c r="M66" s="17" t="s">
        <v>89</v>
      </c>
      <c r="N66" s="13" t="s">
        <v>929</v>
      </c>
      <c r="O66" s="14" t="s">
        <v>930</v>
      </c>
      <c r="P66" s="19"/>
      <c r="Q66" s="9">
        <v>12</v>
      </c>
      <c r="R66" s="12" t="s">
        <v>92</v>
      </c>
      <c r="S66" s="19" t="s">
        <v>93</v>
      </c>
      <c r="T66" s="9"/>
      <c r="U66" s="9"/>
      <c r="V66" s="11"/>
      <c r="W66" s="36">
        <v>9405990090</v>
      </c>
      <c r="X66" s="21" t="s">
        <v>95</v>
      </c>
      <c r="Y66" s="21" t="s">
        <v>95</v>
      </c>
      <c r="Z66" s="12" t="s">
        <v>95</v>
      </c>
      <c r="AA66" s="13" t="s">
        <v>164</v>
      </c>
      <c r="AB66" s="623" t="str">
        <f>HYPERLINK("#'Oprawy - specyfikacja'!B" &amp; MATCH(B66, 'Oprawy - specyfikacja'!A:A, 0),"Link do specyfikacji")</f>
        <v>Link do specyfikacji</v>
      </c>
    </row>
    <row r="67" spans="1:28" s="2" customFormat="1">
      <c r="A67" s="8">
        <v>8720169303959</v>
      </c>
      <c r="B67" s="8">
        <v>929004083532</v>
      </c>
      <c r="C67" s="8">
        <v>872016930395900</v>
      </c>
      <c r="D67" s="591" t="str">
        <f>HYPERLINK(VLOOKUP(B67,Oprawy_linki!A10:B714,2,FALSE),"Link do zdjęcia")</f>
        <v>Link do zdjęcia</v>
      </c>
      <c r="E67" s="12">
        <v>30395900</v>
      </c>
      <c r="F67" s="10" t="s">
        <v>1067</v>
      </c>
      <c r="G67" s="12" t="s">
        <v>925</v>
      </c>
      <c r="H67" s="12" t="s">
        <v>926</v>
      </c>
      <c r="I67" s="12" t="s">
        <v>1061</v>
      </c>
      <c r="J67" s="12" t="s">
        <v>1058</v>
      </c>
      <c r="K67" s="12" t="s">
        <v>88</v>
      </c>
      <c r="L67" s="17">
        <v>50.5</v>
      </c>
      <c r="M67" s="17" t="s">
        <v>89</v>
      </c>
      <c r="N67" s="13" t="s">
        <v>929</v>
      </c>
      <c r="O67" s="14" t="s">
        <v>930</v>
      </c>
      <c r="P67" s="19"/>
      <c r="Q67" s="9">
        <v>12</v>
      </c>
      <c r="R67" s="12" t="s">
        <v>92</v>
      </c>
      <c r="S67" s="19" t="s">
        <v>102</v>
      </c>
      <c r="T67" s="9"/>
      <c r="U67" s="9"/>
      <c r="V67" s="11"/>
      <c r="W67" s="36">
        <v>9405119090</v>
      </c>
      <c r="X67" s="21" t="s">
        <v>95</v>
      </c>
      <c r="Y67" s="19" t="s">
        <v>160</v>
      </c>
      <c r="Z67" s="12" t="s">
        <v>95</v>
      </c>
      <c r="AA67" s="13" t="s">
        <v>164</v>
      </c>
      <c r="AB67" s="623" t="str">
        <f>HYPERLINK("#'Oprawy - specyfikacja'!B" &amp; MATCH(B67, 'Oprawy - specyfikacja'!A:A, 0),"Link do specyfikacji")</f>
        <v>Link do specyfikacji</v>
      </c>
    </row>
    <row r="68" spans="1:28" s="2" customFormat="1">
      <c r="A68" s="8">
        <v>8720169303973</v>
      </c>
      <c r="B68" s="8">
        <v>929004083632</v>
      </c>
      <c r="C68" s="8">
        <v>872016930397300</v>
      </c>
      <c r="D68" s="591" t="str">
        <f>HYPERLINK(VLOOKUP(B68,Oprawy_linki!A11:B715,2,FALSE),"Link do zdjęcia")</f>
        <v>Link do zdjęcia</v>
      </c>
      <c r="E68" s="12">
        <v>30397300</v>
      </c>
      <c r="F68" s="10" t="s">
        <v>1068</v>
      </c>
      <c r="G68" s="12" t="s">
        <v>925</v>
      </c>
      <c r="H68" s="12" t="s">
        <v>926</v>
      </c>
      <c r="I68" s="12" t="s">
        <v>1061</v>
      </c>
      <c r="J68" s="12" t="s">
        <v>1058</v>
      </c>
      <c r="K68" s="12" t="s">
        <v>88</v>
      </c>
      <c r="L68" s="17">
        <v>68.7</v>
      </c>
      <c r="M68" s="17" t="s">
        <v>89</v>
      </c>
      <c r="N68" s="13" t="s">
        <v>929</v>
      </c>
      <c r="O68" s="14" t="s">
        <v>930</v>
      </c>
      <c r="P68" s="19"/>
      <c r="Q68" s="9">
        <v>12</v>
      </c>
      <c r="R68" s="12" t="s">
        <v>92</v>
      </c>
      <c r="S68" s="19" t="s">
        <v>102</v>
      </c>
      <c r="T68" s="9"/>
      <c r="U68" s="9"/>
      <c r="V68" s="11"/>
      <c r="W68" s="36">
        <v>9405119090</v>
      </c>
      <c r="X68" s="21" t="s">
        <v>95</v>
      </c>
      <c r="Y68" s="19" t="s">
        <v>160</v>
      </c>
      <c r="Z68" s="12" t="s">
        <v>95</v>
      </c>
      <c r="AA68" s="13" t="s">
        <v>164</v>
      </c>
      <c r="AB68" s="623" t="str">
        <f>HYPERLINK("#'Oprawy - specyfikacja'!B" &amp; MATCH(B68, 'Oprawy - specyfikacja'!A:A, 0),"Link do specyfikacji")</f>
        <v>Link do specyfikacji</v>
      </c>
    </row>
    <row r="69" spans="1:28" s="2" customFormat="1">
      <c r="A69" s="8">
        <v>8727900974430</v>
      </c>
      <c r="B69" s="8">
        <v>929003279882</v>
      </c>
      <c r="C69" s="8">
        <v>872790097443000</v>
      </c>
      <c r="D69" s="591" t="str">
        <f>HYPERLINK(VLOOKUP(B69,Oprawy_linki!A12:B716,2,FALSE),"Link do zdjęcia")</f>
        <v>Link do zdjęcia</v>
      </c>
      <c r="E69" s="12">
        <v>97443000</v>
      </c>
      <c r="F69" s="10" t="s">
        <v>1114</v>
      </c>
      <c r="G69" s="12" t="s">
        <v>925</v>
      </c>
      <c r="H69" s="12" t="s">
        <v>183</v>
      </c>
      <c r="I69" s="12" t="s">
        <v>1061</v>
      </c>
      <c r="J69" s="12" t="s">
        <v>1058</v>
      </c>
      <c r="K69" s="12" t="s">
        <v>183</v>
      </c>
      <c r="L69" s="17">
        <v>22.5</v>
      </c>
      <c r="M69" s="17" t="s">
        <v>89</v>
      </c>
      <c r="N69" s="13" t="s">
        <v>965</v>
      </c>
      <c r="O69" s="14" t="s">
        <v>966</v>
      </c>
      <c r="P69" s="19"/>
      <c r="Q69" s="9">
        <v>30</v>
      </c>
      <c r="R69" s="12" t="s">
        <v>92</v>
      </c>
      <c r="S69" s="19" t="s">
        <v>102</v>
      </c>
      <c r="T69" s="9">
        <v>929002668382</v>
      </c>
      <c r="U69" s="9"/>
      <c r="V69" s="11" t="s">
        <v>1115</v>
      </c>
      <c r="W69" s="36">
        <v>8504108090</v>
      </c>
      <c r="X69" s="21" t="s">
        <v>95</v>
      </c>
      <c r="Y69" s="21" t="s">
        <v>95</v>
      </c>
      <c r="Z69" s="12" t="s">
        <v>95</v>
      </c>
      <c r="AA69" s="13" t="s">
        <v>164</v>
      </c>
      <c r="AB69" s="623" t="str">
        <f>HYPERLINK("#'Oprawy - specyfikacja'!B" &amp; MATCH(B69, 'Oprawy - specyfikacja'!A:A, 0),"Link do specyfikacji")</f>
        <v>Link do specyfikacji</v>
      </c>
    </row>
    <row r="70" spans="1:28" s="2" customFormat="1">
      <c r="A70" s="8">
        <v>8727900974430</v>
      </c>
      <c r="B70" s="8">
        <v>929003279982</v>
      </c>
      <c r="C70" s="8">
        <v>872790097443000</v>
      </c>
      <c r="D70" s="591" t="str">
        <f>HYPERLINK(VLOOKUP(B70,Oprawy_linki!A13:B717,2,FALSE),"Link do zdjęcia")</f>
        <v>Link do zdjęcia</v>
      </c>
      <c r="E70" s="12">
        <v>97443000</v>
      </c>
      <c r="F70" s="10" t="s">
        <v>1116</v>
      </c>
      <c r="G70" s="12" t="s">
        <v>925</v>
      </c>
      <c r="H70" s="12" t="s">
        <v>183</v>
      </c>
      <c r="I70" s="12" t="s">
        <v>1061</v>
      </c>
      <c r="J70" s="12" t="s">
        <v>1058</v>
      </c>
      <c r="K70" s="12" t="s">
        <v>183</v>
      </c>
      <c r="L70" s="17">
        <v>22.5</v>
      </c>
      <c r="M70" s="17" t="s">
        <v>89</v>
      </c>
      <c r="N70" s="13" t="s">
        <v>965</v>
      </c>
      <c r="O70" s="14" t="s">
        <v>966</v>
      </c>
      <c r="P70" s="19"/>
      <c r="Q70" s="9">
        <v>30</v>
      </c>
      <c r="R70" s="12" t="s">
        <v>92</v>
      </c>
      <c r="S70" s="19" t="s">
        <v>102</v>
      </c>
      <c r="T70" s="9">
        <v>929002668482</v>
      </c>
      <c r="U70" s="9"/>
      <c r="V70" s="11" t="s">
        <v>1115</v>
      </c>
      <c r="W70" s="36">
        <v>8504108090</v>
      </c>
      <c r="X70" s="21" t="s">
        <v>95</v>
      </c>
      <c r="Y70" s="21" t="s">
        <v>95</v>
      </c>
      <c r="Z70" s="12" t="s">
        <v>95</v>
      </c>
      <c r="AA70" s="13" t="s">
        <v>164</v>
      </c>
      <c r="AB70" s="623" t="str">
        <f>HYPERLINK("#'Oprawy - specyfikacja'!B" &amp; MATCH(B70, 'Oprawy - specyfikacja'!A:A, 0),"Link do specyfikacji")</f>
        <v>Link do specyfikacji</v>
      </c>
    </row>
    <row r="71" spans="1:28" s="2" customFormat="1">
      <c r="A71" s="8">
        <v>8727900974454</v>
      </c>
      <c r="B71" s="8">
        <v>929003280482</v>
      </c>
      <c r="C71" s="8">
        <v>872790097445400</v>
      </c>
      <c r="D71" s="591" t="str">
        <f>HYPERLINK(VLOOKUP(B71,Oprawy_linki!A14:B718,2,FALSE),"Link do zdjęcia")</f>
        <v>Link do zdjęcia</v>
      </c>
      <c r="E71" s="12">
        <v>97445400</v>
      </c>
      <c r="F71" s="10" t="s">
        <v>1119</v>
      </c>
      <c r="G71" s="12" t="s">
        <v>925</v>
      </c>
      <c r="H71" s="12" t="s">
        <v>183</v>
      </c>
      <c r="I71" s="12" t="s">
        <v>1061</v>
      </c>
      <c r="J71" s="12" t="s">
        <v>1058</v>
      </c>
      <c r="K71" s="12" t="s">
        <v>183</v>
      </c>
      <c r="L71" s="17">
        <v>31.3</v>
      </c>
      <c r="M71" s="17" t="s">
        <v>89</v>
      </c>
      <c r="N71" s="13" t="s">
        <v>965</v>
      </c>
      <c r="O71" s="14" t="s">
        <v>966</v>
      </c>
      <c r="P71" s="19"/>
      <c r="Q71" s="9">
        <v>30</v>
      </c>
      <c r="R71" s="12" t="s">
        <v>92</v>
      </c>
      <c r="S71" s="19" t="s">
        <v>102</v>
      </c>
      <c r="T71" s="9">
        <v>929002668682</v>
      </c>
      <c r="U71" s="9"/>
      <c r="V71" s="11" t="s">
        <v>1115</v>
      </c>
      <c r="W71" s="36">
        <v>8504108090</v>
      </c>
      <c r="X71" s="21" t="s">
        <v>95</v>
      </c>
      <c r="Y71" s="21" t="s">
        <v>95</v>
      </c>
      <c r="Z71" s="12" t="s">
        <v>95</v>
      </c>
      <c r="AA71" s="13" t="s">
        <v>164</v>
      </c>
      <c r="AB71" s="623" t="str">
        <f>HYPERLINK("#'Oprawy - specyfikacja'!B" &amp; MATCH(B71, 'Oprawy - specyfikacja'!A:A, 0),"Link do specyfikacji")</f>
        <v>Link do specyfikacji</v>
      </c>
    </row>
    <row r="72" spans="1:28" s="2" customFormat="1">
      <c r="A72" s="8">
        <v>8727900974478</v>
      </c>
      <c r="B72" s="8">
        <v>929003280582</v>
      </c>
      <c r="C72" s="8">
        <v>872790097447800</v>
      </c>
      <c r="D72" s="591" t="str">
        <f>HYPERLINK(VLOOKUP(B72,Oprawy_linki!A15:B719,2,FALSE),"Link do zdjęcia")</f>
        <v>Link do zdjęcia</v>
      </c>
      <c r="E72" s="12">
        <v>97447800</v>
      </c>
      <c r="F72" s="10" t="s">
        <v>1120</v>
      </c>
      <c r="G72" s="12" t="s">
        <v>925</v>
      </c>
      <c r="H72" s="12" t="s">
        <v>183</v>
      </c>
      <c r="I72" s="12" t="s">
        <v>1061</v>
      </c>
      <c r="J72" s="12" t="s">
        <v>1058</v>
      </c>
      <c r="K72" s="12" t="s">
        <v>183</v>
      </c>
      <c r="L72" s="17">
        <v>31.3</v>
      </c>
      <c r="M72" s="17" t="s">
        <v>89</v>
      </c>
      <c r="N72" s="13" t="s">
        <v>965</v>
      </c>
      <c r="O72" s="14" t="s">
        <v>966</v>
      </c>
      <c r="P72" s="19"/>
      <c r="Q72" s="9">
        <v>30</v>
      </c>
      <c r="R72" s="12" t="s">
        <v>92</v>
      </c>
      <c r="S72" s="19" t="s">
        <v>102</v>
      </c>
      <c r="T72" s="9">
        <v>929002668782</v>
      </c>
      <c r="U72" s="9"/>
      <c r="V72" s="11" t="s">
        <v>1115</v>
      </c>
      <c r="W72" s="36">
        <v>8504108090</v>
      </c>
      <c r="X72" s="21" t="s">
        <v>95</v>
      </c>
      <c r="Y72" s="21" t="s">
        <v>95</v>
      </c>
      <c r="Z72" s="12" t="s">
        <v>95</v>
      </c>
      <c r="AA72" s="13" t="s">
        <v>164</v>
      </c>
      <c r="AB72" s="623" t="str">
        <f>HYPERLINK("#'Oprawy - specyfikacja'!B" &amp; MATCH(B72, 'Oprawy - specyfikacja'!A:A, 0),"Link do specyfikacji")</f>
        <v>Link do specyfikacji</v>
      </c>
    </row>
    <row r="73" spans="1:28" s="2" customFormat="1">
      <c r="A73" s="8">
        <v>8720169752177</v>
      </c>
      <c r="B73" s="25">
        <v>911401808087</v>
      </c>
      <c r="C73" s="25">
        <v>872016975217799</v>
      </c>
      <c r="D73" s="591" t="str">
        <f>HYPERLINK(VLOOKUP(B73,Oprawy_linki!A16:B720,2,FALSE),"Link do zdjęcia")</f>
        <v>Link do zdjęcia</v>
      </c>
      <c r="E73" s="12">
        <v>75217799</v>
      </c>
      <c r="F73" s="23" t="s">
        <v>1284</v>
      </c>
      <c r="G73" s="12" t="s">
        <v>925</v>
      </c>
      <c r="H73" s="12" t="s">
        <v>926</v>
      </c>
      <c r="I73" s="12" t="s">
        <v>86</v>
      </c>
      <c r="J73" s="12" t="s">
        <v>1285</v>
      </c>
      <c r="K73" s="12" t="s">
        <v>88</v>
      </c>
      <c r="L73" s="17">
        <v>56.9</v>
      </c>
      <c r="M73" s="17" t="s">
        <v>89</v>
      </c>
      <c r="N73" s="13" t="s">
        <v>929</v>
      </c>
      <c r="O73" s="14" t="s">
        <v>930</v>
      </c>
      <c r="P73" s="19"/>
      <c r="Q73" s="9">
        <v>10</v>
      </c>
      <c r="R73" s="12" t="s">
        <v>92</v>
      </c>
      <c r="S73" s="19" t="s">
        <v>93</v>
      </c>
      <c r="T73" s="26">
        <v>911401862782</v>
      </c>
      <c r="U73" s="9"/>
      <c r="V73" s="27"/>
      <c r="W73" s="36">
        <v>9405119090</v>
      </c>
      <c r="X73" s="21" t="s">
        <v>95</v>
      </c>
      <c r="Y73" s="21" t="s">
        <v>95</v>
      </c>
      <c r="Z73" s="12" t="s">
        <v>95</v>
      </c>
      <c r="AA73" s="13" t="s">
        <v>164</v>
      </c>
      <c r="AB73" s="623" t="str">
        <f>HYPERLINK("#'Oprawy - specyfikacja'!B" &amp; MATCH(B73, 'Oprawy - specyfikacja'!A:A, 0),"Link do specyfikacji")</f>
        <v>Link do specyfikacji</v>
      </c>
    </row>
    <row r="74" spans="1:28" s="2" customFormat="1">
      <c r="A74" s="8">
        <v>8720169752191</v>
      </c>
      <c r="B74" s="25">
        <v>911401808287</v>
      </c>
      <c r="C74" s="25">
        <v>872016975219199</v>
      </c>
      <c r="D74" s="591" t="str">
        <f>HYPERLINK(VLOOKUP(B74,Oprawy_linki!A17:B721,2,FALSE),"Link do zdjęcia")</f>
        <v>Link do zdjęcia</v>
      </c>
      <c r="E74" s="12">
        <v>75219199</v>
      </c>
      <c r="F74" s="23" t="s">
        <v>1286</v>
      </c>
      <c r="G74" s="12" t="s">
        <v>925</v>
      </c>
      <c r="H74" s="12" t="s">
        <v>926</v>
      </c>
      <c r="I74" s="12" t="s">
        <v>86</v>
      </c>
      <c r="J74" s="12" t="s">
        <v>1285</v>
      </c>
      <c r="K74" s="12" t="s">
        <v>88</v>
      </c>
      <c r="L74" s="17">
        <v>81.2</v>
      </c>
      <c r="M74" s="17" t="s">
        <v>89</v>
      </c>
      <c r="N74" s="13" t="s">
        <v>929</v>
      </c>
      <c r="O74" s="14" t="s">
        <v>930</v>
      </c>
      <c r="P74" s="19"/>
      <c r="Q74" s="9">
        <v>10</v>
      </c>
      <c r="R74" s="12" t="s">
        <v>92</v>
      </c>
      <c r="S74" s="19" t="s">
        <v>93</v>
      </c>
      <c r="T74" s="26"/>
      <c r="U74" s="9"/>
      <c r="V74" s="27"/>
      <c r="W74" s="36">
        <v>9405119090</v>
      </c>
      <c r="X74" s="21" t="s">
        <v>95</v>
      </c>
      <c r="Y74" s="21" t="s">
        <v>95</v>
      </c>
      <c r="Z74" s="12" t="s">
        <v>95</v>
      </c>
      <c r="AA74" s="13" t="s">
        <v>164</v>
      </c>
      <c r="AB74" s="623" t="str">
        <f>HYPERLINK("#'Oprawy - specyfikacja'!B" &amp; MATCH(B74, 'Oprawy - specyfikacja'!A:A, 0),"Link do specyfikacji")</f>
        <v>Link do specyfikacji</v>
      </c>
    </row>
    <row r="75" spans="1:28" s="2" customFormat="1">
      <c r="A75" s="8">
        <v>8720169752207</v>
      </c>
      <c r="B75" s="25">
        <v>911401808387</v>
      </c>
      <c r="C75" s="25">
        <v>872016975220799</v>
      </c>
      <c r="D75" s="591" t="str">
        <f>HYPERLINK(VLOOKUP(B75,Oprawy_linki!A18:B722,2,FALSE),"Link do zdjęcia")</f>
        <v>Link do zdjęcia</v>
      </c>
      <c r="E75" s="12">
        <v>75220799</v>
      </c>
      <c r="F75" s="23" t="s">
        <v>1287</v>
      </c>
      <c r="G75" s="12" t="s">
        <v>925</v>
      </c>
      <c r="H75" s="12" t="s">
        <v>926</v>
      </c>
      <c r="I75" s="12" t="s">
        <v>86</v>
      </c>
      <c r="J75" s="12" t="s">
        <v>1285</v>
      </c>
      <c r="K75" s="12" t="s">
        <v>88</v>
      </c>
      <c r="L75" s="17">
        <v>88.4</v>
      </c>
      <c r="M75" s="17" t="s">
        <v>89</v>
      </c>
      <c r="N75" s="13" t="s">
        <v>929</v>
      </c>
      <c r="O75" s="14" t="s">
        <v>930</v>
      </c>
      <c r="P75" s="19"/>
      <c r="Q75" s="9">
        <v>10</v>
      </c>
      <c r="R75" s="12" t="s">
        <v>92</v>
      </c>
      <c r="S75" s="19" t="s">
        <v>93</v>
      </c>
      <c r="T75" s="26"/>
      <c r="U75" s="9"/>
      <c r="V75" s="27"/>
      <c r="W75" s="36">
        <v>9405119090</v>
      </c>
      <c r="X75" s="21" t="s">
        <v>95</v>
      </c>
      <c r="Y75" s="21" t="s">
        <v>95</v>
      </c>
      <c r="Z75" s="12" t="s">
        <v>95</v>
      </c>
      <c r="AA75" s="13" t="s">
        <v>164</v>
      </c>
      <c r="AB75" s="623" t="str">
        <f>HYPERLINK("#'Oprawy - specyfikacja'!B" &amp; MATCH(B75, 'Oprawy - specyfikacja'!A:A, 0),"Link do specyfikacji")</f>
        <v>Link do specyfikacji</v>
      </c>
    </row>
    <row r="76" spans="1:28" s="2" customFormat="1">
      <c r="A76" s="8">
        <v>8720169752290</v>
      </c>
      <c r="B76" s="8">
        <v>911401563143</v>
      </c>
      <c r="C76" s="8">
        <v>872016975229099</v>
      </c>
      <c r="D76" s="591" t="str">
        <f>HYPERLINK(VLOOKUP(B76,Oprawy_linki!A19:B723,2,FALSE),"Link do zdjęcia")</f>
        <v>Link do zdjęcia</v>
      </c>
      <c r="E76" s="12">
        <v>75229099</v>
      </c>
      <c r="F76" s="10" t="s">
        <v>1295</v>
      </c>
      <c r="G76" s="12" t="s">
        <v>925</v>
      </c>
      <c r="H76" s="12" t="s">
        <v>926</v>
      </c>
      <c r="I76" s="12" t="s">
        <v>1294</v>
      </c>
      <c r="J76" s="12" t="s">
        <v>1296</v>
      </c>
      <c r="K76" s="12" t="s">
        <v>88</v>
      </c>
      <c r="L76" s="17">
        <v>240</v>
      </c>
      <c r="M76" s="17" t="s">
        <v>89</v>
      </c>
      <c r="N76" s="13" t="s">
        <v>929</v>
      </c>
      <c r="O76" s="14" t="s">
        <v>930</v>
      </c>
      <c r="P76" s="19"/>
      <c r="Q76" s="9">
        <v>10</v>
      </c>
      <c r="R76" s="12" t="s">
        <v>92</v>
      </c>
      <c r="S76" s="19" t="s">
        <v>93</v>
      </c>
      <c r="T76" s="9"/>
      <c r="U76" s="9"/>
      <c r="V76" s="11"/>
      <c r="W76" s="36">
        <v>8543709099</v>
      </c>
      <c r="X76" s="21" t="s">
        <v>95</v>
      </c>
      <c r="Y76" s="21" t="s">
        <v>95</v>
      </c>
      <c r="Z76" s="12" t="s">
        <v>95</v>
      </c>
      <c r="AA76" s="13" t="s">
        <v>164</v>
      </c>
      <c r="AB76" s="623" t="str">
        <f>HYPERLINK("#'Oprawy - specyfikacja'!B" &amp; MATCH(B76, 'Oprawy - specyfikacja'!A:A, 0),"Link do specyfikacji")</f>
        <v>Link do specyfikacji</v>
      </c>
    </row>
    <row r="77" spans="1:28" s="2" customFormat="1">
      <c r="A77" s="8">
        <v>8720169516977</v>
      </c>
      <c r="B77" s="8">
        <v>911401877485</v>
      </c>
      <c r="C77" s="8">
        <v>872016951697799</v>
      </c>
      <c r="D77" s="591" t="str">
        <f>HYPERLINK(VLOOKUP(B77,Oprawy_linki!A20:B724,2,FALSE),"Link do zdjęcia")</f>
        <v>Link do zdjęcia</v>
      </c>
      <c r="E77" s="12">
        <v>51697799</v>
      </c>
      <c r="F77" s="10" t="s">
        <v>1299</v>
      </c>
      <c r="G77" s="12" t="s">
        <v>925</v>
      </c>
      <c r="H77" s="12" t="s">
        <v>926</v>
      </c>
      <c r="I77" s="12" t="s">
        <v>1298</v>
      </c>
      <c r="J77" s="12" t="s">
        <v>1285</v>
      </c>
      <c r="K77" s="12" t="s">
        <v>88</v>
      </c>
      <c r="L77" s="17">
        <v>323</v>
      </c>
      <c r="M77" s="17" t="s">
        <v>89</v>
      </c>
      <c r="N77" s="13" t="s">
        <v>942</v>
      </c>
      <c r="O77" s="14" t="s">
        <v>943</v>
      </c>
      <c r="P77" s="19"/>
      <c r="Q77" s="9">
        <v>4</v>
      </c>
      <c r="R77" s="12" t="s">
        <v>92</v>
      </c>
      <c r="S77" s="19" t="s">
        <v>102</v>
      </c>
      <c r="T77" s="9"/>
      <c r="U77" s="9"/>
      <c r="V77" s="11"/>
      <c r="W77" s="36">
        <v>9405119090</v>
      </c>
      <c r="X77" s="21" t="s">
        <v>95</v>
      </c>
      <c r="Y77" s="21" t="s">
        <v>95</v>
      </c>
      <c r="Z77" s="12" t="s">
        <v>95</v>
      </c>
      <c r="AA77" s="13" t="s">
        <v>164</v>
      </c>
      <c r="AB77" s="623" t="str">
        <f>HYPERLINK("#'Oprawy - specyfikacja'!B" &amp; MATCH(B77, 'Oprawy - specyfikacja'!A:A, 0),"Link do specyfikacji")</f>
        <v>Link do specyfikacji</v>
      </c>
    </row>
    <row r="78" spans="1:28" s="2" customFormat="1">
      <c r="A78" s="8">
        <v>8720169516557</v>
      </c>
      <c r="B78" s="8">
        <v>911401875585</v>
      </c>
      <c r="C78" s="8">
        <v>872016951655799</v>
      </c>
      <c r="D78" s="591" t="str">
        <f>HYPERLINK(VLOOKUP(B78,Oprawy_linki!A21:B725,2,FALSE),"Link do zdjęcia")</f>
        <v>Link do zdjęcia</v>
      </c>
      <c r="E78" s="12">
        <v>51655799</v>
      </c>
      <c r="F78" s="10" t="s">
        <v>1305</v>
      </c>
      <c r="G78" s="12" t="s">
        <v>925</v>
      </c>
      <c r="H78" s="12" t="s">
        <v>926</v>
      </c>
      <c r="I78" s="12" t="s">
        <v>1298</v>
      </c>
      <c r="J78" s="12" t="s">
        <v>1285</v>
      </c>
      <c r="K78" s="12" t="s">
        <v>88</v>
      </c>
      <c r="L78" s="17">
        <v>163</v>
      </c>
      <c r="M78" s="17" t="s">
        <v>89</v>
      </c>
      <c r="N78" s="13" t="s">
        <v>929</v>
      </c>
      <c r="O78" s="14" t="s">
        <v>930</v>
      </c>
      <c r="P78" s="19"/>
      <c r="Q78" s="9">
        <v>4</v>
      </c>
      <c r="R78" s="12" t="s">
        <v>92</v>
      </c>
      <c r="S78" s="19" t="s">
        <v>102</v>
      </c>
      <c r="T78" s="9"/>
      <c r="U78" s="9"/>
      <c r="V78" s="11"/>
      <c r="W78" s="36">
        <v>9405119090</v>
      </c>
      <c r="X78" s="21" t="s">
        <v>95</v>
      </c>
      <c r="Y78" s="21" t="s">
        <v>95</v>
      </c>
      <c r="Z78" s="12" t="s">
        <v>95</v>
      </c>
      <c r="AA78" s="13" t="s">
        <v>164</v>
      </c>
      <c r="AB78" s="623" t="str">
        <f>HYPERLINK("#'Oprawy - specyfikacja'!B" &amp; MATCH(B78, 'Oprawy - specyfikacja'!A:A, 0),"Link do specyfikacji")</f>
        <v>Link do specyfikacji</v>
      </c>
    </row>
    <row r="79" spans="1:28" s="2" customFormat="1">
      <c r="A79" s="8">
        <v>8720169516526</v>
      </c>
      <c r="B79" s="8">
        <v>911401875285</v>
      </c>
      <c r="C79" s="8">
        <v>872016951652699</v>
      </c>
      <c r="D79" s="591" t="str">
        <f>HYPERLINK(VLOOKUP(B79,Oprawy_linki!A22:B726,2,FALSE),"Link do zdjęcia")</f>
        <v>Link do zdjęcia</v>
      </c>
      <c r="E79" s="12">
        <v>51652699</v>
      </c>
      <c r="F79" s="10" t="s">
        <v>1309</v>
      </c>
      <c r="G79" s="12" t="s">
        <v>925</v>
      </c>
      <c r="H79" s="12" t="s">
        <v>926</v>
      </c>
      <c r="I79" s="12" t="s">
        <v>1298</v>
      </c>
      <c r="J79" s="12" t="s">
        <v>1285</v>
      </c>
      <c r="K79" s="12" t="s">
        <v>88</v>
      </c>
      <c r="L79" s="17">
        <v>214</v>
      </c>
      <c r="M79" s="17" t="s">
        <v>89</v>
      </c>
      <c r="N79" s="13" t="s">
        <v>929</v>
      </c>
      <c r="O79" s="14" t="s">
        <v>930</v>
      </c>
      <c r="P79" s="19"/>
      <c r="Q79" s="9">
        <v>4</v>
      </c>
      <c r="R79" s="12" t="s">
        <v>92</v>
      </c>
      <c r="S79" s="19" t="s">
        <v>102</v>
      </c>
      <c r="T79" s="9"/>
      <c r="U79" s="9"/>
      <c r="V79" s="11"/>
      <c r="W79" s="36">
        <v>9405119090</v>
      </c>
      <c r="X79" s="21" t="s">
        <v>95</v>
      </c>
      <c r="Y79" s="21" t="s">
        <v>95</v>
      </c>
      <c r="Z79" s="12" t="s">
        <v>95</v>
      </c>
      <c r="AA79" s="13" t="s">
        <v>164</v>
      </c>
      <c r="AB79" s="623" t="str">
        <f>HYPERLINK("#'Oprawy - specyfikacja'!B" &amp; MATCH(B79, 'Oprawy - specyfikacja'!A:A, 0),"Link do specyfikacji")</f>
        <v>Link do specyfikacji</v>
      </c>
    </row>
    <row r="80" spans="1:28" s="2" customFormat="1">
      <c r="A80" s="8">
        <v>8720169516694</v>
      </c>
      <c r="B80" s="8">
        <v>911401876985</v>
      </c>
      <c r="C80" s="8">
        <v>872016951669499</v>
      </c>
      <c r="D80" s="591" t="str">
        <f>HYPERLINK(VLOOKUP(B80,Oprawy_linki!A23:B727,2,FALSE),"Link do zdjęcia")</f>
        <v>Link do zdjęcia</v>
      </c>
      <c r="E80" s="12">
        <v>51669499</v>
      </c>
      <c r="F80" s="10" t="s">
        <v>1314</v>
      </c>
      <c r="G80" s="12" t="s">
        <v>925</v>
      </c>
      <c r="H80" s="12" t="s">
        <v>926</v>
      </c>
      <c r="I80" s="12" t="s">
        <v>1298</v>
      </c>
      <c r="J80" s="12" t="s">
        <v>1285</v>
      </c>
      <c r="K80" s="12" t="s">
        <v>88</v>
      </c>
      <c r="L80" s="17">
        <v>393</v>
      </c>
      <c r="M80" s="17" t="s">
        <v>89</v>
      </c>
      <c r="N80" s="13" t="s">
        <v>929</v>
      </c>
      <c r="O80" s="14" t="s">
        <v>930</v>
      </c>
      <c r="P80" s="19"/>
      <c r="Q80" s="9">
        <v>2</v>
      </c>
      <c r="R80" s="12" t="s">
        <v>92</v>
      </c>
      <c r="S80" s="19" t="s">
        <v>102</v>
      </c>
      <c r="T80" s="9"/>
      <c r="U80" s="9"/>
      <c r="V80" s="11"/>
      <c r="W80" s="36">
        <v>9405119090</v>
      </c>
      <c r="X80" s="21" t="s">
        <v>95</v>
      </c>
      <c r="Y80" s="21" t="s">
        <v>95</v>
      </c>
      <c r="Z80" s="12" t="s">
        <v>95</v>
      </c>
      <c r="AA80" s="13" t="s">
        <v>164</v>
      </c>
      <c r="AB80" s="623" t="str">
        <f>HYPERLINK("#'Oprawy - specyfikacja'!B" &amp; MATCH(B80, 'Oprawy - specyfikacja'!A:A, 0),"Link do specyfikacji")</f>
        <v>Link do specyfikacji</v>
      </c>
    </row>
    <row r="81" spans="1:28" s="2" customFormat="1">
      <c r="A81" s="8">
        <v>8720169735194</v>
      </c>
      <c r="B81" s="8">
        <v>911401891285</v>
      </c>
      <c r="C81" s="8">
        <v>872016973519499</v>
      </c>
      <c r="D81" s="591" t="str">
        <f>HYPERLINK(VLOOKUP(B81,Oprawy_linki!A24:B728,2,FALSE),"Link do zdjęcia")</f>
        <v>Link do zdjęcia</v>
      </c>
      <c r="E81" s="12">
        <v>73519499</v>
      </c>
      <c r="F81" s="10" t="s">
        <v>1327</v>
      </c>
      <c r="G81" s="12" t="s">
        <v>925</v>
      </c>
      <c r="H81" s="12" t="s">
        <v>941</v>
      </c>
      <c r="I81" s="12" t="s">
        <v>1298</v>
      </c>
      <c r="J81" s="12" t="s">
        <v>1285</v>
      </c>
      <c r="K81" s="12" t="s">
        <v>88</v>
      </c>
      <c r="L81" s="17">
        <v>604</v>
      </c>
      <c r="M81" s="17" t="s">
        <v>89</v>
      </c>
      <c r="N81" s="13" t="s">
        <v>942</v>
      </c>
      <c r="O81" s="14" t="s">
        <v>943</v>
      </c>
      <c r="P81" s="19"/>
      <c r="Q81" s="9">
        <v>4</v>
      </c>
      <c r="R81" s="12" t="s">
        <v>92</v>
      </c>
      <c r="S81" s="19" t="s">
        <v>102</v>
      </c>
      <c r="T81" s="9"/>
      <c r="U81" s="9"/>
      <c r="V81" s="11"/>
      <c r="W81" s="36">
        <v>9405119090</v>
      </c>
      <c r="X81" s="21" t="s">
        <v>95</v>
      </c>
      <c r="Y81" s="21" t="s">
        <v>95</v>
      </c>
      <c r="Z81" s="12" t="s">
        <v>95</v>
      </c>
      <c r="AA81" s="13" t="s">
        <v>164</v>
      </c>
      <c r="AB81" s="623" t="str">
        <f>HYPERLINK("#'Oprawy - specyfikacja'!B" &amp; MATCH(B81, 'Oprawy - specyfikacja'!A:A, 0),"Link do specyfikacji")</f>
        <v>Link do specyfikacji</v>
      </c>
    </row>
    <row r="82" spans="1:28" s="2" customFormat="1">
      <c r="A82" s="8">
        <v>8720169749894</v>
      </c>
      <c r="B82" s="8">
        <v>911401801187</v>
      </c>
      <c r="C82" s="8">
        <v>872016974989499</v>
      </c>
      <c r="D82" s="591" t="str">
        <f>HYPERLINK(VLOOKUP(B82,Oprawy_linki!A25:B729,2,FALSE),"Link do zdjęcia")</f>
        <v>Link do zdjęcia</v>
      </c>
      <c r="E82" s="12">
        <v>74989499</v>
      </c>
      <c r="F82" s="10" t="s">
        <v>1328</v>
      </c>
      <c r="G82" s="12" t="s">
        <v>925</v>
      </c>
      <c r="H82" s="12" t="s">
        <v>941</v>
      </c>
      <c r="I82" s="12" t="s">
        <v>1298</v>
      </c>
      <c r="J82" s="12" t="s">
        <v>1285</v>
      </c>
      <c r="K82" s="12" t="s">
        <v>88</v>
      </c>
      <c r="L82" s="17">
        <v>630</v>
      </c>
      <c r="M82" s="17" t="s">
        <v>89</v>
      </c>
      <c r="N82" s="13" t="s">
        <v>942</v>
      </c>
      <c r="O82" s="14" t="s">
        <v>943</v>
      </c>
      <c r="P82" s="19"/>
      <c r="Q82" s="9">
        <v>4</v>
      </c>
      <c r="R82" s="12" t="s">
        <v>92</v>
      </c>
      <c r="S82" s="19" t="s">
        <v>102</v>
      </c>
      <c r="T82" s="9">
        <v>911401841884</v>
      </c>
      <c r="U82" s="9"/>
      <c r="V82" s="11"/>
      <c r="W82" s="36">
        <v>9405119090</v>
      </c>
      <c r="X82" s="21" t="s">
        <v>95</v>
      </c>
      <c r="Y82" s="21" t="s">
        <v>95</v>
      </c>
      <c r="Z82" s="12" t="s">
        <v>95</v>
      </c>
      <c r="AA82" s="13" t="s">
        <v>164</v>
      </c>
      <c r="AB82" s="623" t="str">
        <f>HYPERLINK("#'Oprawy - specyfikacja'!B" &amp; MATCH(B82, 'Oprawy - specyfikacja'!A:A, 0),"Link do specyfikacji")</f>
        <v>Link do specyfikacji</v>
      </c>
    </row>
    <row r="83" spans="1:28" s="2" customFormat="1">
      <c r="A83" s="8">
        <v>8720169735187</v>
      </c>
      <c r="B83" s="8">
        <v>911401891185</v>
      </c>
      <c r="C83" s="8">
        <v>872016973518799</v>
      </c>
      <c r="D83" s="591" t="str">
        <f>HYPERLINK(VLOOKUP(B83,Oprawy_linki!A26:B730,2,FALSE),"Link do zdjęcia")</f>
        <v>Link do zdjęcia</v>
      </c>
      <c r="E83" s="12">
        <v>73518799</v>
      </c>
      <c r="F83" s="10" t="s">
        <v>1329</v>
      </c>
      <c r="G83" s="12" t="s">
        <v>925</v>
      </c>
      <c r="H83" s="12" t="s">
        <v>941</v>
      </c>
      <c r="I83" s="12" t="s">
        <v>1298</v>
      </c>
      <c r="J83" s="12" t="s">
        <v>1285</v>
      </c>
      <c r="K83" s="12" t="s">
        <v>88</v>
      </c>
      <c r="L83" s="17">
        <v>435</v>
      </c>
      <c r="M83" s="17" t="s">
        <v>89</v>
      </c>
      <c r="N83" s="13" t="s">
        <v>942</v>
      </c>
      <c r="O83" s="14" t="s">
        <v>943</v>
      </c>
      <c r="P83" s="19"/>
      <c r="Q83" s="9">
        <v>4</v>
      </c>
      <c r="R83" s="12" t="s">
        <v>92</v>
      </c>
      <c r="S83" s="19" t="s">
        <v>102</v>
      </c>
      <c r="T83" s="9">
        <v>911401843684</v>
      </c>
      <c r="U83" s="9"/>
      <c r="V83" s="11"/>
      <c r="W83" s="36">
        <v>9405119090</v>
      </c>
      <c r="X83" s="21" t="s">
        <v>95</v>
      </c>
      <c r="Y83" s="21" t="s">
        <v>95</v>
      </c>
      <c r="Z83" s="12" t="s">
        <v>95</v>
      </c>
      <c r="AA83" s="13" t="s">
        <v>164</v>
      </c>
      <c r="AB83" s="623" t="str">
        <f>HYPERLINK("#'Oprawy - specyfikacja'!B" &amp; MATCH(B83, 'Oprawy - specyfikacja'!A:A, 0),"Link do specyfikacji")</f>
        <v>Link do specyfikacji</v>
      </c>
    </row>
    <row r="84" spans="1:28" s="2" customFormat="1">
      <c r="A84" s="8">
        <v>8720169749900</v>
      </c>
      <c r="B84" s="8">
        <v>911401801287</v>
      </c>
      <c r="C84" s="8">
        <v>872016974990099</v>
      </c>
      <c r="D84" s="591" t="str">
        <f>HYPERLINK(VLOOKUP(B84,Oprawy_linki!A27:B731,2,FALSE),"Link do zdjęcia")</f>
        <v>Link do zdjęcia</v>
      </c>
      <c r="E84" s="12">
        <v>74990099</v>
      </c>
      <c r="F84" s="10" t="s">
        <v>1330</v>
      </c>
      <c r="G84" s="12" t="s">
        <v>925</v>
      </c>
      <c r="H84" s="12" t="s">
        <v>941</v>
      </c>
      <c r="I84" s="12" t="s">
        <v>1298</v>
      </c>
      <c r="J84" s="12" t="s">
        <v>1285</v>
      </c>
      <c r="K84" s="12" t="s">
        <v>88</v>
      </c>
      <c r="L84" s="17">
        <v>384</v>
      </c>
      <c r="M84" s="17" t="s">
        <v>89</v>
      </c>
      <c r="N84" s="13" t="s">
        <v>942</v>
      </c>
      <c r="O84" s="14" t="s">
        <v>943</v>
      </c>
      <c r="P84" s="19"/>
      <c r="Q84" s="9">
        <v>4</v>
      </c>
      <c r="R84" s="12" t="s">
        <v>92</v>
      </c>
      <c r="S84" s="19" t="s">
        <v>102</v>
      </c>
      <c r="T84" s="9">
        <v>911401844184</v>
      </c>
      <c r="U84" s="9"/>
      <c r="V84" s="11"/>
      <c r="W84" s="36">
        <v>9405119090</v>
      </c>
      <c r="X84" s="21" t="s">
        <v>95</v>
      </c>
      <c r="Y84" s="21" t="s">
        <v>95</v>
      </c>
      <c r="Z84" s="12" t="s">
        <v>95</v>
      </c>
      <c r="AA84" s="13" t="s">
        <v>164</v>
      </c>
      <c r="AB84" s="623" t="str">
        <f>HYPERLINK("#'Oprawy - specyfikacja'!B" &amp; MATCH(B84, 'Oprawy - specyfikacja'!A:A, 0),"Link do specyfikacji")</f>
        <v>Link do specyfikacji</v>
      </c>
    </row>
    <row r="85" spans="1:28" s="2" customFormat="1">
      <c r="A85" s="8">
        <v>8720169749955</v>
      </c>
      <c r="B85" s="8">
        <v>911401801787</v>
      </c>
      <c r="C85" s="8">
        <v>872016974995599</v>
      </c>
      <c r="D85" s="591" t="str">
        <f>HYPERLINK(VLOOKUP(B85,Oprawy_linki!A28:B732,2,FALSE),"Link do zdjęcia")</f>
        <v>Link do zdjęcia</v>
      </c>
      <c r="E85" s="12">
        <v>74995599</v>
      </c>
      <c r="F85" s="10" t="s">
        <v>1331</v>
      </c>
      <c r="G85" s="12" t="s">
        <v>925</v>
      </c>
      <c r="H85" s="12" t="s">
        <v>941</v>
      </c>
      <c r="I85" s="12" t="s">
        <v>1298</v>
      </c>
      <c r="J85" s="12" t="s">
        <v>1285</v>
      </c>
      <c r="K85" s="12" t="s">
        <v>88</v>
      </c>
      <c r="L85" s="17">
        <v>546</v>
      </c>
      <c r="M85" s="17" t="s">
        <v>89</v>
      </c>
      <c r="N85" s="13" t="s">
        <v>942</v>
      </c>
      <c r="O85" s="14" t="s">
        <v>943</v>
      </c>
      <c r="P85" s="19"/>
      <c r="Q85" s="9">
        <v>4</v>
      </c>
      <c r="R85" s="12" t="s">
        <v>92</v>
      </c>
      <c r="S85" s="19" t="s">
        <v>102</v>
      </c>
      <c r="T85" s="9">
        <v>911401842484</v>
      </c>
      <c r="U85" s="9"/>
      <c r="V85" s="11"/>
      <c r="W85" s="36">
        <v>9405119090</v>
      </c>
      <c r="X85" s="21" t="s">
        <v>95</v>
      </c>
      <c r="Y85" s="21" t="s">
        <v>95</v>
      </c>
      <c r="Z85" s="12" t="s">
        <v>95</v>
      </c>
      <c r="AA85" s="13" t="s">
        <v>164</v>
      </c>
      <c r="AB85" s="623" t="str">
        <f>HYPERLINK("#'Oprawy - specyfikacja'!B" &amp; MATCH(B85, 'Oprawy - specyfikacja'!A:A, 0),"Link do specyfikacji")</f>
        <v>Link do specyfikacji</v>
      </c>
    </row>
    <row r="86" spans="1:28" s="2" customFormat="1">
      <c r="A86" s="8">
        <v>8720169751330</v>
      </c>
      <c r="B86" s="8">
        <v>911401807587</v>
      </c>
      <c r="C86" s="8">
        <v>872016975133099</v>
      </c>
      <c r="D86" s="591" t="str">
        <f>HYPERLINK(VLOOKUP(B86,Oprawy_linki!A29:B733,2,FALSE),"Link do zdjęcia")</f>
        <v>Link do zdjęcia</v>
      </c>
      <c r="E86" s="12">
        <v>75133099</v>
      </c>
      <c r="F86" s="10" t="s">
        <v>1332</v>
      </c>
      <c r="G86" s="12" t="s">
        <v>925</v>
      </c>
      <c r="H86" s="12" t="s">
        <v>941</v>
      </c>
      <c r="I86" s="12" t="s">
        <v>1298</v>
      </c>
      <c r="J86" s="12" t="s">
        <v>1285</v>
      </c>
      <c r="K86" s="12" t="s">
        <v>88</v>
      </c>
      <c r="L86" s="17">
        <v>278</v>
      </c>
      <c r="M86" s="17" t="s">
        <v>89</v>
      </c>
      <c r="N86" s="13" t="s">
        <v>942</v>
      </c>
      <c r="O86" s="14" t="s">
        <v>943</v>
      </c>
      <c r="P86" s="19"/>
      <c r="Q86" s="9">
        <v>4</v>
      </c>
      <c r="R86" s="12" t="s">
        <v>92</v>
      </c>
      <c r="S86" s="19" t="s">
        <v>102</v>
      </c>
      <c r="T86" s="9">
        <v>911401840584</v>
      </c>
      <c r="U86" s="9"/>
      <c r="V86" s="11"/>
      <c r="W86" s="36">
        <v>9405119090</v>
      </c>
      <c r="X86" s="21" t="s">
        <v>95</v>
      </c>
      <c r="Y86" s="21" t="s">
        <v>95</v>
      </c>
      <c r="Z86" s="12" t="s">
        <v>95</v>
      </c>
      <c r="AA86" s="13" t="s">
        <v>164</v>
      </c>
      <c r="AB86" s="623" t="str">
        <f>HYPERLINK("#'Oprawy - specyfikacja'!B" &amp; MATCH(B86, 'Oprawy - specyfikacja'!A:A, 0),"Link do specyfikacji")</f>
        <v>Link do specyfikacji</v>
      </c>
    </row>
    <row r="87" spans="1:28" s="2" customFormat="1">
      <c r="A87" s="8">
        <v>8720169751347</v>
      </c>
      <c r="B87" s="8">
        <v>911401807687</v>
      </c>
      <c r="C87" s="8">
        <v>872016975134799</v>
      </c>
      <c r="D87" s="591" t="str">
        <f>HYPERLINK(VLOOKUP(B87,Oprawy_linki!A30:B734,2,FALSE),"Link do zdjęcia")</f>
        <v>Link do zdjęcia</v>
      </c>
      <c r="E87" s="12">
        <v>75134799</v>
      </c>
      <c r="F87" s="10" t="s">
        <v>1333</v>
      </c>
      <c r="G87" s="12" t="s">
        <v>925</v>
      </c>
      <c r="H87" s="12" t="s">
        <v>941</v>
      </c>
      <c r="I87" s="12" t="s">
        <v>1298</v>
      </c>
      <c r="J87" s="12" t="s">
        <v>1285</v>
      </c>
      <c r="K87" s="12" t="s">
        <v>88</v>
      </c>
      <c r="L87" s="17">
        <v>344</v>
      </c>
      <c r="M87" s="17" t="s">
        <v>89</v>
      </c>
      <c r="N87" s="13" t="s">
        <v>942</v>
      </c>
      <c r="O87" s="14" t="s">
        <v>943</v>
      </c>
      <c r="P87" s="19"/>
      <c r="Q87" s="9">
        <v>4</v>
      </c>
      <c r="R87" s="12" t="s">
        <v>92</v>
      </c>
      <c r="S87" s="19" t="s">
        <v>102</v>
      </c>
      <c r="T87" s="9">
        <v>911401841084</v>
      </c>
      <c r="U87" s="9"/>
      <c r="V87" s="11"/>
      <c r="W87" s="36">
        <v>9405119090</v>
      </c>
      <c r="X87" s="21" t="s">
        <v>95</v>
      </c>
      <c r="Y87" s="21" t="s">
        <v>95</v>
      </c>
      <c r="Z87" s="12" t="s">
        <v>95</v>
      </c>
      <c r="AA87" s="13" t="s">
        <v>164</v>
      </c>
      <c r="AB87" s="623" t="str">
        <f>HYPERLINK("#'Oprawy - specyfikacja'!B" &amp; MATCH(B87, 'Oprawy - specyfikacja'!A:A, 0),"Link do specyfikacji")</f>
        <v>Link do specyfikacji</v>
      </c>
    </row>
    <row r="88" spans="1:28" s="2" customFormat="1">
      <c r="A88" s="8">
        <v>8720169735170</v>
      </c>
      <c r="B88" s="8">
        <v>911401891085</v>
      </c>
      <c r="C88" s="8">
        <v>872016973517099</v>
      </c>
      <c r="D88" s="591" t="str">
        <f>HYPERLINK(VLOOKUP(B88,Oprawy_linki!A31:B735,2,FALSE),"Link do zdjęcia")</f>
        <v>Link do zdjęcia</v>
      </c>
      <c r="E88" s="12">
        <v>73517099</v>
      </c>
      <c r="F88" s="10" t="s">
        <v>1334</v>
      </c>
      <c r="G88" s="12" t="s">
        <v>925</v>
      </c>
      <c r="H88" s="12" t="s">
        <v>941</v>
      </c>
      <c r="I88" s="12" t="s">
        <v>1298</v>
      </c>
      <c r="J88" s="12" t="s">
        <v>1285</v>
      </c>
      <c r="K88" s="12" t="s">
        <v>88</v>
      </c>
      <c r="L88" s="17">
        <v>529</v>
      </c>
      <c r="M88" s="17" t="s">
        <v>89</v>
      </c>
      <c r="N88" s="13" t="s">
        <v>942</v>
      </c>
      <c r="O88" s="14" t="s">
        <v>943</v>
      </c>
      <c r="P88" s="19"/>
      <c r="Q88" s="9">
        <v>4</v>
      </c>
      <c r="R88" s="12" t="s">
        <v>92</v>
      </c>
      <c r="S88" s="19" t="s">
        <v>102</v>
      </c>
      <c r="T88" s="9">
        <v>911401841984</v>
      </c>
      <c r="U88" s="9"/>
      <c r="V88" s="11"/>
      <c r="W88" s="36">
        <v>9405119090</v>
      </c>
      <c r="X88" s="21" t="s">
        <v>95</v>
      </c>
      <c r="Y88" s="21" t="s">
        <v>95</v>
      </c>
      <c r="Z88" s="12" t="s">
        <v>95</v>
      </c>
      <c r="AA88" s="13" t="s">
        <v>164</v>
      </c>
      <c r="AB88" s="623" t="str">
        <f>HYPERLINK("#'Oprawy - specyfikacja'!B" &amp; MATCH(B88, 'Oprawy - specyfikacja'!A:A, 0),"Link do specyfikacji")</f>
        <v>Link do specyfikacji</v>
      </c>
    </row>
    <row r="89" spans="1:28" s="2" customFormat="1">
      <c r="A89" s="8">
        <v>8720169735156</v>
      </c>
      <c r="B89" s="8">
        <v>911401890885</v>
      </c>
      <c r="C89" s="8">
        <v>872016973515699</v>
      </c>
      <c r="D89" s="591" t="str">
        <f>HYPERLINK(VLOOKUP(B89,Oprawy_linki!A32:B736,2,FALSE),"Link do zdjęcia")</f>
        <v>Link do zdjęcia</v>
      </c>
      <c r="E89" s="12">
        <v>73515699</v>
      </c>
      <c r="F89" s="10" t="s">
        <v>1335</v>
      </c>
      <c r="G89" s="12" t="s">
        <v>925</v>
      </c>
      <c r="H89" s="12" t="s">
        <v>941</v>
      </c>
      <c r="I89" s="12" t="s">
        <v>1298</v>
      </c>
      <c r="J89" s="12" t="s">
        <v>1285</v>
      </c>
      <c r="K89" s="12" t="s">
        <v>88</v>
      </c>
      <c r="L89" s="17">
        <v>498</v>
      </c>
      <c r="M89" s="17" t="s">
        <v>89</v>
      </c>
      <c r="N89" s="13" t="s">
        <v>942</v>
      </c>
      <c r="O89" s="14" t="s">
        <v>943</v>
      </c>
      <c r="P89" s="19"/>
      <c r="Q89" s="9">
        <v>4</v>
      </c>
      <c r="R89" s="12" t="s">
        <v>92</v>
      </c>
      <c r="S89" s="19" t="s">
        <v>102</v>
      </c>
      <c r="T89" s="9">
        <v>911401841584</v>
      </c>
      <c r="U89" s="9"/>
      <c r="V89" s="11"/>
      <c r="W89" s="36">
        <v>9405119090</v>
      </c>
      <c r="X89" s="21" t="s">
        <v>95</v>
      </c>
      <c r="Y89" s="21" t="s">
        <v>95</v>
      </c>
      <c r="Z89" s="12" t="s">
        <v>95</v>
      </c>
      <c r="AA89" s="13" t="s">
        <v>164</v>
      </c>
      <c r="AB89" s="623" t="str">
        <f>HYPERLINK("#'Oprawy - specyfikacja'!B" &amp; MATCH(B89, 'Oprawy - specyfikacja'!A:A, 0),"Link do specyfikacji")</f>
        <v>Link do specyfikacji</v>
      </c>
    </row>
    <row r="90" spans="1:28" s="2" customFormat="1">
      <c r="A90" s="8">
        <v>8720169735118</v>
      </c>
      <c r="B90" s="8">
        <v>911401890485</v>
      </c>
      <c r="C90" s="8">
        <v>872016973511899</v>
      </c>
      <c r="D90" s="591" t="str">
        <f>HYPERLINK(VLOOKUP(B90,Oprawy_linki!A33:B737,2,FALSE),"Link do zdjęcia")</f>
        <v>Link do zdjęcia</v>
      </c>
      <c r="E90" s="12">
        <v>73511899</v>
      </c>
      <c r="F90" s="10" t="s">
        <v>1336</v>
      </c>
      <c r="G90" s="12" t="s">
        <v>925</v>
      </c>
      <c r="H90" s="12" t="s">
        <v>941</v>
      </c>
      <c r="I90" s="12" t="s">
        <v>1298</v>
      </c>
      <c r="J90" s="12" t="s">
        <v>1285</v>
      </c>
      <c r="K90" s="12" t="s">
        <v>88</v>
      </c>
      <c r="L90" s="17">
        <v>307</v>
      </c>
      <c r="M90" s="17" t="s">
        <v>89</v>
      </c>
      <c r="N90" s="13" t="s">
        <v>942</v>
      </c>
      <c r="O90" s="14" t="s">
        <v>943</v>
      </c>
      <c r="P90" s="19"/>
      <c r="Q90" s="9">
        <v>4</v>
      </c>
      <c r="R90" s="12" t="s">
        <v>92</v>
      </c>
      <c r="S90" s="19" t="s">
        <v>102</v>
      </c>
      <c r="T90" s="9">
        <v>911401840984</v>
      </c>
      <c r="U90" s="9"/>
      <c r="V90" s="11"/>
      <c r="W90" s="36">
        <v>9405119090</v>
      </c>
      <c r="X90" s="21" t="s">
        <v>95</v>
      </c>
      <c r="Y90" s="21" t="s">
        <v>95</v>
      </c>
      <c r="Z90" s="12" t="s">
        <v>95</v>
      </c>
      <c r="AA90" s="13" t="s">
        <v>164</v>
      </c>
      <c r="AB90" s="623" t="str">
        <f>HYPERLINK("#'Oprawy - specyfikacja'!B" &amp; MATCH(B90, 'Oprawy - specyfikacja'!A:A, 0),"Link do specyfikacji")</f>
        <v>Link do specyfikacji</v>
      </c>
    </row>
    <row r="91" spans="1:28" s="2" customFormat="1">
      <c r="A91" s="8">
        <v>8720169735149</v>
      </c>
      <c r="B91" s="8">
        <v>911401890785</v>
      </c>
      <c r="C91" s="8">
        <v>872016973514999</v>
      </c>
      <c r="D91" s="591" t="str">
        <f>HYPERLINK(VLOOKUP(B91,Oprawy_linki!A34:B738,2,FALSE),"Link do zdjęcia")</f>
        <v>Link do zdjęcia</v>
      </c>
      <c r="E91" s="12">
        <v>73514999</v>
      </c>
      <c r="F91" s="10" t="s">
        <v>1337</v>
      </c>
      <c r="G91" s="12" t="s">
        <v>925</v>
      </c>
      <c r="H91" s="12" t="s">
        <v>941</v>
      </c>
      <c r="I91" s="12" t="s">
        <v>1298</v>
      </c>
      <c r="J91" s="12" t="s">
        <v>1285</v>
      </c>
      <c r="K91" s="12" t="s">
        <v>88</v>
      </c>
      <c r="L91" s="17">
        <v>367</v>
      </c>
      <c r="M91" s="17" t="s">
        <v>89</v>
      </c>
      <c r="N91" s="13" t="s">
        <v>942</v>
      </c>
      <c r="O91" s="14" t="s">
        <v>943</v>
      </c>
      <c r="P91" s="19"/>
      <c r="Q91" s="9">
        <v>4</v>
      </c>
      <c r="R91" s="12" t="s">
        <v>92</v>
      </c>
      <c r="S91" s="19" t="s">
        <v>102</v>
      </c>
      <c r="T91" s="9">
        <v>911401841384</v>
      </c>
      <c r="U91" s="9"/>
      <c r="V91" s="11"/>
      <c r="W91" s="36">
        <v>9405119090</v>
      </c>
      <c r="X91" s="21" t="s">
        <v>95</v>
      </c>
      <c r="Y91" s="21" t="s">
        <v>95</v>
      </c>
      <c r="Z91" s="12" t="s">
        <v>95</v>
      </c>
      <c r="AA91" s="13" t="s">
        <v>164</v>
      </c>
      <c r="AB91" s="623" t="str">
        <f>HYPERLINK("#'Oprawy - specyfikacja'!B" &amp; MATCH(B91, 'Oprawy - specyfikacja'!A:A, 0),"Link do specyfikacji")</f>
        <v>Link do specyfikacji</v>
      </c>
    </row>
    <row r="92" spans="1:28" s="2" customFormat="1">
      <c r="A92" s="8">
        <v>8720169735095</v>
      </c>
      <c r="B92" s="8">
        <v>911401890285</v>
      </c>
      <c r="C92" s="8">
        <v>872016973509599</v>
      </c>
      <c r="D92" s="591" t="str">
        <f>HYPERLINK(VLOOKUP(B92,Oprawy_linki!A35:B739,2,FALSE),"Link do zdjęcia")</f>
        <v>Link do zdjęcia</v>
      </c>
      <c r="E92" s="12">
        <v>73509599</v>
      </c>
      <c r="F92" s="10" t="s">
        <v>1338</v>
      </c>
      <c r="G92" s="12" t="s">
        <v>925</v>
      </c>
      <c r="H92" s="12" t="s">
        <v>941</v>
      </c>
      <c r="I92" s="12" t="s">
        <v>1298</v>
      </c>
      <c r="J92" s="12" t="s">
        <v>1285</v>
      </c>
      <c r="K92" s="12" t="s">
        <v>88</v>
      </c>
      <c r="L92" s="17">
        <v>270</v>
      </c>
      <c r="M92" s="17" t="s">
        <v>89</v>
      </c>
      <c r="N92" s="13" t="s">
        <v>942</v>
      </c>
      <c r="O92" s="14" t="s">
        <v>943</v>
      </c>
      <c r="P92" s="19"/>
      <c r="Q92" s="9">
        <v>4</v>
      </c>
      <c r="R92" s="12" t="s">
        <v>92</v>
      </c>
      <c r="S92" s="19" t="s">
        <v>102</v>
      </c>
      <c r="T92" s="9">
        <v>911401840684</v>
      </c>
      <c r="U92" s="9"/>
      <c r="V92" s="11"/>
      <c r="W92" s="36">
        <v>9405119090</v>
      </c>
      <c r="X92" s="21" t="s">
        <v>95</v>
      </c>
      <c r="Y92" s="21" t="s">
        <v>95</v>
      </c>
      <c r="Z92" s="12" t="s">
        <v>95</v>
      </c>
      <c r="AA92" s="13" t="s">
        <v>164</v>
      </c>
      <c r="AB92" s="623" t="str">
        <f>HYPERLINK("#'Oprawy - specyfikacja'!B" &amp; MATCH(B92, 'Oprawy - specyfikacja'!A:A, 0),"Link do specyfikacji")</f>
        <v>Link do specyfikacji</v>
      </c>
    </row>
    <row r="93" spans="1:28" s="2" customFormat="1">
      <c r="A93" s="8">
        <v>8720169735125</v>
      </c>
      <c r="B93" s="8">
        <v>911401890585</v>
      </c>
      <c r="C93" s="8">
        <v>872016973512599</v>
      </c>
      <c r="D93" s="591" t="str">
        <f>HYPERLINK(VLOOKUP(B93,Oprawy_linki!A36:B740,2,FALSE),"Link do zdjęcia")</f>
        <v>Link do zdjęcia</v>
      </c>
      <c r="E93" s="12">
        <v>73512599</v>
      </c>
      <c r="F93" s="10" t="s">
        <v>1339</v>
      </c>
      <c r="G93" s="12" t="s">
        <v>925</v>
      </c>
      <c r="H93" s="12" t="s">
        <v>941</v>
      </c>
      <c r="I93" s="12" t="s">
        <v>1298</v>
      </c>
      <c r="J93" s="12" t="s">
        <v>1285</v>
      </c>
      <c r="K93" s="12" t="s">
        <v>88</v>
      </c>
      <c r="L93" s="17">
        <v>344</v>
      </c>
      <c r="M93" s="17" t="s">
        <v>89</v>
      </c>
      <c r="N93" s="13" t="s">
        <v>942</v>
      </c>
      <c r="O93" s="14" t="s">
        <v>943</v>
      </c>
      <c r="P93" s="19"/>
      <c r="Q93" s="9">
        <v>4</v>
      </c>
      <c r="R93" s="12" t="s">
        <v>92</v>
      </c>
      <c r="S93" s="19" t="s">
        <v>102</v>
      </c>
      <c r="T93" s="9">
        <v>911401841184</v>
      </c>
      <c r="U93" s="9"/>
      <c r="V93" s="11"/>
      <c r="W93" s="36">
        <v>9405119090</v>
      </c>
      <c r="X93" s="21" t="s">
        <v>95</v>
      </c>
      <c r="Y93" s="21" t="s">
        <v>95</v>
      </c>
      <c r="Z93" s="12" t="s">
        <v>95</v>
      </c>
      <c r="AA93" s="13" t="s">
        <v>164</v>
      </c>
      <c r="AB93" s="623" t="str">
        <f>HYPERLINK("#'Oprawy - specyfikacja'!B" &amp; MATCH(B93, 'Oprawy - specyfikacja'!A:A, 0),"Link do specyfikacji")</f>
        <v>Link do specyfikacji</v>
      </c>
    </row>
    <row r="94" spans="1:28" s="2" customFormat="1">
      <c r="A94" s="8">
        <v>8720169749870</v>
      </c>
      <c r="B94" s="8">
        <v>911401800687</v>
      </c>
      <c r="C94" s="8">
        <v>872016974987099</v>
      </c>
      <c r="D94" s="591" t="str">
        <f>HYPERLINK(VLOOKUP(B94,Oprawy_linki!A37:B741,2,FALSE),"Link do zdjęcia")</f>
        <v>Link do zdjęcia</v>
      </c>
      <c r="E94" s="12">
        <v>74987099</v>
      </c>
      <c r="F94" s="10" t="s">
        <v>1340</v>
      </c>
      <c r="G94" s="12" t="s">
        <v>925</v>
      </c>
      <c r="H94" s="12" t="s">
        <v>941</v>
      </c>
      <c r="I94" s="12" t="s">
        <v>1298</v>
      </c>
      <c r="J94" s="12" t="s">
        <v>1285</v>
      </c>
      <c r="K94" s="12" t="s">
        <v>88</v>
      </c>
      <c r="L94" s="17">
        <v>278</v>
      </c>
      <c r="M94" s="17" t="s">
        <v>89</v>
      </c>
      <c r="N94" s="13" t="s">
        <v>942</v>
      </c>
      <c r="O94" s="14" t="s">
        <v>943</v>
      </c>
      <c r="P94" s="19"/>
      <c r="Q94" s="9">
        <v>4</v>
      </c>
      <c r="R94" s="12" t="s">
        <v>92</v>
      </c>
      <c r="S94" s="19" t="s">
        <v>102</v>
      </c>
      <c r="T94" s="9">
        <v>911401823385</v>
      </c>
      <c r="U94" s="9"/>
      <c r="V94" s="11"/>
      <c r="W94" s="36">
        <v>9405119090</v>
      </c>
      <c r="X94" s="21" t="s">
        <v>95</v>
      </c>
      <c r="Y94" s="21" t="s">
        <v>95</v>
      </c>
      <c r="Z94" s="12" t="s">
        <v>95</v>
      </c>
      <c r="AA94" s="13" t="s">
        <v>164</v>
      </c>
      <c r="AB94" s="623" t="str">
        <f>HYPERLINK("#'Oprawy - specyfikacja'!B" &amp; MATCH(B94, 'Oprawy - specyfikacja'!A:A, 0),"Link do specyfikacji")</f>
        <v>Link do specyfikacji</v>
      </c>
    </row>
    <row r="95" spans="1:28" s="2" customFormat="1">
      <c r="A95" s="8">
        <v>8720169750159</v>
      </c>
      <c r="B95" s="8">
        <v>911401800887</v>
      </c>
      <c r="C95" s="8">
        <v>872016975015999</v>
      </c>
      <c r="D95" s="591" t="str">
        <f>HYPERLINK(VLOOKUP(B95,Oprawy_linki!A38:B742,2,FALSE),"Link do zdjęcia")</f>
        <v>Link do zdjęcia</v>
      </c>
      <c r="E95" s="12">
        <v>75015999</v>
      </c>
      <c r="F95" s="10" t="s">
        <v>1341</v>
      </c>
      <c r="G95" s="12" t="s">
        <v>925</v>
      </c>
      <c r="H95" s="12" t="s">
        <v>941</v>
      </c>
      <c r="I95" s="12" t="s">
        <v>1298</v>
      </c>
      <c r="J95" s="12" t="s">
        <v>1285</v>
      </c>
      <c r="K95" s="12" t="s">
        <v>88</v>
      </c>
      <c r="L95" s="17">
        <v>278</v>
      </c>
      <c r="M95" s="17" t="s">
        <v>89</v>
      </c>
      <c r="N95" s="13" t="s">
        <v>942</v>
      </c>
      <c r="O95" s="14" t="s">
        <v>943</v>
      </c>
      <c r="P95" s="19"/>
      <c r="Q95" s="9">
        <v>6</v>
      </c>
      <c r="R95" s="12" t="s">
        <v>92</v>
      </c>
      <c r="S95" s="19" t="s">
        <v>102</v>
      </c>
      <c r="T95" s="9">
        <v>911401823485</v>
      </c>
      <c r="U95" s="9"/>
      <c r="V95" s="11"/>
      <c r="W95" s="36">
        <v>9405119090</v>
      </c>
      <c r="X95" s="21" t="s">
        <v>95</v>
      </c>
      <c r="Y95" s="21" t="s">
        <v>95</v>
      </c>
      <c r="Z95" s="12" t="s">
        <v>95</v>
      </c>
      <c r="AA95" s="13" t="s">
        <v>164</v>
      </c>
      <c r="AB95" s="623" t="str">
        <f>HYPERLINK("#'Oprawy - specyfikacja'!B" &amp; MATCH(B95, 'Oprawy - specyfikacja'!A:A, 0),"Link do specyfikacji")</f>
        <v>Link do specyfikacji</v>
      </c>
    </row>
    <row r="96" spans="1:28" s="2" customFormat="1">
      <c r="A96" s="8">
        <v>8720169749832</v>
      </c>
      <c r="B96" s="8">
        <v>911401800287</v>
      </c>
      <c r="C96" s="8">
        <v>872016974983299</v>
      </c>
      <c r="D96" s="591" t="str">
        <f>HYPERLINK(VLOOKUP(B96,Oprawy_linki!A39:B743,2,FALSE),"Link do zdjęcia")</f>
        <v>Link do zdjęcia</v>
      </c>
      <c r="E96" s="12">
        <v>74983299</v>
      </c>
      <c r="F96" s="10" t="s">
        <v>1342</v>
      </c>
      <c r="G96" s="12" t="s">
        <v>925</v>
      </c>
      <c r="H96" s="12" t="s">
        <v>941</v>
      </c>
      <c r="I96" s="12" t="s">
        <v>1298</v>
      </c>
      <c r="J96" s="12" t="s">
        <v>1285</v>
      </c>
      <c r="K96" s="12" t="s">
        <v>88</v>
      </c>
      <c r="L96" s="17">
        <v>590</v>
      </c>
      <c r="M96" s="17" t="s">
        <v>89</v>
      </c>
      <c r="N96" s="13" t="s">
        <v>942</v>
      </c>
      <c r="O96" s="14" t="s">
        <v>943</v>
      </c>
      <c r="P96" s="19"/>
      <c r="Q96" s="9">
        <v>4</v>
      </c>
      <c r="R96" s="12" t="s">
        <v>92</v>
      </c>
      <c r="S96" s="19" t="s">
        <v>102</v>
      </c>
      <c r="T96" s="9"/>
      <c r="U96" s="9"/>
      <c r="V96" s="11"/>
      <c r="W96" s="36">
        <v>9405119090</v>
      </c>
      <c r="X96" s="21" t="s">
        <v>95</v>
      </c>
      <c r="Y96" s="21" t="s">
        <v>95</v>
      </c>
      <c r="Z96" s="12" t="s">
        <v>95</v>
      </c>
      <c r="AA96" s="13" t="s">
        <v>164</v>
      </c>
      <c r="AB96" s="623" t="str">
        <f>HYPERLINK("#'Oprawy - specyfikacja'!B" &amp; MATCH(B96, 'Oprawy - specyfikacja'!A:A, 0),"Link do specyfikacji")</f>
        <v>Link do specyfikacji</v>
      </c>
    </row>
    <row r="97" spans="1:28">
      <c r="A97" s="8">
        <v>8720169749818</v>
      </c>
      <c r="B97" s="8">
        <v>911401800087</v>
      </c>
      <c r="C97" s="8">
        <v>872016974981899</v>
      </c>
      <c r="D97" s="591" t="str">
        <f>HYPERLINK(VLOOKUP(B97,Oprawy_linki!A40:B744,2,FALSE),"Link do zdjęcia")</f>
        <v>Link do zdjęcia</v>
      </c>
      <c r="E97" s="12">
        <v>74981899</v>
      </c>
      <c r="F97" s="10" t="s">
        <v>1343</v>
      </c>
      <c r="G97" s="12" t="s">
        <v>925</v>
      </c>
      <c r="H97" s="12" t="s">
        <v>941</v>
      </c>
      <c r="I97" s="12" t="s">
        <v>1298</v>
      </c>
      <c r="J97" s="12" t="s">
        <v>1285</v>
      </c>
      <c r="K97" s="12" t="s">
        <v>88</v>
      </c>
      <c r="L97" s="17">
        <v>372</v>
      </c>
      <c r="M97" s="17" t="s">
        <v>89</v>
      </c>
      <c r="N97" s="13" t="s">
        <v>942</v>
      </c>
      <c r="O97" s="14" t="s">
        <v>943</v>
      </c>
      <c r="P97" s="19"/>
      <c r="Q97" s="9">
        <v>4</v>
      </c>
      <c r="R97" s="12" t="s">
        <v>92</v>
      </c>
      <c r="S97" s="19" t="s">
        <v>102</v>
      </c>
      <c r="T97" s="9"/>
      <c r="U97" s="9"/>
      <c r="V97" s="11"/>
      <c r="W97" s="36">
        <v>9405119090</v>
      </c>
      <c r="X97" s="21" t="s">
        <v>95</v>
      </c>
      <c r="Y97" s="21" t="s">
        <v>95</v>
      </c>
      <c r="Z97" s="12" t="s">
        <v>95</v>
      </c>
      <c r="AA97" s="13" t="s">
        <v>164</v>
      </c>
      <c r="AB97" s="623" t="str">
        <f>HYPERLINK("#'Oprawy - specyfikacja'!B" &amp; MATCH(B97, 'Oprawy - specyfikacja'!A:A, 0),"Link do specyfikacji")</f>
        <v>Link do specyfikacji</v>
      </c>
    </row>
    <row r="98" spans="1:28">
      <c r="A98" s="8">
        <v>8720169749825</v>
      </c>
      <c r="B98" s="8">
        <v>911401800187</v>
      </c>
      <c r="C98" s="8">
        <v>872016974982599</v>
      </c>
      <c r="D98" s="591" t="str">
        <f>HYPERLINK(VLOOKUP(B98,Oprawy_linki!A41:B745,2,FALSE),"Link do zdjęcia")</f>
        <v>Link do zdjęcia</v>
      </c>
      <c r="E98" s="12">
        <v>74982599</v>
      </c>
      <c r="F98" s="10" t="s">
        <v>1344</v>
      </c>
      <c r="G98" s="12" t="s">
        <v>925</v>
      </c>
      <c r="H98" s="12" t="s">
        <v>941</v>
      </c>
      <c r="I98" s="12" t="s">
        <v>1298</v>
      </c>
      <c r="J98" s="12" t="s">
        <v>1285</v>
      </c>
      <c r="K98" s="12" t="s">
        <v>88</v>
      </c>
      <c r="L98" s="17">
        <v>430</v>
      </c>
      <c r="M98" s="17" t="s">
        <v>89</v>
      </c>
      <c r="N98" s="13" t="s">
        <v>942</v>
      </c>
      <c r="O98" s="14" t="s">
        <v>943</v>
      </c>
      <c r="P98" s="19"/>
      <c r="Q98" s="9">
        <v>4</v>
      </c>
      <c r="R98" s="12" t="s">
        <v>92</v>
      </c>
      <c r="S98" s="19" t="s">
        <v>102</v>
      </c>
      <c r="T98" s="9"/>
      <c r="U98" s="9"/>
      <c r="V98" s="11"/>
      <c r="W98" s="36">
        <v>9405119090</v>
      </c>
      <c r="X98" s="21" t="s">
        <v>95</v>
      </c>
      <c r="Y98" s="21" t="s">
        <v>95</v>
      </c>
      <c r="Z98" s="12" t="s">
        <v>95</v>
      </c>
      <c r="AA98" s="13" t="s">
        <v>164</v>
      </c>
      <c r="AB98" s="623" t="str">
        <f>HYPERLINK("#'Oprawy - specyfikacja'!B" &amp; MATCH(B98, 'Oprawy - specyfikacja'!A:A, 0),"Link do specyfikacji")</f>
        <v>Link do specyfikacji</v>
      </c>
    </row>
    <row r="99" spans="1:28">
      <c r="A99" s="8">
        <v>8720169751286</v>
      </c>
      <c r="B99" s="8">
        <v>911401807087</v>
      </c>
      <c r="C99" s="8">
        <v>872016975128699</v>
      </c>
      <c r="D99" s="591" t="str">
        <f>HYPERLINK(VLOOKUP(B99,Oprawy_linki!A42:B746,2,FALSE),"Link do zdjęcia")</f>
        <v>Link do zdjęcia</v>
      </c>
      <c r="E99" s="12">
        <v>75128699</v>
      </c>
      <c r="F99" s="10" t="s">
        <v>1345</v>
      </c>
      <c r="G99" s="12" t="s">
        <v>925</v>
      </c>
      <c r="H99" s="12" t="s">
        <v>941</v>
      </c>
      <c r="I99" s="12" t="s">
        <v>1298</v>
      </c>
      <c r="J99" s="12" t="s">
        <v>1285</v>
      </c>
      <c r="K99" s="12" t="s">
        <v>88</v>
      </c>
      <c r="L99" s="17">
        <v>229</v>
      </c>
      <c r="M99" s="17" t="s">
        <v>89</v>
      </c>
      <c r="N99" s="13" t="s">
        <v>942</v>
      </c>
      <c r="O99" s="14" t="s">
        <v>943</v>
      </c>
      <c r="P99" s="19"/>
      <c r="Q99" s="9">
        <v>4</v>
      </c>
      <c r="R99" s="12" t="s">
        <v>92</v>
      </c>
      <c r="S99" s="19" t="s">
        <v>102</v>
      </c>
      <c r="T99" s="9"/>
      <c r="U99" s="9"/>
      <c r="V99" s="11"/>
      <c r="W99" s="36">
        <v>9405119090</v>
      </c>
      <c r="X99" s="21" t="s">
        <v>95</v>
      </c>
      <c r="Y99" s="21" t="s">
        <v>95</v>
      </c>
      <c r="Z99" s="12" t="s">
        <v>95</v>
      </c>
      <c r="AA99" s="13" t="s">
        <v>164</v>
      </c>
      <c r="AB99" s="623" t="str">
        <f>HYPERLINK("#'Oprawy - specyfikacja'!B" &amp; MATCH(B99, 'Oprawy - specyfikacja'!A:A, 0),"Link do specyfikacji")</f>
        <v>Link do specyfikacji</v>
      </c>
    </row>
    <row r="100" spans="1:28">
      <c r="A100" s="8">
        <v>8720169751279</v>
      </c>
      <c r="B100" s="8">
        <v>911401806987</v>
      </c>
      <c r="C100" s="8">
        <v>872016975127999</v>
      </c>
      <c r="D100" s="591" t="str">
        <f>HYPERLINK(VLOOKUP(B100,Oprawy_linki!A43:B747,2,FALSE),"Link do zdjęcia")</f>
        <v>Link do zdjęcia</v>
      </c>
      <c r="E100" s="12">
        <v>75127999</v>
      </c>
      <c r="F100" s="10" t="s">
        <v>1346</v>
      </c>
      <c r="G100" s="12" t="s">
        <v>925</v>
      </c>
      <c r="H100" s="12" t="s">
        <v>941</v>
      </c>
      <c r="I100" s="12" t="s">
        <v>1298</v>
      </c>
      <c r="J100" s="12" t="s">
        <v>1285</v>
      </c>
      <c r="K100" s="12" t="s">
        <v>88</v>
      </c>
      <c r="L100" s="17">
        <v>286</v>
      </c>
      <c r="M100" s="17" t="s">
        <v>89</v>
      </c>
      <c r="N100" s="13" t="s">
        <v>942</v>
      </c>
      <c r="O100" s="14" t="s">
        <v>943</v>
      </c>
      <c r="P100" s="19"/>
      <c r="Q100" s="9">
        <v>4</v>
      </c>
      <c r="R100" s="12" t="s">
        <v>92</v>
      </c>
      <c r="S100" s="19" t="s">
        <v>102</v>
      </c>
      <c r="T100" s="9"/>
      <c r="U100" s="9"/>
      <c r="V100" s="11"/>
      <c r="W100" s="36">
        <v>9405119090</v>
      </c>
      <c r="X100" s="21" t="s">
        <v>95</v>
      </c>
      <c r="Y100" s="21" t="s">
        <v>95</v>
      </c>
      <c r="Z100" s="12" t="s">
        <v>95</v>
      </c>
      <c r="AA100" s="13" t="s">
        <v>164</v>
      </c>
      <c r="AB100" s="623" t="str">
        <f>HYPERLINK("#'Oprawy - specyfikacja'!B" &amp; MATCH(B100, 'Oprawy - specyfikacja'!A:A, 0),"Link do specyfikacji")</f>
        <v>Link do specyfikacji</v>
      </c>
    </row>
    <row r="101" spans="1:28">
      <c r="A101" s="8">
        <v>8720169749849</v>
      </c>
      <c r="B101" s="8">
        <v>911401800387</v>
      </c>
      <c r="C101" s="8">
        <v>872016974984999</v>
      </c>
      <c r="D101" s="591" t="str">
        <f>HYPERLINK(VLOOKUP(B101,Oprawy_linki!A44:B748,2,FALSE),"Link do zdjęcia")</f>
        <v>Link do zdjęcia</v>
      </c>
      <c r="E101" s="12">
        <v>74984999</v>
      </c>
      <c r="F101" s="10" t="s">
        <v>1347</v>
      </c>
      <c r="G101" s="12" t="s">
        <v>925</v>
      </c>
      <c r="H101" s="12" t="s">
        <v>941</v>
      </c>
      <c r="I101" s="12" t="s">
        <v>1298</v>
      </c>
      <c r="J101" s="12" t="s">
        <v>1285</v>
      </c>
      <c r="K101" s="12" t="s">
        <v>88</v>
      </c>
      <c r="L101" s="17">
        <v>511</v>
      </c>
      <c r="M101" s="17" t="s">
        <v>89</v>
      </c>
      <c r="N101" s="13" t="s">
        <v>942</v>
      </c>
      <c r="O101" s="14" t="s">
        <v>943</v>
      </c>
      <c r="P101" s="19"/>
      <c r="Q101" s="9">
        <v>4</v>
      </c>
      <c r="R101" s="12" t="s">
        <v>92</v>
      </c>
      <c r="S101" s="19" t="s">
        <v>102</v>
      </c>
      <c r="T101" s="9">
        <v>911401841684</v>
      </c>
      <c r="U101" s="9"/>
      <c r="V101" s="11"/>
      <c r="W101" s="36">
        <v>9405119090</v>
      </c>
      <c r="X101" s="21" t="s">
        <v>95</v>
      </c>
      <c r="Y101" s="21" t="s">
        <v>95</v>
      </c>
      <c r="Z101" s="12" t="s">
        <v>95</v>
      </c>
      <c r="AA101" s="13" t="s">
        <v>164</v>
      </c>
      <c r="AB101" s="623" t="str">
        <f>HYPERLINK("#'Oprawy - specyfikacja'!B" &amp; MATCH(B101, 'Oprawy - specyfikacja'!A:A, 0),"Link do specyfikacji")</f>
        <v>Link do specyfikacji</v>
      </c>
    </row>
    <row r="102" spans="1:28">
      <c r="A102" s="8">
        <v>8720169751293</v>
      </c>
      <c r="B102" s="8">
        <v>911401807187</v>
      </c>
      <c r="C102" s="8">
        <v>872016975129399</v>
      </c>
      <c r="D102" s="591" t="str">
        <f>HYPERLINK(VLOOKUP(B102,Oprawy_linki!A45:B749,2,FALSE),"Link do zdjęcia")</f>
        <v>Link do zdjęcia</v>
      </c>
      <c r="E102" s="12">
        <v>75129399</v>
      </c>
      <c r="F102" s="10" t="s">
        <v>1348</v>
      </c>
      <c r="G102" s="12" t="s">
        <v>925</v>
      </c>
      <c r="H102" s="12" t="s">
        <v>941</v>
      </c>
      <c r="I102" s="12" t="s">
        <v>1298</v>
      </c>
      <c r="J102" s="12" t="s">
        <v>1285</v>
      </c>
      <c r="K102" s="12" t="s">
        <v>88</v>
      </c>
      <c r="L102" s="17">
        <v>292</v>
      </c>
      <c r="M102" s="17" t="s">
        <v>89</v>
      </c>
      <c r="N102" s="13" t="s">
        <v>942</v>
      </c>
      <c r="O102" s="14" t="s">
        <v>943</v>
      </c>
      <c r="P102" s="19"/>
      <c r="Q102" s="9">
        <v>4</v>
      </c>
      <c r="R102" s="12" t="s">
        <v>92</v>
      </c>
      <c r="S102" s="19" t="s">
        <v>102</v>
      </c>
      <c r="T102" s="9"/>
      <c r="U102" s="9"/>
      <c r="V102" s="11"/>
      <c r="W102" s="36">
        <v>9405119090</v>
      </c>
      <c r="X102" s="21" t="s">
        <v>95</v>
      </c>
      <c r="Y102" s="21" t="s">
        <v>95</v>
      </c>
      <c r="Z102" s="12" t="s">
        <v>95</v>
      </c>
      <c r="AA102" s="13" t="s">
        <v>164</v>
      </c>
      <c r="AB102" s="623" t="str">
        <f>HYPERLINK("#'Oprawy - specyfikacja'!B" &amp; MATCH(B102, 'Oprawy - specyfikacja'!A:A, 0),"Link do specyfikacji")</f>
        <v>Link do specyfikacji</v>
      </c>
    </row>
    <row r="103" spans="1:28">
      <c r="A103" s="8">
        <v>8720169752146</v>
      </c>
      <c r="B103" s="8">
        <v>911401807787</v>
      </c>
      <c r="C103" s="8">
        <v>872016975214699</v>
      </c>
      <c r="D103" s="591" t="str">
        <f>HYPERLINK(VLOOKUP(B103,Oprawy_linki!A48:B752,2,FALSE),"Link do zdjęcia")</f>
        <v>Link do zdjęcia</v>
      </c>
      <c r="E103" s="12">
        <v>75214699</v>
      </c>
      <c r="F103" s="10" t="s">
        <v>1364</v>
      </c>
      <c r="G103" s="12" t="s">
        <v>925</v>
      </c>
      <c r="H103" s="12" t="s">
        <v>941</v>
      </c>
      <c r="I103" s="12" t="s">
        <v>86</v>
      </c>
      <c r="J103" s="12" t="s">
        <v>1285</v>
      </c>
      <c r="K103" s="12" t="s">
        <v>88</v>
      </c>
      <c r="L103" s="17">
        <v>106</v>
      </c>
      <c r="M103" s="17" t="s">
        <v>89</v>
      </c>
      <c r="N103" s="13" t="s">
        <v>929</v>
      </c>
      <c r="O103" s="14" t="s">
        <v>943</v>
      </c>
      <c r="P103" s="19"/>
      <c r="Q103" s="9">
        <v>10</v>
      </c>
      <c r="R103" s="12" t="s">
        <v>92</v>
      </c>
      <c r="S103" s="19" t="s">
        <v>93</v>
      </c>
      <c r="T103" s="9">
        <v>911401860884</v>
      </c>
      <c r="U103" s="9"/>
      <c r="V103" s="11"/>
      <c r="W103" s="36">
        <v>9405119090</v>
      </c>
      <c r="X103" s="21" t="s">
        <v>95</v>
      </c>
      <c r="Y103" s="21" t="s">
        <v>95</v>
      </c>
      <c r="Z103" s="12" t="s">
        <v>95</v>
      </c>
      <c r="AA103" s="13" t="s">
        <v>164</v>
      </c>
      <c r="AB103" s="623" t="str">
        <f>HYPERLINK("#'Oprawy - specyfikacja'!B" &amp; MATCH(B103, 'Oprawy - specyfikacja'!A:A, 0),"Link do specyfikacji")</f>
        <v>Link do specyfikacji</v>
      </c>
    </row>
    <row r="104" spans="1:28">
      <c r="A104" s="8">
        <v>8720169752160</v>
      </c>
      <c r="B104" s="8">
        <v>911401807987</v>
      </c>
      <c r="C104" s="8">
        <v>872016975216099</v>
      </c>
      <c r="D104" s="591" t="str">
        <f>HYPERLINK(VLOOKUP(B104,Oprawy_linki!A49:B753,2,FALSE),"Link do zdjęcia")</f>
        <v>Link do zdjęcia</v>
      </c>
      <c r="E104" s="12">
        <v>75216099</v>
      </c>
      <c r="F104" s="10" t="s">
        <v>1365</v>
      </c>
      <c r="G104" s="12" t="s">
        <v>925</v>
      </c>
      <c r="H104" s="12" t="s">
        <v>941</v>
      </c>
      <c r="I104" s="12" t="s">
        <v>86</v>
      </c>
      <c r="J104" s="12" t="s">
        <v>1285</v>
      </c>
      <c r="K104" s="12" t="s">
        <v>88</v>
      </c>
      <c r="L104" s="17">
        <v>121</v>
      </c>
      <c r="M104" s="17" t="s">
        <v>89</v>
      </c>
      <c r="N104" s="13" t="s">
        <v>929</v>
      </c>
      <c r="O104" s="14" t="s">
        <v>943</v>
      </c>
      <c r="P104" s="19"/>
      <c r="Q104" s="9">
        <v>10</v>
      </c>
      <c r="R104" s="12" t="s">
        <v>92</v>
      </c>
      <c r="S104" s="19" t="s">
        <v>93</v>
      </c>
      <c r="T104" s="9">
        <v>911401861084</v>
      </c>
      <c r="U104" s="9"/>
      <c r="V104" s="11"/>
      <c r="W104" s="36">
        <v>9405119090</v>
      </c>
      <c r="X104" s="21" t="s">
        <v>95</v>
      </c>
      <c r="Y104" s="21" t="s">
        <v>95</v>
      </c>
      <c r="Z104" s="12" t="s">
        <v>95</v>
      </c>
      <c r="AA104" s="13" t="s">
        <v>164</v>
      </c>
      <c r="AB104" s="623" t="str">
        <f>HYPERLINK("#'Oprawy - specyfikacja'!B" &amp; MATCH(B104, 'Oprawy - specyfikacja'!A:A, 0),"Link do specyfikacji")</f>
        <v>Link do specyfikacji</v>
      </c>
    </row>
    <row r="105" spans="1:28">
      <c r="A105" s="8">
        <v>8720169752474</v>
      </c>
      <c r="B105" s="8">
        <v>911401809187</v>
      </c>
      <c r="C105" s="8">
        <v>872016975247499</v>
      </c>
      <c r="D105" s="591" t="str">
        <f>HYPERLINK(VLOOKUP(B105,Oprawy_linki!A50:B754,2,FALSE),"Link do zdjęcia")</f>
        <v>Link do zdjęcia</v>
      </c>
      <c r="E105" s="12">
        <v>75247499</v>
      </c>
      <c r="F105" s="10" t="s">
        <v>1366</v>
      </c>
      <c r="G105" s="12" t="s">
        <v>925</v>
      </c>
      <c r="H105" s="12" t="s">
        <v>941</v>
      </c>
      <c r="I105" s="12" t="s">
        <v>86</v>
      </c>
      <c r="J105" s="12" t="s">
        <v>1285</v>
      </c>
      <c r="K105" s="12" t="s">
        <v>88</v>
      </c>
      <c r="L105" s="17">
        <v>9.15</v>
      </c>
      <c r="M105" s="17" t="s">
        <v>89</v>
      </c>
      <c r="N105" s="13" t="s">
        <v>929</v>
      </c>
      <c r="O105" s="14" t="s">
        <v>943</v>
      </c>
      <c r="P105" s="19"/>
      <c r="Q105" s="9">
        <v>40</v>
      </c>
      <c r="R105" s="12" t="s">
        <v>92</v>
      </c>
      <c r="S105" s="19" t="s">
        <v>93</v>
      </c>
      <c r="T105" s="9">
        <v>911401892680</v>
      </c>
      <c r="U105" s="9"/>
      <c r="V105" s="11"/>
      <c r="W105" s="36">
        <v>9405990090</v>
      </c>
      <c r="X105" s="21" t="s">
        <v>95</v>
      </c>
      <c r="Y105" s="21" t="s">
        <v>95</v>
      </c>
      <c r="Z105" s="12" t="s">
        <v>95</v>
      </c>
      <c r="AA105" s="13" t="s">
        <v>164</v>
      </c>
      <c r="AB105" s="623" t="str">
        <f>HYPERLINK("#'Oprawy - specyfikacja'!B" &amp; MATCH(B105, 'Oprawy - specyfikacja'!A:A, 0),"Link do specyfikacji")</f>
        <v>Link do specyfikacji</v>
      </c>
    </row>
    <row r="106" spans="1:28">
      <c r="A106" s="8">
        <v>8720169752481</v>
      </c>
      <c r="B106" s="8">
        <v>911401809287</v>
      </c>
      <c r="C106" s="8">
        <v>872016975248199</v>
      </c>
      <c r="D106" s="591" t="str">
        <f>HYPERLINK(VLOOKUP(B106,Oprawy_linki!A51:B755,2,FALSE),"Link do zdjęcia")</f>
        <v>Link do zdjęcia</v>
      </c>
      <c r="E106" s="12">
        <v>75248199</v>
      </c>
      <c r="F106" s="10" t="s">
        <v>1367</v>
      </c>
      <c r="G106" s="12" t="s">
        <v>925</v>
      </c>
      <c r="H106" s="12" t="s">
        <v>941</v>
      </c>
      <c r="I106" s="12" t="s">
        <v>86</v>
      </c>
      <c r="J106" s="12" t="s">
        <v>1285</v>
      </c>
      <c r="K106" s="12" t="s">
        <v>88</v>
      </c>
      <c r="L106" s="17">
        <v>15.9</v>
      </c>
      <c r="M106" s="17" t="s">
        <v>89</v>
      </c>
      <c r="N106" s="13" t="s">
        <v>929</v>
      </c>
      <c r="O106" s="14" t="s">
        <v>943</v>
      </c>
      <c r="P106" s="19"/>
      <c r="Q106" s="9">
        <v>10</v>
      </c>
      <c r="R106" s="12" t="s">
        <v>187</v>
      </c>
      <c r="S106" s="19" t="s">
        <v>93</v>
      </c>
      <c r="T106" s="9">
        <v>911401861184</v>
      </c>
      <c r="U106" s="9"/>
      <c r="V106" s="11"/>
      <c r="W106" s="36">
        <v>9405990090</v>
      </c>
      <c r="X106" s="21" t="s">
        <v>95</v>
      </c>
      <c r="Y106" s="21" t="s">
        <v>95</v>
      </c>
      <c r="Z106" s="12" t="s">
        <v>95</v>
      </c>
      <c r="AA106" s="13" t="s">
        <v>164</v>
      </c>
      <c r="AB106" s="623" t="str">
        <f>HYPERLINK("#'Oprawy - specyfikacja'!B" &amp; MATCH(B106, 'Oprawy - specyfikacja'!A:A, 0),"Link do specyfikacji")</f>
        <v>Link do specyfikacji</v>
      </c>
    </row>
    <row r="107" spans="1:28">
      <c r="A107" s="8">
        <v>8720169752498</v>
      </c>
      <c r="B107" s="8">
        <v>911401809387</v>
      </c>
      <c r="C107" s="8">
        <v>872016975249899</v>
      </c>
      <c r="D107" s="591" t="str">
        <f>HYPERLINK(VLOOKUP(B107,Oprawy_linki!A52:B756,2,FALSE),"Link do zdjęcia")</f>
        <v>Link do zdjęcia</v>
      </c>
      <c r="E107" s="12">
        <v>75249899</v>
      </c>
      <c r="F107" s="10" t="s">
        <v>1368</v>
      </c>
      <c r="G107" s="12" t="s">
        <v>925</v>
      </c>
      <c r="H107" s="12" t="s">
        <v>941</v>
      </c>
      <c r="I107" s="12" t="s">
        <v>86</v>
      </c>
      <c r="J107" s="12" t="s">
        <v>1285</v>
      </c>
      <c r="K107" s="12" t="s">
        <v>88</v>
      </c>
      <c r="L107" s="17">
        <v>125</v>
      </c>
      <c r="M107" s="17" t="s">
        <v>89</v>
      </c>
      <c r="N107" s="13" t="s">
        <v>929</v>
      </c>
      <c r="O107" s="14" t="s">
        <v>943</v>
      </c>
      <c r="P107" s="19"/>
      <c r="Q107" s="9">
        <v>20</v>
      </c>
      <c r="R107" s="12" t="s">
        <v>92</v>
      </c>
      <c r="S107" s="19" t="s">
        <v>93</v>
      </c>
      <c r="T107" s="9">
        <v>911401861384</v>
      </c>
      <c r="U107" s="9"/>
      <c r="V107" s="11"/>
      <c r="W107" s="36">
        <v>9405990090</v>
      </c>
      <c r="X107" s="21" t="s">
        <v>95</v>
      </c>
      <c r="Y107" s="21" t="s">
        <v>95</v>
      </c>
      <c r="Z107" s="12" t="s">
        <v>95</v>
      </c>
      <c r="AA107" s="13" t="s">
        <v>164</v>
      </c>
      <c r="AB107" s="623" t="str">
        <f>HYPERLINK("#'Oprawy - specyfikacja'!B" &amp; MATCH(B107, 'Oprawy - specyfikacja'!A:A, 0),"Link do specyfikacji")</f>
        <v>Link do specyfikacji</v>
      </c>
    </row>
    <row r="108" spans="1:28">
      <c r="A108" s="8">
        <v>8720169752504</v>
      </c>
      <c r="B108" s="8">
        <v>911401809487</v>
      </c>
      <c r="C108" s="8">
        <v>872016975250499</v>
      </c>
      <c r="D108" s="591" t="str">
        <f>HYPERLINK(VLOOKUP(B108,Oprawy_linki!A53:B757,2,FALSE),"Link do zdjęcia")</f>
        <v>Link do zdjęcia</v>
      </c>
      <c r="E108" s="12">
        <v>75250499</v>
      </c>
      <c r="F108" s="10" t="s">
        <v>1369</v>
      </c>
      <c r="G108" s="12" t="s">
        <v>925</v>
      </c>
      <c r="H108" s="12" t="s">
        <v>941</v>
      </c>
      <c r="I108" s="12" t="s">
        <v>86</v>
      </c>
      <c r="J108" s="12" t="s">
        <v>1285</v>
      </c>
      <c r="K108" s="12" t="s">
        <v>88</v>
      </c>
      <c r="L108" s="17">
        <v>135</v>
      </c>
      <c r="M108" s="17" t="s">
        <v>89</v>
      </c>
      <c r="N108" s="13" t="s">
        <v>929</v>
      </c>
      <c r="O108" s="14" t="s">
        <v>943</v>
      </c>
      <c r="P108" s="19"/>
      <c r="Q108" s="9">
        <v>20</v>
      </c>
      <c r="R108" s="12" t="s">
        <v>92</v>
      </c>
      <c r="S108" s="19" t="s">
        <v>93</v>
      </c>
      <c r="T108" s="9">
        <v>911401861284</v>
      </c>
      <c r="U108" s="9"/>
      <c r="V108" s="11"/>
      <c r="W108" s="36">
        <v>9405990090</v>
      </c>
      <c r="X108" s="21" t="s">
        <v>95</v>
      </c>
      <c r="Y108" s="21" t="s">
        <v>95</v>
      </c>
      <c r="Z108" s="12" t="s">
        <v>95</v>
      </c>
      <c r="AA108" s="13" t="s">
        <v>164</v>
      </c>
      <c r="AB108" s="623" t="str">
        <f>HYPERLINK("#'Oprawy - specyfikacja'!B" &amp; MATCH(B108, 'Oprawy - specyfikacja'!A:A, 0),"Link do specyfikacji")</f>
        <v>Link do specyfikacji</v>
      </c>
    </row>
    <row r="109" spans="1:28">
      <c r="A109" s="8">
        <v>8720169752511</v>
      </c>
      <c r="B109" s="8">
        <v>911401809587</v>
      </c>
      <c r="C109" s="8">
        <v>872016975251199</v>
      </c>
      <c r="D109" s="591" t="str">
        <f>HYPERLINK(VLOOKUP(B109,Oprawy_linki!A54:B758,2,FALSE),"Link do zdjęcia")</f>
        <v>Link do zdjęcia</v>
      </c>
      <c r="E109" s="12">
        <v>75251199</v>
      </c>
      <c r="F109" s="10" t="s">
        <v>1370</v>
      </c>
      <c r="G109" s="12" t="s">
        <v>925</v>
      </c>
      <c r="H109" s="12" t="s">
        <v>941</v>
      </c>
      <c r="I109" s="12" t="s">
        <v>86</v>
      </c>
      <c r="J109" s="12" t="s">
        <v>1285</v>
      </c>
      <c r="K109" s="12" t="s">
        <v>88</v>
      </c>
      <c r="L109" s="17">
        <v>149</v>
      </c>
      <c r="M109" s="17" t="s">
        <v>89</v>
      </c>
      <c r="N109" s="13" t="s">
        <v>929</v>
      </c>
      <c r="O109" s="14" t="s">
        <v>943</v>
      </c>
      <c r="P109" s="19"/>
      <c r="Q109" s="9">
        <v>20</v>
      </c>
      <c r="R109" s="12" t="s">
        <v>187</v>
      </c>
      <c r="S109" s="19" t="s">
        <v>93</v>
      </c>
      <c r="T109" s="9"/>
      <c r="U109" s="9"/>
      <c r="V109" s="11"/>
      <c r="W109" s="36">
        <v>9405990090</v>
      </c>
      <c r="X109" s="21" t="s">
        <v>95</v>
      </c>
      <c r="Y109" s="21" t="s">
        <v>95</v>
      </c>
      <c r="Z109" s="12" t="s">
        <v>95</v>
      </c>
      <c r="AA109" s="13" t="s">
        <v>164</v>
      </c>
      <c r="AB109" s="623" t="str">
        <f>HYPERLINK("#'Oprawy - specyfikacja'!B" &amp; MATCH(B109, 'Oprawy - specyfikacja'!A:A, 0),"Link do specyfikacji")</f>
        <v>Link do specyfikacji</v>
      </c>
    </row>
    <row r="110" spans="1:28">
      <c r="A110" s="8">
        <v>8720169471979</v>
      </c>
      <c r="B110" s="8">
        <v>910925869868</v>
      </c>
      <c r="C110" s="8">
        <v>872016947197900</v>
      </c>
      <c r="D110" s="591" t="str">
        <f>HYPERLINK(VLOOKUP(B110,Oprawy_linki!A55:B759,2,FALSE),"Link do zdjęcia")</f>
        <v>Link do zdjęcia</v>
      </c>
      <c r="E110" s="12">
        <v>47197900</v>
      </c>
      <c r="F110" s="23" t="s">
        <v>1393</v>
      </c>
      <c r="G110" s="12" t="s">
        <v>925</v>
      </c>
      <c r="H110" s="12" t="s">
        <v>941</v>
      </c>
      <c r="I110" s="12" t="s">
        <v>1385</v>
      </c>
      <c r="J110" s="12" t="s">
        <v>1381</v>
      </c>
      <c r="K110" s="12" t="s">
        <v>88</v>
      </c>
      <c r="L110" s="17">
        <v>536</v>
      </c>
      <c r="M110" s="17" t="s">
        <v>89</v>
      </c>
      <c r="N110" s="13" t="s">
        <v>929</v>
      </c>
      <c r="O110" s="14" t="s">
        <v>930</v>
      </c>
      <c r="P110" s="19"/>
      <c r="Q110" s="9">
        <v>1</v>
      </c>
      <c r="R110" s="12" t="s">
        <v>92</v>
      </c>
      <c r="S110" s="19" t="s">
        <v>102</v>
      </c>
      <c r="T110" s="9">
        <v>910770213162</v>
      </c>
      <c r="U110" s="9"/>
      <c r="V110" s="11"/>
      <c r="W110" s="36">
        <v>9405423990</v>
      </c>
      <c r="X110" s="21" t="s">
        <v>95</v>
      </c>
      <c r="Y110" s="21" t="s">
        <v>95</v>
      </c>
      <c r="Z110" s="12" t="s">
        <v>95</v>
      </c>
      <c r="AA110" s="13" t="s">
        <v>164</v>
      </c>
      <c r="AB110" s="623" t="str">
        <f>HYPERLINK("#'Oprawy - specyfikacja'!B" &amp; MATCH(B110, 'Oprawy - specyfikacja'!A:A, 0),"Link do specyfikacji")</f>
        <v>Link do specyfikacji</v>
      </c>
    </row>
    <row r="111" spans="1:28">
      <c r="A111" s="8">
        <v>8720169471849</v>
      </c>
      <c r="B111" s="8">
        <v>910925869855</v>
      </c>
      <c r="C111" s="8">
        <v>872016947184900</v>
      </c>
      <c r="D111" s="591" t="str">
        <f>HYPERLINK(VLOOKUP(B111,Oprawy_linki!A56:B760,2,FALSE),"Link do zdjęcia")</f>
        <v>Link do zdjęcia</v>
      </c>
      <c r="E111" s="12">
        <v>47184900</v>
      </c>
      <c r="F111" s="23" t="s">
        <v>1394</v>
      </c>
      <c r="G111" s="12" t="s">
        <v>925</v>
      </c>
      <c r="H111" s="12" t="s">
        <v>941</v>
      </c>
      <c r="I111" s="12" t="s">
        <v>1385</v>
      </c>
      <c r="J111" s="12" t="s">
        <v>1381</v>
      </c>
      <c r="K111" s="12" t="s">
        <v>88</v>
      </c>
      <c r="L111" s="17">
        <v>536</v>
      </c>
      <c r="M111" s="17" t="s">
        <v>89</v>
      </c>
      <c r="N111" s="13" t="s">
        <v>929</v>
      </c>
      <c r="O111" s="14" t="s">
        <v>930</v>
      </c>
      <c r="P111" s="19"/>
      <c r="Q111" s="9">
        <v>1</v>
      </c>
      <c r="R111" s="12" t="s">
        <v>92</v>
      </c>
      <c r="S111" s="19" t="s">
        <v>102</v>
      </c>
      <c r="T111" s="9">
        <v>910925865338</v>
      </c>
      <c r="U111" s="9"/>
      <c r="V111" s="11"/>
      <c r="W111" s="36">
        <v>9405423990</v>
      </c>
      <c r="X111" s="21" t="s">
        <v>95</v>
      </c>
      <c r="Y111" s="21" t="s">
        <v>95</v>
      </c>
      <c r="Z111" s="12" t="s">
        <v>95</v>
      </c>
      <c r="AA111" s="13" t="s">
        <v>164</v>
      </c>
      <c r="AB111" s="623" t="str">
        <f>HYPERLINK("#'Oprawy - specyfikacja'!B" &amp; MATCH(B111, 'Oprawy - specyfikacja'!A:A, 0),"Link do specyfikacji")</f>
        <v>Link do specyfikacji</v>
      </c>
    </row>
    <row r="112" spans="1:28">
      <c r="A112" s="8">
        <v>8720169471856</v>
      </c>
      <c r="B112" s="8">
        <v>910925869856</v>
      </c>
      <c r="C112" s="8">
        <v>872016947185600</v>
      </c>
      <c r="D112" s="591" t="str">
        <f>HYPERLINK(VLOOKUP(B112,Oprawy_linki!A57:B761,2,FALSE),"Link do zdjęcia")</f>
        <v>Link do zdjęcia</v>
      </c>
      <c r="E112" s="12">
        <v>47185600</v>
      </c>
      <c r="F112" s="23" t="s">
        <v>1395</v>
      </c>
      <c r="G112" s="12" t="s">
        <v>925</v>
      </c>
      <c r="H112" s="12" t="s">
        <v>941</v>
      </c>
      <c r="I112" s="12" t="s">
        <v>1385</v>
      </c>
      <c r="J112" s="12" t="s">
        <v>1381</v>
      </c>
      <c r="K112" s="12" t="s">
        <v>88</v>
      </c>
      <c r="L112" s="17">
        <v>536</v>
      </c>
      <c r="M112" s="17" t="s">
        <v>89</v>
      </c>
      <c r="N112" s="13" t="s">
        <v>929</v>
      </c>
      <c r="O112" s="14" t="s">
        <v>930</v>
      </c>
      <c r="P112" s="19"/>
      <c r="Q112" s="9">
        <v>1</v>
      </c>
      <c r="R112" s="12" t="s">
        <v>92</v>
      </c>
      <c r="S112" s="19" t="s">
        <v>102</v>
      </c>
      <c r="T112" s="9">
        <v>910925865339</v>
      </c>
      <c r="U112" s="9"/>
      <c r="V112" s="11"/>
      <c r="W112" s="36">
        <v>9405423990</v>
      </c>
      <c r="X112" s="21" t="s">
        <v>95</v>
      </c>
      <c r="Y112" s="21" t="s">
        <v>95</v>
      </c>
      <c r="Z112" s="12" t="s">
        <v>95</v>
      </c>
      <c r="AA112" s="13" t="s">
        <v>164</v>
      </c>
      <c r="AB112" s="623" t="str">
        <f>HYPERLINK("#'Oprawy - specyfikacja'!B" &amp; MATCH(B112, 'Oprawy - specyfikacja'!A:A, 0),"Link do specyfikacji")</f>
        <v>Link do specyfikacji</v>
      </c>
    </row>
    <row r="113" spans="1:28">
      <c r="A113" s="8">
        <v>8720169471993</v>
      </c>
      <c r="B113" s="8">
        <v>910925869870</v>
      </c>
      <c r="C113" s="8">
        <v>872016947199300</v>
      </c>
      <c r="D113" s="591" t="str">
        <f>HYPERLINK(VLOOKUP(B113,Oprawy_linki!A58:B762,2,FALSE),"Link do zdjęcia")</f>
        <v>Link do zdjęcia</v>
      </c>
      <c r="E113" s="12">
        <v>47199300</v>
      </c>
      <c r="F113" s="23" t="s">
        <v>1397</v>
      </c>
      <c r="G113" s="12" t="s">
        <v>925</v>
      </c>
      <c r="H113" s="12" t="s">
        <v>941</v>
      </c>
      <c r="I113" s="12" t="s">
        <v>1385</v>
      </c>
      <c r="J113" s="12" t="s">
        <v>1381</v>
      </c>
      <c r="K113" s="12" t="s">
        <v>88</v>
      </c>
      <c r="L113" s="17">
        <v>650</v>
      </c>
      <c r="M113" s="17" t="s">
        <v>89</v>
      </c>
      <c r="N113" s="13" t="s">
        <v>929</v>
      </c>
      <c r="O113" s="14" t="s">
        <v>930</v>
      </c>
      <c r="P113" s="19"/>
      <c r="Q113" s="9">
        <v>1</v>
      </c>
      <c r="R113" s="12" t="s">
        <v>92</v>
      </c>
      <c r="S113" s="19" t="s">
        <v>102</v>
      </c>
      <c r="T113" s="9">
        <v>910770213163</v>
      </c>
      <c r="U113" s="9"/>
      <c r="V113" s="11"/>
      <c r="W113" s="36">
        <v>9405423990</v>
      </c>
      <c r="X113" s="21" t="s">
        <v>95</v>
      </c>
      <c r="Y113" s="21" t="s">
        <v>95</v>
      </c>
      <c r="Z113" s="12" t="s">
        <v>95</v>
      </c>
      <c r="AA113" s="13" t="s">
        <v>164</v>
      </c>
      <c r="AB113" s="623" t="str">
        <f>HYPERLINK("#'Oprawy - specyfikacja'!B" &amp; MATCH(B113, 'Oprawy - specyfikacja'!A:A, 0),"Link do specyfikacji")</f>
        <v>Link do specyfikacji</v>
      </c>
    </row>
    <row r="114" spans="1:28">
      <c r="A114" s="8">
        <v>8720169471887</v>
      </c>
      <c r="B114" s="8">
        <v>910925869859</v>
      </c>
      <c r="C114" s="8">
        <v>872016947188700</v>
      </c>
      <c r="D114" s="591" t="str">
        <f>HYPERLINK(VLOOKUP(B114,Oprawy_linki!A59:B763,2,FALSE),"Link do zdjęcia")</f>
        <v>Link do zdjęcia</v>
      </c>
      <c r="E114" s="12">
        <v>47188700</v>
      </c>
      <c r="F114" s="23" t="s">
        <v>1400</v>
      </c>
      <c r="G114" s="12" t="s">
        <v>925</v>
      </c>
      <c r="H114" s="12" t="s">
        <v>941</v>
      </c>
      <c r="I114" s="12" t="s">
        <v>1385</v>
      </c>
      <c r="J114" s="12" t="s">
        <v>1381</v>
      </c>
      <c r="K114" s="12" t="s">
        <v>88</v>
      </c>
      <c r="L114" s="17">
        <v>650</v>
      </c>
      <c r="M114" s="17" t="s">
        <v>89</v>
      </c>
      <c r="N114" s="13" t="s">
        <v>929</v>
      </c>
      <c r="O114" s="14" t="s">
        <v>930</v>
      </c>
      <c r="P114" s="19"/>
      <c r="Q114" s="9">
        <v>1</v>
      </c>
      <c r="R114" s="12" t="s">
        <v>92</v>
      </c>
      <c r="S114" s="19" t="s">
        <v>102</v>
      </c>
      <c r="T114" s="9">
        <v>910925865340</v>
      </c>
      <c r="U114" s="9"/>
      <c r="V114" s="11"/>
      <c r="W114" s="36">
        <v>9405423990</v>
      </c>
      <c r="X114" s="21" t="s">
        <v>95</v>
      </c>
      <c r="Y114" s="21" t="s">
        <v>95</v>
      </c>
      <c r="Z114" s="12" t="s">
        <v>95</v>
      </c>
      <c r="AA114" s="13" t="s">
        <v>164</v>
      </c>
      <c r="AB114" s="623" t="str">
        <f>HYPERLINK("#'Oprawy - specyfikacja'!B" &amp; MATCH(B114, 'Oprawy - specyfikacja'!A:A, 0),"Link do specyfikacji")</f>
        <v>Link do specyfikacji</v>
      </c>
    </row>
    <row r="115" spans="1:28">
      <c r="A115" s="8">
        <v>8720169471894</v>
      </c>
      <c r="B115" s="8">
        <v>910925869860</v>
      </c>
      <c r="C115" s="8">
        <v>872016947189400</v>
      </c>
      <c r="D115" s="591" t="str">
        <f>HYPERLINK(VLOOKUP(B115,Oprawy_linki!A60:B764,2,FALSE),"Link do zdjęcia")</f>
        <v>Link do zdjęcia</v>
      </c>
      <c r="E115" s="12">
        <v>47189400</v>
      </c>
      <c r="F115" s="23" t="s">
        <v>1401</v>
      </c>
      <c r="G115" s="12" t="s">
        <v>925</v>
      </c>
      <c r="H115" s="12" t="s">
        <v>941</v>
      </c>
      <c r="I115" s="12" t="s">
        <v>1385</v>
      </c>
      <c r="J115" s="12" t="s">
        <v>1381</v>
      </c>
      <c r="K115" s="12" t="s">
        <v>88</v>
      </c>
      <c r="L115" s="17">
        <v>650</v>
      </c>
      <c r="M115" s="17" t="s">
        <v>89</v>
      </c>
      <c r="N115" s="13" t="s">
        <v>929</v>
      </c>
      <c r="O115" s="14" t="s">
        <v>930</v>
      </c>
      <c r="P115" s="19"/>
      <c r="Q115" s="9">
        <v>1</v>
      </c>
      <c r="R115" s="12" t="s">
        <v>92</v>
      </c>
      <c r="S115" s="19" t="s">
        <v>102</v>
      </c>
      <c r="T115" s="9">
        <v>910925865341</v>
      </c>
      <c r="U115" s="9"/>
      <c r="V115" s="11"/>
      <c r="W115" s="36">
        <v>9405423990</v>
      </c>
      <c r="X115" s="21" t="s">
        <v>95</v>
      </c>
      <c r="Y115" s="21" t="s">
        <v>95</v>
      </c>
      <c r="Z115" s="12" t="s">
        <v>95</v>
      </c>
      <c r="AA115" s="13" t="s">
        <v>164</v>
      </c>
      <c r="AB115" s="623" t="str">
        <f>HYPERLINK("#'Oprawy - specyfikacja'!B" &amp; MATCH(B115, 'Oprawy - specyfikacja'!A:A, 0),"Link do specyfikacji")</f>
        <v>Link do specyfikacji</v>
      </c>
    </row>
    <row r="116" spans="1:28">
      <c r="A116" s="8">
        <v>8720169472006</v>
      </c>
      <c r="B116" s="8">
        <v>910925869871</v>
      </c>
      <c r="C116" s="8">
        <v>872016947200600</v>
      </c>
      <c r="D116" s="591" t="str">
        <f>HYPERLINK(VLOOKUP(B116,Oprawy_linki!A61:B765,2,FALSE),"Link do zdjęcia")</f>
        <v>Link do zdjęcia</v>
      </c>
      <c r="E116" s="12">
        <v>47200600</v>
      </c>
      <c r="F116" s="23" t="s">
        <v>1402</v>
      </c>
      <c r="G116" s="12" t="s">
        <v>925</v>
      </c>
      <c r="H116" s="12" t="s">
        <v>941</v>
      </c>
      <c r="I116" s="12" t="s">
        <v>1385</v>
      </c>
      <c r="J116" s="12" t="s">
        <v>1381</v>
      </c>
      <c r="K116" s="12" t="s">
        <v>88</v>
      </c>
      <c r="L116" s="17">
        <v>786</v>
      </c>
      <c r="M116" s="17" t="s">
        <v>89</v>
      </c>
      <c r="N116" s="13" t="s">
        <v>929</v>
      </c>
      <c r="O116" s="14" t="s">
        <v>930</v>
      </c>
      <c r="P116" s="19"/>
      <c r="Q116" s="9">
        <v>1</v>
      </c>
      <c r="R116" s="12" t="s">
        <v>92</v>
      </c>
      <c r="S116" s="19" t="s">
        <v>102</v>
      </c>
      <c r="T116" s="9">
        <v>910770213164</v>
      </c>
      <c r="U116" s="9"/>
      <c r="V116" s="11"/>
      <c r="W116" s="36">
        <v>9405423990</v>
      </c>
      <c r="X116" s="21" t="s">
        <v>95</v>
      </c>
      <c r="Y116" s="21" t="s">
        <v>95</v>
      </c>
      <c r="Z116" s="12" t="s">
        <v>95</v>
      </c>
      <c r="AA116" s="13" t="s">
        <v>164</v>
      </c>
      <c r="AB116" s="623" t="str">
        <f>HYPERLINK("#'Oprawy - specyfikacja'!B" &amp; MATCH(B116, 'Oprawy - specyfikacja'!A:A, 0),"Link do specyfikacji")</f>
        <v>Link do specyfikacji</v>
      </c>
    </row>
    <row r="117" spans="1:28">
      <c r="A117" s="8">
        <v>8720169471900</v>
      </c>
      <c r="B117" s="8">
        <v>910925869861</v>
      </c>
      <c r="C117" s="8">
        <v>872016947190000</v>
      </c>
      <c r="D117" s="591" t="str">
        <f>HYPERLINK(VLOOKUP(B117,Oprawy_linki!A62:B766,2,FALSE),"Link do zdjęcia")</f>
        <v>Link do zdjęcia</v>
      </c>
      <c r="E117" s="12">
        <v>47190000</v>
      </c>
      <c r="F117" s="23" t="s">
        <v>1404</v>
      </c>
      <c r="G117" s="12" t="s">
        <v>925</v>
      </c>
      <c r="H117" s="12" t="s">
        <v>941</v>
      </c>
      <c r="I117" s="12" t="s">
        <v>1385</v>
      </c>
      <c r="J117" s="12" t="s">
        <v>1381</v>
      </c>
      <c r="K117" s="12" t="s">
        <v>88</v>
      </c>
      <c r="L117" s="17">
        <v>763</v>
      </c>
      <c r="M117" s="17" t="s">
        <v>89</v>
      </c>
      <c r="N117" s="13" t="s">
        <v>929</v>
      </c>
      <c r="O117" s="14" t="s">
        <v>930</v>
      </c>
      <c r="P117" s="19"/>
      <c r="Q117" s="9">
        <v>1</v>
      </c>
      <c r="R117" s="12" t="s">
        <v>92</v>
      </c>
      <c r="S117" s="19" t="s">
        <v>102</v>
      </c>
      <c r="T117" s="9">
        <v>910925865342</v>
      </c>
      <c r="U117" s="9"/>
      <c r="V117" s="11"/>
      <c r="W117" s="36">
        <v>9405423990</v>
      </c>
      <c r="X117" s="21" t="s">
        <v>95</v>
      </c>
      <c r="Y117" s="21" t="s">
        <v>95</v>
      </c>
      <c r="Z117" s="12" t="s">
        <v>95</v>
      </c>
      <c r="AA117" s="13" t="s">
        <v>164</v>
      </c>
      <c r="AB117" s="623" t="str">
        <f>HYPERLINK("#'Oprawy - specyfikacja'!B" &amp; MATCH(B117, 'Oprawy - specyfikacja'!A:A, 0),"Link do specyfikacji")</f>
        <v>Link do specyfikacji</v>
      </c>
    </row>
    <row r="118" spans="1:28">
      <c r="A118" s="8">
        <v>8720169471917</v>
      </c>
      <c r="B118" s="8">
        <v>910925869862</v>
      </c>
      <c r="C118" s="8">
        <v>872016947191700</v>
      </c>
      <c r="D118" s="591" t="str">
        <f>HYPERLINK(VLOOKUP(B118,Oprawy_linki!A63:B767,2,FALSE),"Link do zdjęcia")</f>
        <v>Link do zdjęcia</v>
      </c>
      <c r="E118" s="12">
        <v>47191700</v>
      </c>
      <c r="F118" s="23" t="s">
        <v>1405</v>
      </c>
      <c r="G118" s="12" t="s">
        <v>925</v>
      </c>
      <c r="H118" s="12" t="s">
        <v>941</v>
      </c>
      <c r="I118" s="12" t="s">
        <v>1385</v>
      </c>
      <c r="J118" s="12" t="s">
        <v>1381</v>
      </c>
      <c r="K118" s="12" t="s">
        <v>88</v>
      </c>
      <c r="L118" s="17">
        <v>786</v>
      </c>
      <c r="M118" s="17" t="s">
        <v>89</v>
      </c>
      <c r="N118" s="13" t="s">
        <v>929</v>
      </c>
      <c r="O118" s="14" t="s">
        <v>930</v>
      </c>
      <c r="P118" s="19"/>
      <c r="Q118" s="9">
        <v>1</v>
      </c>
      <c r="R118" s="12" t="s">
        <v>92</v>
      </c>
      <c r="S118" s="19" t="s">
        <v>102</v>
      </c>
      <c r="T118" s="9">
        <v>910925865343</v>
      </c>
      <c r="U118" s="9"/>
      <c r="V118" s="11"/>
      <c r="W118" s="36">
        <v>9405423990</v>
      </c>
      <c r="X118" s="21" t="s">
        <v>95</v>
      </c>
      <c r="Y118" s="21" t="s">
        <v>95</v>
      </c>
      <c r="Z118" s="12" t="s">
        <v>95</v>
      </c>
      <c r="AA118" s="13" t="s">
        <v>164</v>
      </c>
      <c r="AB118" s="623" t="str">
        <f>HYPERLINK("#'Oprawy - specyfikacja'!B" &amp; MATCH(B118, 'Oprawy - specyfikacja'!A:A, 0),"Link do specyfikacji")</f>
        <v>Link do specyfikacji</v>
      </c>
    </row>
    <row r="119" spans="1:28">
      <c r="A119" s="8">
        <v>8720169472044</v>
      </c>
      <c r="B119" s="8">
        <v>910925869875</v>
      </c>
      <c r="C119" s="8">
        <v>872016947204400</v>
      </c>
      <c r="D119" s="591" t="str">
        <f>HYPERLINK(VLOOKUP(B119,Oprawy_linki!A64:B768,2,FALSE),"Link do zdjęcia")</f>
        <v>Link do zdjęcia</v>
      </c>
      <c r="E119" s="12">
        <v>47204400</v>
      </c>
      <c r="F119" s="23" t="s">
        <v>1408</v>
      </c>
      <c r="G119" s="12" t="s">
        <v>925</v>
      </c>
      <c r="H119" s="12" t="s">
        <v>941</v>
      </c>
      <c r="I119" s="12" t="s">
        <v>1385</v>
      </c>
      <c r="J119" s="12" t="s">
        <v>1381</v>
      </c>
      <c r="K119" s="12" t="s">
        <v>88</v>
      </c>
      <c r="L119" s="17">
        <v>857</v>
      </c>
      <c r="M119" s="17" t="s">
        <v>89</v>
      </c>
      <c r="N119" s="13" t="s">
        <v>929</v>
      </c>
      <c r="O119" s="14" t="s">
        <v>930</v>
      </c>
      <c r="P119" s="19"/>
      <c r="Q119" s="9">
        <v>1</v>
      </c>
      <c r="R119" s="12" t="s">
        <v>92</v>
      </c>
      <c r="S119" s="19" t="s">
        <v>102</v>
      </c>
      <c r="T119" s="9">
        <v>910770213165</v>
      </c>
      <c r="U119" s="9"/>
      <c r="V119" s="11"/>
      <c r="W119" s="36">
        <v>9405423990</v>
      </c>
      <c r="X119" s="21" t="s">
        <v>95</v>
      </c>
      <c r="Y119" s="21" t="s">
        <v>95</v>
      </c>
      <c r="Z119" s="12" t="s">
        <v>95</v>
      </c>
      <c r="AA119" s="13" t="s">
        <v>164</v>
      </c>
      <c r="AB119" s="623" t="str">
        <f>HYPERLINK("#'Oprawy - specyfikacja'!B" &amp; MATCH(B119, 'Oprawy - specyfikacja'!A:A, 0),"Link do specyfikacji")</f>
        <v>Link do specyfikacji</v>
      </c>
    </row>
    <row r="120" spans="1:28">
      <c r="A120" s="8">
        <v>8720169471924</v>
      </c>
      <c r="B120" s="8">
        <v>910925869863</v>
      </c>
      <c r="C120" s="8">
        <v>872016947192400</v>
      </c>
      <c r="D120" s="591" t="str">
        <f>HYPERLINK(VLOOKUP(B120,Oprawy_linki!A65:B769,2,FALSE),"Link do zdjęcia")</f>
        <v>Link do zdjęcia</v>
      </c>
      <c r="E120" s="12">
        <v>47192400</v>
      </c>
      <c r="F120" s="23" t="s">
        <v>1410</v>
      </c>
      <c r="G120" s="12" t="s">
        <v>925</v>
      </c>
      <c r="H120" s="12" t="s">
        <v>941</v>
      </c>
      <c r="I120" s="12" t="s">
        <v>1385</v>
      </c>
      <c r="J120" s="12" t="s">
        <v>1381</v>
      </c>
      <c r="K120" s="12" t="s">
        <v>88</v>
      </c>
      <c r="L120" s="17">
        <v>808</v>
      </c>
      <c r="M120" s="17" t="s">
        <v>89</v>
      </c>
      <c r="N120" s="13" t="s">
        <v>929</v>
      </c>
      <c r="O120" s="14" t="s">
        <v>930</v>
      </c>
      <c r="P120" s="19"/>
      <c r="Q120" s="9">
        <v>1</v>
      </c>
      <c r="R120" s="12" t="s">
        <v>92</v>
      </c>
      <c r="S120" s="19" t="s">
        <v>102</v>
      </c>
      <c r="T120" s="9">
        <v>910925865344</v>
      </c>
      <c r="U120" s="9"/>
      <c r="V120" s="11"/>
      <c r="W120" s="36">
        <v>9405423990</v>
      </c>
      <c r="X120" s="21" t="s">
        <v>95</v>
      </c>
      <c r="Y120" s="21" t="s">
        <v>95</v>
      </c>
      <c r="Z120" s="12" t="s">
        <v>95</v>
      </c>
      <c r="AA120" s="13" t="s">
        <v>164</v>
      </c>
      <c r="AB120" s="623" t="str">
        <f>HYPERLINK("#'Oprawy - specyfikacja'!B" &amp; MATCH(B120, 'Oprawy - specyfikacja'!A:A, 0),"Link do specyfikacji")</f>
        <v>Link do specyfikacji</v>
      </c>
    </row>
    <row r="121" spans="1:28">
      <c r="A121" s="8">
        <v>8720169471931</v>
      </c>
      <c r="B121" s="8">
        <v>910925869864</v>
      </c>
      <c r="C121" s="8">
        <v>872016947193100</v>
      </c>
      <c r="D121" s="591" t="str">
        <f>HYPERLINK(VLOOKUP(B121,Oprawy_linki!A66:B770,2,FALSE),"Link do zdjęcia")</f>
        <v>Link do zdjęcia</v>
      </c>
      <c r="E121" s="12">
        <v>47193100</v>
      </c>
      <c r="F121" s="23" t="s">
        <v>1411</v>
      </c>
      <c r="G121" s="12" t="s">
        <v>925</v>
      </c>
      <c r="H121" s="12" t="s">
        <v>941</v>
      </c>
      <c r="I121" s="12" t="s">
        <v>1385</v>
      </c>
      <c r="J121" s="12" t="s">
        <v>1381</v>
      </c>
      <c r="K121" s="12" t="s">
        <v>88</v>
      </c>
      <c r="L121" s="17">
        <v>808</v>
      </c>
      <c r="M121" s="17" t="s">
        <v>89</v>
      </c>
      <c r="N121" s="13" t="s">
        <v>929</v>
      </c>
      <c r="O121" s="14" t="s">
        <v>930</v>
      </c>
      <c r="P121" s="19"/>
      <c r="Q121" s="9">
        <v>1</v>
      </c>
      <c r="R121" s="12" t="s">
        <v>92</v>
      </c>
      <c r="S121" s="19" t="s">
        <v>102</v>
      </c>
      <c r="T121" s="9">
        <v>910925865345</v>
      </c>
      <c r="U121" s="9"/>
      <c r="V121" s="11"/>
      <c r="W121" s="36">
        <v>9405423990</v>
      </c>
      <c r="X121" s="21" t="s">
        <v>95</v>
      </c>
      <c r="Y121" s="21" t="s">
        <v>95</v>
      </c>
      <c r="Z121" s="12" t="s">
        <v>95</v>
      </c>
      <c r="AA121" s="13" t="s">
        <v>164</v>
      </c>
      <c r="AB121" s="623" t="str">
        <f>HYPERLINK("#'Oprawy - specyfikacja'!B" &amp; MATCH(B121, 'Oprawy - specyfikacja'!A:A, 0),"Link do specyfikacji")</f>
        <v>Link do specyfikacji</v>
      </c>
    </row>
    <row r="122" spans="1:28">
      <c r="A122" s="8">
        <v>8720169751989</v>
      </c>
      <c r="B122" s="8">
        <v>911401881602</v>
      </c>
      <c r="C122" s="8">
        <v>872016975198999</v>
      </c>
      <c r="D122" s="591" t="str">
        <f>HYPERLINK(VLOOKUP(B122,Oprawy_linki!A67:B771,2,FALSE),"Link do zdjęcia")</f>
        <v>Link do zdjęcia</v>
      </c>
      <c r="E122" s="12">
        <v>75198999</v>
      </c>
      <c r="F122" s="10" t="s">
        <v>1422</v>
      </c>
      <c r="G122" s="12" t="s">
        <v>925</v>
      </c>
      <c r="H122" s="12" t="s">
        <v>926</v>
      </c>
      <c r="I122" s="12" t="s">
        <v>1423</v>
      </c>
      <c r="J122" s="12" t="s">
        <v>1424</v>
      </c>
      <c r="K122" s="12" t="s">
        <v>88</v>
      </c>
      <c r="L122" s="17">
        <v>277</v>
      </c>
      <c r="M122" s="17" t="s">
        <v>89</v>
      </c>
      <c r="N122" s="13" t="s">
        <v>929</v>
      </c>
      <c r="O122" s="14" t="s">
        <v>930</v>
      </c>
      <c r="P122" s="19"/>
      <c r="Q122" s="9">
        <v>5</v>
      </c>
      <c r="R122" s="12" t="s">
        <v>92</v>
      </c>
      <c r="S122" s="19" t="s">
        <v>102</v>
      </c>
      <c r="T122" s="9"/>
      <c r="U122" s="9"/>
      <c r="V122" s="11"/>
      <c r="W122" s="36">
        <v>9405413990</v>
      </c>
      <c r="X122" s="21" t="s">
        <v>95</v>
      </c>
      <c r="Y122" s="21" t="s">
        <v>95</v>
      </c>
      <c r="Z122" s="12" t="s">
        <v>95</v>
      </c>
      <c r="AA122" s="13" t="s">
        <v>164</v>
      </c>
      <c r="AB122" s="623" t="str">
        <f>HYPERLINK("#'Oprawy - specyfikacja'!B" &amp; MATCH(B122, 'Oprawy - specyfikacja'!A:A, 0),"Link do specyfikacji")</f>
        <v>Link do specyfikacji</v>
      </c>
    </row>
    <row r="123" spans="1:28">
      <c r="A123" s="8">
        <v>8720169751996</v>
      </c>
      <c r="B123" s="8">
        <v>911401881702</v>
      </c>
      <c r="C123" s="8">
        <v>872016975199699</v>
      </c>
      <c r="D123" s="591" t="str">
        <f>HYPERLINK(VLOOKUP(B123,Oprawy_linki!A68:B772,2,FALSE),"Link do zdjęcia")</f>
        <v>Link do zdjęcia</v>
      </c>
      <c r="E123" s="12">
        <v>75199699</v>
      </c>
      <c r="F123" s="10" t="s">
        <v>1425</v>
      </c>
      <c r="G123" s="12" t="s">
        <v>925</v>
      </c>
      <c r="H123" s="12" t="s">
        <v>926</v>
      </c>
      <c r="I123" s="12" t="s">
        <v>1423</v>
      </c>
      <c r="J123" s="12" t="s">
        <v>1424</v>
      </c>
      <c r="K123" s="12" t="s">
        <v>88</v>
      </c>
      <c r="L123" s="17">
        <v>455</v>
      </c>
      <c r="M123" s="17" t="s">
        <v>89</v>
      </c>
      <c r="N123" s="13" t="s">
        <v>929</v>
      </c>
      <c r="O123" s="14" t="s">
        <v>930</v>
      </c>
      <c r="P123" s="19"/>
      <c r="Q123" s="9">
        <v>5</v>
      </c>
      <c r="R123" s="12" t="s">
        <v>92</v>
      </c>
      <c r="S123" s="19" t="s">
        <v>102</v>
      </c>
      <c r="T123" s="9"/>
      <c r="U123" s="9"/>
      <c r="V123" s="11"/>
      <c r="W123" s="36">
        <v>9405413990</v>
      </c>
      <c r="X123" s="21" t="s">
        <v>95</v>
      </c>
      <c r="Y123" s="21" t="s">
        <v>95</v>
      </c>
      <c r="Z123" s="12" t="s">
        <v>95</v>
      </c>
      <c r="AA123" s="13" t="s">
        <v>164</v>
      </c>
      <c r="AB123" s="623" t="str">
        <f>HYPERLINK("#'Oprawy - specyfikacja'!B" &amp; MATCH(B123, 'Oprawy - specyfikacja'!A:A, 0),"Link do specyfikacji")</f>
        <v>Link do specyfikacji</v>
      </c>
    </row>
    <row r="124" spans="1:28">
      <c r="A124" s="8">
        <v>8720169752009</v>
      </c>
      <c r="B124" s="8">
        <v>911401881802</v>
      </c>
      <c r="C124" s="8">
        <v>872016975200999</v>
      </c>
      <c r="D124" s="591" t="str">
        <f>HYPERLINK(VLOOKUP(B124,Oprawy_linki!A69:B773,2,FALSE),"Link do zdjęcia")</f>
        <v>Link do zdjęcia</v>
      </c>
      <c r="E124" s="12">
        <v>75200999</v>
      </c>
      <c r="F124" s="10" t="s">
        <v>1426</v>
      </c>
      <c r="G124" s="12" t="s">
        <v>925</v>
      </c>
      <c r="H124" s="12" t="s">
        <v>926</v>
      </c>
      <c r="I124" s="12" t="s">
        <v>1423</v>
      </c>
      <c r="J124" s="12" t="s">
        <v>1424</v>
      </c>
      <c r="K124" s="12" t="s">
        <v>88</v>
      </c>
      <c r="L124" s="17">
        <v>455</v>
      </c>
      <c r="M124" s="17" t="s">
        <v>89</v>
      </c>
      <c r="N124" s="13" t="s">
        <v>929</v>
      </c>
      <c r="O124" s="14" t="s">
        <v>930</v>
      </c>
      <c r="P124" s="19"/>
      <c r="Q124" s="9">
        <v>5</v>
      </c>
      <c r="R124" s="12" t="s">
        <v>92</v>
      </c>
      <c r="S124" s="19" t="s">
        <v>102</v>
      </c>
      <c r="T124" s="9"/>
      <c r="U124" s="9"/>
      <c r="V124" s="11"/>
      <c r="W124" s="36">
        <v>9405413990</v>
      </c>
      <c r="X124" s="21" t="s">
        <v>95</v>
      </c>
      <c r="Y124" s="21" t="s">
        <v>95</v>
      </c>
      <c r="Z124" s="12" t="s">
        <v>95</v>
      </c>
      <c r="AA124" s="13" t="s">
        <v>164</v>
      </c>
      <c r="AB124" s="623" t="str">
        <f>HYPERLINK("#'Oprawy - specyfikacja'!B" &amp; MATCH(B124, 'Oprawy - specyfikacja'!A:A, 0),"Link do specyfikacji")</f>
        <v>Link do specyfikacji</v>
      </c>
    </row>
    <row r="125" spans="1:28">
      <c r="A125" s="8">
        <v>8720169752016</v>
      </c>
      <c r="B125" s="8">
        <v>911401881902</v>
      </c>
      <c r="C125" s="8">
        <v>872016975201699</v>
      </c>
      <c r="D125" s="591" t="str">
        <f>HYPERLINK(VLOOKUP(B125,Oprawy_linki!A70:B774,2,FALSE),"Link do zdjęcia")</f>
        <v>Link do zdjęcia</v>
      </c>
      <c r="E125" s="12">
        <v>75201699</v>
      </c>
      <c r="F125" s="10" t="s">
        <v>1427</v>
      </c>
      <c r="G125" s="12" t="s">
        <v>925</v>
      </c>
      <c r="H125" s="12" t="s">
        <v>926</v>
      </c>
      <c r="I125" s="12" t="s">
        <v>1423</v>
      </c>
      <c r="J125" s="12" t="s">
        <v>1424</v>
      </c>
      <c r="K125" s="12" t="s">
        <v>88</v>
      </c>
      <c r="L125" s="17">
        <v>643</v>
      </c>
      <c r="M125" s="17" t="s">
        <v>89</v>
      </c>
      <c r="N125" s="13" t="s">
        <v>929</v>
      </c>
      <c r="O125" s="14" t="s">
        <v>930</v>
      </c>
      <c r="P125" s="19"/>
      <c r="Q125" s="9">
        <v>3</v>
      </c>
      <c r="R125" s="12" t="s">
        <v>92</v>
      </c>
      <c r="S125" s="19" t="s">
        <v>102</v>
      </c>
      <c r="T125" s="9"/>
      <c r="U125" s="9"/>
      <c r="V125" s="11"/>
      <c r="W125" s="36">
        <v>9405413990</v>
      </c>
      <c r="X125" s="21" t="s">
        <v>95</v>
      </c>
      <c r="Y125" s="21" t="s">
        <v>95</v>
      </c>
      <c r="Z125" s="12" t="s">
        <v>95</v>
      </c>
      <c r="AA125" s="13" t="s">
        <v>164</v>
      </c>
      <c r="AB125" s="623" t="str">
        <f>HYPERLINK("#'Oprawy - specyfikacja'!B" &amp; MATCH(B125, 'Oprawy - specyfikacja'!A:A, 0),"Link do specyfikacji")</f>
        <v>Link do specyfikacji</v>
      </c>
    </row>
    <row r="126" spans="1:28">
      <c r="A126" s="8">
        <v>8720169752023</v>
      </c>
      <c r="B126" s="8">
        <v>911401882002</v>
      </c>
      <c r="C126" s="8">
        <v>872016975202399</v>
      </c>
      <c r="D126" s="591" t="str">
        <f>HYPERLINK(VLOOKUP(B126,Oprawy_linki!A71:B775,2,FALSE),"Link do zdjęcia")</f>
        <v>Link do zdjęcia</v>
      </c>
      <c r="E126" s="12">
        <v>75202399</v>
      </c>
      <c r="F126" s="10" t="s">
        <v>1428</v>
      </c>
      <c r="G126" s="12" t="s">
        <v>925</v>
      </c>
      <c r="H126" s="12" t="s">
        <v>926</v>
      </c>
      <c r="I126" s="12" t="s">
        <v>1423</v>
      </c>
      <c r="J126" s="12" t="s">
        <v>1424</v>
      </c>
      <c r="K126" s="12" t="s">
        <v>88</v>
      </c>
      <c r="L126" s="17">
        <v>643</v>
      </c>
      <c r="M126" s="17" t="s">
        <v>89</v>
      </c>
      <c r="N126" s="13" t="s">
        <v>929</v>
      </c>
      <c r="O126" s="14" t="s">
        <v>930</v>
      </c>
      <c r="P126" s="19"/>
      <c r="Q126" s="9">
        <v>3</v>
      </c>
      <c r="R126" s="12" t="s">
        <v>92</v>
      </c>
      <c r="S126" s="19" t="s">
        <v>102</v>
      </c>
      <c r="T126" s="9"/>
      <c r="U126" s="9"/>
      <c r="V126" s="11"/>
      <c r="W126" s="36">
        <v>9405413990</v>
      </c>
      <c r="X126" s="21" t="s">
        <v>95</v>
      </c>
      <c r="Y126" s="21" t="s">
        <v>95</v>
      </c>
      <c r="Z126" s="12" t="s">
        <v>95</v>
      </c>
      <c r="AA126" s="13" t="s">
        <v>164</v>
      </c>
      <c r="AB126" s="623" t="str">
        <f>HYPERLINK("#'Oprawy - specyfikacja'!B" &amp; MATCH(B126, 'Oprawy - specyfikacja'!A:A, 0),"Link do specyfikacji")</f>
        <v>Link do specyfikacji</v>
      </c>
    </row>
    <row r="127" spans="1:28">
      <c r="A127" s="8">
        <v>8720169752030</v>
      </c>
      <c r="B127" s="8">
        <v>911401882102</v>
      </c>
      <c r="C127" s="8">
        <v>872016975203099</v>
      </c>
      <c r="D127" s="591" t="str">
        <f>HYPERLINK(VLOOKUP(B127,Oprawy_linki!A72:B776,2,FALSE),"Link do zdjęcia")</f>
        <v>Link do zdjęcia</v>
      </c>
      <c r="E127" s="12">
        <v>75203099</v>
      </c>
      <c r="F127" s="10" t="s">
        <v>1429</v>
      </c>
      <c r="G127" s="12" t="s">
        <v>925</v>
      </c>
      <c r="H127" s="12" t="s">
        <v>926</v>
      </c>
      <c r="I127" s="12" t="s">
        <v>1423</v>
      </c>
      <c r="J127" s="12" t="s">
        <v>1424</v>
      </c>
      <c r="K127" s="12" t="s">
        <v>88</v>
      </c>
      <c r="L127" s="17">
        <v>830</v>
      </c>
      <c r="M127" s="17" t="s">
        <v>89</v>
      </c>
      <c r="N127" s="13" t="s">
        <v>929</v>
      </c>
      <c r="O127" s="14" t="s">
        <v>930</v>
      </c>
      <c r="P127" s="19"/>
      <c r="Q127" s="9">
        <v>3</v>
      </c>
      <c r="R127" s="12" t="s">
        <v>92</v>
      </c>
      <c r="S127" s="19" t="s">
        <v>102</v>
      </c>
      <c r="T127" s="9"/>
      <c r="U127" s="9"/>
      <c r="V127" s="11"/>
      <c r="W127" s="36">
        <v>9405413990</v>
      </c>
      <c r="X127" s="21" t="s">
        <v>95</v>
      </c>
      <c r="Y127" s="21" t="s">
        <v>95</v>
      </c>
      <c r="Z127" s="12" t="s">
        <v>95</v>
      </c>
      <c r="AA127" s="13" t="s">
        <v>164</v>
      </c>
      <c r="AB127" s="623" t="str">
        <f>HYPERLINK("#'Oprawy - specyfikacja'!B" &amp; MATCH(B127, 'Oprawy - specyfikacja'!A:A, 0),"Link do specyfikacji")</f>
        <v>Link do specyfikacji</v>
      </c>
    </row>
    <row r="128" spans="1:28">
      <c r="A128" s="8">
        <v>8720169752047</v>
      </c>
      <c r="B128" s="8">
        <v>911401882202</v>
      </c>
      <c r="C128" s="8">
        <v>872016975204799</v>
      </c>
      <c r="D128" s="591" t="str">
        <f>HYPERLINK(VLOOKUP(B128,Oprawy_linki!A73:B777,2,FALSE),"Link do zdjęcia")</f>
        <v>Link do zdjęcia</v>
      </c>
      <c r="E128" s="12">
        <v>75204799</v>
      </c>
      <c r="F128" s="10" t="s">
        <v>1430</v>
      </c>
      <c r="G128" s="12" t="s">
        <v>925</v>
      </c>
      <c r="H128" s="12" t="s">
        <v>926</v>
      </c>
      <c r="I128" s="12" t="s">
        <v>1423</v>
      </c>
      <c r="J128" s="12" t="s">
        <v>1424</v>
      </c>
      <c r="K128" s="12" t="s">
        <v>88</v>
      </c>
      <c r="L128" s="17">
        <v>830</v>
      </c>
      <c r="M128" s="17" t="s">
        <v>89</v>
      </c>
      <c r="N128" s="13" t="s">
        <v>929</v>
      </c>
      <c r="O128" s="14" t="s">
        <v>930</v>
      </c>
      <c r="P128" s="19"/>
      <c r="Q128" s="9">
        <v>3</v>
      </c>
      <c r="R128" s="12" t="s">
        <v>92</v>
      </c>
      <c r="S128" s="19" t="s">
        <v>102</v>
      </c>
      <c r="T128" s="9"/>
      <c r="U128" s="9"/>
      <c r="V128" s="11"/>
      <c r="W128" s="36">
        <v>9405413990</v>
      </c>
      <c r="X128" s="21" t="s">
        <v>95</v>
      </c>
      <c r="Y128" s="21" t="s">
        <v>95</v>
      </c>
      <c r="Z128" s="12" t="s">
        <v>95</v>
      </c>
      <c r="AA128" s="13" t="s">
        <v>164</v>
      </c>
      <c r="AB128" s="623" t="str">
        <f>HYPERLINK("#'Oprawy - specyfikacja'!B" &amp; MATCH(B128, 'Oprawy - specyfikacja'!A:A, 0),"Link do specyfikacji")</f>
        <v>Link do specyfikacji</v>
      </c>
    </row>
    <row r="129" spans="1:28">
      <c r="A129" s="8">
        <v>8720169736016</v>
      </c>
      <c r="B129" s="8">
        <v>911401871386</v>
      </c>
      <c r="C129" s="8">
        <v>872016973601699</v>
      </c>
      <c r="D129" s="591" t="str">
        <f>HYPERLINK(VLOOKUP(B129,Oprawy_linki!A74:B778,2,FALSE),"Link do zdjęcia")</f>
        <v>Link do zdjęcia</v>
      </c>
      <c r="E129" s="12">
        <v>73601699</v>
      </c>
      <c r="F129" s="10" t="s">
        <v>1448</v>
      </c>
      <c r="G129" s="12" t="s">
        <v>925</v>
      </c>
      <c r="H129" s="12" t="s">
        <v>926</v>
      </c>
      <c r="I129" s="12" t="s">
        <v>1423</v>
      </c>
      <c r="J129" s="12" t="s">
        <v>1432</v>
      </c>
      <c r="K129" s="12" t="s">
        <v>88</v>
      </c>
      <c r="L129" s="17">
        <v>50</v>
      </c>
      <c r="M129" s="17" t="s">
        <v>89</v>
      </c>
      <c r="N129" s="13" t="s">
        <v>929</v>
      </c>
      <c r="O129" s="14" t="s">
        <v>930</v>
      </c>
      <c r="P129" s="19"/>
      <c r="Q129" s="9">
        <v>24</v>
      </c>
      <c r="R129" s="12" t="s">
        <v>92</v>
      </c>
      <c r="S129" s="19" t="s">
        <v>102</v>
      </c>
      <c r="T129" s="9" t="s">
        <v>1449</v>
      </c>
      <c r="U129" s="9"/>
      <c r="V129" s="11"/>
      <c r="W129" s="36">
        <v>9405423990</v>
      </c>
      <c r="X129" s="21" t="s">
        <v>95</v>
      </c>
      <c r="Y129" s="21" t="s">
        <v>95</v>
      </c>
      <c r="Z129" s="12" t="s">
        <v>95</v>
      </c>
      <c r="AA129" s="13" t="s">
        <v>164</v>
      </c>
      <c r="AB129" s="623" t="str">
        <f>HYPERLINK("#'Oprawy - specyfikacja'!B" &amp; MATCH(B129, 'Oprawy - specyfikacja'!A:A, 0),"Link do specyfikacji")</f>
        <v>Link do specyfikacji</v>
      </c>
    </row>
    <row r="130" spans="1:28">
      <c r="A130" s="8">
        <v>8720169736153</v>
      </c>
      <c r="B130" s="8">
        <v>911401891386</v>
      </c>
      <c r="C130" s="8">
        <v>872016973615399</v>
      </c>
      <c r="D130" s="591" t="str">
        <f>HYPERLINK(VLOOKUP(B130,Oprawy_linki!A75:B779,2,FALSE),"Link do zdjęcia")</f>
        <v>Link do zdjęcia</v>
      </c>
      <c r="E130" s="12">
        <v>73615399</v>
      </c>
      <c r="F130" s="10" t="s">
        <v>1450</v>
      </c>
      <c r="G130" s="12" t="s">
        <v>925</v>
      </c>
      <c r="H130" s="12" t="s">
        <v>926</v>
      </c>
      <c r="I130" s="12" t="s">
        <v>1423</v>
      </c>
      <c r="J130" s="12" t="s">
        <v>1432</v>
      </c>
      <c r="K130" s="12" t="s">
        <v>88</v>
      </c>
      <c r="L130" s="17">
        <v>109</v>
      </c>
      <c r="M130" s="17" t="s">
        <v>89</v>
      </c>
      <c r="N130" s="13" t="s">
        <v>929</v>
      </c>
      <c r="O130" s="14" t="s">
        <v>930</v>
      </c>
      <c r="P130" s="19"/>
      <c r="Q130" s="9">
        <v>24</v>
      </c>
      <c r="R130" s="12" t="s">
        <v>92</v>
      </c>
      <c r="S130" s="19" t="s">
        <v>102</v>
      </c>
      <c r="T130" s="9" t="s">
        <v>1451</v>
      </c>
      <c r="U130" s="9"/>
      <c r="V130" s="11"/>
      <c r="W130" s="36">
        <v>9405423990</v>
      </c>
      <c r="X130" s="21" t="s">
        <v>95</v>
      </c>
      <c r="Y130" s="21" t="s">
        <v>95</v>
      </c>
      <c r="Z130" s="12" t="s">
        <v>95</v>
      </c>
      <c r="AA130" s="13" t="s">
        <v>164</v>
      </c>
      <c r="AB130" s="623" t="str">
        <f>HYPERLINK("#'Oprawy - specyfikacja'!B" &amp; MATCH(B130, 'Oprawy - specyfikacja'!A:A, 0),"Link do specyfikacji")</f>
        <v>Link do specyfikacji</v>
      </c>
    </row>
    <row r="131" spans="1:28">
      <c r="A131" s="8">
        <v>8720169736023</v>
      </c>
      <c r="B131" s="8">
        <v>911401872386</v>
      </c>
      <c r="C131" s="8">
        <v>872016973602399</v>
      </c>
      <c r="D131" s="591" t="str">
        <f>HYPERLINK(VLOOKUP(B131,Oprawy_linki!A76:B780,2,FALSE),"Link do zdjęcia")</f>
        <v>Link do zdjęcia</v>
      </c>
      <c r="E131" s="12">
        <v>73602399</v>
      </c>
      <c r="F131" s="10" t="s">
        <v>1452</v>
      </c>
      <c r="G131" s="12" t="s">
        <v>925</v>
      </c>
      <c r="H131" s="12" t="s">
        <v>926</v>
      </c>
      <c r="I131" s="12" t="s">
        <v>1423</v>
      </c>
      <c r="J131" s="12" t="s">
        <v>1432</v>
      </c>
      <c r="K131" s="12" t="s">
        <v>88</v>
      </c>
      <c r="L131" s="17">
        <v>67.900000000000006</v>
      </c>
      <c r="M131" s="17" t="s">
        <v>89</v>
      </c>
      <c r="N131" s="13" t="s">
        <v>929</v>
      </c>
      <c r="O131" s="14" t="s">
        <v>930</v>
      </c>
      <c r="P131" s="19"/>
      <c r="Q131" s="9">
        <v>24</v>
      </c>
      <c r="R131" s="12" t="s">
        <v>92</v>
      </c>
      <c r="S131" s="19" t="s">
        <v>102</v>
      </c>
      <c r="T131" s="9" t="s">
        <v>1453</v>
      </c>
      <c r="U131" s="9"/>
      <c r="V131" s="11"/>
      <c r="W131" s="36">
        <v>9405423990</v>
      </c>
      <c r="X131" s="21" t="s">
        <v>95</v>
      </c>
      <c r="Y131" s="21" t="s">
        <v>95</v>
      </c>
      <c r="Z131" s="12" t="s">
        <v>95</v>
      </c>
      <c r="AA131" s="13" t="s">
        <v>164</v>
      </c>
      <c r="AB131" s="623" t="str">
        <f>HYPERLINK("#'Oprawy - specyfikacja'!B" &amp; MATCH(B131, 'Oprawy - specyfikacja'!A:A, 0),"Link do specyfikacji")</f>
        <v>Link do specyfikacji</v>
      </c>
    </row>
    <row r="132" spans="1:28">
      <c r="A132" s="8">
        <v>8720169736160</v>
      </c>
      <c r="B132" s="8">
        <v>911401892386</v>
      </c>
      <c r="C132" s="8">
        <v>872016973616099</v>
      </c>
      <c r="D132" s="591" t="str">
        <f>HYPERLINK(VLOOKUP(B132,Oprawy_linki!A77:B781,2,FALSE),"Link do zdjęcia")</f>
        <v>Link do zdjęcia</v>
      </c>
      <c r="E132" s="12">
        <v>73616099</v>
      </c>
      <c r="F132" s="10" t="s">
        <v>1454</v>
      </c>
      <c r="G132" s="12" t="s">
        <v>925</v>
      </c>
      <c r="H132" s="12" t="s">
        <v>926</v>
      </c>
      <c r="I132" s="12" t="s">
        <v>1423</v>
      </c>
      <c r="J132" s="12" t="s">
        <v>1432</v>
      </c>
      <c r="K132" s="12" t="s">
        <v>88</v>
      </c>
      <c r="L132" s="17">
        <v>123</v>
      </c>
      <c r="M132" s="17" t="s">
        <v>89</v>
      </c>
      <c r="N132" s="13" t="s">
        <v>929</v>
      </c>
      <c r="O132" s="14" t="s">
        <v>930</v>
      </c>
      <c r="P132" s="19"/>
      <c r="Q132" s="9">
        <v>24</v>
      </c>
      <c r="R132" s="12" t="s">
        <v>92</v>
      </c>
      <c r="S132" s="19" t="s">
        <v>102</v>
      </c>
      <c r="T132" s="9" t="s">
        <v>1455</v>
      </c>
      <c r="U132" s="9"/>
      <c r="V132" s="11"/>
      <c r="W132" s="36">
        <v>9405423990</v>
      </c>
      <c r="X132" s="21" t="s">
        <v>95</v>
      </c>
      <c r="Y132" s="21" t="s">
        <v>95</v>
      </c>
      <c r="Z132" s="12" t="s">
        <v>95</v>
      </c>
      <c r="AA132" s="13" t="s">
        <v>164</v>
      </c>
      <c r="AB132" s="623" t="str">
        <f>HYPERLINK("#'Oprawy - specyfikacja'!B" &amp; MATCH(B132, 'Oprawy - specyfikacja'!A:A, 0),"Link do specyfikacji")</f>
        <v>Link do specyfikacji</v>
      </c>
    </row>
    <row r="133" spans="1:28">
      <c r="A133" s="8">
        <v>8720169736030</v>
      </c>
      <c r="B133" s="8">
        <v>911401873386</v>
      </c>
      <c r="C133" s="8">
        <v>872016973603099</v>
      </c>
      <c r="D133" s="591" t="str">
        <f>HYPERLINK(VLOOKUP(B133,Oprawy_linki!A78:B782,2,FALSE),"Link do zdjęcia")</f>
        <v>Link do zdjęcia</v>
      </c>
      <c r="E133" s="12">
        <v>73603099</v>
      </c>
      <c r="F133" s="10" t="s">
        <v>1456</v>
      </c>
      <c r="G133" s="12" t="s">
        <v>925</v>
      </c>
      <c r="H133" s="12" t="s">
        <v>926</v>
      </c>
      <c r="I133" s="12" t="s">
        <v>1423</v>
      </c>
      <c r="J133" s="12" t="s">
        <v>1432</v>
      </c>
      <c r="K133" s="12" t="s">
        <v>88</v>
      </c>
      <c r="L133" s="17">
        <v>98.2</v>
      </c>
      <c r="M133" s="17" t="s">
        <v>89</v>
      </c>
      <c r="N133" s="13" t="s">
        <v>929</v>
      </c>
      <c r="O133" s="14" t="s">
        <v>930</v>
      </c>
      <c r="P133" s="19"/>
      <c r="Q133" s="9">
        <v>16</v>
      </c>
      <c r="R133" s="12" t="s">
        <v>92</v>
      </c>
      <c r="S133" s="19" t="s">
        <v>102</v>
      </c>
      <c r="T133" s="9" t="s">
        <v>1457</v>
      </c>
      <c r="U133" s="9"/>
      <c r="V133" s="11"/>
      <c r="W133" s="36">
        <v>9405423990</v>
      </c>
      <c r="X133" s="21" t="s">
        <v>95</v>
      </c>
      <c r="Y133" s="21" t="s">
        <v>95</v>
      </c>
      <c r="Z133" s="12" t="s">
        <v>95</v>
      </c>
      <c r="AA133" s="13" t="s">
        <v>164</v>
      </c>
      <c r="AB133" s="623" t="str">
        <f>HYPERLINK("#'Oprawy - specyfikacja'!B" &amp; MATCH(B133, 'Oprawy - specyfikacja'!A:A, 0),"Link do specyfikacji")</f>
        <v>Link do specyfikacji</v>
      </c>
    </row>
    <row r="134" spans="1:28">
      <c r="A134" s="8">
        <v>8720169736177</v>
      </c>
      <c r="B134" s="8">
        <v>911401893386</v>
      </c>
      <c r="C134" s="8">
        <v>872016973617799</v>
      </c>
      <c r="D134" s="591" t="str">
        <f>HYPERLINK(VLOOKUP(B134,Oprawy_linki!A79:B783,2,FALSE),"Link do zdjęcia")</f>
        <v>Link do zdjęcia</v>
      </c>
      <c r="E134" s="12">
        <v>73617799</v>
      </c>
      <c r="F134" s="10" t="s">
        <v>1458</v>
      </c>
      <c r="G134" s="12" t="s">
        <v>925</v>
      </c>
      <c r="H134" s="12" t="s">
        <v>926</v>
      </c>
      <c r="I134" s="12" t="s">
        <v>1423</v>
      </c>
      <c r="J134" s="12" t="s">
        <v>1432</v>
      </c>
      <c r="K134" s="12" t="s">
        <v>88</v>
      </c>
      <c r="L134" s="17">
        <v>159</v>
      </c>
      <c r="M134" s="17" t="s">
        <v>89</v>
      </c>
      <c r="N134" s="13" t="s">
        <v>929</v>
      </c>
      <c r="O134" s="14" t="s">
        <v>930</v>
      </c>
      <c r="P134" s="19"/>
      <c r="Q134" s="9">
        <v>16</v>
      </c>
      <c r="R134" s="12" t="s">
        <v>92</v>
      </c>
      <c r="S134" s="19" t="s">
        <v>102</v>
      </c>
      <c r="T134" s="9" t="s">
        <v>1459</v>
      </c>
      <c r="U134" s="9"/>
      <c r="V134" s="11"/>
      <c r="W134" s="36">
        <v>9405423990</v>
      </c>
      <c r="X134" s="21" t="s">
        <v>95</v>
      </c>
      <c r="Y134" s="21" t="s">
        <v>95</v>
      </c>
      <c r="Z134" s="12" t="s">
        <v>95</v>
      </c>
      <c r="AA134" s="13" t="s">
        <v>164</v>
      </c>
      <c r="AB134" s="623" t="str">
        <f>HYPERLINK("#'Oprawy - specyfikacja'!B" &amp; MATCH(B134, 'Oprawy - specyfikacja'!A:A, 0),"Link do specyfikacji")</f>
        <v>Link do specyfikacji</v>
      </c>
    </row>
    <row r="135" spans="1:28">
      <c r="A135" s="8">
        <v>8720169736047</v>
      </c>
      <c r="B135" s="8">
        <v>911401874386</v>
      </c>
      <c r="C135" s="8">
        <v>872016973604799</v>
      </c>
      <c r="D135" s="591" t="str">
        <f>HYPERLINK(VLOOKUP(B135,Oprawy_linki!A80:B784,2,FALSE),"Link do zdjęcia")</f>
        <v>Link do zdjęcia</v>
      </c>
      <c r="E135" s="12">
        <v>73604799</v>
      </c>
      <c r="F135" s="10" t="s">
        <v>1460</v>
      </c>
      <c r="G135" s="12" t="s">
        <v>925</v>
      </c>
      <c r="H135" s="12" t="s">
        <v>926</v>
      </c>
      <c r="I135" s="12" t="s">
        <v>1423</v>
      </c>
      <c r="J135" s="12" t="s">
        <v>1432</v>
      </c>
      <c r="K135" s="12" t="s">
        <v>88</v>
      </c>
      <c r="L135" s="17">
        <v>116</v>
      </c>
      <c r="M135" s="17" t="s">
        <v>89</v>
      </c>
      <c r="N135" s="13" t="s">
        <v>929</v>
      </c>
      <c r="O135" s="14" t="s">
        <v>930</v>
      </c>
      <c r="P135" s="19"/>
      <c r="Q135" s="9">
        <v>16</v>
      </c>
      <c r="R135" s="12" t="s">
        <v>92</v>
      </c>
      <c r="S135" s="19" t="s">
        <v>102</v>
      </c>
      <c r="T135" s="9" t="s">
        <v>1461</v>
      </c>
      <c r="U135" s="9"/>
      <c r="V135" s="11"/>
      <c r="W135" s="36">
        <v>9405423990</v>
      </c>
      <c r="X135" s="21" t="s">
        <v>95</v>
      </c>
      <c r="Y135" s="21" t="s">
        <v>95</v>
      </c>
      <c r="Z135" s="12" t="s">
        <v>95</v>
      </c>
      <c r="AA135" s="13" t="s">
        <v>164</v>
      </c>
      <c r="AB135" s="623" t="str">
        <f>HYPERLINK("#'Oprawy - specyfikacja'!B" &amp; MATCH(B135, 'Oprawy - specyfikacja'!A:A, 0),"Link do specyfikacji")</f>
        <v>Link do specyfikacji</v>
      </c>
    </row>
    <row r="136" spans="1:28">
      <c r="A136" s="8">
        <v>8720169736184</v>
      </c>
      <c r="B136" s="8">
        <v>911401894386</v>
      </c>
      <c r="C136" s="8">
        <v>872016973618499</v>
      </c>
      <c r="D136" s="591" t="str">
        <f>HYPERLINK(VLOOKUP(B136,Oprawy_linki!A81:B785,2,FALSE),"Link do zdjęcia")</f>
        <v>Link do zdjęcia</v>
      </c>
      <c r="E136" s="12">
        <v>73618499</v>
      </c>
      <c r="F136" s="10" t="s">
        <v>1462</v>
      </c>
      <c r="G136" s="12" t="s">
        <v>925</v>
      </c>
      <c r="H136" s="12" t="s">
        <v>926</v>
      </c>
      <c r="I136" s="12" t="s">
        <v>1423</v>
      </c>
      <c r="J136" s="12" t="s">
        <v>1432</v>
      </c>
      <c r="K136" s="12" t="s">
        <v>88</v>
      </c>
      <c r="L136" s="17">
        <v>177</v>
      </c>
      <c r="M136" s="17" t="s">
        <v>89</v>
      </c>
      <c r="N136" s="13" t="s">
        <v>929</v>
      </c>
      <c r="O136" s="14" t="s">
        <v>930</v>
      </c>
      <c r="P136" s="19"/>
      <c r="Q136" s="9">
        <v>16</v>
      </c>
      <c r="R136" s="12" t="s">
        <v>92</v>
      </c>
      <c r="S136" s="19" t="s">
        <v>102</v>
      </c>
      <c r="T136" s="9" t="s">
        <v>1463</v>
      </c>
      <c r="U136" s="9"/>
      <c r="V136" s="11"/>
      <c r="W136" s="36">
        <v>9405423990</v>
      </c>
      <c r="X136" s="21" t="s">
        <v>95</v>
      </c>
      <c r="Y136" s="21" t="s">
        <v>95</v>
      </c>
      <c r="Z136" s="12" t="s">
        <v>95</v>
      </c>
      <c r="AA136" s="13" t="s">
        <v>164</v>
      </c>
      <c r="AB136" s="623" t="str">
        <f>HYPERLINK("#'Oprawy - specyfikacja'!B" &amp; MATCH(B136, 'Oprawy - specyfikacja'!A:A, 0),"Link do specyfikacji")</f>
        <v>Link do specyfikacji</v>
      </c>
    </row>
    <row r="137" spans="1:28">
      <c r="A137" s="8">
        <v>8720169736115</v>
      </c>
      <c r="B137" s="8">
        <v>911401883386</v>
      </c>
      <c r="C137" s="8">
        <v>872016973611599</v>
      </c>
      <c r="D137" s="591" t="str">
        <f>HYPERLINK(VLOOKUP(B137,Oprawy_linki!A82:B786,2,FALSE),"Link do zdjęcia")</f>
        <v>Link do zdjęcia</v>
      </c>
      <c r="E137" s="12">
        <v>73611599</v>
      </c>
      <c r="F137" s="10" t="s">
        <v>1464</v>
      </c>
      <c r="G137" s="12" t="s">
        <v>925</v>
      </c>
      <c r="H137" s="12" t="s">
        <v>926</v>
      </c>
      <c r="I137" s="12" t="s">
        <v>1423</v>
      </c>
      <c r="J137" s="12" t="s">
        <v>1432</v>
      </c>
      <c r="K137" s="12" t="s">
        <v>88</v>
      </c>
      <c r="L137" s="17">
        <v>238</v>
      </c>
      <c r="M137" s="17" t="s">
        <v>89</v>
      </c>
      <c r="N137" s="13" t="s">
        <v>929</v>
      </c>
      <c r="O137" s="14" t="s">
        <v>930</v>
      </c>
      <c r="P137" s="19"/>
      <c r="Q137" s="9">
        <v>10</v>
      </c>
      <c r="R137" s="12" t="s">
        <v>92</v>
      </c>
      <c r="S137" s="19" t="s">
        <v>102</v>
      </c>
      <c r="T137" s="9" t="s">
        <v>1465</v>
      </c>
      <c r="U137" s="9"/>
      <c r="V137" s="11"/>
      <c r="W137" s="36">
        <v>9405423990</v>
      </c>
      <c r="X137" s="21" t="s">
        <v>95</v>
      </c>
      <c r="Y137" s="21" t="s">
        <v>95</v>
      </c>
      <c r="Z137" s="12" t="s">
        <v>95</v>
      </c>
      <c r="AA137" s="13" t="s">
        <v>164</v>
      </c>
      <c r="AB137" s="623" t="str">
        <f>HYPERLINK("#'Oprawy - specyfikacja'!B" &amp; MATCH(B137, 'Oprawy - specyfikacja'!A:A, 0),"Link do specyfikacji")</f>
        <v>Link do specyfikacji</v>
      </c>
    </row>
    <row r="138" spans="1:28">
      <c r="A138" s="8">
        <v>8720169736054</v>
      </c>
      <c r="B138" s="8">
        <v>911401875386</v>
      </c>
      <c r="C138" s="8">
        <v>872016973605499</v>
      </c>
      <c r="D138" s="591" t="str">
        <f>HYPERLINK(VLOOKUP(B138,Oprawy_linki!A83:B787,2,FALSE),"Link do zdjęcia")</f>
        <v>Link do zdjęcia</v>
      </c>
      <c r="E138" s="12">
        <v>73605499</v>
      </c>
      <c r="F138" s="10" t="s">
        <v>1466</v>
      </c>
      <c r="G138" s="12" t="s">
        <v>925</v>
      </c>
      <c r="H138" s="12" t="s">
        <v>926</v>
      </c>
      <c r="I138" s="12" t="s">
        <v>1423</v>
      </c>
      <c r="J138" s="12" t="s">
        <v>1432</v>
      </c>
      <c r="K138" s="12" t="s">
        <v>88</v>
      </c>
      <c r="L138" s="17">
        <v>200</v>
      </c>
      <c r="M138" s="17" t="s">
        <v>89</v>
      </c>
      <c r="N138" s="13" t="s">
        <v>929</v>
      </c>
      <c r="O138" s="14" t="s">
        <v>930</v>
      </c>
      <c r="P138" s="19"/>
      <c r="Q138" s="9">
        <v>10</v>
      </c>
      <c r="R138" s="12" t="s">
        <v>92</v>
      </c>
      <c r="S138" s="19" t="s">
        <v>102</v>
      </c>
      <c r="T138" s="9" t="s">
        <v>1467</v>
      </c>
      <c r="U138" s="9"/>
      <c r="V138" s="11"/>
      <c r="W138" s="36">
        <v>9405423990</v>
      </c>
      <c r="X138" s="21" t="s">
        <v>95</v>
      </c>
      <c r="Y138" s="21" t="s">
        <v>95</v>
      </c>
      <c r="Z138" s="12" t="s">
        <v>95</v>
      </c>
      <c r="AA138" s="13" t="s">
        <v>164</v>
      </c>
      <c r="AB138" s="623" t="str">
        <f>HYPERLINK("#'Oprawy - specyfikacja'!B" &amp; MATCH(B138, 'Oprawy - specyfikacja'!A:A, 0),"Link do specyfikacji")</f>
        <v>Link do specyfikacji</v>
      </c>
    </row>
    <row r="139" spans="1:28">
      <c r="A139" s="8">
        <v>8720169736122</v>
      </c>
      <c r="B139" s="8">
        <v>911401884386</v>
      </c>
      <c r="C139" s="8">
        <v>872016973612299</v>
      </c>
      <c r="D139" s="591" t="str">
        <f>HYPERLINK(VLOOKUP(B139,Oprawy_linki!A84:B788,2,FALSE),"Link do zdjęcia")</f>
        <v>Link do zdjęcia</v>
      </c>
      <c r="E139" s="12">
        <v>73612299</v>
      </c>
      <c r="F139" s="10" t="s">
        <v>1468</v>
      </c>
      <c r="G139" s="12" t="s">
        <v>925</v>
      </c>
      <c r="H139" s="12" t="s">
        <v>926</v>
      </c>
      <c r="I139" s="12" t="s">
        <v>1423</v>
      </c>
      <c r="J139" s="12" t="s">
        <v>1432</v>
      </c>
      <c r="K139" s="12" t="s">
        <v>88</v>
      </c>
      <c r="L139" s="17">
        <v>304</v>
      </c>
      <c r="M139" s="17" t="s">
        <v>89</v>
      </c>
      <c r="N139" s="13" t="s">
        <v>929</v>
      </c>
      <c r="O139" s="14" t="s">
        <v>930</v>
      </c>
      <c r="P139" s="19"/>
      <c r="Q139" s="9">
        <v>6</v>
      </c>
      <c r="R139" s="12" t="s">
        <v>92</v>
      </c>
      <c r="S139" s="19" t="s">
        <v>102</v>
      </c>
      <c r="T139" s="9" t="s">
        <v>1469</v>
      </c>
      <c r="U139" s="9"/>
      <c r="V139" s="11"/>
      <c r="W139" s="36">
        <v>9405423990</v>
      </c>
      <c r="X139" s="21" t="s">
        <v>95</v>
      </c>
      <c r="Y139" s="21" t="s">
        <v>95</v>
      </c>
      <c r="Z139" s="12" t="s">
        <v>95</v>
      </c>
      <c r="AA139" s="13" t="s">
        <v>164</v>
      </c>
      <c r="AB139" s="623" t="str">
        <f>HYPERLINK("#'Oprawy - specyfikacja'!B" &amp; MATCH(B139, 'Oprawy - specyfikacja'!A:A, 0),"Link do specyfikacji")</f>
        <v>Link do specyfikacji</v>
      </c>
    </row>
    <row r="140" spans="1:28">
      <c r="A140" s="8">
        <v>8720169736061</v>
      </c>
      <c r="B140" s="8">
        <v>911401876386</v>
      </c>
      <c r="C140" s="8">
        <v>872016973606199</v>
      </c>
      <c r="D140" s="591" t="str">
        <f>HYPERLINK(VLOOKUP(B140,Oprawy_linki!A85:B789,2,FALSE),"Link do zdjęcia")</f>
        <v>Link do zdjęcia</v>
      </c>
      <c r="E140" s="12">
        <v>73606199</v>
      </c>
      <c r="F140" s="10" t="s">
        <v>1470</v>
      </c>
      <c r="G140" s="12" t="s">
        <v>925</v>
      </c>
      <c r="H140" s="12" t="s">
        <v>926</v>
      </c>
      <c r="I140" s="12" t="s">
        <v>1423</v>
      </c>
      <c r="J140" s="12" t="s">
        <v>1432</v>
      </c>
      <c r="K140" s="12" t="s">
        <v>88</v>
      </c>
      <c r="L140" s="17">
        <v>286</v>
      </c>
      <c r="M140" s="17" t="s">
        <v>89</v>
      </c>
      <c r="N140" s="13" t="s">
        <v>929</v>
      </c>
      <c r="O140" s="14" t="s">
        <v>930</v>
      </c>
      <c r="P140" s="19"/>
      <c r="Q140" s="9">
        <v>6</v>
      </c>
      <c r="R140" s="12" t="s">
        <v>92</v>
      </c>
      <c r="S140" s="19" t="s">
        <v>102</v>
      </c>
      <c r="T140" s="9" t="s">
        <v>1471</v>
      </c>
      <c r="U140" s="9"/>
      <c r="V140" s="11"/>
      <c r="W140" s="36">
        <v>9405423990</v>
      </c>
      <c r="X140" s="21" t="s">
        <v>95</v>
      </c>
      <c r="Y140" s="21" t="s">
        <v>95</v>
      </c>
      <c r="Z140" s="12" t="s">
        <v>95</v>
      </c>
      <c r="AA140" s="13" t="s">
        <v>164</v>
      </c>
      <c r="AB140" s="623" t="str">
        <f>HYPERLINK("#'Oprawy - specyfikacja'!B" &amp; MATCH(B140, 'Oprawy - specyfikacja'!A:A, 0),"Link do specyfikacji")</f>
        <v>Link do specyfikacji</v>
      </c>
    </row>
    <row r="141" spans="1:28">
      <c r="A141" s="8">
        <v>8720169736139</v>
      </c>
      <c r="B141" s="8">
        <v>911401885386</v>
      </c>
      <c r="C141" s="8">
        <v>872016973613999</v>
      </c>
      <c r="D141" s="591" t="str">
        <f>HYPERLINK(VLOOKUP(B141,Oprawy_linki!A86:B790,2,FALSE),"Link do zdjęcia")</f>
        <v>Link do zdjęcia</v>
      </c>
      <c r="E141" s="12">
        <v>73613999</v>
      </c>
      <c r="F141" s="10" t="s">
        <v>1472</v>
      </c>
      <c r="G141" s="12" t="s">
        <v>925</v>
      </c>
      <c r="H141" s="12" t="s">
        <v>926</v>
      </c>
      <c r="I141" s="12" t="s">
        <v>1423</v>
      </c>
      <c r="J141" s="12" t="s">
        <v>1432</v>
      </c>
      <c r="K141" s="12" t="s">
        <v>88</v>
      </c>
      <c r="L141" s="17">
        <v>438</v>
      </c>
      <c r="M141" s="17" t="s">
        <v>89</v>
      </c>
      <c r="N141" s="13" t="s">
        <v>929</v>
      </c>
      <c r="O141" s="14" t="s">
        <v>930</v>
      </c>
      <c r="P141" s="19"/>
      <c r="Q141" s="9">
        <v>4</v>
      </c>
      <c r="R141" s="12" t="s">
        <v>92</v>
      </c>
      <c r="S141" s="19" t="s">
        <v>102</v>
      </c>
      <c r="T141" s="9" t="s">
        <v>1473</v>
      </c>
      <c r="U141" s="9"/>
      <c r="V141" s="11"/>
      <c r="W141" s="36">
        <v>9405423990</v>
      </c>
      <c r="X141" s="21" t="s">
        <v>95</v>
      </c>
      <c r="Y141" s="21" t="s">
        <v>95</v>
      </c>
      <c r="Z141" s="12" t="s">
        <v>95</v>
      </c>
      <c r="AA141" s="13" t="s">
        <v>164</v>
      </c>
      <c r="AB141" s="623" t="str">
        <f>HYPERLINK("#'Oprawy - specyfikacja'!B" &amp; MATCH(B141, 'Oprawy - specyfikacja'!A:A, 0),"Link do specyfikacji")</f>
        <v>Link do specyfikacji</v>
      </c>
    </row>
    <row r="142" spans="1:28">
      <c r="A142" s="8">
        <v>8720169736078</v>
      </c>
      <c r="B142" s="8">
        <v>911401877386</v>
      </c>
      <c r="C142" s="8">
        <v>872016973607899</v>
      </c>
      <c r="D142" s="591" t="str">
        <f>HYPERLINK(VLOOKUP(B142,Oprawy_linki!A87:B791,2,FALSE),"Link do zdjęcia")</f>
        <v>Link do zdjęcia</v>
      </c>
      <c r="E142" s="12">
        <v>73607899</v>
      </c>
      <c r="F142" s="10" t="s">
        <v>1474</v>
      </c>
      <c r="G142" s="12" t="s">
        <v>925</v>
      </c>
      <c r="H142" s="12" t="s">
        <v>926</v>
      </c>
      <c r="I142" s="12" t="s">
        <v>1423</v>
      </c>
      <c r="J142" s="12" t="s">
        <v>1432</v>
      </c>
      <c r="K142" s="12" t="s">
        <v>88</v>
      </c>
      <c r="L142" s="17">
        <v>402</v>
      </c>
      <c r="M142" s="17" t="s">
        <v>89</v>
      </c>
      <c r="N142" s="13" t="s">
        <v>929</v>
      </c>
      <c r="O142" s="14" t="s">
        <v>930</v>
      </c>
      <c r="P142" s="19"/>
      <c r="Q142" s="9">
        <v>4</v>
      </c>
      <c r="R142" s="12" t="s">
        <v>92</v>
      </c>
      <c r="S142" s="19" t="s">
        <v>102</v>
      </c>
      <c r="T142" s="9" t="s">
        <v>1475</v>
      </c>
      <c r="U142" s="9"/>
      <c r="V142" s="11"/>
      <c r="W142" s="36">
        <v>9405423990</v>
      </c>
      <c r="X142" s="21" t="s">
        <v>95</v>
      </c>
      <c r="Y142" s="21" t="s">
        <v>95</v>
      </c>
      <c r="Z142" s="12" t="s">
        <v>95</v>
      </c>
      <c r="AA142" s="13" t="s">
        <v>164</v>
      </c>
      <c r="AB142" s="623" t="str">
        <f>HYPERLINK("#'Oprawy - specyfikacja'!B" &amp; MATCH(B142, 'Oprawy - specyfikacja'!A:A, 0),"Link do specyfikacji")</f>
        <v>Link do specyfikacji</v>
      </c>
    </row>
    <row r="143" spans="1:28">
      <c r="A143" s="8">
        <v>8720169736146</v>
      </c>
      <c r="B143" s="8">
        <v>911401886386</v>
      </c>
      <c r="C143" s="8">
        <v>872016973614699</v>
      </c>
      <c r="D143" s="591" t="str">
        <f>HYPERLINK(VLOOKUP(B143,Oprawy_linki!A88:B792,2,FALSE),"Link do zdjęcia")</f>
        <v>Link do zdjęcia</v>
      </c>
      <c r="E143" s="12">
        <v>73614699</v>
      </c>
      <c r="F143" s="10" t="s">
        <v>1476</v>
      </c>
      <c r="G143" s="12" t="s">
        <v>925</v>
      </c>
      <c r="H143" s="12" t="s">
        <v>926</v>
      </c>
      <c r="I143" s="12" t="s">
        <v>1423</v>
      </c>
      <c r="J143" s="12" t="s">
        <v>1432</v>
      </c>
      <c r="K143" s="12" t="s">
        <v>88</v>
      </c>
      <c r="L143" s="17">
        <v>571</v>
      </c>
      <c r="M143" s="17" t="s">
        <v>89</v>
      </c>
      <c r="N143" s="13" t="s">
        <v>929</v>
      </c>
      <c r="O143" s="14" t="s">
        <v>930</v>
      </c>
      <c r="P143" s="19"/>
      <c r="Q143" s="9">
        <v>4</v>
      </c>
      <c r="R143" s="12" t="s">
        <v>92</v>
      </c>
      <c r="S143" s="19" t="s">
        <v>102</v>
      </c>
      <c r="T143" s="9" t="s">
        <v>1477</v>
      </c>
      <c r="U143" s="9"/>
      <c r="V143" s="11"/>
      <c r="W143" s="36">
        <v>9405423990</v>
      </c>
      <c r="X143" s="21" t="s">
        <v>95</v>
      </c>
      <c r="Y143" s="21" t="s">
        <v>95</v>
      </c>
      <c r="Z143" s="12" t="s">
        <v>95</v>
      </c>
      <c r="AA143" s="13" t="s">
        <v>164</v>
      </c>
      <c r="AB143" s="623" t="str">
        <f>HYPERLINK("#'Oprawy - specyfikacja'!B" &amp; MATCH(B143, 'Oprawy - specyfikacja'!A:A, 0),"Link do specyfikacji")</f>
        <v>Link do specyfikacji</v>
      </c>
    </row>
    <row r="144" spans="1:28">
      <c r="A144" s="8">
        <v>8720169736085</v>
      </c>
      <c r="B144" s="8">
        <v>911401878386</v>
      </c>
      <c r="C144" s="8">
        <v>872016973608599</v>
      </c>
      <c r="D144" s="591" t="str">
        <f>HYPERLINK(VLOOKUP(B144,Oprawy_linki!A89:B793,2,FALSE),"Link do zdjęcia")</f>
        <v>Link do zdjęcia</v>
      </c>
      <c r="E144" s="12">
        <v>73608599</v>
      </c>
      <c r="F144" s="10" t="s">
        <v>1478</v>
      </c>
      <c r="G144" s="12" t="s">
        <v>925</v>
      </c>
      <c r="H144" s="12" t="s">
        <v>926</v>
      </c>
      <c r="I144" s="12" t="s">
        <v>1423</v>
      </c>
      <c r="J144" s="12" t="s">
        <v>1432</v>
      </c>
      <c r="K144" s="12" t="s">
        <v>88</v>
      </c>
      <c r="L144" s="17">
        <v>545</v>
      </c>
      <c r="M144" s="17" t="s">
        <v>89</v>
      </c>
      <c r="N144" s="13" t="s">
        <v>929</v>
      </c>
      <c r="O144" s="14" t="s">
        <v>930</v>
      </c>
      <c r="P144" s="19"/>
      <c r="Q144" s="9">
        <v>4</v>
      </c>
      <c r="R144" s="12" t="s">
        <v>92</v>
      </c>
      <c r="S144" s="19" t="s">
        <v>102</v>
      </c>
      <c r="T144" s="9" t="s">
        <v>1479</v>
      </c>
      <c r="U144" s="9"/>
      <c r="V144" s="11"/>
      <c r="W144" s="36">
        <v>9405423990</v>
      </c>
      <c r="X144" s="21" t="s">
        <v>95</v>
      </c>
      <c r="Y144" s="21" t="s">
        <v>95</v>
      </c>
      <c r="Z144" s="12" t="s">
        <v>95</v>
      </c>
      <c r="AA144" s="13" t="s">
        <v>164</v>
      </c>
      <c r="AB144" s="623" t="str">
        <f>HYPERLINK("#'Oprawy - specyfikacja'!B" &amp; MATCH(B144, 'Oprawy - specyfikacja'!A:A, 0),"Link do specyfikacji")</f>
        <v>Link do specyfikacji</v>
      </c>
    </row>
    <row r="145" spans="1:28">
      <c r="A145" s="8">
        <v>8720169736900</v>
      </c>
      <c r="B145" s="583">
        <v>911401892285</v>
      </c>
      <c r="C145" s="8">
        <v>872016973690099</v>
      </c>
      <c r="D145" s="591" t="str">
        <f>HYPERLINK(VLOOKUP(B145,Oprawy_linki!A90:B794,2,FALSE),"Link do zdjęcia")</f>
        <v>Link do zdjęcia</v>
      </c>
      <c r="E145" s="12">
        <v>73690099</v>
      </c>
      <c r="F145" s="23" t="s">
        <v>1495</v>
      </c>
      <c r="G145" s="12" t="s">
        <v>925</v>
      </c>
      <c r="H145" s="12" t="s">
        <v>926</v>
      </c>
      <c r="I145" s="12" t="s">
        <v>1491</v>
      </c>
      <c r="J145" s="12" t="s">
        <v>1492</v>
      </c>
      <c r="K145" s="12" t="s">
        <v>88</v>
      </c>
      <c r="L145" s="17">
        <v>177</v>
      </c>
      <c r="M145" s="17" t="s">
        <v>89</v>
      </c>
      <c r="N145" s="13" t="s">
        <v>929</v>
      </c>
      <c r="O145" s="14" t="s">
        <v>930</v>
      </c>
      <c r="P145" s="19"/>
      <c r="Q145" s="9">
        <v>4</v>
      </c>
      <c r="R145" s="12" t="s">
        <v>92</v>
      </c>
      <c r="S145" s="19" t="s">
        <v>102</v>
      </c>
      <c r="T145" s="9"/>
      <c r="U145" s="9"/>
      <c r="V145" s="11" t="s">
        <v>1496</v>
      </c>
      <c r="W145" s="36">
        <v>9405119090</v>
      </c>
      <c r="X145" s="21" t="s">
        <v>95</v>
      </c>
      <c r="Y145" s="21" t="s">
        <v>95</v>
      </c>
      <c r="Z145" s="12" t="s">
        <v>95</v>
      </c>
      <c r="AA145" s="13" t="s">
        <v>164</v>
      </c>
      <c r="AB145" s="623" t="str">
        <f>HYPERLINK("#'Oprawy - specyfikacja'!B" &amp; MATCH(B145, 'Oprawy - specyfikacja'!A:A, 0),"Link do specyfikacji")</f>
        <v>Link do specyfikacji</v>
      </c>
    </row>
    <row r="146" spans="1:28">
      <c r="A146" s="8">
        <v>8720169736856</v>
      </c>
      <c r="B146" s="22">
        <v>911401892185</v>
      </c>
      <c r="C146" s="8">
        <v>872016973685699</v>
      </c>
      <c r="D146" s="591" t="str">
        <f>HYPERLINK(VLOOKUP(B146,Oprawy_linki!A91:B795,2,FALSE),"Link do zdjęcia")</f>
        <v>Link do zdjęcia</v>
      </c>
      <c r="E146" s="12">
        <v>73685699</v>
      </c>
      <c r="F146" s="23" t="s">
        <v>1497</v>
      </c>
      <c r="G146" s="12" t="s">
        <v>925</v>
      </c>
      <c r="H146" s="12" t="s">
        <v>926</v>
      </c>
      <c r="I146" s="12" t="s">
        <v>1491</v>
      </c>
      <c r="J146" s="12" t="s">
        <v>1492</v>
      </c>
      <c r="K146" s="12" t="s">
        <v>88</v>
      </c>
      <c r="L146" s="17">
        <v>159</v>
      </c>
      <c r="M146" s="17" t="s">
        <v>89</v>
      </c>
      <c r="N146" s="13" t="s">
        <v>929</v>
      </c>
      <c r="O146" s="14" t="s">
        <v>930</v>
      </c>
      <c r="P146" s="19"/>
      <c r="Q146" s="9">
        <v>1</v>
      </c>
      <c r="R146" s="12" t="s">
        <v>92</v>
      </c>
      <c r="S146" s="19" t="s">
        <v>102</v>
      </c>
      <c r="T146" s="9"/>
      <c r="U146" s="9"/>
      <c r="V146" s="11"/>
      <c r="W146" s="36">
        <v>9405119090</v>
      </c>
      <c r="X146" s="21" t="s">
        <v>95</v>
      </c>
      <c r="Y146" s="21" t="s">
        <v>95</v>
      </c>
      <c r="Z146" s="12" t="s">
        <v>95</v>
      </c>
      <c r="AA146" s="13" t="s">
        <v>164</v>
      </c>
      <c r="AB146" s="623" t="str">
        <f>HYPERLINK("#'Oprawy - specyfikacja'!B" &amp; MATCH(B146, 'Oprawy - specyfikacja'!A:A, 0),"Link do specyfikacji")</f>
        <v>Link do specyfikacji</v>
      </c>
    </row>
    <row r="147" spans="1:28">
      <c r="A147" s="8">
        <v>8720169753242</v>
      </c>
      <c r="B147" s="8">
        <v>911401812187</v>
      </c>
      <c r="C147" s="8">
        <v>872016975324299</v>
      </c>
      <c r="D147" s="591" t="str">
        <f>HYPERLINK(VLOOKUP(B147,Oprawy_linki!A92:B796,2,FALSE),"Link do zdjęcia")</f>
        <v>Link do zdjęcia</v>
      </c>
      <c r="E147" s="12">
        <v>75324299</v>
      </c>
      <c r="F147" s="10" t="s">
        <v>1598</v>
      </c>
      <c r="G147" s="12" t="s">
        <v>925</v>
      </c>
      <c r="H147" s="12" t="s">
        <v>926</v>
      </c>
      <c r="I147" s="12" t="s">
        <v>1599</v>
      </c>
      <c r="J147" s="12" t="s">
        <v>1296</v>
      </c>
      <c r="K147" s="12" t="s">
        <v>88</v>
      </c>
      <c r="L147" s="17">
        <v>63</v>
      </c>
      <c r="M147" s="17" t="s">
        <v>89</v>
      </c>
      <c r="N147" s="13" t="s">
        <v>929</v>
      </c>
      <c r="O147" s="14" t="s">
        <v>930</v>
      </c>
      <c r="P147" s="19"/>
      <c r="Q147" s="9">
        <v>16</v>
      </c>
      <c r="R147" s="12" t="s">
        <v>92</v>
      </c>
      <c r="S147" s="19" t="s">
        <v>1600</v>
      </c>
      <c r="T147" s="9"/>
      <c r="U147" s="9"/>
      <c r="V147" s="11"/>
      <c r="W147" s="36">
        <v>9405114090</v>
      </c>
      <c r="X147" s="21" t="s">
        <v>95</v>
      </c>
      <c r="Y147" s="21" t="s">
        <v>95</v>
      </c>
      <c r="Z147" s="12" t="s">
        <v>95</v>
      </c>
      <c r="AA147" s="13" t="s">
        <v>164</v>
      </c>
      <c r="AB147" s="623" t="str">
        <f>HYPERLINK("#'Oprawy - specyfikacja'!B" &amp; MATCH(B147, 'Oprawy - specyfikacja'!A:A, 0),"Link do specyfikacji")</f>
        <v>Link do specyfikacji</v>
      </c>
    </row>
    <row r="148" spans="1:28">
      <c r="A148" s="8">
        <v>8720169753259</v>
      </c>
      <c r="B148" s="8">
        <v>911401812287</v>
      </c>
      <c r="C148" s="8">
        <v>872016975325999</v>
      </c>
      <c r="D148" s="591" t="str">
        <f>HYPERLINK(VLOOKUP(B148,Oprawy_linki!A93:B797,2,FALSE),"Link do zdjęcia")</f>
        <v>Link do zdjęcia</v>
      </c>
      <c r="E148" s="12">
        <v>75325999</v>
      </c>
      <c r="F148" s="10" t="s">
        <v>1601</v>
      </c>
      <c r="G148" s="12" t="s">
        <v>925</v>
      </c>
      <c r="H148" s="12" t="s">
        <v>926</v>
      </c>
      <c r="I148" s="12" t="s">
        <v>1599</v>
      </c>
      <c r="J148" s="12" t="s">
        <v>1296</v>
      </c>
      <c r="K148" s="12" t="s">
        <v>88</v>
      </c>
      <c r="L148" s="17">
        <v>71.599999999999994</v>
      </c>
      <c r="M148" s="17" t="s">
        <v>89</v>
      </c>
      <c r="N148" s="13" t="s">
        <v>929</v>
      </c>
      <c r="O148" s="14" t="s">
        <v>930</v>
      </c>
      <c r="P148" s="19"/>
      <c r="Q148" s="9">
        <v>16</v>
      </c>
      <c r="R148" s="12" t="s">
        <v>92</v>
      </c>
      <c r="S148" s="19" t="s">
        <v>1600</v>
      </c>
      <c r="T148" s="9"/>
      <c r="U148" s="9"/>
      <c r="V148" s="11"/>
      <c r="W148" s="36">
        <v>9405114090</v>
      </c>
      <c r="X148" s="21" t="s">
        <v>95</v>
      </c>
      <c r="Y148" s="21" t="s">
        <v>95</v>
      </c>
      <c r="Z148" s="12" t="s">
        <v>95</v>
      </c>
      <c r="AA148" s="13" t="s">
        <v>164</v>
      </c>
      <c r="AB148" s="623" t="str">
        <f>HYPERLINK("#'Oprawy - specyfikacja'!B" &amp; MATCH(B148, 'Oprawy - specyfikacja'!A:A, 0),"Link do specyfikacji")</f>
        <v>Link do specyfikacji</v>
      </c>
    </row>
    <row r="149" spans="1:28">
      <c r="A149" s="8">
        <v>8720169750364</v>
      </c>
      <c r="B149" s="8">
        <v>911401802987</v>
      </c>
      <c r="C149" s="8">
        <v>872016975036499</v>
      </c>
      <c r="D149" s="591" t="str">
        <f>HYPERLINK(VLOOKUP(B149,Oprawy_linki!A94:B798,2,FALSE),"Link do zdjęcia")</f>
        <v>Link do zdjęcia</v>
      </c>
      <c r="E149" s="12">
        <v>75036499</v>
      </c>
      <c r="F149" s="10" t="s">
        <v>1629</v>
      </c>
      <c r="G149" s="12" t="s">
        <v>925</v>
      </c>
      <c r="H149" s="12" t="s">
        <v>926</v>
      </c>
      <c r="I149" s="12" t="s">
        <v>1599</v>
      </c>
      <c r="J149" s="12" t="s">
        <v>1296</v>
      </c>
      <c r="K149" s="12" t="s">
        <v>88</v>
      </c>
      <c r="L149" s="17">
        <v>255</v>
      </c>
      <c r="M149" s="17" t="s">
        <v>89</v>
      </c>
      <c r="N149" s="13" t="s">
        <v>929</v>
      </c>
      <c r="O149" s="14" t="s">
        <v>930</v>
      </c>
      <c r="P149" s="19"/>
      <c r="Q149" s="9">
        <v>9</v>
      </c>
      <c r="R149" s="12" t="s">
        <v>92</v>
      </c>
      <c r="S149" s="19" t="s">
        <v>102</v>
      </c>
      <c r="T149" s="9"/>
      <c r="U149" s="9"/>
      <c r="V149" s="11"/>
      <c r="W149" s="36">
        <v>9405114090</v>
      </c>
      <c r="X149" s="21" t="s">
        <v>95</v>
      </c>
      <c r="Y149" s="21" t="s">
        <v>95</v>
      </c>
      <c r="Z149" s="12" t="s">
        <v>95</v>
      </c>
      <c r="AA149" s="13" t="s">
        <v>164</v>
      </c>
      <c r="AB149" s="623" t="str">
        <f>HYPERLINK("#'Oprawy - specyfikacja'!B" &amp; MATCH(B149, 'Oprawy - specyfikacja'!A:A, 0),"Link do specyfikacji")</f>
        <v>Link do specyfikacji</v>
      </c>
    </row>
    <row r="150" spans="1:28">
      <c r="A150" s="8">
        <v>8720169750371</v>
      </c>
      <c r="B150" s="8">
        <v>911401803087</v>
      </c>
      <c r="C150" s="8">
        <v>872016975037199</v>
      </c>
      <c r="D150" s="591" t="str">
        <f>HYPERLINK(VLOOKUP(B150,Oprawy_linki!A95:B799,2,FALSE),"Link do zdjęcia")</f>
        <v>Link do zdjęcia</v>
      </c>
      <c r="E150" s="12">
        <v>75037199</v>
      </c>
      <c r="F150" s="10" t="s">
        <v>1630</v>
      </c>
      <c r="G150" s="12" t="s">
        <v>925</v>
      </c>
      <c r="H150" s="12" t="s">
        <v>926</v>
      </c>
      <c r="I150" s="12" t="s">
        <v>1599</v>
      </c>
      <c r="J150" s="12" t="s">
        <v>1296</v>
      </c>
      <c r="K150" s="12" t="s">
        <v>88</v>
      </c>
      <c r="L150" s="17">
        <v>322</v>
      </c>
      <c r="M150" s="17" t="s">
        <v>89</v>
      </c>
      <c r="N150" s="13" t="s">
        <v>929</v>
      </c>
      <c r="O150" s="14" t="s">
        <v>930</v>
      </c>
      <c r="P150" s="19"/>
      <c r="Q150" s="9">
        <v>9</v>
      </c>
      <c r="R150" s="12" t="s">
        <v>92</v>
      </c>
      <c r="S150" s="19" t="s">
        <v>102</v>
      </c>
      <c r="T150" s="9"/>
      <c r="U150" s="9"/>
      <c r="V150" s="11"/>
      <c r="W150" s="36">
        <v>9405114090</v>
      </c>
      <c r="X150" s="21" t="s">
        <v>95</v>
      </c>
      <c r="Y150" s="21" t="s">
        <v>95</v>
      </c>
      <c r="Z150" s="12" t="s">
        <v>95</v>
      </c>
      <c r="AA150" s="13" t="s">
        <v>164</v>
      </c>
      <c r="AB150" s="623" t="str">
        <f>HYPERLINK("#'Oprawy - specyfikacja'!B" &amp; MATCH(B150, 'Oprawy - specyfikacja'!A:A, 0),"Link do specyfikacji")</f>
        <v>Link do specyfikacji</v>
      </c>
    </row>
    <row r="151" spans="1:28">
      <c r="A151" s="8">
        <v>8720169754263</v>
      </c>
      <c r="B151" s="8">
        <v>911401815487</v>
      </c>
      <c r="C151" s="8">
        <v>872016975426399</v>
      </c>
      <c r="D151" s="591" t="str">
        <f>HYPERLINK(VLOOKUP(B151,Oprawy_linki!A96:B800,2,FALSE),"Link do zdjęcia")</f>
        <v>Link do zdjęcia</v>
      </c>
      <c r="E151" s="12">
        <v>75426399</v>
      </c>
      <c r="F151" s="10" t="s">
        <v>1634</v>
      </c>
      <c r="G151" s="12" t="s">
        <v>925</v>
      </c>
      <c r="H151" s="12" t="s">
        <v>941</v>
      </c>
      <c r="I151" s="12" t="s">
        <v>1599</v>
      </c>
      <c r="J151" s="12" t="s">
        <v>1296</v>
      </c>
      <c r="K151" s="12" t="s">
        <v>88</v>
      </c>
      <c r="L151" s="17">
        <v>196</v>
      </c>
      <c r="M151" s="17" t="s">
        <v>89</v>
      </c>
      <c r="N151" s="13" t="s">
        <v>942</v>
      </c>
      <c r="O151" s="14" t="s">
        <v>943</v>
      </c>
      <c r="P151" s="19"/>
      <c r="Q151" s="9">
        <v>9</v>
      </c>
      <c r="R151" s="12" t="s">
        <v>92</v>
      </c>
      <c r="S151" s="19" t="s">
        <v>102</v>
      </c>
      <c r="T151" s="9"/>
      <c r="U151" s="9"/>
      <c r="V151" s="11"/>
      <c r="W151" s="36">
        <v>9405114090</v>
      </c>
      <c r="X151" s="21" t="s">
        <v>95</v>
      </c>
      <c r="Y151" s="21" t="s">
        <v>95</v>
      </c>
      <c r="Z151" s="12" t="s">
        <v>95</v>
      </c>
      <c r="AA151" s="13" t="s">
        <v>164</v>
      </c>
      <c r="AB151" s="623" t="str">
        <f>HYPERLINK("#'Oprawy - specyfikacja'!B" &amp; MATCH(B151, 'Oprawy - specyfikacja'!A:A, 0),"Link do specyfikacji")</f>
        <v>Link do specyfikacji</v>
      </c>
    </row>
    <row r="152" spans="1:28">
      <c r="A152" s="8">
        <v>8720169500198</v>
      </c>
      <c r="B152" s="8">
        <v>911401814985</v>
      </c>
      <c r="C152" s="8">
        <v>872016950019899</v>
      </c>
      <c r="D152" s="591" t="str">
        <f>HYPERLINK(VLOOKUP(B152,Oprawy_linki!A97:B801,2,FALSE),"Link do zdjęcia")</f>
        <v>Link do zdjęcia</v>
      </c>
      <c r="E152" s="12">
        <v>50019899</v>
      </c>
      <c r="F152" s="10" t="s">
        <v>1636</v>
      </c>
      <c r="G152" s="12" t="s">
        <v>925</v>
      </c>
      <c r="H152" s="12" t="s">
        <v>941</v>
      </c>
      <c r="I152" s="12" t="s">
        <v>1599</v>
      </c>
      <c r="J152" s="12" t="s">
        <v>1296</v>
      </c>
      <c r="K152" s="12" t="s">
        <v>88</v>
      </c>
      <c r="L152" s="17">
        <v>241</v>
      </c>
      <c r="M152" s="17" t="s">
        <v>89</v>
      </c>
      <c r="N152" s="13" t="s">
        <v>942</v>
      </c>
      <c r="O152" s="14" t="s">
        <v>943</v>
      </c>
      <c r="P152" s="19"/>
      <c r="Q152" s="9">
        <v>9</v>
      </c>
      <c r="R152" s="12" t="s">
        <v>92</v>
      </c>
      <c r="S152" s="19" t="s">
        <v>102</v>
      </c>
      <c r="T152" s="9"/>
      <c r="U152" s="9"/>
      <c r="V152" s="11"/>
      <c r="W152" s="36">
        <v>9405114090</v>
      </c>
      <c r="X152" s="21" t="s">
        <v>95</v>
      </c>
      <c r="Y152" s="21" t="s">
        <v>95</v>
      </c>
      <c r="Z152" s="12" t="s">
        <v>95</v>
      </c>
      <c r="AA152" s="13" t="s">
        <v>164</v>
      </c>
      <c r="AB152" s="623" t="str">
        <f>HYPERLINK("#'Oprawy - specyfikacja'!B" &amp; MATCH(B152, 'Oprawy - specyfikacja'!A:A, 0),"Link do specyfikacji")</f>
        <v>Link do specyfikacji</v>
      </c>
    </row>
    <row r="153" spans="1:28">
      <c r="A153" s="8">
        <v>8718696916858</v>
      </c>
      <c r="B153" s="8">
        <v>911401535291</v>
      </c>
      <c r="C153" s="8">
        <v>871869691685800</v>
      </c>
      <c r="D153" s="591" t="str">
        <f>HYPERLINK(VLOOKUP(B153,Oprawy_linki!A98:B802,2,FALSE),"Link do zdjęcia")</f>
        <v>Link do zdjęcia</v>
      </c>
      <c r="E153" s="12">
        <v>91685800</v>
      </c>
      <c r="F153" s="10" t="s">
        <v>1639</v>
      </c>
      <c r="G153" s="12" t="s">
        <v>925</v>
      </c>
      <c r="H153" s="12" t="s">
        <v>941</v>
      </c>
      <c r="I153" s="12" t="s">
        <v>1599</v>
      </c>
      <c r="J153" s="12" t="s">
        <v>1296</v>
      </c>
      <c r="K153" s="12" t="s">
        <v>88</v>
      </c>
      <c r="L153" s="17">
        <v>319</v>
      </c>
      <c r="M153" s="17" t="s">
        <v>89</v>
      </c>
      <c r="N153" s="13" t="s">
        <v>942</v>
      </c>
      <c r="O153" s="14" t="s">
        <v>943</v>
      </c>
      <c r="P153" s="19"/>
      <c r="Q153" s="9">
        <v>9</v>
      </c>
      <c r="R153" s="12" t="s">
        <v>92</v>
      </c>
      <c r="S153" s="19" t="s">
        <v>102</v>
      </c>
      <c r="T153" s="9"/>
      <c r="U153" s="9"/>
      <c r="V153" s="11"/>
      <c r="W153" s="36">
        <v>9405114090</v>
      </c>
      <c r="X153" s="21" t="s">
        <v>95</v>
      </c>
      <c r="Y153" s="21" t="s">
        <v>95</v>
      </c>
      <c r="Z153" s="12" t="s">
        <v>95</v>
      </c>
      <c r="AA153" s="13" t="s">
        <v>164</v>
      </c>
      <c r="AB153" s="623" t="str">
        <f>HYPERLINK("#'Oprawy - specyfikacja'!B" &amp; MATCH(B153, 'Oprawy - specyfikacja'!A:A, 0),"Link do specyfikacji")</f>
        <v>Link do specyfikacji</v>
      </c>
    </row>
    <row r="154" spans="1:28">
      <c r="A154" s="8">
        <v>8710163369341</v>
      </c>
      <c r="B154" s="8">
        <v>911401824481</v>
      </c>
      <c r="C154" s="8">
        <v>871016336934199</v>
      </c>
      <c r="D154" s="591" t="str">
        <f>HYPERLINK(VLOOKUP(B154,Oprawy_linki!A99:B803,2,FALSE),"Link do zdjęcia")</f>
        <v>Link do zdjęcia</v>
      </c>
      <c r="E154" s="12">
        <v>36934199</v>
      </c>
      <c r="F154" s="10" t="s">
        <v>1643</v>
      </c>
      <c r="G154" s="12" t="s">
        <v>925</v>
      </c>
      <c r="H154" s="12" t="s">
        <v>941</v>
      </c>
      <c r="I154" s="12" t="s">
        <v>1599</v>
      </c>
      <c r="J154" s="12" t="s">
        <v>1296</v>
      </c>
      <c r="K154" s="12" t="s">
        <v>88</v>
      </c>
      <c r="L154" s="17">
        <v>292</v>
      </c>
      <c r="M154" s="17" t="s">
        <v>89</v>
      </c>
      <c r="N154" s="13" t="s">
        <v>942</v>
      </c>
      <c r="O154" s="14" t="s">
        <v>943</v>
      </c>
      <c r="P154" s="19"/>
      <c r="Q154" s="9">
        <v>9</v>
      </c>
      <c r="R154" s="12" t="s">
        <v>92</v>
      </c>
      <c r="S154" s="19" t="s">
        <v>102</v>
      </c>
      <c r="T154" s="9"/>
      <c r="U154" s="9"/>
      <c r="V154" s="11"/>
      <c r="W154" s="36">
        <v>9405114090</v>
      </c>
      <c r="X154" s="21" t="s">
        <v>95</v>
      </c>
      <c r="Y154" s="21" t="s">
        <v>95</v>
      </c>
      <c r="Z154" s="12" t="s">
        <v>95</v>
      </c>
      <c r="AA154" s="13" t="s">
        <v>164</v>
      </c>
      <c r="AB154" s="623" t="str">
        <f>HYPERLINK("#'Oprawy - specyfikacja'!B" &amp; MATCH(B154, 'Oprawy - specyfikacja'!A:A, 0),"Link do specyfikacji")</f>
        <v>Link do specyfikacji</v>
      </c>
    </row>
    <row r="155" spans="1:28">
      <c r="A155" s="8">
        <v>8710163369365</v>
      </c>
      <c r="B155" s="8">
        <v>911401824681</v>
      </c>
      <c r="C155" s="8">
        <v>871016336936599</v>
      </c>
      <c r="D155" s="591" t="str">
        <f>HYPERLINK(VLOOKUP(B155,Oprawy_linki!A100:B804,2,FALSE),"Link do zdjęcia")</f>
        <v>Link do zdjęcia</v>
      </c>
      <c r="E155" s="12">
        <v>36936599</v>
      </c>
      <c r="F155" s="10" t="s">
        <v>1644</v>
      </c>
      <c r="G155" s="12" t="s">
        <v>925</v>
      </c>
      <c r="H155" s="12" t="s">
        <v>941</v>
      </c>
      <c r="I155" s="12" t="s">
        <v>1599</v>
      </c>
      <c r="J155" s="12" t="s">
        <v>1296</v>
      </c>
      <c r="K155" s="12" t="s">
        <v>88</v>
      </c>
      <c r="L155" s="17">
        <v>210</v>
      </c>
      <c r="M155" s="17" t="s">
        <v>89</v>
      </c>
      <c r="N155" s="13" t="s">
        <v>942</v>
      </c>
      <c r="O155" s="14" t="s">
        <v>943</v>
      </c>
      <c r="P155" s="19"/>
      <c r="Q155" s="9">
        <v>9</v>
      </c>
      <c r="R155" s="12" t="s">
        <v>92</v>
      </c>
      <c r="S155" s="19" t="s">
        <v>102</v>
      </c>
      <c r="T155" s="9"/>
      <c r="U155" s="9"/>
      <c r="V155" s="11"/>
      <c r="W155" s="36">
        <v>9405114090</v>
      </c>
      <c r="X155" s="21" t="s">
        <v>95</v>
      </c>
      <c r="Y155" s="21" t="s">
        <v>95</v>
      </c>
      <c r="Z155" s="12" t="s">
        <v>95</v>
      </c>
      <c r="AA155" s="13" t="s">
        <v>164</v>
      </c>
      <c r="AB155" s="623" t="str">
        <f>HYPERLINK("#'Oprawy - specyfikacja'!B" &amp; MATCH(B155, 'Oprawy - specyfikacja'!A:A, 0),"Link do specyfikacji")</f>
        <v>Link do specyfikacji</v>
      </c>
    </row>
    <row r="156" spans="1:28">
      <c r="A156" s="8">
        <v>8720169754324</v>
      </c>
      <c r="B156" s="8">
        <v>911401816087</v>
      </c>
      <c r="C156" s="8">
        <v>872016975432499</v>
      </c>
      <c r="D156" s="591" t="str">
        <f>HYPERLINK(VLOOKUP(B156,Oprawy_linki!A101:B805,2,FALSE),"Link do zdjęcia")</f>
        <v>Link do zdjęcia</v>
      </c>
      <c r="E156" s="12">
        <v>75432499</v>
      </c>
      <c r="F156" s="10" t="s">
        <v>1647</v>
      </c>
      <c r="G156" s="12" t="s">
        <v>925</v>
      </c>
      <c r="H156" s="12" t="s">
        <v>941</v>
      </c>
      <c r="I156" s="12" t="s">
        <v>1599</v>
      </c>
      <c r="J156" s="12" t="s">
        <v>1296</v>
      </c>
      <c r="K156" s="12" t="s">
        <v>88</v>
      </c>
      <c r="L156" s="17">
        <v>336</v>
      </c>
      <c r="M156" s="17" t="s">
        <v>89</v>
      </c>
      <c r="N156" s="13" t="s">
        <v>942</v>
      </c>
      <c r="O156" s="14" t="s">
        <v>943</v>
      </c>
      <c r="P156" s="19"/>
      <c r="Q156" s="9">
        <v>9</v>
      </c>
      <c r="R156" s="12" t="s">
        <v>92</v>
      </c>
      <c r="S156" s="19" t="s">
        <v>102</v>
      </c>
      <c r="T156" s="9"/>
      <c r="U156" s="9"/>
      <c r="V156" s="11"/>
      <c r="W156" s="36">
        <v>9405114090</v>
      </c>
      <c r="X156" s="21" t="s">
        <v>95</v>
      </c>
      <c r="Y156" s="21" t="s">
        <v>95</v>
      </c>
      <c r="Z156" s="12" t="s">
        <v>95</v>
      </c>
      <c r="AA156" s="13" t="s">
        <v>164</v>
      </c>
      <c r="AB156" s="623" t="str">
        <f>HYPERLINK("#'Oprawy - specyfikacja'!B" &amp; MATCH(B156, 'Oprawy - specyfikacja'!A:A, 0),"Link do specyfikacji")</f>
        <v>Link do specyfikacji</v>
      </c>
    </row>
    <row r="157" spans="1:28">
      <c r="A157" s="8">
        <v>8720169754270</v>
      </c>
      <c r="B157" s="8">
        <v>911401815587</v>
      </c>
      <c r="C157" s="8">
        <v>872016975427099</v>
      </c>
      <c r="D157" s="591" t="str">
        <f>HYPERLINK(VLOOKUP(B157,Oprawy_linki!A102:B806,2,FALSE),"Link do zdjęcia")</f>
        <v>Link do zdjęcia</v>
      </c>
      <c r="E157" s="12">
        <v>75427099</v>
      </c>
      <c r="F157" s="10" t="s">
        <v>1649</v>
      </c>
      <c r="G157" s="12" t="s">
        <v>925</v>
      </c>
      <c r="H157" s="12" t="s">
        <v>941</v>
      </c>
      <c r="I157" s="12" t="s">
        <v>1599</v>
      </c>
      <c r="J157" s="12" t="s">
        <v>1296</v>
      </c>
      <c r="K157" s="12" t="s">
        <v>88</v>
      </c>
      <c r="L157" s="17">
        <v>211</v>
      </c>
      <c r="M157" s="17" t="s">
        <v>89</v>
      </c>
      <c r="N157" s="13" t="s">
        <v>942</v>
      </c>
      <c r="O157" s="14" t="s">
        <v>943</v>
      </c>
      <c r="P157" s="19"/>
      <c r="Q157" s="9">
        <v>9</v>
      </c>
      <c r="R157" s="12" t="s">
        <v>92</v>
      </c>
      <c r="S157" s="19" t="s">
        <v>102</v>
      </c>
      <c r="T157" s="9"/>
      <c r="U157" s="9"/>
      <c r="V157" s="11"/>
      <c r="W157" s="36">
        <v>9405114090</v>
      </c>
      <c r="X157" s="21" t="s">
        <v>95</v>
      </c>
      <c r="Y157" s="21" t="s">
        <v>95</v>
      </c>
      <c r="Z157" s="12" t="s">
        <v>95</v>
      </c>
      <c r="AA157" s="13" t="s">
        <v>164</v>
      </c>
      <c r="AB157" s="623" t="str">
        <f>HYPERLINK("#'Oprawy - specyfikacja'!B" &amp; MATCH(B157, 'Oprawy - specyfikacja'!A:A, 0),"Link do specyfikacji")</f>
        <v>Link do specyfikacji</v>
      </c>
    </row>
    <row r="158" spans="1:28">
      <c r="A158" s="8">
        <v>8710163369334</v>
      </c>
      <c r="B158" s="8">
        <v>911401824381</v>
      </c>
      <c r="C158" s="8">
        <v>871016336933499</v>
      </c>
      <c r="D158" s="591" t="str">
        <f>HYPERLINK(VLOOKUP(B158,Oprawy_linki!A103:B807,2,FALSE),"Link do zdjęcia")</f>
        <v>Link do zdjęcia</v>
      </c>
      <c r="E158" s="12">
        <v>36933499</v>
      </c>
      <c r="F158" s="10" t="s">
        <v>1652</v>
      </c>
      <c r="G158" s="12" t="s">
        <v>925</v>
      </c>
      <c r="H158" s="12" t="s">
        <v>941</v>
      </c>
      <c r="I158" s="12" t="s">
        <v>1599</v>
      </c>
      <c r="J158" s="12" t="s">
        <v>1296</v>
      </c>
      <c r="K158" s="12" t="s">
        <v>88</v>
      </c>
      <c r="L158" s="17">
        <v>208</v>
      </c>
      <c r="M158" s="17" t="s">
        <v>89</v>
      </c>
      <c r="N158" s="13" t="s">
        <v>942</v>
      </c>
      <c r="O158" s="14" t="s">
        <v>943</v>
      </c>
      <c r="P158" s="19"/>
      <c r="Q158" s="9">
        <v>9</v>
      </c>
      <c r="R158" s="12" t="s">
        <v>92</v>
      </c>
      <c r="S158" s="19" t="s">
        <v>102</v>
      </c>
      <c r="T158" s="9"/>
      <c r="U158" s="9"/>
      <c r="V158" s="11"/>
      <c r="W158" s="36">
        <v>9405114090</v>
      </c>
      <c r="X158" s="21" t="s">
        <v>95</v>
      </c>
      <c r="Y158" s="21" t="s">
        <v>95</v>
      </c>
      <c r="Z158" s="12" t="s">
        <v>95</v>
      </c>
      <c r="AA158" s="13" t="s">
        <v>164</v>
      </c>
      <c r="AB158" s="623" t="str">
        <f>HYPERLINK("#'Oprawy - specyfikacja'!B" &amp; MATCH(B158, 'Oprawy - specyfikacja'!A:A, 0),"Link do specyfikacji")</f>
        <v>Link do specyfikacji</v>
      </c>
    </row>
    <row r="159" spans="1:28">
      <c r="A159" s="8">
        <v>8710163369372</v>
      </c>
      <c r="B159" s="8">
        <v>911401824781</v>
      </c>
      <c r="C159" s="8">
        <v>871016336937299</v>
      </c>
      <c r="D159" s="591" t="str">
        <f>HYPERLINK(VLOOKUP(B159,Oprawy_linki!A104:B808,2,FALSE),"Link do zdjęcia")</f>
        <v>Link do zdjęcia</v>
      </c>
      <c r="E159" s="12">
        <v>36937299</v>
      </c>
      <c r="F159" s="10" t="s">
        <v>1653</v>
      </c>
      <c r="G159" s="12" t="s">
        <v>925</v>
      </c>
      <c r="H159" s="12" t="s">
        <v>941</v>
      </c>
      <c r="I159" s="12" t="s">
        <v>1599</v>
      </c>
      <c r="J159" s="12" t="s">
        <v>1296</v>
      </c>
      <c r="K159" s="12" t="s">
        <v>88</v>
      </c>
      <c r="L159" s="17">
        <v>253</v>
      </c>
      <c r="M159" s="17" t="s">
        <v>89</v>
      </c>
      <c r="N159" s="13" t="s">
        <v>942</v>
      </c>
      <c r="O159" s="14" t="s">
        <v>943</v>
      </c>
      <c r="P159" s="19"/>
      <c r="Q159" s="9">
        <v>9</v>
      </c>
      <c r="R159" s="12" t="s">
        <v>92</v>
      </c>
      <c r="S159" s="19" t="s">
        <v>102</v>
      </c>
      <c r="T159" s="9"/>
      <c r="U159" s="9"/>
      <c r="V159" s="11"/>
      <c r="W159" s="36">
        <v>9405114090</v>
      </c>
      <c r="X159" s="21" t="s">
        <v>95</v>
      </c>
      <c r="Y159" s="21" t="s">
        <v>95</v>
      </c>
      <c r="Z159" s="12" t="s">
        <v>95</v>
      </c>
      <c r="AA159" s="13" t="s">
        <v>164</v>
      </c>
      <c r="AB159" s="623" t="str">
        <f>HYPERLINK("#'Oprawy - specyfikacja'!B" &amp; MATCH(B159, 'Oprawy - specyfikacja'!A:A, 0),"Link do specyfikacji")</f>
        <v>Link do specyfikacji</v>
      </c>
    </row>
    <row r="160" spans="1:28">
      <c r="A160" s="8">
        <v>8720169754331</v>
      </c>
      <c r="B160" s="8">
        <v>911401816187</v>
      </c>
      <c r="C160" s="8">
        <v>872016975433199</v>
      </c>
      <c r="D160" s="591" t="str">
        <f>HYPERLINK(VLOOKUP(B160,Oprawy_linki!A105:B809,2,FALSE),"Link do zdjęcia")</f>
        <v>Link do zdjęcia</v>
      </c>
      <c r="E160" s="12">
        <v>75433199</v>
      </c>
      <c r="F160" s="10" t="s">
        <v>1654</v>
      </c>
      <c r="G160" s="12" t="s">
        <v>925</v>
      </c>
      <c r="H160" s="12" t="s">
        <v>941</v>
      </c>
      <c r="I160" s="12" t="s">
        <v>1599</v>
      </c>
      <c r="J160" s="12" t="s">
        <v>1296</v>
      </c>
      <c r="K160" s="12" t="s">
        <v>88</v>
      </c>
      <c r="L160" s="17">
        <v>435</v>
      </c>
      <c r="M160" s="17" t="s">
        <v>89</v>
      </c>
      <c r="N160" s="13" t="s">
        <v>942</v>
      </c>
      <c r="O160" s="14" t="s">
        <v>943</v>
      </c>
      <c r="P160" s="19"/>
      <c r="Q160" s="9">
        <v>9</v>
      </c>
      <c r="R160" s="12" t="s">
        <v>92</v>
      </c>
      <c r="S160" s="19" t="s">
        <v>102</v>
      </c>
      <c r="T160" s="9"/>
      <c r="U160" s="9"/>
      <c r="V160" s="11"/>
      <c r="W160" s="36">
        <v>9405114090</v>
      </c>
      <c r="X160" s="21" t="s">
        <v>95</v>
      </c>
      <c r="Y160" s="21" t="s">
        <v>95</v>
      </c>
      <c r="Z160" s="12" t="s">
        <v>95</v>
      </c>
      <c r="AA160" s="13" t="s">
        <v>164</v>
      </c>
      <c r="AB160" s="623" t="str">
        <f>HYPERLINK("#'Oprawy - specyfikacja'!B" &amp; MATCH(B160, 'Oprawy - specyfikacja'!A:A, 0),"Link do specyfikacji")</f>
        <v>Link do specyfikacji</v>
      </c>
    </row>
    <row r="161" spans="1:28">
      <c r="A161" s="8">
        <v>8720169754287</v>
      </c>
      <c r="B161" s="8">
        <v>911401815687</v>
      </c>
      <c r="C161" s="8">
        <v>872016975428799</v>
      </c>
      <c r="D161" s="591" t="str">
        <f>HYPERLINK(VLOOKUP(B161,Oprawy_linki!A106:B810,2,FALSE),"Link do zdjęcia")</f>
        <v>Link do zdjęcia</v>
      </c>
      <c r="E161" s="12">
        <v>75428799</v>
      </c>
      <c r="F161" s="10" t="s">
        <v>1656</v>
      </c>
      <c r="G161" s="12" t="s">
        <v>925</v>
      </c>
      <c r="H161" s="12" t="s">
        <v>941</v>
      </c>
      <c r="I161" s="12" t="s">
        <v>1599</v>
      </c>
      <c r="J161" s="12" t="s">
        <v>1296</v>
      </c>
      <c r="K161" s="12" t="s">
        <v>88</v>
      </c>
      <c r="L161" s="17">
        <v>296</v>
      </c>
      <c r="M161" s="17" t="s">
        <v>89</v>
      </c>
      <c r="N161" s="13" t="s">
        <v>942</v>
      </c>
      <c r="O161" s="14" t="s">
        <v>943</v>
      </c>
      <c r="P161" s="19"/>
      <c r="Q161" s="9">
        <v>9</v>
      </c>
      <c r="R161" s="12" t="s">
        <v>92</v>
      </c>
      <c r="S161" s="19" t="s">
        <v>102</v>
      </c>
      <c r="T161" s="9"/>
      <c r="U161" s="9"/>
      <c r="V161" s="11"/>
      <c r="W161" s="36">
        <v>9405114090</v>
      </c>
      <c r="X161" s="21" t="s">
        <v>95</v>
      </c>
      <c r="Y161" s="21" t="s">
        <v>95</v>
      </c>
      <c r="Z161" s="12" t="s">
        <v>95</v>
      </c>
      <c r="AA161" s="13" t="s">
        <v>164</v>
      </c>
      <c r="AB161" s="623" t="str">
        <f>HYPERLINK("#'Oprawy - specyfikacja'!B" &amp; MATCH(B161, 'Oprawy - specyfikacja'!A:A, 0),"Link do specyfikacji")</f>
        <v>Link do specyfikacji</v>
      </c>
    </row>
    <row r="162" spans="1:28">
      <c r="A162" s="8">
        <v>8718696916889</v>
      </c>
      <c r="B162" s="8">
        <v>911401535591</v>
      </c>
      <c r="C162" s="8">
        <v>871869691688900</v>
      </c>
      <c r="D162" s="591" t="str">
        <f>HYPERLINK(VLOOKUP(B162,Oprawy_linki!A107:B811,2,FALSE),"Link do zdjęcia")</f>
        <v>Link do zdjęcia</v>
      </c>
      <c r="E162" s="12">
        <v>91688900</v>
      </c>
      <c r="F162" s="10" t="s">
        <v>1659</v>
      </c>
      <c r="G162" s="12" t="s">
        <v>925</v>
      </c>
      <c r="H162" s="12" t="s">
        <v>941</v>
      </c>
      <c r="I162" s="12" t="s">
        <v>1599</v>
      </c>
      <c r="J162" s="12" t="s">
        <v>1296</v>
      </c>
      <c r="K162" s="12" t="s">
        <v>88</v>
      </c>
      <c r="L162" s="17">
        <v>388</v>
      </c>
      <c r="M162" s="17" t="s">
        <v>89</v>
      </c>
      <c r="N162" s="13" t="s">
        <v>942</v>
      </c>
      <c r="O162" s="14" t="s">
        <v>943</v>
      </c>
      <c r="P162" s="19"/>
      <c r="Q162" s="9">
        <v>9</v>
      </c>
      <c r="R162" s="12" t="s">
        <v>92</v>
      </c>
      <c r="S162" s="19" t="s">
        <v>102</v>
      </c>
      <c r="T162" s="9"/>
      <c r="U162" s="9"/>
      <c r="V162" s="11"/>
      <c r="W162" s="36">
        <v>9405114090</v>
      </c>
      <c r="X162" s="21" t="s">
        <v>95</v>
      </c>
      <c r="Y162" s="21" t="s">
        <v>95</v>
      </c>
      <c r="Z162" s="12" t="s">
        <v>95</v>
      </c>
      <c r="AA162" s="13" t="s">
        <v>164</v>
      </c>
      <c r="AB162" s="623" t="str">
        <f>HYPERLINK("#'Oprawy - specyfikacja'!B" &amp; MATCH(B162, 'Oprawy - specyfikacja'!A:A, 0),"Link do specyfikacji")</f>
        <v>Link do specyfikacji</v>
      </c>
    </row>
    <row r="163" spans="1:28">
      <c r="A163" s="8">
        <v>8710163369358</v>
      </c>
      <c r="B163" s="8">
        <v>911401824581</v>
      </c>
      <c r="C163" s="8">
        <v>871016336935899</v>
      </c>
      <c r="D163" s="591" t="str">
        <f>HYPERLINK(VLOOKUP(B163,Oprawy_linki!A108:B812,2,FALSE),"Link do zdjęcia")</f>
        <v>Link do zdjęcia</v>
      </c>
      <c r="E163" s="12">
        <v>36935899</v>
      </c>
      <c r="F163" s="10" t="s">
        <v>1661</v>
      </c>
      <c r="G163" s="12" t="s">
        <v>925</v>
      </c>
      <c r="H163" s="12" t="s">
        <v>941</v>
      </c>
      <c r="I163" s="12" t="s">
        <v>1599</v>
      </c>
      <c r="J163" s="12" t="s">
        <v>1296</v>
      </c>
      <c r="K163" s="12" t="s">
        <v>88</v>
      </c>
      <c r="L163" s="17">
        <v>253</v>
      </c>
      <c r="M163" s="17" t="s">
        <v>89</v>
      </c>
      <c r="N163" s="13" t="s">
        <v>942</v>
      </c>
      <c r="O163" s="14" t="s">
        <v>943</v>
      </c>
      <c r="P163" s="19"/>
      <c r="Q163" s="9">
        <v>9</v>
      </c>
      <c r="R163" s="12" t="s">
        <v>92</v>
      </c>
      <c r="S163" s="19" t="s">
        <v>102</v>
      </c>
      <c r="T163" s="9"/>
      <c r="U163" s="9"/>
      <c r="V163" s="11"/>
      <c r="W163" s="36">
        <v>9405114090</v>
      </c>
      <c r="X163" s="21" t="s">
        <v>95</v>
      </c>
      <c r="Y163" s="21" t="s">
        <v>95</v>
      </c>
      <c r="Z163" s="12" t="s">
        <v>95</v>
      </c>
      <c r="AA163" s="13" t="s">
        <v>164</v>
      </c>
      <c r="AB163" s="623" t="str">
        <f>HYPERLINK("#'Oprawy - specyfikacja'!B" &amp; MATCH(B163, 'Oprawy - specyfikacja'!A:A, 0),"Link do specyfikacji")</f>
        <v>Link do specyfikacji</v>
      </c>
    </row>
    <row r="164" spans="1:28">
      <c r="A164" s="8">
        <v>8720169754348</v>
      </c>
      <c r="B164" s="8">
        <v>911401816287</v>
      </c>
      <c r="C164" s="8">
        <v>872016975434899</v>
      </c>
      <c r="D164" s="591" t="str">
        <f>HYPERLINK(VLOOKUP(B164,Oprawy_linki!A109:B813,2,FALSE),"Link do zdjęcia")</f>
        <v>Link do zdjęcia</v>
      </c>
      <c r="E164" s="12">
        <v>75434899</v>
      </c>
      <c r="F164" s="10" t="s">
        <v>1662</v>
      </c>
      <c r="G164" s="12" t="s">
        <v>925</v>
      </c>
      <c r="H164" s="12" t="s">
        <v>941</v>
      </c>
      <c r="I164" s="12" t="s">
        <v>1599</v>
      </c>
      <c r="J164" s="12" t="s">
        <v>1296</v>
      </c>
      <c r="K164" s="12" t="s">
        <v>88</v>
      </c>
      <c r="L164" s="17">
        <v>507</v>
      </c>
      <c r="M164" s="17" t="s">
        <v>89</v>
      </c>
      <c r="N164" s="13" t="s">
        <v>942</v>
      </c>
      <c r="O164" s="14" t="s">
        <v>943</v>
      </c>
      <c r="P164" s="19"/>
      <c r="Q164" s="9">
        <v>9</v>
      </c>
      <c r="R164" s="12" t="s">
        <v>92</v>
      </c>
      <c r="S164" s="19" t="s">
        <v>102</v>
      </c>
      <c r="T164" s="9"/>
      <c r="U164" s="9"/>
      <c r="V164" s="11"/>
      <c r="W164" s="36">
        <v>9405114090</v>
      </c>
      <c r="X164" s="21" t="s">
        <v>95</v>
      </c>
      <c r="Y164" s="21" t="s">
        <v>95</v>
      </c>
      <c r="Z164" s="12" t="s">
        <v>95</v>
      </c>
      <c r="AA164" s="13" t="s">
        <v>164</v>
      </c>
      <c r="AB164" s="623" t="str">
        <f>HYPERLINK("#'Oprawy - specyfikacja'!B" &amp; MATCH(B164, 'Oprawy - specyfikacja'!A:A, 0),"Link do specyfikacji")</f>
        <v>Link do specyfikacji</v>
      </c>
    </row>
    <row r="165" spans="1:28">
      <c r="A165" s="8">
        <v>8720169754294</v>
      </c>
      <c r="B165" s="8">
        <v>911401815787</v>
      </c>
      <c r="C165" s="8">
        <v>872016975429499</v>
      </c>
      <c r="D165" s="591" t="str">
        <f>HYPERLINK(VLOOKUP(B165,Oprawy_linki!A110:B814,2,FALSE),"Link do zdjęcia")</f>
        <v>Link do zdjęcia</v>
      </c>
      <c r="E165" s="12">
        <v>75429499</v>
      </c>
      <c r="F165" s="10" t="s">
        <v>1664</v>
      </c>
      <c r="G165" s="12" t="s">
        <v>925</v>
      </c>
      <c r="H165" s="12" t="s">
        <v>941</v>
      </c>
      <c r="I165" s="12" t="s">
        <v>1599</v>
      </c>
      <c r="J165" s="12" t="s">
        <v>1296</v>
      </c>
      <c r="K165" s="12" t="s">
        <v>88</v>
      </c>
      <c r="L165" s="17">
        <v>336</v>
      </c>
      <c r="M165" s="17" t="s">
        <v>89</v>
      </c>
      <c r="N165" s="13" t="s">
        <v>942</v>
      </c>
      <c r="O165" s="14" t="s">
        <v>943</v>
      </c>
      <c r="P165" s="19"/>
      <c r="Q165" s="9">
        <v>9</v>
      </c>
      <c r="R165" s="12" t="s">
        <v>92</v>
      </c>
      <c r="S165" s="19" t="s">
        <v>102</v>
      </c>
      <c r="T165" s="9"/>
      <c r="U165" s="9"/>
      <c r="V165" s="11"/>
      <c r="W165" s="36">
        <v>9405114090</v>
      </c>
      <c r="X165" s="21" t="s">
        <v>95</v>
      </c>
      <c r="Y165" s="21" t="s">
        <v>95</v>
      </c>
      <c r="Z165" s="12" t="s">
        <v>95</v>
      </c>
      <c r="AA165" s="13" t="s">
        <v>164</v>
      </c>
      <c r="AB165" s="623" t="str">
        <f>HYPERLINK("#'Oprawy - specyfikacja'!B" &amp; MATCH(B165, 'Oprawy - specyfikacja'!A:A, 0),"Link do specyfikacji")</f>
        <v>Link do specyfikacji</v>
      </c>
    </row>
    <row r="166" spans="1:28">
      <c r="A166" s="8">
        <v>8718699409302</v>
      </c>
      <c r="B166" s="8">
        <v>911401535691</v>
      </c>
      <c r="C166" s="8">
        <v>871869940930200</v>
      </c>
      <c r="D166" s="591" t="str">
        <f>HYPERLINK(VLOOKUP(B166,Oprawy_linki!A111:B815,2,FALSE),"Link do zdjęcia")</f>
        <v>Link do zdjęcia</v>
      </c>
      <c r="E166" s="12">
        <v>40930200</v>
      </c>
      <c r="F166" s="10" t="s">
        <v>1666</v>
      </c>
      <c r="G166" s="12" t="s">
        <v>925</v>
      </c>
      <c r="H166" s="12" t="s">
        <v>941</v>
      </c>
      <c r="I166" s="12" t="s">
        <v>1599</v>
      </c>
      <c r="J166" s="12" t="s">
        <v>1296</v>
      </c>
      <c r="K166" s="12" t="s">
        <v>88</v>
      </c>
      <c r="L166" s="17">
        <v>498</v>
      </c>
      <c r="M166" s="17" t="s">
        <v>89</v>
      </c>
      <c r="N166" s="13" t="s">
        <v>942</v>
      </c>
      <c r="O166" s="14" t="s">
        <v>943</v>
      </c>
      <c r="P166" s="19"/>
      <c r="Q166" s="9">
        <v>9</v>
      </c>
      <c r="R166" s="12" t="s">
        <v>92</v>
      </c>
      <c r="S166" s="19" t="s">
        <v>102</v>
      </c>
      <c r="T166" s="9"/>
      <c r="U166" s="9"/>
      <c r="V166" s="11"/>
      <c r="W166" s="36">
        <v>9405114090</v>
      </c>
      <c r="X166" s="21" t="s">
        <v>95</v>
      </c>
      <c r="Y166" s="21" t="s">
        <v>95</v>
      </c>
      <c r="Z166" s="12" t="s">
        <v>95</v>
      </c>
      <c r="AA166" s="13" t="s">
        <v>164</v>
      </c>
      <c r="AB166" s="623" t="str">
        <f>HYPERLINK("#'Oprawy - specyfikacja'!B" &amp; MATCH(B166, 'Oprawy - specyfikacja'!A:A, 0),"Link do specyfikacji")</f>
        <v>Link do specyfikacji</v>
      </c>
    </row>
    <row r="167" spans="1:28">
      <c r="A167" s="8">
        <v>8720169754355</v>
      </c>
      <c r="B167" s="8">
        <v>911401816387</v>
      </c>
      <c r="C167" s="8">
        <v>872016975435599</v>
      </c>
      <c r="D167" s="591" t="str">
        <f>HYPERLINK(VLOOKUP(B167,Oprawy_linki!A112:B816,2,FALSE),"Link do zdjęcia")</f>
        <v>Link do zdjęcia</v>
      </c>
      <c r="E167" s="12">
        <v>75435599</v>
      </c>
      <c r="F167" s="10" t="s">
        <v>1667</v>
      </c>
      <c r="G167" s="12" t="s">
        <v>925</v>
      </c>
      <c r="H167" s="12" t="s">
        <v>941</v>
      </c>
      <c r="I167" s="12" t="s">
        <v>1599</v>
      </c>
      <c r="J167" s="12" t="s">
        <v>1296</v>
      </c>
      <c r="K167" s="12" t="s">
        <v>88</v>
      </c>
      <c r="L167" s="17">
        <v>551</v>
      </c>
      <c r="M167" s="17" t="s">
        <v>89</v>
      </c>
      <c r="N167" s="13" t="s">
        <v>942</v>
      </c>
      <c r="O167" s="14" t="s">
        <v>943</v>
      </c>
      <c r="P167" s="19"/>
      <c r="Q167" s="9">
        <v>9</v>
      </c>
      <c r="R167" s="12" t="s">
        <v>92</v>
      </c>
      <c r="S167" s="19" t="s">
        <v>102</v>
      </c>
      <c r="T167" s="9"/>
      <c r="U167" s="9"/>
      <c r="V167" s="11"/>
      <c r="W167" s="36">
        <v>9405114090</v>
      </c>
      <c r="X167" s="21" t="s">
        <v>95</v>
      </c>
      <c r="Y167" s="21" t="s">
        <v>95</v>
      </c>
      <c r="Z167" s="12" t="s">
        <v>95</v>
      </c>
      <c r="AA167" s="13" t="s">
        <v>164</v>
      </c>
      <c r="AB167" s="623" t="str">
        <f>HYPERLINK("#'Oprawy - specyfikacja'!B" &amp; MATCH(B167, 'Oprawy - specyfikacja'!A:A, 0),"Link do specyfikacji")</f>
        <v>Link do specyfikacji</v>
      </c>
    </row>
    <row r="168" spans="1:28">
      <c r="A168" s="8">
        <v>8720169754300</v>
      </c>
      <c r="B168" s="8">
        <v>911401815887</v>
      </c>
      <c r="C168" s="8">
        <v>872016975430099</v>
      </c>
      <c r="D168" s="591" t="str">
        <f>HYPERLINK(VLOOKUP(B168,Oprawy_linki!A113:B817,2,FALSE),"Link do zdjęcia")</f>
        <v>Link do zdjęcia</v>
      </c>
      <c r="E168" s="12">
        <v>75430099</v>
      </c>
      <c r="F168" s="10" t="s">
        <v>1668</v>
      </c>
      <c r="G168" s="12" t="s">
        <v>925</v>
      </c>
      <c r="H168" s="12" t="s">
        <v>941</v>
      </c>
      <c r="I168" s="12" t="s">
        <v>1599</v>
      </c>
      <c r="J168" s="12" t="s">
        <v>1296</v>
      </c>
      <c r="K168" s="12" t="s">
        <v>88</v>
      </c>
      <c r="L168" s="17">
        <v>379</v>
      </c>
      <c r="M168" s="17" t="s">
        <v>89</v>
      </c>
      <c r="N168" s="13" t="s">
        <v>942</v>
      </c>
      <c r="O168" s="14" t="s">
        <v>943</v>
      </c>
      <c r="P168" s="19"/>
      <c r="Q168" s="9">
        <v>9</v>
      </c>
      <c r="R168" s="12" t="s">
        <v>92</v>
      </c>
      <c r="S168" s="19" t="s">
        <v>102</v>
      </c>
      <c r="T168" s="9"/>
      <c r="U168" s="9"/>
      <c r="V168" s="11"/>
      <c r="W168" s="36">
        <v>9405114090</v>
      </c>
      <c r="X168" s="21" t="s">
        <v>95</v>
      </c>
      <c r="Y168" s="21" t="s">
        <v>95</v>
      </c>
      <c r="Z168" s="12" t="s">
        <v>95</v>
      </c>
      <c r="AA168" s="13" t="s">
        <v>164</v>
      </c>
      <c r="AB168" s="623" t="str">
        <f>HYPERLINK("#'Oprawy - specyfikacja'!B" &amp; MATCH(B168, 'Oprawy - specyfikacja'!A:A, 0),"Link do specyfikacji")</f>
        <v>Link do specyfikacji</v>
      </c>
    </row>
    <row r="169" spans="1:28">
      <c r="A169" s="8">
        <v>8720169754362</v>
      </c>
      <c r="B169" s="8">
        <v>911401816487</v>
      </c>
      <c r="C169" s="8">
        <v>872016975436299</v>
      </c>
      <c r="D169" s="591" t="str">
        <f>HYPERLINK(VLOOKUP(B169,Oprawy_linki!A114:B818,2,FALSE),"Link do zdjęcia")</f>
        <v>Link do zdjęcia</v>
      </c>
      <c r="E169" s="12">
        <v>75436299</v>
      </c>
      <c r="F169" s="10" t="s">
        <v>1669</v>
      </c>
      <c r="G169" s="12" t="s">
        <v>925</v>
      </c>
      <c r="H169" s="12" t="s">
        <v>941</v>
      </c>
      <c r="I169" s="12" t="s">
        <v>1599</v>
      </c>
      <c r="J169" s="12" t="s">
        <v>1296</v>
      </c>
      <c r="K169" s="12" t="s">
        <v>88</v>
      </c>
      <c r="L169" s="17">
        <v>652</v>
      </c>
      <c r="M169" s="17" t="s">
        <v>89</v>
      </c>
      <c r="N169" s="13" t="s">
        <v>942</v>
      </c>
      <c r="O169" s="14" t="s">
        <v>943</v>
      </c>
      <c r="P169" s="19"/>
      <c r="Q169" s="9">
        <v>9</v>
      </c>
      <c r="R169" s="12" t="s">
        <v>92</v>
      </c>
      <c r="S169" s="19" t="s">
        <v>102</v>
      </c>
      <c r="T169" s="9"/>
      <c r="U169" s="9"/>
      <c r="V169" s="11"/>
      <c r="W169" s="36">
        <v>9405114090</v>
      </c>
      <c r="X169" s="21" t="s">
        <v>95</v>
      </c>
      <c r="Y169" s="21" t="s">
        <v>95</v>
      </c>
      <c r="Z169" s="12" t="s">
        <v>95</v>
      </c>
      <c r="AA169" s="13" t="s">
        <v>164</v>
      </c>
      <c r="AB169" s="623" t="str">
        <f>HYPERLINK("#'Oprawy - specyfikacja'!B" &amp; MATCH(B169, 'Oprawy - specyfikacja'!A:A, 0),"Link do specyfikacji")</f>
        <v>Link do specyfikacji</v>
      </c>
    </row>
    <row r="170" spans="1:28">
      <c r="A170" s="8">
        <v>8720169754317</v>
      </c>
      <c r="B170" s="8">
        <v>911401815987</v>
      </c>
      <c r="C170" s="8">
        <v>872016975431799</v>
      </c>
      <c r="D170" s="591" t="str">
        <f>HYPERLINK(VLOOKUP(B170,Oprawy_linki!A115:B819,2,FALSE),"Link do zdjęcia")</f>
        <v>Link do zdjęcia</v>
      </c>
      <c r="E170" s="12">
        <v>75431799</v>
      </c>
      <c r="F170" s="10" t="s">
        <v>1670</v>
      </c>
      <c r="G170" s="12" t="s">
        <v>925</v>
      </c>
      <c r="H170" s="12" t="s">
        <v>941</v>
      </c>
      <c r="I170" s="12" t="s">
        <v>1599</v>
      </c>
      <c r="J170" s="12" t="s">
        <v>1296</v>
      </c>
      <c r="K170" s="12" t="s">
        <v>88</v>
      </c>
      <c r="L170" s="17">
        <v>445</v>
      </c>
      <c r="M170" s="17" t="s">
        <v>89</v>
      </c>
      <c r="N170" s="13" t="s">
        <v>942</v>
      </c>
      <c r="O170" s="14" t="s">
        <v>943</v>
      </c>
      <c r="P170" s="19"/>
      <c r="Q170" s="9">
        <v>9</v>
      </c>
      <c r="R170" s="12" t="s">
        <v>92</v>
      </c>
      <c r="S170" s="19" t="s">
        <v>102</v>
      </c>
      <c r="T170" s="9"/>
      <c r="U170" s="9"/>
      <c r="V170" s="11"/>
      <c r="W170" s="36">
        <v>9405114090</v>
      </c>
      <c r="X170" s="21" t="s">
        <v>95</v>
      </c>
      <c r="Y170" s="21" t="s">
        <v>95</v>
      </c>
      <c r="Z170" s="12" t="s">
        <v>95</v>
      </c>
      <c r="AA170" s="13" t="s">
        <v>164</v>
      </c>
      <c r="AB170" s="623" t="str">
        <f>HYPERLINK("#'Oprawy - specyfikacja'!B" &amp; MATCH(B170, 'Oprawy - specyfikacja'!A:A, 0),"Link do specyfikacji")</f>
        <v>Link do specyfikacji</v>
      </c>
    </row>
    <row r="171" spans="1:28">
      <c r="A171" s="8">
        <v>8720169755178</v>
      </c>
      <c r="B171" s="8">
        <v>911401816787</v>
      </c>
      <c r="C171" s="8">
        <v>872016975517899</v>
      </c>
      <c r="D171" s="591" t="str">
        <f>HYPERLINK(VLOOKUP(B171,Oprawy_linki!A116:B820,2,FALSE),"Link do zdjęcia")</f>
        <v>Link do zdjęcia</v>
      </c>
      <c r="E171" s="12">
        <v>75517899</v>
      </c>
      <c r="F171" s="10" t="s">
        <v>1671</v>
      </c>
      <c r="G171" s="12" t="s">
        <v>925</v>
      </c>
      <c r="H171" s="12" t="s">
        <v>941</v>
      </c>
      <c r="I171" s="12" t="s">
        <v>86</v>
      </c>
      <c r="J171" s="12" t="s">
        <v>1296</v>
      </c>
      <c r="K171" s="12" t="s">
        <v>88</v>
      </c>
      <c r="L171" s="17">
        <v>245</v>
      </c>
      <c r="M171" s="17" t="s">
        <v>89</v>
      </c>
      <c r="N171" s="13" t="s">
        <v>942</v>
      </c>
      <c r="O171" s="14" t="s">
        <v>943</v>
      </c>
      <c r="P171" s="19"/>
      <c r="Q171" s="9">
        <v>1</v>
      </c>
      <c r="R171" s="12" t="s">
        <v>187</v>
      </c>
      <c r="S171" s="19" t="s">
        <v>93</v>
      </c>
      <c r="T171" s="9"/>
      <c r="U171" s="9"/>
      <c r="V171" s="11"/>
      <c r="W171" s="36">
        <v>9405114090</v>
      </c>
      <c r="X171" s="21" t="s">
        <v>95</v>
      </c>
      <c r="Y171" s="21" t="s">
        <v>95</v>
      </c>
      <c r="Z171" s="12" t="s">
        <v>95</v>
      </c>
      <c r="AA171" s="13" t="s">
        <v>164</v>
      </c>
      <c r="AB171" s="623" t="str">
        <f>HYPERLINK("#'Oprawy - specyfikacja'!B" &amp; MATCH(B171, 'Oprawy - specyfikacja'!A:A, 0),"Link do specyfikacji")</f>
        <v>Link do specyfikacji</v>
      </c>
    </row>
    <row r="172" spans="1:28">
      <c r="A172" s="8">
        <v>8720169755192</v>
      </c>
      <c r="B172" s="8">
        <v>911401816987</v>
      </c>
      <c r="C172" s="8">
        <v>872016975519299</v>
      </c>
      <c r="D172" s="591" t="str">
        <f>HYPERLINK(VLOOKUP(B172,Oprawy_linki!A117:B821,2,FALSE),"Link do zdjęcia")</f>
        <v>Link do zdjęcia</v>
      </c>
      <c r="E172" s="12">
        <v>75519299</v>
      </c>
      <c r="F172" s="10" t="s">
        <v>1672</v>
      </c>
      <c r="G172" s="12" t="s">
        <v>925</v>
      </c>
      <c r="H172" s="12" t="s">
        <v>941</v>
      </c>
      <c r="I172" s="12" t="s">
        <v>86</v>
      </c>
      <c r="J172" s="12" t="s">
        <v>1296</v>
      </c>
      <c r="K172" s="12" t="s">
        <v>88</v>
      </c>
      <c r="L172" s="17">
        <v>298</v>
      </c>
      <c r="M172" s="17" t="s">
        <v>89</v>
      </c>
      <c r="N172" s="13" t="s">
        <v>942</v>
      </c>
      <c r="O172" s="14" t="s">
        <v>943</v>
      </c>
      <c r="P172" s="19"/>
      <c r="Q172" s="9">
        <v>1</v>
      </c>
      <c r="R172" s="12" t="s">
        <v>187</v>
      </c>
      <c r="S172" s="19" t="s">
        <v>93</v>
      </c>
      <c r="T172" s="9"/>
      <c r="U172" s="9"/>
      <c r="V172" s="11"/>
      <c r="W172" s="36">
        <v>9405114090</v>
      </c>
      <c r="X172" s="21" t="s">
        <v>95</v>
      </c>
      <c r="Y172" s="21" t="s">
        <v>95</v>
      </c>
      <c r="Z172" s="12" t="s">
        <v>95</v>
      </c>
      <c r="AA172" s="13" t="s">
        <v>164</v>
      </c>
      <c r="AB172" s="623" t="str">
        <f>HYPERLINK("#'Oprawy - specyfikacja'!B" &amp; MATCH(B172, 'Oprawy - specyfikacja'!A:A, 0),"Link do specyfikacji")</f>
        <v>Link do specyfikacji</v>
      </c>
    </row>
    <row r="173" spans="1:28">
      <c r="A173" s="8">
        <v>8720169755154</v>
      </c>
      <c r="B173" s="8">
        <v>911401816587</v>
      </c>
      <c r="C173" s="8">
        <v>872016975515499</v>
      </c>
      <c r="D173" s="591" t="str">
        <f>HYPERLINK(VLOOKUP(B173,Oprawy_linki!A118:B822,2,FALSE),"Link do zdjęcia")</f>
        <v>Link do zdjęcia</v>
      </c>
      <c r="E173" s="12">
        <v>75515499</v>
      </c>
      <c r="F173" s="10" t="s">
        <v>1673</v>
      </c>
      <c r="G173" s="12" t="s">
        <v>925</v>
      </c>
      <c r="H173" s="12" t="s">
        <v>941</v>
      </c>
      <c r="I173" s="12" t="s">
        <v>86</v>
      </c>
      <c r="J173" s="12" t="s">
        <v>1296</v>
      </c>
      <c r="K173" s="12" t="s">
        <v>88</v>
      </c>
      <c r="L173" s="17">
        <v>159</v>
      </c>
      <c r="M173" s="17" t="s">
        <v>89</v>
      </c>
      <c r="N173" s="13" t="s">
        <v>942</v>
      </c>
      <c r="O173" s="14" t="s">
        <v>943</v>
      </c>
      <c r="P173" s="19"/>
      <c r="Q173" s="9">
        <v>1</v>
      </c>
      <c r="R173" s="12" t="s">
        <v>187</v>
      </c>
      <c r="S173" s="19" t="s">
        <v>93</v>
      </c>
      <c r="T173" s="9"/>
      <c r="U173" s="9"/>
      <c r="V173" s="11"/>
      <c r="W173" s="36">
        <v>9405114090</v>
      </c>
      <c r="X173" s="21" t="s">
        <v>95</v>
      </c>
      <c r="Y173" s="21" t="s">
        <v>95</v>
      </c>
      <c r="Z173" s="12" t="s">
        <v>95</v>
      </c>
      <c r="AA173" s="13" t="s">
        <v>164</v>
      </c>
      <c r="AB173" s="623" t="str">
        <f>HYPERLINK("#'Oprawy - specyfikacja'!B" &amp; MATCH(B173, 'Oprawy - specyfikacja'!A:A, 0),"Link do specyfikacji")</f>
        <v>Link do specyfikacji</v>
      </c>
    </row>
    <row r="174" spans="1:28">
      <c r="A174" s="8">
        <v>8720169755185</v>
      </c>
      <c r="B174" s="8">
        <v>911401816887</v>
      </c>
      <c r="C174" s="8">
        <v>872016975518599</v>
      </c>
      <c r="D174" s="591" t="str">
        <f>HYPERLINK(VLOOKUP(B174,Oprawy_linki!A119:B823,2,FALSE),"Link do zdjęcia")</f>
        <v>Link do zdjęcia</v>
      </c>
      <c r="E174" s="12">
        <v>75518599</v>
      </c>
      <c r="F174" s="10" t="s">
        <v>1674</v>
      </c>
      <c r="G174" s="12" t="s">
        <v>925</v>
      </c>
      <c r="H174" s="12" t="s">
        <v>941</v>
      </c>
      <c r="I174" s="12" t="s">
        <v>86</v>
      </c>
      <c r="J174" s="12" t="s">
        <v>1296</v>
      </c>
      <c r="K174" s="12" t="s">
        <v>88</v>
      </c>
      <c r="L174" s="17">
        <v>369</v>
      </c>
      <c r="M174" s="17" t="s">
        <v>89</v>
      </c>
      <c r="N174" s="13" t="s">
        <v>942</v>
      </c>
      <c r="O174" s="14" t="s">
        <v>943</v>
      </c>
      <c r="P174" s="19"/>
      <c r="Q174" s="9">
        <v>1</v>
      </c>
      <c r="R174" s="12" t="s">
        <v>187</v>
      </c>
      <c r="S174" s="19" t="s">
        <v>93</v>
      </c>
      <c r="T174" s="9"/>
      <c r="U174" s="9"/>
      <c r="V174" s="11"/>
      <c r="W174" s="36">
        <v>9405114090</v>
      </c>
      <c r="X174" s="21" t="s">
        <v>95</v>
      </c>
      <c r="Y174" s="21" t="s">
        <v>95</v>
      </c>
      <c r="Z174" s="12" t="s">
        <v>95</v>
      </c>
      <c r="AA174" s="13" t="s">
        <v>164</v>
      </c>
      <c r="AB174" s="623" t="str">
        <f>HYPERLINK("#'Oprawy - specyfikacja'!B" &amp; MATCH(B174, 'Oprawy - specyfikacja'!A:A, 0),"Link do specyfikacji")</f>
        <v>Link do specyfikacji</v>
      </c>
    </row>
    <row r="175" spans="1:28">
      <c r="A175" s="8">
        <v>8720169755208</v>
      </c>
      <c r="B175" s="8">
        <v>911401817087</v>
      </c>
      <c r="C175" s="8">
        <v>872016975520899</v>
      </c>
      <c r="D175" s="591" t="str">
        <f>HYPERLINK(VLOOKUP(B175,Oprawy_linki!A120:B824,2,FALSE),"Link do zdjęcia")</f>
        <v>Link do zdjęcia</v>
      </c>
      <c r="E175" s="12">
        <v>75520899</v>
      </c>
      <c r="F175" s="10" t="s">
        <v>1675</v>
      </c>
      <c r="G175" s="12" t="s">
        <v>925</v>
      </c>
      <c r="H175" s="12" t="s">
        <v>941</v>
      </c>
      <c r="I175" s="12" t="s">
        <v>86</v>
      </c>
      <c r="J175" s="12" t="s">
        <v>1296</v>
      </c>
      <c r="K175" s="12" t="s">
        <v>88</v>
      </c>
      <c r="L175" s="17">
        <v>454</v>
      </c>
      <c r="M175" s="17" t="s">
        <v>89</v>
      </c>
      <c r="N175" s="13" t="s">
        <v>942</v>
      </c>
      <c r="O175" s="14" t="s">
        <v>943</v>
      </c>
      <c r="P175" s="19"/>
      <c r="Q175" s="9">
        <v>1</v>
      </c>
      <c r="R175" s="12" t="s">
        <v>187</v>
      </c>
      <c r="S175" s="19" t="s">
        <v>93</v>
      </c>
      <c r="T175" s="9"/>
      <c r="U175" s="9"/>
      <c r="V175" s="11"/>
      <c r="W175" s="36">
        <v>9405114090</v>
      </c>
      <c r="X175" s="21" t="s">
        <v>95</v>
      </c>
      <c r="Y175" s="21" t="s">
        <v>95</v>
      </c>
      <c r="Z175" s="12" t="s">
        <v>95</v>
      </c>
      <c r="AA175" s="13" t="s">
        <v>164</v>
      </c>
      <c r="AB175" s="623" t="str">
        <f>HYPERLINK("#'Oprawy - specyfikacja'!B" &amp; MATCH(B175, 'Oprawy - specyfikacja'!A:A, 0),"Link do specyfikacji")</f>
        <v>Link do specyfikacji</v>
      </c>
    </row>
    <row r="176" spans="1:28">
      <c r="A176" s="8">
        <v>8720169755161</v>
      </c>
      <c r="B176" s="8">
        <v>911401816687</v>
      </c>
      <c r="C176" s="8">
        <v>872016975516199</v>
      </c>
      <c r="D176" s="591" t="str">
        <f>HYPERLINK(VLOOKUP(B176,Oprawy_linki!A121:B825,2,FALSE),"Link do zdjęcia")</f>
        <v>Link do zdjęcia</v>
      </c>
      <c r="E176" s="12">
        <v>75516199</v>
      </c>
      <c r="F176" s="10" t="s">
        <v>1676</v>
      </c>
      <c r="G176" s="12" t="s">
        <v>925</v>
      </c>
      <c r="H176" s="12" t="s">
        <v>941</v>
      </c>
      <c r="I176" s="12" t="s">
        <v>86</v>
      </c>
      <c r="J176" s="12" t="s">
        <v>1296</v>
      </c>
      <c r="K176" s="12" t="s">
        <v>88</v>
      </c>
      <c r="L176" s="17">
        <v>224</v>
      </c>
      <c r="M176" s="17" t="s">
        <v>89</v>
      </c>
      <c r="N176" s="13" t="s">
        <v>942</v>
      </c>
      <c r="O176" s="14" t="s">
        <v>943</v>
      </c>
      <c r="P176" s="19"/>
      <c r="Q176" s="9">
        <v>1</v>
      </c>
      <c r="R176" s="12" t="s">
        <v>187</v>
      </c>
      <c r="S176" s="19" t="s">
        <v>93</v>
      </c>
      <c r="T176" s="9"/>
      <c r="U176" s="9"/>
      <c r="V176" s="11"/>
      <c r="W176" s="36">
        <v>9405114090</v>
      </c>
      <c r="X176" s="21" t="s">
        <v>95</v>
      </c>
      <c r="Y176" s="21" t="s">
        <v>95</v>
      </c>
      <c r="Z176" s="12" t="s">
        <v>95</v>
      </c>
      <c r="AA176" s="13" t="s">
        <v>164</v>
      </c>
      <c r="AB176" s="623" t="str">
        <f>HYPERLINK("#'Oprawy - specyfikacja'!B" &amp; MATCH(B176, 'Oprawy - specyfikacja'!A:A, 0),"Link do specyfikacji")</f>
        <v>Link do specyfikacji</v>
      </c>
    </row>
  </sheetData>
  <protectedRanges>
    <protectedRange sqref="F79" name="Range1_2_1_1"/>
    <protectedRange sqref="F80" name="Range1_2_1_1_1"/>
    <protectedRange sqref="B81" name="Range1_1_1_1"/>
    <protectedRange sqref="F138" name="Range1_7_1"/>
    <protectedRange sqref="B129" name="Range1_5_1_1"/>
  </protectedRanges>
  <autoFilter ref="A1:AB176" xr:uid="{6891CE14-1612-47CE-BC0D-BB64AAF0A622}"/>
  <conditionalFormatting sqref="B1">
    <cfRule type="duplicateValues" dxfId="574" priority="1"/>
  </conditionalFormatting>
  <conditionalFormatting sqref="B2:B176">
    <cfRule type="duplicateValues" dxfId="573" priority="2838"/>
  </conditionalFormatting>
  <pageMargins left="0.7" right="0.7" top="0.75" bottom="0.75" header="0.3" footer="0.3"/>
  <headerFooter>
    <oddHeader>&amp;L&amp;"Calibri"&amp;10&amp;K000000 Classified&amp;1#_x000D_</oddHeader>
  </headerFooter>
  <customProperties>
    <customPr name="_pios_i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14378F-CDE7-4041-976C-5D50242F8076}">
  <sheetPr codeName="Sheet3"/>
  <dimension ref="A1:U375"/>
  <sheetViews>
    <sheetView showGridLines="0" zoomScale="70" zoomScaleNormal="70" workbookViewId="0">
      <pane ySplit="1" topLeftCell="A2" activePane="bottomLeft" state="frozen"/>
      <selection activeCell="AD1355" sqref="AD1355"/>
      <selection pane="bottomLeft" activeCell="A2" sqref="A2"/>
    </sheetView>
  </sheetViews>
  <sheetFormatPr defaultRowHeight="14.4"/>
  <cols>
    <col min="1" max="1" width="10.5546875" customWidth="1"/>
    <col min="2" max="2" width="15.44140625" bestFit="1" customWidth="1"/>
    <col min="3" max="3" width="14.44140625" bestFit="1" customWidth="1"/>
    <col min="4" max="4" width="17.5546875" bestFit="1" customWidth="1"/>
    <col min="5" max="5" width="14.5546875" customWidth="1"/>
    <col min="6" max="6" width="42.5546875" bestFit="1" customWidth="1"/>
    <col min="7" max="7" width="27.44140625" bestFit="1" customWidth="1"/>
    <col min="8" max="8" width="48.88671875" customWidth="1"/>
    <col min="9" max="9" width="31.5546875" bestFit="1" customWidth="1"/>
    <col min="10" max="10" width="12.44140625" bestFit="1" customWidth="1"/>
    <col min="11" max="11" width="14.5546875" bestFit="1" customWidth="1"/>
    <col min="12" max="12" width="16.5546875" bestFit="1" customWidth="1"/>
    <col min="13" max="13" width="11.109375" customWidth="1"/>
    <col min="14" max="14" width="8.88671875" customWidth="1"/>
    <col min="15" max="15" width="39.44140625" bestFit="1" customWidth="1"/>
    <col min="16" max="16" width="18" bestFit="1" customWidth="1"/>
    <col min="17" max="17" width="74.5546875" bestFit="1" customWidth="1"/>
    <col min="18" max="18" width="13.5546875" bestFit="1" customWidth="1"/>
    <col min="19" max="19" width="14.44140625" style="33" customWidth="1"/>
    <col min="20" max="20" width="15" style="33" bestFit="1" customWidth="1"/>
    <col min="21" max="21" width="12" style="33" bestFit="1" customWidth="1"/>
    <col min="22" max="22" width="14.44140625" customWidth="1"/>
    <col min="23" max="23" width="15" bestFit="1" customWidth="1"/>
    <col min="24" max="24" width="12" bestFit="1" customWidth="1"/>
    <col min="25" max="25" width="13.5546875" customWidth="1"/>
  </cols>
  <sheetData>
    <row r="1" spans="1:21" s="5" customFormat="1" ht="57.6">
      <c r="A1" s="6" t="s">
        <v>1981</v>
      </c>
      <c r="B1" s="6" t="s">
        <v>55</v>
      </c>
      <c r="C1" s="6" t="s">
        <v>56</v>
      </c>
      <c r="D1" s="6" t="s">
        <v>57</v>
      </c>
      <c r="E1" s="6" t="s">
        <v>59</v>
      </c>
      <c r="F1" s="7" t="s">
        <v>60</v>
      </c>
      <c r="G1" s="7" t="s">
        <v>61</v>
      </c>
      <c r="H1" s="7" t="s">
        <v>63</v>
      </c>
      <c r="I1" s="7" t="s">
        <v>64</v>
      </c>
      <c r="J1" s="7" t="s">
        <v>65</v>
      </c>
      <c r="K1" s="7" t="s">
        <v>68</v>
      </c>
      <c r="L1" s="7" t="s">
        <v>71</v>
      </c>
      <c r="M1" s="7" t="s">
        <v>72</v>
      </c>
      <c r="N1" s="7" t="s">
        <v>73</v>
      </c>
      <c r="O1" s="7" t="s">
        <v>74</v>
      </c>
      <c r="P1" s="7" t="s">
        <v>75</v>
      </c>
      <c r="Q1" s="7" t="s">
        <v>76</v>
      </c>
      <c r="R1" s="16" t="s">
        <v>77</v>
      </c>
      <c r="S1" s="7" t="s">
        <v>78</v>
      </c>
      <c r="T1" s="7" t="s">
        <v>79</v>
      </c>
      <c r="U1" s="7" t="s">
        <v>80</v>
      </c>
    </row>
    <row r="2" spans="1:21" s="2" customFormat="1">
      <c r="A2" s="8" t="s">
        <v>1982</v>
      </c>
      <c r="B2" s="9">
        <v>8719514530652</v>
      </c>
      <c r="C2" s="8">
        <v>911401850782</v>
      </c>
      <c r="D2" s="9">
        <v>871951453065299</v>
      </c>
      <c r="E2" s="21">
        <v>53065299</v>
      </c>
      <c r="F2" s="11" t="s">
        <v>1983</v>
      </c>
      <c r="G2" s="12" t="s">
        <v>925</v>
      </c>
      <c r="H2" s="12" t="s">
        <v>1298</v>
      </c>
      <c r="I2" s="12" t="s">
        <v>1285</v>
      </c>
      <c r="J2" s="17" t="s">
        <v>88</v>
      </c>
      <c r="K2" s="18" t="s">
        <v>929</v>
      </c>
      <c r="L2" s="9">
        <v>4</v>
      </c>
      <c r="M2" s="12" t="s">
        <v>92</v>
      </c>
      <c r="N2" s="9" t="s">
        <v>102</v>
      </c>
      <c r="O2" s="9"/>
      <c r="P2" s="19"/>
      <c r="Q2" s="8"/>
      <c r="R2" s="9">
        <v>9405119090</v>
      </c>
      <c r="S2" s="19"/>
      <c r="T2" s="20"/>
      <c r="U2" s="9"/>
    </row>
    <row r="3" spans="1:21" s="2" customFormat="1">
      <c r="A3" s="8" t="s">
        <v>1982</v>
      </c>
      <c r="B3" s="9">
        <v>8719514530669</v>
      </c>
      <c r="C3" s="8">
        <v>911401850882</v>
      </c>
      <c r="D3" s="9">
        <v>871951453066999</v>
      </c>
      <c r="E3" s="21">
        <v>53066999</v>
      </c>
      <c r="F3" s="11" t="s">
        <v>1984</v>
      </c>
      <c r="G3" s="12" t="s">
        <v>925</v>
      </c>
      <c r="H3" s="12" t="s">
        <v>1298</v>
      </c>
      <c r="I3" s="12" t="s">
        <v>1285</v>
      </c>
      <c r="J3" s="17" t="s">
        <v>88</v>
      </c>
      <c r="K3" s="18" t="s">
        <v>929</v>
      </c>
      <c r="L3" s="9">
        <v>4</v>
      </c>
      <c r="M3" s="12" t="s">
        <v>92</v>
      </c>
      <c r="N3" s="9" t="s">
        <v>102</v>
      </c>
      <c r="O3" s="9"/>
      <c r="P3" s="19"/>
      <c r="Q3" s="8"/>
      <c r="R3" s="9">
        <v>9405119090</v>
      </c>
      <c r="S3" s="19"/>
      <c r="T3" s="20"/>
      <c r="U3" s="9"/>
    </row>
    <row r="4" spans="1:21" s="2" customFormat="1">
      <c r="A4" s="8" t="s">
        <v>1982</v>
      </c>
      <c r="B4" s="9">
        <v>8710163362045</v>
      </c>
      <c r="C4" s="8">
        <v>911401884680</v>
      </c>
      <c r="D4" s="9">
        <v>871016336204599</v>
      </c>
      <c r="E4" s="21">
        <v>36204599</v>
      </c>
      <c r="F4" s="11" t="s">
        <v>1985</v>
      </c>
      <c r="G4" s="12" t="s">
        <v>925</v>
      </c>
      <c r="H4" s="12" t="s">
        <v>1298</v>
      </c>
      <c r="I4" s="12" t="s">
        <v>1285</v>
      </c>
      <c r="J4" s="17" t="s">
        <v>88</v>
      </c>
      <c r="K4" s="18" t="s">
        <v>929</v>
      </c>
      <c r="L4" s="9">
        <v>4</v>
      </c>
      <c r="M4" s="12" t="s">
        <v>92</v>
      </c>
      <c r="N4" s="9" t="s">
        <v>102</v>
      </c>
      <c r="O4" s="9"/>
      <c r="P4" s="19"/>
      <c r="Q4" s="8"/>
      <c r="R4" s="9">
        <v>9405119090</v>
      </c>
      <c r="S4" s="19"/>
      <c r="T4" s="20"/>
      <c r="U4" s="9"/>
    </row>
    <row r="5" spans="1:21" s="2" customFormat="1">
      <c r="A5" s="8" t="s">
        <v>1982</v>
      </c>
      <c r="B5" s="9">
        <v>8710163362069</v>
      </c>
      <c r="C5" s="8">
        <v>911401885180</v>
      </c>
      <c r="D5" s="9">
        <v>871016336206999</v>
      </c>
      <c r="E5" s="21">
        <v>36206999</v>
      </c>
      <c r="F5" s="11" t="s">
        <v>1986</v>
      </c>
      <c r="G5" s="12" t="s">
        <v>925</v>
      </c>
      <c r="H5" s="12" t="s">
        <v>1298</v>
      </c>
      <c r="I5" s="12" t="s">
        <v>1285</v>
      </c>
      <c r="J5" s="17" t="s">
        <v>88</v>
      </c>
      <c r="K5" s="18" t="s">
        <v>929</v>
      </c>
      <c r="L5" s="9">
        <v>4</v>
      </c>
      <c r="M5" s="12" t="s">
        <v>92</v>
      </c>
      <c r="N5" s="9" t="s">
        <v>102</v>
      </c>
      <c r="O5" s="9"/>
      <c r="P5" s="19"/>
      <c r="Q5" s="8"/>
      <c r="R5" s="9">
        <v>9405119090</v>
      </c>
      <c r="S5" s="19"/>
      <c r="T5" s="20"/>
      <c r="U5" s="9"/>
    </row>
    <row r="6" spans="1:21" s="2" customFormat="1">
      <c r="A6" s="8" t="s">
        <v>1982</v>
      </c>
      <c r="B6" s="9">
        <v>8718699455873</v>
      </c>
      <c r="C6" s="8">
        <v>912300024001</v>
      </c>
      <c r="D6" s="9">
        <v>871869945587300</v>
      </c>
      <c r="E6" s="21">
        <v>45587300</v>
      </c>
      <c r="F6" s="11" t="s">
        <v>1987</v>
      </c>
      <c r="G6" s="12" t="s">
        <v>925</v>
      </c>
      <c r="H6" s="12" t="s">
        <v>1423</v>
      </c>
      <c r="I6" s="12" t="s">
        <v>1432</v>
      </c>
      <c r="J6" s="17" t="s">
        <v>88</v>
      </c>
      <c r="K6" s="18" t="s">
        <v>929</v>
      </c>
      <c r="L6" s="9">
        <v>1</v>
      </c>
      <c r="M6" s="12" t="s">
        <v>92</v>
      </c>
      <c r="N6" s="9" t="s">
        <v>102</v>
      </c>
      <c r="O6" s="9"/>
      <c r="P6" s="19"/>
      <c r="Q6" s="8"/>
      <c r="R6" s="9">
        <v>9405423990</v>
      </c>
      <c r="S6" s="19" t="s">
        <v>93</v>
      </c>
      <c r="T6" s="20" t="s">
        <v>93</v>
      </c>
      <c r="U6" s="9" t="s">
        <v>93</v>
      </c>
    </row>
    <row r="7" spans="1:21" s="2" customFormat="1">
      <c r="A7" s="8" t="s">
        <v>1982</v>
      </c>
      <c r="B7" s="9">
        <v>8718699381233</v>
      </c>
      <c r="C7" s="8">
        <v>912401483055</v>
      </c>
      <c r="D7" s="9">
        <v>871869938123399</v>
      </c>
      <c r="E7" s="21">
        <v>38123399</v>
      </c>
      <c r="F7" s="11" t="s">
        <v>1988</v>
      </c>
      <c r="G7" s="12" t="s">
        <v>925</v>
      </c>
      <c r="H7" s="12" t="s">
        <v>1491</v>
      </c>
      <c r="I7" s="12" t="s">
        <v>1989</v>
      </c>
      <c r="J7" s="17" t="s">
        <v>88</v>
      </c>
      <c r="K7" s="18" t="s">
        <v>942</v>
      </c>
      <c r="L7" s="9">
        <v>6</v>
      </c>
      <c r="M7" s="12" t="s">
        <v>92</v>
      </c>
      <c r="N7" s="9" t="s">
        <v>102</v>
      </c>
      <c r="O7" s="9"/>
      <c r="P7" s="19"/>
      <c r="Q7" s="8" t="s">
        <v>1990</v>
      </c>
      <c r="R7" s="9">
        <v>9405119090</v>
      </c>
      <c r="S7" s="19" t="s">
        <v>93</v>
      </c>
      <c r="T7" s="20" t="s">
        <v>93</v>
      </c>
      <c r="U7" s="9" t="s">
        <v>93</v>
      </c>
    </row>
    <row r="8" spans="1:21" s="2" customFormat="1">
      <c r="A8" s="8" t="s">
        <v>1982</v>
      </c>
      <c r="B8" s="9">
        <v>8718699381240</v>
      </c>
      <c r="C8" s="8">
        <v>912401483056</v>
      </c>
      <c r="D8" s="9">
        <v>871869938124099</v>
      </c>
      <c r="E8" s="21">
        <v>38124099</v>
      </c>
      <c r="F8" s="11" t="s">
        <v>1991</v>
      </c>
      <c r="G8" s="12" t="s">
        <v>925</v>
      </c>
      <c r="H8" s="12" t="s">
        <v>1491</v>
      </c>
      <c r="I8" s="12" t="s">
        <v>1989</v>
      </c>
      <c r="J8" s="17" t="s">
        <v>88</v>
      </c>
      <c r="K8" s="18" t="s">
        <v>942</v>
      </c>
      <c r="L8" s="9">
        <v>6</v>
      </c>
      <c r="M8" s="12" t="s">
        <v>92</v>
      </c>
      <c r="N8" s="9" t="s">
        <v>102</v>
      </c>
      <c r="O8" s="9"/>
      <c r="P8" s="19"/>
      <c r="Q8" s="8" t="s">
        <v>1990</v>
      </c>
      <c r="R8" s="9">
        <v>9405119090</v>
      </c>
      <c r="S8" s="19" t="s">
        <v>93</v>
      </c>
      <c r="T8" s="20" t="s">
        <v>93</v>
      </c>
      <c r="U8" s="9" t="s">
        <v>93</v>
      </c>
    </row>
    <row r="9" spans="1:21" s="2" customFormat="1">
      <c r="A9" s="8" t="s">
        <v>1982</v>
      </c>
      <c r="B9" s="9">
        <v>8718699381257</v>
      </c>
      <c r="C9" s="8">
        <v>912401483057</v>
      </c>
      <c r="D9" s="9">
        <v>871869938125799</v>
      </c>
      <c r="E9" s="21">
        <v>38125799</v>
      </c>
      <c r="F9" s="11" t="s">
        <v>1992</v>
      </c>
      <c r="G9" s="12" t="s">
        <v>925</v>
      </c>
      <c r="H9" s="12" t="s">
        <v>1491</v>
      </c>
      <c r="I9" s="12" t="s">
        <v>1989</v>
      </c>
      <c r="J9" s="17" t="s">
        <v>88</v>
      </c>
      <c r="K9" s="18" t="s">
        <v>942</v>
      </c>
      <c r="L9" s="9">
        <v>4</v>
      </c>
      <c r="M9" s="12" t="s">
        <v>92</v>
      </c>
      <c r="N9" s="9" t="s">
        <v>102</v>
      </c>
      <c r="O9" s="9"/>
      <c r="P9" s="19"/>
      <c r="Q9" s="8" t="s">
        <v>1990</v>
      </c>
      <c r="R9" s="9">
        <v>9405119090</v>
      </c>
      <c r="S9" s="19" t="s">
        <v>93</v>
      </c>
      <c r="T9" s="20" t="s">
        <v>93</v>
      </c>
      <c r="U9" s="9" t="s">
        <v>93</v>
      </c>
    </row>
    <row r="10" spans="1:21" s="2" customFormat="1">
      <c r="A10" s="8" t="s">
        <v>1982</v>
      </c>
      <c r="B10" s="9">
        <v>8718699381264</v>
      </c>
      <c r="C10" s="8">
        <v>912401483058</v>
      </c>
      <c r="D10" s="9">
        <v>871869938126499</v>
      </c>
      <c r="E10" s="21">
        <v>38126499</v>
      </c>
      <c r="F10" s="11" t="s">
        <v>1993</v>
      </c>
      <c r="G10" s="12" t="s">
        <v>925</v>
      </c>
      <c r="H10" s="12" t="s">
        <v>1491</v>
      </c>
      <c r="I10" s="12" t="s">
        <v>1989</v>
      </c>
      <c r="J10" s="17" t="s">
        <v>88</v>
      </c>
      <c r="K10" s="18" t="s">
        <v>942</v>
      </c>
      <c r="L10" s="9">
        <v>4</v>
      </c>
      <c r="M10" s="12" t="s">
        <v>92</v>
      </c>
      <c r="N10" s="9" t="s">
        <v>102</v>
      </c>
      <c r="O10" s="9"/>
      <c r="P10" s="19"/>
      <c r="Q10" s="8" t="s">
        <v>1990</v>
      </c>
      <c r="R10" s="9">
        <v>9405119090</v>
      </c>
      <c r="S10" s="19" t="s">
        <v>93</v>
      </c>
      <c r="T10" s="20" t="s">
        <v>93</v>
      </c>
      <c r="U10" s="9" t="s">
        <v>93</v>
      </c>
    </row>
    <row r="11" spans="1:21" s="2" customFormat="1">
      <c r="A11" s="8" t="s">
        <v>1982</v>
      </c>
      <c r="B11" s="9">
        <v>8718699381271</v>
      </c>
      <c r="C11" s="8">
        <v>912401483059</v>
      </c>
      <c r="D11" s="9">
        <v>871869938127199</v>
      </c>
      <c r="E11" s="21">
        <v>38127199</v>
      </c>
      <c r="F11" s="11" t="s">
        <v>1994</v>
      </c>
      <c r="G11" s="12" t="s">
        <v>925</v>
      </c>
      <c r="H11" s="12" t="s">
        <v>1491</v>
      </c>
      <c r="I11" s="12" t="s">
        <v>1989</v>
      </c>
      <c r="J11" s="17" t="s">
        <v>88</v>
      </c>
      <c r="K11" s="18" t="s">
        <v>942</v>
      </c>
      <c r="L11" s="9">
        <v>4</v>
      </c>
      <c r="M11" s="12" t="s">
        <v>92</v>
      </c>
      <c r="N11" s="9" t="s">
        <v>102</v>
      </c>
      <c r="O11" s="9"/>
      <c r="P11" s="19"/>
      <c r="Q11" s="8" t="s">
        <v>1990</v>
      </c>
      <c r="R11" s="9">
        <v>9405119090</v>
      </c>
      <c r="S11" s="19" t="s">
        <v>93</v>
      </c>
      <c r="T11" s="20" t="s">
        <v>93</v>
      </c>
      <c r="U11" s="9" t="s">
        <v>93</v>
      </c>
    </row>
    <row r="12" spans="1:21" s="2" customFormat="1">
      <c r="A12" s="8" t="s">
        <v>1982</v>
      </c>
      <c r="B12" s="9">
        <v>8711500910035</v>
      </c>
      <c r="C12" s="8">
        <v>913700608766</v>
      </c>
      <c r="D12" s="9">
        <v>871150091003530</v>
      </c>
      <c r="E12" s="21">
        <v>91003530</v>
      </c>
      <c r="F12" s="11" t="s">
        <v>1995</v>
      </c>
      <c r="G12" s="12" t="s">
        <v>1692</v>
      </c>
      <c r="H12" s="12" t="s">
        <v>1996</v>
      </c>
      <c r="I12" s="12" t="s">
        <v>1693</v>
      </c>
      <c r="J12" s="17" t="s">
        <v>88</v>
      </c>
      <c r="K12" s="18" t="s">
        <v>1694</v>
      </c>
      <c r="L12" s="9">
        <v>12</v>
      </c>
      <c r="M12" s="12" t="s">
        <v>92</v>
      </c>
      <c r="N12" s="9" t="s">
        <v>1997</v>
      </c>
      <c r="O12" s="9"/>
      <c r="P12" s="19"/>
      <c r="Q12" s="8"/>
      <c r="R12" s="9">
        <v>8504102090</v>
      </c>
      <c r="S12" s="19" t="s">
        <v>93</v>
      </c>
      <c r="T12" s="20" t="s">
        <v>93</v>
      </c>
      <c r="U12" s="9" t="s">
        <v>93</v>
      </c>
    </row>
    <row r="13" spans="1:21" s="2" customFormat="1">
      <c r="A13" s="8" t="s">
        <v>1982</v>
      </c>
      <c r="B13" s="9">
        <v>8711500911780</v>
      </c>
      <c r="C13" s="8">
        <v>913700619566</v>
      </c>
      <c r="D13" s="9">
        <v>871150091178030</v>
      </c>
      <c r="E13" s="21">
        <v>91178030</v>
      </c>
      <c r="F13" s="11" t="s">
        <v>1998</v>
      </c>
      <c r="G13" s="12" t="s">
        <v>1692</v>
      </c>
      <c r="H13" s="12" t="s">
        <v>1996</v>
      </c>
      <c r="I13" s="12" t="s">
        <v>1693</v>
      </c>
      <c r="J13" s="17" t="s">
        <v>88</v>
      </c>
      <c r="K13" s="18" t="s">
        <v>1694</v>
      </c>
      <c r="L13" s="9">
        <v>12</v>
      </c>
      <c r="M13" s="12" t="s">
        <v>92</v>
      </c>
      <c r="N13" s="9" t="s">
        <v>1997</v>
      </c>
      <c r="O13" s="9"/>
      <c r="P13" s="19" t="s">
        <v>1999</v>
      </c>
      <c r="Q13" s="8"/>
      <c r="R13" s="9">
        <v>8504102090</v>
      </c>
      <c r="S13" s="19" t="s">
        <v>93</v>
      </c>
      <c r="T13" s="20" t="s">
        <v>93</v>
      </c>
      <c r="U13" s="9" t="s">
        <v>93</v>
      </c>
    </row>
    <row r="14" spans="1:21" s="2" customFormat="1">
      <c r="A14" s="8" t="s">
        <v>1982</v>
      </c>
      <c r="B14" s="9">
        <v>8711500911803</v>
      </c>
      <c r="C14" s="8">
        <v>913700619866</v>
      </c>
      <c r="D14" s="9">
        <v>871150091180330</v>
      </c>
      <c r="E14" s="21">
        <v>91180330</v>
      </c>
      <c r="F14" s="11" t="s">
        <v>2000</v>
      </c>
      <c r="G14" s="12" t="s">
        <v>1692</v>
      </c>
      <c r="H14" s="12" t="s">
        <v>1996</v>
      </c>
      <c r="I14" s="12" t="s">
        <v>1693</v>
      </c>
      <c r="J14" s="17" t="s">
        <v>88</v>
      </c>
      <c r="K14" s="18" t="s">
        <v>1694</v>
      </c>
      <c r="L14" s="9">
        <v>12</v>
      </c>
      <c r="M14" s="12" t="s">
        <v>92</v>
      </c>
      <c r="N14" s="9" t="s">
        <v>1997</v>
      </c>
      <c r="O14" s="9"/>
      <c r="P14" s="19" t="s">
        <v>1999</v>
      </c>
      <c r="Q14" s="8"/>
      <c r="R14" s="9">
        <v>8504102090</v>
      </c>
      <c r="S14" s="19" t="s">
        <v>93</v>
      </c>
      <c r="T14" s="20" t="s">
        <v>93</v>
      </c>
      <c r="U14" s="9" t="s">
        <v>93</v>
      </c>
    </row>
    <row r="15" spans="1:21" s="2" customFormat="1">
      <c r="A15" s="8" t="s">
        <v>1982</v>
      </c>
      <c r="B15" s="9">
        <v>8711500914941</v>
      </c>
      <c r="C15" s="8">
        <v>913700624066</v>
      </c>
      <c r="D15" s="9">
        <v>871150091494130</v>
      </c>
      <c r="E15" s="21">
        <v>91494130</v>
      </c>
      <c r="F15" s="11" t="s">
        <v>2001</v>
      </c>
      <c r="G15" s="12" t="s">
        <v>1692</v>
      </c>
      <c r="H15" s="12" t="s">
        <v>1996</v>
      </c>
      <c r="I15" s="12" t="s">
        <v>1693</v>
      </c>
      <c r="J15" s="17" t="s">
        <v>88</v>
      </c>
      <c r="K15" s="18" t="s">
        <v>1694</v>
      </c>
      <c r="L15" s="9">
        <v>12</v>
      </c>
      <c r="M15" s="12" t="s">
        <v>92</v>
      </c>
      <c r="N15" s="9" t="s">
        <v>1997</v>
      </c>
      <c r="O15" s="9"/>
      <c r="P15" s="19" t="s">
        <v>1999</v>
      </c>
      <c r="Q15" s="8"/>
      <c r="R15" s="9">
        <v>8504102090</v>
      </c>
      <c r="S15" s="19" t="s">
        <v>93</v>
      </c>
      <c r="T15" s="20" t="s">
        <v>93</v>
      </c>
      <c r="U15" s="9" t="s">
        <v>93</v>
      </c>
    </row>
    <row r="16" spans="1:21" s="2" customFormat="1">
      <c r="A16" s="8" t="s">
        <v>1982</v>
      </c>
      <c r="B16" s="9">
        <v>8727900809718</v>
      </c>
      <c r="C16" s="8">
        <v>913700626666</v>
      </c>
      <c r="D16" s="9">
        <v>872790080971800</v>
      </c>
      <c r="E16" s="21">
        <v>80971800</v>
      </c>
      <c r="F16" s="11" t="s">
        <v>2002</v>
      </c>
      <c r="G16" s="12" t="s">
        <v>1692</v>
      </c>
      <c r="H16" s="12" t="s">
        <v>1996</v>
      </c>
      <c r="I16" s="12" t="s">
        <v>1693</v>
      </c>
      <c r="J16" s="17" t="s">
        <v>88</v>
      </c>
      <c r="K16" s="18" t="s">
        <v>1694</v>
      </c>
      <c r="L16" s="9">
        <v>12</v>
      </c>
      <c r="M16" s="12" t="s">
        <v>92</v>
      </c>
      <c r="N16" s="9" t="s">
        <v>1997</v>
      </c>
      <c r="O16" s="9"/>
      <c r="P16" s="19" t="s">
        <v>1999</v>
      </c>
      <c r="Q16" s="8"/>
      <c r="R16" s="9">
        <v>8504102090</v>
      </c>
      <c r="S16" s="19" t="s">
        <v>93</v>
      </c>
      <c r="T16" s="20" t="s">
        <v>93</v>
      </c>
      <c r="U16" s="9" t="s">
        <v>93</v>
      </c>
    </row>
    <row r="17" spans="1:21" s="2" customFormat="1">
      <c r="A17" s="8" t="s">
        <v>1982</v>
      </c>
      <c r="B17" s="9">
        <v>8727900895728</v>
      </c>
      <c r="C17" s="8">
        <v>913700656866</v>
      </c>
      <c r="D17" s="9">
        <v>872790089572800</v>
      </c>
      <c r="E17" s="21">
        <v>89572800</v>
      </c>
      <c r="F17" s="11" t="s">
        <v>2003</v>
      </c>
      <c r="G17" s="12" t="s">
        <v>1692</v>
      </c>
      <c r="H17" s="12" t="s">
        <v>1996</v>
      </c>
      <c r="I17" s="12" t="s">
        <v>1748</v>
      </c>
      <c r="J17" s="17" t="s">
        <v>88</v>
      </c>
      <c r="K17" s="18" t="s">
        <v>1694</v>
      </c>
      <c r="L17" s="9">
        <v>12</v>
      </c>
      <c r="M17" s="12" t="s">
        <v>92</v>
      </c>
      <c r="N17" s="9" t="s">
        <v>1997</v>
      </c>
      <c r="O17" s="9"/>
      <c r="P17" s="19"/>
      <c r="Q17" s="8"/>
      <c r="R17" s="9">
        <v>8504108090</v>
      </c>
      <c r="S17" s="19" t="s">
        <v>93</v>
      </c>
      <c r="T17" s="20" t="s">
        <v>93</v>
      </c>
      <c r="U17" s="9" t="s">
        <v>93</v>
      </c>
    </row>
    <row r="18" spans="1:21" s="2" customFormat="1">
      <c r="A18" s="8" t="s">
        <v>1982</v>
      </c>
      <c r="B18" s="9">
        <v>8727900933635</v>
      </c>
      <c r="C18" s="8">
        <v>913700664966</v>
      </c>
      <c r="D18" s="9">
        <v>872790093363500</v>
      </c>
      <c r="E18" s="21">
        <v>93363500</v>
      </c>
      <c r="F18" s="11" t="s">
        <v>2004</v>
      </c>
      <c r="G18" s="12" t="s">
        <v>1692</v>
      </c>
      <c r="H18" s="12" t="s">
        <v>1996</v>
      </c>
      <c r="I18" s="12" t="s">
        <v>1748</v>
      </c>
      <c r="J18" s="17" t="s">
        <v>88</v>
      </c>
      <c r="K18" s="18" t="s">
        <v>1694</v>
      </c>
      <c r="L18" s="9">
        <v>12</v>
      </c>
      <c r="M18" s="12" t="s">
        <v>92</v>
      </c>
      <c r="N18" s="9" t="s">
        <v>1997</v>
      </c>
      <c r="O18" s="9"/>
      <c r="P18" s="19"/>
      <c r="Q18" s="8"/>
      <c r="R18" s="9">
        <v>8504108090</v>
      </c>
      <c r="S18" s="19" t="s">
        <v>93</v>
      </c>
      <c r="T18" s="20" t="s">
        <v>93</v>
      </c>
      <c r="U18" s="9" t="s">
        <v>93</v>
      </c>
    </row>
    <row r="19" spans="1:21" s="2" customFormat="1">
      <c r="A19" s="8" t="s">
        <v>1982</v>
      </c>
      <c r="B19" s="9">
        <v>8718291156765</v>
      </c>
      <c r="C19" s="8">
        <v>913700679066</v>
      </c>
      <c r="D19" s="9">
        <v>871829115676500</v>
      </c>
      <c r="E19" s="21">
        <v>15676500</v>
      </c>
      <c r="F19" s="11" t="s">
        <v>2005</v>
      </c>
      <c r="G19" s="12" t="s">
        <v>1692</v>
      </c>
      <c r="H19" s="12" t="s">
        <v>1996</v>
      </c>
      <c r="I19" s="12" t="s">
        <v>1693</v>
      </c>
      <c r="J19" s="17" t="s">
        <v>88</v>
      </c>
      <c r="K19" s="18" t="s">
        <v>1694</v>
      </c>
      <c r="L19" s="9">
        <v>10</v>
      </c>
      <c r="M19" s="12" t="s">
        <v>92</v>
      </c>
      <c r="N19" s="9" t="s">
        <v>1997</v>
      </c>
      <c r="O19" s="9"/>
      <c r="P19" s="19"/>
      <c r="Q19" s="8"/>
      <c r="R19" s="9">
        <v>8504102090</v>
      </c>
      <c r="S19" s="19" t="s">
        <v>93</v>
      </c>
      <c r="T19" s="20" t="s">
        <v>93</v>
      </c>
      <c r="U19" s="9" t="s">
        <v>93</v>
      </c>
    </row>
    <row r="20" spans="1:21" s="2" customFormat="1">
      <c r="A20" s="8" t="s">
        <v>1982</v>
      </c>
      <c r="B20" s="9">
        <v>8718291241676</v>
      </c>
      <c r="C20" s="8">
        <v>913700684766</v>
      </c>
      <c r="D20" s="9">
        <v>871829124167600</v>
      </c>
      <c r="E20" s="21">
        <v>24167600</v>
      </c>
      <c r="F20" s="11" t="s">
        <v>2006</v>
      </c>
      <c r="G20" s="12" t="s">
        <v>1692</v>
      </c>
      <c r="H20" s="12" t="s">
        <v>1996</v>
      </c>
      <c r="I20" s="12" t="s">
        <v>1693</v>
      </c>
      <c r="J20" s="17" t="s">
        <v>88</v>
      </c>
      <c r="K20" s="18" t="s">
        <v>1694</v>
      </c>
      <c r="L20" s="9">
        <v>12</v>
      </c>
      <c r="M20" s="12" t="s">
        <v>92</v>
      </c>
      <c r="N20" s="9" t="s">
        <v>1997</v>
      </c>
      <c r="O20" s="9"/>
      <c r="P20" s="19" t="s">
        <v>1999</v>
      </c>
      <c r="Q20" s="8"/>
      <c r="R20" s="9">
        <v>8504102090</v>
      </c>
      <c r="S20" s="19" t="s">
        <v>93</v>
      </c>
      <c r="T20" s="20" t="s">
        <v>93</v>
      </c>
      <c r="U20" s="9" t="s">
        <v>93</v>
      </c>
    </row>
    <row r="21" spans="1:21" s="2" customFormat="1">
      <c r="A21" s="8" t="s">
        <v>1982</v>
      </c>
      <c r="B21" s="9">
        <v>8718291671619</v>
      </c>
      <c r="C21" s="8">
        <v>913700696166</v>
      </c>
      <c r="D21" s="9">
        <v>871829167161900</v>
      </c>
      <c r="E21" s="21">
        <v>67161900</v>
      </c>
      <c r="F21" s="11" t="s">
        <v>2007</v>
      </c>
      <c r="G21" s="12" t="s">
        <v>1692</v>
      </c>
      <c r="H21" s="12" t="s">
        <v>1996</v>
      </c>
      <c r="I21" s="12" t="s">
        <v>1748</v>
      </c>
      <c r="J21" s="17" t="s">
        <v>88</v>
      </c>
      <c r="K21" s="18" t="s">
        <v>1694</v>
      </c>
      <c r="L21" s="9">
        <v>12</v>
      </c>
      <c r="M21" s="12" t="s">
        <v>92</v>
      </c>
      <c r="N21" s="9" t="s">
        <v>1997</v>
      </c>
      <c r="O21" s="9"/>
      <c r="P21" s="19"/>
      <c r="Q21" s="8"/>
      <c r="R21" s="9">
        <v>8504108090</v>
      </c>
      <c r="S21" s="19" t="s">
        <v>93</v>
      </c>
      <c r="T21" s="20" t="s">
        <v>93</v>
      </c>
      <c r="U21" s="9" t="s">
        <v>93</v>
      </c>
    </row>
    <row r="22" spans="1:21" s="2" customFormat="1">
      <c r="A22" s="8" t="s">
        <v>1982</v>
      </c>
      <c r="B22" s="9">
        <v>8718291696896</v>
      </c>
      <c r="C22" s="8">
        <v>913700698366</v>
      </c>
      <c r="D22" s="9">
        <v>871829169689600</v>
      </c>
      <c r="E22" s="21">
        <v>69689600</v>
      </c>
      <c r="F22" s="11" t="s">
        <v>2008</v>
      </c>
      <c r="G22" s="12" t="s">
        <v>1692</v>
      </c>
      <c r="H22" s="12" t="s">
        <v>1996</v>
      </c>
      <c r="I22" s="12" t="s">
        <v>1693</v>
      </c>
      <c r="J22" s="17" t="s">
        <v>88</v>
      </c>
      <c r="K22" s="18" t="s">
        <v>1694</v>
      </c>
      <c r="L22" s="9">
        <v>12</v>
      </c>
      <c r="M22" s="12" t="s">
        <v>92</v>
      </c>
      <c r="N22" s="9" t="s">
        <v>1997</v>
      </c>
      <c r="O22" s="9"/>
      <c r="P22" s="19"/>
      <c r="Q22" s="8"/>
      <c r="R22" s="9">
        <v>8504102090</v>
      </c>
      <c r="S22" s="19" t="s">
        <v>93</v>
      </c>
      <c r="T22" s="20" t="s">
        <v>93</v>
      </c>
      <c r="U22" s="9" t="s">
        <v>93</v>
      </c>
    </row>
    <row r="23" spans="1:21" s="2" customFormat="1">
      <c r="A23" s="8" t="s">
        <v>1982</v>
      </c>
      <c r="B23" s="9">
        <v>8718291718642</v>
      </c>
      <c r="C23" s="8">
        <v>913700761866</v>
      </c>
      <c r="D23" s="9">
        <v>871829171864200</v>
      </c>
      <c r="E23" s="21">
        <v>71864200</v>
      </c>
      <c r="F23" s="11" t="s">
        <v>2009</v>
      </c>
      <c r="G23" s="12" t="s">
        <v>1692</v>
      </c>
      <c r="H23" s="12" t="s">
        <v>1996</v>
      </c>
      <c r="I23" s="12" t="s">
        <v>1693</v>
      </c>
      <c r="J23" s="17" t="s">
        <v>88</v>
      </c>
      <c r="K23" s="18" t="s">
        <v>1694</v>
      </c>
      <c r="L23" s="9">
        <v>12</v>
      </c>
      <c r="M23" s="12" t="s">
        <v>92</v>
      </c>
      <c r="N23" s="9" t="s">
        <v>1997</v>
      </c>
      <c r="O23" s="9"/>
      <c r="P23" s="19"/>
      <c r="Q23" s="8"/>
      <c r="R23" s="9">
        <v>8504102090</v>
      </c>
      <c r="S23" s="19" t="s">
        <v>93</v>
      </c>
      <c r="T23" s="20" t="s">
        <v>93</v>
      </c>
      <c r="U23" s="9" t="s">
        <v>93</v>
      </c>
    </row>
    <row r="24" spans="1:21" s="2" customFormat="1">
      <c r="A24" s="8" t="s">
        <v>1982</v>
      </c>
      <c r="B24" s="9">
        <v>8718291718628</v>
      </c>
      <c r="C24" s="8">
        <v>913700761966</v>
      </c>
      <c r="D24" s="9">
        <v>871829171862800</v>
      </c>
      <c r="E24" s="21">
        <v>71862800</v>
      </c>
      <c r="F24" s="11" t="s">
        <v>2010</v>
      </c>
      <c r="G24" s="12" t="s">
        <v>1692</v>
      </c>
      <c r="H24" s="12" t="s">
        <v>1996</v>
      </c>
      <c r="I24" s="12" t="s">
        <v>1693</v>
      </c>
      <c r="J24" s="17" t="s">
        <v>88</v>
      </c>
      <c r="K24" s="18" t="s">
        <v>1694</v>
      </c>
      <c r="L24" s="9">
        <v>12</v>
      </c>
      <c r="M24" s="12" t="s">
        <v>92</v>
      </c>
      <c r="N24" s="9" t="s">
        <v>1997</v>
      </c>
      <c r="O24" s="9"/>
      <c r="P24" s="19"/>
      <c r="Q24" s="8"/>
      <c r="R24" s="9">
        <v>8504102090</v>
      </c>
      <c r="S24" s="19" t="s">
        <v>93</v>
      </c>
      <c r="T24" s="20" t="s">
        <v>93</v>
      </c>
      <c r="U24" s="9" t="s">
        <v>93</v>
      </c>
    </row>
    <row r="25" spans="1:21" s="2" customFormat="1">
      <c r="A25" s="8" t="s">
        <v>1982</v>
      </c>
      <c r="B25" s="9">
        <v>8727900883350</v>
      </c>
      <c r="C25" s="8">
        <v>913713033066</v>
      </c>
      <c r="D25" s="9">
        <v>872790088335000</v>
      </c>
      <c r="E25" s="21">
        <v>88335000</v>
      </c>
      <c r="F25" s="11" t="s">
        <v>2011</v>
      </c>
      <c r="G25" s="12" t="s">
        <v>1692</v>
      </c>
      <c r="H25" s="12" t="s">
        <v>1996</v>
      </c>
      <c r="I25" s="12" t="s">
        <v>1693</v>
      </c>
      <c r="J25" s="17" t="s">
        <v>88</v>
      </c>
      <c r="K25" s="18" t="s">
        <v>1694</v>
      </c>
      <c r="L25" s="9">
        <v>10</v>
      </c>
      <c r="M25" s="12" t="s">
        <v>92</v>
      </c>
      <c r="N25" s="9" t="s">
        <v>1997</v>
      </c>
      <c r="O25" s="9"/>
      <c r="P25" s="19"/>
      <c r="Q25" s="8"/>
      <c r="R25" s="9">
        <v>8504102090</v>
      </c>
      <c r="S25" s="19" t="s">
        <v>93</v>
      </c>
      <c r="T25" s="20" t="s">
        <v>93</v>
      </c>
      <c r="U25" s="9" t="s">
        <v>93</v>
      </c>
    </row>
    <row r="26" spans="1:21" s="2" customFormat="1">
      <c r="A26" s="8" t="s">
        <v>1982</v>
      </c>
      <c r="B26" s="9">
        <v>8727900905588</v>
      </c>
      <c r="C26" s="8">
        <v>913713033466</v>
      </c>
      <c r="D26" s="9">
        <v>872790090558800</v>
      </c>
      <c r="E26" s="21">
        <v>90558800</v>
      </c>
      <c r="F26" s="11" t="s">
        <v>2012</v>
      </c>
      <c r="G26" s="12" t="s">
        <v>1692</v>
      </c>
      <c r="H26" s="12" t="s">
        <v>1996</v>
      </c>
      <c r="I26" s="12" t="s">
        <v>1693</v>
      </c>
      <c r="J26" s="17" t="s">
        <v>88</v>
      </c>
      <c r="K26" s="18" t="s">
        <v>1694</v>
      </c>
      <c r="L26" s="9">
        <v>12</v>
      </c>
      <c r="M26" s="12" t="s">
        <v>92</v>
      </c>
      <c r="N26" s="9" t="s">
        <v>1997</v>
      </c>
      <c r="O26" s="9"/>
      <c r="P26" s="19" t="s">
        <v>1999</v>
      </c>
      <c r="Q26" s="8"/>
      <c r="R26" s="9">
        <v>8504102090</v>
      </c>
      <c r="S26" s="19" t="s">
        <v>93</v>
      </c>
      <c r="T26" s="20" t="s">
        <v>93</v>
      </c>
      <c r="U26" s="9" t="s">
        <v>93</v>
      </c>
    </row>
    <row r="27" spans="1:21" s="2" customFormat="1">
      <c r="A27" s="8" t="s">
        <v>1982</v>
      </c>
      <c r="B27" s="9">
        <v>8727900952247</v>
      </c>
      <c r="C27" s="8">
        <v>913713034066</v>
      </c>
      <c r="D27" s="9">
        <v>872790095224700</v>
      </c>
      <c r="E27" s="21">
        <v>95224700</v>
      </c>
      <c r="F27" s="11" t="s">
        <v>2013</v>
      </c>
      <c r="G27" s="12" t="s">
        <v>1692</v>
      </c>
      <c r="H27" s="12" t="s">
        <v>1996</v>
      </c>
      <c r="I27" s="12" t="s">
        <v>1693</v>
      </c>
      <c r="J27" s="17" t="s">
        <v>88</v>
      </c>
      <c r="K27" s="18" t="s">
        <v>1694</v>
      </c>
      <c r="L27" s="9">
        <v>12</v>
      </c>
      <c r="M27" s="12" t="s">
        <v>92</v>
      </c>
      <c r="N27" s="9" t="s">
        <v>1997</v>
      </c>
      <c r="O27" s="9"/>
      <c r="P27" s="19" t="s">
        <v>1999</v>
      </c>
      <c r="Q27" s="8"/>
      <c r="R27" s="9">
        <v>8504102090</v>
      </c>
      <c r="S27" s="19" t="s">
        <v>93</v>
      </c>
      <c r="T27" s="20" t="s">
        <v>93</v>
      </c>
      <c r="U27" s="9" t="s">
        <v>93</v>
      </c>
    </row>
    <row r="28" spans="1:21" s="2" customFormat="1">
      <c r="A28" s="8" t="s">
        <v>1982</v>
      </c>
      <c r="B28" s="9">
        <v>8718291770664</v>
      </c>
      <c r="C28" s="8">
        <v>913713040866</v>
      </c>
      <c r="D28" s="9">
        <v>871829177066400</v>
      </c>
      <c r="E28" s="21">
        <v>77066400</v>
      </c>
      <c r="F28" s="11" t="s">
        <v>2014</v>
      </c>
      <c r="G28" s="12" t="s">
        <v>1692</v>
      </c>
      <c r="H28" s="12" t="s">
        <v>1996</v>
      </c>
      <c r="I28" s="12" t="s">
        <v>1693</v>
      </c>
      <c r="J28" s="17" t="s">
        <v>88</v>
      </c>
      <c r="K28" s="18" t="s">
        <v>1694</v>
      </c>
      <c r="L28" s="9">
        <v>50</v>
      </c>
      <c r="M28" s="12" t="s">
        <v>92</v>
      </c>
      <c r="N28" s="9" t="s">
        <v>1997</v>
      </c>
      <c r="O28" s="9"/>
      <c r="P28" s="19"/>
      <c r="Q28" s="8"/>
      <c r="R28" s="9">
        <v>8504102090</v>
      </c>
      <c r="S28" s="19" t="s">
        <v>93</v>
      </c>
      <c r="T28" s="20" t="s">
        <v>93</v>
      </c>
      <c r="U28" s="9" t="s">
        <v>93</v>
      </c>
    </row>
    <row r="29" spans="1:21" s="2" customFormat="1">
      <c r="A29" s="8" t="s">
        <v>1982</v>
      </c>
      <c r="B29" s="9">
        <v>8718291758440</v>
      </c>
      <c r="C29" s="8">
        <v>913713042166</v>
      </c>
      <c r="D29" s="9">
        <v>871829175844000</v>
      </c>
      <c r="E29" s="21">
        <v>75844000</v>
      </c>
      <c r="F29" s="11" t="s">
        <v>2015</v>
      </c>
      <c r="G29" s="12" t="s">
        <v>1692</v>
      </c>
      <c r="H29" s="12" t="s">
        <v>1996</v>
      </c>
      <c r="I29" s="12" t="s">
        <v>1693</v>
      </c>
      <c r="J29" s="17" t="s">
        <v>88</v>
      </c>
      <c r="K29" s="18" t="s">
        <v>1694</v>
      </c>
      <c r="L29" s="9">
        <v>12</v>
      </c>
      <c r="M29" s="12" t="s">
        <v>92</v>
      </c>
      <c r="N29" s="9" t="s">
        <v>1997</v>
      </c>
      <c r="O29" s="9"/>
      <c r="P29" s="9"/>
      <c r="Q29" s="8"/>
      <c r="R29" s="9">
        <v>8504102090</v>
      </c>
      <c r="S29" s="19" t="s">
        <v>93</v>
      </c>
      <c r="T29" s="20" t="s">
        <v>93</v>
      </c>
      <c r="U29" s="9" t="s">
        <v>93</v>
      </c>
    </row>
    <row r="30" spans="1:21" s="2" customFormat="1">
      <c r="A30" s="8" t="s">
        <v>1982</v>
      </c>
      <c r="B30" s="9">
        <v>8711500038210</v>
      </c>
      <c r="C30" s="8">
        <v>924151445740</v>
      </c>
      <c r="D30" s="9">
        <v>871150003821050</v>
      </c>
      <c r="E30" s="21">
        <v>3821050</v>
      </c>
      <c r="F30" s="11" t="s">
        <v>2016</v>
      </c>
      <c r="G30" s="12" t="s">
        <v>1692</v>
      </c>
      <c r="H30" s="12" t="s">
        <v>1762</v>
      </c>
      <c r="I30" s="12" t="s">
        <v>1763</v>
      </c>
      <c r="J30" s="17" t="s">
        <v>88</v>
      </c>
      <c r="K30" s="18" t="s">
        <v>1694</v>
      </c>
      <c r="L30" s="9">
        <v>100</v>
      </c>
      <c r="M30" s="12" t="s">
        <v>92</v>
      </c>
      <c r="N30" s="9" t="s">
        <v>1997</v>
      </c>
      <c r="O30" s="9"/>
      <c r="P30" s="9">
        <v>924151445741</v>
      </c>
      <c r="Q30" s="8" t="s">
        <v>1990</v>
      </c>
      <c r="R30" s="9">
        <v>8539219290</v>
      </c>
      <c r="S30" s="19" t="s">
        <v>168</v>
      </c>
      <c r="T30" s="20" t="s">
        <v>93</v>
      </c>
      <c r="U30" s="9" t="s">
        <v>93</v>
      </c>
    </row>
    <row r="31" spans="1:21" s="2" customFormat="1">
      <c r="A31" s="8" t="s">
        <v>1982</v>
      </c>
      <c r="B31" s="9">
        <v>8718699613235</v>
      </c>
      <c r="C31" s="8">
        <v>925723817101</v>
      </c>
      <c r="D31" s="9">
        <v>871869961323500</v>
      </c>
      <c r="E31" s="21">
        <v>61323500</v>
      </c>
      <c r="F31" s="11" t="s">
        <v>2017</v>
      </c>
      <c r="G31" s="12" t="s">
        <v>1692</v>
      </c>
      <c r="H31" s="12" t="s">
        <v>1779</v>
      </c>
      <c r="I31" s="12" t="s">
        <v>2018</v>
      </c>
      <c r="J31" s="17" t="s">
        <v>88</v>
      </c>
      <c r="K31" s="18" t="s">
        <v>1694</v>
      </c>
      <c r="L31" s="9">
        <v>50</v>
      </c>
      <c r="M31" s="12" t="s">
        <v>92</v>
      </c>
      <c r="N31" s="9" t="s">
        <v>1997</v>
      </c>
      <c r="O31" s="9"/>
      <c r="P31" s="9">
        <v>925723817102</v>
      </c>
      <c r="Q31" s="8" t="s">
        <v>1990</v>
      </c>
      <c r="R31" s="9">
        <v>8539219890</v>
      </c>
      <c r="S31" s="19" t="s">
        <v>322</v>
      </c>
      <c r="T31" s="20" t="s">
        <v>93</v>
      </c>
      <c r="U31" s="9" t="s">
        <v>93</v>
      </c>
    </row>
    <row r="32" spans="1:21" s="2" customFormat="1">
      <c r="A32" s="8" t="s">
        <v>1982</v>
      </c>
      <c r="B32" s="9">
        <v>8711500706676</v>
      </c>
      <c r="C32" s="8">
        <v>927903008270</v>
      </c>
      <c r="D32" s="9">
        <v>871150070667640</v>
      </c>
      <c r="E32" s="21">
        <v>70667640</v>
      </c>
      <c r="F32" s="11" t="s">
        <v>2019</v>
      </c>
      <c r="G32" s="12" t="s">
        <v>1692</v>
      </c>
      <c r="H32" s="12" t="s">
        <v>2020</v>
      </c>
      <c r="I32" s="12" t="s">
        <v>2021</v>
      </c>
      <c r="J32" s="17" t="s">
        <v>88</v>
      </c>
      <c r="K32" s="18" t="s">
        <v>1694</v>
      </c>
      <c r="L32" s="9">
        <v>25</v>
      </c>
      <c r="M32" s="12" t="s">
        <v>92</v>
      </c>
      <c r="N32" s="9" t="s">
        <v>1997</v>
      </c>
      <c r="O32" s="9"/>
      <c r="P32" s="19"/>
      <c r="Q32" s="8"/>
      <c r="R32" s="9">
        <v>8539319090</v>
      </c>
      <c r="S32" s="19" t="s">
        <v>103</v>
      </c>
      <c r="T32" s="20" t="s">
        <v>305</v>
      </c>
      <c r="U32" s="9">
        <v>423261</v>
      </c>
    </row>
    <row r="33" spans="1:21" s="2" customFormat="1">
      <c r="A33" s="8" t="s">
        <v>1982</v>
      </c>
      <c r="B33" s="9">
        <v>8711500706690</v>
      </c>
      <c r="C33" s="8">
        <v>927903008470</v>
      </c>
      <c r="D33" s="9">
        <v>871150070669040</v>
      </c>
      <c r="E33" s="21">
        <v>70669040</v>
      </c>
      <c r="F33" s="11" t="s">
        <v>2022</v>
      </c>
      <c r="G33" s="12" t="s">
        <v>1692</v>
      </c>
      <c r="H33" s="12" t="s">
        <v>2020</v>
      </c>
      <c r="I33" s="12" t="s">
        <v>2021</v>
      </c>
      <c r="J33" s="17" t="s">
        <v>88</v>
      </c>
      <c r="K33" s="18" t="s">
        <v>1694</v>
      </c>
      <c r="L33" s="9">
        <v>25</v>
      </c>
      <c r="M33" s="12" t="s">
        <v>92</v>
      </c>
      <c r="N33" s="9" t="s">
        <v>1997</v>
      </c>
      <c r="O33" s="9"/>
      <c r="P33" s="19"/>
      <c r="Q33" s="8"/>
      <c r="R33" s="9">
        <v>8539319090</v>
      </c>
      <c r="S33" s="19" t="s">
        <v>103</v>
      </c>
      <c r="T33" s="20" t="s">
        <v>305</v>
      </c>
      <c r="U33" s="9">
        <v>423263</v>
      </c>
    </row>
    <row r="34" spans="1:21" s="2" customFormat="1">
      <c r="A34" s="8" t="s">
        <v>1982</v>
      </c>
      <c r="B34" s="9">
        <v>8711500706706</v>
      </c>
      <c r="C34" s="8">
        <v>927903208270</v>
      </c>
      <c r="D34" s="9">
        <v>871150070670640</v>
      </c>
      <c r="E34" s="21">
        <v>70670640</v>
      </c>
      <c r="F34" s="11" t="s">
        <v>2023</v>
      </c>
      <c r="G34" s="12" t="s">
        <v>1692</v>
      </c>
      <c r="H34" s="12" t="s">
        <v>2020</v>
      </c>
      <c r="I34" s="12" t="s">
        <v>2021</v>
      </c>
      <c r="J34" s="17" t="s">
        <v>88</v>
      </c>
      <c r="K34" s="18" t="s">
        <v>1694</v>
      </c>
      <c r="L34" s="9">
        <v>25</v>
      </c>
      <c r="M34" s="12" t="s">
        <v>92</v>
      </c>
      <c r="N34" s="9" t="s">
        <v>1997</v>
      </c>
      <c r="O34" s="9"/>
      <c r="P34" s="19"/>
      <c r="Q34" s="8"/>
      <c r="R34" s="9">
        <v>8539319090</v>
      </c>
      <c r="S34" s="19" t="s">
        <v>103</v>
      </c>
      <c r="T34" s="20" t="s">
        <v>305</v>
      </c>
      <c r="U34" s="9">
        <v>423265</v>
      </c>
    </row>
    <row r="35" spans="1:21" s="2" customFormat="1">
      <c r="A35" s="8" t="s">
        <v>1982</v>
      </c>
      <c r="B35" s="9">
        <v>8711500706713</v>
      </c>
      <c r="C35" s="8">
        <v>927903208370</v>
      </c>
      <c r="D35" s="9">
        <v>871150070671340</v>
      </c>
      <c r="E35" s="21">
        <v>70671340</v>
      </c>
      <c r="F35" s="11" t="s">
        <v>2024</v>
      </c>
      <c r="G35" s="12" t="s">
        <v>1692</v>
      </c>
      <c r="H35" s="12" t="s">
        <v>2020</v>
      </c>
      <c r="I35" s="12" t="s">
        <v>2021</v>
      </c>
      <c r="J35" s="17" t="s">
        <v>88</v>
      </c>
      <c r="K35" s="18" t="s">
        <v>1694</v>
      </c>
      <c r="L35" s="9">
        <v>25</v>
      </c>
      <c r="M35" s="12" t="s">
        <v>92</v>
      </c>
      <c r="N35" s="9" t="s">
        <v>1997</v>
      </c>
      <c r="O35" s="9"/>
      <c r="P35" s="19"/>
      <c r="Q35" s="8"/>
      <c r="R35" s="9">
        <v>8539319090</v>
      </c>
      <c r="S35" s="19" t="s">
        <v>103</v>
      </c>
      <c r="T35" s="20" t="s">
        <v>305</v>
      </c>
      <c r="U35" s="9">
        <v>423266</v>
      </c>
    </row>
    <row r="36" spans="1:21" s="2" customFormat="1">
      <c r="A36" s="8" t="s">
        <v>1982</v>
      </c>
      <c r="B36" s="9">
        <v>8711500635174</v>
      </c>
      <c r="C36" s="8">
        <v>927903286570</v>
      </c>
      <c r="D36" s="9">
        <v>871150063517440</v>
      </c>
      <c r="E36" s="21">
        <v>63517440</v>
      </c>
      <c r="F36" s="11" t="s">
        <v>2025</v>
      </c>
      <c r="G36" s="12" t="s">
        <v>1692</v>
      </c>
      <c r="H36" s="12" t="s">
        <v>2020</v>
      </c>
      <c r="I36" s="12" t="s">
        <v>2021</v>
      </c>
      <c r="J36" s="17" t="s">
        <v>88</v>
      </c>
      <c r="K36" s="18" t="s">
        <v>1694</v>
      </c>
      <c r="L36" s="9">
        <v>25</v>
      </c>
      <c r="M36" s="12" t="s">
        <v>92</v>
      </c>
      <c r="N36" s="9" t="s">
        <v>1997</v>
      </c>
      <c r="O36" s="9"/>
      <c r="P36" s="19"/>
      <c r="Q36" s="8"/>
      <c r="R36" s="9">
        <v>8539319090</v>
      </c>
      <c r="S36" s="19" t="s">
        <v>103</v>
      </c>
      <c r="T36" s="20" t="s">
        <v>305</v>
      </c>
      <c r="U36" s="9">
        <v>423268</v>
      </c>
    </row>
    <row r="37" spans="1:21" s="2" customFormat="1">
      <c r="A37" s="8" t="s">
        <v>1982</v>
      </c>
      <c r="B37" s="9">
        <v>8711500706737</v>
      </c>
      <c r="C37" s="8">
        <v>927903408270</v>
      </c>
      <c r="D37" s="9">
        <v>871150070673740</v>
      </c>
      <c r="E37" s="21">
        <v>70673740</v>
      </c>
      <c r="F37" s="11" t="s">
        <v>2026</v>
      </c>
      <c r="G37" s="12" t="s">
        <v>1692</v>
      </c>
      <c r="H37" s="12" t="s">
        <v>2020</v>
      </c>
      <c r="I37" s="12" t="s">
        <v>2021</v>
      </c>
      <c r="J37" s="17" t="s">
        <v>88</v>
      </c>
      <c r="K37" s="18" t="s">
        <v>1694</v>
      </c>
      <c r="L37" s="9">
        <v>25</v>
      </c>
      <c r="M37" s="12" t="s">
        <v>92</v>
      </c>
      <c r="N37" s="9" t="s">
        <v>1997</v>
      </c>
      <c r="O37" s="9"/>
      <c r="P37" s="19"/>
      <c r="Q37" s="8"/>
      <c r="R37" s="9">
        <v>8539319090</v>
      </c>
      <c r="S37" s="19" t="s">
        <v>103</v>
      </c>
      <c r="T37" s="20" t="s">
        <v>305</v>
      </c>
      <c r="U37" s="9">
        <v>423269</v>
      </c>
    </row>
    <row r="38" spans="1:21" s="2" customFormat="1">
      <c r="A38" s="8" t="s">
        <v>1982</v>
      </c>
      <c r="B38" s="9">
        <v>8711500706751</v>
      </c>
      <c r="C38" s="8">
        <v>927903408470</v>
      </c>
      <c r="D38" s="9">
        <v>871150070675140</v>
      </c>
      <c r="E38" s="21">
        <v>70675140</v>
      </c>
      <c r="F38" s="11" t="s">
        <v>2027</v>
      </c>
      <c r="G38" s="12" t="s">
        <v>1692</v>
      </c>
      <c r="H38" s="12" t="s">
        <v>2020</v>
      </c>
      <c r="I38" s="12" t="s">
        <v>2021</v>
      </c>
      <c r="J38" s="17" t="s">
        <v>88</v>
      </c>
      <c r="K38" s="18" t="s">
        <v>1694</v>
      </c>
      <c r="L38" s="9">
        <v>25</v>
      </c>
      <c r="M38" s="12" t="s">
        <v>92</v>
      </c>
      <c r="N38" s="9" t="s">
        <v>1997</v>
      </c>
      <c r="O38" s="9"/>
      <c r="P38" s="19"/>
      <c r="Q38" s="8"/>
      <c r="R38" s="9">
        <v>8539319090</v>
      </c>
      <c r="S38" s="19" t="s">
        <v>103</v>
      </c>
      <c r="T38" s="20" t="s">
        <v>305</v>
      </c>
      <c r="U38" s="9">
        <v>423271</v>
      </c>
    </row>
    <row r="39" spans="1:21" s="2" customFormat="1">
      <c r="A39" s="8" t="s">
        <v>1982</v>
      </c>
      <c r="B39" s="9">
        <v>8711500707246</v>
      </c>
      <c r="C39" s="8">
        <v>927903883040</v>
      </c>
      <c r="D39" s="9">
        <v>871150070724670</v>
      </c>
      <c r="E39" s="21">
        <v>70724670</v>
      </c>
      <c r="F39" s="11" t="s">
        <v>2028</v>
      </c>
      <c r="G39" s="12" t="s">
        <v>1692</v>
      </c>
      <c r="H39" s="12" t="s">
        <v>2020</v>
      </c>
      <c r="I39" s="12" t="s">
        <v>2021</v>
      </c>
      <c r="J39" s="17" t="s">
        <v>88</v>
      </c>
      <c r="K39" s="18" t="s">
        <v>1694</v>
      </c>
      <c r="L39" s="9">
        <v>50</v>
      </c>
      <c r="M39" s="12" t="s">
        <v>92</v>
      </c>
      <c r="N39" s="9" t="s">
        <v>1997</v>
      </c>
      <c r="O39" s="9"/>
      <c r="P39" s="19"/>
      <c r="Q39" s="8"/>
      <c r="R39" s="9">
        <v>8539319090</v>
      </c>
      <c r="S39" s="19" t="s">
        <v>398</v>
      </c>
      <c r="T39" s="20" t="s">
        <v>305</v>
      </c>
      <c r="U39" s="9">
        <v>423274</v>
      </c>
    </row>
    <row r="40" spans="1:21" s="2" customFormat="1">
      <c r="A40" s="8" t="s">
        <v>1982</v>
      </c>
      <c r="B40" s="9">
        <v>8711500620811</v>
      </c>
      <c r="C40" s="8">
        <v>927904882740</v>
      </c>
      <c r="D40" s="9">
        <v>871150062081170</v>
      </c>
      <c r="E40" s="21">
        <v>62081170</v>
      </c>
      <c r="F40" s="11" t="s">
        <v>2029</v>
      </c>
      <c r="G40" s="12" t="s">
        <v>1692</v>
      </c>
      <c r="H40" s="12" t="s">
        <v>2020</v>
      </c>
      <c r="I40" s="12" t="s">
        <v>2021</v>
      </c>
      <c r="J40" s="17" t="s">
        <v>88</v>
      </c>
      <c r="K40" s="18" t="s">
        <v>1694</v>
      </c>
      <c r="L40" s="9">
        <v>50</v>
      </c>
      <c r="M40" s="12" t="s">
        <v>92</v>
      </c>
      <c r="N40" s="9" t="s">
        <v>1997</v>
      </c>
      <c r="O40" s="9"/>
      <c r="P40" s="19"/>
      <c r="Q40" s="8"/>
      <c r="R40" s="9">
        <v>8539319090</v>
      </c>
      <c r="S40" s="19" t="s">
        <v>103</v>
      </c>
      <c r="T40" s="20" t="s">
        <v>305</v>
      </c>
      <c r="U40" s="9">
        <v>423278</v>
      </c>
    </row>
    <row r="41" spans="1:21" s="2" customFormat="1">
      <c r="A41" s="8" t="s">
        <v>1982</v>
      </c>
      <c r="B41" s="9">
        <v>8711500620842</v>
      </c>
      <c r="C41" s="8">
        <v>927904883040</v>
      </c>
      <c r="D41" s="9">
        <v>871150062084270</v>
      </c>
      <c r="E41" s="21">
        <v>62084270</v>
      </c>
      <c r="F41" s="11" t="s">
        <v>2030</v>
      </c>
      <c r="G41" s="12" t="s">
        <v>1692</v>
      </c>
      <c r="H41" s="12" t="s">
        <v>2020</v>
      </c>
      <c r="I41" s="12" t="s">
        <v>2021</v>
      </c>
      <c r="J41" s="17" t="s">
        <v>88</v>
      </c>
      <c r="K41" s="18" t="s">
        <v>1694</v>
      </c>
      <c r="L41" s="9">
        <v>50</v>
      </c>
      <c r="M41" s="12" t="s">
        <v>92</v>
      </c>
      <c r="N41" s="9" t="s">
        <v>1997</v>
      </c>
      <c r="O41" s="9"/>
      <c r="P41" s="19"/>
      <c r="Q41" s="8"/>
      <c r="R41" s="9">
        <v>8539319090</v>
      </c>
      <c r="S41" s="19" t="s">
        <v>103</v>
      </c>
      <c r="T41" s="20" t="s">
        <v>305</v>
      </c>
      <c r="U41" s="9">
        <v>423279</v>
      </c>
    </row>
    <row r="42" spans="1:21" s="2" customFormat="1">
      <c r="A42" s="8" t="s">
        <v>1982</v>
      </c>
      <c r="B42" s="9">
        <v>8711500620866</v>
      </c>
      <c r="C42" s="8">
        <v>927904884040</v>
      </c>
      <c r="D42" s="9">
        <v>871150062086670</v>
      </c>
      <c r="E42" s="21">
        <v>62086670</v>
      </c>
      <c r="F42" s="11" t="s">
        <v>2031</v>
      </c>
      <c r="G42" s="12" t="s">
        <v>1692</v>
      </c>
      <c r="H42" s="12" t="s">
        <v>2020</v>
      </c>
      <c r="I42" s="12" t="s">
        <v>2021</v>
      </c>
      <c r="J42" s="17" t="s">
        <v>88</v>
      </c>
      <c r="K42" s="18" t="s">
        <v>1694</v>
      </c>
      <c r="L42" s="9">
        <v>50</v>
      </c>
      <c r="M42" s="12" t="s">
        <v>92</v>
      </c>
      <c r="N42" s="9" t="s">
        <v>1997</v>
      </c>
      <c r="O42" s="9"/>
      <c r="P42" s="19"/>
      <c r="Q42" s="8"/>
      <c r="R42" s="9">
        <v>8539319090</v>
      </c>
      <c r="S42" s="19" t="s">
        <v>103</v>
      </c>
      <c r="T42" s="20" t="s">
        <v>305</v>
      </c>
      <c r="U42" s="9">
        <v>423280</v>
      </c>
    </row>
    <row r="43" spans="1:21" s="2" customFormat="1">
      <c r="A43" s="8" t="s">
        <v>1982</v>
      </c>
      <c r="B43" s="9">
        <v>8711500620880</v>
      </c>
      <c r="C43" s="8">
        <v>927905782740</v>
      </c>
      <c r="D43" s="9">
        <v>871150062088070</v>
      </c>
      <c r="E43" s="21">
        <v>62088070</v>
      </c>
      <c r="F43" s="11" t="s">
        <v>2032</v>
      </c>
      <c r="G43" s="12" t="s">
        <v>1692</v>
      </c>
      <c r="H43" s="12" t="s">
        <v>2020</v>
      </c>
      <c r="I43" s="12" t="s">
        <v>2021</v>
      </c>
      <c r="J43" s="17" t="s">
        <v>88</v>
      </c>
      <c r="K43" s="18" t="s">
        <v>1694</v>
      </c>
      <c r="L43" s="9">
        <v>50</v>
      </c>
      <c r="M43" s="12" t="s">
        <v>92</v>
      </c>
      <c r="N43" s="9" t="s">
        <v>1997</v>
      </c>
      <c r="O43" s="9"/>
      <c r="P43" s="19"/>
      <c r="Q43" s="8"/>
      <c r="R43" s="9">
        <v>8539319090</v>
      </c>
      <c r="S43" s="19" t="s">
        <v>398</v>
      </c>
      <c r="T43" s="20" t="s">
        <v>305</v>
      </c>
      <c r="U43" s="9">
        <v>423282</v>
      </c>
    </row>
    <row r="44" spans="1:21" s="2" customFormat="1">
      <c r="A44" s="8" t="s">
        <v>1982</v>
      </c>
      <c r="B44" s="9">
        <v>8711500620958</v>
      </c>
      <c r="C44" s="8">
        <v>927906182740</v>
      </c>
      <c r="D44" s="9">
        <v>871150062095870</v>
      </c>
      <c r="E44" s="21">
        <v>62095870</v>
      </c>
      <c r="F44" s="11" t="s">
        <v>2033</v>
      </c>
      <c r="G44" s="12" t="s">
        <v>1692</v>
      </c>
      <c r="H44" s="12" t="s">
        <v>2020</v>
      </c>
      <c r="I44" s="12" t="s">
        <v>2021</v>
      </c>
      <c r="J44" s="17" t="s">
        <v>88</v>
      </c>
      <c r="K44" s="18" t="s">
        <v>1694</v>
      </c>
      <c r="L44" s="9">
        <v>50</v>
      </c>
      <c r="M44" s="12" t="s">
        <v>92</v>
      </c>
      <c r="N44" s="9" t="s">
        <v>1997</v>
      </c>
      <c r="O44" s="9"/>
      <c r="P44" s="19"/>
      <c r="Q44" s="8"/>
      <c r="R44" s="9">
        <v>8539319090</v>
      </c>
      <c r="S44" s="19" t="s">
        <v>398</v>
      </c>
      <c r="T44" s="20" t="s">
        <v>305</v>
      </c>
      <c r="U44" s="9">
        <v>423286</v>
      </c>
    </row>
    <row r="45" spans="1:21" s="2" customFormat="1">
      <c r="A45" s="8" t="s">
        <v>1982</v>
      </c>
      <c r="B45" s="9">
        <v>8711500620989</v>
      </c>
      <c r="C45" s="8">
        <v>927906183040</v>
      </c>
      <c r="D45" s="9">
        <v>871150062098970</v>
      </c>
      <c r="E45" s="21">
        <v>62098970</v>
      </c>
      <c r="F45" s="11" t="s">
        <v>2034</v>
      </c>
      <c r="G45" s="12" t="s">
        <v>1692</v>
      </c>
      <c r="H45" s="12" t="s">
        <v>2020</v>
      </c>
      <c r="I45" s="12" t="s">
        <v>2021</v>
      </c>
      <c r="J45" s="17" t="s">
        <v>88</v>
      </c>
      <c r="K45" s="18" t="s">
        <v>1694</v>
      </c>
      <c r="L45" s="9">
        <v>50</v>
      </c>
      <c r="M45" s="12" t="s">
        <v>92</v>
      </c>
      <c r="N45" s="9" t="s">
        <v>1997</v>
      </c>
      <c r="O45" s="9"/>
      <c r="P45" s="19"/>
      <c r="Q45" s="8"/>
      <c r="R45" s="9">
        <v>8539319090</v>
      </c>
      <c r="S45" s="19" t="s">
        <v>398</v>
      </c>
      <c r="T45" s="20" t="s">
        <v>305</v>
      </c>
      <c r="U45" s="9">
        <v>423287</v>
      </c>
    </row>
    <row r="46" spans="1:21" s="2" customFormat="1">
      <c r="A46" s="8" t="s">
        <v>1982</v>
      </c>
      <c r="B46" s="9">
        <v>8711500898890</v>
      </c>
      <c r="C46" s="8">
        <v>927906383014</v>
      </c>
      <c r="D46" s="9">
        <v>871150089889070</v>
      </c>
      <c r="E46" s="21">
        <v>89889070</v>
      </c>
      <c r="F46" s="11" t="s">
        <v>2035</v>
      </c>
      <c r="G46" s="12" t="s">
        <v>1692</v>
      </c>
      <c r="H46" s="12" t="s">
        <v>2020</v>
      </c>
      <c r="I46" s="12" t="s">
        <v>2021</v>
      </c>
      <c r="J46" s="17" t="s">
        <v>88</v>
      </c>
      <c r="K46" s="18" t="s">
        <v>1694</v>
      </c>
      <c r="L46" s="9">
        <v>50</v>
      </c>
      <c r="M46" s="12" t="s">
        <v>92</v>
      </c>
      <c r="N46" s="9" t="s">
        <v>1997</v>
      </c>
      <c r="O46" s="9"/>
      <c r="P46" s="19"/>
      <c r="Q46" s="8"/>
      <c r="R46" s="9">
        <v>8539319090</v>
      </c>
      <c r="S46" s="19" t="s">
        <v>103</v>
      </c>
      <c r="T46" s="20" t="s">
        <v>305</v>
      </c>
      <c r="U46" s="9">
        <v>423291</v>
      </c>
    </row>
    <row r="47" spans="1:21" s="2" customFormat="1">
      <c r="A47" s="8" t="s">
        <v>1982</v>
      </c>
      <c r="B47" s="9">
        <v>8711500898920</v>
      </c>
      <c r="C47" s="8">
        <v>927906384014</v>
      </c>
      <c r="D47" s="9">
        <v>871150089892070</v>
      </c>
      <c r="E47" s="21">
        <v>89892070</v>
      </c>
      <c r="F47" s="11" t="s">
        <v>2036</v>
      </c>
      <c r="G47" s="12" t="s">
        <v>1692</v>
      </c>
      <c r="H47" s="12" t="s">
        <v>2020</v>
      </c>
      <c r="I47" s="12" t="s">
        <v>2021</v>
      </c>
      <c r="J47" s="17" t="s">
        <v>88</v>
      </c>
      <c r="K47" s="18" t="s">
        <v>1694</v>
      </c>
      <c r="L47" s="9">
        <v>50</v>
      </c>
      <c r="M47" s="12" t="s">
        <v>92</v>
      </c>
      <c r="N47" s="9" t="s">
        <v>1997</v>
      </c>
      <c r="O47" s="9"/>
      <c r="P47" s="19"/>
      <c r="Q47" s="8"/>
      <c r="R47" s="9">
        <v>8539319090</v>
      </c>
      <c r="S47" s="19" t="s">
        <v>103</v>
      </c>
      <c r="T47" s="20" t="s">
        <v>305</v>
      </c>
      <c r="U47" s="9">
        <v>423292</v>
      </c>
    </row>
    <row r="48" spans="1:21" s="2" customFormat="1">
      <c r="A48" s="8" t="s">
        <v>1982</v>
      </c>
      <c r="B48" s="9">
        <v>8711500950307</v>
      </c>
      <c r="C48" s="8">
        <v>927906484014</v>
      </c>
      <c r="D48" s="9">
        <v>871150095030770</v>
      </c>
      <c r="E48" s="21">
        <v>95030770</v>
      </c>
      <c r="F48" s="11" t="s">
        <v>2037</v>
      </c>
      <c r="G48" s="12" t="s">
        <v>1692</v>
      </c>
      <c r="H48" s="12" t="s">
        <v>2020</v>
      </c>
      <c r="I48" s="12" t="s">
        <v>2021</v>
      </c>
      <c r="J48" s="17" t="s">
        <v>88</v>
      </c>
      <c r="K48" s="18" t="s">
        <v>1694</v>
      </c>
      <c r="L48" s="9">
        <v>50</v>
      </c>
      <c r="M48" s="12" t="s">
        <v>92</v>
      </c>
      <c r="N48" s="9" t="s">
        <v>1997</v>
      </c>
      <c r="O48" s="9"/>
      <c r="P48" s="19"/>
      <c r="Q48" s="8" t="s">
        <v>1990</v>
      </c>
      <c r="R48" s="9">
        <v>8539319090</v>
      </c>
      <c r="S48" s="19" t="s">
        <v>398</v>
      </c>
      <c r="T48" s="20" t="s">
        <v>93</v>
      </c>
      <c r="U48" s="9" t="s">
        <v>93</v>
      </c>
    </row>
    <row r="49" spans="1:21" s="2" customFormat="1">
      <c r="A49" s="8" t="s">
        <v>1982</v>
      </c>
      <c r="B49" s="9">
        <v>8711500623294</v>
      </c>
      <c r="C49" s="8">
        <v>927907083040</v>
      </c>
      <c r="D49" s="9">
        <v>871150062329470</v>
      </c>
      <c r="E49" s="21">
        <v>62329470</v>
      </c>
      <c r="F49" s="11" t="s">
        <v>2038</v>
      </c>
      <c r="G49" s="12" t="s">
        <v>1692</v>
      </c>
      <c r="H49" s="12" t="s">
        <v>2020</v>
      </c>
      <c r="I49" s="12" t="s">
        <v>2021</v>
      </c>
      <c r="J49" s="17" t="s">
        <v>88</v>
      </c>
      <c r="K49" s="18" t="s">
        <v>1694</v>
      </c>
      <c r="L49" s="9">
        <v>50</v>
      </c>
      <c r="M49" s="12" t="s">
        <v>92</v>
      </c>
      <c r="N49" s="9" t="s">
        <v>1997</v>
      </c>
      <c r="O49" s="9"/>
      <c r="P49" s="19"/>
      <c r="Q49" s="8"/>
      <c r="R49" s="9">
        <v>8539319090</v>
      </c>
      <c r="S49" s="19" t="s">
        <v>103</v>
      </c>
      <c r="T49" s="20" t="s">
        <v>305</v>
      </c>
      <c r="U49" s="9">
        <v>423296</v>
      </c>
    </row>
    <row r="50" spans="1:21" s="2" customFormat="1">
      <c r="A50" s="8" t="s">
        <v>1982</v>
      </c>
      <c r="B50" s="9">
        <v>8711500623300</v>
      </c>
      <c r="C50" s="8">
        <v>927907084040</v>
      </c>
      <c r="D50" s="9">
        <v>871150062330070</v>
      </c>
      <c r="E50" s="21">
        <v>62330070</v>
      </c>
      <c r="F50" s="11" t="s">
        <v>2039</v>
      </c>
      <c r="G50" s="12" t="s">
        <v>1692</v>
      </c>
      <c r="H50" s="12" t="s">
        <v>2020</v>
      </c>
      <c r="I50" s="12" t="s">
        <v>2021</v>
      </c>
      <c r="J50" s="17" t="s">
        <v>88</v>
      </c>
      <c r="K50" s="18" t="s">
        <v>1694</v>
      </c>
      <c r="L50" s="9">
        <v>50</v>
      </c>
      <c r="M50" s="12" t="s">
        <v>92</v>
      </c>
      <c r="N50" s="9" t="s">
        <v>1997</v>
      </c>
      <c r="O50" s="9"/>
      <c r="P50" s="19"/>
      <c r="Q50" s="8"/>
      <c r="R50" s="9">
        <v>8539319090</v>
      </c>
      <c r="S50" s="19" t="s">
        <v>103</v>
      </c>
      <c r="T50" s="20" t="s">
        <v>305</v>
      </c>
      <c r="U50" s="9">
        <v>423297</v>
      </c>
    </row>
    <row r="51" spans="1:21" s="2" customFormat="1">
      <c r="A51" s="8" t="s">
        <v>1982</v>
      </c>
      <c r="B51" s="9">
        <v>8711500623263</v>
      </c>
      <c r="C51" s="8">
        <v>927907182740</v>
      </c>
      <c r="D51" s="9">
        <v>871150062326370</v>
      </c>
      <c r="E51" s="21">
        <v>62326370</v>
      </c>
      <c r="F51" s="11" t="s">
        <v>2040</v>
      </c>
      <c r="G51" s="12" t="s">
        <v>1692</v>
      </c>
      <c r="H51" s="12" t="s">
        <v>2020</v>
      </c>
      <c r="I51" s="12" t="s">
        <v>2021</v>
      </c>
      <c r="J51" s="17" t="s">
        <v>88</v>
      </c>
      <c r="K51" s="18" t="s">
        <v>1694</v>
      </c>
      <c r="L51" s="9">
        <v>50</v>
      </c>
      <c r="M51" s="12" t="s">
        <v>92</v>
      </c>
      <c r="N51" s="9" t="s">
        <v>1997</v>
      </c>
      <c r="O51" s="9"/>
      <c r="P51" s="19"/>
      <c r="Q51" s="8"/>
      <c r="R51" s="9">
        <v>8539319090</v>
      </c>
      <c r="S51" s="19" t="s">
        <v>103</v>
      </c>
      <c r="T51" s="20" t="s">
        <v>305</v>
      </c>
      <c r="U51" s="9">
        <v>423298</v>
      </c>
    </row>
    <row r="52" spans="1:21" s="2" customFormat="1">
      <c r="A52" s="8" t="s">
        <v>1982</v>
      </c>
      <c r="B52" s="9">
        <v>8711500623317</v>
      </c>
      <c r="C52" s="8">
        <v>927907183040</v>
      </c>
      <c r="D52" s="9">
        <v>871150062331770</v>
      </c>
      <c r="E52" s="21">
        <v>62331770</v>
      </c>
      <c r="F52" s="11" t="s">
        <v>2041</v>
      </c>
      <c r="G52" s="12" t="s">
        <v>1692</v>
      </c>
      <c r="H52" s="12" t="s">
        <v>2020</v>
      </c>
      <c r="I52" s="12" t="s">
        <v>2021</v>
      </c>
      <c r="J52" s="17" t="s">
        <v>88</v>
      </c>
      <c r="K52" s="18" t="s">
        <v>1694</v>
      </c>
      <c r="L52" s="9">
        <v>50</v>
      </c>
      <c r="M52" s="12" t="s">
        <v>92</v>
      </c>
      <c r="N52" s="9" t="s">
        <v>1997</v>
      </c>
      <c r="O52" s="9"/>
      <c r="P52" s="19"/>
      <c r="Q52" s="8"/>
      <c r="R52" s="9">
        <v>8539319090</v>
      </c>
      <c r="S52" s="19" t="s">
        <v>103</v>
      </c>
      <c r="T52" s="20" t="s">
        <v>305</v>
      </c>
      <c r="U52" s="9">
        <v>423299</v>
      </c>
    </row>
    <row r="53" spans="1:21" s="2" customFormat="1">
      <c r="A53" s="8" t="s">
        <v>1982</v>
      </c>
      <c r="B53" s="9">
        <v>8711500623324</v>
      </c>
      <c r="C53" s="8">
        <v>927907184040</v>
      </c>
      <c r="D53" s="9">
        <v>871150062332470</v>
      </c>
      <c r="E53" s="21">
        <v>62332470</v>
      </c>
      <c r="F53" s="11" t="s">
        <v>2042</v>
      </c>
      <c r="G53" s="12" t="s">
        <v>1692</v>
      </c>
      <c r="H53" s="12" t="s">
        <v>2020</v>
      </c>
      <c r="I53" s="12" t="s">
        <v>2021</v>
      </c>
      <c r="J53" s="17" t="s">
        <v>88</v>
      </c>
      <c r="K53" s="18" t="s">
        <v>1694</v>
      </c>
      <c r="L53" s="9">
        <v>50</v>
      </c>
      <c r="M53" s="12" t="s">
        <v>92</v>
      </c>
      <c r="N53" s="9" t="s">
        <v>1997</v>
      </c>
      <c r="O53" s="9"/>
      <c r="P53" s="19"/>
      <c r="Q53" s="8"/>
      <c r="R53" s="9">
        <v>8539319090</v>
      </c>
      <c r="S53" s="19" t="s">
        <v>103</v>
      </c>
      <c r="T53" s="20" t="s">
        <v>305</v>
      </c>
      <c r="U53" s="9">
        <v>423300</v>
      </c>
    </row>
    <row r="54" spans="1:21" s="2" customFormat="1">
      <c r="A54" s="8" t="s">
        <v>1982</v>
      </c>
      <c r="B54" s="9">
        <v>8711500623270</v>
      </c>
      <c r="C54" s="8">
        <v>927907282740</v>
      </c>
      <c r="D54" s="9">
        <v>871150062327070</v>
      </c>
      <c r="E54" s="21">
        <v>62327070</v>
      </c>
      <c r="F54" s="11" t="s">
        <v>2043</v>
      </c>
      <c r="G54" s="12" t="s">
        <v>1692</v>
      </c>
      <c r="H54" s="12" t="s">
        <v>2020</v>
      </c>
      <c r="I54" s="12" t="s">
        <v>2021</v>
      </c>
      <c r="J54" s="17" t="s">
        <v>88</v>
      </c>
      <c r="K54" s="18" t="s">
        <v>1694</v>
      </c>
      <c r="L54" s="9">
        <v>50</v>
      </c>
      <c r="M54" s="12" t="s">
        <v>92</v>
      </c>
      <c r="N54" s="9" t="s">
        <v>1997</v>
      </c>
      <c r="O54" s="9"/>
      <c r="P54" s="19"/>
      <c r="Q54" s="8"/>
      <c r="R54" s="9">
        <v>8539319090</v>
      </c>
      <c r="S54" s="19" t="s">
        <v>103</v>
      </c>
      <c r="T54" s="20" t="s">
        <v>305</v>
      </c>
      <c r="U54" s="9">
        <v>423301</v>
      </c>
    </row>
    <row r="55" spans="1:21" s="2" customFormat="1">
      <c r="A55" s="8" t="s">
        <v>1982</v>
      </c>
      <c r="B55" s="9">
        <v>8711500623331</v>
      </c>
      <c r="C55" s="8">
        <v>927907283040</v>
      </c>
      <c r="D55" s="9">
        <v>871150062333170</v>
      </c>
      <c r="E55" s="21">
        <v>62333170</v>
      </c>
      <c r="F55" s="11" t="s">
        <v>2044</v>
      </c>
      <c r="G55" s="12" t="s">
        <v>1692</v>
      </c>
      <c r="H55" s="12" t="s">
        <v>2020</v>
      </c>
      <c r="I55" s="12" t="s">
        <v>2021</v>
      </c>
      <c r="J55" s="17" t="s">
        <v>88</v>
      </c>
      <c r="K55" s="18" t="s">
        <v>1694</v>
      </c>
      <c r="L55" s="9">
        <v>50</v>
      </c>
      <c r="M55" s="12" t="s">
        <v>92</v>
      </c>
      <c r="N55" s="9" t="s">
        <v>1997</v>
      </c>
      <c r="O55" s="9"/>
      <c r="P55" s="19"/>
      <c r="Q55" s="8"/>
      <c r="R55" s="9">
        <v>8539319090</v>
      </c>
      <c r="S55" s="19" t="s">
        <v>103</v>
      </c>
      <c r="T55" s="20" t="s">
        <v>305</v>
      </c>
      <c r="U55" s="9">
        <v>423302</v>
      </c>
    </row>
    <row r="56" spans="1:21" s="2" customFormat="1">
      <c r="A56" s="8" t="s">
        <v>1982</v>
      </c>
      <c r="B56" s="9">
        <v>8711500623348</v>
      </c>
      <c r="C56" s="8">
        <v>927907284040</v>
      </c>
      <c r="D56" s="9">
        <v>871150062334870</v>
      </c>
      <c r="E56" s="21">
        <v>62334870</v>
      </c>
      <c r="F56" s="11" t="s">
        <v>2045</v>
      </c>
      <c r="G56" s="12" t="s">
        <v>1692</v>
      </c>
      <c r="H56" s="12" t="s">
        <v>2020</v>
      </c>
      <c r="I56" s="12" t="s">
        <v>2021</v>
      </c>
      <c r="J56" s="17" t="s">
        <v>88</v>
      </c>
      <c r="K56" s="18" t="s">
        <v>1694</v>
      </c>
      <c r="L56" s="9">
        <v>50</v>
      </c>
      <c r="M56" s="12" t="s">
        <v>92</v>
      </c>
      <c r="N56" s="9" t="s">
        <v>1997</v>
      </c>
      <c r="O56" s="9"/>
      <c r="P56" s="19"/>
      <c r="Q56" s="8"/>
      <c r="R56" s="9">
        <v>8539319090</v>
      </c>
      <c r="S56" s="19" t="s">
        <v>103</v>
      </c>
      <c r="T56" s="20" t="s">
        <v>305</v>
      </c>
      <c r="U56" s="9">
        <v>423303</v>
      </c>
    </row>
    <row r="57" spans="1:21" s="2" customFormat="1">
      <c r="A57" s="8" t="s">
        <v>1982</v>
      </c>
      <c r="B57" s="9">
        <v>8711500623287</v>
      </c>
      <c r="C57" s="8">
        <v>927907382740</v>
      </c>
      <c r="D57" s="9">
        <v>871150062328770</v>
      </c>
      <c r="E57" s="21">
        <v>62328770</v>
      </c>
      <c r="F57" s="11" t="s">
        <v>2046</v>
      </c>
      <c r="G57" s="12" t="s">
        <v>1692</v>
      </c>
      <c r="H57" s="12" t="s">
        <v>2020</v>
      </c>
      <c r="I57" s="12" t="s">
        <v>2021</v>
      </c>
      <c r="J57" s="17" t="s">
        <v>88</v>
      </c>
      <c r="K57" s="18" t="s">
        <v>1694</v>
      </c>
      <c r="L57" s="9">
        <v>50</v>
      </c>
      <c r="M57" s="12" t="s">
        <v>92</v>
      </c>
      <c r="N57" s="9" t="s">
        <v>1997</v>
      </c>
      <c r="O57" s="9"/>
      <c r="P57" s="19"/>
      <c r="Q57" s="8"/>
      <c r="R57" s="9">
        <v>8539319090</v>
      </c>
      <c r="S57" s="19" t="s">
        <v>103</v>
      </c>
      <c r="T57" s="20" t="s">
        <v>305</v>
      </c>
      <c r="U57" s="9">
        <v>423304</v>
      </c>
    </row>
    <row r="58" spans="1:21" s="2" customFormat="1">
      <c r="A58" s="8" t="s">
        <v>1982</v>
      </c>
      <c r="B58" s="9">
        <v>8711500623355</v>
      </c>
      <c r="C58" s="8">
        <v>927907383040</v>
      </c>
      <c r="D58" s="9">
        <v>871150062335570</v>
      </c>
      <c r="E58" s="21">
        <v>62335570</v>
      </c>
      <c r="F58" s="11" t="s">
        <v>2047</v>
      </c>
      <c r="G58" s="12" t="s">
        <v>1692</v>
      </c>
      <c r="H58" s="12" t="s">
        <v>2020</v>
      </c>
      <c r="I58" s="12" t="s">
        <v>2021</v>
      </c>
      <c r="J58" s="17" t="s">
        <v>88</v>
      </c>
      <c r="K58" s="18" t="s">
        <v>1694</v>
      </c>
      <c r="L58" s="9">
        <v>50</v>
      </c>
      <c r="M58" s="12" t="s">
        <v>92</v>
      </c>
      <c r="N58" s="9" t="s">
        <v>1997</v>
      </c>
      <c r="O58" s="9"/>
      <c r="P58" s="19"/>
      <c r="Q58" s="8"/>
      <c r="R58" s="9">
        <v>8539319090</v>
      </c>
      <c r="S58" s="19" t="s">
        <v>103</v>
      </c>
      <c r="T58" s="20" t="s">
        <v>305</v>
      </c>
      <c r="U58" s="9">
        <v>423305</v>
      </c>
    </row>
    <row r="59" spans="1:21" s="2" customFormat="1">
      <c r="A59" s="8" t="s">
        <v>1982</v>
      </c>
      <c r="B59" s="9">
        <v>8711500623362</v>
      </c>
      <c r="C59" s="8">
        <v>927907384040</v>
      </c>
      <c r="D59" s="9">
        <v>871150062336270</v>
      </c>
      <c r="E59" s="21">
        <v>62336270</v>
      </c>
      <c r="F59" s="11" t="s">
        <v>2048</v>
      </c>
      <c r="G59" s="12" t="s">
        <v>1692</v>
      </c>
      <c r="H59" s="12" t="s">
        <v>2020</v>
      </c>
      <c r="I59" s="12" t="s">
        <v>2021</v>
      </c>
      <c r="J59" s="17" t="s">
        <v>88</v>
      </c>
      <c r="K59" s="18" t="s">
        <v>1694</v>
      </c>
      <c r="L59" s="9">
        <v>50</v>
      </c>
      <c r="M59" s="12" t="s">
        <v>92</v>
      </c>
      <c r="N59" s="9" t="s">
        <v>1997</v>
      </c>
      <c r="O59" s="9"/>
      <c r="P59" s="19"/>
      <c r="Q59" s="8"/>
      <c r="R59" s="9">
        <v>8539319090</v>
      </c>
      <c r="S59" s="19" t="s">
        <v>103</v>
      </c>
      <c r="T59" s="20" t="s">
        <v>305</v>
      </c>
      <c r="U59" s="9">
        <v>423306</v>
      </c>
    </row>
    <row r="60" spans="1:21" s="2" customFormat="1">
      <c r="A60" s="8" t="s">
        <v>1982</v>
      </c>
      <c r="B60" s="9">
        <v>8711500267702</v>
      </c>
      <c r="C60" s="8">
        <v>927907584015</v>
      </c>
      <c r="D60" s="9">
        <v>871150026770240</v>
      </c>
      <c r="E60" s="21">
        <v>26770240</v>
      </c>
      <c r="F60" s="11" t="s">
        <v>2049</v>
      </c>
      <c r="G60" s="12" t="s">
        <v>1692</v>
      </c>
      <c r="H60" s="12" t="s">
        <v>2020</v>
      </c>
      <c r="I60" s="12" t="s">
        <v>2021</v>
      </c>
      <c r="J60" s="17" t="s">
        <v>88</v>
      </c>
      <c r="K60" s="18" t="s">
        <v>1694</v>
      </c>
      <c r="L60" s="9">
        <v>25</v>
      </c>
      <c r="M60" s="12" t="s">
        <v>92</v>
      </c>
      <c r="N60" s="9" t="s">
        <v>1997</v>
      </c>
      <c r="O60" s="9"/>
      <c r="P60" s="19"/>
      <c r="Q60" s="8"/>
      <c r="R60" s="9">
        <v>8539311090</v>
      </c>
      <c r="S60" s="19" t="s">
        <v>103</v>
      </c>
      <c r="T60" s="20" t="s">
        <v>305</v>
      </c>
      <c r="U60" s="9">
        <v>423308</v>
      </c>
    </row>
    <row r="61" spans="1:21" s="2" customFormat="1">
      <c r="A61" s="8" t="s">
        <v>1982</v>
      </c>
      <c r="B61" s="9">
        <v>8711500615411</v>
      </c>
      <c r="C61" s="8">
        <v>927908708370</v>
      </c>
      <c r="D61" s="9">
        <v>871150061541140</v>
      </c>
      <c r="E61" s="21">
        <v>61541140</v>
      </c>
      <c r="F61" s="11" t="s">
        <v>2050</v>
      </c>
      <c r="G61" s="12" t="s">
        <v>1692</v>
      </c>
      <c r="H61" s="12" t="s">
        <v>2020</v>
      </c>
      <c r="I61" s="12" t="s">
        <v>2021</v>
      </c>
      <c r="J61" s="17" t="s">
        <v>88</v>
      </c>
      <c r="K61" s="18" t="s">
        <v>1694</v>
      </c>
      <c r="L61" s="9">
        <v>25</v>
      </c>
      <c r="M61" s="12" t="s">
        <v>92</v>
      </c>
      <c r="N61" s="9" t="s">
        <v>1997</v>
      </c>
      <c r="O61" s="9"/>
      <c r="P61" s="19"/>
      <c r="Q61" s="8"/>
      <c r="R61" s="9">
        <v>8539319090</v>
      </c>
      <c r="S61" s="19" t="s">
        <v>103</v>
      </c>
      <c r="T61" s="20" t="s">
        <v>305</v>
      </c>
      <c r="U61" s="9">
        <v>423313</v>
      </c>
    </row>
    <row r="62" spans="1:21" s="2" customFormat="1">
      <c r="A62" s="8" t="s">
        <v>1982</v>
      </c>
      <c r="B62" s="9">
        <v>8711500261700</v>
      </c>
      <c r="C62" s="8">
        <v>927908786570</v>
      </c>
      <c r="D62" s="9">
        <v>871150026170040</v>
      </c>
      <c r="E62" s="21">
        <v>26170040</v>
      </c>
      <c r="F62" s="11" t="s">
        <v>2051</v>
      </c>
      <c r="G62" s="12" t="s">
        <v>1692</v>
      </c>
      <c r="H62" s="12" t="s">
        <v>2020</v>
      </c>
      <c r="I62" s="12" t="s">
        <v>2021</v>
      </c>
      <c r="J62" s="17" t="s">
        <v>88</v>
      </c>
      <c r="K62" s="18" t="s">
        <v>1694</v>
      </c>
      <c r="L62" s="9">
        <v>25</v>
      </c>
      <c r="M62" s="12" t="s">
        <v>92</v>
      </c>
      <c r="N62" s="9" t="s">
        <v>1997</v>
      </c>
      <c r="O62" s="9"/>
      <c r="P62" s="19"/>
      <c r="Q62" s="8"/>
      <c r="R62" s="9">
        <v>8539319090</v>
      </c>
      <c r="S62" s="19" t="s">
        <v>103</v>
      </c>
      <c r="T62" s="20" t="s">
        <v>305</v>
      </c>
      <c r="U62" s="9">
        <v>423315</v>
      </c>
    </row>
    <row r="63" spans="1:21" s="2" customFormat="1">
      <c r="A63" s="8" t="s">
        <v>1982</v>
      </c>
      <c r="B63" s="9">
        <v>8711500610508</v>
      </c>
      <c r="C63" s="8">
        <v>927914383071</v>
      </c>
      <c r="D63" s="9">
        <v>871150061050870</v>
      </c>
      <c r="E63" s="21">
        <v>61050870</v>
      </c>
      <c r="F63" s="11" t="s">
        <v>2052</v>
      </c>
      <c r="G63" s="12" t="s">
        <v>1692</v>
      </c>
      <c r="H63" s="12" t="s">
        <v>2020</v>
      </c>
      <c r="I63" s="12" t="s">
        <v>2021</v>
      </c>
      <c r="J63" s="17" t="s">
        <v>88</v>
      </c>
      <c r="K63" s="18" t="s">
        <v>1694</v>
      </c>
      <c r="L63" s="9">
        <v>50</v>
      </c>
      <c r="M63" s="12" t="s">
        <v>92</v>
      </c>
      <c r="N63" s="9" t="s">
        <v>1997</v>
      </c>
      <c r="O63" s="9"/>
      <c r="P63" s="19"/>
      <c r="Q63" s="8"/>
      <c r="R63" s="9">
        <v>8539319090</v>
      </c>
      <c r="S63" s="19" t="s">
        <v>398</v>
      </c>
      <c r="T63" s="20" t="s">
        <v>305</v>
      </c>
      <c r="U63" s="9">
        <v>423339</v>
      </c>
    </row>
    <row r="64" spans="1:21" s="2" customFormat="1">
      <c r="A64" s="8" t="s">
        <v>1982</v>
      </c>
      <c r="B64" s="9">
        <v>8711500610614</v>
      </c>
      <c r="C64" s="8">
        <v>927914384071</v>
      </c>
      <c r="D64" s="9">
        <v>871150061061470</v>
      </c>
      <c r="E64" s="21">
        <v>61061470</v>
      </c>
      <c r="F64" s="11" t="s">
        <v>2053</v>
      </c>
      <c r="G64" s="12" t="s">
        <v>1692</v>
      </c>
      <c r="H64" s="12" t="s">
        <v>2020</v>
      </c>
      <c r="I64" s="12" t="s">
        <v>2021</v>
      </c>
      <c r="J64" s="17" t="s">
        <v>88</v>
      </c>
      <c r="K64" s="18" t="s">
        <v>1694</v>
      </c>
      <c r="L64" s="9">
        <v>50</v>
      </c>
      <c r="M64" s="12" t="s">
        <v>92</v>
      </c>
      <c r="N64" s="9" t="s">
        <v>1997</v>
      </c>
      <c r="O64" s="9"/>
      <c r="P64" s="19"/>
      <c r="Q64" s="8"/>
      <c r="R64" s="9">
        <v>8539319090</v>
      </c>
      <c r="S64" s="19" t="s">
        <v>398</v>
      </c>
      <c r="T64" s="20" t="s">
        <v>305</v>
      </c>
      <c r="U64" s="9">
        <v>423340</v>
      </c>
    </row>
    <row r="65" spans="1:21" s="2" customFormat="1">
      <c r="A65" s="8" t="s">
        <v>1982</v>
      </c>
      <c r="B65" s="9">
        <v>8711500610768</v>
      </c>
      <c r="C65" s="8">
        <v>927914483071</v>
      </c>
      <c r="D65" s="9">
        <v>871150061076870</v>
      </c>
      <c r="E65" s="21">
        <v>61076870</v>
      </c>
      <c r="F65" s="11" t="s">
        <v>2054</v>
      </c>
      <c r="G65" s="12" t="s">
        <v>1692</v>
      </c>
      <c r="H65" s="12" t="s">
        <v>2020</v>
      </c>
      <c r="I65" s="12" t="s">
        <v>2021</v>
      </c>
      <c r="J65" s="17" t="s">
        <v>88</v>
      </c>
      <c r="K65" s="18" t="s">
        <v>1694</v>
      </c>
      <c r="L65" s="9">
        <v>50</v>
      </c>
      <c r="M65" s="12" t="s">
        <v>92</v>
      </c>
      <c r="N65" s="9" t="s">
        <v>1997</v>
      </c>
      <c r="O65" s="9"/>
      <c r="P65" s="19"/>
      <c r="Q65" s="8"/>
      <c r="R65" s="9">
        <v>8539319090</v>
      </c>
      <c r="S65" s="19" t="s">
        <v>103</v>
      </c>
      <c r="T65" s="20" t="s">
        <v>305</v>
      </c>
      <c r="U65" s="9">
        <v>423342</v>
      </c>
    </row>
    <row r="66" spans="1:21" s="2" customFormat="1">
      <c r="A66" s="8" t="s">
        <v>1982</v>
      </c>
      <c r="B66" s="9">
        <v>8711500610997</v>
      </c>
      <c r="C66" s="8">
        <v>927914484071</v>
      </c>
      <c r="D66" s="9">
        <v>871150061099770</v>
      </c>
      <c r="E66" s="21">
        <v>61099770</v>
      </c>
      <c r="F66" s="11" t="s">
        <v>2055</v>
      </c>
      <c r="G66" s="12" t="s">
        <v>1692</v>
      </c>
      <c r="H66" s="12" t="s">
        <v>2020</v>
      </c>
      <c r="I66" s="12" t="s">
        <v>2021</v>
      </c>
      <c r="J66" s="17" t="s">
        <v>88</v>
      </c>
      <c r="K66" s="18" t="s">
        <v>1694</v>
      </c>
      <c r="L66" s="9">
        <v>50</v>
      </c>
      <c r="M66" s="12" t="s">
        <v>92</v>
      </c>
      <c r="N66" s="9" t="s">
        <v>1997</v>
      </c>
      <c r="O66" s="9"/>
      <c r="P66" s="19"/>
      <c r="Q66" s="8"/>
      <c r="R66" s="9">
        <v>8539319090</v>
      </c>
      <c r="S66" s="19" t="s">
        <v>103</v>
      </c>
      <c r="T66" s="20" t="s">
        <v>305</v>
      </c>
      <c r="U66" s="9">
        <v>423343</v>
      </c>
    </row>
    <row r="67" spans="1:21" s="2" customFormat="1">
      <c r="A67" s="8" t="s">
        <v>1982</v>
      </c>
      <c r="B67" s="9">
        <v>8711500559968</v>
      </c>
      <c r="C67" s="8">
        <v>927914782771</v>
      </c>
      <c r="D67" s="9">
        <v>871150055996870</v>
      </c>
      <c r="E67" s="21">
        <v>55996870</v>
      </c>
      <c r="F67" s="11" t="s">
        <v>2056</v>
      </c>
      <c r="G67" s="12" t="s">
        <v>1692</v>
      </c>
      <c r="H67" s="12" t="s">
        <v>2020</v>
      </c>
      <c r="I67" s="12" t="s">
        <v>2021</v>
      </c>
      <c r="J67" s="17" t="s">
        <v>88</v>
      </c>
      <c r="K67" s="18" t="s">
        <v>1694</v>
      </c>
      <c r="L67" s="9">
        <v>50</v>
      </c>
      <c r="M67" s="12" t="s">
        <v>92</v>
      </c>
      <c r="N67" s="9" t="s">
        <v>1997</v>
      </c>
      <c r="O67" s="9"/>
      <c r="P67" s="19" t="s">
        <v>2057</v>
      </c>
      <c r="Q67" s="8"/>
      <c r="R67" s="9">
        <v>8539319090</v>
      </c>
      <c r="S67" s="19" t="s">
        <v>103</v>
      </c>
      <c r="T67" s="20" t="s">
        <v>305</v>
      </c>
      <c r="U67" s="9">
        <v>423349</v>
      </c>
    </row>
    <row r="68" spans="1:21" s="2" customFormat="1">
      <c r="A68" s="8" t="s">
        <v>1982</v>
      </c>
      <c r="B68" s="9">
        <v>8711500611314</v>
      </c>
      <c r="C68" s="8">
        <v>927914784071</v>
      </c>
      <c r="D68" s="9">
        <v>871150061131470</v>
      </c>
      <c r="E68" s="21">
        <v>61131470</v>
      </c>
      <c r="F68" s="11" t="s">
        <v>2058</v>
      </c>
      <c r="G68" s="12" t="s">
        <v>1692</v>
      </c>
      <c r="H68" s="12" t="s">
        <v>2020</v>
      </c>
      <c r="I68" s="12" t="s">
        <v>2021</v>
      </c>
      <c r="J68" s="17" t="s">
        <v>88</v>
      </c>
      <c r="K68" s="18" t="s">
        <v>1694</v>
      </c>
      <c r="L68" s="9">
        <v>50</v>
      </c>
      <c r="M68" s="12" t="s">
        <v>92</v>
      </c>
      <c r="N68" s="9" t="s">
        <v>1997</v>
      </c>
      <c r="O68" s="9"/>
      <c r="P68" s="19"/>
      <c r="Q68" s="8"/>
      <c r="R68" s="9">
        <v>8539319090</v>
      </c>
      <c r="S68" s="19" t="s">
        <v>103</v>
      </c>
      <c r="T68" s="20" t="s">
        <v>305</v>
      </c>
      <c r="U68" s="9">
        <v>423351</v>
      </c>
    </row>
    <row r="69" spans="1:21" s="2" customFormat="1">
      <c r="A69" s="8" t="s">
        <v>1982</v>
      </c>
      <c r="B69" s="9">
        <v>8711500611451</v>
      </c>
      <c r="C69" s="8">
        <v>927914984071</v>
      </c>
      <c r="D69" s="9">
        <v>871150061145170</v>
      </c>
      <c r="E69" s="21">
        <v>61145170</v>
      </c>
      <c r="F69" s="11" t="s">
        <v>2059</v>
      </c>
      <c r="G69" s="12" t="s">
        <v>1692</v>
      </c>
      <c r="H69" s="12" t="s">
        <v>2020</v>
      </c>
      <c r="I69" s="12" t="s">
        <v>2021</v>
      </c>
      <c r="J69" s="17" t="s">
        <v>88</v>
      </c>
      <c r="K69" s="18" t="s">
        <v>1694</v>
      </c>
      <c r="L69" s="9">
        <v>50</v>
      </c>
      <c r="M69" s="12" t="s">
        <v>92</v>
      </c>
      <c r="N69" s="9" t="s">
        <v>1997</v>
      </c>
      <c r="O69" s="9"/>
      <c r="P69" s="9"/>
      <c r="Q69" s="8"/>
      <c r="R69" s="9">
        <v>8539319090</v>
      </c>
      <c r="S69" s="19" t="s">
        <v>103</v>
      </c>
      <c r="T69" s="20" t="s">
        <v>305</v>
      </c>
      <c r="U69" s="9">
        <v>423356</v>
      </c>
    </row>
    <row r="70" spans="1:21" s="2" customFormat="1">
      <c r="A70" s="8" t="s">
        <v>1982</v>
      </c>
      <c r="B70" s="9">
        <v>8711500631657</v>
      </c>
      <c r="C70" s="8">
        <v>927920083023</v>
      </c>
      <c r="D70" s="9">
        <v>871150063165740</v>
      </c>
      <c r="E70" s="21">
        <v>63165740</v>
      </c>
      <c r="F70" s="11" t="s">
        <v>2060</v>
      </c>
      <c r="G70" s="12" t="s">
        <v>1692</v>
      </c>
      <c r="H70" s="12" t="s">
        <v>1788</v>
      </c>
      <c r="I70" s="12" t="s">
        <v>1952</v>
      </c>
      <c r="J70" s="17" t="s">
        <v>88</v>
      </c>
      <c r="K70" s="18" t="s">
        <v>1694</v>
      </c>
      <c r="L70" s="9">
        <v>25</v>
      </c>
      <c r="M70" s="12" t="s">
        <v>92</v>
      </c>
      <c r="N70" s="9" t="s">
        <v>1997</v>
      </c>
      <c r="O70" s="9"/>
      <c r="P70" s="9"/>
      <c r="Q70" s="8"/>
      <c r="R70" s="9">
        <v>8539311090</v>
      </c>
      <c r="S70" s="19" t="s">
        <v>103</v>
      </c>
      <c r="T70" s="20" t="s">
        <v>305</v>
      </c>
      <c r="U70" s="9">
        <v>423360</v>
      </c>
    </row>
    <row r="71" spans="1:21" s="2" customFormat="1">
      <c r="A71" s="8" t="s">
        <v>1982</v>
      </c>
      <c r="B71" s="9">
        <v>8711500702791</v>
      </c>
      <c r="C71" s="8">
        <v>927922283014</v>
      </c>
      <c r="D71" s="9">
        <v>871150070279140</v>
      </c>
      <c r="E71" s="21">
        <v>70279140</v>
      </c>
      <c r="F71" s="11" t="s">
        <v>2061</v>
      </c>
      <c r="G71" s="12" t="s">
        <v>1692</v>
      </c>
      <c r="H71" s="12" t="s">
        <v>1788</v>
      </c>
      <c r="I71" s="12" t="s">
        <v>1952</v>
      </c>
      <c r="J71" s="17" t="s">
        <v>88</v>
      </c>
      <c r="K71" s="18" t="s">
        <v>1694</v>
      </c>
      <c r="L71" s="9">
        <v>25</v>
      </c>
      <c r="M71" s="12" t="s">
        <v>92</v>
      </c>
      <c r="N71" s="9" t="s">
        <v>1997</v>
      </c>
      <c r="O71" s="9"/>
      <c r="P71" s="9"/>
      <c r="Q71" s="8"/>
      <c r="R71" s="9">
        <v>8539311090</v>
      </c>
      <c r="S71" s="19" t="s">
        <v>398</v>
      </c>
      <c r="T71" s="20" t="s">
        <v>305</v>
      </c>
      <c r="U71" s="9">
        <v>423407</v>
      </c>
    </row>
    <row r="72" spans="1:21" s="2" customFormat="1">
      <c r="A72" s="8" t="s">
        <v>1982</v>
      </c>
      <c r="B72" s="9">
        <v>8711500558633</v>
      </c>
      <c r="C72" s="8">
        <v>927922583014</v>
      </c>
      <c r="D72" s="9">
        <v>871150055863340</v>
      </c>
      <c r="E72" s="21">
        <v>55863340</v>
      </c>
      <c r="F72" s="11" t="s">
        <v>2062</v>
      </c>
      <c r="G72" s="12" t="s">
        <v>1692</v>
      </c>
      <c r="H72" s="12" t="s">
        <v>1788</v>
      </c>
      <c r="I72" s="12" t="s">
        <v>1952</v>
      </c>
      <c r="J72" s="17" t="s">
        <v>88</v>
      </c>
      <c r="K72" s="18" t="s">
        <v>1694</v>
      </c>
      <c r="L72" s="9">
        <v>25</v>
      </c>
      <c r="M72" s="12" t="s">
        <v>92</v>
      </c>
      <c r="N72" s="9" t="s">
        <v>1997</v>
      </c>
      <c r="O72" s="9">
        <v>927922584014</v>
      </c>
      <c r="P72" s="9">
        <v>927922584014</v>
      </c>
      <c r="Q72" s="8"/>
      <c r="R72" s="9">
        <v>8539311090</v>
      </c>
      <c r="S72" s="19" t="s">
        <v>103</v>
      </c>
      <c r="T72" s="20" t="s">
        <v>305</v>
      </c>
      <c r="U72" s="9">
        <v>423412</v>
      </c>
    </row>
    <row r="73" spans="1:21" s="2" customFormat="1">
      <c r="A73" s="8" t="s">
        <v>1982</v>
      </c>
      <c r="B73" s="9">
        <v>8711500558701</v>
      </c>
      <c r="C73" s="8">
        <v>927922584014</v>
      </c>
      <c r="D73" s="9">
        <v>871150055870140</v>
      </c>
      <c r="E73" s="21">
        <v>55870140</v>
      </c>
      <c r="F73" s="11" t="s">
        <v>2063</v>
      </c>
      <c r="G73" s="12" t="s">
        <v>1692</v>
      </c>
      <c r="H73" s="12" t="s">
        <v>1788</v>
      </c>
      <c r="I73" s="12" t="s">
        <v>1952</v>
      </c>
      <c r="J73" s="17" t="s">
        <v>88</v>
      </c>
      <c r="K73" s="18" t="s">
        <v>1694</v>
      </c>
      <c r="L73" s="9">
        <v>25</v>
      </c>
      <c r="M73" s="12" t="s">
        <v>92</v>
      </c>
      <c r="N73" s="9" t="s">
        <v>1997</v>
      </c>
      <c r="O73" s="9"/>
      <c r="P73" s="9"/>
      <c r="Q73" s="8"/>
      <c r="R73" s="9">
        <v>8539311090</v>
      </c>
      <c r="S73" s="19" t="s">
        <v>103</v>
      </c>
      <c r="T73" s="20" t="s">
        <v>305</v>
      </c>
      <c r="U73" s="9">
        <v>423413</v>
      </c>
    </row>
    <row r="74" spans="1:21" s="2" customFormat="1">
      <c r="A74" s="8" t="s">
        <v>1982</v>
      </c>
      <c r="B74" s="9">
        <v>8711500615923</v>
      </c>
      <c r="C74" s="8">
        <v>927923884014</v>
      </c>
      <c r="D74" s="9">
        <v>871150061592340</v>
      </c>
      <c r="E74" s="21">
        <v>61592340</v>
      </c>
      <c r="F74" s="11" t="s">
        <v>2064</v>
      </c>
      <c r="G74" s="12" t="s">
        <v>1692</v>
      </c>
      <c r="H74" s="12" t="s">
        <v>1788</v>
      </c>
      <c r="I74" s="12" t="s">
        <v>1952</v>
      </c>
      <c r="J74" s="17" t="s">
        <v>88</v>
      </c>
      <c r="K74" s="18" t="s">
        <v>1694</v>
      </c>
      <c r="L74" s="9">
        <v>25</v>
      </c>
      <c r="M74" s="12" t="s">
        <v>92</v>
      </c>
      <c r="N74" s="9" t="s">
        <v>1997</v>
      </c>
      <c r="O74" s="9"/>
      <c r="P74" s="9"/>
      <c r="Q74" s="8"/>
      <c r="R74" s="9">
        <v>8539311090</v>
      </c>
      <c r="S74" s="19" t="s">
        <v>103</v>
      </c>
      <c r="T74" s="20" t="s">
        <v>305</v>
      </c>
      <c r="U74" s="9">
        <v>423436</v>
      </c>
    </row>
    <row r="75" spans="1:21" s="2" customFormat="1">
      <c r="A75" s="8" t="s">
        <v>1982</v>
      </c>
      <c r="B75" s="9">
        <v>8711500641021</v>
      </c>
      <c r="C75" s="8">
        <v>927926082755</v>
      </c>
      <c r="D75" s="9">
        <v>871150064102155</v>
      </c>
      <c r="E75" s="21">
        <v>64102155</v>
      </c>
      <c r="F75" s="11" t="s">
        <v>2065</v>
      </c>
      <c r="G75" s="12" t="s">
        <v>1692</v>
      </c>
      <c r="H75" s="12" t="s">
        <v>1788</v>
      </c>
      <c r="I75" s="12" t="s">
        <v>1952</v>
      </c>
      <c r="J75" s="17" t="s">
        <v>88</v>
      </c>
      <c r="K75" s="18" t="s">
        <v>1694</v>
      </c>
      <c r="L75" s="9">
        <v>40</v>
      </c>
      <c r="M75" s="12" t="s">
        <v>92</v>
      </c>
      <c r="N75" s="9" t="s">
        <v>1997</v>
      </c>
      <c r="O75" s="9"/>
      <c r="P75" s="9"/>
      <c r="Q75" s="8"/>
      <c r="R75" s="9">
        <v>8539311090</v>
      </c>
      <c r="S75" s="19" t="s">
        <v>159</v>
      </c>
      <c r="T75" s="20" t="s">
        <v>305</v>
      </c>
      <c r="U75" s="9">
        <v>423440</v>
      </c>
    </row>
    <row r="76" spans="1:21" s="2" customFormat="1">
      <c r="A76" s="8" t="s">
        <v>1982</v>
      </c>
      <c r="B76" s="9">
        <v>8711500710093</v>
      </c>
      <c r="C76" s="8">
        <v>927926086555</v>
      </c>
      <c r="D76" s="9">
        <v>871150071009355</v>
      </c>
      <c r="E76" s="21">
        <v>71009355</v>
      </c>
      <c r="F76" s="11" t="s">
        <v>2066</v>
      </c>
      <c r="G76" s="12" t="s">
        <v>1692</v>
      </c>
      <c r="H76" s="12" t="s">
        <v>1788</v>
      </c>
      <c r="I76" s="12" t="s">
        <v>1952</v>
      </c>
      <c r="J76" s="17" t="s">
        <v>88</v>
      </c>
      <c r="K76" s="18" t="s">
        <v>1694</v>
      </c>
      <c r="L76" s="9">
        <v>40</v>
      </c>
      <c r="M76" s="12" t="s">
        <v>92</v>
      </c>
      <c r="N76" s="9" t="s">
        <v>1997</v>
      </c>
      <c r="O76" s="9"/>
      <c r="P76" s="9"/>
      <c r="Q76" s="8"/>
      <c r="R76" s="9">
        <v>8539311090</v>
      </c>
      <c r="S76" s="19" t="s">
        <v>159</v>
      </c>
      <c r="T76" s="20" t="s">
        <v>305</v>
      </c>
      <c r="U76" s="9">
        <v>423448</v>
      </c>
    </row>
    <row r="77" spans="1:21" s="2" customFormat="1">
      <c r="A77" s="8" t="s">
        <v>1982</v>
      </c>
      <c r="B77" s="9">
        <v>8711500643209</v>
      </c>
      <c r="C77" s="8">
        <v>927926282755</v>
      </c>
      <c r="D77" s="9">
        <v>871150064320955</v>
      </c>
      <c r="E77" s="21">
        <v>64320955</v>
      </c>
      <c r="F77" s="11" t="s">
        <v>2067</v>
      </c>
      <c r="G77" s="12" t="s">
        <v>1692</v>
      </c>
      <c r="H77" s="12" t="s">
        <v>1788</v>
      </c>
      <c r="I77" s="12" t="s">
        <v>1952</v>
      </c>
      <c r="J77" s="17" t="s">
        <v>88</v>
      </c>
      <c r="K77" s="18" t="s">
        <v>1694</v>
      </c>
      <c r="L77" s="9">
        <v>40</v>
      </c>
      <c r="M77" s="12" t="s">
        <v>92</v>
      </c>
      <c r="N77" s="9" t="s">
        <v>1997</v>
      </c>
      <c r="O77" s="9"/>
      <c r="P77" s="19"/>
      <c r="Q77" s="8"/>
      <c r="R77" s="9">
        <v>8539311090</v>
      </c>
      <c r="S77" s="19" t="s">
        <v>159</v>
      </c>
      <c r="T77" s="20" t="s">
        <v>160</v>
      </c>
      <c r="U77" s="9">
        <v>423449</v>
      </c>
    </row>
    <row r="78" spans="1:21" s="2" customFormat="1">
      <c r="A78" s="8" t="s">
        <v>1982</v>
      </c>
      <c r="B78" s="9">
        <v>8711500639448</v>
      </c>
      <c r="C78" s="8">
        <v>927926284055</v>
      </c>
      <c r="D78" s="9">
        <v>871150063944855</v>
      </c>
      <c r="E78" s="21">
        <v>63944855</v>
      </c>
      <c r="F78" s="11" t="s">
        <v>2068</v>
      </c>
      <c r="G78" s="12" t="s">
        <v>1692</v>
      </c>
      <c r="H78" s="12" t="s">
        <v>1788</v>
      </c>
      <c r="I78" s="12" t="s">
        <v>1952</v>
      </c>
      <c r="J78" s="17" t="s">
        <v>88</v>
      </c>
      <c r="K78" s="18" t="s">
        <v>1694</v>
      </c>
      <c r="L78" s="9">
        <v>40</v>
      </c>
      <c r="M78" s="12" t="s">
        <v>92</v>
      </c>
      <c r="N78" s="9" t="s">
        <v>1997</v>
      </c>
      <c r="O78" s="9"/>
      <c r="P78" s="19"/>
      <c r="Q78" s="8"/>
      <c r="R78" s="9">
        <v>8539311090</v>
      </c>
      <c r="S78" s="19" t="s">
        <v>159</v>
      </c>
      <c r="T78" s="20" t="s">
        <v>160</v>
      </c>
      <c r="U78" s="9">
        <v>423455</v>
      </c>
    </row>
    <row r="79" spans="1:21" s="2" customFormat="1">
      <c r="A79" s="8" t="s">
        <v>1982</v>
      </c>
      <c r="B79" s="9">
        <v>8711500710154</v>
      </c>
      <c r="C79" s="8">
        <v>927926586555</v>
      </c>
      <c r="D79" s="9">
        <v>871150071015455</v>
      </c>
      <c r="E79" s="21">
        <v>71015455</v>
      </c>
      <c r="F79" s="11" t="s">
        <v>2069</v>
      </c>
      <c r="G79" s="12" t="s">
        <v>1692</v>
      </c>
      <c r="H79" s="12" t="s">
        <v>1788</v>
      </c>
      <c r="I79" s="12" t="s">
        <v>1952</v>
      </c>
      <c r="J79" s="17" t="s">
        <v>88</v>
      </c>
      <c r="K79" s="18" t="s">
        <v>1694</v>
      </c>
      <c r="L79" s="9">
        <v>40</v>
      </c>
      <c r="M79" s="12" t="s">
        <v>92</v>
      </c>
      <c r="N79" s="9" t="s">
        <v>1997</v>
      </c>
      <c r="O79" s="9"/>
      <c r="P79" s="19"/>
      <c r="Q79" s="8"/>
      <c r="R79" s="9">
        <v>8539311090</v>
      </c>
      <c r="S79" s="19" t="s">
        <v>159</v>
      </c>
      <c r="T79" s="20" t="s">
        <v>305</v>
      </c>
      <c r="U79" s="9">
        <v>423538</v>
      </c>
    </row>
    <row r="80" spans="1:21" s="2" customFormat="1">
      <c r="A80" s="8" t="s">
        <v>1982</v>
      </c>
      <c r="B80" s="9">
        <v>8711500639509</v>
      </c>
      <c r="C80" s="8">
        <v>927927083055</v>
      </c>
      <c r="D80" s="9">
        <v>871150063950955</v>
      </c>
      <c r="E80" s="21">
        <v>63950955</v>
      </c>
      <c r="F80" s="11" t="s">
        <v>2070</v>
      </c>
      <c r="G80" s="12" t="s">
        <v>1692</v>
      </c>
      <c r="H80" s="12" t="s">
        <v>1788</v>
      </c>
      <c r="I80" s="12" t="s">
        <v>1952</v>
      </c>
      <c r="J80" s="17" t="s">
        <v>88</v>
      </c>
      <c r="K80" s="18" t="s">
        <v>1694</v>
      </c>
      <c r="L80" s="9">
        <v>40</v>
      </c>
      <c r="M80" s="12" t="s">
        <v>92</v>
      </c>
      <c r="N80" s="9" t="s">
        <v>1997</v>
      </c>
      <c r="O80" s="9"/>
      <c r="P80" s="19"/>
      <c r="Q80" s="8"/>
      <c r="R80" s="9">
        <v>8539311090</v>
      </c>
      <c r="S80" s="19" t="s">
        <v>159</v>
      </c>
      <c r="T80" s="20" t="s">
        <v>160</v>
      </c>
      <c r="U80" s="9">
        <v>423541</v>
      </c>
    </row>
    <row r="81" spans="1:21" s="2" customFormat="1">
      <c r="A81" s="8" t="s">
        <v>1982</v>
      </c>
      <c r="B81" s="9">
        <v>8711500710185</v>
      </c>
      <c r="C81" s="8">
        <v>927927086555</v>
      </c>
      <c r="D81" s="9">
        <v>871150071018555</v>
      </c>
      <c r="E81" s="21">
        <v>71018555</v>
      </c>
      <c r="F81" s="11" t="s">
        <v>2071</v>
      </c>
      <c r="G81" s="12" t="s">
        <v>1692</v>
      </c>
      <c r="H81" s="12" t="s">
        <v>1788</v>
      </c>
      <c r="I81" s="12" t="s">
        <v>1952</v>
      </c>
      <c r="J81" s="17" t="s">
        <v>88</v>
      </c>
      <c r="K81" s="18" t="s">
        <v>1694</v>
      </c>
      <c r="L81" s="9">
        <v>40</v>
      </c>
      <c r="M81" s="12" t="s">
        <v>92</v>
      </c>
      <c r="N81" s="9" t="s">
        <v>1997</v>
      </c>
      <c r="O81" s="9"/>
      <c r="P81" s="19"/>
      <c r="Q81" s="8"/>
      <c r="R81" s="9">
        <v>8539311090</v>
      </c>
      <c r="S81" s="19" t="s">
        <v>159</v>
      </c>
      <c r="T81" s="20" t="s">
        <v>305</v>
      </c>
      <c r="U81" s="9">
        <v>423544</v>
      </c>
    </row>
    <row r="82" spans="1:21" s="2" customFormat="1">
      <c r="A82" s="8" t="s">
        <v>1982</v>
      </c>
      <c r="B82" s="9">
        <v>8711500639561</v>
      </c>
      <c r="C82" s="8">
        <v>927927584055</v>
      </c>
      <c r="D82" s="9">
        <v>871150063956155</v>
      </c>
      <c r="E82" s="21">
        <v>63956155</v>
      </c>
      <c r="F82" s="11" t="s">
        <v>2072</v>
      </c>
      <c r="G82" s="12" t="s">
        <v>1692</v>
      </c>
      <c r="H82" s="12" t="s">
        <v>1788</v>
      </c>
      <c r="I82" s="12" t="s">
        <v>1952</v>
      </c>
      <c r="J82" s="17" t="s">
        <v>88</v>
      </c>
      <c r="K82" s="18" t="s">
        <v>1694</v>
      </c>
      <c r="L82" s="9">
        <v>40</v>
      </c>
      <c r="M82" s="12" t="s">
        <v>92</v>
      </c>
      <c r="N82" s="9" t="s">
        <v>1997</v>
      </c>
      <c r="O82" s="9"/>
      <c r="P82" s="19"/>
      <c r="Q82" s="8"/>
      <c r="R82" s="9">
        <v>8539311090</v>
      </c>
      <c r="S82" s="19" t="s">
        <v>159</v>
      </c>
      <c r="T82" s="20" t="s">
        <v>305</v>
      </c>
      <c r="U82" s="9">
        <v>423548</v>
      </c>
    </row>
    <row r="83" spans="1:21" s="2" customFormat="1">
      <c r="A83" s="8" t="s">
        <v>1982</v>
      </c>
      <c r="B83" s="9">
        <v>8711500643896</v>
      </c>
      <c r="C83" s="8">
        <v>927927586555</v>
      </c>
      <c r="D83" s="9">
        <v>871150064389655</v>
      </c>
      <c r="E83" s="21">
        <v>64389655</v>
      </c>
      <c r="F83" s="11" t="s">
        <v>2073</v>
      </c>
      <c r="G83" s="12" t="s">
        <v>1692</v>
      </c>
      <c r="H83" s="12" t="s">
        <v>1788</v>
      </c>
      <c r="I83" s="12" t="s">
        <v>1952</v>
      </c>
      <c r="J83" s="17" t="s">
        <v>88</v>
      </c>
      <c r="K83" s="18" t="s">
        <v>1694</v>
      </c>
      <c r="L83" s="9">
        <v>40</v>
      </c>
      <c r="M83" s="12" t="s">
        <v>92</v>
      </c>
      <c r="N83" s="9" t="s">
        <v>1997</v>
      </c>
      <c r="O83" s="9"/>
      <c r="P83" s="19"/>
      <c r="Q83" s="8"/>
      <c r="R83" s="9">
        <v>8539311090</v>
      </c>
      <c r="S83" s="19" t="s">
        <v>159</v>
      </c>
      <c r="T83" s="20" t="s">
        <v>305</v>
      </c>
      <c r="U83" s="9">
        <v>423549</v>
      </c>
    </row>
    <row r="84" spans="1:21" s="2" customFormat="1">
      <c r="A84" s="8" t="s">
        <v>1982</v>
      </c>
      <c r="B84" s="9">
        <v>8711500639585</v>
      </c>
      <c r="C84" s="8">
        <v>927928083055</v>
      </c>
      <c r="D84" s="9">
        <v>871150063958555</v>
      </c>
      <c r="E84" s="21">
        <v>63958555</v>
      </c>
      <c r="F84" s="11" t="s">
        <v>2074</v>
      </c>
      <c r="G84" s="12" t="s">
        <v>1692</v>
      </c>
      <c r="H84" s="12" t="s">
        <v>1788</v>
      </c>
      <c r="I84" s="12" t="s">
        <v>1952</v>
      </c>
      <c r="J84" s="17" t="s">
        <v>88</v>
      </c>
      <c r="K84" s="18" t="s">
        <v>1694</v>
      </c>
      <c r="L84" s="9">
        <v>40</v>
      </c>
      <c r="M84" s="12" t="s">
        <v>92</v>
      </c>
      <c r="N84" s="9" t="s">
        <v>1997</v>
      </c>
      <c r="O84" s="9"/>
      <c r="P84" s="19"/>
      <c r="Q84" s="8"/>
      <c r="R84" s="9">
        <v>8539311090</v>
      </c>
      <c r="S84" s="19" t="s">
        <v>103</v>
      </c>
      <c r="T84" s="20" t="s">
        <v>305</v>
      </c>
      <c r="U84" s="9">
        <v>423553</v>
      </c>
    </row>
    <row r="85" spans="1:21" s="2" customFormat="1">
      <c r="A85" s="8" t="s">
        <v>1982</v>
      </c>
      <c r="B85" s="9">
        <v>8711500639622</v>
      </c>
      <c r="C85" s="8">
        <v>927928583055</v>
      </c>
      <c r="D85" s="9">
        <v>871150063962255</v>
      </c>
      <c r="E85" s="21">
        <v>63962255</v>
      </c>
      <c r="F85" s="11" t="s">
        <v>2075</v>
      </c>
      <c r="G85" s="12" t="s">
        <v>1692</v>
      </c>
      <c r="H85" s="12" t="s">
        <v>1788</v>
      </c>
      <c r="I85" s="12" t="s">
        <v>1952</v>
      </c>
      <c r="J85" s="17" t="s">
        <v>88</v>
      </c>
      <c r="K85" s="18" t="s">
        <v>1694</v>
      </c>
      <c r="L85" s="9">
        <v>40</v>
      </c>
      <c r="M85" s="12" t="s">
        <v>92</v>
      </c>
      <c r="N85" s="9" t="s">
        <v>1997</v>
      </c>
      <c r="O85" s="9"/>
      <c r="P85" s="19"/>
      <c r="Q85" s="8"/>
      <c r="R85" s="9">
        <v>8539311090</v>
      </c>
      <c r="S85" s="19" t="s">
        <v>159</v>
      </c>
      <c r="T85" s="20" t="s">
        <v>305</v>
      </c>
      <c r="U85" s="9">
        <v>423557</v>
      </c>
    </row>
    <row r="86" spans="1:21" s="2" customFormat="1">
      <c r="A86" s="8" t="s">
        <v>1982</v>
      </c>
      <c r="B86" s="9">
        <v>8711500639646</v>
      </c>
      <c r="C86" s="8">
        <v>927928584055</v>
      </c>
      <c r="D86" s="9">
        <v>871150063964655</v>
      </c>
      <c r="E86" s="21">
        <v>63964655</v>
      </c>
      <c r="F86" s="11" t="s">
        <v>2076</v>
      </c>
      <c r="G86" s="12" t="s">
        <v>1692</v>
      </c>
      <c r="H86" s="12" t="s">
        <v>1788</v>
      </c>
      <c r="I86" s="12" t="s">
        <v>1952</v>
      </c>
      <c r="J86" s="17" t="s">
        <v>88</v>
      </c>
      <c r="K86" s="18" t="s">
        <v>1694</v>
      </c>
      <c r="L86" s="9">
        <v>40</v>
      </c>
      <c r="M86" s="12" t="s">
        <v>92</v>
      </c>
      <c r="N86" s="9" t="s">
        <v>1997</v>
      </c>
      <c r="O86" s="9"/>
      <c r="P86" s="19"/>
      <c r="Q86" s="8"/>
      <c r="R86" s="9">
        <v>8539311090</v>
      </c>
      <c r="S86" s="19" t="s">
        <v>159</v>
      </c>
      <c r="T86" s="20" t="s">
        <v>305</v>
      </c>
      <c r="U86" s="9">
        <v>423559</v>
      </c>
    </row>
    <row r="87" spans="1:21" s="2" customFormat="1">
      <c r="A87" s="8" t="s">
        <v>1982</v>
      </c>
      <c r="B87" s="9">
        <v>8711500643872</v>
      </c>
      <c r="C87" s="8">
        <v>927928586555</v>
      </c>
      <c r="D87" s="9">
        <v>871150064387255</v>
      </c>
      <c r="E87" s="21">
        <v>64387255</v>
      </c>
      <c r="F87" s="11" t="s">
        <v>2077</v>
      </c>
      <c r="G87" s="12" t="s">
        <v>1692</v>
      </c>
      <c r="H87" s="12" t="s">
        <v>1788</v>
      </c>
      <c r="I87" s="12" t="s">
        <v>1952</v>
      </c>
      <c r="J87" s="17" t="s">
        <v>88</v>
      </c>
      <c r="K87" s="18" t="s">
        <v>1694</v>
      </c>
      <c r="L87" s="9">
        <v>40</v>
      </c>
      <c r="M87" s="12" t="s">
        <v>92</v>
      </c>
      <c r="N87" s="9" t="s">
        <v>1997</v>
      </c>
      <c r="O87" s="9"/>
      <c r="P87" s="19"/>
      <c r="Q87" s="8"/>
      <c r="R87" s="9">
        <v>8539311090</v>
      </c>
      <c r="S87" s="19" t="s">
        <v>103</v>
      </c>
      <c r="T87" s="20" t="s">
        <v>305</v>
      </c>
      <c r="U87" s="9">
        <v>423560</v>
      </c>
    </row>
    <row r="88" spans="1:21" s="2" customFormat="1">
      <c r="A88" s="8" t="s">
        <v>1982</v>
      </c>
      <c r="B88" s="9">
        <v>8711500643162</v>
      </c>
      <c r="C88" s="8">
        <v>927929083055</v>
      </c>
      <c r="D88" s="9">
        <v>871150064316255</v>
      </c>
      <c r="E88" s="21">
        <v>64316255</v>
      </c>
      <c r="F88" s="11" t="s">
        <v>2078</v>
      </c>
      <c r="G88" s="12" t="s">
        <v>1692</v>
      </c>
      <c r="H88" s="12" t="s">
        <v>1788</v>
      </c>
      <c r="I88" s="12" t="s">
        <v>1952</v>
      </c>
      <c r="J88" s="17" t="s">
        <v>88</v>
      </c>
      <c r="K88" s="18" t="s">
        <v>1694</v>
      </c>
      <c r="L88" s="9">
        <v>40</v>
      </c>
      <c r="M88" s="12" t="s">
        <v>92</v>
      </c>
      <c r="N88" s="9" t="s">
        <v>1997</v>
      </c>
      <c r="O88" s="9"/>
      <c r="P88" s="19"/>
      <c r="Q88" s="8"/>
      <c r="R88" s="9">
        <v>8539311090</v>
      </c>
      <c r="S88" s="19" t="s">
        <v>159</v>
      </c>
      <c r="T88" s="20" t="s">
        <v>305</v>
      </c>
      <c r="U88" s="9">
        <v>423562</v>
      </c>
    </row>
    <row r="89" spans="1:21" s="2" customFormat="1">
      <c r="A89" s="8" t="s">
        <v>1982</v>
      </c>
      <c r="B89" s="9">
        <v>8711500643919</v>
      </c>
      <c r="C89" s="8">
        <v>927929086555</v>
      </c>
      <c r="D89" s="9">
        <v>871150064391955</v>
      </c>
      <c r="E89" s="21">
        <v>64391955</v>
      </c>
      <c r="F89" s="11" t="s">
        <v>2079</v>
      </c>
      <c r="G89" s="12" t="s">
        <v>1692</v>
      </c>
      <c r="H89" s="12" t="s">
        <v>1788</v>
      </c>
      <c r="I89" s="12" t="s">
        <v>1952</v>
      </c>
      <c r="J89" s="17" t="s">
        <v>88</v>
      </c>
      <c r="K89" s="18" t="s">
        <v>1694</v>
      </c>
      <c r="L89" s="9">
        <v>40</v>
      </c>
      <c r="M89" s="12" t="s">
        <v>92</v>
      </c>
      <c r="N89" s="9" t="s">
        <v>1997</v>
      </c>
      <c r="O89" s="9"/>
      <c r="P89" s="19"/>
      <c r="Q89" s="8"/>
      <c r="R89" s="9">
        <v>8539311090</v>
      </c>
      <c r="S89" s="19" t="s">
        <v>103</v>
      </c>
      <c r="T89" s="20" t="s">
        <v>305</v>
      </c>
      <c r="U89" s="9">
        <v>423565</v>
      </c>
    </row>
    <row r="90" spans="1:21" s="2" customFormat="1">
      <c r="A90" s="8" t="s">
        <v>1982</v>
      </c>
      <c r="B90" s="9">
        <v>8711500710406</v>
      </c>
      <c r="C90" s="8">
        <v>927929583057</v>
      </c>
      <c r="D90" s="9">
        <v>871150071040655</v>
      </c>
      <c r="E90" s="21">
        <v>71040655</v>
      </c>
      <c r="F90" s="11" t="s">
        <v>2080</v>
      </c>
      <c r="G90" s="12" t="s">
        <v>1692</v>
      </c>
      <c r="H90" s="12" t="s">
        <v>1788</v>
      </c>
      <c r="I90" s="12" t="s">
        <v>1952</v>
      </c>
      <c r="J90" s="17" t="s">
        <v>88</v>
      </c>
      <c r="K90" s="18" t="s">
        <v>1694</v>
      </c>
      <c r="L90" s="9">
        <v>40</v>
      </c>
      <c r="M90" s="12" t="s">
        <v>92</v>
      </c>
      <c r="N90" s="9" t="s">
        <v>1997</v>
      </c>
      <c r="O90" s="9"/>
      <c r="P90" s="19"/>
      <c r="Q90" s="8"/>
      <c r="R90" s="9">
        <v>8539311090</v>
      </c>
      <c r="S90" s="19" t="s">
        <v>103</v>
      </c>
      <c r="T90" s="20" t="s">
        <v>305</v>
      </c>
      <c r="U90" s="9">
        <v>423569</v>
      </c>
    </row>
    <row r="91" spans="1:21" s="2" customFormat="1">
      <c r="A91" s="8" t="s">
        <v>1982</v>
      </c>
      <c r="B91" s="9">
        <v>8711500710451</v>
      </c>
      <c r="C91" s="8">
        <v>927929584057</v>
      </c>
      <c r="D91" s="9">
        <v>871150071045155</v>
      </c>
      <c r="E91" s="21">
        <v>71045155</v>
      </c>
      <c r="F91" s="11" t="s">
        <v>2081</v>
      </c>
      <c r="G91" s="12" t="s">
        <v>1692</v>
      </c>
      <c r="H91" s="12" t="s">
        <v>1788</v>
      </c>
      <c r="I91" s="12" t="s">
        <v>1952</v>
      </c>
      <c r="J91" s="17" t="s">
        <v>88</v>
      </c>
      <c r="K91" s="18" t="s">
        <v>1694</v>
      </c>
      <c r="L91" s="9">
        <v>40</v>
      </c>
      <c r="M91" s="12" t="s">
        <v>92</v>
      </c>
      <c r="N91" s="9" t="s">
        <v>1997</v>
      </c>
      <c r="O91" s="9"/>
      <c r="P91" s="19"/>
      <c r="Q91" s="8"/>
      <c r="R91" s="9">
        <v>8539311090</v>
      </c>
      <c r="S91" s="19" t="s">
        <v>103</v>
      </c>
      <c r="T91" s="20" t="s">
        <v>305</v>
      </c>
      <c r="U91" s="9">
        <v>423571</v>
      </c>
    </row>
    <row r="92" spans="1:21" s="2" customFormat="1">
      <c r="A92" s="8" t="s">
        <v>1982</v>
      </c>
      <c r="B92" s="9">
        <v>8711500710475</v>
      </c>
      <c r="C92" s="8">
        <v>927929586557</v>
      </c>
      <c r="D92" s="9">
        <v>871150071047555</v>
      </c>
      <c r="E92" s="21">
        <v>71047555</v>
      </c>
      <c r="F92" s="11" t="s">
        <v>2082</v>
      </c>
      <c r="G92" s="12" t="s">
        <v>1692</v>
      </c>
      <c r="H92" s="12" t="s">
        <v>1788</v>
      </c>
      <c r="I92" s="12" t="s">
        <v>1952</v>
      </c>
      <c r="J92" s="17" t="s">
        <v>88</v>
      </c>
      <c r="K92" s="18" t="s">
        <v>1694</v>
      </c>
      <c r="L92" s="9">
        <v>40</v>
      </c>
      <c r="M92" s="12" t="s">
        <v>92</v>
      </c>
      <c r="N92" s="9" t="s">
        <v>1997</v>
      </c>
      <c r="O92" s="9"/>
      <c r="P92" s="19"/>
      <c r="Q92" s="8"/>
      <c r="R92" s="9">
        <v>8539311090</v>
      </c>
      <c r="S92" s="19" t="s">
        <v>103</v>
      </c>
      <c r="T92" s="20" t="s">
        <v>305</v>
      </c>
      <c r="U92" s="9">
        <v>423572</v>
      </c>
    </row>
    <row r="93" spans="1:21" s="2" customFormat="1">
      <c r="A93" s="8" t="s">
        <v>1982</v>
      </c>
      <c r="B93" s="9">
        <v>8711500260482</v>
      </c>
      <c r="C93" s="8">
        <v>927935284011</v>
      </c>
      <c r="D93" s="9">
        <v>871150026048270</v>
      </c>
      <c r="E93" s="21">
        <v>26048270</v>
      </c>
      <c r="F93" s="11" t="s">
        <v>2083</v>
      </c>
      <c r="G93" s="12" t="s">
        <v>1692</v>
      </c>
      <c r="H93" s="12" t="s">
        <v>2020</v>
      </c>
      <c r="I93" s="12" t="s">
        <v>2021</v>
      </c>
      <c r="J93" s="17" t="s">
        <v>88</v>
      </c>
      <c r="K93" s="18" t="s">
        <v>1694</v>
      </c>
      <c r="L93" s="9">
        <v>50</v>
      </c>
      <c r="M93" s="12" t="s">
        <v>92</v>
      </c>
      <c r="N93" s="9" t="s">
        <v>1997</v>
      </c>
      <c r="O93" s="9"/>
      <c r="P93" s="19"/>
      <c r="Q93" s="8"/>
      <c r="R93" s="9">
        <v>8539319090</v>
      </c>
      <c r="S93" s="19" t="s">
        <v>398</v>
      </c>
      <c r="T93" s="20" t="s">
        <v>305</v>
      </c>
      <c r="U93" s="9">
        <v>423579</v>
      </c>
    </row>
    <row r="94" spans="1:21" s="2" customFormat="1">
      <c r="A94" s="8" t="s">
        <v>1982</v>
      </c>
      <c r="B94" s="9">
        <v>8711500269652</v>
      </c>
      <c r="C94" s="8">
        <v>927939082740</v>
      </c>
      <c r="D94" s="9">
        <v>871150026965225</v>
      </c>
      <c r="E94" s="21">
        <v>26965225</v>
      </c>
      <c r="F94" s="11" t="s">
        <v>2084</v>
      </c>
      <c r="G94" s="12" t="s">
        <v>1692</v>
      </c>
      <c r="H94" s="12" t="s">
        <v>2020</v>
      </c>
      <c r="I94" s="12" t="s">
        <v>2021</v>
      </c>
      <c r="J94" s="17" t="s">
        <v>88</v>
      </c>
      <c r="K94" s="18" t="s">
        <v>1694</v>
      </c>
      <c r="L94" s="9">
        <v>10</v>
      </c>
      <c r="M94" s="12" t="s">
        <v>92</v>
      </c>
      <c r="N94" s="9" t="s">
        <v>1997</v>
      </c>
      <c r="O94" s="9"/>
      <c r="P94" s="19"/>
      <c r="Q94" s="8"/>
      <c r="R94" s="9">
        <v>8539319090</v>
      </c>
      <c r="S94" s="19" t="s">
        <v>398</v>
      </c>
      <c r="T94" s="20" t="s">
        <v>305</v>
      </c>
      <c r="U94" s="9">
        <v>423603</v>
      </c>
    </row>
    <row r="95" spans="1:21" s="2" customFormat="1">
      <c r="A95" s="8" t="s">
        <v>1982</v>
      </c>
      <c r="B95" s="9">
        <v>8711500269874</v>
      </c>
      <c r="C95" s="8">
        <v>927939083040</v>
      </c>
      <c r="D95" s="9">
        <v>871150026987425</v>
      </c>
      <c r="E95" s="21">
        <v>26987425</v>
      </c>
      <c r="F95" s="11" t="s">
        <v>2085</v>
      </c>
      <c r="G95" s="12" t="s">
        <v>1692</v>
      </c>
      <c r="H95" s="12" t="s">
        <v>2020</v>
      </c>
      <c r="I95" s="12" t="s">
        <v>2021</v>
      </c>
      <c r="J95" s="17" t="s">
        <v>88</v>
      </c>
      <c r="K95" s="18" t="s">
        <v>1694</v>
      </c>
      <c r="L95" s="9">
        <v>10</v>
      </c>
      <c r="M95" s="12" t="s">
        <v>92</v>
      </c>
      <c r="N95" s="9" t="s">
        <v>1997</v>
      </c>
      <c r="O95" s="9"/>
      <c r="P95" s="19"/>
      <c r="Q95" s="8"/>
      <c r="R95" s="9">
        <v>8539319090</v>
      </c>
      <c r="S95" s="19" t="s">
        <v>398</v>
      </c>
      <c r="T95" s="20" t="s">
        <v>305</v>
      </c>
      <c r="U95" s="9">
        <v>423604</v>
      </c>
    </row>
    <row r="96" spans="1:21" s="2" customFormat="1">
      <c r="A96" s="8" t="s">
        <v>1982</v>
      </c>
      <c r="B96" s="9">
        <v>8711500269881</v>
      </c>
      <c r="C96" s="8">
        <v>927939182740</v>
      </c>
      <c r="D96" s="9">
        <v>871150026988125</v>
      </c>
      <c r="E96" s="21">
        <v>26988125</v>
      </c>
      <c r="F96" s="11" t="s">
        <v>2086</v>
      </c>
      <c r="G96" s="12" t="s">
        <v>1692</v>
      </c>
      <c r="H96" s="12" t="s">
        <v>2020</v>
      </c>
      <c r="I96" s="12" t="s">
        <v>2021</v>
      </c>
      <c r="J96" s="17" t="s">
        <v>88</v>
      </c>
      <c r="K96" s="18" t="s">
        <v>1694</v>
      </c>
      <c r="L96" s="9">
        <v>10</v>
      </c>
      <c r="M96" s="12" t="s">
        <v>92</v>
      </c>
      <c r="N96" s="9" t="s">
        <v>1997</v>
      </c>
      <c r="O96" s="9"/>
      <c r="P96" s="19"/>
      <c r="Q96" s="8"/>
      <c r="R96" s="9">
        <v>8539319090</v>
      </c>
      <c r="S96" s="19" t="s">
        <v>103</v>
      </c>
      <c r="T96" s="20" t="s">
        <v>305</v>
      </c>
      <c r="U96" s="9">
        <v>423606</v>
      </c>
    </row>
    <row r="97" spans="1:21" s="2" customFormat="1">
      <c r="A97" s="8" t="s">
        <v>1982</v>
      </c>
      <c r="B97" s="9">
        <v>8711500269935</v>
      </c>
      <c r="C97" s="8">
        <v>927939384040</v>
      </c>
      <c r="D97" s="9">
        <v>871150026993525</v>
      </c>
      <c r="E97" s="21">
        <v>26993525</v>
      </c>
      <c r="F97" s="11" t="s">
        <v>2087</v>
      </c>
      <c r="G97" s="12" t="s">
        <v>1692</v>
      </c>
      <c r="H97" s="12" t="s">
        <v>2020</v>
      </c>
      <c r="I97" s="12" t="s">
        <v>2021</v>
      </c>
      <c r="J97" s="17" t="s">
        <v>88</v>
      </c>
      <c r="K97" s="18" t="s">
        <v>1694</v>
      </c>
      <c r="L97" s="9">
        <v>10</v>
      </c>
      <c r="M97" s="12" t="s">
        <v>92</v>
      </c>
      <c r="N97" s="9" t="s">
        <v>1997</v>
      </c>
      <c r="O97" s="9"/>
      <c r="P97" s="19"/>
      <c r="Q97" s="8"/>
      <c r="R97" s="9">
        <v>8539319090</v>
      </c>
      <c r="S97" s="19" t="s">
        <v>103</v>
      </c>
      <c r="T97" s="20" t="s">
        <v>305</v>
      </c>
      <c r="U97" s="9">
        <v>423614</v>
      </c>
    </row>
    <row r="98" spans="1:21" s="2" customFormat="1">
      <c r="A98" s="8" t="s">
        <v>1982</v>
      </c>
      <c r="B98" s="9">
        <v>8711500271723</v>
      </c>
      <c r="C98" s="8">
        <v>927939483040</v>
      </c>
      <c r="D98" s="9">
        <v>871150027172325</v>
      </c>
      <c r="E98" s="21">
        <v>27172325</v>
      </c>
      <c r="F98" s="11" t="s">
        <v>2088</v>
      </c>
      <c r="G98" s="12" t="s">
        <v>1692</v>
      </c>
      <c r="H98" s="12" t="s">
        <v>2020</v>
      </c>
      <c r="I98" s="12" t="s">
        <v>2021</v>
      </c>
      <c r="J98" s="17" t="s">
        <v>88</v>
      </c>
      <c r="K98" s="18" t="s">
        <v>1694</v>
      </c>
      <c r="L98" s="9">
        <v>10</v>
      </c>
      <c r="M98" s="12" t="s">
        <v>92</v>
      </c>
      <c r="N98" s="9" t="s">
        <v>1997</v>
      </c>
      <c r="O98" s="9"/>
      <c r="P98" s="19"/>
      <c r="Q98" s="8"/>
      <c r="R98" s="9">
        <v>8539319090</v>
      </c>
      <c r="S98" s="19" t="s">
        <v>103</v>
      </c>
      <c r="T98" s="20" t="s">
        <v>305</v>
      </c>
      <c r="U98" s="9">
        <v>423615</v>
      </c>
    </row>
    <row r="99" spans="1:21" s="2" customFormat="1">
      <c r="A99" s="8" t="s">
        <v>1982</v>
      </c>
      <c r="B99" s="9">
        <v>8711500271747</v>
      </c>
      <c r="C99" s="8">
        <v>927939484040</v>
      </c>
      <c r="D99" s="9">
        <v>871150027174725</v>
      </c>
      <c r="E99" s="21">
        <v>27174725</v>
      </c>
      <c r="F99" s="11" t="s">
        <v>2089</v>
      </c>
      <c r="G99" s="12" t="s">
        <v>1692</v>
      </c>
      <c r="H99" s="12" t="s">
        <v>2020</v>
      </c>
      <c r="I99" s="12" t="s">
        <v>2021</v>
      </c>
      <c r="J99" s="17" t="s">
        <v>88</v>
      </c>
      <c r="K99" s="18" t="s">
        <v>1694</v>
      </c>
      <c r="L99" s="9">
        <v>10</v>
      </c>
      <c r="M99" s="12" t="s">
        <v>92</v>
      </c>
      <c r="N99" s="9" t="s">
        <v>1997</v>
      </c>
      <c r="O99" s="9"/>
      <c r="P99" s="19"/>
      <c r="Q99" s="8"/>
      <c r="R99" s="9">
        <v>8539319090</v>
      </c>
      <c r="S99" s="19" t="s">
        <v>103</v>
      </c>
      <c r="T99" s="20" t="s">
        <v>305</v>
      </c>
      <c r="U99" s="9">
        <v>423617</v>
      </c>
    </row>
    <row r="100" spans="1:21" s="2" customFormat="1">
      <c r="A100" s="8" t="s">
        <v>1982</v>
      </c>
      <c r="B100" s="9">
        <v>8711500642219</v>
      </c>
      <c r="C100" s="8">
        <v>927965084013</v>
      </c>
      <c r="D100" s="9">
        <v>871150064221925</v>
      </c>
      <c r="E100" s="21">
        <v>64221925</v>
      </c>
      <c r="F100" s="11" t="s">
        <v>2090</v>
      </c>
      <c r="G100" s="12" t="s">
        <v>1692</v>
      </c>
      <c r="H100" s="12" t="s">
        <v>1788</v>
      </c>
      <c r="I100" s="12" t="s">
        <v>1952</v>
      </c>
      <c r="J100" s="17" t="s">
        <v>88</v>
      </c>
      <c r="K100" s="18" t="s">
        <v>1694</v>
      </c>
      <c r="L100" s="9">
        <v>10</v>
      </c>
      <c r="M100" s="12" t="s">
        <v>92</v>
      </c>
      <c r="N100" s="9" t="s">
        <v>1997</v>
      </c>
      <c r="O100" s="9"/>
      <c r="P100" s="19"/>
      <c r="Q100" s="8"/>
      <c r="R100" s="9">
        <v>8539319090</v>
      </c>
      <c r="S100" s="19" t="s">
        <v>103</v>
      </c>
      <c r="T100" s="20" t="s">
        <v>305</v>
      </c>
      <c r="U100" s="9">
        <v>423619</v>
      </c>
    </row>
    <row r="101" spans="1:21" s="2" customFormat="1">
      <c r="A101" s="8" t="s">
        <v>1982</v>
      </c>
      <c r="B101" s="9">
        <v>8711500642233</v>
      </c>
      <c r="C101" s="8">
        <v>927965584013</v>
      </c>
      <c r="D101" s="9">
        <v>871150064223325</v>
      </c>
      <c r="E101" s="21">
        <v>64223325</v>
      </c>
      <c r="F101" s="11" t="s">
        <v>2091</v>
      </c>
      <c r="G101" s="12" t="s">
        <v>1692</v>
      </c>
      <c r="H101" s="12" t="s">
        <v>1788</v>
      </c>
      <c r="I101" s="12" t="s">
        <v>1952</v>
      </c>
      <c r="J101" s="17" t="s">
        <v>88</v>
      </c>
      <c r="K101" s="18" t="s">
        <v>1694</v>
      </c>
      <c r="L101" s="9">
        <v>10</v>
      </c>
      <c r="M101" s="12" t="s">
        <v>92</v>
      </c>
      <c r="N101" s="9" t="s">
        <v>1997</v>
      </c>
      <c r="O101" s="9"/>
      <c r="P101" s="19"/>
      <c r="Q101" s="8"/>
      <c r="R101" s="9">
        <v>8539319090</v>
      </c>
      <c r="S101" s="19" t="s">
        <v>103</v>
      </c>
      <c r="T101" s="20" t="s">
        <v>305</v>
      </c>
      <c r="U101" s="9">
        <v>423621</v>
      </c>
    </row>
    <row r="102" spans="1:21" s="2" customFormat="1">
      <c r="A102" s="8" t="s">
        <v>1982</v>
      </c>
      <c r="B102" s="9">
        <v>8711500642516</v>
      </c>
      <c r="C102" s="8">
        <v>927965784013</v>
      </c>
      <c r="D102" s="9">
        <v>871150064251625</v>
      </c>
      <c r="E102" s="21">
        <v>64251625</v>
      </c>
      <c r="F102" s="11" t="s">
        <v>2092</v>
      </c>
      <c r="G102" s="12" t="s">
        <v>1692</v>
      </c>
      <c r="H102" s="12" t="s">
        <v>1788</v>
      </c>
      <c r="I102" s="12" t="s">
        <v>1952</v>
      </c>
      <c r="J102" s="17" t="s">
        <v>88</v>
      </c>
      <c r="K102" s="18" t="s">
        <v>1694</v>
      </c>
      <c r="L102" s="9">
        <v>10</v>
      </c>
      <c r="M102" s="12" t="s">
        <v>92</v>
      </c>
      <c r="N102" s="9" t="s">
        <v>1997</v>
      </c>
      <c r="O102" s="9"/>
      <c r="P102" s="19"/>
      <c r="Q102" s="8"/>
      <c r="R102" s="9">
        <v>8539319090</v>
      </c>
      <c r="S102" s="19" t="s">
        <v>103</v>
      </c>
      <c r="T102" s="20" t="s">
        <v>305</v>
      </c>
      <c r="U102" s="9">
        <v>423623</v>
      </c>
    </row>
    <row r="103" spans="1:21" s="2" customFormat="1">
      <c r="A103" s="8" t="s">
        <v>1982</v>
      </c>
      <c r="B103" s="9">
        <v>8711500642592</v>
      </c>
      <c r="C103" s="8">
        <v>927966083013</v>
      </c>
      <c r="D103" s="9">
        <v>871150064259225</v>
      </c>
      <c r="E103" s="21">
        <v>64259225</v>
      </c>
      <c r="F103" s="11" t="s">
        <v>2093</v>
      </c>
      <c r="G103" s="12" t="s">
        <v>1692</v>
      </c>
      <c r="H103" s="12" t="s">
        <v>1788</v>
      </c>
      <c r="I103" s="12" t="s">
        <v>1952</v>
      </c>
      <c r="J103" s="17" t="s">
        <v>88</v>
      </c>
      <c r="K103" s="18" t="s">
        <v>1694</v>
      </c>
      <c r="L103" s="9">
        <v>10</v>
      </c>
      <c r="M103" s="12" t="s">
        <v>92</v>
      </c>
      <c r="N103" s="9" t="s">
        <v>1997</v>
      </c>
      <c r="O103" s="9"/>
      <c r="P103" s="19"/>
      <c r="Q103" s="8"/>
      <c r="R103" s="9">
        <v>8539319090</v>
      </c>
      <c r="S103" s="19" t="s">
        <v>103</v>
      </c>
      <c r="T103" s="20" t="s">
        <v>305</v>
      </c>
      <c r="U103" s="9">
        <v>423624</v>
      </c>
    </row>
    <row r="104" spans="1:21" s="2" customFormat="1">
      <c r="A104" s="8" t="s">
        <v>1982</v>
      </c>
      <c r="B104" s="9">
        <v>8711500558862</v>
      </c>
      <c r="C104" s="8">
        <v>927983384014</v>
      </c>
      <c r="D104" s="9">
        <v>871150055886240</v>
      </c>
      <c r="E104" s="21">
        <v>55886240</v>
      </c>
      <c r="F104" s="11" t="s">
        <v>2094</v>
      </c>
      <c r="G104" s="12" t="s">
        <v>1692</v>
      </c>
      <c r="H104" s="12" t="s">
        <v>1788</v>
      </c>
      <c r="I104" s="12" t="s">
        <v>1952</v>
      </c>
      <c r="J104" s="17" t="s">
        <v>88</v>
      </c>
      <c r="K104" s="18" t="s">
        <v>1694</v>
      </c>
      <c r="L104" s="9">
        <v>25</v>
      </c>
      <c r="M104" s="12" t="s">
        <v>92</v>
      </c>
      <c r="N104" s="9" t="s">
        <v>1997</v>
      </c>
      <c r="O104" s="9"/>
      <c r="P104" s="19"/>
      <c r="Q104" s="8"/>
      <c r="R104" s="9">
        <v>8539311090</v>
      </c>
      <c r="S104" s="19" t="s">
        <v>103</v>
      </c>
      <c r="T104" s="20" t="s">
        <v>305</v>
      </c>
      <c r="U104" s="9">
        <v>423633</v>
      </c>
    </row>
    <row r="105" spans="1:21" s="2" customFormat="1">
      <c r="A105" s="8" t="s">
        <v>1982</v>
      </c>
      <c r="B105" s="9">
        <v>8727900825954</v>
      </c>
      <c r="C105" s="8">
        <v>927991784031</v>
      </c>
      <c r="D105" s="9">
        <v>872790082595400</v>
      </c>
      <c r="E105" s="21">
        <v>82595400</v>
      </c>
      <c r="F105" s="11" t="s">
        <v>2095</v>
      </c>
      <c r="G105" s="12" t="s">
        <v>1692</v>
      </c>
      <c r="H105" s="12" t="s">
        <v>1788</v>
      </c>
      <c r="I105" s="12" t="s">
        <v>1952</v>
      </c>
      <c r="J105" s="17" t="s">
        <v>88</v>
      </c>
      <c r="K105" s="18" t="s">
        <v>1694</v>
      </c>
      <c r="L105" s="9">
        <v>40</v>
      </c>
      <c r="M105" s="12" t="s">
        <v>92</v>
      </c>
      <c r="N105" s="9" t="s">
        <v>1997</v>
      </c>
      <c r="O105" s="9"/>
      <c r="P105" s="19"/>
      <c r="Q105" s="8"/>
      <c r="R105" s="9">
        <v>8539311090</v>
      </c>
      <c r="S105" s="19" t="s">
        <v>159</v>
      </c>
      <c r="T105" s="20" t="s">
        <v>160</v>
      </c>
      <c r="U105" s="9">
        <v>423477</v>
      </c>
    </row>
    <row r="106" spans="1:21" s="2" customFormat="1">
      <c r="A106" s="8" t="s">
        <v>1982</v>
      </c>
      <c r="B106" s="9">
        <v>8727900825961</v>
      </c>
      <c r="C106" s="8">
        <v>927991883031</v>
      </c>
      <c r="D106" s="9">
        <v>872790082596100</v>
      </c>
      <c r="E106" s="21">
        <v>82596100</v>
      </c>
      <c r="F106" s="11" t="s">
        <v>2096</v>
      </c>
      <c r="G106" s="12" t="s">
        <v>1692</v>
      </c>
      <c r="H106" s="12" t="s">
        <v>1788</v>
      </c>
      <c r="I106" s="12" t="s">
        <v>1952</v>
      </c>
      <c r="J106" s="17" t="s">
        <v>88</v>
      </c>
      <c r="K106" s="18" t="s">
        <v>1694</v>
      </c>
      <c r="L106" s="9">
        <v>40</v>
      </c>
      <c r="M106" s="12" t="s">
        <v>92</v>
      </c>
      <c r="N106" s="9" t="s">
        <v>1997</v>
      </c>
      <c r="O106" s="9"/>
      <c r="P106" s="19"/>
      <c r="Q106" s="8" t="s">
        <v>1990</v>
      </c>
      <c r="R106" s="9">
        <v>8539311090</v>
      </c>
      <c r="S106" s="19" t="s">
        <v>159</v>
      </c>
      <c r="T106" s="20" t="s">
        <v>93</v>
      </c>
      <c r="U106" s="9" t="s">
        <v>93</v>
      </c>
    </row>
    <row r="107" spans="1:21" s="2" customFormat="1">
      <c r="A107" s="8" t="s">
        <v>1982</v>
      </c>
      <c r="B107" s="9">
        <v>8711500888525</v>
      </c>
      <c r="C107" s="8">
        <v>928043796581</v>
      </c>
      <c r="D107" s="9">
        <v>871150088852525</v>
      </c>
      <c r="E107" s="21">
        <v>88852525</v>
      </c>
      <c r="F107" s="11" t="s">
        <v>2097</v>
      </c>
      <c r="G107" s="12" t="s">
        <v>1692</v>
      </c>
      <c r="H107" s="12" t="s">
        <v>1788</v>
      </c>
      <c r="I107" s="12" t="s">
        <v>1952</v>
      </c>
      <c r="J107" s="17" t="s">
        <v>88</v>
      </c>
      <c r="K107" s="18" t="s">
        <v>1694</v>
      </c>
      <c r="L107" s="9">
        <v>10</v>
      </c>
      <c r="M107" s="12" t="s">
        <v>92</v>
      </c>
      <c r="N107" s="9" t="s">
        <v>1997</v>
      </c>
      <c r="O107" s="9"/>
      <c r="P107" s="19"/>
      <c r="Q107" s="8"/>
      <c r="R107" s="9">
        <v>8539311090</v>
      </c>
      <c r="S107" s="19" t="s">
        <v>398</v>
      </c>
      <c r="T107" s="20" t="s">
        <v>305</v>
      </c>
      <c r="U107" s="9">
        <v>423523</v>
      </c>
    </row>
    <row r="108" spans="1:21" s="2" customFormat="1">
      <c r="A108" s="8" t="s">
        <v>1982</v>
      </c>
      <c r="B108" s="9">
        <v>8711500888600</v>
      </c>
      <c r="C108" s="8">
        <v>928044595081</v>
      </c>
      <c r="D108" s="9">
        <v>871150088860025</v>
      </c>
      <c r="E108" s="21">
        <v>88860025</v>
      </c>
      <c r="F108" s="11" t="s">
        <v>2098</v>
      </c>
      <c r="G108" s="12" t="s">
        <v>1692</v>
      </c>
      <c r="H108" s="12" t="s">
        <v>1788</v>
      </c>
      <c r="I108" s="12" t="s">
        <v>1952</v>
      </c>
      <c r="J108" s="17" t="s">
        <v>88</v>
      </c>
      <c r="K108" s="18" t="s">
        <v>1694</v>
      </c>
      <c r="L108" s="9">
        <v>10</v>
      </c>
      <c r="M108" s="12" t="s">
        <v>92</v>
      </c>
      <c r="N108" s="9" t="s">
        <v>1997</v>
      </c>
      <c r="O108" s="9"/>
      <c r="P108" s="19"/>
      <c r="Q108" s="8"/>
      <c r="R108" s="9">
        <v>8539311090</v>
      </c>
      <c r="S108" s="19" t="s">
        <v>103</v>
      </c>
      <c r="T108" s="20" t="s">
        <v>305</v>
      </c>
      <c r="U108" s="9">
        <v>423525</v>
      </c>
    </row>
    <row r="109" spans="1:21" s="2" customFormat="1">
      <c r="A109" s="8" t="s">
        <v>1982</v>
      </c>
      <c r="B109" s="9">
        <v>8711500888648</v>
      </c>
      <c r="C109" s="8">
        <v>928044795081</v>
      </c>
      <c r="D109" s="9">
        <v>871150088864825</v>
      </c>
      <c r="E109" s="21">
        <v>88864825</v>
      </c>
      <c r="F109" s="11" t="s">
        <v>2099</v>
      </c>
      <c r="G109" s="12" t="s">
        <v>1692</v>
      </c>
      <c r="H109" s="12" t="s">
        <v>1788</v>
      </c>
      <c r="I109" s="12" t="s">
        <v>1952</v>
      </c>
      <c r="J109" s="17" t="s">
        <v>88</v>
      </c>
      <c r="K109" s="18" t="s">
        <v>1694</v>
      </c>
      <c r="L109" s="9">
        <v>10</v>
      </c>
      <c r="M109" s="12" t="s">
        <v>92</v>
      </c>
      <c r="N109" s="9" t="s">
        <v>1997</v>
      </c>
      <c r="O109" s="9"/>
      <c r="P109" s="19"/>
      <c r="Q109" s="8"/>
      <c r="R109" s="9">
        <v>8539311090</v>
      </c>
      <c r="S109" s="19" t="s">
        <v>398</v>
      </c>
      <c r="T109" s="20" t="s">
        <v>305</v>
      </c>
      <c r="U109" s="9">
        <v>423527</v>
      </c>
    </row>
    <row r="110" spans="1:21" s="2" customFormat="1">
      <c r="A110" s="8" t="s">
        <v>1982</v>
      </c>
      <c r="B110" s="9">
        <v>8711500888365</v>
      </c>
      <c r="C110" s="8">
        <v>928044796581</v>
      </c>
      <c r="D110" s="9">
        <v>871150088836525</v>
      </c>
      <c r="E110" s="21">
        <v>88836525</v>
      </c>
      <c r="F110" s="11" t="s">
        <v>2100</v>
      </c>
      <c r="G110" s="12" t="s">
        <v>1692</v>
      </c>
      <c r="H110" s="12" t="s">
        <v>1788</v>
      </c>
      <c r="I110" s="12" t="s">
        <v>1952</v>
      </c>
      <c r="J110" s="17" t="s">
        <v>88</v>
      </c>
      <c r="K110" s="18" t="s">
        <v>1694</v>
      </c>
      <c r="L110" s="9">
        <v>10</v>
      </c>
      <c r="M110" s="12" t="s">
        <v>92</v>
      </c>
      <c r="N110" s="9" t="s">
        <v>1997</v>
      </c>
      <c r="O110" s="9"/>
      <c r="P110" s="19"/>
      <c r="Q110" s="8"/>
      <c r="R110" s="9">
        <v>8539311090</v>
      </c>
      <c r="S110" s="19" t="s">
        <v>398</v>
      </c>
      <c r="T110" s="20" t="s">
        <v>305</v>
      </c>
      <c r="U110" s="9">
        <v>423528</v>
      </c>
    </row>
    <row r="111" spans="1:21" s="2" customFormat="1">
      <c r="A111" s="8" t="s">
        <v>1982</v>
      </c>
      <c r="B111" s="9">
        <v>8711500888730</v>
      </c>
      <c r="C111" s="8">
        <v>928045096581</v>
      </c>
      <c r="D111" s="9">
        <v>871150088873025</v>
      </c>
      <c r="E111" s="21">
        <v>88873025</v>
      </c>
      <c r="F111" s="11" t="s">
        <v>2101</v>
      </c>
      <c r="G111" s="12" t="s">
        <v>1692</v>
      </c>
      <c r="H111" s="12" t="s">
        <v>1788</v>
      </c>
      <c r="I111" s="12" t="s">
        <v>1952</v>
      </c>
      <c r="J111" s="17" t="s">
        <v>88</v>
      </c>
      <c r="K111" s="18" t="s">
        <v>1694</v>
      </c>
      <c r="L111" s="9">
        <v>10</v>
      </c>
      <c r="M111" s="12" t="s">
        <v>92</v>
      </c>
      <c r="N111" s="9" t="s">
        <v>1997</v>
      </c>
      <c r="O111" s="9"/>
      <c r="P111" s="19"/>
      <c r="Q111" s="8"/>
      <c r="R111" s="9">
        <v>8539311090</v>
      </c>
      <c r="S111" s="19" t="s">
        <v>103</v>
      </c>
      <c r="T111" s="20" t="s">
        <v>305</v>
      </c>
      <c r="U111" s="9">
        <v>423531</v>
      </c>
    </row>
    <row r="112" spans="1:21" s="2" customFormat="1">
      <c r="A112" s="8" t="s">
        <v>1982</v>
      </c>
      <c r="B112" s="9">
        <v>8711500888778</v>
      </c>
      <c r="C112" s="8">
        <v>928045296581</v>
      </c>
      <c r="D112" s="9">
        <v>871150088877825</v>
      </c>
      <c r="E112" s="21">
        <v>88877825</v>
      </c>
      <c r="F112" s="11" t="s">
        <v>2102</v>
      </c>
      <c r="G112" s="12" t="s">
        <v>1692</v>
      </c>
      <c r="H112" s="12" t="s">
        <v>1788</v>
      </c>
      <c r="I112" s="12" t="s">
        <v>1952</v>
      </c>
      <c r="J112" s="17" t="s">
        <v>88</v>
      </c>
      <c r="K112" s="18" t="s">
        <v>1694</v>
      </c>
      <c r="L112" s="9">
        <v>10</v>
      </c>
      <c r="M112" s="12" t="s">
        <v>92</v>
      </c>
      <c r="N112" s="9" t="s">
        <v>1997</v>
      </c>
      <c r="O112" s="9"/>
      <c r="P112" s="19"/>
      <c r="Q112" s="8"/>
      <c r="R112" s="9">
        <v>8539311090</v>
      </c>
      <c r="S112" s="19" t="s">
        <v>398</v>
      </c>
      <c r="T112" s="20" t="s">
        <v>305</v>
      </c>
      <c r="U112" s="9">
        <v>423533</v>
      </c>
    </row>
    <row r="113" spans="1:21" s="2" customFormat="1">
      <c r="A113" s="8" t="s">
        <v>1982</v>
      </c>
      <c r="B113" s="9">
        <v>8718291215363</v>
      </c>
      <c r="C113" s="8">
        <v>928076505190</v>
      </c>
      <c r="D113" s="9">
        <v>871829121536300</v>
      </c>
      <c r="E113" s="21">
        <v>21536300</v>
      </c>
      <c r="F113" s="11" t="s">
        <v>2103</v>
      </c>
      <c r="G113" s="12" t="s">
        <v>1692</v>
      </c>
      <c r="H113" s="12" t="s">
        <v>1807</v>
      </c>
      <c r="I113" s="12" t="s">
        <v>1808</v>
      </c>
      <c r="J113" s="17" t="s">
        <v>88</v>
      </c>
      <c r="K113" s="18" t="s">
        <v>1694</v>
      </c>
      <c r="L113" s="9">
        <v>12</v>
      </c>
      <c r="M113" s="12" t="s">
        <v>92</v>
      </c>
      <c r="N113" s="9" t="s">
        <v>1997</v>
      </c>
      <c r="O113" s="9"/>
      <c r="P113" s="19"/>
      <c r="Q113" s="8"/>
      <c r="R113" s="9">
        <v>8539329090</v>
      </c>
      <c r="S113" s="19" t="s">
        <v>103</v>
      </c>
      <c r="T113" s="20" t="s">
        <v>305</v>
      </c>
      <c r="U113" s="9">
        <v>473320</v>
      </c>
    </row>
    <row r="114" spans="1:21" s="2" customFormat="1">
      <c r="A114" s="8" t="s">
        <v>1982</v>
      </c>
      <c r="B114" s="9">
        <v>8711500201270</v>
      </c>
      <c r="C114" s="8">
        <v>928086909230</v>
      </c>
      <c r="D114" s="9">
        <v>871150020127015</v>
      </c>
      <c r="E114" s="21">
        <v>20127015</v>
      </c>
      <c r="F114" s="11" t="s">
        <v>2104</v>
      </c>
      <c r="G114" s="12" t="s">
        <v>1692</v>
      </c>
      <c r="H114" s="12" t="s">
        <v>1807</v>
      </c>
      <c r="I114" s="12" t="s">
        <v>1808</v>
      </c>
      <c r="J114" s="17" t="s">
        <v>88</v>
      </c>
      <c r="K114" s="18" t="s">
        <v>1694</v>
      </c>
      <c r="L114" s="9">
        <v>12</v>
      </c>
      <c r="M114" s="12" t="s">
        <v>92</v>
      </c>
      <c r="N114" s="9" t="s">
        <v>1997</v>
      </c>
      <c r="O114" s="9"/>
      <c r="P114" s="19"/>
      <c r="Q114" s="8" t="s">
        <v>1990</v>
      </c>
      <c r="R114" s="9">
        <v>8539329090</v>
      </c>
      <c r="S114" s="19" t="s">
        <v>103</v>
      </c>
      <c r="T114" s="20" t="s">
        <v>93</v>
      </c>
      <c r="U114" s="9" t="s">
        <v>93</v>
      </c>
    </row>
    <row r="115" spans="1:21" s="2" customFormat="1">
      <c r="A115" s="8" t="s">
        <v>1982</v>
      </c>
      <c r="B115" s="9">
        <v>8718291215349</v>
      </c>
      <c r="C115" s="8">
        <v>928482500092</v>
      </c>
      <c r="D115" s="9">
        <v>871829121534900</v>
      </c>
      <c r="E115" s="21">
        <v>21534900</v>
      </c>
      <c r="F115" s="11" t="s">
        <v>2105</v>
      </c>
      <c r="G115" s="12" t="s">
        <v>1692</v>
      </c>
      <c r="H115" s="12" t="s">
        <v>1807</v>
      </c>
      <c r="I115" s="12" t="s">
        <v>1808</v>
      </c>
      <c r="J115" s="17" t="s">
        <v>88</v>
      </c>
      <c r="K115" s="18" t="s">
        <v>1694</v>
      </c>
      <c r="L115" s="9">
        <v>12</v>
      </c>
      <c r="M115" s="12" t="s">
        <v>92</v>
      </c>
      <c r="N115" s="9" t="s">
        <v>1997</v>
      </c>
      <c r="O115" s="9"/>
      <c r="P115" s="9"/>
      <c r="Q115" s="8"/>
      <c r="R115" s="9">
        <v>8539329090</v>
      </c>
      <c r="S115" s="19" t="s">
        <v>159</v>
      </c>
      <c r="T115" s="20" t="s">
        <v>305</v>
      </c>
      <c r="U115" s="9">
        <v>473287</v>
      </c>
    </row>
    <row r="116" spans="1:21" s="2" customFormat="1">
      <c r="A116" s="8" t="s">
        <v>1982</v>
      </c>
      <c r="B116" s="9">
        <v>8718699769826</v>
      </c>
      <c r="C116" s="8">
        <v>929001234603</v>
      </c>
      <c r="D116" s="9">
        <v>871869976982601</v>
      </c>
      <c r="E116" s="21">
        <v>76982601</v>
      </c>
      <c r="F116" s="11" t="s">
        <v>2106</v>
      </c>
      <c r="G116" s="12" t="s">
        <v>84</v>
      </c>
      <c r="H116" s="12" t="s">
        <v>100</v>
      </c>
      <c r="I116" s="12" t="s">
        <v>87</v>
      </c>
      <c r="J116" s="17" t="s">
        <v>88</v>
      </c>
      <c r="K116" s="18" t="s">
        <v>90</v>
      </c>
      <c r="L116" s="9">
        <v>4</v>
      </c>
      <c r="M116" s="12" t="s">
        <v>92</v>
      </c>
      <c r="N116" s="9" t="s">
        <v>1997</v>
      </c>
      <c r="O116" s="9">
        <v>929001234604</v>
      </c>
      <c r="P116" s="9"/>
      <c r="Q116" s="8"/>
      <c r="R116" s="9">
        <v>8539520000</v>
      </c>
      <c r="S116" s="19" t="s">
        <v>93</v>
      </c>
      <c r="T116" s="20" t="s">
        <v>160</v>
      </c>
      <c r="U116" s="9">
        <v>391870</v>
      </c>
    </row>
    <row r="117" spans="1:21" s="2" customFormat="1">
      <c r="A117" s="8" t="s">
        <v>1982</v>
      </c>
      <c r="B117" s="9">
        <v>8718699769901</v>
      </c>
      <c r="C117" s="8">
        <v>929001304603</v>
      </c>
      <c r="D117" s="9">
        <v>871869976990101</v>
      </c>
      <c r="E117" s="21">
        <v>76990101</v>
      </c>
      <c r="F117" s="11" t="s">
        <v>2107</v>
      </c>
      <c r="G117" s="12" t="s">
        <v>84</v>
      </c>
      <c r="H117" s="12" t="s">
        <v>100</v>
      </c>
      <c r="I117" s="12" t="s">
        <v>87</v>
      </c>
      <c r="J117" s="17" t="s">
        <v>88</v>
      </c>
      <c r="K117" s="18" t="s">
        <v>90</v>
      </c>
      <c r="L117" s="9">
        <v>4</v>
      </c>
      <c r="M117" s="12" t="s">
        <v>92</v>
      </c>
      <c r="N117" s="9" t="s">
        <v>1997</v>
      </c>
      <c r="O117" s="9">
        <v>929001304604</v>
      </c>
      <c r="P117" s="9"/>
      <c r="Q117" s="8"/>
      <c r="R117" s="9">
        <v>8539520000</v>
      </c>
      <c r="S117" s="19" t="s">
        <v>93</v>
      </c>
      <c r="T117" s="20" t="s">
        <v>160</v>
      </c>
      <c r="U117" s="9">
        <v>391875</v>
      </c>
    </row>
    <row r="118" spans="1:21" s="2" customFormat="1">
      <c r="A118" s="8" t="s">
        <v>1982</v>
      </c>
      <c r="B118" s="9">
        <v>8719514388734</v>
      </c>
      <c r="C118" s="8">
        <v>929001322732</v>
      </c>
      <c r="D118" s="9">
        <v>871951438873400</v>
      </c>
      <c r="E118" s="21">
        <v>38873400</v>
      </c>
      <c r="F118" s="11" t="s">
        <v>2108</v>
      </c>
      <c r="G118" s="12" t="s">
        <v>84</v>
      </c>
      <c r="H118" s="12" t="s">
        <v>500</v>
      </c>
      <c r="I118" s="12" t="s">
        <v>468</v>
      </c>
      <c r="J118" s="17" t="s">
        <v>88</v>
      </c>
      <c r="K118" s="18" t="s">
        <v>90</v>
      </c>
      <c r="L118" s="9">
        <v>6</v>
      </c>
      <c r="M118" s="12" t="s">
        <v>92</v>
      </c>
      <c r="N118" s="9" t="s">
        <v>1997</v>
      </c>
      <c r="O118" s="9">
        <v>929001322702</v>
      </c>
      <c r="P118" s="9">
        <v>929003485302</v>
      </c>
      <c r="Q118" s="8"/>
      <c r="R118" s="9">
        <v>8539520000</v>
      </c>
      <c r="S118" s="19" t="s">
        <v>93</v>
      </c>
      <c r="T118" s="20" t="s">
        <v>160</v>
      </c>
      <c r="U118" s="9">
        <v>465201</v>
      </c>
    </row>
    <row r="119" spans="1:21" s="2" customFormat="1">
      <c r="A119" s="8" t="s">
        <v>1982</v>
      </c>
      <c r="B119" s="9">
        <v>8718696814772</v>
      </c>
      <c r="C119" s="8">
        <v>929001904902</v>
      </c>
      <c r="D119" s="9">
        <v>871869681477200</v>
      </c>
      <c r="E119" s="21">
        <v>81477200</v>
      </c>
      <c r="F119" s="11" t="s">
        <v>2109</v>
      </c>
      <c r="G119" s="12" t="s">
        <v>84</v>
      </c>
      <c r="H119" s="12" t="s">
        <v>500</v>
      </c>
      <c r="I119" s="12" t="s">
        <v>468</v>
      </c>
      <c r="J119" s="17" t="s">
        <v>88</v>
      </c>
      <c r="K119" s="18" t="s">
        <v>90</v>
      </c>
      <c r="L119" s="9">
        <v>10</v>
      </c>
      <c r="M119" s="12" t="s">
        <v>92</v>
      </c>
      <c r="N119" s="9" t="s">
        <v>1997</v>
      </c>
      <c r="O119" s="9">
        <v>929001345002</v>
      </c>
      <c r="P119" s="9"/>
      <c r="Q119" s="8"/>
      <c r="R119" s="9">
        <v>8539520000</v>
      </c>
      <c r="S119" s="19" t="s">
        <v>159</v>
      </c>
      <c r="T119" s="20" t="s">
        <v>160</v>
      </c>
      <c r="U119" s="9">
        <v>465222</v>
      </c>
    </row>
    <row r="120" spans="1:21" s="2" customFormat="1">
      <c r="A120" s="8" t="s">
        <v>1982</v>
      </c>
      <c r="B120" s="9">
        <v>8718699639068</v>
      </c>
      <c r="C120" s="8">
        <v>929002007502</v>
      </c>
      <c r="D120" s="9">
        <v>871869963906800</v>
      </c>
      <c r="E120" s="21">
        <v>63906800</v>
      </c>
      <c r="F120" s="11" t="s">
        <v>2110</v>
      </c>
      <c r="G120" s="12" t="s">
        <v>84</v>
      </c>
      <c r="H120" s="12" t="s">
        <v>2111</v>
      </c>
      <c r="I120" s="12" t="s">
        <v>388</v>
      </c>
      <c r="J120" s="17" t="s">
        <v>88</v>
      </c>
      <c r="K120" s="18" t="s">
        <v>101</v>
      </c>
      <c r="L120" s="9">
        <v>6</v>
      </c>
      <c r="M120" s="12" t="s">
        <v>92</v>
      </c>
      <c r="N120" s="9" t="s">
        <v>1997</v>
      </c>
      <c r="O120" s="9"/>
      <c r="P120" s="9">
        <v>929003467512</v>
      </c>
      <c r="Q120" s="8"/>
      <c r="R120" s="9">
        <v>8539520000</v>
      </c>
      <c r="S120" s="19" t="s">
        <v>108</v>
      </c>
      <c r="T120" s="20" t="s">
        <v>109</v>
      </c>
      <c r="U120" s="9">
        <v>403608</v>
      </c>
    </row>
    <row r="121" spans="1:21" s="2" customFormat="1">
      <c r="A121" s="8" t="s">
        <v>1982</v>
      </c>
      <c r="B121" s="9">
        <v>8727900968927</v>
      </c>
      <c r="C121" s="8">
        <v>929002306031</v>
      </c>
      <c r="D121" s="9">
        <v>872790096892700</v>
      </c>
      <c r="E121" s="21">
        <v>96892700</v>
      </c>
      <c r="F121" s="11" t="s">
        <v>182</v>
      </c>
      <c r="G121" s="12" t="s">
        <v>84</v>
      </c>
      <c r="H121" s="12" t="s">
        <v>100</v>
      </c>
      <c r="I121" s="12" t="s">
        <v>87</v>
      </c>
      <c r="J121" s="17" t="s">
        <v>183</v>
      </c>
      <c r="K121" s="18" t="s">
        <v>184</v>
      </c>
      <c r="L121" s="9">
        <v>6</v>
      </c>
      <c r="M121" s="12" t="s">
        <v>92</v>
      </c>
      <c r="N121" s="9" t="s">
        <v>1997</v>
      </c>
      <c r="O121" s="9">
        <v>929002060331</v>
      </c>
      <c r="P121" s="9">
        <v>929003564131</v>
      </c>
      <c r="Q121" s="8"/>
      <c r="R121" s="9">
        <v>8539520000</v>
      </c>
      <c r="S121" s="19" t="s">
        <v>159</v>
      </c>
      <c r="T121" s="20" t="s">
        <v>160</v>
      </c>
      <c r="U121" s="9">
        <v>422047</v>
      </c>
    </row>
    <row r="122" spans="1:21" s="2" customFormat="1">
      <c r="A122" s="8" t="s">
        <v>1982</v>
      </c>
      <c r="B122" s="9">
        <v>8727900968705</v>
      </c>
      <c r="C122" s="8">
        <v>929002404231</v>
      </c>
      <c r="D122" s="9">
        <v>872790096870500</v>
      </c>
      <c r="E122" s="21">
        <v>96870500</v>
      </c>
      <c r="F122" s="11" t="s">
        <v>2112</v>
      </c>
      <c r="G122" s="12" t="s">
        <v>84</v>
      </c>
      <c r="H122" s="12" t="s">
        <v>500</v>
      </c>
      <c r="I122" s="12" t="s">
        <v>468</v>
      </c>
      <c r="J122" s="17" t="s">
        <v>183</v>
      </c>
      <c r="K122" s="18" t="s">
        <v>184</v>
      </c>
      <c r="L122" s="9">
        <v>10</v>
      </c>
      <c r="M122" s="12" t="s">
        <v>92</v>
      </c>
      <c r="N122" s="9" t="s">
        <v>1997</v>
      </c>
      <c r="O122" s="9">
        <v>929001235931</v>
      </c>
      <c r="P122" s="9"/>
      <c r="Q122" s="8"/>
      <c r="R122" s="9">
        <v>8539520000</v>
      </c>
      <c r="S122" s="19" t="s">
        <v>159</v>
      </c>
      <c r="T122" s="20" t="s">
        <v>305</v>
      </c>
      <c r="U122" s="9">
        <v>422055</v>
      </c>
    </row>
    <row r="123" spans="1:21" s="2" customFormat="1">
      <c r="A123" s="8" t="s">
        <v>1982</v>
      </c>
      <c r="B123" s="9">
        <v>8719514309401</v>
      </c>
      <c r="C123" s="8">
        <v>929002978218</v>
      </c>
      <c r="D123" s="9">
        <v>871951430940100</v>
      </c>
      <c r="E123" s="21">
        <v>30940100</v>
      </c>
      <c r="F123" s="11" t="s">
        <v>2113</v>
      </c>
      <c r="G123" s="12" t="s">
        <v>84</v>
      </c>
      <c r="H123" s="12" t="s">
        <v>286</v>
      </c>
      <c r="I123" s="12" t="s">
        <v>2114</v>
      </c>
      <c r="J123" s="17" t="s">
        <v>88</v>
      </c>
      <c r="K123" s="18" t="s">
        <v>90</v>
      </c>
      <c r="L123" s="9">
        <v>10</v>
      </c>
      <c r="M123" s="12" t="s">
        <v>92</v>
      </c>
      <c r="N123" s="9" t="s">
        <v>1997</v>
      </c>
      <c r="O123" s="9">
        <v>929001175418</v>
      </c>
      <c r="P123" s="9"/>
      <c r="Q123" s="8"/>
      <c r="R123" s="9">
        <v>8539520000</v>
      </c>
      <c r="S123" s="19" t="s">
        <v>93</v>
      </c>
      <c r="T123" s="20" t="s">
        <v>160</v>
      </c>
      <c r="U123" s="9">
        <v>453230</v>
      </c>
    </row>
    <row r="124" spans="1:21" s="2" customFormat="1">
      <c r="A124" s="8" t="s">
        <v>2115</v>
      </c>
      <c r="B124" s="9">
        <v>8719514508507</v>
      </c>
      <c r="C124" s="8">
        <v>824110180071</v>
      </c>
      <c r="D124" s="9">
        <v>871951450850799</v>
      </c>
      <c r="E124" s="21">
        <v>50850799</v>
      </c>
      <c r="F124" s="11" t="s">
        <v>2116</v>
      </c>
      <c r="G124" s="12" t="s">
        <v>925</v>
      </c>
      <c r="H124" s="12" t="s">
        <v>1596</v>
      </c>
      <c r="I124" s="12" t="s">
        <v>1016</v>
      </c>
      <c r="J124" s="17" t="s">
        <v>88</v>
      </c>
      <c r="K124" s="18" t="s">
        <v>942</v>
      </c>
      <c r="L124" s="9">
        <v>2</v>
      </c>
      <c r="M124" s="12" t="s">
        <v>92</v>
      </c>
      <c r="N124" s="9" t="s">
        <v>102</v>
      </c>
      <c r="O124" s="9"/>
      <c r="P124" s="9"/>
      <c r="Q124" s="8"/>
      <c r="R124" s="9">
        <v>9405423990</v>
      </c>
      <c r="S124" s="19" t="s">
        <v>93</v>
      </c>
      <c r="T124" s="20" t="s">
        <v>93</v>
      </c>
      <c r="U124" s="9" t="s">
        <v>93</v>
      </c>
    </row>
    <row r="125" spans="1:21" s="2" customFormat="1">
      <c r="A125" s="8" t="s">
        <v>2115</v>
      </c>
      <c r="B125" s="9">
        <v>8719514531796</v>
      </c>
      <c r="C125" s="8">
        <v>824110182011</v>
      </c>
      <c r="D125" s="9">
        <v>871951453179699</v>
      </c>
      <c r="E125" s="21">
        <v>53179699</v>
      </c>
      <c r="F125" s="11" t="s">
        <v>2117</v>
      </c>
      <c r="G125" s="12" t="s">
        <v>925</v>
      </c>
      <c r="H125" s="12" t="s">
        <v>1596</v>
      </c>
      <c r="I125" s="12" t="s">
        <v>1016</v>
      </c>
      <c r="J125" s="17" t="s">
        <v>88</v>
      </c>
      <c r="K125" s="18" t="s">
        <v>942</v>
      </c>
      <c r="L125" s="9">
        <v>4</v>
      </c>
      <c r="M125" s="12" t="s">
        <v>92</v>
      </c>
      <c r="N125" s="9" t="s">
        <v>102</v>
      </c>
      <c r="O125" s="9"/>
      <c r="P125" s="9"/>
      <c r="Q125" s="8"/>
      <c r="R125" s="9">
        <v>9405423990</v>
      </c>
      <c r="S125" s="19" t="s">
        <v>93</v>
      </c>
      <c r="T125" s="20" t="s">
        <v>93</v>
      </c>
      <c r="U125" s="9" t="s">
        <v>93</v>
      </c>
    </row>
    <row r="126" spans="1:21" s="2" customFormat="1">
      <c r="A126" s="8" t="s">
        <v>2115</v>
      </c>
      <c r="B126" s="9">
        <v>8719514531789</v>
      </c>
      <c r="C126" s="8">
        <v>824110182551</v>
      </c>
      <c r="D126" s="9">
        <v>871951453178999</v>
      </c>
      <c r="E126" s="21">
        <v>53178999</v>
      </c>
      <c r="F126" s="11" t="s">
        <v>2118</v>
      </c>
      <c r="G126" s="12" t="s">
        <v>925</v>
      </c>
      <c r="H126" s="12" t="s">
        <v>1596</v>
      </c>
      <c r="I126" s="12" t="s">
        <v>1016</v>
      </c>
      <c r="J126" s="17" t="s">
        <v>88</v>
      </c>
      <c r="K126" s="18" t="s">
        <v>942</v>
      </c>
      <c r="L126" s="9">
        <v>4</v>
      </c>
      <c r="M126" s="12" t="s">
        <v>92</v>
      </c>
      <c r="N126" s="9" t="s">
        <v>102</v>
      </c>
      <c r="O126" s="9"/>
      <c r="P126" s="19"/>
      <c r="Q126" s="8"/>
      <c r="R126" s="9">
        <v>9405423990</v>
      </c>
      <c r="S126" s="19" t="s">
        <v>93</v>
      </c>
      <c r="T126" s="20" t="s">
        <v>93</v>
      </c>
      <c r="U126" s="9" t="s">
        <v>93</v>
      </c>
    </row>
    <row r="127" spans="1:21" s="2" customFormat="1">
      <c r="A127" s="8" t="s">
        <v>2115</v>
      </c>
      <c r="B127" s="9">
        <v>8719514543683</v>
      </c>
      <c r="C127" s="8">
        <v>824110185771</v>
      </c>
      <c r="D127" s="9">
        <v>871951454368399</v>
      </c>
      <c r="E127" s="21">
        <v>54368399</v>
      </c>
      <c r="F127" s="11" t="s">
        <v>2119</v>
      </c>
      <c r="G127" s="12" t="s">
        <v>925</v>
      </c>
      <c r="H127" s="12" t="s">
        <v>1596</v>
      </c>
      <c r="I127" s="12" t="s">
        <v>1016</v>
      </c>
      <c r="J127" s="17" t="s">
        <v>88</v>
      </c>
      <c r="K127" s="18" t="s">
        <v>942</v>
      </c>
      <c r="L127" s="9">
        <v>2</v>
      </c>
      <c r="M127" s="12" t="s">
        <v>92</v>
      </c>
      <c r="N127" s="9" t="s">
        <v>102</v>
      </c>
      <c r="O127" s="9"/>
      <c r="P127" s="19"/>
      <c r="Q127" s="8"/>
      <c r="R127" s="9">
        <v>9405423990</v>
      </c>
      <c r="S127" s="19" t="s">
        <v>93</v>
      </c>
      <c r="T127" s="20" t="s">
        <v>93</v>
      </c>
      <c r="U127" s="9" t="s">
        <v>93</v>
      </c>
    </row>
    <row r="128" spans="1:21" s="2" customFormat="1">
      <c r="A128" s="8" t="s">
        <v>2115</v>
      </c>
      <c r="B128" s="9">
        <v>8719514543690</v>
      </c>
      <c r="C128" s="8">
        <v>824110185781</v>
      </c>
      <c r="D128" s="9">
        <v>871951454369099</v>
      </c>
      <c r="E128" s="21">
        <v>54369099</v>
      </c>
      <c r="F128" s="11" t="s">
        <v>2120</v>
      </c>
      <c r="G128" s="12" t="s">
        <v>925</v>
      </c>
      <c r="H128" s="12" t="s">
        <v>1596</v>
      </c>
      <c r="I128" s="12" t="s">
        <v>1016</v>
      </c>
      <c r="J128" s="17" t="s">
        <v>88</v>
      </c>
      <c r="K128" s="18" t="s">
        <v>942</v>
      </c>
      <c r="L128" s="9">
        <v>2</v>
      </c>
      <c r="M128" s="12" t="s">
        <v>92</v>
      </c>
      <c r="N128" s="9" t="s">
        <v>102</v>
      </c>
      <c r="O128" s="9"/>
      <c r="P128" s="19"/>
      <c r="Q128" s="8"/>
      <c r="R128" s="9">
        <v>9405423990</v>
      </c>
      <c r="S128" s="19" t="s">
        <v>93</v>
      </c>
      <c r="T128" s="20" t="s">
        <v>93</v>
      </c>
      <c r="U128" s="9" t="s">
        <v>93</v>
      </c>
    </row>
    <row r="129" spans="1:21" s="2" customFormat="1">
      <c r="A129" s="8" t="s">
        <v>2115</v>
      </c>
      <c r="B129" s="9">
        <v>8720169013681</v>
      </c>
      <c r="C129" s="8">
        <v>910505102348</v>
      </c>
      <c r="D129" s="9">
        <v>872016901368100</v>
      </c>
      <c r="E129" s="21">
        <v>1368100</v>
      </c>
      <c r="F129" s="11" t="s">
        <v>2121</v>
      </c>
      <c r="G129" s="12" t="s">
        <v>925</v>
      </c>
      <c r="H129" s="12" t="s">
        <v>1298</v>
      </c>
      <c r="I129" s="12" t="s">
        <v>1285</v>
      </c>
      <c r="J129" s="17" t="s">
        <v>88</v>
      </c>
      <c r="K129" s="18" t="s">
        <v>942</v>
      </c>
      <c r="L129" s="9">
        <v>1</v>
      </c>
      <c r="M129" s="12" t="s">
        <v>92</v>
      </c>
      <c r="N129" s="9" t="s">
        <v>1997</v>
      </c>
      <c r="O129" s="9">
        <v>910505100533</v>
      </c>
      <c r="P129" s="19"/>
      <c r="Q129" s="8"/>
      <c r="R129" s="9">
        <v>9405119090</v>
      </c>
      <c r="S129" s="19"/>
      <c r="T129" s="20"/>
      <c r="U129" s="9"/>
    </row>
    <row r="130" spans="1:21" s="2" customFormat="1">
      <c r="A130" s="8" t="s">
        <v>2115</v>
      </c>
      <c r="B130" s="9">
        <v>8720169013698</v>
      </c>
      <c r="C130" s="8">
        <v>910505102349</v>
      </c>
      <c r="D130" s="9">
        <v>872016901369800</v>
      </c>
      <c r="E130" s="21">
        <v>1369800</v>
      </c>
      <c r="F130" s="11" t="s">
        <v>2122</v>
      </c>
      <c r="G130" s="12" t="s">
        <v>925</v>
      </c>
      <c r="H130" s="12" t="s">
        <v>1298</v>
      </c>
      <c r="I130" s="12" t="s">
        <v>1285</v>
      </c>
      <c r="J130" s="17" t="s">
        <v>88</v>
      </c>
      <c r="K130" s="18" t="s">
        <v>942</v>
      </c>
      <c r="L130" s="9">
        <v>1</v>
      </c>
      <c r="M130" s="12" t="s">
        <v>92</v>
      </c>
      <c r="N130" s="9" t="s">
        <v>1997</v>
      </c>
      <c r="O130" s="9">
        <v>910505100536</v>
      </c>
      <c r="P130" s="19"/>
      <c r="Q130" s="8"/>
      <c r="R130" s="9">
        <v>9405119090</v>
      </c>
      <c r="S130" s="19"/>
      <c r="T130" s="20"/>
      <c r="U130" s="9"/>
    </row>
    <row r="131" spans="1:21" s="2" customFormat="1">
      <c r="A131" s="8" t="s">
        <v>2115</v>
      </c>
      <c r="B131" s="9">
        <v>8720169013704</v>
      </c>
      <c r="C131" s="8">
        <v>910505102350</v>
      </c>
      <c r="D131" s="9">
        <v>872016901370400</v>
      </c>
      <c r="E131" s="21">
        <v>1370400</v>
      </c>
      <c r="F131" s="11" t="s">
        <v>2123</v>
      </c>
      <c r="G131" s="12" t="s">
        <v>925</v>
      </c>
      <c r="H131" s="12" t="s">
        <v>1298</v>
      </c>
      <c r="I131" s="12" t="s">
        <v>1285</v>
      </c>
      <c r="J131" s="17" t="s">
        <v>88</v>
      </c>
      <c r="K131" s="18" t="s">
        <v>942</v>
      </c>
      <c r="L131" s="9">
        <v>1</v>
      </c>
      <c r="M131" s="12" t="s">
        <v>92</v>
      </c>
      <c r="N131" s="9" t="s">
        <v>1997</v>
      </c>
      <c r="O131" s="9">
        <v>910505100537</v>
      </c>
      <c r="P131" s="19"/>
      <c r="Q131" s="8"/>
      <c r="R131" s="9">
        <v>9405119090</v>
      </c>
      <c r="S131" s="19"/>
      <c r="T131" s="20"/>
      <c r="U131" s="9"/>
    </row>
    <row r="132" spans="1:21" s="2" customFormat="1">
      <c r="A132" s="8" t="s">
        <v>2115</v>
      </c>
      <c r="B132" s="9">
        <v>8720169013711</v>
      </c>
      <c r="C132" s="8">
        <v>910505102351</v>
      </c>
      <c r="D132" s="9">
        <v>872016901371100</v>
      </c>
      <c r="E132" s="21">
        <v>1371100</v>
      </c>
      <c r="F132" s="11" t="s">
        <v>2124</v>
      </c>
      <c r="G132" s="12" t="s">
        <v>925</v>
      </c>
      <c r="H132" s="12" t="s">
        <v>1298</v>
      </c>
      <c r="I132" s="12" t="s">
        <v>1285</v>
      </c>
      <c r="J132" s="17" t="s">
        <v>88</v>
      </c>
      <c r="K132" s="18" t="s">
        <v>942</v>
      </c>
      <c r="L132" s="9">
        <v>1</v>
      </c>
      <c r="M132" s="12" t="s">
        <v>92</v>
      </c>
      <c r="N132" s="9" t="s">
        <v>1997</v>
      </c>
      <c r="O132" s="9">
        <v>910505100541</v>
      </c>
      <c r="P132" s="19"/>
      <c r="Q132" s="8"/>
      <c r="R132" s="9">
        <v>9405119090</v>
      </c>
      <c r="S132" s="19"/>
      <c r="T132" s="20"/>
      <c r="U132" s="9"/>
    </row>
    <row r="133" spans="1:21" s="2" customFormat="1">
      <c r="A133" s="8" t="s">
        <v>2115</v>
      </c>
      <c r="B133" s="9">
        <v>8710163306353</v>
      </c>
      <c r="C133" s="8">
        <v>911401555231</v>
      </c>
      <c r="D133" s="9">
        <v>871016330635300</v>
      </c>
      <c r="E133" s="21">
        <v>30635300</v>
      </c>
      <c r="F133" s="11" t="s">
        <v>2125</v>
      </c>
      <c r="G133" s="12" t="s">
        <v>925</v>
      </c>
      <c r="H133" s="12" t="s">
        <v>1423</v>
      </c>
      <c r="I133" s="12" t="s">
        <v>1432</v>
      </c>
      <c r="J133" s="17" t="s">
        <v>88</v>
      </c>
      <c r="K133" s="18" t="s">
        <v>929</v>
      </c>
      <c r="L133" s="9">
        <v>1</v>
      </c>
      <c r="M133" s="12" t="s">
        <v>92</v>
      </c>
      <c r="N133" s="9" t="s">
        <v>102</v>
      </c>
      <c r="O133" s="9"/>
      <c r="P133" s="9"/>
      <c r="Q133" s="8"/>
      <c r="R133" s="9">
        <v>9405423990</v>
      </c>
      <c r="S133" s="19" t="s">
        <v>93</v>
      </c>
      <c r="T133" s="20" t="s">
        <v>93</v>
      </c>
      <c r="U133" s="9" t="s">
        <v>93</v>
      </c>
    </row>
    <row r="134" spans="1:21" s="2" customFormat="1">
      <c r="A134" s="8" t="s">
        <v>2115</v>
      </c>
      <c r="B134" s="9">
        <v>8710163306360</v>
      </c>
      <c r="C134" s="8">
        <v>911401555331</v>
      </c>
      <c r="D134" s="9">
        <v>871016330636000</v>
      </c>
      <c r="E134" s="21">
        <v>30636000</v>
      </c>
      <c r="F134" s="11" t="s">
        <v>2126</v>
      </c>
      <c r="G134" s="12" t="s">
        <v>925</v>
      </c>
      <c r="H134" s="12" t="s">
        <v>1423</v>
      </c>
      <c r="I134" s="12" t="s">
        <v>1432</v>
      </c>
      <c r="J134" s="17" t="s">
        <v>88</v>
      </c>
      <c r="K134" s="18" t="s">
        <v>929</v>
      </c>
      <c r="L134" s="9">
        <v>1</v>
      </c>
      <c r="M134" s="12" t="s">
        <v>92</v>
      </c>
      <c r="N134" s="9" t="s">
        <v>102</v>
      </c>
      <c r="O134" s="9"/>
      <c r="P134" s="9"/>
      <c r="Q134" s="8"/>
      <c r="R134" s="9">
        <v>9405423990</v>
      </c>
      <c r="S134" s="19" t="s">
        <v>93</v>
      </c>
      <c r="T134" s="20" t="s">
        <v>93</v>
      </c>
      <c r="U134" s="9" t="s">
        <v>93</v>
      </c>
    </row>
    <row r="135" spans="1:21" s="2" customFormat="1">
      <c r="A135" s="8" t="s">
        <v>2115</v>
      </c>
      <c r="B135" s="9">
        <v>8710163325804</v>
      </c>
      <c r="C135" s="8">
        <v>911401631005</v>
      </c>
      <c r="D135" s="9">
        <v>871016332580400</v>
      </c>
      <c r="E135" s="21">
        <v>32580400</v>
      </c>
      <c r="F135" s="11" t="s">
        <v>2127</v>
      </c>
      <c r="G135" s="12" t="s">
        <v>925</v>
      </c>
      <c r="H135" s="12" t="s">
        <v>1061</v>
      </c>
      <c r="I135" s="12" t="s">
        <v>1058</v>
      </c>
      <c r="J135" s="17" t="s">
        <v>88</v>
      </c>
      <c r="K135" s="18" t="s">
        <v>942</v>
      </c>
      <c r="L135" s="9">
        <v>6</v>
      </c>
      <c r="M135" s="12" t="s">
        <v>92</v>
      </c>
      <c r="N135" s="9" t="s">
        <v>102</v>
      </c>
      <c r="O135" s="9"/>
      <c r="P135" s="9"/>
      <c r="Q135" s="8"/>
      <c r="R135" s="9">
        <v>9405114090</v>
      </c>
      <c r="S135" s="19" t="s">
        <v>93</v>
      </c>
      <c r="T135" s="20" t="s">
        <v>93</v>
      </c>
      <c r="U135" s="9" t="s">
        <v>93</v>
      </c>
    </row>
    <row r="136" spans="1:21" s="2" customFormat="1">
      <c r="A136" s="8" t="s">
        <v>2115</v>
      </c>
      <c r="B136" s="9">
        <v>8710163325811</v>
      </c>
      <c r="C136" s="8">
        <v>911401631105</v>
      </c>
      <c r="D136" s="9">
        <v>871016332581100</v>
      </c>
      <c r="E136" s="21">
        <v>32581100</v>
      </c>
      <c r="F136" s="11" t="s">
        <v>2128</v>
      </c>
      <c r="G136" s="12" t="s">
        <v>925</v>
      </c>
      <c r="H136" s="12" t="s">
        <v>1061</v>
      </c>
      <c r="I136" s="12" t="s">
        <v>1058</v>
      </c>
      <c r="J136" s="17" t="s">
        <v>88</v>
      </c>
      <c r="K136" s="18" t="s">
        <v>942</v>
      </c>
      <c r="L136" s="9">
        <v>6</v>
      </c>
      <c r="M136" s="12" t="s">
        <v>92</v>
      </c>
      <c r="N136" s="9" t="s">
        <v>102</v>
      </c>
      <c r="O136" s="9"/>
      <c r="P136" s="9"/>
      <c r="Q136" s="8"/>
      <c r="R136" s="9">
        <v>9405114090</v>
      </c>
      <c r="S136" s="19" t="s">
        <v>93</v>
      </c>
      <c r="T136" s="20" t="s">
        <v>93</v>
      </c>
      <c r="U136" s="9" t="s">
        <v>93</v>
      </c>
    </row>
    <row r="137" spans="1:21" s="2" customFormat="1">
      <c r="A137" s="8" t="s">
        <v>2115</v>
      </c>
      <c r="B137" s="9">
        <v>8710163325859</v>
      </c>
      <c r="C137" s="8">
        <v>911401631505</v>
      </c>
      <c r="D137" s="9">
        <v>871016332585900</v>
      </c>
      <c r="E137" s="21">
        <v>32585900</v>
      </c>
      <c r="F137" s="11" t="s">
        <v>2129</v>
      </c>
      <c r="G137" s="12" t="s">
        <v>925</v>
      </c>
      <c r="H137" s="12" t="s">
        <v>1061</v>
      </c>
      <c r="I137" s="12" t="s">
        <v>1058</v>
      </c>
      <c r="J137" s="17" t="s">
        <v>88</v>
      </c>
      <c r="K137" s="18" t="s">
        <v>942</v>
      </c>
      <c r="L137" s="9">
        <v>6</v>
      </c>
      <c r="M137" s="12" t="s">
        <v>92</v>
      </c>
      <c r="N137" s="9" t="s">
        <v>102</v>
      </c>
      <c r="O137" s="9"/>
      <c r="P137" s="9"/>
      <c r="Q137" s="8"/>
      <c r="R137" s="9">
        <v>9405114090</v>
      </c>
      <c r="S137" s="19" t="s">
        <v>93</v>
      </c>
      <c r="T137" s="20" t="s">
        <v>93</v>
      </c>
      <c r="U137" s="9" t="s">
        <v>93</v>
      </c>
    </row>
    <row r="138" spans="1:21" s="2" customFormat="1">
      <c r="A138" s="8" t="s">
        <v>2115</v>
      </c>
      <c r="B138" s="9">
        <v>8710163325880</v>
      </c>
      <c r="C138" s="8">
        <v>911401631805</v>
      </c>
      <c r="D138" s="9">
        <v>871016332588000</v>
      </c>
      <c r="E138" s="21">
        <v>32588000</v>
      </c>
      <c r="F138" s="11" t="s">
        <v>2130</v>
      </c>
      <c r="G138" s="12" t="s">
        <v>925</v>
      </c>
      <c r="H138" s="12" t="s">
        <v>1061</v>
      </c>
      <c r="I138" s="12" t="s">
        <v>1058</v>
      </c>
      <c r="J138" s="17" t="s">
        <v>88</v>
      </c>
      <c r="K138" s="18" t="s">
        <v>942</v>
      </c>
      <c r="L138" s="9">
        <v>6</v>
      </c>
      <c r="M138" s="12" t="s">
        <v>92</v>
      </c>
      <c r="N138" s="9" t="s">
        <v>102</v>
      </c>
      <c r="O138" s="9"/>
      <c r="P138" s="9"/>
      <c r="Q138" s="8"/>
      <c r="R138" s="9">
        <v>9405114090</v>
      </c>
      <c r="S138" s="19" t="s">
        <v>93</v>
      </c>
      <c r="T138" s="20" t="s">
        <v>93</v>
      </c>
      <c r="U138" s="9" t="s">
        <v>93</v>
      </c>
    </row>
    <row r="139" spans="1:21" s="2" customFormat="1">
      <c r="A139" s="8" t="s">
        <v>2115</v>
      </c>
      <c r="B139" s="9">
        <v>8710163325897</v>
      </c>
      <c r="C139" s="8">
        <v>911401631905</v>
      </c>
      <c r="D139" s="9">
        <v>871016332589700</v>
      </c>
      <c r="E139" s="21">
        <v>32589700</v>
      </c>
      <c r="F139" s="11" t="s">
        <v>2131</v>
      </c>
      <c r="G139" s="12" t="s">
        <v>925</v>
      </c>
      <c r="H139" s="12" t="s">
        <v>1061</v>
      </c>
      <c r="I139" s="12" t="s">
        <v>1058</v>
      </c>
      <c r="J139" s="17" t="s">
        <v>88</v>
      </c>
      <c r="K139" s="18" t="s">
        <v>942</v>
      </c>
      <c r="L139" s="9">
        <v>6</v>
      </c>
      <c r="M139" s="12" t="s">
        <v>92</v>
      </c>
      <c r="N139" s="9" t="s">
        <v>102</v>
      </c>
      <c r="O139" s="9"/>
      <c r="P139" s="9"/>
      <c r="Q139" s="8"/>
      <c r="R139" s="9">
        <v>9405114090</v>
      </c>
      <c r="S139" s="19" t="s">
        <v>93</v>
      </c>
      <c r="T139" s="20" t="s">
        <v>93</v>
      </c>
      <c r="U139" s="9" t="s">
        <v>93</v>
      </c>
    </row>
    <row r="140" spans="1:21" s="2" customFormat="1">
      <c r="A140" s="8" t="s">
        <v>2115</v>
      </c>
      <c r="B140" s="9">
        <v>8710163325910</v>
      </c>
      <c r="C140" s="8">
        <v>911401632105</v>
      </c>
      <c r="D140" s="9">
        <v>871016332591000</v>
      </c>
      <c r="E140" s="21">
        <v>32591000</v>
      </c>
      <c r="F140" s="11" t="s">
        <v>2132</v>
      </c>
      <c r="G140" s="12" t="s">
        <v>925</v>
      </c>
      <c r="H140" s="12" t="s">
        <v>1061</v>
      </c>
      <c r="I140" s="12" t="s">
        <v>1058</v>
      </c>
      <c r="J140" s="17" t="s">
        <v>88</v>
      </c>
      <c r="K140" s="18" t="s">
        <v>942</v>
      </c>
      <c r="L140" s="9">
        <v>1</v>
      </c>
      <c r="M140" s="12" t="s">
        <v>92</v>
      </c>
      <c r="N140" s="9" t="s">
        <v>102</v>
      </c>
      <c r="O140" s="9"/>
      <c r="P140" s="9"/>
      <c r="Q140" s="8"/>
      <c r="R140" s="9">
        <v>9405114090</v>
      </c>
      <c r="S140" s="19" t="s">
        <v>93</v>
      </c>
      <c r="T140" s="20" t="s">
        <v>93</v>
      </c>
      <c r="U140" s="9" t="s">
        <v>93</v>
      </c>
    </row>
    <row r="141" spans="1:21" s="2" customFormat="1">
      <c r="A141" s="8" t="s">
        <v>2115</v>
      </c>
      <c r="B141" s="9">
        <v>8710163325927</v>
      </c>
      <c r="C141" s="8">
        <v>911401632205</v>
      </c>
      <c r="D141" s="9">
        <v>871016332592700</v>
      </c>
      <c r="E141" s="21">
        <v>32592700</v>
      </c>
      <c r="F141" s="11" t="s">
        <v>2133</v>
      </c>
      <c r="G141" s="12" t="s">
        <v>925</v>
      </c>
      <c r="H141" s="12" t="s">
        <v>1061</v>
      </c>
      <c r="I141" s="12" t="s">
        <v>1058</v>
      </c>
      <c r="J141" s="17" t="s">
        <v>88</v>
      </c>
      <c r="K141" s="18" t="s">
        <v>942</v>
      </c>
      <c r="L141" s="9">
        <v>6</v>
      </c>
      <c r="M141" s="12" t="s">
        <v>92</v>
      </c>
      <c r="N141" s="9" t="s">
        <v>102</v>
      </c>
      <c r="O141" s="9"/>
      <c r="P141" s="9"/>
      <c r="Q141" s="8"/>
      <c r="R141" s="9">
        <v>9405114090</v>
      </c>
      <c r="S141" s="19" t="s">
        <v>93</v>
      </c>
      <c r="T141" s="20" t="s">
        <v>93</v>
      </c>
      <c r="U141" s="9" t="s">
        <v>93</v>
      </c>
    </row>
    <row r="142" spans="1:21" s="2" customFormat="1">
      <c r="A142" s="8" t="s">
        <v>2115</v>
      </c>
      <c r="B142" s="9">
        <v>8710163325934</v>
      </c>
      <c r="C142" s="8">
        <v>911401632305</v>
      </c>
      <c r="D142" s="9">
        <v>871016332593400</v>
      </c>
      <c r="E142" s="21">
        <v>32593400</v>
      </c>
      <c r="F142" s="11" t="s">
        <v>2134</v>
      </c>
      <c r="G142" s="12" t="s">
        <v>925</v>
      </c>
      <c r="H142" s="12" t="s">
        <v>1061</v>
      </c>
      <c r="I142" s="12" t="s">
        <v>1058</v>
      </c>
      <c r="J142" s="17" t="s">
        <v>88</v>
      </c>
      <c r="K142" s="18" t="s">
        <v>942</v>
      </c>
      <c r="L142" s="9">
        <v>6</v>
      </c>
      <c r="M142" s="12" t="s">
        <v>92</v>
      </c>
      <c r="N142" s="9" t="s">
        <v>102</v>
      </c>
      <c r="O142" s="9"/>
      <c r="P142" s="9"/>
      <c r="Q142" s="8"/>
      <c r="R142" s="9">
        <v>9405114090</v>
      </c>
      <c r="S142" s="19" t="s">
        <v>93</v>
      </c>
      <c r="T142" s="20" t="s">
        <v>93</v>
      </c>
      <c r="U142" s="9" t="s">
        <v>93</v>
      </c>
    </row>
    <row r="143" spans="1:21" s="2" customFormat="1">
      <c r="A143" s="8" t="s">
        <v>2115</v>
      </c>
      <c r="B143" s="9">
        <v>8710163325941</v>
      </c>
      <c r="C143" s="8">
        <v>911401632405</v>
      </c>
      <c r="D143" s="9">
        <v>871016332594100</v>
      </c>
      <c r="E143" s="21">
        <v>32594100</v>
      </c>
      <c r="F143" s="11" t="s">
        <v>2135</v>
      </c>
      <c r="G143" s="12" t="s">
        <v>925</v>
      </c>
      <c r="H143" s="12" t="s">
        <v>1061</v>
      </c>
      <c r="I143" s="12" t="s">
        <v>1058</v>
      </c>
      <c r="J143" s="17" t="s">
        <v>88</v>
      </c>
      <c r="K143" s="18" t="s">
        <v>942</v>
      </c>
      <c r="L143" s="9">
        <v>1</v>
      </c>
      <c r="M143" s="12" t="s">
        <v>92</v>
      </c>
      <c r="N143" s="9" t="s">
        <v>102</v>
      </c>
      <c r="O143" s="9"/>
      <c r="P143" s="9"/>
      <c r="Q143" s="8"/>
      <c r="R143" s="9">
        <v>9405114090</v>
      </c>
      <c r="S143" s="19" t="s">
        <v>93</v>
      </c>
      <c r="T143" s="20" t="s">
        <v>93</v>
      </c>
      <c r="U143" s="9" t="s">
        <v>93</v>
      </c>
    </row>
    <row r="144" spans="1:21" s="2" customFormat="1">
      <c r="A144" s="8" t="s">
        <v>2115</v>
      </c>
      <c r="B144" s="9">
        <v>8719514948266</v>
      </c>
      <c r="C144" s="8">
        <v>911401755352</v>
      </c>
      <c r="D144" s="9">
        <v>871951494826699</v>
      </c>
      <c r="E144" s="21">
        <v>94826699</v>
      </c>
      <c r="F144" s="11" t="s">
        <v>2136</v>
      </c>
      <c r="G144" s="12" t="s">
        <v>925</v>
      </c>
      <c r="H144" s="12" t="s">
        <v>1596</v>
      </c>
      <c r="I144" s="12" t="s">
        <v>1016</v>
      </c>
      <c r="J144" s="17" t="s">
        <v>88</v>
      </c>
      <c r="K144" s="18" t="s">
        <v>942</v>
      </c>
      <c r="L144" s="9">
        <v>4</v>
      </c>
      <c r="M144" s="12" t="s">
        <v>92</v>
      </c>
      <c r="N144" s="9" t="s">
        <v>102</v>
      </c>
      <c r="O144" s="9"/>
      <c r="P144" s="9">
        <v>911401666908</v>
      </c>
      <c r="Q144" s="8"/>
      <c r="R144" s="9">
        <v>9405423990</v>
      </c>
      <c r="S144" s="19" t="s">
        <v>93</v>
      </c>
      <c r="T144" s="20" t="s">
        <v>93</v>
      </c>
      <c r="U144" s="9" t="s">
        <v>93</v>
      </c>
    </row>
    <row r="145" spans="1:21" s="2" customFormat="1">
      <c r="A145" s="8" t="s">
        <v>2115</v>
      </c>
      <c r="B145" s="9">
        <v>6923828641382</v>
      </c>
      <c r="C145" s="8">
        <v>911401755362</v>
      </c>
      <c r="D145" s="9">
        <v>692382864138299</v>
      </c>
      <c r="E145" s="21">
        <v>64138299</v>
      </c>
      <c r="F145" s="11" t="s">
        <v>2137</v>
      </c>
      <c r="G145" s="12" t="s">
        <v>925</v>
      </c>
      <c r="H145" s="12" t="s">
        <v>1596</v>
      </c>
      <c r="I145" s="12" t="s">
        <v>1016</v>
      </c>
      <c r="J145" s="17" t="s">
        <v>88</v>
      </c>
      <c r="K145" s="18" t="s">
        <v>942</v>
      </c>
      <c r="L145" s="9">
        <v>4</v>
      </c>
      <c r="M145" s="12" t="s">
        <v>92</v>
      </c>
      <c r="N145" s="9" t="s">
        <v>102</v>
      </c>
      <c r="O145" s="9">
        <v>911401691702</v>
      </c>
      <c r="P145" s="9">
        <v>911401667008</v>
      </c>
      <c r="Q145" s="8" t="s">
        <v>1990</v>
      </c>
      <c r="R145" s="9">
        <v>9405423990</v>
      </c>
      <c r="S145" s="19" t="s">
        <v>93</v>
      </c>
      <c r="T145" s="20" t="s">
        <v>93</v>
      </c>
      <c r="U145" s="9" t="s">
        <v>93</v>
      </c>
    </row>
    <row r="146" spans="1:21" s="2" customFormat="1">
      <c r="A146" s="8" t="s">
        <v>2115</v>
      </c>
      <c r="B146" s="9">
        <v>6923828641399</v>
      </c>
      <c r="C146" s="8">
        <v>911401755372</v>
      </c>
      <c r="D146" s="9">
        <v>692382864139999</v>
      </c>
      <c r="E146" s="21">
        <v>64139999</v>
      </c>
      <c r="F146" s="11" t="s">
        <v>2138</v>
      </c>
      <c r="G146" s="12" t="s">
        <v>925</v>
      </c>
      <c r="H146" s="12" t="s">
        <v>1596</v>
      </c>
      <c r="I146" s="12" t="s">
        <v>1016</v>
      </c>
      <c r="J146" s="17" t="s">
        <v>88</v>
      </c>
      <c r="K146" s="18" t="s">
        <v>942</v>
      </c>
      <c r="L146" s="9">
        <v>2</v>
      </c>
      <c r="M146" s="12" t="s">
        <v>92</v>
      </c>
      <c r="N146" s="9" t="s">
        <v>102</v>
      </c>
      <c r="O146" s="9"/>
      <c r="P146" s="9">
        <v>911401667108</v>
      </c>
      <c r="Q146" s="8" t="s">
        <v>1990</v>
      </c>
      <c r="R146" s="9">
        <v>9405423990</v>
      </c>
      <c r="S146" s="19" t="s">
        <v>93</v>
      </c>
      <c r="T146" s="20" t="s">
        <v>93</v>
      </c>
      <c r="U146" s="9" t="s">
        <v>93</v>
      </c>
    </row>
    <row r="147" spans="1:21" s="2" customFormat="1">
      <c r="A147" s="8" t="s">
        <v>2115</v>
      </c>
      <c r="B147" s="9">
        <v>8710163349800</v>
      </c>
      <c r="C147" s="8">
        <v>911401837380</v>
      </c>
      <c r="D147" s="9">
        <v>871016334980099</v>
      </c>
      <c r="E147" s="21">
        <v>34980099</v>
      </c>
      <c r="F147" s="11" t="s">
        <v>2139</v>
      </c>
      <c r="G147" s="12" t="s">
        <v>925</v>
      </c>
      <c r="H147" s="12" t="s">
        <v>1599</v>
      </c>
      <c r="I147" s="12" t="s">
        <v>1296</v>
      </c>
      <c r="J147" s="17" t="s">
        <v>88</v>
      </c>
      <c r="K147" s="18" t="s">
        <v>942</v>
      </c>
      <c r="L147" s="9">
        <v>9</v>
      </c>
      <c r="M147" s="12" t="s">
        <v>92</v>
      </c>
      <c r="N147" s="9" t="s">
        <v>102</v>
      </c>
      <c r="O147" s="9"/>
      <c r="P147" s="9"/>
      <c r="Q147" s="8"/>
      <c r="R147" s="9">
        <v>9405114090</v>
      </c>
      <c r="S147" s="19" t="s">
        <v>93</v>
      </c>
      <c r="T147" s="20" t="s">
        <v>93</v>
      </c>
      <c r="U147" s="9" t="s">
        <v>93</v>
      </c>
    </row>
    <row r="148" spans="1:21" s="2" customFormat="1">
      <c r="A148" s="8" t="s">
        <v>2115</v>
      </c>
      <c r="B148" s="9">
        <v>8710163349817</v>
      </c>
      <c r="C148" s="8">
        <v>911401837480</v>
      </c>
      <c r="D148" s="9">
        <v>871016334981799</v>
      </c>
      <c r="E148" s="21">
        <v>34981799</v>
      </c>
      <c r="F148" s="11" t="s">
        <v>2140</v>
      </c>
      <c r="G148" s="12" t="s">
        <v>925</v>
      </c>
      <c r="H148" s="12" t="s">
        <v>1599</v>
      </c>
      <c r="I148" s="12" t="s">
        <v>1296</v>
      </c>
      <c r="J148" s="17" t="s">
        <v>88</v>
      </c>
      <c r="K148" s="18" t="s">
        <v>942</v>
      </c>
      <c r="L148" s="9">
        <v>9</v>
      </c>
      <c r="M148" s="12" t="s">
        <v>92</v>
      </c>
      <c r="N148" s="9" t="s">
        <v>102</v>
      </c>
      <c r="O148" s="9"/>
      <c r="P148" s="9"/>
      <c r="Q148" s="8"/>
      <c r="R148" s="9">
        <v>9405114090</v>
      </c>
      <c r="S148" s="19" t="s">
        <v>93</v>
      </c>
      <c r="T148" s="20" t="s">
        <v>93</v>
      </c>
      <c r="U148" s="9" t="s">
        <v>93</v>
      </c>
    </row>
    <row r="149" spans="1:21" s="2" customFormat="1">
      <c r="A149" s="8" t="s">
        <v>2115</v>
      </c>
      <c r="B149" s="9">
        <v>8719514528277</v>
      </c>
      <c r="C149" s="8">
        <v>911401846382</v>
      </c>
      <c r="D149" s="9">
        <v>871951452827700</v>
      </c>
      <c r="E149" s="21">
        <v>52827700</v>
      </c>
      <c r="F149" s="11" t="s">
        <v>2141</v>
      </c>
      <c r="G149" s="12" t="s">
        <v>925</v>
      </c>
      <c r="H149" s="12" t="s">
        <v>1189</v>
      </c>
      <c r="I149" s="12" t="s">
        <v>1190</v>
      </c>
      <c r="J149" s="17" t="s">
        <v>183</v>
      </c>
      <c r="K149" s="18" t="s">
        <v>965</v>
      </c>
      <c r="L149" s="9">
        <v>1</v>
      </c>
      <c r="M149" s="12" t="s">
        <v>92</v>
      </c>
      <c r="N149" s="9" t="s">
        <v>102</v>
      </c>
      <c r="O149" s="9"/>
      <c r="P149" s="9"/>
      <c r="Q149" s="8"/>
      <c r="R149" s="9">
        <v>9405119090</v>
      </c>
      <c r="S149" s="19" t="s">
        <v>2142</v>
      </c>
      <c r="T149" s="20" t="s">
        <v>2142</v>
      </c>
      <c r="U149" s="9" t="s">
        <v>93</v>
      </c>
    </row>
    <row r="150" spans="1:21" s="2" customFormat="1">
      <c r="A150" s="8" t="s">
        <v>2115</v>
      </c>
      <c r="B150" s="9">
        <v>8718699386474</v>
      </c>
      <c r="C150" s="8">
        <v>911401884580</v>
      </c>
      <c r="D150" s="9">
        <v>871869938647499</v>
      </c>
      <c r="E150" s="21">
        <v>38647499</v>
      </c>
      <c r="F150" s="11" t="s">
        <v>2143</v>
      </c>
      <c r="G150" s="12" t="s">
        <v>925</v>
      </c>
      <c r="H150" s="12" t="s">
        <v>1298</v>
      </c>
      <c r="I150" s="12" t="s">
        <v>1285</v>
      </c>
      <c r="J150" s="17" t="s">
        <v>88</v>
      </c>
      <c r="K150" s="18" t="s">
        <v>929</v>
      </c>
      <c r="L150" s="9">
        <v>4</v>
      </c>
      <c r="M150" s="12" t="s">
        <v>92</v>
      </c>
      <c r="N150" s="9" t="s">
        <v>102</v>
      </c>
      <c r="O150" s="9">
        <v>912401483175</v>
      </c>
      <c r="P150" s="9"/>
      <c r="Q150" s="8"/>
      <c r="R150" s="9">
        <v>9405119090</v>
      </c>
      <c r="S150" s="19" t="s">
        <v>2142</v>
      </c>
      <c r="T150" s="20" t="s">
        <v>2142</v>
      </c>
      <c r="U150" s="9" t="s">
        <v>93</v>
      </c>
    </row>
    <row r="151" spans="1:21" s="2" customFormat="1">
      <c r="A151" s="8" t="s">
        <v>2115</v>
      </c>
      <c r="B151" s="9">
        <v>8718699382773</v>
      </c>
      <c r="C151" s="8">
        <v>912401483031</v>
      </c>
      <c r="D151" s="9">
        <v>871869938277399</v>
      </c>
      <c r="E151" s="21">
        <v>38277399</v>
      </c>
      <c r="F151" s="11" t="s">
        <v>2144</v>
      </c>
      <c r="G151" s="12" t="s">
        <v>925</v>
      </c>
      <c r="H151" s="12" t="s">
        <v>2145</v>
      </c>
      <c r="I151" s="12" t="s">
        <v>1058</v>
      </c>
      <c r="J151" s="17" t="s">
        <v>88</v>
      </c>
      <c r="K151" s="18" t="s">
        <v>942</v>
      </c>
      <c r="L151" s="9">
        <v>18</v>
      </c>
      <c r="M151" s="12" t="s">
        <v>92</v>
      </c>
      <c r="N151" s="9" t="s">
        <v>102</v>
      </c>
      <c r="O151" s="9">
        <v>910503910052</v>
      </c>
      <c r="P151" s="9"/>
      <c r="Q151" s="8"/>
      <c r="R151" s="9">
        <v>9405119090</v>
      </c>
      <c r="S151" s="19" t="s">
        <v>93</v>
      </c>
      <c r="T151" s="20" t="s">
        <v>93</v>
      </c>
      <c r="U151" s="9" t="s">
        <v>93</v>
      </c>
    </row>
    <row r="152" spans="1:21" s="2" customFormat="1">
      <c r="A152" s="8" t="s">
        <v>2115</v>
      </c>
      <c r="B152" s="9">
        <v>8718699382803</v>
      </c>
      <c r="C152" s="8">
        <v>912401483034</v>
      </c>
      <c r="D152" s="9">
        <v>871869938280399</v>
      </c>
      <c r="E152" s="21">
        <v>38280399</v>
      </c>
      <c r="F152" s="11" t="s">
        <v>2146</v>
      </c>
      <c r="G152" s="12" t="s">
        <v>925</v>
      </c>
      <c r="H152" s="12" t="s">
        <v>2145</v>
      </c>
      <c r="I152" s="12" t="s">
        <v>1058</v>
      </c>
      <c r="J152" s="17" t="s">
        <v>88</v>
      </c>
      <c r="K152" s="18" t="s">
        <v>942</v>
      </c>
      <c r="L152" s="9">
        <v>18</v>
      </c>
      <c r="M152" s="12" t="s">
        <v>92</v>
      </c>
      <c r="N152" s="9" t="s">
        <v>102</v>
      </c>
      <c r="O152" s="9"/>
      <c r="P152" s="9"/>
      <c r="Q152" s="8"/>
      <c r="R152" s="9">
        <v>9405119090</v>
      </c>
      <c r="S152" s="19" t="s">
        <v>93</v>
      </c>
      <c r="T152" s="20" t="s">
        <v>93</v>
      </c>
      <c r="U152" s="9" t="s">
        <v>93</v>
      </c>
    </row>
    <row r="153" spans="1:21" s="2" customFormat="1">
      <c r="A153" s="8" t="s">
        <v>2115</v>
      </c>
      <c r="B153" s="9">
        <v>8718699382858</v>
      </c>
      <c r="C153" s="8">
        <v>912401483039</v>
      </c>
      <c r="D153" s="9">
        <v>871869938285899</v>
      </c>
      <c r="E153" s="21">
        <v>38285899</v>
      </c>
      <c r="F153" s="11" t="s">
        <v>2147</v>
      </c>
      <c r="G153" s="12" t="s">
        <v>925</v>
      </c>
      <c r="H153" s="12" t="s">
        <v>2145</v>
      </c>
      <c r="I153" s="12" t="s">
        <v>1058</v>
      </c>
      <c r="J153" s="17" t="s">
        <v>88</v>
      </c>
      <c r="K153" s="18" t="s">
        <v>942</v>
      </c>
      <c r="L153" s="9">
        <v>18</v>
      </c>
      <c r="M153" s="12" t="s">
        <v>92</v>
      </c>
      <c r="N153" s="9" t="s">
        <v>102</v>
      </c>
      <c r="O153" s="9"/>
      <c r="P153" s="9"/>
      <c r="Q153" s="8"/>
      <c r="R153" s="9">
        <v>9405119090</v>
      </c>
      <c r="S153" s="19" t="s">
        <v>93</v>
      </c>
      <c r="T153" s="20" t="s">
        <v>93</v>
      </c>
      <c r="U153" s="9" t="s">
        <v>93</v>
      </c>
    </row>
    <row r="154" spans="1:21" s="2" customFormat="1">
      <c r="A154" s="8" t="s">
        <v>2115</v>
      </c>
      <c r="B154" s="9">
        <v>8718699382865</v>
      </c>
      <c r="C154" s="8">
        <v>912401483040</v>
      </c>
      <c r="D154" s="9">
        <v>871869938286599</v>
      </c>
      <c r="E154" s="21">
        <v>38286599</v>
      </c>
      <c r="F154" s="11" t="s">
        <v>2148</v>
      </c>
      <c r="G154" s="12" t="s">
        <v>925</v>
      </c>
      <c r="H154" s="12" t="s">
        <v>2145</v>
      </c>
      <c r="I154" s="12" t="s">
        <v>1058</v>
      </c>
      <c r="J154" s="17" t="s">
        <v>88</v>
      </c>
      <c r="K154" s="18" t="s">
        <v>942</v>
      </c>
      <c r="L154" s="9">
        <v>18</v>
      </c>
      <c r="M154" s="12" t="s">
        <v>92</v>
      </c>
      <c r="N154" s="9" t="s">
        <v>102</v>
      </c>
      <c r="O154" s="9"/>
      <c r="P154" s="9"/>
      <c r="Q154" s="8"/>
      <c r="R154" s="9">
        <v>9405119090</v>
      </c>
      <c r="S154" s="19" t="s">
        <v>93</v>
      </c>
      <c r="T154" s="20" t="s">
        <v>93</v>
      </c>
      <c r="U154" s="9" t="s">
        <v>93</v>
      </c>
    </row>
    <row r="155" spans="1:21" s="2" customFormat="1">
      <c r="A155" s="8" t="s">
        <v>2115</v>
      </c>
      <c r="B155" s="9">
        <v>8718699384210</v>
      </c>
      <c r="C155" s="8">
        <v>912401483043</v>
      </c>
      <c r="D155" s="9">
        <v>871869938421099</v>
      </c>
      <c r="E155" s="21">
        <v>38421099</v>
      </c>
      <c r="F155" s="11" t="s">
        <v>2149</v>
      </c>
      <c r="G155" s="12" t="s">
        <v>925</v>
      </c>
      <c r="H155" s="12" t="s">
        <v>2145</v>
      </c>
      <c r="I155" s="12" t="s">
        <v>1058</v>
      </c>
      <c r="J155" s="17" t="s">
        <v>88</v>
      </c>
      <c r="K155" s="18" t="s">
        <v>942</v>
      </c>
      <c r="L155" s="9">
        <v>18</v>
      </c>
      <c r="M155" s="12" t="s">
        <v>92</v>
      </c>
      <c r="N155" s="9" t="s">
        <v>102</v>
      </c>
      <c r="O155" s="9"/>
      <c r="P155" s="9"/>
      <c r="Q155" s="8"/>
      <c r="R155" s="9">
        <v>9405119090</v>
      </c>
      <c r="S155" s="19" t="s">
        <v>93</v>
      </c>
      <c r="T155" s="20" t="s">
        <v>93</v>
      </c>
      <c r="U155" s="9" t="s">
        <v>93</v>
      </c>
    </row>
    <row r="156" spans="1:21" s="2" customFormat="1">
      <c r="A156" s="8" t="s">
        <v>2115</v>
      </c>
      <c r="B156" s="9">
        <v>8718699382896</v>
      </c>
      <c r="C156" s="8">
        <v>912401483047</v>
      </c>
      <c r="D156" s="9">
        <v>871869938289699</v>
      </c>
      <c r="E156" s="21">
        <v>38289699</v>
      </c>
      <c r="F156" s="11" t="s">
        <v>2150</v>
      </c>
      <c r="G156" s="12" t="s">
        <v>925</v>
      </c>
      <c r="H156" s="12" t="s">
        <v>2145</v>
      </c>
      <c r="I156" s="12" t="s">
        <v>1058</v>
      </c>
      <c r="J156" s="17" t="s">
        <v>88</v>
      </c>
      <c r="K156" s="18" t="s">
        <v>942</v>
      </c>
      <c r="L156" s="9">
        <v>18</v>
      </c>
      <c r="M156" s="12" t="s">
        <v>92</v>
      </c>
      <c r="N156" s="9" t="s">
        <v>102</v>
      </c>
      <c r="O156" s="9">
        <v>910503910057</v>
      </c>
      <c r="P156" s="9"/>
      <c r="Q156" s="8"/>
      <c r="R156" s="9">
        <v>9405119090</v>
      </c>
      <c r="S156" s="19" t="s">
        <v>93</v>
      </c>
      <c r="T156" s="20" t="s">
        <v>93</v>
      </c>
      <c r="U156" s="9" t="s">
        <v>93</v>
      </c>
    </row>
    <row r="157" spans="1:21" s="2" customFormat="1">
      <c r="A157" s="8" t="s">
        <v>2115</v>
      </c>
      <c r="B157" s="9">
        <v>8718699382926</v>
      </c>
      <c r="C157" s="8">
        <v>912401483050</v>
      </c>
      <c r="D157" s="9">
        <v>871869938292699</v>
      </c>
      <c r="E157" s="21">
        <v>38292699</v>
      </c>
      <c r="F157" s="11" t="s">
        <v>2151</v>
      </c>
      <c r="G157" s="12" t="s">
        <v>925</v>
      </c>
      <c r="H157" s="12" t="s">
        <v>2145</v>
      </c>
      <c r="I157" s="12" t="s">
        <v>1058</v>
      </c>
      <c r="J157" s="17" t="s">
        <v>88</v>
      </c>
      <c r="K157" s="18" t="s">
        <v>942</v>
      </c>
      <c r="L157" s="9">
        <v>18</v>
      </c>
      <c r="M157" s="12" t="s">
        <v>92</v>
      </c>
      <c r="N157" s="9" t="s">
        <v>102</v>
      </c>
      <c r="O157" s="9"/>
      <c r="P157" s="9"/>
      <c r="Q157" s="8"/>
      <c r="R157" s="9">
        <v>9405119090</v>
      </c>
      <c r="S157" s="19" t="s">
        <v>93</v>
      </c>
      <c r="T157" s="20" t="s">
        <v>93</v>
      </c>
      <c r="U157" s="9" t="s">
        <v>93</v>
      </c>
    </row>
    <row r="158" spans="1:21" s="2" customFormat="1">
      <c r="A158" s="8" t="s">
        <v>2115</v>
      </c>
      <c r="B158" s="9">
        <v>8718699382933</v>
      </c>
      <c r="C158" s="8">
        <v>912401483051</v>
      </c>
      <c r="D158" s="9">
        <v>871869938293399</v>
      </c>
      <c r="E158" s="21">
        <v>38293399</v>
      </c>
      <c r="F158" s="11" t="s">
        <v>2152</v>
      </c>
      <c r="G158" s="12" t="s">
        <v>925</v>
      </c>
      <c r="H158" s="12" t="s">
        <v>2145</v>
      </c>
      <c r="I158" s="12" t="s">
        <v>1058</v>
      </c>
      <c r="J158" s="17" t="s">
        <v>88</v>
      </c>
      <c r="K158" s="18" t="s">
        <v>942</v>
      </c>
      <c r="L158" s="9">
        <v>18</v>
      </c>
      <c r="M158" s="12" t="s">
        <v>92</v>
      </c>
      <c r="N158" s="9" t="s">
        <v>102</v>
      </c>
      <c r="O158" s="9"/>
      <c r="P158" s="9"/>
      <c r="Q158" s="8"/>
      <c r="R158" s="9">
        <v>9405119090</v>
      </c>
      <c r="S158" s="19" t="s">
        <v>93</v>
      </c>
      <c r="T158" s="20" t="s">
        <v>93</v>
      </c>
      <c r="U158" s="9" t="s">
        <v>93</v>
      </c>
    </row>
    <row r="159" spans="1:21" s="2" customFormat="1">
      <c r="A159" s="8" t="s">
        <v>2115</v>
      </c>
      <c r="B159" s="9">
        <v>8718699382940</v>
      </c>
      <c r="C159" s="8">
        <v>912401483052</v>
      </c>
      <c r="D159" s="9">
        <v>871869938294099</v>
      </c>
      <c r="E159" s="21">
        <v>38294099</v>
      </c>
      <c r="F159" s="11" t="s">
        <v>2153</v>
      </c>
      <c r="G159" s="12" t="s">
        <v>925</v>
      </c>
      <c r="H159" s="12" t="s">
        <v>2145</v>
      </c>
      <c r="I159" s="12" t="s">
        <v>1058</v>
      </c>
      <c r="J159" s="17" t="s">
        <v>88</v>
      </c>
      <c r="K159" s="18" t="s">
        <v>942</v>
      </c>
      <c r="L159" s="9">
        <v>18</v>
      </c>
      <c r="M159" s="12" t="s">
        <v>92</v>
      </c>
      <c r="N159" s="9" t="s">
        <v>102</v>
      </c>
      <c r="O159" s="9"/>
      <c r="P159" s="9"/>
      <c r="Q159" s="8"/>
      <c r="R159" s="9">
        <v>9405119090</v>
      </c>
      <c r="S159" s="19" t="s">
        <v>93</v>
      </c>
      <c r="T159" s="20" t="s">
        <v>93</v>
      </c>
      <c r="U159" s="9" t="s">
        <v>93</v>
      </c>
    </row>
    <row r="160" spans="1:21" s="2" customFormat="1">
      <c r="A160" s="8" t="s">
        <v>2115</v>
      </c>
      <c r="B160" s="9">
        <v>8718699384241</v>
      </c>
      <c r="C160" s="8">
        <v>912401483054</v>
      </c>
      <c r="D160" s="9">
        <v>871869938424199</v>
      </c>
      <c r="E160" s="21">
        <v>38424199</v>
      </c>
      <c r="F160" s="11" t="s">
        <v>2154</v>
      </c>
      <c r="G160" s="12" t="s">
        <v>925</v>
      </c>
      <c r="H160" s="12" t="s">
        <v>2145</v>
      </c>
      <c r="I160" s="12" t="s">
        <v>1058</v>
      </c>
      <c r="J160" s="17" t="s">
        <v>88</v>
      </c>
      <c r="K160" s="18" t="s">
        <v>942</v>
      </c>
      <c r="L160" s="9">
        <v>18</v>
      </c>
      <c r="M160" s="12" t="s">
        <v>92</v>
      </c>
      <c r="N160" s="9" t="s">
        <v>102</v>
      </c>
      <c r="O160" s="9"/>
      <c r="P160" s="9"/>
      <c r="Q160" s="8"/>
      <c r="R160" s="9">
        <v>9405119090</v>
      </c>
      <c r="S160" s="19" t="s">
        <v>93</v>
      </c>
      <c r="T160" s="20" t="s">
        <v>93</v>
      </c>
      <c r="U160" s="9" t="s">
        <v>93</v>
      </c>
    </row>
    <row r="161" spans="1:21" s="2" customFormat="1">
      <c r="A161" s="8" t="s">
        <v>2115</v>
      </c>
      <c r="B161" s="9">
        <v>8718699382964</v>
      </c>
      <c r="C161" s="8">
        <v>912401483062</v>
      </c>
      <c r="D161" s="9">
        <v>871869938296499</v>
      </c>
      <c r="E161" s="21">
        <v>38296499</v>
      </c>
      <c r="F161" s="11" t="s">
        <v>2155</v>
      </c>
      <c r="G161" s="12" t="s">
        <v>925</v>
      </c>
      <c r="H161" s="12" t="s">
        <v>2145</v>
      </c>
      <c r="I161" s="12" t="s">
        <v>1058</v>
      </c>
      <c r="J161" s="17" t="s">
        <v>88</v>
      </c>
      <c r="K161" s="18" t="s">
        <v>942</v>
      </c>
      <c r="L161" s="9">
        <v>18</v>
      </c>
      <c r="M161" s="12" t="s">
        <v>92</v>
      </c>
      <c r="N161" s="9" t="s">
        <v>102</v>
      </c>
      <c r="O161" s="9"/>
      <c r="P161" s="9"/>
      <c r="Q161" s="8"/>
      <c r="R161" s="9">
        <v>9405119090</v>
      </c>
      <c r="S161" s="19" t="s">
        <v>93</v>
      </c>
      <c r="T161" s="20" t="s">
        <v>93</v>
      </c>
      <c r="U161" s="9" t="s">
        <v>93</v>
      </c>
    </row>
    <row r="162" spans="1:21" s="2" customFormat="1">
      <c r="A162" s="8" t="s">
        <v>2115</v>
      </c>
      <c r="B162" s="9">
        <v>8718699382971</v>
      </c>
      <c r="C162" s="8">
        <v>912401483063</v>
      </c>
      <c r="D162" s="9">
        <v>871869938297199</v>
      </c>
      <c r="E162" s="21">
        <v>38297199</v>
      </c>
      <c r="F162" s="11" t="s">
        <v>2156</v>
      </c>
      <c r="G162" s="12" t="s">
        <v>925</v>
      </c>
      <c r="H162" s="12" t="s">
        <v>2145</v>
      </c>
      <c r="I162" s="12" t="s">
        <v>1058</v>
      </c>
      <c r="J162" s="17" t="s">
        <v>88</v>
      </c>
      <c r="K162" s="18" t="s">
        <v>942</v>
      </c>
      <c r="L162" s="9">
        <v>18</v>
      </c>
      <c r="M162" s="12" t="s">
        <v>92</v>
      </c>
      <c r="N162" s="9" t="s">
        <v>102</v>
      </c>
      <c r="O162" s="9"/>
      <c r="P162" s="9"/>
      <c r="Q162" s="8"/>
      <c r="R162" s="9">
        <v>9405119090</v>
      </c>
      <c r="S162" s="19" t="s">
        <v>93</v>
      </c>
      <c r="T162" s="20" t="s">
        <v>93</v>
      </c>
      <c r="U162" s="9" t="s">
        <v>93</v>
      </c>
    </row>
    <row r="163" spans="1:21" s="2" customFormat="1">
      <c r="A163" s="8" t="s">
        <v>2115</v>
      </c>
      <c r="B163" s="9">
        <v>8718699382995</v>
      </c>
      <c r="C163" s="8">
        <v>912401483065</v>
      </c>
      <c r="D163" s="9">
        <v>871869938299599</v>
      </c>
      <c r="E163" s="21">
        <v>38299599</v>
      </c>
      <c r="F163" s="11" t="s">
        <v>2157</v>
      </c>
      <c r="G163" s="12" t="s">
        <v>925</v>
      </c>
      <c r="H163" s="12" t="s">
        <v>2145</v>
      </c>
      <c r="I163" s="12" t="s">
        <v>1058</v>
      </c>
      <c r="J163" s="17" t="s">
        <v>88</v>
      </c>
      <c r="K163" s="18" t="s">
        <v>942</v>
      </c>
      <c r="L163" s="9">
        <v>18</v>
      </c>
      <c r="M163" s="12" t="s">
        <v>92</v>
      </c>
      <c r="N163" s="9" t="s">
        <v>102</v>
      </c>
      <c r="O163" s="9"/>
      <c r="P163" s="9"/>
      <c r="Q163" s="8"/>
      <c r="R163" s="9">
        <v>9405119090</v>
      </c>
      <c r="S163" s="19" t="s">
        <v>93</v>
      </c>
      <c r="T163" s="20" t="s">
        <v>93</v>
      </c>
      <c r="U163" s="9" t="s">
        <v>93</v>
      </c>
    </row>
    <row r="164" spans="1:21" s="2" customFormat="1">
      <c r="A164" s="8" t="s">
        <v>2115</v>
      </c>
      <c r="B164" s="9">
        <v>8718699384487</v>
      </c>
      <c r="C164" s="8">
        <v>912401483072</v>
      </c>
      <c r="D164" s="9">
        <v>871869938448799</v>
      </c>
      <c r="E164" s="21">
        <v>38448799</v>
      </c>
      <c r="F164" s="11" t="s">
        <v>2158</v>
      </c>
      <c r="G164" s="12" t="s">
        <v>925</v>
      </c>
      <c r="H164" s="12" t="s">
        <v>2145</v>
      </c>
      <c r="I164" s="12" t="s">
        <v>1058</v>
      </c>
      <c r="J164" s="17" t="s">
        <v>88</v>
      </c>
      <c r="K164" s="18" t="s">
        <v>942</v>
      </c>
      <c r="L164" s="9">
        <v>18</v>
      </c>
      <c r="M164" s="12" t="s">
        <v>92</v>
      </c>
      <c r="N164" s="9" t="s">
        <v>1997</v>
      </c>
      <c r="O164" s="9"/>
      <c r="P164" s="9"/>
      <c r="Q164" s="8"/>
      <c r="R164" s="9">
        <v>9405990090</v>
      </c>
      <c r="S164" s="19" t="s">
        <v>93</v>
      </c>
      <c r="T164" s="20" t="s">
        <v>93</v>
      </c>
      <c r="U164" s="9" t="s">
        <v>93</v>
      </c>
    </row>
    <row r="165" spans="1:21" s="2" customFormat="1">
      <c r="A165" s="8" t="s">
        <v>2115</v>
      </c>
      <c r="B165" s="9">
        <v>8718699384173</v>
      </c>
      <c r="C165" s="8">
        <v>912401483119</v>
      </c>
      <c r="D165" s="9">
        <v>871869938417399</v>
      </c>
      <c r="E165" s="21">
        <v>38417399</v>
      </c>
      <c r="F165" s="11" t="s">
        <v>2159</v>
      </c>
      <c r="G165" s="12" t="s">
        <v>925</v>
      </c>
      <c r="H165" s="12" t="s">
        <v>2145</v>
      </c>
      <c r="I165" s="12" t="s">
        <v>1058</v>
      </c>
      <c r="J165" s="17" t="s">
        <v>88</v>
      </c>
      <c r="K165" s="18" t="s">
        <v>942</v>
      </c>
      <c r="L165" s="9">
        <v>18</v>
      </c>
      <c r="M165" s="12" t="s">
        <v>92</v>
      </c>
      <c r="N165" s="9" t="s">
        <v>102</v>
      </c>
      <c r="O165" s="9"/>
      <c r="P165" s="9"/>
      <c r="Q165" s="8"/>
      <c r="R165" s="9">
        <v>9405119090</v>
      </c>
      <c r="S165" s="19" t="s">
        <v>93</v>
      </c>
      <c r="T165" s="20" t="s">
        <v>93</v>
      </c>
      <c r="U165" s="9" t="s">
        <v>93</v>
      </c>
    </row>
    <row r="166" spans="1:21" s="2" customFormat="1">
      <c r="A166" s="8" t="s">
        <v>2115</v>
      </c>
      <c r="B166" s="9">
        <v>8718699384180</v>
      </c>
      <c r="C166" s="8">
        <v>912401483120</v>
      </c>
      <c r="D166" s="9">
        <v>871869938418099</v>
      </c>
      <c r="E166" s="21">
        <v>38418099</v>
      </c>
      <c r="F166" s="11" t="s">
        <v>2160</v>
      </c>
      <c r="G166" s="12" t="s">
        <v>925</v>
      </c>
      <c r="H166" s="12" t="s">
        <v>2145</v>
      </c>
      <c r="I166" s="12" t="s">
        <v>1058</v>
      </c>
      <c r="J166" s="17" t="s">
        <v>88</v>
      </c>
      <c r="K166" s="18" t="s">
        <v>942</v>
      </c>
      <c r="L166" s="9">
        <v>18</v>
      </c>
      <c r="M166" s="12" t="s">
        <v>92</v>
      </c>
      <c r="N166" s="9" t="s">
        <v>102</v>
      </c>
      <c r="O166" s="9"/>
      <c r="P166" s="9"/>
      <c r="Q166" s="8"/>
      <c r="R166" s="9">
        <v>9405119090</v>
      </c>
      <c r="S166" s="19" t="s">
        <v>93</v>
      </c>
      <c r="T166" s="20" t="s">
        <v>93</v>
      </c>
      <c r="U166" s="9" t="s">
        <v>93</v>
      </c>
    </row>
    <row r="167" spans="1:21" s="2" customFormat="1">
      <c r="A167" s="8" t="s">
        <v>2115</v>
      </c>
      <c r="B167" s="9">
        <v>8718699384562</v>
      </c>
      <c r="C167" s="8">
        <v>912401483134</v>
      </c>
      <c r="D167" s="9">
        <v>871869938456299</v>
      </c>
      <c r="E167" s="21">
        <v>38456299</v>
      </c>
      <c r="F167" s="11" t="s">
        <v>2161</v>
      </c>
      <c r="G167" s="12" t="s">
        <v>925</v>
      </c>
      <c r="H167" s="12" t="s">
        <v>2145</v>
      </c>
      <c r="I167" s="12" t="s">
        <v>1058</v>
      </c>
      <c r="J167" s="17" t="s">
        <v>88</v>
      </c>
      <c r="K167" s="18" t="s">
        <v>942</v>
      </c>
      <c r="L167" s="9">
        <v>18</v>
      </c>
      <c r="M167" s="12" t="s">
        <v>92</v>
      </c>
      <c r="N167" s="9" t="s">
        <v>1997</v>
      </c>
      <c r="O167" s="9"/>
      <c r="P167" s="9"/>
      <c r="Q167" s="8"/>
      <c r="R167" s="9">
        <v>9405990090</v>
      </c>
      <c r="S167" s="19" t="s">
        <v>93</v>
      </c>
      <c r="T167" s="20" t="s">
        <v>93</v>
      </c>
      <c r="U167" s="9" t="s">
        <v>93</v>
      </c>
    </row>
    <row r="168" spans="1:21" s="2" customFormat="1">
      <c r="A168" s="8" t="s">
        <v>2115</v>
      </c>
      <c r="B168" s="9">
        <v>8718699384586</v>
      </c>
      <c r="C168" s="8">
        <v>912401483135</v>
      </c>
      <c r="D168" s="9">
        <v>871869938458699</v>
      </c>
      <c r="E168" s="21">
        <v>38458699</v>
      </c>
      <c r="F168" s="11" t="s">
        <v>2162</v>
      </c>
      <c r="G168" s="12" t="s">
        <v>925</v>
      </c>
      <c r="H168" s="12" t="s">
        <v>2145</v>
      </c>
      <c r="I168" s="12" t="s">
        <v>1058</v>
      </c>
      <c r="J168" s="17" t="s">
        <v>88</v>
      </c>
      <c r="K168" s="18" t="s">
        <v>942</v>
      </c>
      <c r="L168" s="9">
        <v>18</v>
      </c>
      <c r="M168" s="12" t="s">
        <v>92</v>
      </c>
      <c r="N168" s="9" t="s">
        <v>1997</v>
      </c>
      <c r="O168" s="9"/>
      <c r="P168" s="9"/>
      <c r="Q168" s="8"/>
      <c r="R168" s="9">
        <v>9405990090</v>
      </c>
      <c r="S168" s="19" t="s">
        <v>93</v>
      </c>
      <c r="T168" s="20" t="s">
        <v>93</v>
      </c>
      <c r="U168" s="9" t="s">
        <v>93</v>
      </c>
    </row>
    <row r="169" spans="1:21" s="2" customFormat="1">
      <c r="A169" s="8" t="s">
        <v>2115</v>
      </c>
      <c r="B169" s="9">
        <v>8718699385088</v>
      </c>
      <c r="C169" s="8">
        <v>912401483161</v>
      </c>
      <c r="D169" s="9">
        <v>871869938508899</v>
      </c>
      <c r="E169" s="21">
        <v>38508899</v>
      </c>
      <c r="F169" s="11" t="s">
        <v>2163</v>
      </c>
      <c r="G169" s="12" t="s">
        <v>925</v>
      </c>
      <c r="H169" s="12" t="s">
        <v>2145</v>
      </c>
      <c r="I169" s="12" t="s">
        <v>1058</v>
      </c>
      <c r="J169" s="17" t="s">
        <v>88</v>
      </c>
      <c r="K169" s="18" t="s">
        <v>942</v>
      </c>
      <c r="L169" s="9">
        <v>12</v>
      </c>
      <c r="M169" s="12" t="s">
        <v>92</v>
      </c>
      <c r="N169" s="9" t="s">
        <v>1997</v>
      </c>
      <c r="O169" s="9"/>
      <c r="P169" s="9"/>
      <c r="Q169" s="8"/>
      <c r="R169" s="9">
        <v>9405990090</v>
      </c>
      <c r="S169" s="19" t="s">
        <v>93</v>
      </c>
      <c r="T169" s="20" t="s">
        <v>93</v>
      </c>
      <c r="U169" s="9" t="s">
        <v>93</v>
      </c>
    </row>
    <row r="170" spans="1:21" s="2" customFormat="1">
      <c r="A170" s="8" t="s">
        <v>2115</v>
      </c>
      <c r="B170" s="9">
        <v>8718699388324</v>
      </c>
      <c r="C170" s="8">
        <v>912401483212</v>
      </c>
      <c r="D170" s="9">
        <v>871869938832499</v>
      </c>
      <c r="E170" s="21">
        <v>38832499</v>
      </c>
      <c r="F170" s="11" t="s">
        <v>2164</v>
      </c>
      <c r="G170" s="12" t="s">
        <v>925</v>
      </c>
      <c r="H170" s="12" t="s">
        <v>2145</v>
      </c>
      <c r="I170" s="12" t="s">
        <v>1058</v>
      </c>
      <c r="J170" s="17" t="s">
        <v>88</v>
      </c>
      <c r="K170" s="18" t="s">
        <v>942</v>
      </c>
      <c r="L170" s="9">
        <v>18</v>
      </c>
      <c r="M170" s="12" t="s">
        <v>92</v>
      </c>
      <c r="N170" s="9" t="s">
        <v>1997</v>
      </c>
      <c r="O170" s="9"/>
      <c r="P170" s="9"/>
      <c r="Q170" s="8"/>
      <c r="R170" s="9">
        <v>9405119090</v>
      </c>
      <c r="S170" s="19" t="s">
        <v>93</v>
      </c>
      <c r="T170" s="20" t="s">
        <v>93</v>
      </c>
      <c r="U170" s="9" t="s">
        <v>93</v>
      </c>
    </row>
    <row r="171" spans="1:21" s="2" customFormat="1">
      <c r="A171" s="8" t="s">
        <v>2115</v>
      </c>
      <c r="B171" s="9">
        <v>8718699388331</v>
      </c>
      <c r="C171" s="8">
        <v>912401483213</v>
      </c>
      <c r="D171" s="9">
        <v>871869938833199</v>
      </c>
      <c r="E171" s="21">
        <v>38833199</v>
      </c>
      <c r="F171" s="11" t="s">
        <v>2165</v>
      </c>
      <c r="G171" s="12" t="s">
        <v>925</v>
      </c>
      <c r="H171" s="12" t="s">
        <v>2145</v>
      </c>
      <c r="I171" s="12" t="s">
        <v>1058</v>
      </c>
      <c r="J171" s="17" t="s">
        <v>88</v>
      </c>
      <c r="K171" s="18" t="s">
        <v>942</v>
      </c>
      <c r="L171" s="9">
        <v>12</v>
      </c>
      <c r="M171" s="12" t="s">
        <v>92</v>
      </c>
      <c r="N171" s="9" t="s">
        <v>1997</v>
      </c>
      <c r="O171" s="9"/>
      <c r="P171" s="9"/>
      <c r="Q171" s="8"/>
      <c r="R171" s="9">
        <v>9405119090</v>
      </c>
      <c r="S171" s="19" t="s">
        <v>93</v>
      </c>
      <c r="T171" s="20" t="s">
        <v>93</v>
      </c>
      <c r="U171" s="9" t="s">
        <v>93</v>
      </c>
    </row>
    <row r="172" spans="1:21" s="2" customFormat="1">
      <c r="A172" s="8" t="s">
        <v>2115</v>
      </c>
      <c r="B172" s="9">
        <v>8718699388348</v>
      </c>
      <c r="C172" s="8">
        <v>912401483214</v>
      </c>
      <c r="D172" s="9">
        <v>871869938834899</v>
      </c>
      <c r="E172" s="21">
        <v>38834899</v>
      </c>
      <c r="F172" s="11" t="s">
        <v>2166</v>
      </c>
      <c r="G172" s="12" t="s">
        <v>925</v>
      </c>
      <c r="H172" s="12" t="s">
        <v>2145</v>
      </c>
      <c r="I172" s="12" t="s">
        <v>1058</v>
      </c>
      <c r="J172" s="17" t="s">
        <v>88</v>
      </c>
      <c r="K172" s="18" t="s">
        <v>942</v>
      </c>
      <c r="L172" s="9">
        <v>6</v>
      </c>
      <c r="M172" s="12" t="s">
        <v>92</v>
      </c>
      <c r="N172" s="9" t="s">
        <v>1997</v>
      </c>
      <c r="O172" s="9"/>
      <c r="P172" s="9"/>
      <c r="Q172" s="8"/>
      <c r="R172" s="9">
        <v>9405119090</v>
      </c>
      <c r="S172" s="19" t="s">
        <v>93</v>
      </c>
      <c r="T172" s="20" t="s">
        <v>93</v>
      </c>
      <c r="U172" s="9" t="s">
        <v>93</v>
      </c>
    </row>
    <row r="173" spans="1:21" s="2" customFormat="1">
      <c r="A173" s="8" t="s">
        <v>2115</v>
      </c>
      <c r="B173" s="9">
        <v>8711500908704</v>
      </c>
      <c r="C173" s="8">
        <v>913619189966</v>
      </c>
      <c r="D173" s="9">
        <v>871150090870430</v>
      </c>
      <c r="E173" s="21">
        <v>90870430</v>
      </c>
      <c r="F173" s="11" t="s">
        <v>2167</v>
      </c>
      <c r="G173" s="12" t="s">
        <v>1692</v>
      </c>
      <c r="H173" s="12" t="s">
        <v>1996</v>
      </c>
      <c r="I173" s="12" t="s">
        <v>1929</v>
      </c>
      <c r="J173" s="17" t="s">
        <v>88</v>
      </c>
      <c r="K173" s="18" t="s">
        <v>1694</v>
      </c>
      <c r="L173" s="9">
        <v>18</v>
      </c>
      <c r="M173" s="12" t="s">
        <v>92</v>
      </c>
      <c r="N173" s="9" t="s">
        <v>1997</v>
      </c>
      <c r="O173" s="9"/>
      <c r="P173" s="9"/>
      <c r="Q173" s="8"/>
      <c r="R173" s="9">
        <v>8504108090</v>
      </c>
      <c r="S173" s="19" t="s">
        <v>93</v>
      </c>
      <c r="T173" s="20" t="s">
        <v>93</v>
      </c>
      <c r="U173" s="9" t="s">
        <v>93</v>
      </c>
    </row>
    <row r="174" spans="1:21" s="2" customFormat="1">
      <c r="A174" s="8" t="s">
        <v>2115</v>
      </c>
      <c r="B174" s="9">
        <v>8711500910349</v>
      </c>
      <c r="C174" s="8">
        <v>913700615067</v>
      </c>
      <c r="D174" s="9">
        <v>871150091034940</v>
      </c>
      <c r="E174" s="21">
        <v>91034940</v>
      </c>
      <c r="F174" s="11" t="s">
        <v>2168</v>
      </c>
      <c r="G174" s="12" t="s">
        <v>1692</v>
      </c>
      <c r="H174" s="12" t="s">
        <v>1996</v>
      </c>
      <c r="I174" s="12" t="s">
        <v>1929</v>
      </c>
      <c r="J174" s="17" t="s">
        <v>88</v>
      </c>
      <c r="K174" s="18" t="s">
        <v>1694</v>
      </c>
      <c r="L174" s="9">
        <v>120</v>
      </c>
      <c r="M174" s="12" t="s">
        <v>92</v>
      </c>
      <c r="N174" s="9" t="s">
        <v>1997</v>
      </c>
      <c r="O174" s="9"/>
      <c r="P174" s="9"/>
      <c r="Q174" s="8"/>
      <c r="R174" s="9">
        <v>8504102090</v>
      </c>
      <c r="S174" s="19" t="s">
        <v>93</v>
      </c>
      <c r="T174" s="20" t="s">
        <v>93</v>
      </c>
      <c r="U174" s="9" t="s">
        <v>93</v>
      </c>
    </row>
    <row r="175" spans="1:21" s="2" customFormat="1">
      <c r="A175" s="8" t="s">
        <v>2115</v>
      </c>
      <c r="B175" s="9">
        <v>8719514512115</v>
      </c>
      <c r="C175" s="8">
        <v>919515814268</v>
      </c>
      <c r="D175" s="9">
        <v>871951451211599</v>
      </c>
      <c r="E175" s="21">
        <v>51211599</v>
      </c>
      <c r="F175" s="11" t="s">
        <v>2169</v>
      </c>
      <c r="G175" s="12" t="s">
        <v>925</v>
      </c>
      <c r="H175" s="12" t="s">
        <v>1385</v>
      </c>
      <c r="I175" s="12" t="s">
        <v>2170</v>
      </c>
      <c r="J175" s="17" t="s">
        <v>88</v>
      </c>
      <c r="K175" s="18" t="s">
        <v>929</v>
      </c>
      <c r="L175" s="9">
        <v>4</v>
      </c>
      <c r="M175" s="12" t="s">
        <v>92</v>
      </c>
      <c r="N175" s="9" t="s">
        <v>102</v>
      </c>
      <c r="O175" s="9"/>
      <c r="P175" s="9"/>
      <c r="Q175" s="8"/>
      <c r="R175" s="9">
        <v>9405423990</v>
      </c>
      <c r="S175" s="19" t="s">
        <v>93</v>
      </c>
      <c r="T175" s="20" t="s">
        <v>93</v>
      </c>
      <c r="U175" s="9" t="s">
        <v>93</v>
      </c>
    </row>
    <row r="176" spans="1:21" s="2" customFormat="1">
      <c r="A176" s="8" t="s">
        <v>2115</v>
      </c>
      <c r="B176" s="9">
        <v>8719514512139</v>
      </c>
      <c r="C176" s="8">
        <v>919515814270</v>
      </c>
      <c r="D176" s="9">
        <v>871951451213999</v>
      </c>
      <c r="E176" s="21">
        <v>51213999</v>
      </c>
      <c r="F176" s="11" t="s">
        <v>2171</v>
      </c>
      <c r="G176" s="12" t="s">
        <v>925</v>
      </c>
      <c r="H176" s="12" t="s">
        <v>1385</v>
      </c>
      <c r="I176" s="12" t="s">
        <v>2170</v>
      </c>
      <c r="J176" s="17" t="s">
        <v>88</v>
      </c>
      <c r="K176" s="18" t="s">
        <v>929</v>
      </c>
      <c r="L176" s="9">
        <v>4</v>
      </c>
      <c r="M176" s="12" t="s">
        <v>92</v>
      </c>
      <c r="N176" s="9" t="s">
        <v>102</v>
      </c>
      <c r="O176" s="9"/>
      <c r="P176" s="9"/>
      <c r="Q176" s="8"/>
      <c r="R176" s="9">
        <v>9405423990</v>
      </c>
      <c r="S176" s="19" t="s">
        <v>93</v>
      </c>
      <c r="T176" s="20" t="s">
        <v>93</v>
      </c>
      <c r="U176" s="9" t="s">
        <v>93</v>
      </c>
    </row>
    <row r="177" spans="1:21" s="2" customFormat="1">
      <c r="A177" s="8" t="s">
        <v>2115</v>
      </c>
      <c r="B177" s="9">
        <v>8719514512085</v>
      </c>
      <c r="C177" s="8">
        <v>919515814271</v>
      </c>
      <c r="D177" s="9">
        <v>871951451208599</v>
      </c>
      <c r="E177" s="21">
        <v>51208599</v>
      </c>
      <c r="F177" s="11" t="s">
        <v>2172</v>
      </c>
      <c r="G177" s="12" t="s">
        <v>925</v>
      </c>
      <c r="H177" s="12" t="s">
        <v>1385</v>
      </c>
      <c r="I177" s="12" t="s">
        <v>2170</v>
      </c>
      <c r="J177" s="17" t="s">
        <v>88</v>
      </c>
      <c r="K177" s="18" t="s">
        <v>929</v>
      </c>
      <c r="L177" s="9">
        <v>4</v>
      </c>
      <c r="M177" s="12" t="s">
        <v>92</v>
      </c>
      <c r="N177" s="9" t="s">
        <v>102</v>
      </c>
      <c r="O177" s="9"/>
      <c r="P177" s="9"/>
      <c r="Q177" s="8"/>
      <c r="R177" s="9">
        <v>9405423990</v>
      </c>
      <c r="S177" s="19" t="s">
        <v>93</v>
      </c>
      <c r="T177" s="20" t="s">
        <v>93</v>
      </c>
      <c r="U177" s="9" t="s">
        <v>93</v>
      </c>
    </row>
    <row r="178" spans="1:21" s="2" customFormat="1">
      <c r="A178" s="8" t="s">
        <v>2115</v>
      </c>
      <c r="B178" s="9">
        <v>8719514512108</v>
      </c>
      <c r="C178" s="8">
        <v>919515814273</v>
      </c>
      <c r="D178" s="9">
        <v>871951451210899</v>
      </c>
      <c r="E178" s="21">
        <v>51210899</v>
      </c>
      <c r="F178" s="11" t="s">
        <v>2173</v>
      </c>
      <c r="G178" s="12" t="s">
        <v>925</v>
      </c>
      <c r="H178" s="12" t="s">
        <v>1385</v>
      </c>
      <c r="I178" s="12" t="s">
        <v>2170</v>
      </c>
      <c r="J178" s="17" t="s">
        <v>88</v>
      </c>
      <c r="K178" s="18" t="s">
        <v>929</v>
      </c>
      <c r="L178" s="9">
        <v>4</v>
      </c>
      <c r="M178" s="12" t="s">
        <v>92</v>
      </c>
      <c r="N178" s="9" t="s">
        <v>102</v>
      </c>
      <c r="O178" s="9"/>
      <c r="P178" s="9"/>
      <c r="Q178" s="8"/>
      <c r="R178" s="9">
        <v>9405423990</v>
      </c>
      <c r="S178" s="19" t="s">
        <v>93</v>
      </c>
      <c r="T178" s="20" t="s">
        <v>93</v>
      </c>
      <c r="U178" s="9" t="s">
        <v>93</v>
      </c>
    </row>
    <row r="179" spans="1:21" s="2" customFormat="1">
      <c r="A179" s="8" t="s">
        <v>2115</v>
      </c>
      <c r="B179" s="9">
        <v>8719514334632</v>
      </c>
      <c r="C179" s="8">
        <v>925640644225</v>
      </c>
      <c r="D179" s="9">
        <v>871951433463200</v>
      </c>
      <c r="E179" s="21">
        <v>33463200</v>
      </c>
      <c r="F179" s="11" t="s">
        <v>2174</v>
      </c>
      <c r="G179" s="12" t="s">
        <v>1692</v>
      </c>
      <c r="H179" s="12" t="s">
        <v>1779</v>
      </c>
      <c r="I179" s="12" t="s">
        <v>1780</v>
      </c>
      <c r="J179" s="17" t="s">
        <v>88</v>
      </c>
      <c r="K179" s="18" t="s">
        <v>1694</v>
      </c>
      <c r="L179" s="9">
        <v>10</v>
      </c>
      <c r="M179" s="12" t="s">
        <v>92</v>
      </c>
      <c r="N179" s="9" t="s">
        <v>1997</v>
      </c>
      <c r="O179" s="9">
        <v>925640644202</v>
      </c>
      <c r="P179" s="9"/>
      <c r="Q179" s="8"/>
      <c r="R179" s="9">
        <v>8539219290</v>
      </c>
      <c r="S179" s="19" t="s">
        <v>109</v>
      </c>
      <c r="T179" s="20" t="s">
        <v>305</v>
      </c>
      <c r="U179" s="9">
        <v>423235</v>
      </c>
    </row>
    <row r="180" spans="1:21" s="2" customFormat="1">
      <c r="A180" s="8" t="s">
        <v>2115</v>
      </c>
      <c r="B180" s="9">
        <v>8727900864014</v>
      </c>
      <c r="C180" s="8">
        <v>925640844201</v>
      </c>
      <c r="D180" s="9">
        <v>872790086401400</v>
      </c>
      <c r="E180" s="21">
        <v>86401400</v>
      </c>
      <c r="F180" s="11" t="s">
        <v>2175</v>
      </c>
      <c r="G180" s="12" t="s">
        <v>1692</v>
      </c>
      <c r="H180" s="12" t="s">
        <v>1779</v>
      </c>
      <c r="I180" s="12" t="s">
        <v>1780</v>
      </c>
      <c r="J180" s="17" t="s">
        <v>88</v>
      </c>
      <c r="K180" s="18" t="s">
        <v>1694</v>
      </c>
      <c r="L180" s="9">
        <v>100</v>
      </c>
      <c r="M180" s="12" t="s">
        <v>92</v>
      </c>
      <c r="N180" s="9" t="s">
        <v>1997</v>
      </c>
      <c r="O180" s="9">
        <v>925640844205</v>
      </c>
      <c r="P180" s="9"/>
      <c r="Q180" s="8"/>
      <c r="R180" s="9">
        <v>8539219290</v>
      </c>
      <c r="S180" s="19" t="s">
        <v>109</v>
      </c>
      <c r="T180" s="20" t="s">
        <v>305</v>
      </c>
      <c r="U180" s="9">
        <v>423238</v>
      </c>
    </row>
    <row r="181" spans="1:21" s="2" customFormat="1">
      <c r="A181" s="8" t="s">
        <v>2115</v>
      </c>
      <c r="B181" s="9">
        <v>8718696827864</v>
      </c>
      <c r="C181" s="8">
        <v>925723217102</v>
      </c>
      <c r="D181" s="9">
        <v>871869682786400</v>
      </c>
      <c r="E181" s="21">
        <v>82786400</v>
      </c>
      <c r="F181" s="11" t="s">
        <v>2176</v>
      </c>
      <c r="G181" s="12" t="s">
        <v>1692</v>
      </c>
      <c r="H181" s="12" t="s">
        <v>1779</v>
      </c>
      <c r="I181" s="12" t="s">
        <v>1780</v>
      </c>
      <c r="J181" s="17" t="s">
        <v>88</v>
      </c>
      <c r="K181" s="18" t="s">
        <v>1694</v>
      </c>
      <c r="L181" s="9">
        <v>100</v>
      </c>
      <c r="M181" s="12" t="s">
        <v>92</v>
      </c>
      <c r="N181" s="9" t="s">
        <v>1997</v>
      </c>
      <c r="O181" s="9">
        <v>925723217101</v>
      </c>
      <c r="P181" s="9"/>
      <c r="Q181" s="8" t="s">
        <v>2177</v>
      </c>
      <c r="R181" s="9">
        <v>8539219890</v>
      </c>
      <c r="S181" s="19" t="s">
        <v>398</v>
      </c>
      <c r="T181" s="20" t="s">
        <v>305</v>
      </c>
      <c r="U181" s="9">
        <v>423248</v>
      </c>
    </row>
    <row r="182" spans="1:21" s="2" customFormat="1">
      <c r="A182" s="8" t="s">
        <v>2115</v>
      </c>
      <c r="B182" s="9">
        <v>8719514334816</v>
      </c>
      <c r="C182" s="8">
        <v>925723317111</v>
      </c>
      <c r="D182" s="9">
        <v>871951433481600</v>
      </c>
      <c r="E182" s="21">
        <v>33481600</v>
      </c>
      <c r="F182" s="11" t="s">
        <v>2178</v>
      </c>
      <c r="G182" s="12" t="s">
        <v>1692</v>
      </c>
      <c r="H182" s="12" t="s">
        <v>1779</v>
      </c>
      <c r="I182" s="12" t="s">
        <v>1780</v>
      </c>
      <c r="J182" s="17" t="s">
        <v>88</v>
      </c>
      <c r="K182" s="18" t="s">
        <v>1694</v>
      </c>
      <c r="L182" s="9">
        <v>10</v>
      </c>
      <c r="M182" s="12" t="s">
        <v>92</v>
      </c>
      <c r="N182" s="9" t="s">
        <v>1997</v>
      </c>
      <c r="O182" s="9">
        <v>925723317106</v>
      </c>
      <c r="P182" s="9"/>
      <c r="Q182" s="8"/>
      <c r="R182" s="9">
        <v>8539219890</v>
      </c>
      <c r="S182" s="19" t="s">
        <v>398</v>
      </c>
      <c r="T182" s="20" t="s">
        <v>305</v>
      </c>
      <c r="U182" s="9">
        <v>423249</v>
      </c>
    </row>
    <row r="183" spans="1:21" s="2" customFormat="1">
      <c r="A183" s="8" t="s">
        <v>2115</v>
      </c>
      <c r="B183" s="9">
        <v>8719514334830</v>
      </c>
      <c r="C183" s="8">
        <v>925723317112</v>
      </c>
      <c r="D183" s="9">
        <v>871951433483000</v>
      </c>
      <c r="E183" s="21">
        <v>33483000</v>
      </c>
      <c r="F183" s="11" t="s">
        <v>2179</v>
      </c>
      <c r="G183" s="12" t="s">
        <v>1692</v>
      </c>
      <c r="H183" s="12" t="s">
        <v>1779</v>
      </c>
      <c r="I183" s="12" t="s">
        <v>1780</v>
      </c>
      <c r="J183" s="17" t="s">
        <v>88</v>
      </c>
      <c r="K183" s="18" t="s">
        <v>1694</v>
      </c>
      <c r="L183" s="9">
        <v>10</v>
      </c>
      <c r="M183" s="12" t="s">
        <v>187</v>
      </c>
      <c r="N183" s="9" t="s">
        <v>1997</v>
      </c>
      <c r="O183" s="9">
        <v>925723317107</v>
      </c>
      <c r="P183" s="9"/>
      <c r="Q183" s="8"/>
      <c r="R183" s="9">
        <v>8539219890</v>
      </c>
      <c r="S183" s="19" t="s">
        <v>398</v>
      </c>
      <c r="T183" s="20" t="s">
        <v>305</v>
      </c>
      <c r="U183" s="9">
        <v>423250</v>
      </c>
    </row>
    <row r="184" spans="1:21" s="2" customFormat="1">
      <c r="A184" s="8" t="s">
        <v>2115</v>
      </c>
      <c r="B184" s="9">
        <v>8718696827741</v>
      </c>
      <c r="C184" s="8">
        <v>925723417102</v>
      </c>
      <c r="D184" s="9">
        <v>871869682774100</v>
      </c>
      <c r="E184" s="21">
        <v>82774100</v>
      </c>
      <c r="F184" s="11" t="s">
        <v>2180</v>
      </c>
      <c r="G184" s="12" t="s">
        <v>1692</v>
      </c>
      <c r="H184" s="12" t="s">
        <v>1779</v>
      </c>
      <c r="I184" s="12" t="s">
        <v>1780</v>
      </c>
      <c r="J184" s="17" t="s">
        <v>88</v>
      </c>
      <c r="K184" s="18" t="s">
        <v>1694</v>
      </c>
      <c r="L184" s="9">
        <v>100</v>
      </c>
      <c r="M184" s="12" t="s">
        <v>92</v>
      </c>
      <c r="N184" s="9" t="s">
        <v>1997</v>
      </c>
      <c r="O184" s="9">
        <v>925723417101</v>
      </c>
      <c r="P184" s="9"/>
      <c r="Q184" s="8"/>
      <c r="R184" s="9">
        <v>8539219890</v>
      </c>
      <c r="S184" s="19" t="s">
        <v>398</v>
      </c>
      <c r="T184" s="20" t="s">
        <v>305</v>
      </c>
      <c r="U184" s="9">
        <v>423251</v>
      </c>
    </row>
    <row r="185" spans="1:21" s="2" customFormat="1">
      <c r="A185" s="8" t="s">
        <v>2115</v>
      </c>
      <c r="B185" s="9">
        <v>8711500950932</v>
      </c>
      <c r="C185" s="8">
        <v>927901910807</v>
      </c>
      <c r="D185" s="9">
        <v>871150095093280</v>
      </c>
      <c r="E185" s="21">
        <v>95093280</v>
      </c>
      <c r="F185" s="11" t="s">
        <v>2181</v>
      </c>
      <c r="G185" s="12" t="s">
        <v>1692</v>
      </c>
      <c r="H185" s="12" t="s">
        <v>1788</v>
      </c>
      <c r="I185" s="12" t="s">
        <v>1767</v>
      </c>
      <c r="J185" s="17" t="s">
        <v>88</v>
      </c>
      <c r="K185" s="18" t="s">
        <v>1694</v>
      </c>
      <c r="L185" s="9">
        <v>60</v>
      </c>
      <c r="M185" s="12" t="s">
        <v>92</v>
      </c>
      <c r="N185" s="9" t="s">
        <v>1997</v>
      </c>
      <c r="O185" s="9"/>
      <c r="P185" s="9"/>
      <c r="Q185" s="8"/>
      <c r="R185" s="9">
        <v>8539319090</v>
      </c>
      <c r="S185" s="19" t="s">
        <v>93</v>
      </c>
      <c r="T185" s="20" t="s">
        <v>93</v>
      </c>
      <c r="U185" s="9" t="s">
        <v>93</v>
      </c>
    </row>
    <row r="186" spans="1:21" s="2" customFormat="1">
      <c r="A186" s="8" t="s">
        <v>2115</v>
      </c>
      <c r="B186" s="9">
        <v>8711500702784</v>
      </c>
      <c r="C186" s="8">
        <v>927922282714</v>
      </c>
      <c r="D186" s="9">
        <v>871150070278440</v>
      </c>
      <c r="E186" s="21">
        <v>70278440</v>
      </c>
      <c r="F186" s="11" t="s">
        <v>2182</v>
      </c>
      <c r="G186" s="12" t="s">
        <v>1692</v>
      </c>
      <c r="H186" s="12" t="s">
        <v>1788</v>
      </c>
      <c r="I186" s="12" t="s">
        <v>1952</v>
      </c>
      <c r="J186" s="17" t="s">
        <v>88</v>
      </c>
      <c r="K186" s="18" t="s">
        <v>1694</v>
      </c>
      <c r="L186" s="9">
        <v>25</v>
      </c>
      <c r="M186" s="12" t="s">
        <v>92</v>
      </c>
      <c r="N186" s="9" t="s">
        <v>1997</v>
      </c>
      <c r="O186" s="9"/>
      <c r="P186" s="9"/>
      <c r="Q186" s="8"/>
      <c r="R186" s="9">
        <v>8539311090</v>
      </c>
      <c r="S186" s="19" t="s">
        <v>398</v>
      </c>
      <c r="T186" s="20" t="s">
        <v>305</v>
      </c>
      <c r="U186" s="9">
        <v>423405</v>
      </c>
    </row>
    <row r="187" spans="1:21" s="2" customFormat="1">
      <c r="A187" s="8" t="s">
        <v>2115</v>
      </c>
      <c r="B187" s="9">
        <v>8727900917314</v>
      </c>
      <c r="C187" s="8">
        <v>927922286514</v>
      </c>
      <c r="D187" s="9">
        <v>872790091731400</v>
      </c>
      <c r="E187" s="21">
        <v>91731400</v>
      </c>
      <c r="F187" s="11" t="s">
        <v>2183</v>
      </c>
      <c r="G187" s="12" t="s">
        <v>1692</v>
      </c>
      <c r="H187" s="12" t="s">
        <v>1788</v>
      </c>
      <c r="I187" s="12" t="s">
        <v>1952</v>
      </c>
      <c r="J187" s="17" t="s">
        <v>88</v>
      </c>
      <c r="K187" s="18" t="s">
        <v>1694</v>
      </c>
      <c r="L187" s="9">
        <v>25</v>
      </c>
      <c r="M187" s="12" t="s">
        <v>92</v>
      </c>
      <c r="N187" s="9" t="s">
        <v>1997</v>
      </c>
      <c r="O187" s="9"/>
      <c r="P187" s="9"/>
      <c r="Q187" s="8"/>
      <c r="R187" s="9">
        <v>8539311090</v>
      </c>
      <c r="S187" s="19" t="s">
        <v>398</v>
      </c>
      <c r="T187" s="20" t="s">
        <v>305</v>
      </c>
      <c r="U187" s="9">
        <v>423410</v>
      </c>
    </row>
    <row r="188" spans="1:21" s="2" customFormat="1">
      <c r="A188" s="8" t="s">
        <v>2115</v>
      </c>
      <c r="B188" s="9">
        <v>8711500704740</v>
      </c>
      <c r="C188" s="8">
        <v>928001008250</v>
      </c>
      <c r="D188" s="9">
        <v>871150070474027</v>
      </c>
      <c r="E188" s="21">
        <v>70474027</v>
      </c>
      <c r="F188" s="11" t="s">
        <v>2184</v>
      </c>
      <c r="G188" s="12" t="s">
        <v>1692</v>
      </c>
      <c r="H188" s="12" t="s">
        <v>1788</v>
      </c>
      <c r="I188" s="12" t="s">
        <v>1952</v>
      </c>
      <c r="J188" s="17" t="s">
        <v>88</v>
      </c>
      <c r="K188" s="18" t="s">
        <v>1694</v>
      </c>
      <c r="L188" s="9">
        <v>250</v>
      </c>
      <c r="M188" s="12" t="s">
        <v>92</v>
      </c>
      <c r="N188" s="9" t="s">
        <v>1997</v>
      </c>
      <c r="O188" s="9"/>
      <c r="P188" s="9"/>
      <c r="Q188" s="8"/>
      <c r="R188" s="9">
        <v>8539311090</v>
      </c>
      <c r="S188" s="19" t="s">
        <v>103</v>
      </c>
      <c r="T188" s="20" t="s">
        <v>305</v>
      </c>
      <c r="U188" s="9">
        <v>423494</v>
      </c>
    </row>
    <row r="189" spans="1:21" s="2" customFormat="1">
      <c r="A189" s="8" t="s">
        <v>2115</v>
      </c>
      <c r="B189" s="9">
        <v>8711500716385</v>
      </c>
      <c r="C189" s="8">
        <v>928001008350</v>
      </c>
      <c r="D189" s="9">
        <v>871150071638527</v>
      </c>
      <c r="E189" s="21">
        <v>71638527</v>
      </c>
      <c r="F189" s="11" t="s">
        <v>2185</v>
      </c>
      <c r="G189" s="12" t="s">
        <v>1692</v>
      </c>
      <c r="H189" s="12" t="s">
        <v>1788</v>
      </c>
      <c r="I189" s="12" t="s">
        <v>1952</v>
      </c>
      <c r="J189" s="17" t="s">
        <v>88</v>
      </c>
      <c r="K189" s="18" t="s">
        <v>1694</v>
      </c>
      <c r="L189" s="9">
        <v>250</v>
      </c>
      <c r="M189" s="12" t="s">
        <v>92</v>
      </c>
      <c r="N189" s="9" t="s">
        <v>1997</v>
      </c>
      <c r="O189" s="9"/>
      <c r="P189" s="9"/>
      <c r="Q189" s="8"/>
      <c r="R189" s="9">
        <v>8539311090</v>
      </c>
      <c r="S189" s="19" t="s">
        <v>103</v>
      </c>
      <c r="T189" s="20" t="s">
        <v>305</v>
      </c>
      <c r="U189" s="9">
        <v>423495</v>
      </c>
    </row>
    <row r="190" spans="1:21" s="2" customFormat="1">
      <c r="A190" s="8" t="s">
        <v>2115</v>
      </c>
      <c r="B190" s="9">
        <v>8711500716422</v>
      </c>
      <c r="C190" s="8">
        <v>928001008450</v>
      </c>
      <c r="D190" s="9">
        <v>871150071642227</v>
      </c>
      <c r="E190" s="21">
        <v>71642227</v>
      </c>
      <c r="F190" s="11" t="s">
        <v>2186</v>
      </c>
      <c r="G190" s="12" t="s">
        <v>1692</v>
      </c>
      <c r="H190" s="12" t="s">
        <v>1788</v>
      </c>
      <c r="I190" s="12" t="s">
        <v>1952</v>
      </c>
      <c r="J190" s="17" t="s">
        <v>88</v>
      </c>
      <c r="K190" s="18" t="s">
        <v>1694</v>
      </c>
      <c r="L190" s="9">
        <v>250</v>
      </c>
      <c r="M190" s="12" t="s">
        <v>92</v>
      </c>
      <c r="N190" s="9" t="s">
        <v>1997</v>
      </c>
      <c r="O190" s="9"/>
      <c r="P190" s="9"/>
      <c r="Q190" s="8"/>
      <c r="R190" s="9">
        <v>8539311090</v>
      </c>
      <c r="S190" s="19" t="s">
        <v>103</v>
      </c>
      <c r="T190" s="20" t="s">
        <v>305</v>
      </c>
      <c r="U190" s="9">
        <v>423496</v>
      </c>
    </row>
    <row r="191" spans="1:21" s="2" customFormat="1">
      <c r="A191" s="8" t="s">
        <v>2115</v>
      </c>
      <c r="B191" s="9">
        <v>8711500716712</v>
      </c>
      <c r="C191" s="8">
        <v>928001505440</v>
      </c>
      <c r="D191" s="9">
        <v>871150071671227</v>
      </c>
      <c r="E191" s="21">
        <v>71671227</v>
      </c>
      <c r="F191" s="11" t="s">
        <v>2187</v>
      </c>
      <c r="G191" s="12" t="s">
        <v>1692</v>
      </c>
      <c r="H191" s="12" t="s">
        <v>1788</v>
      </c>
      <c r="I191" s="12" t="s">
        <v>1952</v>
      </c>
      <c r="J191" s="17" t="s">
        <v>88</v>
      </c>
      <c r="K191" s="18" t="s">
        <v>1694</v>
      </c>
      <c r="L191" s="9">
        <v>250</v>
      </c>
      <c r="M191" s="12" t="s">
        <v>92</v>
      </c>
      <c r="N191" s="9" t="s">
        <v>1997</v>
      </c>
      <c r="O191" s="9"/>
      <c r="P191" s="9"/>
      <c r="Q191" s="8"/>
      <c r="R191" s="9">
        <v>8539311090</v>
      </c>
      <c r="S191" s="19" t="s">
        <v>103</v>
      </c>
      <c r="T191" s="20" t="s">
        <v>305</v>
      </c>
      <c r="U191" s="9">
        <v>423499</v>
      </c>
    </row>
    <row r="192" spans="1:21" s="2" customFormat="1">
      <c r="A192" s="8" t="s">
        <v>2115</v>
      </c>
      <c r="B192" s="9">
        <v>8711500704764</v>
      </c>
      <c r="C192" s="8">
        <v>928001508250</v>
      </c>
      <c r="D192" s="9">
        <v>871150070476427</v>
      </c>
      <c r="E192" s="21">
        <v>70476427</v>
      </c>
      <c r="F192" s="11" t="s">
        <v>2188</v>
      </c>
      <c r="G192" s="12" t="s">
        <v>1692</v>
      </c>
      <c r="H192" s="12" t="s">
        <v>1788</v>
      </c>
      <c r="I192" s="12" t="s">
        <v>1952</v>
      </c>
      <c r="J192" s="17" t="s">
        <v>88</v>
      </c>
      <c r="K192" s="18" t="s">
        <v>1694</v>
      </c>
      <c r="L192" s="9">
        <v>250</v>
      </c>
      <c r="M192" s="12" t="s">
        <v>92</v>
      </c>
      <c r="N192" s="9" t="s">
        <v>1997</v>
      </c>
      <c r="O192" s="9"/>
      <c r="P192" s="9"/>
      <c r="Q192" s="8"/>
      <c r="R192" s="9">
        <v>8539311090</v>
      </c>
      <c r="S192" s="19" t="s">
        <v>103</v>
      </c>
      <c r="T192" s="20" t="s">
        <v>305</v>
      </c>
      <c r="U192" s="9">
        <v>423501</v>
      </c>
    </row>
    <row r="193" spans="1:21" s="2" customFormat="1">
      <c r="A193" s="8" t="s">
        <v>2115</v>
      </c>
      <c r="B193" s="9">
        <v>8711500716859</v>
      </c>
      <c r="C193" s="8">
        <v>928001508450</v>
      </c>
      <c r="D193" s="9">
        <v>871150071685927</v>
      </c>
      <c r="E193" s="21">
        <v>71685927</v>
      </c>
      <c r="F193" s="11" t="s">
        <v>2189</v>
      </c>
      <c r="G193" s="12" t="s">
        <v>1692</v>
      </c>
      <c r="H193" s="12" t="s">
        <v>1788</v>
      </c>
      <c r="I193" s="12" t="s">
        <v>1952</v>
      </c>
      <c r="J193" s="17" t="s">
        <v>88</v>
      </c>
      <c r="K193" s="18" t="s">
        <v>1694</v>
      </c>
      <c r="L193" s="9">
        <v>250</v>
      </c>
      <c r="M193" s="12" t="s">
        <v>92</v>
      </c>
      <c r="N193" s="9" t="s">
        <v>1997</v>
      </c>
      <c r="O193" s="9"/>
      <c r="P193" s="9"/>
      <c r="Q193" s="8"/>
      <c r="R193" s="9">
        <v>8539311090</v>
      </c>
      <c r="S193" s="19" t="s">
        <v>103</v>
      </c>
      <c r="T193" s="20" t="s">
        <v>305</v>
      </c>
      <c r="U193" s="9">
        <v>423503</v>
      </c>
    </row>
    <row r="194" spans="1:21" s="2" customFormat="1">
      <c r="A194" s="8" t="s">
        <v>2115</v>
      </c>
      <c r="B194" s="9">
        <v>8711500953810</v>
      </c>
      <c r="C194" s="8">
        <v>928024384001</v>
      </c>
      <c r="D194" s="9">
        <v>871150095381040</v>
      </c>
      <c r="E194" s="21">
        <v>95381040</v>
      </c>
      <c r="F194" s="11" t="s">
        <v>2190</v>
      </c>
      <c r="G194" s="12" t="s">
        <v>1692</v>
      </c>
      <c r="H194" s="12" t="s">
        <v>1788</v>
      </c>
      <c r="I194" s="12" t="s">
        <v>1952</v>
      </c>
      <c r="J194" s="17" t="s">
        <v>88</v>
      </c>
      <c r="K194" s="18" t="s">
        <v>1694</v>
      </c>
      <c r="L194" s="9">
        <v>25</v>
      </c>
      <c r="M194" s="12" t="s">
        <v>92</v>
      </c>
      <c r="N194" s="9" t="s">
        <v>1997</v>
      </c>
      <c r="O194" s="9"/>
      <c r="P194" s="9"/>
      <c r="Q194" s="8"/>
      <c r="R194" s="9">
        <v>8539311090</v>
      </c>
      <c r="S194" s="19" t="s">
        <v>398</v>
      </c>
      <c r="T194" s="20" t="s">
        <v>305</v>
      </c>
      <c r="U194" s="9">
        <v>423504</v>
      </c>
    </row>
    <row r="195" spans="1:21" s="2" customFormat="1">
      <c r="A195" s="8" t="s">
        <v>2115</v>
      </c>
      <c r="B195" s="9">
        <v>8718291139522</v>
      </c>
      <c r="C195" s="8">
        <v>928601164931</v>
      </c>
      <c r="D195" s="9">
        <v>871829113952200</v>
      </c>
      <c r="E195" s="21">
        <v>13952200</v>
      </c>
      <c r="F195" s="11" t="s">
        <v>2191</v>
      </c>
      <c r="G195" s="12" t="s">
        <v>1692</v>
      </c>
      <c r="H195" s="12" t="s">
        <v>1807</v>
      </c>
      <c r="I195" s="12" t="s">
        <v>1827</v>
      </c>
      <c r="J195" s="17" t="s">
        <v>88</v>
      </c>
      <c r="K195" s="18" t="s">
        <v>1694</v>
      </c>
      <c r="L195" s="9">
        <v>12</v>
      </c>
      <c r="M195" s="12" t="s">
        <v>92</v>
      </c>
      <c r="N195" s="9" t="s">
        <v>1997</v>
      </c>
      <c r="O195" s="9"/>
      <c r="P195" s="9"/>
      <c r="Q195" s="8"/>
      <c r="R195" s="9">
        <v>8539329090</v>
      </c>
      <c r="S195" s="19" t="s">
        <v>159</v>
      </c>
      <c r="T195" s="20" t="s">
        <v>160</v>
      </c>
      <c r="U195" s="9">
        <v>473298</v>
      </c>
    </row>
    <row r="196" spans="1:21" s="2" customFormat="1">
      <c r="A196" s="8" t="s">
        <v>2115</v>
      </c>
      <c r="B196" s="9">
        <v>8718291139607</v>
      </c>
      <c r="C196" s="8">
        <v>928601167331</v>
      </c>
      <c r="D196" s="9">
        <v>871829113960700</v>
      </c>
      <c r="E196" s="21">
        <v>13960700</v>
      </c>
      <c r="F196" s="11" t="s">
        <v>2192</v>
      </c>
      <c r="G196" s="12" t="s">
        <v>1692</v>
      </c>
      <c r="H196" s="12" t="s">
        <v>1807</v>
      </c>
      <c r="I196" s="12" t="s">
        <v>1827</v>
      </c>
      <c r="J196" s="17" t="s">
        <v>88</v>
      </c>
      <c r="K196" s="18" t="s">
        <v>1694</v>
      </c>
      <c r="L196" s="9">
        <v>12</v>
      </c>
      <c r="M196" s="12" t="s">
        <v>92</v>
      </c>
      <c r="N196" s="9" t="s">
        <v>1997</v>
      </c>
      <c r="O196" s="9"/>
      <c r="P196" s="9"/>
      <c r="Q196" s="8"/>
      <c r="R196" s="9">
        <v>8539329090</v>
      </c>
      <c r="S196" s="19" t="s">
        <v>159</v>
      </c>
      <c r="T196" s="20" t="s">
        <v>160</v>
      </c>
      <c r="U196" s="9">
        <v>473302</v>
      </c>
    </row>
    <row r="197" spans="1:21" s="2" customFormat="1">
      <c r="A197" s="8" t="s">
        <v>2115</v>
      </c>
      <c r="B197" s="9">
        <v>8718696497586</v>
      </c>
      <c r="C197" s="8">
        <v>929001163832</v>
      </c>
      <c r="D197" s="9">
        <v>871869649758600</v>
      </c>
      <c r="E197" s="21">
        <v>49758600</v>
      </c>
      <c r="F197" s="11" t="s">
        <v>227</v>
      </c>
      <c r="G197" s="12" t="s">
        <v>84</v>
      </c>
      <c r="H197" s="12" t="s">
        <v>100</v>
      </c>
      <c r="I197" s="12" t="s">
        <v>2193</v>
      </c>
      <c r="J197" s="17" t="s">
        <v>88</v>
      </c>
      <c r="K197" s="18" t="s">
        <v>90</v>
      </c>
      <c r="L197" s="9">
        <v>10</v>
      </c>
      <c r="M197" s="12" t="s">
        <v>92</v>
      </c>
      <c r="N197" s="9" t="s">
        <v>1997</v>
      </c>
      <c r="O197" s="9"/>
      <c r="P197" s="9"/>
      <c r="Q197" s="8"/>
      <c r="R197" s="9">
        <v>8539520000</v>
      </c>
      <c r="S197" s="19" t="s">
        <v>159</v>
      </c>
      <c r="T197" s="20" t="s">
        <v>160</v>
      </c>
      <c r="U197" s="9">
        <v>397620</v>
      </c>
    </row>
    <row r="198" spans="1:21" s="2" customFormat="1">
      <c r="A198" s="8" t="s">
        <v>2115</v>
      </c>
      <c r="B198" s="9">
        <v>8718696577554</v>
      </c>
      <c r="C198" s="8">
        <v>929001234302</v>
      </c>
      <c r="D198" s="9">
        <v>871869657755400</v>
      </c>
      <c r="E198" s="21">
        <v>57755400</v>
      </c>
      <c r="F198" s="11" t="s">
        <v>216</v>
      </c>
      <c r="G198" s="12" t="s">
        <v>84</v>
      </c>
      <c r="H198" s="12" t="s">
        <v>100</v>
      </c>
      <c r="I198" s="12" t="s">
        <v>2193</v>
      </c>
      <c r="J198" s="17" t="s">
        <v>88</v>
      </c>
      <c r="K198" s="18" t="s">
        <v>90</v>
      </c>
      <c r="L198" s="9">
        <v>10</v>
      </c>
      <c r="M198" s="12" t="s">
        <v>92</v>
      </c>
      <c r="N198" s="9" t="s">
        <v>1997</v>
      </c>
      <c r="O198" s="9"/>
      <c r="P198" s="9"/>
      <c r="Q198" s="8"/>
      <c r="R198" s="9">
        <v>8539520000</v>
      </c>
      <c r="S198" s="19" t="s">
        <v>159</v>
      </c>
      <c r="T198" s="20" t="s">
        <v>160</v>
      </c>
      <c r="U198" s="9">
        <v>397626</v>
      </c>
    </row>
    <row r="199" spans="1:21" s="2" customFormat="1">
      <c r="A199" s="8" t="s">
        <v>2115</v>
      </c>
      <c r="B199" s="9">
        <v>8718696490761</v>
      </c>
      <c r="C199" s="8">
        <v>929001234402</v>
      </c>
      <c r="D199" s="9">
        <v>871869649076100</v>
      </c>
      <c r="E199" s="21">
        <v>49076100</v>
      </c>
      <c r="F199" s="11" t="s">
        <v>2194</v>
      </c>
      <c r="G199" s="12" t="s">
        <v>84</v>
      </c>
      <c r="H199" s="12" t="s">
        <v>100</v>
      </c>
      <c r="I199" s="12" t="s">
        <v>2193</v>
      </c>
      <c r="J199" s="17" t="s">
        <v>88</v>
      </c>
      <c r="K199" s="18" t="s">
        <v>90</v>
      </c>
      <c r="L199" s="9">
        <v>10</v>
      </c>
      <c r="M199" s="12" t="s">
        <v>92</v>
      </c>
      <c r="N199" s="9" t="s">
        <v>1997</v>
      </c>
      <c r="O199" s="9"/>
      <c r="P199" s="9"/>
      <c r="Q199" s="8"/>
      <c r="R199" s="9">
        <v>8539520000</v>
      </c>
      <c r="S199" s="19" t="s">
        <v>159</v>
      </c>
      <c r="T199" s="20" t="s">
        <v>160</v>
      </c>
      <c r="U199" s="9">
        <v>397627</v>
      </c>
    </row>
    <row r="200" spans="1:21" s="2" customFormat="1">
      <c r="A200" s="8" t="s">
        <v>2115</v>
      </c>
      <c r="B200" s="9">
        <v>8718696490747</v>
      </c>
      <c r="C200" s="8">
        <v>929001234502</v>
      </c>
      <c r="D200" s="9">
        <v>871869649074700</v>
      </c>
      <c r="E200" s="21">
        <v>49074700</v>
      </c>
      <c r="F200" s="11" t="s">
        <v>232</v>
      </c>
      <c r="G200" s="12" t="s">
        <v>84</v>
      </c>
      <c r="H200" s="12" t="s">
        <v>100</v>
      </c>
      <c r="I200" s="12" t="s">
        <v>2193</v>
      </c>
      <c r="J200" s="17" t="s">
        <v>88</v>
      </c>
      <c r="K200" s="18" t="s">
        <v>90</v>
      </c>
      <c r="L200" s="9">
        <v>10</v>
      </c>
      <c r="M200" s="12" t="s">
        <v>92</v>
      </c>
      <c r="N200" s="9" t="s">
        <v>1997</v>
      </c>
      <c r="O200" s="9"/>
      <c r="P200" s="9"/>
      <c r="Q200" s="8"/>
      <c r="R200" s="9">
        <v>8539520000</v>
      </c>
      <c r="S200" s="19" t="s">
        <v>159</v>
      </c>
      <c r="T200" s="20" t="s">
        <v>168</v>
      </c>
      <c r="U200" s="9">
        <v>397628</v>
      </c>
    </row>
    <row r="201" spans="1:21" s="2" customFormat="1">
      <c r="A201" s="8" t="s">
        <v>2115</v>
      </c>
      <c r="B201" s="9">
        <v>8718696577776</v>
      </c>
      <c r="C201" s="8">
        <v>929001234702</v>
      </c>
      <c r="D201" s="9">
        <v>871869657777600</v>
      </c>
      <c r="E201" s="21">
        <v>57777600</v>
      </c>
      <c r="F201" s="11" t="s">
        <v>2195</v>
      </c>
      <c r="G201" s="12" t="s">
        <v>84</v>
      </c>
      <c r="H201" s="12" t="s">
        <v>100</v>
      </c>
      <c r="I201" s="12" t="s">
        <v>2193</v>
      </c>
      <c r="J201" s="17" t="s">
        <v>88</v>
      </c>
      <c r="K201" s="18" t="s">
        <v>90</v>
      </c>
      <c r="L201" s="9">
        <v>10</v>
      </c>
      <c r="M201" s="12" t="s">
        <v>92</v>
      </c>
      <c r="N201" s="9" t="s">
        <v>1997</v>
      </c>
      <c r="O201" s="9"/>
      <c r="P201" s="9"/>
      <c r="Q201" s="8"/>
      <c r="R201" s="9">
        <v>8539520000</v>
      </c>
      <c r="S201" s="19" t="s">
        <v>159</v>
      </c>
      <c r="T201" s="20" t="s">
        <v>160</v>
      </c>
      <c r="U201" s="9">
        <v>397630</v>
      </c>
    </row>
    <row r="202" spans="1:21" s="2" customFormat="1">
      <c r="A202" s="8" t="s">
        <v>2115</v>
      </c>
      <c r="B202" s="9">
        <v>8718696510322</v>
      </c>
      <c r="C202" s="8">
        <v>929001234802</v>
      </c>
      <c r="D202" s="9">
        <v>871869651032200</v>
      </c>
      <c r="E202" s="21">
        <v>51032200</v>
      </c>
      <c r="F202" s="11" t="s">
        <v>226</v>
      </c>
      <c r="G202" s="12" t="s">
        <v>84</v>
      </c>
      <c r="H202" s="12" t="s">
        <v>100</v>
      </c>
      <c r="I202" s="12" t="s">
        <v>2193</v>
      </c>
      <c r="J202" s="17" t="s">
        <v>88</v>
      </c>
      <c r="K202" s="18" t="s">
        <v>90</v>
      </c>
      <c r="L202" s="9">
        <v>10</v>
      </c>
      <c r="M202" s="12" t="s">
        <v>92</v>
      </c>
      <c r="N202" s="9" t="s">
        <v>1997</v>
      </c>
      <c r="O202" s="9"/>
      <c r="P202" s="9"/>
      <c r="Q202" s="8"/>
      <c r="R202" s="9">
        <v>8539520000</v>
      </c>
      <c r="S202" s="19" t="s">
        <v>159</v>
      </c>
      <c r="T202" s="20" t="s">
        <v>160</v>
      </c>
      <c r="U202" s="9">
        <v>397631</v>
      </c>
    </row>
    <row r="203" spans="1:21" s="2" customFormat="1">
      <c r="A203" s="8" t="s">
        <v>2115</v>
      </c>
      <c r="B203" s="9">
        <v>8718696577677</v>
      </c>
      <c r="C203" s="8">
        <v>929001235002</v>
      </c>
      <c r="D203" s="9">
        <v>871869657767700</v>
      </c>
      <c r="E203" s="21">
        <v>57767700</v>
      </c>
      <c r="F203" s="11" t="s">
        <v>233</v>
      </c>
      <c r="G203" s="12" t="s">
        <v>84</v>
      </c>
      <c r="H203" s="12" t="s">
        <v>100</v>
      </c>
      <c r="I203" s="12" t="s">
        <v>2193</v>
      </c>
      <c r="J203" s="17" t="s">
        <v>88</v>
      </c>
      <c r="K203" s="18" t="s">
        <v>90</v>
      </c>
      <c r="L203" s="9">
        <v>10</v>
      </c>
      <c r="M203" s="12" t="s">
        <v>92</v>
      </c>
      <c r="N203" s="9" t="s">
        <v>1997</v>
      </c>
      <c r="O203" s="9"/>
      <c r="P203" s="9"/>
      <c r="Q203" s="8"/>
      <c r="R203" s="9">
        <v>8539520000</v>
      </c>
      <c r="S203" s="19" t="s">
        <v>159</v>
      </c>
      <c r="T203" s="20" t="s">
        <v>168</v>
      </c>
      <c r="U203" s="9">
        <v>397632</v>
      </c>
    </row>
    <row r="204" spans="1:21" s="2" customFormat="1">
      <c r="A204" s="8" t="s">
        <v>2115</v>
      </c>
      <c r="B204" s="9">
        <v>8719514346871</v>
      </c>
      <c r="C204" s="8">
        <v>929001237392</v>
      </c>
      <c r="D204" s="9">
        <v>871951434687100</v>
      </c>
      <c r="E204" s="21">
        <v>34687100</v>
      </c>
      <c r="F204" s="11" t="s">
        <v>2196</v>
      </c>
      <c r="G204" s="12" t="s">
        <v>84</v>
      </c>
      <c r="H204" s="12" t="s">
        <v>100</v>
      </c>
      <c r="I204" s="12" t="s">
        <v>2193</v>
      </c>
      <c r="J204" s="17" t="s">
        <v>88</v>
      </c>
      <c r="K204" s="18" t="s">
        <v>90</v>
      </c>
      <c r="L204" s="9">
        <v>10</v>
      </c>
      <c r="M204" s="12" t="s">
        <v>92</v>
      </c>
      <c r="N204" s="9" t="s">
        <v>1997</v>
      </c>
      <c r="O204" s="9">
        <v>929001237302</v>
      </c>
      <c r="P204" s="9"/>
      <c r="Q204" s="8"/>
      <c r="R204" s="9">
        <v>8539520000</v>
      </c>
      <c r="S204" s="19" t="s">
        <v>93</v>
      </c>
      <c r="T204" s="20" t="s">
        <v>168</v>
      </c>
      <c r="U204" s="9">
        <v>574354</v>
      </c>
    </row>
    <row r="205" spans="1:21" s="2" customFormat="1">
      <c r="A205" s="8" t="s">
        <v>2115</v>
      </c>
      <c r="B205" s="9">
        <v>8727900966206</v>
      </c>
      <c r="C205" s="8">
        <v>929001238331</v>
      </c>
      <c r="D205" s="9">
        <v>872790096620600</v>
      </c>
      <c r="E205" s="21">
        <v>96620600</v>
      </c>
      <c r="F205" s="11" t="s">
        <v>2197</v>
      </c>
      <c r="G205" s="12" t="s">
        <v>84</v>
      </c>
      <c r="H205" s="12" t="s">
        <v>286</v>
      </c>
      <c r="I205" s="12" t="s">
        <v>2114</v>
      </c>
      <c r="J205" s="17" t="s">
        <v>183</v>
      </c>
      <c r="K205" s="18" t="s">
        <v>184</v>
      </c>
      <c r="L205" s="9">
        <v>10</v>
      </c>
      <c r="M205" s="12" t="s">
        <v>92</v>
      </c>
      <c r="N205" s="9" t="s">
        <v>1997</v>
      </c>
      <c r="O205" s="9"/>
      <c r="P205" s="9"/>
      <c r="Q205" s="8"/>
      <c r="R205" s="9">
        <v>8539520000</v>
      </c>
      <c r="S205" s="19" t="s">
        <v>108</v>
      </c>
      <c r="T205" s="20" t="s">
        <v>168</v>
      </c>
      <c r="U205" s="9">
        <v>422032</v>
      </c>
    </row>
    <row r="206" spans="1:21" s="2" customFormat="1">
      <c r="A206" s="8" t="s">
        <v>2115</v>
      </c>
      <c r="B206" s="9">
        <v>8727900966268</v>
      </c>
      <c r="C206" s="8">
        <v>929001238631</v>
      </c>
      <c r="D206" s="9">
        <v>872790096626800</v>
      </c>
      <c r="E206" s="21">
        <v>96626800</v>
      </c>
      <c r="F206" s="11" t="s">
        <v>2198</v>
      </c>
      <c r="G206" s="12" t="s">
        <v>84</v>
      </c>
      <c r="H206" s="12" t="s">
        <v>286</v>
      </c>
      <c r="I206" s="12" t="s">
        <v>2114</v>
      </c>
      <c r="J206" s="17" t="s">
        <v>183</v>
      </c>
      <c r="K206" s="18" t="s">
        <v>184</v>
      </c>
      <c r="L206" s="9">
        <v>10</v>
      </c>
      <c r="M206" s="12" t="s">
        <v>92</v>
      </c>
      <c r="N206" s="9" t="s">
        <v>1997</v>
      </c>
      <c r="O206" s="9"/>
      <c r="P206" s="9"/>
      <c r="Q206" s="8"/>
      <c r="R206" s="9">
        <v>8539520000</v>
      </c>
      <c r="S206" s="19" t="s">
        <v>108</v>
      </c>
      <c r="T206" s="20" t="s">
        <v>168</v>
      </c>
      <c r="U206" s="9">
        <v>422033</v>
      </c>
    </row>
    <row r="207" spans="1:21" s="2" customFormat="1">
      <c r="A207" s="8" t="s">
        <v>2115</v>
      </c>
      <c r="B207" s="9">
        <v>8718696577714</v>
      </c>
      <c r="C207" s="8">
        <v>929001304732</v>
      </c>
      <c r="D207" s="9">
        <v>871869657771400</v>
      </c>
      <c r="E207" s="21">
        <v>57771400</v>
      </c>
      <c r="F207" s="11" t="s">
        <v>2199</v>
      </c>
      <c r="G207" s="12" t="s">
        <v>84</v>
      </c>
      <c r="H207" s="12" t="s">
        <v>100</v>
      </c>
      <c r="I207" s="12" t="s">
        <v>2193</v>
      </c>
      <c r="J207" s="17" t="s">
        <v>88</v>
      </c>
      <c r="K207" s="18" t="s">
        <v>90</v>
      </c>
      <c r="L207" s="9">
        <v>10</v>
      </c>
      <c r="M207" s="12" t="s">
        <v>92</v>
      </c>
      <c r="N207" s="9" t="s">
        <v>1997</v>
      </c>
      <c r="O207" s="9"/>
      <c r="P207" s="9"/>
      <c r="Q207" s="8"/>
      <c r="R207" s="9">
        <v>8539520000</v>
      </c>
      <c r="S207" s="19" t="s">
        <v>159</v>
      </c>
      <c r="T207" s="20" t="s">
        <v>160</v>
      </c>
      <c r="U207" s="9">
        <v>397635</v>
      </c>
    </row>
    <row r="208" spans="1:21" s="2" customFormat="1">
      <c r="A208" s="8" t="s">
        <v>2115</v>
      </c>
      <c r="B208" s="9">
        <v>8718696510308</v>
      </c>
      <c r="C208" s="8">
        <v>929001312402</v>
      </c>
      <c r="D208" s="9">
        <v>871869651030800</v>
      </c>
      <c r="E208" s="21">
        <v>51030800</v>
      </c>
      <c r="F208" s="11" t="s">
        <v>2200</v>
      </c>
      <c r="G208" s="12" t="s">
        <v>84</v>
      </c>
      <c r="H208" s="12" t="s">
        <v>100</v>
      </c>
      <c r="I208" s="12" t="s">
        <v>2193</v>
      </c>
      <c r="J208" s="17" t="s">
        <v>88</v>
      </c>
      <c r="K208" s="18" t="s">
        <v>90</v>
      </c>
      <c r="L208" s="9">
        <v>10</v>
      </c>
      <c r="M208" s="12" t="s">
        <v>92</v>
      </c>
      <c r="N208" s="9" t="s">
        <v>1997</v>
      </c>
      <c r="O208" s="9"/>
      <c r="P208" s="9"/>
      <c r="Q208" s="8"/>
      <c r="R208" s="9">
        <v>8539520000</v>
      </c>
      <c r="S208" s="19" t="s">
        <v>159</v>
      </c>
      <c r="T208" s="20" t="s">
        <v>168</v>
      </c>
      <c r="U208" s="9">
        <v>397637</v>
      </c>
    </row>
    <row r="209" spans="1:21" s="2" customFormat="1">
      <c r="A209" s="8" t="s">
        <v>2115</v>
      </c>
      <c r="B209" s="9">
        <v>8718696577813</v>
      </c>
      <c r="C209" s="8">
        <v>929001312502</v>
      </c>
      <c r="D209" s="9">
        <v>871869657781300</v>
      </c>
      <c r="E209" s="21">
        <v>57781300</v>
      </c>
      <c r="F209" s="11" t="s">
        <v>2201</v>
      </c>
      <c r="G209" s="12" t="s">
        <v>84</v>
      </c>
      <c r="H209" s="12" t="s">
        <v>100</v>
      </c>
      <c r="I209" s="12" t="s">
        <v>2193</v>
      </c>
      <c r="J209" s="17" t="s">
        <v>88</v>
      </c>
      <c r="K209" s="18" t="s">
        <v>90</v>
      </c>
      <c r="L209" s="9">
        <v>10</v>
      </c>
      <c r="M209" s="12" t="s">
        <v>92</v>
      </c>
      <c r="N209" s="9" t="s">
        <v>1997</v>
      </c>
      <c r="O209" s="9">
        <v>929001235102</v>
      </c>
      <c r="P209" s="9"/>
      <c r="Q209" s="8"/>
      <c r="R209" s="9">
        <v>8539520000</v>
      </c>
      <c r="S209" s="19" t="s">
        <v>159</v>
      </c>
      <c r="T209" s="20" t="s">
        <v>168</v>
      </c>
      <c r="U209" s="9">
        <v>397638</v>
      </c>
    </row>
    <row r="210" spans="1:21" s="2" customFormat="1">
      <c r="A210" s="8" t="s">
        <v>2115</v>
      </c>
      <c r="B210" s="9">
        <v>8727900966305</v>
      </c>
      <c r="C210" s="8">
        <v>929001890431</v>
      </c>
      <c r="D210" s="9">
        <v>872790096630500</v>
      </c>
      <c r="E210" s="21">
        <v>96630500</v>
      </c>
      <c r="F210" s="11" t="s">
        <v>2202</v>
      </c>
      <c r="G210" s="12" t="s">
        <v>84</v>
      </c>
      <c r="H210" s="12" t="s">
        <v>286</v>
      </c>
      <c r="I210" s="12" t="s">
        <v>2114</v>
      </c>
      <c r="J210" s="17" t="s">
        <v>183</v>
      </c>
      <c r="K210" s="18" t="s">
        <v>184</v>
      </c>
      <c r="L210" s="9">
        <v>10</v>
      </c>
      <c r="M210" s="12" t="s">
        <v>92</v>
      </c>
      <c r="N210" s="9" t="s">
        <v>1997</v>
      </c>
      <c r="O210" s="9"/>
      <c r="P210" s="9"/>
      <c r="Q210" s="8"/>
      <c r="R210" s="9">
        <v>8539520000</v>
      </c>
      <c r="S210" s="19" t="s">
        <v>108</v>
      </c>
      <c r="T210" s="20" t="s">
        <v>160</v>
      </c>
      <c r="U210" s="9">
        <v>422042</v>
      </c>
    </row>
    <row r="211" spans="1:21" s="2" customFormat="1">
      <c r="A211" s="8" t="s">
        <v>2115</v>
      </c>
      <c r="B211" s="9">
        <v>8719514354937</v>
      </c>
      <c r="C211" s="8">
        <v>929001890692</v>
      </c>
      <c r="D211" s="9">
        <v>871951435493700</v>
      </c>
      <c r="E211" s="21">
        <v>35493700</v>
      </c>
      <c r="F211" s="11" t="s">
        <v>2203</v>
      </c>
      <c r="G211" s="12" t="s">
        <v>84</v>
      </c>
      <c r="H211" s="12" t="s">
        <v>100</v>
      </c>
      <c r="I211" s="12" t="s">
        <v>2193</v>
      </c>
      <c r="J211" s="17" t="s">
        <v>88</v>
      </c>
      <c r="K211" s="18" t="s">
        <v>90</v>
      </c>
      <c r="L211" s="9">
        <v>10</v>
      </c>
      <c r="M211" s="12" t="s">
        <v>92</v>
      </c>
      <c r="N211" s="9" t="s">
        <v>1997</v>
      </c>
      <c r="O211" s="9">
        <v>929001890602</v>
      </c>
      <c r="P211" s="9"/>
      <c r="Q211" s="8"/>
      <c r="R211" s="9">
        <v>8539520000</v>
      </c>
      <c r="S211" s="19" t="s">
        <v>93</v>
      </c>
      <c r="T211" s="20" t="s">
        <v>168</v>
      </c>
      <c r="U211" s="9">
        <v>387411</v>
      </c>
    </row>
    <row r="212" spans="1:21" s="2" customFormat="1">
      <c r="A212" s="8" t="s">
        <v>2115</v>
      </c>
      <c r="B212" s="9">
        <v>8718696811177</v>
      </c>
      <c r="C212" s="8">
        <v>929001898502</v>
      </c>
      <c r="D212" s="9">
        <v>871869681117700</v>
      </c>
      <c r="E212" s="21">
        <v>81117700</v>
      </c>
      <c r="F212" s="11" t="s">
        <v>2204</v>
      </c>
      <c r="G212" s="12" t="s">
        <v>84</v>
      </c>
      <c r="H212" s="12" t="s">
        <v>2111</v>
      </c>
      <c r="I212" s="12" t="s">
        <v>2205</v>
      </c>
      <c r="J212" s="17" t="s">
        <v>88</v>
      </c>
      <c r="K212" s="18" t="s">
        <v>101</v>
      </c>
      <c r="L212" s="9">
        <v>6</v>
      </c>
      <c r="M212" s="12" t="s">
        <v>92</v>
      </c>
      <c r="N212" s="9" t="s">
        <v>1997</v>
      </c>
      <c r="O212" s="9"/>
      <c r="P212" s="9">
        <v>929003467312</v>
      </c>
      <c r="Q212" s="8"/>
      <c r="R212" s="9">
        <v>8539520000</v>
      </c>
      <c r="S212" s="19" t="s">
        <v>108</v>
      </c>
      <c r="T212" s="20" t="s">
        <v>109</v>
      </c>
      <c r="U212" s="9">
        <v>403565</v>
      </c>
    </row>
    <row r="213" spans="1:21" s="2" customFormat="1">
      <c r="A213" s="8" t="s">
        <v>2115</v>
      </c>
      <c r="B213" s="9">
        <v>8718699673543</v>
      </c>
      <c r="C213" s="8">
        <v>929001941601</v>
      </c>
      <c r="D213" s="9">
        <v>871869967354300</v>
      </c>
      <c r="E213" s="21">
        <v>67354300</v>
      </c>
      <c r="F213" s="11" t="s">
        <v>2206</v>
      </c>
      <c r="G213" s="12" t="s">
        <v>84</v>
      </c>
      <c r="H213" s="12" t="s">
        <v>100</v>
      </c>
      <c r="I213" s="12" t="s">
        <v>87</v>
      </c>
      <c r="J213" s="17" t="s">
        <v>88</v>
      </c>
      <c r="K213" s="18" t="s">
        <v>90</v>
      </c>
      <c r="L213" s="9">
        <v>4</v>
      </c>
      <c r="M213" s="12" t="s">
        <v>92</v>
      </c>
      <c r="N213" s="9" t="s">
        <v>1997</v>
      </c>
      <c r="O213" s="9"/>
      <c r="P213" s="9"/>
      <c r="Q213" s="8"/>
      <c r="R213" s="9">
        <v>8539520000</v>
      </c>
      <c r="S213" s="19" t="s">
        <v>108</v>
      </c>
      <c r="T213" s="20" t="s">
        <v>160</v>
      </c>
      <c r="U213" s="9">
        <v>403597</v>
      </c>
    </row>
    <row r="214" spans="1:21" s="2" customFormat="1">
      <c r="A214" s="8" t="s">
        <v>2115</v>
      </c>
      <c r="B214" s="9">
        <v>8718699673567</v>
      </c>
      <c r="C214" s="8">
        <v>929001941701</v>
      </c>
      <c r="D214" s="9">
        <v>871869967356700</v>
      </c>
      <c r="E214" s="21">
        <v>67356700</v>
      </c>
      <c r="F214" s="11" t="s">
        <v>2207</v>
      </c>
      <c r="G214" s="12" t="s">
        <v>84</v>
      </c>
      <c r="H214" s="12" t="s">
        <v>100</v>
      </c>
      <c r="I214" s="12" t="s">
        <v>87</v>
      </c>
      <c r="J214" s="17" t="s">
        <v>88</v>
      </c>
      <c r="K214" s="18" t="s">
        <v>90</v>
      </c>
      <c r="L214" s="9">
        <v>4</v>
      </c>
      <c r="M214" s="12" t="s">
        <v>92</v>
      </c>
      <c r="N214" s="9" t="s">
        <v>1997</v>
      </c>
      <c r="O214" s="9"/>
      <c r="P214" s="9"/>
      <c r="Q214" s="8"/>
      <c r="R214" s="9">
        <v>8539520000</v>
      </c>
      <c r="S214" s="19" t="s">
        <v>108</v>
      </c>
      <c r="T214" s="20" t="s">
        <v>160</v>
      </c>
      <c r="U214" s="9">
        <v>465203</v>
      </c>
    </row>
    <row r="215" spans="1:21" s="2" customFormat="1">
      <c r="A215" s="8" t="s">
        <v>2115</v>
      </c>
      <c r="B215" s="9">
        <v>8718699673581</v>
      </c>
      <c r="C215" s="8">
        <v>929001941801</v>
      </c>
      <c r="D215" s="9">
        <v>871869967358100</v>
      </c>
      <c r="E215" s="21">
        <v>67358100</v>
      </c>
      <c r="F215" s="11" t="s">
        <v>2208</v>
      </c>
      <c r="G215" s="12" t="s">
        <v>84</v>
      </c>
      <c r="H215" s="12" t="s">
        <v>100</v>
      </c>
      <c r="I215" s="12" t="s">
        <v>87</v>
      </c>
      <c r="J215" s="17" t="s">
        <v>88</v>
      </c>
      <c r="K215" s="18" t="s">
        <v>90</v>
      </c>
      <c r="L215" s="9">
        <v>4</v>
      </c>
      <c r="M215" s="12" t="s">
        <v>92</v>
      </c>
      <c r="N215" s="9" t="s">
        <v>1997</v>
      </c>
      <c r="O215" s="9"/>
      <c r="P215" s="9"/>
      <c r="Q215" s="8"/>
      <c r="R215" s="9">
        <v>8539520000</v>
      </c>
      <c r="S215" s="19" t="s">
        <v>108</v>
      </c>
      <c r="T215" s="20" t="s">
        <v>160</v>
      </c>
      <c r="U215" s="9">
        <v>465204</v>
      </c>
    </row>
    <row r="216" spans="1:21" s="2" customFormat="1">
      <c r="A216" s="8" t="s">
        <v>2115</v>
      </c>
      <c r="B216" s="9">
        <v>8718699673604</v>
      </c>
      <c r="C216" s="8">
        <v>929001948201</v>
      </c>
      <c r="D216" s="9">
        <v>871869967360400</v>
      </c>
      <c r="E216" s="21">
        <v>67360400</v>
      </c>
      <c r="F216" s="11" t="s">
        <v>2209</v>
      </c>
      <c r="G216" s="12" t="s">
        <v>84</v>
      </c>
      <c r="H216" s="12" t="s">
        <v>100</v>
      </c>
      <c r="I216" s="12" t="s">
        <v>87</v>
      </c>
      <c r="J216" s="17" t="s">
        <v>88</v>
      </c>
      <c r="K216" s="18" t="s">
        <v>90</v>
      </c>
      <c r="L216" s="9">
        <v>4</v>
      </c>
      <c r="M216" s="12" t="s">
        <v>92</v>
      </c>
      <c r="N216" s="9" t="s">
        <v>1997</v>
      </c>
      <c r="O216" s="9"/>
      <c r="P216" s="9"/>
      <c r="Q216" s="8"/>
      <c r="R216" s="9">
        <v>8539520000</v>
      </c>
      <c r="S216" s="19" t="s">
        <v>108</v>
      </c>
      <c r="T216" s="20" t="s">
        <v>160</v>
      </c>
      <c r="U216" s="9">
        <v>403598</v>
      </c>
    </row>
    <row r="217" spans="1:21" s="2" customFormat="1">
      <c r="A217" s="8" t="s">
        <v>2115</v>
      </c>
      <c r="B217" s="9">
        <v>8718699632533</v>
      </c>
      <c r="C217" s="8">
        <v>929001999502</v>
      </c>
      <c r="D217" s="9">
        <v>871869963253300</v>
      </c>
      <c r="E217" s="21">
        <v>63253300</v>
      </c>
      <c r="F217" s="11" t="s">
        <v>2210</v>
      </c>
      <c r="G217" s="12" t="s">
        <v>84</v>
      </c>
      <c r="H217" s="12" t="s">
        <v>2111</v>
      </c>
      <c r="I217" s="12" t="s">
        <v>2205</v>
      </c>
      <c r="J217" s="17" t="s">
        <v>88</v>
      </c>
      <c r="K217" s="18" t="s">
        <v>101</v>
      </c>
      <c r="L217" s="9">
        <v>6</v>
      </c>
      <c r="M217" s="12" t="s">
        <v>92</v>
      </c>
      <c r="N217" s="9" t="s">
        <v>1997</v>
      </c>
      <c r="O217" s="9"/>
      <c r="P217" s="9">
        <v>929003467112</v>
      </c>
      <c r="Q217" s="8"/>
      <c r="R217" s="9">
        <v>8539520000</v>
      </c>
      <c r="S217" s="19" t="s">
        <v>108</v>
      </c>
      <c r="T217" s="20" t="s">
        <v>109</v>
      </c>
      <c r="U217" s="9">
        <v>403602</v>
      </c>
    </row>
    <row r="218" spans="1:21" s="2" customFormat="1">
      <c r="A218" s="8" t="s">
        <v>2115</v>
      </c>
      <c r="B218" s="9">
        <v>8718699639105</v>
      </c>
      <c r="C218" s="8">
        <v>929002007702</v>
      </c>
      <c r="D218" s="9">
        <v>871869963910500</v>
      </c>
      <c r="E218" s="21">
        <v>63910500</v>
      </c>
      <c r="F218" s="11" t="s">
        <v>2211</v>
      </c>
      <c r="G218" s="12" t="s">
        <v>84</v>
      </c>
      <c r="H218" s="12" t="s">
        <v>2111</v>
      </c>
      <c r="I218" s="12" t="s">
        <v>2205</v>
      </c>
      <c r="J218" s="17" t="s">
        <v>88</v>
      </c>
      <c r="K218" s="18" t="s">
        <v>101</v>
      </c>
      <c r="L218" s="9">
        <v>6</v>
      </c>
      <c r="M218" s="12" t="s">
        <v>92</v>
      </c>
      <c r="N218" s="9" t="s">
        <v>1997</v>
      </c>
      <c r="O218" s="9"/>
      <c r="P218" s="9">
        <v>929003467712</v>
      </c>
      <c r="Q218" s="8"/>
      <c r="R218" s="9">
        <v>8539520000</v>
      </c>
      <c r="S218" s="19" t="s">
        <v>108</v>
      </c>
      <c r="T218" s="20" t="s">
        <v>322</v>
      </c>
      <c r="U218" s="9">
        <v>465206</v>
      </c>
    </row>
    <row r="219" spans="1:21" s="2" customFormat="1">
      <c r="A219" s="8" t="s">
        <v>2115</v>
      </c>
      <c r="B219" s="9">
        <v>8719514347427</v>
      </c>
      <c r="C219" s="8">
        <v>929002024692</v>
      </c>
      <c r="D219" s="9">
        <v>871951434742700</v>
      </c>
      <c r="E219" s="21">
        <v>34742700</v>
      </c>
      <c r="F219" s="11" t="s">
        <v>2212</v>
      </c>
      <c r="G219" s="12" t="s">
        <v>84</v>
      </c>
      <c r="H219" s="12" t="s">
        <v>286</v>
      </c>
      <c r="I219" s="12" t="s">
        <v>2213</v>
      </c>
      <c r="J219" s="17" t="s">
        <v>88</v>
      </c>
      <c r="K219" s="18" t="s">
        <v>90</v>
      </c>
      <c r="L219" s="9">
        <v>10</v>
      </c>
      <c r="M219" s="12" t="s">
        <v>92</v>
      </c>
      <c r="N219" s="9" t="s">
        <v>1997</v>
      </c>
      <c r="O219" s="9">
        <v>929002024602</v>
      </c>
      <c r="P219" s="9"/>
      <c r="Q219" s="8"/>
      <c r="R219" s="9">
        <v>8539520000</v>
      </c>
      <c r="S219" s="19" t="s">
        <v>93</v>
      </c>
      <c r="T219" s="20" t="s">
        <v>160</v>
      </c>
      <c r="U219" s="9">
        <v>387418</v>
      </c>
    </row>
    <row r="220" spans="1:21" s="2" customFormat="1">
      <c r="A220" s="8" t="s">
        <v>2115</v>
      </c>
      <c r="B220" s="9">
        <v>8719514346512</v>
      </c>
      <c r="C220" s="8">
        <v>929002371602</v>
      </c>
      <c r="D220" s="9">
        <v>871951434651200</v>
      </c>
      <c r="E220" s="21">
        <v>34651200</v>
      </c>
      <c r="F220" s="11" t="s">
        <v>2214</v>
      </c>
      <c r="G220" s="12" t="s">
        <v>84</v>
      </c>
      <c r="H220" s="12" t="s">
        <v>100</v>
      </c>
      <c r="I220" s="12" t="s">
        <v>2193</v>
      </c>
      <c r="J220" s="17" t="s">
        <v>88</v>
      </c>
      <c r="K220" s="18" t="s">
        <v>90</v>
      </c>
      <c r="L220" s="9">
        <v>10</v>
      </c>
      <c r="M220" s="12" t="s">
        <v>92</v>
      </c>
      <c r="N220" s="9" t="s">
        <v>1997</v>
      </c>
      <c r="O220" s="9"/>
      <c r="P220" s="9"/>
      <c r="Q220" s="8"/>
      <c r="R220" s="9">
        <v>8539520000</v>
      </c>
      <c r="S220" s="19" t="s">
        <v>93</v>
      </c>
      <c r="T220" s="20" t="s">
        <v>109</v>
      </c>
      <c r="U220" s="9">
        <v>374897</v>
      </c>
    </row>
    <row r="221" spans="1:21" s="2" customFormat="1">
      <c r="A221" s="8" t="s">
        <v>2115</v>
      </c>
      <c r="B221" s="9">
        <v>8719514328969</v>
      </c>
      <c r="C221" s="8">
        <v>929002664132</v>
      </c>
      <c r="D221" s="9">
        <v>871951432896900</v>
      </c>
      <c r="E221" s="21">
        <v>32896900</v>
      </c>
      <c r="F221" s="11" t="s">
        <v>2215</v>
      </c>
      <c r="G221" s="12" t="s">
        <v>925</v>
      </c>
      <c r="H221" s="12" t="s">
        <v>1061</v>
      </c>
      <c r="I221" s="12" t="s">
        <v>1058</v>
      </c>
      <c r="J221" s="17" t="s">
        <v>88</v>
      </c>
      <c r="K221" s="18" t="s">
        <v>929</v>
      </c>
      <c r="L221" s="9">
        <v>12</v>
      </c>
      <c r="M221" s="12" t="s">
        <v>92</v>
      </c>
      <c r="N221" s="9" t="s">
        <v>102</v>
      </c>
      <c r="O221" s="9">
        <v>929002220732</v>
      </c>
      <c r="P221" s="9">
        <v>929003250932</v>
      </c>
      <c r="Q221" s="8" t="s">
        <v>2177</v>
      </c>
      <c r="R221" s="9">
        <v>9405119090</v>
      </c>
      <c r="S221" s="19" t="s">
        <v>2142</v>
      </c>
      <c r="T221" s="20" t="s">
        <v>160</v>
      </c>
      <c r="U221" s="9" t="s">
        <v>93</v>
      </c>
    </row>
    <row r="222" spans="1:21" s="2" customFormat="1">
      <c r="A222" s="8" t="s">
        <v>2115</v>
      </c>
      <c r="B222" s="9">
        <v>8719514329027</v>
      </c>
      <c r="C222" s="8">
        <v>929002664432</v>
      </c>
      <c r="D222" s="9">
        <v>871951432902700</v>
      </c>
      <c r="E222" s="21">
        <v>32902700</v>
      </c>
      <c r="F222" s="11" t="s">
        <v>2216</v>
      </c>
      <c r="G222" s="12" t="s">
        <v>925</v>
      </c>
      <c r="H222" s="12" t="s">
        <v>1061</v>
      </c>
      <c r="I222" s="12" t="s">
        <v>2217</v>
      </c>
      <c r="J222" s="17" t="s">
        <v>88</v>
      </c>
      <c r="K222" s="18" t="s">
        <v>929</v>
      </c>
      <c r="L222" s="9">
        <v>12</v>
      </c>
      <c r="M222" s="12" t="s">
        <v>92</v>
      </c>
      <c r="N222" s="9" t="s">
        <v>102</v>
      </c>
      <c r="O222" s="9">
        <v>929002034102</v>
      </c>
      <c r="P222" s="9">
        <v>929003251532</v>
      </c>
      <c r="Q222" s="8" t="s">
        <v>2177</v>
      </c>
      <c r="R222" s="9">
        <v>9405119090</v>
      </c>
      <c r="S222" s="19" t="s">
        <v>2142</v>
      </c>
      <c r="T222" s="20" t="s">
        <v>160</v>
      </c>
      <c r="U222" s="9" t="s">
        <v>93</v>
      </c>
    </row>
    <row r="223" spans="1:21" s="2" customFormat="1">
      <c r="A223" s="8" t="s">
        <v>2115</v>
      </c>
      <c r="B223" s="9">
        <v>8719514329089</v>
      </c>
      <c r="C223" s="8">
        <v>929002664732</v>
      </c>
      <c r="D223" s="9">
        <v>871951432908900</v>
      </c>
      <c r="E223" s="21">
        <v>32908900</v>
      </c>
      <c r="F223" s="11" t="s">
        <v>2218</v>
      </c>
      <c r="G223" s="12" t="s">
        <v>925</v>
      </c>
      <c r="H223" s="12" t="s">
        <v>1061</v>
      </c>
      <c r="I223" s="12" t="s">
        <v>1058</v>
      </c>
      <c r="J223" s="17" t="s">
        <v>88</v>
      </c>
      <c r="K223" s="18" t="s">
        <v>929</v>
      </c>
      <c r="L223" s="9">
        <v>12</v>
      </c>
      <c r="M223" s="12" t="s">
        <v>92</v>
      </c>
      <c r="N223" s="9" t="s">
        <v>102</v>
      </c>
      <c r="O223" s="9">
        <v>929002035102</v>
      </c>
      <c r="P223" s="9">
        <v>929003251832</v>
      </c>
      <c r="Q223" s="8" t="s">
        <v>2177</v>
      </c>
      <c r="R223" s="9">
        <v>9405119090</v>
      </c>
      <c r="S223" s="19" t="s">
        <v>2142</v>
      </c>
      <c r="T223" s="20" t="s">
        <v>160</v>
      </c>
      <c r="U223" s="9" t="s">
        <v>93</v>
      </c>
    </row>
    <row r="224" spans="1:21" s="2" customFormat="1">
      <c r="A224" s="8" t="s">
        <v>2115</v>
      </c>
      <c r="B224" s="9">
        <v>8719514312463</v>
      </c>
      <c r="C224" s="8">
        <v>929002967402</v>
      </c>
      <c r="D224" s="9">
        <v>871951431246300</v>
      </c>
      <c r="E224" s="21">
        <v>31246300</v>
      </c>
      <c r="F224" s="11" t="s">
        <v>2219</v>
      </c>
      <c r="G224" s="12" t="s">
        <v>84</v>
      </c>
      <c r="H224" s="12" t="s">
        <v>286</v>
      </c>
      <c r="I224" s="12" t="s">
        <v>2213</v>
      </c>
      <c r="J224" s="17" t="s">
        <v>88</v>
      </c>
      <c r="K224" s="18" t="s">
        <v>90</v>
      </c>
      <c r="L224" s="9">
        <v>10</v>
      </c>
      <c r="M224" s="12" t="s">
        <v>92</v>
      </c>
      <c r="N224" s="9" t="s">
        <v>1997</v>
      </c>
      <c r="O224" s="9">
        <v>929001205602</v>
      </c>
      <c r="P224" s="9"/>
      <c r="Q224" s="8"/>
      <c r="R224" s="9">
        <v>8539520000</v>
      </c>
      <c r="S224" s="19" t="s">
        <v>93</v>
      </c>
      <c r="T224" s="20" t="s">
        <v>160</v>
      </c>
      <c r="U224" s="9">
        <v>453197</v>
      </c>
    </row>
    <row r="225" spans="1:21" s="2" customFormat="1">
      <c r="A225" s="8" t="s">
        <v>2115</v>
      </c>
      <c r="B225" s="9">
        <v>8719514309364</v>
      </c>
      <c r="C225" s="8">
        <v>929002977718</v>
      </c>
      <c r="D225" s="9">
        <v>871951430936400</v>
      </c>
      <c r="E225" s="21">
        <v>30936400</v>
      </c>
      <c r="F225" s="11" t="s">
        <v>369</v>
      </c>
      <c r="G225" s="12" t="s">
        <v>84</v>
      </c>
      <c r="H225" s="12" t="s">
        <v>286</v>
      </c>
      <c r="I225" s="12" t="s">
        <v>2114</v>
      </c>
      <c r="J225" s="17" t="s">
        <v>88</v>
      </c>
      <c r="K225" s="18" t="s">
        <v>90</v>
      </c>
      <c r="L225" s="9">
        <v>12</v>
      </c>
      <c r="M225" s="12" t="s">
        <v>92</v>
      </c>
      <c r="N225" s="9" t="s">
        <v>1997</v>
      </c>
      <c r="O225" s="9">
        <v>929001157718</v>
      </c>
      <c r="P225" s="9"/>
      <c r="Q225" s="8"/>
      <c r="R225" s="9">
        <v>8539520000</v>
      </c>
      <c r="S225" s="19" t="s">
        <v>93</v>
      </c>
      <c r="T225" s="20" t="s">
        <v>160</v>
      </c>
      <c r="U225" s="9">
        <v>453225</v>
      </c>
    </row>
    <row r="226" spans="1:21" s="2" customFormat="1">
      <c r="A226" s="8" t="s">
        <v>2115</v>
      </c>
      <c r="B226" s="9">
        <v>8727900970340</v>
      </c>
      <c r="C226" s="8">
        <v>929003033831</v>
      </c>
      <c r="D226" s="9">
        <v>872790097034000</v>
      </c>
      <c r="E226" s="21">
        <v>97034000</v>
      </c>
      <c r="F226" s="11" t="s">
        <v>2220</v>
      </c>
      <c r="G226" s="12" t="s">
        <v>84</v>
      </c>
      <c r="H226" s="12" t="s">
        <v>100</v>
      </c>
      <c r="I226" s="12" t="s">
        <v>87</v>
      </c>
      <c r="J226" s="17" t="s">
        <v>183</v>
      </c>
      <c r="K226" s="18" t="s">
        <v>184</v>
      </c>
      <c r="L226" s="9">
        <v>6</v>
      </c>
      <c r="M226" s="12" t="s">
        <v>92</v>
      </c>
      <c r="N226" s="9" t="s">
        <v>1997</v>
      </c>
      <c r="O226" s="9">
        <v>929002061031</v>
      </c>
      <c r="P226" s="19"/>
      <c r="Q226" s="8"/>
      <c r="R226" s="9">
        <v>8539520000</v>
      </c>
      <c r="S226" s="19" t="s">
        <v>93</v>
      </c>
      <c r="T226" s="20" t="s">
        <v>168</v>
      </c>
      <c r="U226" s="9">
        <v>422022</v>
      </c>
    </row>
    <row r="227" spans="1:21" s="2" customFormat="1">
      <c r="A227" s="8" t="s">
        <v>2115</v>
      </c>
      <c r="B227" s="9">
        <v>8727900970364</v>
      </c>
      <c r="C227" s="8">
        <v>929003033931</v>
      </c>
      <c r="D227" s="9">
        <v>872790097036400</v>
      </c>
      <c r="E227" s="21">
        <v>97036400</v>
      </c>
      <c r="F227" s="11" t="s">
        <v>2221</v>
      </c>
      <c r="G227" s="12" t="s">
        <v>84</v>
      </c>
      <c r="H227" s="12" t="s">
        <v>100</v>
      </c>
      <c r="I227" s="12" t="s">
        <v>87</v>
      </c>
      <c r="J227" s="17" t="s">
        <v>183</v>
      </c>
      <c r="K227" s="18" t="s">
        <v>184</v>
      </c>
      <c r="L227" s="9">
        <v>10</v>
      </c>
      <c r="M227" s="12" t="s">
        <v>92</v>
      </c>
      <c r="N227" s="9" t="s">
        <v>1997</v>
      </c>
      <c r="O227" s="9">
        <v>929001387331</v>
      </c>
      <c r="P227" s="19"/>
      <c r="Q227" s="8"/>
      <c r="R227" s="9">
        <v>8539520000</v>
      </c>
      <c r="S227" s="19" t="s">
        <v>93</v>
      </c>
      <c r="T227" s="20" t="s">
        <v>168</v>
      </c>
      <c r="U227" s="9">
        <v>422023</v>
      </c>
    </row>
    <row r="228" spans="1:21" s="2" customFormat="1">
      <c r="A228" s="8" t="s">
        <v>2115</v>
      </c>
      <c r="B228" s="9">
        <v>8727900970487</v>
      </c>
      <c r="C228" s="8">
        <v>929003038231</v>
      </c>
      <c r="D228" s="9">
        <v>872790097048700</v>
      </c>
      <c r="E228" s="21">
        <v>97048700</v>
      </c>
      <c r="F228" s="11" t="s">
        <v>2222</v>
      </c>
      <c r="G228" s="12" t="s">
        <v>84</v>
      </c>
      <c r="H228" s="12" t="s">
        <v>500</v>
      </c>
      <c r="I228" s="12" t="s">
        <v>468</v>
      </c>
      <c r="J228" s="17" t="s">
        <v>183</v>
      </c>
      <c r="K228" s="18" t="s">
        <v>184</v>
      </c>
      <c r="L228" s="9">
        <v>10</v>
      </c>
      <c r="M228" s="12" t="s">
        <v>92</v>
      </c>
      <c r="N228" s="9" t="s">
        <v>1997</v>
      </c>
      <c r="O228" s="9">
        <v>929001246931</v>
      </c>
      <c r="P228" s="19"/>
      <c r="Q228" s="8" t="s">
        <v>1990</v>
      </c>
      <c r="R228" s="9">
        <v>8539520000</v>
      </c>
      <c r="S228" s="19" t="s">
        <v>93</v>
      </c>
      <c r="T228" s="20" t="s">
        <v>160</v>
      </c>
      <c r="U228" s="9">
        <v>422026</v>
      </c>
    </row>
    <row r="229" spans="1:21" s="2" customFormat="1">
      <c r="A229" s="8" t="s">
        <v>2115</v>
      </c>
      <c r="B229" s="9">
        <v>8719514355453</v>
      </c>
      <c r="C229" s="8">
        <v>929003059702</v>
      </c>
      <c r="D229" s="9">
        <v>871951435545300</v>
      </c>
      <c r="E229" s="21">
        <v>35545300</v>
      </c>
      <c r="F229" s="11" t="s">
        <v>2223</v>
      </c>
      <c r="G229" s="12" t="s">
        <v>84</v>
      </c>
      <c r="H229" s="12" t="s">
        <v>286</v>
      </c>
      <c r="I229" s="12" t="s">
        <v>2114</v>
      </c>
      <c r="J229" s="17" t="s">
        <v>88</v>
      </c>
      <c r="K229" s="18" t="s">
        <v>101</v>
      </c>
      <c r="L229" s="9">
        <v>10</v>
      </c>
      <c r="M229" s="12" t="s">
        <v>92</v>
      </c>
      <c r="N229" s="9" t="s">
        <v>1997</v>
      </c>
      <c r="O229" s="9"/>
      <c r="P229" s="19"/>
      <c r="Q229" s="8"/>
      <c r="R229" s="9">
        <v>8539520000</v>
      </c>
      <c r="S229" s="19" t="s">
        <v>93</v>
      </c>
      <c r="T229" s="20" t="s">
        <v>109</v>
      </c>
      <c r="U229" s="9">
        <v>574370</v>
      </c>
    </row>
    <row r="230" spans="1:21" s="2" customFormat="1">
      <c r="A230" s="8" t="s">
        <v>2115</v>
      </c>
      <c r="B230" s="9">
        <v>8719514435957</v>
      </c>
      <c r="C230" s="8">
        <v>929003480802</v>
      </c>
      <c r="D230" s="9">
        <v>871951443595700</v>
      </c>
      <c r="E230" s="21">
        <v>43595700</v>
      </c>
      <c r="F230" s="11" t="s">
        <v>2224</v>
      </c>
      <c r="G230" s="12" t="s">
        <v>84</v>
      </c>
      <c r="H230" s="12" t="s">
        <v>100</v>
      </c>
      <c r="I230" s="12" t="s">
        <v>2213</v>
      </c>
      <c r="J230" s="17" t="s">
        <v>88</v>
      </c>
      <c r="K230" s="18" t="s">
        <v>101</v>
      </c>
      <c r="L230" s="9">
        <v>10</v>
      </c>
      <c r="M230" s="12" t="s">
        <v>92</v>
      </c>
      <c r="N230" s="9" t="s">
        <v>1997</v>
      </c>
      <c r="O230" s="9"/>
      <c r="P230" s="19"/>
      <c r="Q230" s="8"/>
      <c r="R230" s="9">
        <v>8539520000</v>
      </c>
      <c r="S230" s="19"/>
      <c r="T230" s="20" t="s">
        <v>103</v>
      </c>
      <c r="U230" s="9">
        <v>1099138</v>
      </c>
    </row>
    <row r="231" spans="1:21">
      <c r="A231" s="8" t="s">
        <v>2225</v>
      </c>
      <c r="B231" s="25">
        <v>8720169510685</v>
      </c>
      <c r="C231" s="25">
        <v>911401820485</v>
      </c>
      <c r="D231" s="25">
        <v>872016951068599</v>
      </c>
      <c r="E231" s="13">
        <v>51068599</v>
      </c>
      <c r="F231" s="23" t="s">
        <v>2226</v>
      </c>
      <c r="G231" s="12" t="s">
        <v>925</v>
      </c>
      <c r="H231" s="12" t="s">
        <v>1298</v>
      </c>
      <c r="I231" s="12" t="s">
        <v>1285</v>
      </c>
      <c r="J231" s="12" t="s">
        <v>88</v>
      </c>
      <c r="K231" s="13" t="s">
        <v>929</v>
      </c>
      <c r="L231" s="13">
        <v>6</v>
      </c>
      <c r="M231" s="12" t="s">
        <v>92</v>
      </c>
      <c r="N231" s="19" t="s">
        <v>102</v>
      </c>
      <c r="O231" s="25"/>
      <c r="P231" s="23"/>
      <c r="Q231" s="27" t="s">
        <v>2227</v>
      </c>
      <c r="R231" s="13">
        <v>9405119090</v>
      </c>
      <c r="S231" s="13"/>
      <c r="T231" s="13"/>
      <c r="U231" s="26"/>
    </row>
    <row r="232" spans="1:21">
      <c r="A232" s="8" t="s">
        <v>2225</v>
      </c>
      <c r="B232" s="25">
        <v>8720169501263</v>
      </c>
      <c r="C232" s="25">
        <v>911401820185</v>
      </c>
      <c r="D232" s="25">
        <v>872016950126399</v>
      </c>
      <c r="E232" s="13">
        <v>50126399</v>
      </c>
      <c r="F232" s="23" t="s">
        <v>2228</v>
      </c>
      <c r="G232" s="12" t="s">
        <v>925</v>
      </c>
      <c r="H232" s="12" t="s">
        <v>1298</v>
      </c>
      <c r="I232" s="12" t="s">
        <v>1285</v>
      </c>
      <c r="J232" s="12" t="s">
        <v>88</v>
      </c>
      <c r="K232" s="13" t="s">
        <v>929</v>
      </c>
      <c r="L232" s="13">
        <v>4</v>
      </c>
      <c r="M232" s="12" t="s">
        <v>92</v>
      </c>
      <c r="N232" s="19" t="s">
        <v>102</v>
      </c>
      <c r="O232" s="25"/>
      <c r="P232" s="23"/>
      <c r="Q232" s="27"/>
      <c r="R232" s="13">
        <v>9405119090</v>
      </c>
      <c r="S232" s="13"/>
      <c r="T232" s="13"/>
      <c r="U232" s="26"/>
    </row>
    <row r="233" spans="1:21">
      <c r="A233" s="8" t="s">
        <v>2225</v>
      </c>
      <c r="B233" s="25">
        <v>8720169510678</v>
      </c>
      <c r="C233" s="25">
        <v>911401820285</v>
      </c>
      <c r="D233" s="25">
        <v>872016951067899</v>
      </c>
      <c r="E233" s="13">
        <v>51067899</v>
      </c>
      <c r="F233" s="23" t="s">
        <v>2229</v>
      </c>
      <c r="G233" s="12" t="s">
        <v>925</v>
      </c>
      <c r="H233" s="12" t="s">
        <v>1298</v>
      </c>
      <c r="I233" s="12" t="s">
        <v>1285</v>
      </c>
      <c r="J233" s="12" t="s">
        <v>88</v>
      </c>
      <c r="K233" s="13" t="s">
        <v>929</v>
      </c>
      <c r="L233" s="13">
        <v>6</v>
      </c>
      <c r="M233" s="12" t="s">
        <v>92</v>
      </c>
      <c r="N233" s="19" t="s">
        <v>102</v>
      </c>
      <c r="O233" s="25"/>
      <c r="P233" s="23"/>
      <c r="Q233" s="27" t="s">
        <v>2227</v>
      </c>
      <c r="R233" s="13">
        <v>9405119090</v>
      </c>
      <c r="S233" s="13"/>
      <c r="T233" s="13"/>
      <c r="U233" s="26"/>
    </row>
    <row r="234" spans="1:21">
      <c r="A234" s="8" t="s">
        <v>2225</v>
      </c>
      <c r="B234" s="8">
        <v>8711500702807</v>
      </c>
      <c r="C234" s="8">
        <v>927922284014</v>
      </c>
      <c r="D234" s="8">
        <v>871150070280740</v>
      </c>
      <c r="E234" s="9">
        <v>70280740</v>
      </c>
      <c r="F234" s="10" t="s">
        <v>2230</v>
      </c>
      <c r="G234" s="12" t="s">
        <v>1692</v>
      </c>
      <c r="H234" s="12" t="s">
        <v>1788</v>
      </c>
      <c r="I234" s="12" t="s">
        <v>1952</v>
      </c>
      <c r="J234" s="12" t="s">
        <v>88</v>
      </c>
      <c r="K234" s="13" t="s">
        <v>1694</v>
      </c>
      <c r="L234" s="9">
        <v>25</v>
      </c>
      <c r="M234" s="12" t="s">
        <v>92</v>
      </c>
      <c r="N234" s="19" t="s">
        <v>102</v>
      </c>
      <c r="O234" s="8"/>
      <c r="P234" s="9"/>
      <c r="Q234" s="14"/>
      <c r="R234" s="20">
        <v>8539311090</v>
      </c>
      <c r="S234" s="19" t="s">
        <v>398</v>
      </c>
      <c r="T234" s="19" t="s">
        <v>305</v>
      </c>
      <c r="U234" s="9">
        <v>423408</v>
      </c>
    </row>
    <row r="235" spans="1:21">
      <c r="A235" s="8" t="s">
        <v>2225</v>
      </c>
      <c r="B235" s="8">
        <v>8727900968569</v>
      </c>
      <c r="C235" s="8">
        <v>929002305931</v>
      </c>
      <c r="D235" s="8">
        <v>872790096856900</v>
      </c>
      <c r="E235" s="9">
        <v>96856900</v>
      </c>
      <c r="F235" s="10" t="s">
        <v>185</v>
      </c>
      <c r="G235" s="12" t="s">
        <v>84</v>
      </c>
      <c r="H235" s="12" t="s">
        <v>100</v>
      </c>
      <c r="I235" s="12" t="s">
        <v>87</v>
      </c>
      <c r="J235" s="12" t="s">
        <v>183</v>
      </c>
      <c r="K235" s="13" t="s">
        <v>184</v>
      </c>
      <c r="L235" s="9">
        <v>6</v>
      </c>
      <c r="M235" s="12" t="s">
        <v>92</v>
      </c>
      <c r="N235" s="19" t="s">
        <v>102</v>
      </c>
      <c r="O235" s="9">
        <v>929002061731</v>
      </c>
      <c r="P235" s="9">
        <v>929003540251</v>
      </c>
      <c r="Q235" s="11" t="s">
        <v>125</v>
      </c>
      <c r="R235" s="36">
        <v>8539520000</v>
      </c>
      <c r="S235" s="19" t="s">
        <v>159</v>
      </c>
      <c r="T235" s="19" t="s">
        <v>160</v>
      </c>
      <c r="U235" s="9">
        <v>422046</v>
      </c>
    </row>
    <row r="236" spans="1:21">
      <c r="A236" s="8" t="s">
        <v>2225</v>
      </c>
      <c r="B236" s="8">
        <v>8727900970524</v>
      </c>
      <c r="C236" s="8">
        <v>929003033331</v>
      </c>
      <c r="D236" s="8">
        <v>872790097052400</v>
      </c>
      <c r="E236" s="12">
        <v>97052400</v>
      </c>
      <c r="F236" s="10" t="s">
        <v>2231</v>
      </c>
      <c r="G236" s="12" t="s">
        <v>84</v>
      </c>
      <c r="H236" s="12" t="s">
        <v>100</v>
      </c>
      <c r="I236" s="12" t="s">
        <v>87</v>
      </c>
      <c r="J236" s="12" t="s">
        <v>183</v>
      </c>
      <c r="K236" s="13" t="s">
        <v>184</v>
      </c>
      <c r="L236" s="9">
        <v>10</v>
      </c>
      <c r="M236" s="12" t="s">
        <v>92</v>
      </c>
      <c r="N236" s="19" t="s">
        <v>102</v>
      </c>
      <c r="O236" s="9">
        <v>929002061972</v>
      </c>
      <c r="P236" s="9"/>
      <c r="Q236" s="11" t="s">
        <v>125</v>
      </c>
      <c r="R236" s="36">
        <v>8539520000</v>
      </c>
      <c r="S236" s="19" t="s">
        <v>93</v>
      </c>
      <c r="T236" s="19" t="s">
        <v>168</v>
      </c>
      <c r="U236" s="9">
        <v>422021</v>
      </c>
    </row>
    <row r="237" spans="1:21">
      <c r="A237" s="8" t="s">
        <v>2225</v>
      </c>
      <c r="B237" s="8">
        <v>8727900968545</v>
      </c>
      <c r="C237" s="8">
        <v>929002026131</v>
      </c>
      <c r="D237" s="8">
        <v>872790096854500</v>
      </c>
      <c r="E237" s="12">
        <v>96854500</v>
      </c>
      <c r="F237" s="10" t="s">
        <v>2232</v>
      </c>
      <c r="G237" s="12" t="s">
        <v>84</v>
      </c>
      <c r="H237" s="12" t="s">
        <v>100</v>
      </c>
      <c r="I237" s="12" t="s">
        <v>87</v>
      </c>
      <c r="J237" s="12" t="s">
        <v>183</v>
      </c>
      <c r="K237" s="13" t="s">
        <v>184</v>
      </c>
      <c r="L237" s="9">
        <v>6</v>
      </c>
      <c r="M237" s="12" t="s">
        <v>92</v>
      </c>
      <c r="N237" s="19" t="s">
        <v>102</v>
      </c>
      <c r="O237" s="9">
        <v>929002026131</v>
      </c>
      <c r="P237" s="9"/>
      <c r="Q237" s="11" t="s">
        <v>125</v>
      </c>
      <c r="R237" s="36">
        <v>8539520000</v>
      </c>
      <c r="S237" s="19" t="s">
        <v>108</v>
      </c>
      <c r="T237" s="19" t="s">
        <v>109</v>
      </c>
      <c r="U237" s="9">
        <v>422044</v>
      </c>
    </row>
    <row r="238" spans="1:21">
      <c r="A238" s="8" t="s">
        <v>2225</v>
      </c>
      <c r="B238" s="8">
        <v>8719514354913</v>
      </c>
      <c r="C238" s="8">
        <v>929001815092</v>
      </c>
      <c r="D238" s="8">
        <v>871951435491300</v>
      </c>
      <c r="E238" s="9">
        <v>21393810</v>
      </c>
      <c r="F238" s="10" t="s">
        <v>2233</v>
      </c>
      <c r="G238" s="12" t="s">
        <v>84</v>
      </c>
      <c r="H238" s="12" t="s">
        <v>100</v>
      </c>
      <c r="I238" s="12" t="s">
        <v>87</v>
      </c>
      <c r="J238" s="12" t="s">
        <v>88</v>
      </c>
      <c r="K238" s="13" t="s">
        <v>90</v>
      </c>
      <c r="L238" s="9">
        <v>10</v>
      </c>
      <c r="M238" s="12" t="s">
        <v>92</v>
      </c>
      <c r="N238" s="19" t="s">
        <v>102</v>
      </c>
      <c r="O238" s="9">
        <v>929001815002</v>
      </c>
      <c r="P238" s="9"/>
      <c r="Q238" s="11" t="s">
        <v>125</v>
      </c>
      <c r="R238" s="36">
        <v>8539520000</v>
      </c>
      <c r="S238" s="19" t="s">
        <v>93</v>
      </c>
      <c r="T238" s="19" t="s">
        <v>168</v>
      </c>
      <c r="U238" s="9">
        <v>387398</v>
      </c>
    </row>
    <row r="239" spans="1:21">
      <c r="A239" s="8" t="s">
        <v>2225</v>
      </c>
      <c r="B239" s="8">
        <v>8727900970548</v>
      </c>
      <c r="C239" s="8">
        <v>929003036131</v>
      </c>
      <c r="D239" s="8">
        <v>872790097054800</v>
      </c>
      <c r="E239" s="9">
        <v>21424900</v>
      </c>
      <c r="F239" s="10" t="s">
        <v>2234</v>
      </c>
      <c r="G239" s="12" t="s">
        <v>84</v>
      </c>
      <c r="H239" s="12" t="s">
        <v>286</v>
      </c>
      <c r="I239" s="12" t="s">
        <v>287</v>
      </c>
      <c r="J239" s="12" t="s">
        <v>183</v>
      </c>
      <c r="K239" s="13" t="s">
        <v>184</v>
      </c>
      <c r="L239" s="9">
        <v>10</v>
      </c>
      <c r="M239" s="12" t="s">
        <v>92</v>
      </c>
      <c r="N239" s="19" t="s">
        <v>102</v>
      </c>
      <c r="O239" s="9">
        <v>929002276231</v>
      </c>
      <c r="P239" s="9"/>
      <c r="Q239" s="11" t="s">
        <v>125</v>
      </c>
      <c r="R239" s="36">
        <v>8539520000</v>
      </c>
      <c r="S239" s="19" t="s">
        <v>93</v>
      </c>
      <c r="T239" s="19" t="s">
        <v>168</v>
      </c>
      <c r="U239" s="9">
        <v>422025</v>
      </c>
    </row>
    <row r="240" spans="1:21">
      <c r="A240" s="8" t="s">
        <v>2225</v>
      </c>
      <c r="B240" s="8">
        <v>8719514312487</v>
      </c>
      <c r="C240" s="8">
        <v>929002967702</v>
      </c>
      <c r="D240" s="8">
        <v>871951431248700</v>
      </c>
      <c r="E240" s="9">
        <v>93142930</v>
      </c>
      <c r="F240" s="10" t="s">
        <v>2235</v>
      </c>
      <c r="G240" s="12" t="s">
        <v>84</v>
      </c>
      <c r="H240" s="12" t="s">
        <v>286</v>
      </c>
      <c r="I240" s="12" t="s">
        <v>287</v>
      </c>
      <c r="J240" s="12" t="s">
        <v>88</v>
      </c>
      <c r="K240" s="13" t="s">
        <v>90</v>
      </c>
      <c r="L240" s="9">
        <v>10</v>
      </c>
      <c r="M240" s="12" t="s">
        <v>92</v>
      </c>
      <c r="N240" s="19" t="s">
        <v>102</v>
      </c>
      <c r="O240" s="9">
        <v>929001205702</v>
      </c>
      <c r="P240" s="9"/>
      <c r="Q240" s="11" t="s">
        <v>125</v>
      </c>
      <c r="R240" s="36">
        <v>8539520000</v>
      </c>
      <c r="S240" s="19" t="s">
        <v>93</v>
      </c>
      <c r="T240" s="19" t="s">
        <v>160</v>
      </c>
      <c r="U240" s="9">
        <v>453198</v>
      </c>
    </row>
    <row r="241" spans="1:21">
      <c r="A241" s="8" t="s">
        <v>2225</v>
      </c>
      <c r="B241" s="8">
        <v>8718699767754</v>
      </c>
      <c r="C241" s="8">
        <v>929002389202</v>
      </c>
      <c r="D241" s="25">
        <v>871869976775400</v>
      </c>
      <c r="E241" s="9">
        <v>93850299</v>
      </c>
      <c r="F241" s="23" t="s">
        <v>2236</v>
      </c>
      <c r="G241" s="12" t="s">
        <v>84</v>
      </c>
      <c r="H241" s="12" t="s">
        <v>467</v>
      </c>
      <c r="I241" s="12" t="s">
        <v>468</v>
      </c>
      <c r="J241" s="12" t="s">
        <v>88</v>
      </c>
      <c r="K241" s="13" t="s">
        <v>90</v>
      </c>
      <c r="L241" s="9">
        <v>12</v>
      </c>
      <c r="M241" s="12" t="s">
        <v>92</v>
      </c>
      <c r="N241" s="19" t="s">
        <v>102</v>
      </c>
      <c r="O241" s="9">
        <v>929001896702</v>
      </c>
      <c r="P241" s="9">
        <v>929003779102</v>
      </c>
      <c r="Q241" s="11" t="s">
        <v>125</v>
      </c>
      <c r="R241" s="36">
        <v>8539520000</v>
      </c>
      <c r="S241" s="19" t="s">
        <v>108</v>
      </c>
      <c r="T241" s="19" t="s">
        <v>160</v>
      </c>
      <c r="U241" s="9">
        <v>374875</v>
      </c>
    </row>
    <row r="242" spans="1:21">
      <c r="A242" s="8" t="s">
        <v>2225</v>
      </c>
      <c r="B242" s="8">
        <v>8719514325371</v>
      </c>
      <c r="C242" s="8">
        <v>929003022402</v>
      </c>
      <c r="D242" s="8">
        <v>871951432537100</v>
      </c>
      <c r="E242" s="9">
        <v>32537100</v>
      </c>
      <c r="F242" s="10" t="s">
        <v>2237</v>
      </c>
      <c r="G242" s="12" t="s">
        <v>84</v>
      </c>
      <c r="H242" s="12" t="s">
        <v>648</v>
      </c>
      <c r="I242" s="12" t="s">
        <v>649</v>
      </c>
      <c r="J242" s="12" t="s">
        <v>88</v>
      </c>
      <c r="K242" s="13" t="s">
        <v>90</v>
      </c>
      <c r="L242" s="9">
        <v>10</v>
      </c>
      <c r="M242" s="12" t="s">
        <v>92</v>
      </c>
      <c r="N242" s="19" t="s">
        <v>102</v>
      </c>
      <c r="O242" s="9">
        <v>929001338902</v>
      </c>
      <c r="P242" s="9">
        <v>929003519802</v>
      </c>
      <c r="Q242" s="11" t="s">
        <v>780</v>
      </c>
      <c r="R242" s="36">
        <v>8539520000</v>
      </c>
      <c r="S242" s="19" t="s">
        <v>159</v>
      </c>
      <c r="T242" s="19" t="s">
        <v>168</v>
      </c>
      <c r="U242" s="9">
        <v>467310</v>
      </c>
    </row>
    <row r="243" spans="1:21">
      <c r="A243" s="8" t="s">
        <v>2225</v>
      </c>
      <c r="B243" s="8">
        <v>8719514419032</v>
      </c>
      <c r="C243" s="8">
        <v>929003154502</v>
      </c>
      <c r="D243" s="8">
        <v>871951441903200</v>
      </c>
      <c r="E243" s="9">
        <v>20073000</v>
      </c>
      <c r="F243" s="10" t="s">
        <v>2238</v>
      </c>
      <c r="G243" s="12" t="s">
        <v>84</v>
      </c>
      <c r="H243" s="12" t="s">
        <v>648</v>
      </c>
      <c r="I243" s="12" t="s">
        <v>649</v>
      </c>
      <c r="J243" s="12" t="s">
        <v>88</v>
      </c>
      <c r="K243" s="13" t="s">
        <v>90</v>
      </c>
      <c r="L243" s="9">
        <v>20</v>
      </c>
      <c r="M243" s="12" t="s">
        <v>92</v>
      </c>
      <c r="N243" s="19" t="s">
        <v>102</v>
      </c>
      <c r="O243" s="9"/>
      <c r="P243" s="9"/>
      <c r="Q243" s="11"/>
      <c r="R243" s="36">
        <v>8539520000</v>
      </c>
      <c r="S243" s="19" t="s">
        <v>159</v>
      </c>
      <c r="T243" s="19" t="s">
        <v>168</v>
      </c>
      <c r="U243" s="9">
        <v>1384723</v>
      </c>
    </row>
    <row r="244" spans="1:21">
      <c r="A244" s="8" t="s">
        <v>2225</v>
      </c>
      <c r="B244" s="8">
        <v>8718696541258</v>
      </c>
      <c r="C244" s="25">
        <v>929001201302</v>
      </c>
      <c r="D244" s="25">
        <v>871869654125800</v>
      </c>
      <c r="E244" s="13">
        <v>55681200</v>
      </c>
      <c r="F244" s="23" t="s">
        <v>2239</v>
      </c>
      <c r="G244" s="12" t="s">
        <v>84</v>
      </c>
      <c r="H244" s="12" t="s">
        <v>840</v>
      </c>
      <c r="I244" s="12" t="s">
        <v>841</v>
      </c>
      <c r="J244" s="12" t="s">
        <v>88</v>
      </c>
      <c r="K244" s="13" t="s">
        <v>90</v>
      </c>
      <c r="L244" s="13">
        <v>10</v>
      </c>
      <c r="M244" s="12" t="s">
        <v>92</v>
      </c>
      <c r="N244" s="19" t="s">
        <v>102</v>
      </c>
      <c r="O244" s="26"/>
      <c r="P244" s="26">
        <v>929003757502</v>
      </c>
      <c r="Q244" s="11" t="s">
        <v>2240</v>
      </c>
      <c r="R244" s="36">
        <v>8539520000</v>
      </c>
      <c r="S244" s="19" t="s">
        <v>159</v>
      </c>
      <c r="T244" s="19" t="s">
        <v>160</v>
      </c>
      <c r="U244" s="9">
        <v>403555</v>
      </c>
    </row>
    <row r="245" spans="1:21">
      <c r="A245" s="8" t="s">
        <v>2225</v>
      </c>
      <c r="B245" s="8">
        <v>8718696541272</v>
      </c>
      <c r="C245" s="25">
        <v>929001201402</v>
      </c>
      <c r="D245" s="25">
        <v>871869654127200</v>
      </c>
      <c r="E245" s="9">
        <v>96400600</v>
      </c>
      <c r="F245" s="23" t="s">
        <v>2241</v>
      </c>
      <c r="G245" s="12" t="s">
        <v>84</v>
      </c>
      <c r="H245" s="12" t="s">
        <v>840</v>
      </c>
      <c r="I245" s="12" t="s">
        <v>841</v>
      </c>
      <c r="J245" s="12" t="s">
        <v>88</v>
      </c>
      <c r="K245" s="13" t="s">
        <v>90</v>
      </c>
      <c r="L245" s="9">
        <v>10</v>
      </c>
      <c r="M245" s="12" t="s">
        <v>92</v>
      </c>
      <c r="N245" s="19" t="s">
        <v>102</v>
      </c>
      <c r="O245" s="9"/>
      <c r="P245" s="9">
        <v>929003757202</v>
      </c>
      <c r="Q245" s="11" t="s">
        <v>2240</v>
      </c>
      <c r="R245" s="36">
        <v>8539520000</v>
      </c>
      <c r="S245" s="19" t="s">
        <v>159</v>
      </c>
      <c r="T245" s="19" t="s">
        <v>160</v>
      </c>
      <c r="U245" s="9">
        <v>403556</v>
      </c>
    </row>
    <row r="246" spans="1:21">
      <c r="A246" s="8" t="s">
        <v>2225</v>
      </c>
      <c r="B246" s="8">
        <v>8718696706619</v>
      </c>
      <c r="C246" s="8">
        <v>929001350802</v>
      </c>
      <c r="D246" s="8">
        <v>871869670661900</v>
      </c>
      <c r="E246" s="9">
        <v>18858799</v>
      </c>
      <c r="F246" s="10" t="s">
        <v>2242</v>
      </c>
      <c r="G246" s="12" t="s">
        <v>84</v>
      </c>
      <c r="H246" s="12" t="s">
        <v>840</v>
      </c>
      <c r="I246" s="12" t="s">
        <v>841</v>
      </c>
      <c r="J246" s="12" t="s">
        <v>88</v>
      </c>
      <c r="K246" s="13" t="s">
        <v>90</v>
      </c>
      <c r="L246" s="9">
        <v>10</v>
      </c>
      <c r="M246" s="12" t="s">
        <v>92</v>
      </c>
      <c r="N246" s="19" t="s">
        <v>102</v>
      </c>
      <c r="O246" s="9"/>
      <c r="P246" s="9">
        <v>929003757102</v>
      </c>
      <c r="Q246" s="11" t="s">
        <v>2240</v>
      </c>
      <c r="R246" s="36">
        <v>8539520000</v>
      </c>
      <c r="S246" s="19" t="s">
        <v>159</v>
      </c>
      <c r="T246" s="19" t="s">
        <v>160</v>
      </c>
      <c r="U246" s="9">
        <v>403561</v>
      </c>
    </row>
    <row r="247" spans="1:21">
      <c r="A247" s="8" t="s">
        <v>2225</v>
      </c>
      <c r="B247" s="8">
        <v>8718699596668</v>
      </c>
      <c r="C247" s="8">
        <v>929001926302</v>
      </c>
      <c r="D247" s="8">
        <v>871869959666800</v>
      </c>
      <c r="E247" s="9">
        <v>10782300</v>
      </c>
      <c r="F247" s="10" t="s">
        <v>869</v>
      </c>
      <c r="G247" s="12" t="s">
        <v>84</v>
      </c>
      <c r="H247" s="12" t="s">
        <v>840</v>
      </c>
      <c r="I247" s="12" t="s">
        <v>841</v>
      </c>
      <c r="J247" s="12" t="s">
        <v>88</v>
      </c>
      <c r="K247" s="13" t="s">
        <v>90</v>
      </c>
      <c r="L247" s="9">
        <v>20</v>
      </c>
      <c r="M247" s="12" t="s">
        <v>92</v>
      </c>
      <c r="N247" s="19" t="s">
        <v>102</v>
      </c>
      <c r="O247" s="9"/>
      <c r="P247" s="9">
        <v>929003756802</v>
      </c>
      <c r="Q247" s="11" t="s">
        <v>2240</v>
      </c>
      <c r="R247" s="36">
        <v>8539520000</v>
      </c>
      <c r="S247" s="19" t="s">
        <v>159</v>
      </c>
      <c r="T247" s="19" t="s">
        <v>160</v>
      </c>
      <c r="U247" s="9">
        <v>403566</v>
      </c>
    </row>
    <row r="248" spans="1:21">
      <c r="A248" s="8" t="s">
        <v>2225</v>
      </c>
      <c r="B248" s="8">
        <v>8718699596682</v>
      </c>
      <c r="C248" s="8">
        <v>929001926402</v>
      </c>
      <c r="D248" s="8">
        <v>871869959668200</v>
      </c>
      <c r="E248" s="9">
        <v>10786100</v>
      </c>
      <c r="F248" s="10" t="s">
        <v>870</v>
      </c>
      <c r="G248" s="12" t="s">
        <v>84</v>
      </c>
      <c r="H248" s="12" t="s">
        <v>840</v>
      </c>
      <c r="I248" s="12" t="s">
        <v>841</v>
      </c>
      <c r="J248" s="12" t="s">
        <v>88</v>
      </c>
      <c r="K248" s="13" t="s">
        <v>90</v>
      </c>
      <c r="L248" s="9">
        <v>20</v>
      </c>
      <c r="M248" s="12" t="s">
        <v>92</v>
      </c>
      <c r="N248" s="19" t="s">
        <v>102</v>
      </c>
      <c r="O248" s="9"/>
      <c r="P248" s="9">
        <v>929003756902</v>
      </c>
      <c r="Q248" s="11" t="s">
        <v>2240</v>
      </c>
      <c r="R248" s="36">
        <v>8539520000</v>
      </c>
      <c r="S248" s="19" t="s">
        <v>159</v>
      </c>
      <c r="T248" s="19" t="s">
        <v>160</v>
      </c>
      <c r="U248" s="9">
        <v>403567</v>
      </c>
    </row>
    <row r="249" spans="1:21">
      <c r="A249" s="8" t="s">
        <v>2225</v>
      </c>
      <c r="B249" s="8">
        <v>8718696541296</v>
      </c>
      <c r="C249" s="8">
        <v>929001201502</v>
      </c>
      <c r="D249" s="8">
        <v>871869654129600</v>
      </c>
      <c r="E249" s="9">
        <v>96385699</v>
      </c>
      <c r="F249" s="10" t="s">
        <v>2243</v>
      </c>
      <c r="G249" s="12" t="s">
        <v>84</v>
      </c>
      <c r="H249" s="12" t="s">
        <v>840</v>
      </c>
      <c r="I249" s="12" t="s">
        <v>841</v>
      </c>
      <c r="J249" s="12" t="s">
        <v>88</v>
      </c>
      <c r="K249" s="13" t="s">
        <v>90</v>
      </c>
      <c r="L249" s="9">
        <v>10</v>
      </c>
      <c r="M249" s="12" t="s">
        <v>92</v>
      </c>
      <c r="N249" s="19" t="s">
        <v>102</v>
      </c>
      <c r="O249" s="9"/>
      <c r="P249" s="9">
        <v>929003757302</v>
      </c>
      <c r="Q249" s="11" t="s">
        <v>2240</v>
      </c>
      <c r="R249" s="36">
        <v>8539520000</v>
      </c>
      <c r="S249" s="19" t="s">
        <v>159</v>
      </c>
      <c r="T249" s="19" t="s">
        <v>160</v>
      </c>
      <c r="U249" s="9">
        <v>403557</v>
      </c>
    </row>
    <row r="250" spans="1:21">
      <c r="A250" s="8" t="s">
        <v>2225</v>
      </c>
      <c r="B250" s="8">
        <v>8719514923232</v>
      </c>
      <c r="C250" s="22">
        <v>911401736633</v>
      </c>
      <c r="D250" s="8">
        <v>871951492323299</v>
      </c>
      <c r="E250" s="9">
        <v>92323299</v>
      </c>
      <c r="F250" s="23" t="s">
        <v>2244</v>
      </c>
      <c r="G250" s="12" t="s">
        <v>925</v>
      </c>
      <c r="H250" s="12" t="s">
        <v>978</v>
      </c>
      <c r="I250" s="12" t="s">
        <v>969</v>
      </c>
      <c r="J250" s="12" t="s">
        <v>88</v>
      </c>
      <c r="K250" s="13" t="s">
        <v>2245</v>
      </c>
      <c r="L250" s="9">
        <v>4</v>
      </c>
      <c r="M250" s="12" t="s">
        <v>92</v>
      </c>
      <c r="N250" s="19" t="s">
        <v>102</v>
      </c>
      <c r="O250" s="26"/>
      <c r="P250" s="26"/>
      <c r="Q250" s="11"/>
      <c r="R250" s="36">
        <v>9405423990</v>
      </c>
      <c r="S250" s="19" t="s">
        <v>93</v>
      </c>
      <c r="T250" s="19" t="s">
        <v>93</v>
      </c>
      <c r="U250" s="9" t="s">
        <v>93</v>
      </c>
    </row>
    <row r="251" spans="1:21">
      <c r="A251" s="8" t="s">
        <v>2225</v>
      </c>
      <c r="B251" s="8" t="s">
        <v>1019</v>
      </c>
      <c r="C251" s="8">
        <v>824110185731</v>
      </c>
      <c r="D251" s="8" t="s">
        <v>1019</v>
      </c>
      <c r="E251" s="9" t="s">
        <v>1019</v>
      </c>
      <c r="F251" s="24" t="s">
        <v>2246</v>
      </c>
      <c r="G251" s="12" t="s">
        <v>925</v>
      </c>
      <c r="H251" s="12" t="s">
        <v>1015</v>
      </c>
      <c r="I251" s="12" t="s">
        <v>1016</v>
      </c>
      <c r="J251" s="12" t="s">
        <v>88</v>
      </c>
      <c r="K251" s="13" t="s">
        <v>942</v>
      </c>
      <c r="L251" s="9">
        <v>6</v>
      </c>
      <c r="M251" s="12" t="s">
        <v>92</v>
      </c>
      <c r="N251" s="19" t="s">
        <v>102</v>
      </c>
      <c r="O251" s="26"/>
      <c r="P251" s="26"/>
      <c r="Q251" s="11"/>
      <c r="R251" s="36">
        <v>9405423990</v>
      </c>
      <c r="S251" s="19" t="s">
        <v>93</v>
      </c>
      <c r="T251" s="19" t="s">
        <v>93</v>
      </c>
      <c r="U251" s="9" t="s">
        <v>93</v>
      </c>
    </row>
    <row r="252" spans="1:21">
      <c r="A252" s="8" t="s">
        <v>2225</v>
      </c>
      <c r="B252" s="8">
        <v>8710163325842</v>
      </c>
      <c r="C252" s="25">
        <v>911401631405</v>
      </c>
      <c r="D252" s="25">
        <v>871016332584200</v>
      </c>
      <c r="E252" s="9">
        <v>32584200</v>
      </c>
      <c r="F252" s="23" t="s">
        <v>2247</v>
      </c>
      <c r="G252" s="12" t="s">
        <v>925</v>
      </c>
      <c r="H252" s="12" t="s">
        <v>1061</v>
      </c>
      <c r="I252" s="12" t="s">
        <v>1058</v>
      </c>
      <c r="J252" s="12" t="s">
        <v>88</v>
      </c>
      <c r="K252" s="13" t="s">
        <v>942</v>
      </c>
      <c r="L252" s="9">
        <v>6</v>
      </c>
      <c r="M252" s="12" t="s">
        <v>92</v>
      </c>
      <c r="N252" s="19" t="s">
        <v>102</v>
      </c>
      <c r="O252" s="9"/>
      <c r="P252" s="9">
        <v>911401551832</v>
      </c>
      <c r="Q252" s="11" t="s">
        <v>125</v>
      </c>
      <c r="R252" s="36">
        <v>9405114090</v>
      </c>
      <c r="S252" s="19" t="s">
        <v>93</v>
      </c>
      <c r="T252" s="19" t="s">
        <v>93</v>
      </c>
      <c r="U252" s="9" t="s">
        <v>93</v>
      </c>
    </row>
    <row r="253" spans="1:21">
      <c r="A253" s="8" t="s">
        <v>2225</v>
      </c>
      <c r="B253" s="8">
        <v>8710163325958</v>
      </c>
      <c r="C253" s="8">
        <v>911401632505</v>
      </c>
      <c r="D253" s="8">
        <v>871016332595800</v>
      </c>
      <c r="E253" s="9">
        <v>32595800</v>
      </c>
      <c r="F253" s="10" t="s">
        <v>2248</v>
      </c>
      <c r="G253" s="12" t="s">
        <v>925</v>
      </c>
      <c r="H253" s="12" t="s">
        <v>1061</v>
      </c>
      <c r="I253" s="12" t="s">
        <v>1058</v>
      </c>
      <c r="J253" s="12" t="s">
        <v>88</v>
      </c>
      <c r="K253" s="13" t="s">
        <v>942</v>
      </c>
      <c r="L253" s="9">
        <v>1</v>
      </c>
      <c r="M253" s="12" t="s">
        <v>92</v>
      </c>
      <c r="N253" s="19" t="s">
        <v>102</v>
      </c>
      <c r="O253" s="9"/>
      <c r="P253" s="9">
        <v>910505103601</v>
      </c>
      <c r="Q253" s="11"/>
      <c r="R253" s="36">
        <v>9405114090</v>
      </c>
      <c r="S253" s="19" t="s">
        <v>93</v>
      </c>
      <c r="T253" s="19" t="s">
        <v>93</v>
      </c>
      <c r="U253" s="9" t="s">
        <v>93</v>
      </c>
    </row>
    <row r="254" spans="1:21">
      <c r="A254" s="8" t="s">
        <v>2225</v>
      </c>
      <c r="B254" s="8">
        <v>8727900967845</v>
      </c>
      <c r="C254" s="8">
        <v>929002082982</v>
      </c>
      <c r="D254" s="8">
        <v>872790096784500</v>
      </c>
      <c r="E254" s="9">
        <v>96784500</v>
      </c>
      <c r="F254" s="10" t="s">
        <v>2249</v>
      </c>
      <c r="G254" s="12" t="s">
        <v>925</v>
      </c>
      <c r="H254" s="12" t="s">
        <v>1061</v>
      </c>
      <c r="I254" s="12" t="s">
        <v>1058</v>
      </c>
      <c r="J254" s="12" t="s">
        <v>183</v>
      </c>
      <c r="K254" s="13" t="s">
        <v>965</v>
      </c>
      <c r="L254" s="9">
        <v>30</v>
      </c>
      <c r="M254" s="12" t="s">
        <v>92</v>
      </c>
      <c r="N254" s="19" t="s">
        <v>102</v>
      </c>
      <c r="O254" s="9"/>
      <c r="P254" s="9">
        <v>929002668382</v>
      </c>
      <c r="Q254" s="11" t="s">
        <v>125</v>
      </c>
      <c r="R254" s="36">
        <v>9405114090</v>
      </c>
      <c r="S254" s="21" t="s">
        <v>93</v>
      </c>
      <c r="T254" s="21" t="s">
        <v>93</v>
      </c>
      <c r="U254" s="9" t="s">
        <v>93</v>
      </c>
    </row>
    <row r="255" spans="1:21">
      <c r="A255" s="8" t="s">
        <v>2225</v>
      </c>
      <c r="B255" s="8">
        <v>8718699384234</v>
      </c>
      <c r="C255" s="8">
        <v>912401483053</v>
      </c>
      <c r="D255" s="8">
        <v>871869938423499</v>
      </c>
      <c r="E255" s="9">
        <v>38423499</v>
      </c>
      <c r="F255" s="10" t="s">
        <v>2250</v>
      </c>
      <c r="G255" s="12" t="s">
        <v>925</v>
      </c>
      <c r="H255" s="12" t="s">
        <v>1057</v>
      </c>
      <c r="I255" s="12" t="s">
        <v>1058</v>
      </c>
      <c r="J255" s="12" t="s">
        <v>88</v>
      </c>
      <c r="K255" s="13" t="s">
        <v>942</v>
      </c>
      <c r="L255" s="9">
        <v>18</v>
      </c>
      <c r="M255" s="12" t="s">
        <v>92</v>
      </c>
      <c r="N255" s="19" t="s">
        <v>102</v>
      </c>
      <c r="O255" s="9"/>
      <c r="P255" s="9"/>
      <c r="Q255" s="11" t="s">
        <v>125</v>
      </c>
      <c r="R255" s="36">
        <v>9405119090</v>
      </c>
      <c r="S255" s="19" t="s">
        <v>93</v>
      </c>
      <c r="T255" s="19" t="s">
        <v>93</v>
      </c>
      <c r="U255" s="9" t="s">
        <v>93</v>
      </c>
    </row>
    <row r="256" spans="1:21">
      <c r="A256" s="8" t="s">
        <v>2225</v>
      </c>
      <c r="B256" s="8">
        <v>8719514950122</v>
      </c>
      <c r="C256" s="8">
        <v>911401841884</v>
      </c>
      <c r="D256" s="8">
        <v>871951495012200</v>
      </c>
      <c r="E256" s="9">
        <v>95012200</v>
      </c>
      <c r="F256" s="24" t="s">
        <v>2251</v>
      </c>
      <c r="G256" s="12" t="s">
        <v>925</v>
      </c>
      <c r="H256" s="12" t="s">
        <v>1298</v>
      </c>
      <c r="I256" s="12" t="s">
        <v>1285</v>
      </c>
      <c r="J256" s="12" t="s">
        <v>88</v>
      </c>
      <c r="K256" s="13" t="s">
        <v>942</v>
      </c>
      <c r="L256" s="9">
        <v>1</v>
      </c>
      <c r="M256" s="12" t="s">
        <v>92</v>
      </c>
      <c r="N256" s="19" t="s">
        <v>102</v>
      </c>
      <c r="O256" s="9">
        <v>911401879680</v>
      </c>
      <c r="P256" s="9"/>
      <c r="Q256" s="11" t="s">
        <v>125</v>
      </c>
      <c r="R256" s="36">
        <v>9405119090</v>
      </c>
      <c r="S256" s="19" t="s">
        <v>93</v>
      </c>
      <c r="T256" s="19" t="s">
        <v>93</v>
      </c>
      <c r="U256" s="9" t="s">
        <v>93</v>
      </c>
    </row>
    <row r="257" spans="1:21">
      <c r="A257" s="8" t="s">
        <v>2225</v>
      </c>
      <c r="B257" s="8">
        <v>8719514950030</v>
      </c>
      <c r="C257" s="8">
        <v>911401840984</v>
      </c>
      <c r="D257" s="8">
        <v>871951495003000</v>
      </c>
      <c r="E257" s="9">
        <v>95003000</v>
      </c>
      <c r="F257" s="10" t="s">
        <v>2252</v>
      </c>
      <c r="G257" s="12" t="s">
        <v>925</v>
      </c>
      <c r="H257" s="12" t="s">
        <v>1298</v>
      </c>
      <c r="I257" s="12" t="s">
        <v>1285</v>
      </c>
      <c r="J257" s="12" t="s">
        <v>88</v>
      </c>
      <c r="K257" s="13" t="s">
        <v>942</v>
      </c>
      <c r="L257" s="9">
        <v>1</v>
      </c>
      <c r="M257" s="12" t="s">
        <v>92</v>
      </c>
      <c r="N257" s="19" t="s">
        <v>102</v>
      </c>
      <c r="O257" s="9">
        <v>911401878480</v>
      </c>
      <c r="P257" s="9">
        <v>911401890485</v>
      </c>
      <c r="Q257" s="11" t="s">
        <v>125</v>
      </c>
      <c r="R257" s="36">
        <v>9405119090</v>
      </c>
      <c r="S257" s="19" t="s">
        <v>93</v>
      </c>
      <c r="T257" s="19" t="s">
        <v>93</v>
      </c>
      <c r="U257" s="9" t="s">
        <v>93</v>
      </c>
    </row>
    <row r="258" spans="1:21">
      <c r="A258" s="8" t="s">
        <v>2225</v>
      </c>
      <c r="B258" s="8">
        <v>8718696998151</v>
      </c>
      <c r="C258" s="8">
        <v>910925865338</v>
      </c>
      <c r="D258" s="8">
        <v>871869699815100</v>
      </c>
      <c r="E258" s="9">
        <v>99815100</v>
      </c>
      <c r="F258" s="10" t="s">
        <v>2253</v>
      </c>
      <c r="G258" s="12" t="s">
        <v>925</v>
      </c>
      <c r="H258" s="12" t="s">
        <v>1385</v>
      </c>
      <c r="I258" s="12" t="s">
        <v>1381</v>
      </c>
      <c r="J258" s="12" t="s">
        <v>88</v>
      </c>
      <c r="K258" s="13" t="s">
        <v>929</v>
      </c>
      <c r="L258" s="9">
        <v>1</v>
      </c>
      <c r="M258" s="12" t="s">
        <v>92</v>
      </c>
      <c r="N258" s="19" t="s">
        <v>102</v>
      </c>
      <c r="O258" s="9"/>
      <c r="P258" s="9">
        <v>910925869855</v>
      </c>
      <c r="Q258" s="11"/>
      <c r="R258" s="36">
        <v>9405423990</v>
      </c>
      <c r="S258" s="19" t="s">
        <v>93</v>
      </c>
      <c r="T258" s="19" t="s">
        <v>93</v>
      </c>
      <c r="U258" s="9" t="s">
        <v>93</v>
      </c>
    </row>
    <row r="259" spans="1:21">
      <c r="A259" s="8" t="s">
        <v>2225</v>
      </c>
      <c r="B259" s="8">
        <v>8718696998212</v>
      </c>
      <c r="C259" s="8">
        <v>910925865344</v>
      </c>
      <c r="D259" s="8">
        <v>871869699821200</v>
      </c>
      <c r="E259" s="12">
        <v>91044200</v>
      </c>
      <c r="F259" s="24" t="s">
        <v>1410</v>
      </c>
      <c r="G259" s="12" t="s">
        <v>925</v>
      </c>
      <c r="H259" s="12" t="s">
        <v>1385</v>
      </c>
      <c r="I259" s="12" t="s">
        <v>1381</v>
      </c>
      <c r="J259" s="12" t="s">
        <v>88</v>
      </c>
      <c r="K259" s="13" t="s">
        <v>929</v>
      </c>
      <c r="L259" s="9">
        <v>1</v>
      </c>
      <c r="M259" s="12" t="s">
        <v>92</v>
      </c>
      <c r="N259" s="19" t="s">
        <v>102</v>
      </c>
      <c r="O259" s="9"/>
      <c r="P259" s="9">
        <v>910925869863</v>
      </c>
      <c r="Q259" s="11"/>
      <c r="R259" s="36">
        <v>9405423990</v>
      </c>
      <c r="S259" s="19" t="s">
        <v>93</v>
      </c>
      <c r="T259" s="19" t="s">
        <v>93</v>
      </c>
      <c r="U259" s="9" t="s">
        <v>93</v>
      </c>
    </row>
    <row r="260" spans="1:21">
      <c r="A260" s="8" t="s">
        <v>2225</v>
      </c>
      <c r="B260" s="8">
        <v>8719514533561</v>
      </c>
      <c r="C260" s="8">
        <v>911401851483</v>
      </c>
      <c r="D260" s="8">
        <v>871951453356199</v>
      </c>
      <c r="E260" s="9">
        <v>38284199</v>
      </c>
      <c r="F260" s="10" t="s">
        <v>2254</v>
      </c>
      <c r="G260" s="12" t="s">
        <v>925</v>
      </c>
      <c r="H260" s="12" t="s">
        <v>1423</v>
      </c>
      <c r="I260" s="12" t="s">
        <v>1432</v>
      </c>
      <c r="J260" s="12" t="s">
        <v>88</v>
      </c>
      <c r="K260" s="13" t="s">
        <v>929</v>
      </c>
      <c r="L260" s="9">
        <v>24</v>
      </c>
      <c r="M260" s="12" t="s">
        <v>92</v>
      </c>
      <c r="N260" s="19" t="s">
        <v>102</v>
      </c>
      <c r="O260" s="9">
        <v>911401730432</v>
      </c>
      <c r="P260" s="9">
        <v>911401871386</v>
      </c>
      <c r="Q260" s="11"/>
      <c r="R260" s="36">
        <v>9405423990</v>
      </c>
      <c r="S260" s="19" t="s">
        <v>93</v>
      </c>
      <c r="T260" s="19" t="s">
        <v>93</v>
      </c>
      <c r="U260" s="9" t="s">
        <v>93</v>
      </c>
    </row>
    <row r="261" spans="1:21">
      <c r="A261" s="8" t="s">
        <v>2225</v>
      </c>
      <c r="B261" s="8">
        <v>8719514534803</v>
      </c>
      <c r="C261" s="8">
        <v>911401883983</v>
      </c>
      <c r="D261" s="25">
        <v>871951453480399</v>
      </c>
      <c r="E261" s="9">
        <v>93845899</v>
      </c>
      <c r="F261" s="23" t="s">
        <v>2255</v>
      </c>
      <c r="G261" s="12" t="s">
        <v>925</v>
      </c>
      <c r="H261" s="12" t="s">
        <v>1423</v>
      </c>
      <c r="I261" s="12" t="s">
        <v>1432</v>
      </c>
      <c r="J261" s="12" t="s">
        <v>88</v>
      </c>
      <c r="K261" s="13" t="s">
        <v>929</v>
      </c>
      <c r="L261" s="9">
        <v>24</v>
      </c>
      <c r="M261" s="12" t="s">
        <v>92</v>
      </c>
      <c r="N261" s="19" t="s">
        <v>102</v>
      </c>
      <c r="O261" s="9">
        <v>911401733352</v>
      </c>
      <c r="P261" s="9">
        <v>911401892386</v>
      </c>
      <c r="Q261" s="11"/>
      <c r="R261" s="36">
        <v>9405423990</v>
      </c>
      <c r="S261" s="19" t="s">
        <v>93</v>
      </c>
      <c r="T261" s="19" t="s">
        <v>93</v>
      </c>
      <c r="U261" s="9" t="s">
        <v>93</v>
      </c>
    </row>
    <row r="262" spans="1:21">
      <c r="A262" s="8" t="s">
        <v>2225</v>
      </c>
      <c r="B262" s="8">
        <v>8719514534735</v>
      </c>
      <c r="C262" s="8">
        <v>911401884983</v>
      </c>
      <c r="D262" s="25">
        <v>871951453473599</v>
      </c>
      <c r="E262" s="9">
        <v>54828299</v>
      </c>
      <c r="F262" s="23" t="s">
        <v>2256</v>
      </c>
      <c r="G262" s="12" t="s">
        <v>925</v>
      </c>
      <c r="H262" s="12" t="s">
        <v>1423</v>
      </c>
      <c r="I262" s="12" t="s">
        <v>1432</v>
      </c>
      <c r="J262" s="12" t="s">
        <v>88</v>
      </c>
      <c r="K262" s="13" t="s">
        <v>929</v>
      </c>
      <c r="L262" s="9">
        <v>10</v>
      </c>
      <c r="M262" s="12" t="s">
        <v>92</v>
      </c>
      <c r="N262" s="19" t="s">
        <v>102</v>
      </c>
      <c r="O262" s="9"/>
      <c r="P262" s="9"/>
      <c r="Q262" s="11"/>
      <c r="R262" s="36">
        <v>9405423990</v>
      </c>
      <c r="S262" s="19" t="s">
        <v>93</v>
      </c>
      <c r="T262" s="19" t="s">
        <v>93</v>
      </c>
      <c r="U262" s="9" t="s">
        <v>93</v>
      </c>
    </row>
    <row r="263" spans="1:21">
      <c r="A263" s="8" t="s">
        <v>2225</v>
      </c>
      <c r="B263" s="8">
        <v>8719514533516</v>
      </c>
      <c r="C263" s="8">
        <v>911401856483</v>
      </c>
      <c r="D263" s="25">
        <v>871951453351699</v>
      </c>
      <c r="E263" s="9">
        <v>93853399</v>
      </c>
      <c r="F263" s="23" t="s">
        <v>2257</v>
      </c>
      <c r="G263" s="12" t="s">
        <v>925</v>
      </c>
      <c r="H263" s="12" t="s">
        <v>1423</v>
      </c>
      <c r="I263" s="12" t="s">
        <v>1432</v>
      </c>
      <c r="J263" s="12" t="s">
        <v>88</v>
      </c>
      <c r="K263" s="13" t="s">
        <v>929</v>
      </c>
      <c r="L263" s="9">
        <v>6</v>
      </c>
      <c r="M263" s="12" t="s">
        <v>92</v>
      </c>
      <c r="N263" s="19" t="s">
        <v>102</v>
      </c>
      <c r="O263" s="9">
        <v>911401733272</v>
      </c>
      <c r="P263" s="9">
        <v>911401876386</v>
      </c>
      <c r="Q263" s="11"/>
      <c r="R263" s="36">
        <v>9405423990</v>
      </c>
      <c r="S263" s="19" t="s">
        <v>93</v>
      </c>
      <c r="T263" s="19" t="s">
        <v>93</v>
      </c>
      <c r="U263" s="9" t="s">
        <v>93</v>
      </c>
    </row>
    <row r="264" spans="1:21">
      <c r="A264" s="8" t="s">
        <v>2225</v>
      </c>
      <c r="B264" s="8">
        <v>8719514543676</v>
      </c>
      <c r="C264" s="8">
        <v>824110185761</v>
      </c>
      <c r="D264" s="8">
        <v>871951454367699</v>
      </c>
      <c r="E264" s="9">
        <v>54367699</v>
      </c>
      <c r="F264" s="10" t="s">
        <v>2258</v>
      </c>
      <c r="G264" s="12" t="s">
        <v>925</v>
      </c>
      <c r="H264" s="12" t="s">
        <v>1596</v>
      </c>
      <c r="I264" s="12" t="s">
        <v>1016</v>
      </c>
      <c r="J264" s="12" t="s">
        <v>88</v>
      </c>
      <c r="K264" s="13" t="s">
        <v>942</v>
      </c>
      <c r="L264" s="9">
        <v>4</v>
      </c>
      <c r="M264" s="12" t="s">
        <v>92</v>
      </c>
      <c r="N264" s="19" t="s">
        <v>102</v>
      </c>
      <c r="O264" s="9"/>
      <c r="P264" s="9">
        <v>824110117912</v>
      </c>
      <c r="Q264" s="11"/>
      <c r="R264" s="36">
        <v>9405423990</v>
      </c>
      <c r="S264" s="19" t="s">
        <v>93</v>
      </c>
      <c r="T264" s="19" t="s">
        <v>93</v>
      </c>
      <c r="U264" s="9" t="s">
        <v>93</v>
      </c>
    </row>
    <row r="265" spans="1:21">
      <c r="A265" s="8" t="s">
        <v>2225</v>
      </c>
      <c r="B265" s="8">
        <v>8711500038210</v>
      </c>
      <c r="C265" s="8">
        <v>924151445741</v>
      </c>
      <c r="D265" s="8">
        <v>871150003821050</v>
      </c>
      <c r="E265" s="9">
        <v>3821050</v>
      </c>
      <c r="F265" s="10" t="s">
        <v>2259</v>
      </c>
      <c r="G265" s="12" t="s">
        <v>1692</v>
      </c>
      <c r="H265" s="12" t="s">
        <v>1762</v>
      </c>
      <c r="I265" s="12" t="s">
        <v>1763</v>
      </c>
      <c r="J265" s="12" t="s">
        <v>88</v>
      </c>
      <c r="K265" s="13" t="s">
        <v>1694</v>
      </c>
      <c r="L265" s="9">
        <v>100</v>
      </c>
      <c r="M265" s="12" t="s">
        <v>92</v>
      </c>
      <c r="N265" s="19" t="s">
        <v>102</v>
      </c>
      <c r="O265" s="9">
        <v>924151445740</v>
      </c>
      <c r="P265" s="9"/>
      <c r="Q265" s="11" t="s">
        <v>125</v>
      </c>
      <c r="R265" s="36">
        <v>8539229090</v>
      </c>
      <c r="S265" s="19" t="s">
        <v>168</v>
      </c>
      <c r="T265" s="19" t="s">
        <v>93</v>
      </c>
      <c r="U265" s="9" t="s">
        <v>93</v>
      </c>
    </row>
    <row r="266" spans="1:21">
      <c r="A266" s="8" t="s">
        <v>2225</v>
      </c>
      <c r="B266" s="8">
        <v>8719514334915</v>
      </c>
      <c r="C266" s="8">
        <v>925723717106</v>
      </c>
      <c r="D266" s="8">
        <v>871951433491500</v>
      </c>
      <c r="E266" s="9">
        <v>33491500</v>
      </c>
      <c r="F266" s="10" t="s">
        <v>2260</v>
      </c>
      <c r="G266" s="12" t="s">
        <v>1692</v>
      </c>
      <c r="H266" s="12" t="s">
        <v>1779</v>
      </c>
      <c r="I266" s="12" t="s">
        <v>1780</v>
      </c>
      <c r="J266" s="12" t="s">
        <v>88</v>
      </c>
      <c r="K266" s="13" t="s">
        <v>1694</v>
      </c>
      <c r="L266" s="9">
        <v>10</v>
      </c>
      <c r="M266" s="12" t="s">
        <v>187</v>
      </c>
      <c r="N266" s="19" t="s">
        <v>102</v>
      </c>
      <c r="O266" s="9">
        <v>925723717104</v>
      </c>
      <c r="P266" s="9"/>
      <c r="Q266" s="11" t="s">
        <v>125</v>
      </c>
      <c r="R266" s="36">
        <v>8539219890</v>
      </c>
      <c r="S266" s="19" t="s">
        <v>398</v>
      </c>
      <c r="T266" s="19" t="s">
        <v>305</v>
      </c>
      <c r="U266" s="9">
        <v>423258</v>
      </c>
    </row>
    <row r="267" spans="1:21">
      <c r="A267" s="8" t="s">
        <v>2225</v>
      </c>
      <c r="B267" s="8">
        <v>8727900917390</v>
      </c>
      <c r="C267" s="25">
        <v>927923086514</v>
      </c>
      <c r="D267" s="25">
        <v>872790091739000</v>
      </c>
      <c r="E267" s="9">
        <v>91739000</v>
      </c>
      <c r="F267" s="23" t="s">
        <v>2261</v>
      </c>
      <c r="G267" s="12" t="s">
        <v>1692</v>
      </c>
      <c r="H267" s="12" t="s">
        <v>1788</v>
      </c>
      <c r="I267" s="12" t="s">
        <v>1952</v>
      </c>
      <c r="J267" s="12" t="s">
        <v>88</v>
      </c>
      <c r="K267" s="13" t="s">
        <v>1694</v>
      </c>
      <c r="L267" s="13">
        <v>25</v>
      </c>
      <c r="M267" s="12" t="s">
        <v>92</v>
      </c>
      <c r="N267" s="19" t="s">
        <v>102</v>
      </c>
      <c r="O267" s="26">
        <v>927923084014</v>
      </c>
      <c r="P267" s="26">
        <v>927923084014</v>
      </c>
      <c r="Q267" s="27"/>
      <c r="R267" s="36">
        <v>8539311090</v>
      </c>
      <c r="S267" s="13" t="s">
        <v>103</v>
      </c>
      <c r="T267" s="13" t="s">
        <v>305</v>
      </c>
      <c r="U267" s="9">
        <v>423419</v>
      </c>
    </row>
    <row r="268" spans="1:21">
      <c r="A268" s="8" t="s">
        <v>2225</v>
      </c>
      <c r="B268" s="8">
        <v>8711500716811</v>
      </c>
      <c r="C268" s="8">
        <v>928001508350</v>
      </c>
      <c r="D268" s="8">
        <v>871150071681127</v>
      </c>
      <c r="E268" s="9">
        <v>71681127</v>
      </c>
      <c r="F268" s="10" t="s">
        <v>2262</v>
      </c>
      <c r="G268" s="12" t="s">
        <v>1692</v>
      </c>
      <c r="H268" s="12" t="s">
        <v>1788</v>
      </c>
      <c r="I268" s="12" t="s">
        <v>1952</v>
      </c>
      <c r="J268" s="12" t="s">
        <v>88</v>
      </c>
      <c r="K268" s="13" t="s">
        <v>1694</v>
      </c>
      <c r="L268" s="9">
        <v>250</v>
      </c>
      <c r="M268" s="12" t="s">
        <v>92</v>
      </c>
      <c r="N268" s="19" t="s">
        <v>102</v>
      </c>
      <c r="O268" s="9"/>
      <c r="P268" s="9"/>
      <c r="Q268" s="11" t="s">
        <v>125</v>
      </c>
      <c r="R268" s="36">
        <v>8539311090</v>
      </c>
      <c r="S268" s="19" t="s">
        <v>103</v>
      </c>
      <c r="T268" s="19" t="s">
        <v>305</v>
      </c>
      <c r="U268" s="9">
        <v>423502</v>
      </c>
    </row>
    <row r="269" spans="1:21">
      <c r="A269" s="8" t="s">
        <v>2225</v>
      </c>
      <c r="B269" s="8">
        <v>8711500716286</v>
      </c>
      <c r="C269" s="8">
        <v>928001005440</v>
      </c>
      <c r="D269" s="8">
        <v>871150071628627</v>
      </c>
      <c r="E269" s="9">
        <v>71628627</v>
      </c>
      <c r="F269" s="10" t="s">
        <v>2263</v>
      </c>
      <c r="G269" s="12" t="s">
        <v>1692</v>
      </c>
      <c r="H269" s="12" t="s">
        <v>1788</v>
      </c>
      <c r="I269" s="12" t="s">
        <v>1952</v>
      </c>
      <c r="J269" s="12" t="s">
        <v>88</v>
      </c>
      <c r="K269" s="13" t="s">
        <v>1694</v>
      </c>
      <c r="L269" s="9">
        <v>250</v>
      </c>
      <c r="M269" s="12" t="s">
        <v>92</v>
      </c>
      <c r="N269" s="19" t="s">
        <v>102</v>
      </c>
      <c r="O269" s="9"/>
      <c r="P269" s="9"/>
      <c r="Q269" s="11" t="s">
        <v>125</v>
      </c>
      <c r="R269" s="36">
        <v>8539311090</v>
      </c>
      <c r="S269" s="19" t="s">
        <v>103</v>
      </c>
      <c r="T269" s="19" t="s">
        <v>305</v>
      </c>
      <c r="U269" s="9">
        <v>423492</v>
      </c>
    </row>
    <row r="270" spans="1:21">
      <c r="A270" s="8" t="s">
        <v>2225</v>
      </c>
      <c r="B270" s="8">
        <v>8718699769581</v>
      </c>
      <c r="C270" s="8">
        <v>929003603204</v>
      </c>
      <c r="D270" s="8">
        <v>871869976958101</v>
      </c>
      <c r="E270" s="12">
        <v>76958101</v>
      </c>
      <c r="F270" s="10" t="s">
        <v>2264</v>
      </c>
      <c r="G270" s="12" t="s">
        <v>84</v>
      </c>
      <c r="H270" s="12" t="s">
        <v>100</v>
      </c>
      <c r="I270" s="12" t="s">
        <v>87</v>
      </c>
      <c r="J270" s="12" t="s">
        <v>88</v>
      </c>
      <c r="K270" s="13" t="s">
        <v>90</v>
      </c>
      <c r="L270" s="9">
        <v>10</v>
      </c>
      <c r="M270" s="12" t="s">
        <v>92</v>
      </c>
      <c r="N270" s="19" t="s">
        <v>102</v>
      </c>
      <c r="O270" s="9">
        <v>929001234204</v>
      </c>
      <c r="P270" s="9">
        <v>929003603202</v>
      </c>
      <c r="Q270" s="11" t="s">
        <v>2265</v>
      </c>
      <c r="R270" s="36">
        <v>8539520000</v>
      </c>
      <c r="S270" s="19" t="s">
        <v>159</v>
      </c>
      <c r="T270" s="19" t="s">
        <v>160</v>
      </c>
      <c r="U270" s="9">
        <v>1354585</v>
      </c>
    </row>
    <row r="271" spans="1:21">
      <c r="A271" s="8" t="s">
        <v>2225</v>
      </c>
      <c r="B271" s="8">
        <v>8718699673529</v>
      </c>
      <c r="C271" s="8">
        <v>929001941501</v>
      </c>
      <c r="D271" s="8">
        <v>871869967352900</v>
      </c>
      <c r="E271" s="12">
        <v>67352900</v>
      </c>
      <c r="F271" s="10" t="s">
        <v>2266</v>
      </c>
      <c r="G271" s="12" t="s">
        <v>84</v>
      </c>
      <c r="H271" s="12" t="s">
        <v>100</v>
      </c>
      <c r="I271" s="12" t="s">
        <v>87</v>
      </c>
      <c r="J271" s="12" t="s">
        <v>88</v>
      </c>
      <c r="K271" s="13" t="s">
        <v>90</v>
      </c>
      <c r="L271" s="9">
        <v>4</v>
      </c>
      <c r="M271" s="12" t="s">
        <v>92</v>
      </c>
      <c r="N271" s="19" t="s">
        <v>102</v>
      </c>
      <c r="O271" s="9">
        <v>929003628601</v>
      </c>
      <c r="P271" s="9">
        <v>929003628601</v>
      </c>
      <c r="Q271" s="11" t="s">
        <v>94</v>
      </c>
      <c r="R271" s="36">
        <v>8539520000</v>
      </c>
      <c r="S271" s="19" t="s">
        <v>108</v>
      </c>
      <c r="T271" s="19" t="s">
        <v>160</v>
      </c>
      <c r="U271" s="9">
        <v>403596</v>
      </c>
    </row>
    <row r="272" spans="1:21">
      <c r="A272" s="8" t="s">
        <v>2267</v>
      </c>
      <c r="B272" s="8">
        <v>8719514305342</v>
      </c>
      <c r="C272" s="8">
        <v>929002965102</v>
      </c>
      <c r="D272" s="25">
        <v>871951430534200</v>
      </c>
      <c r="E272" s="12">
        <v>30534200</v>
      </c>
      <c r="F272" s="23" t="s">
        <v>2268</v>
      </c>
      <c r="G272" s="12" t="s">
        <v>84</v>
      </c>
      <c r="H272" s="12" t="s">
        <v>500</v>
      </c>
      <c r="I272" s="12" t="s">
        <v>468</v>
      </c>
      <c r="J272" s="12" t="s">
        <v>88</v>
      </c>
      <c r="K272" s="13" t="s">
        <v>90</v>
      </c>
      <c r="L272" s="9">
        <v>6</v>
      </c>
      <c r="M272" s="12" t="s">
        <v>92</v>
      </c>
      <c r="N272" s="19" t="s">
        <v>102</v>
      </c>
      <c r="O272" s="9"/>
      <c r="P272" s="9"/>
      <c r="Q272" s="11" t="s">
        <v>125</v>
      </c>
      <c r="R272" s="36">
        <v>8539520000</v>
      </c>
      <c r="S272" s="19" t="s">
        <v>93</v>
      </c>
      <c r="T272" s="19" t="s">
        <v>160</v>
      </c>
      <c r="U272" s="9">
        <v>491862</v>
      </c>
    </row>
    <row r="273" spans="1:21">
      <c r="A273" s="8" t="s">
        <v>2267</v>
      </c>
      <c r="B273" s="8">
        <v>8719514263628</v>
      </c>
      <c r="C273" s="8">
        <v>929002444001</v>
      </c>
      <c r="D273" s="8">
        <v>871951426362800</v>
      </c>
      <c r="E273" s="12">
        <v>26362800</v>
      </c>
      <c r="F273" s="10" t="s">
        <v>2269</v>
      </c>
      <c r="G273" s="12" t="s">
        <v>84</v>
      </c>
      <c r="H273" s="12" t="s">
        <v>648</v>
      </c>
      <c r="I273" s="12" t="s">
        <v>649</v>
      </c>
      <c r="J273" s="12" t="s">
        <v>88</v>
      </c>
      <c r="K273" s="13" t="s">
        <v>90</v>
      </c>
      <c r="L273" s="9">
        <v>4</v>
      </c>
      <c r="M273" s="12" t="s">
        <v>92</v>
      </c>
      <c r="N273" s="19" t="s">
        <v>102</v>
      </c>
      <c r="O273" s="9">
        <v>929001249301</v>
      </c>
      <c r="P273" s="9"/>
      <c r="Q273" s="11" t="s">
        <v>94</v>
      </c>
      <c r="R273" s="36">
        <v>8539520000</v>
      </c>
      <c r="S273" s="19" t="s">
        <v>108</v>
      </c>
      <c r="T273" s="19" t="s">
        <v>168</v>
      </c>
      <c r="U273" s="9">
        <v>387347</v>
      </c>
    </row>
    <row r="274" spans="1:21">
      <c r="A274" s="8" t="s">
        <v>2267</v>
      </c>
      <c r="B274" s="8">
        <v>8718696541234</v>
      </c>
      <c r="C274" s="8">
        <v>929001201202</v>
      </c>
      <c r="D274" s="8">
        <v>871869654123400</v>
      </c>
      <c r="E274" s="12">
        <v>54123400</v>
      </c>
      <c r="F274" s="10" t="s">
        <v>2270</v>
      </c>
      <c r="G274" s="12" t="s">
        <v>84</v>
      </c>
      <c r="H274" s="12" t="s">
        <v>840</v>
      </c>
      <c r="I274" s="12" t="s">
        <v>841</v>
      </c>
      <c r="J274" s="12" t="s">
        <v>88</v>
      </c>
      <c r="K274" s="13" t="s">
        <v>90</v>
      </c>
      <c r="L274" s="9">
        <v>10</v>
      </c>
      <c r="M274" s="12" t="s">
        <v>92</v>
      </c>
      <c r="N274" s="19" t="s">
        <v>102</v>
      </c>
      <c r="O274" s="9"/>
      <c r="P274" s="9">
        <v>929003757402</v>
      </c>
      <c r="Q274" s="11" t="s">
        <v>2271</v>
      </c>
      <c r="R274" s="36">
        <v>8539520000</v>
      </c>
      <c r="S274" s="19" t="s">
        <v>159</v>
      </c>
      <c r="T274" s="19" t="s">
        <v>160</v>
      </c>
      <c r="U274" s="9">
        <v>403554</v>
      </c>
    </row>
    <row r="275" spans="1:21">
      <c r="A275" s="8" t="s">
        <v>2267</v>
      </c>
      <c r="B275" s="8">
        <v>8718696706596</v>
      </c>
      <c r="C275" s="8">
        <v>929001350702</v>
      </c>
      <c r="D275" s="8">
        <v>871869670659600</v>
      </c>
      <c r="E275" s="12">
        <v>70659600</v>
      </c>
      <c r="F275" s="10" t="s">
        <v>2272</v>
      </c>
      <c r="G275" s="12" t="s">
        <v>84</v>
      </c>
      <c r="H275" s="12" t="s">
        <v>840</v>
      </c>
      <c r="I275" s="12" t="s">
        <v>841</v>
      </c>
      <c r="J275" s="12" t="s">
        <v>88</v>
      </c>
      <c r="K275" s="13" t="s">
        <v>90</v>
      </c>
      <c r="L275" s="9">
        <v>10</v>
      </c>
      <c r="M275" s="12" t="s">
        <v>92</v>
      </c>
      <c r="N275" s="19" t="s">
        <v>102</v>
      </c>
      <c r="O275" s="9"/>
      <c r="P275" s="9">
        <v>929003757002</v>
      </c>
      <c r="Q275" s="11" t="s">
        <v>2271</v>
      </c>
      <c r="R275" s="36">
        <v>8539520000</v>
      </c>
      <c r="S275" s="19" t="s">
        <v>159</v>
      </c>
      <c r="T275" s="19" t="s">
        <v>160</v>
      </c>
      <c r="U275" s="9">
        <v>403560</v>
      </c>
    </row>
    <row r="276" spans="1:21">
      <c r="A276" s="8" t="s">
        <v>2267</v>
      </c>
      <c r="B276" s="8">
        <v>8719514922143</v>
      </c>
      <c r="C276" s="22">
        <v>911401736713</v>
      </c>
      <c r="D276" s="8">
        <v>871951492214399</v>
      </c>
      <c r="E276" s="12">
        <v>92214399</v>
      </c>
      <c r="F276" s="23" t="s">
        <v>2273</v>
      </c>
      <c r="G276" s="12" t="s">
        <v>925</v>
      </c>
      <c r="H276" s="12" t="s">
        <v>978</v>
      </c>
      <c r="I276" s="12" t="s">
        <v>969</v>
      </c>
      <c r="J276" s="12" t="s">
        <v>88</v>
      </c>
      <c r="K276" s="13" t="s">
        <v>2245</v>
      </c>
      <c r="L276" s="9">
        <v>4</v>
      </c>
      <c r="M276" s="12" t="s">
        <v>92</v>
      </c>
      <c r="N276" s="19" t="s">
        <v>102</v>
      </c>
      <c r="O276" s="26"/>
      <c r="P276" s="26"/>
      <c r="Q276" s="11"/>
      <c r="R276" s="36">
        <v>9405423990</v>
      </c>
      <c r="S276" s="19" t="s">
        <v>93</v>
      </c>
      <c r="T276" s="19" t="s">
        <v>93</v>
      </c>
      <c r="U276" s="9" t="s">
        <v>93</v>
      </c>
    </row>
    <row r="277" spans="1:21">
      <c r="A277" s="8" t="s">
        <v>2267</v>
      </c>
      <c r="B277" s="8">
        <v>8719514329089</v>
      </c>
      <c r="C277" s="8">
        <v>929002664732</v>
      </c>
      <c r="D277" s="8">
        <v>871951432908900</v>
      </c>
      <c r="E277" s="12">
        <v>32908900</v>
      </c>
      <c r="F277" s="10" t="s">
        <v>2218</v>
      </c>
      <c r="G277" s="12" t="s">
        <v>925</v>
      </c>
      <c r="H277" s="12" t="s">
        <v>1061</v>
      </c>
      <c r="I277" s="12" t="s">
        <v>1058</v>
      </c>
      <c r="J277" s="12" t="s">
        <v>88</v>
      </c>
      <c r="K277" s="13" t="s">
        <v>929</v>
      </c>
      <c r="L277" s="9">
        <v>12</v>
      </c>
      <c r="M277" s="12" t="s">
        <v>92</v>
      </c>
      <c r="N277" s="19" t="s">
        <v>102</v>
      </c>
      <c r="O277" s="9"/>
      <c r="P277" s="9">
        <v>929003251832</v>
      </c>
      <c r="Q277" s="11" t="s">
        <v>125</v>
      </c>
      <c r="R277" s="36">
        <v>9405119090</v>
      </c>
      <c r="S277" s="21" t="s">
        <v>93</v>
      </c>
      <c r="T277" s="19" t="s">
        <v>160</v>
      </c>
      <c r="U277" s="9" t="s">
        <v>93</v>
      </c>
    </row>
    <row r="278" spans="1:21">
      <c r="A278" s="8" t="s">
        <v>2267</v>
      </c>
      <c r="B278" s="8">
        <v>8710163325873</v>
      </c>
      <c r="C278" s="8">
        <v>911401631705</v>
      </c>
      <c r="D278" s="8">
        <v>871016332587300</v>
      </c>
      <c r="E278" s="12">
        <v>32587300</v>
      </c>
      <c r="F278" s="10" t="s">
        <v>2274</v>
      </c>
      <c r="G278" s="12" t="s">
        <v>925</v>
      </c>
      <c r="H278" s="12" t="s">
        <v>1061</v>
      </c>
      <c r="I278" s="12" t="s">
        <v>1058</v>
      </c>
      <c r="J278" s="12" t="s">
        <v>88</v>
      </c>
      <c r="K278" s="13" t="s">
        <v>942</v>
      </c>
      <c r="L278" s="9">
        <v>1</v>
      </c>
      <c r="M278" s="12" t="s">
        <v>92</v>
      </c>
      <c r="N278" s="19" t="s">
        <v>102</v>
      </c>
      <c r="O278" s="9"/>
      <c r="P278" s="9">
        <v>910505103598</v>
      </c>
      <c r="Q278" s="11"/>
      <c r="R278" s="36">
        <v>9405114090</v>
      </c>
      <c r="S278" s="19" t="s">
        <v>93</v>
      </c>
      <c r="T278" s="19" t="s">
        <v>93</v>
      </c>
      <c r="U278" s="9" t="s">
        <v>93</v>
      </c>
    </row>
    <row r="279" spans="1:21">
      <c r="A279" s="8" t="s">
        <v>2267</v>
      </c>
      <c r="B279" s="8">
        <v>8727900967906</v>
      </c>
      <c r="C279" s="8">
        <v>929002668782</v>
      </c>
      <c r="D279" s="8">
        <v>872790096790600</v>
      </c>
      <c r="E279" s="12">
        <v>96790600</v>
      </c>
      <c r="F279" s="10" t="s">
        <v>2275</v>
      </c>
      <c r="G279" s="12" t="s">
        <v>925</v>
      </c>
      <c r="H279" s="12" t="s">
        <v>1061</v>
      </c>
      <c r="I279" s="12" t="s">
        <v>1058</v>
      </c>
      <c r="J279" s="12" t="s">
        <v>183</v>
      </c>
      <c r="K279" s="13" t="s">
        <v>965</v>
      </c>
      <c r="L279" s="9">
        <v>30</v>
      </c>
      <c r="M279" s="12" t="s">
        <v>92</v>
      </c>
      <c r="N279" s="19" t="s">
        <v>102</v>
      </c>
      <c r="O279" s="9">
        <v>929002083682</v>
      </c>
      <c r="P279" s="9">
        <v>929003280582</v>
      </c>
      <c r="Q279" s="11" t="s">
        <v>125</v>
      </c>
      <c r="R279" s="36">
        <v>9405114090</v>
      </c>
      <c r="S279" s="21" t="s">
        <v>93</v>
      </c>
      <c r="T279" s="21" t="s">
        <v>93</v>
      </c>
      <c r="U279" s="9" t="s">
        <v>93</v>
      </c>
    </row>
    <row r="280" spans="1:21">
      <c r="A280" s="8" t="s">
        <v>2267</v>
      </c>
      <c r="B280" s="8">
        <v>8719514531864</v>
      </c>
      <c r="C280" s="8">
        <v>911401862782</v>
      </c>
      <c r="D280" s="8">
        <v>871951453186499</v>
      </c>
      <c r="E280" s="12">
        <v>53186499</v>
      </c>
      <c r="F280" s="10" t="s">
        <v>2276</v>
      </c>
      <c r="G280" s="12" t="s">
        <v>925</v>
      </c>
      <c r="H280" s="12" t="s">
        <v>86</v>
      </c>
      <c r="I280" s="12" t="s">
        <v>1285</v>
      </c>
      <c r="J280" s="12" t="s">
        <v>88</v>
      </c>
      <c r="K280" s="13" t="s">
        <v>929</v>
      </c>
      <c r="L280" s="9">
        <v>10</v>
      </c>
      <c r="M280" s="12" t="s">
        <v>92</v>
      </c>
      <c r="N280" s="9" t="s">
        <v>1997</v>
      </c>
      <c r="O280" s="9">
        <v>911401892480</v>
      </c>
      <c r="P280" s="9">
        <v>911401808087</v>
      </c>
      <c r="Q280" s="11"/>
      <c r="R280" s="36">
        <v>9405990090</v>
      </c>
      <c r="S280" s="21" t="s">
        <v>93</v>
      </c>
      <c r="T280" s="21" t="s">
        <v>93</v>
      </c>
      <c r="U280" s="9" t="s">
        <v>93</v>
      </c>
    </row>
    <row r="281" spans="1:21">
      <c r="A281" s="8" t="s">
        <v>2267</v>
      </c>
      <c r="B281" s="8">
        <v>8719514950368</v>
      </c>
      <c r="C281" s="8">
        <v>911401844284</v>
      </c>
      <c r="D281" s="8">
        <v>871951495036800</v>
      </c>
      <c r="E281" s="12">
        <v>95036800</v>
      </c>
      <c r="F281" s="24" t="s">
        <v>2277</v>
      </c>
      <c r="G281" s="12" t="s">
        <v>925</v>
      </c>
      <c r="H281" s="12" t="s">
        <v>1298</v>
      </c>
      <c r="I281" s="12" t="s">
        <v>1285</v>
      </c>
      <c r="J281" s="12" t="s">
        <v>88</v>
      </c>
      <c r="K281" s="13" t="s">
        <v>942</v>
      </c>
      <c r="L281" s="9">
        <v>1</v>
      </c>
      <c r="M281" s="12" t="s">
        <v>92</v>
      </c>
      <c r="N281" s="19" t="s">
        <v>102</v>
      </c>
      <c r="O281" s="9"/>
      <c r="P281" s="9">
        <v>911401891285</v>
      </c>
      <c r="Q281" s="11" t="s">
        <v>125</v>
      </c>
      <c r="R281" s="36">
        <v>9405119090</v>
      </c>
      <c r="S281" s="19" t="s">
        <v>93</v>
      </c>
      <c r="T281" s="19" t="s">
        <v>93</v>
      </c>
      <c r="U281" s="9" t="s">
        <v>93</v>
      </c>
    </row>
    <row r="282" spans="1:21">
      <c r="A282" s="8" t="s">
        <v>2267</v>
      </c>
      <c r="B282" s="8">
        <v>8719514950375</v>
      </c>
      <c r="C282" s="8">
        <v>911401844384</v>
      </c>
      <c r="D282" s="8">
        <v>871951495037500</v>
      </c>
      <c r="E282" s="12">
        <v>95037500</v>
      </c>
      <c r="F282" s="24" t="s">
        <v>2278</v>
      </c>
      <c r="G282" s="12" t="s">
        <v>925</v>
      </c>
      <c r="H282" s="12" t="s">
        <v>1298</v>
      </c>
      <c r="I282" s="12" t="s">
        <v>1285</v>
      </c>
      <c r="J282" s="12" t="s">
        <v>88</v>
      </c>
      <c r="K282" s="13" t="s">
        <v>942</v>
      </c>
      <c r="L282" s="9">
        <v>1</v>
      </c>
      <c r="M282" s="12" t="s">
        <v>92</v>
      </c>
      <c r="N282" s="19" t="s">
        <v>102</v>
      </c>
      <c r="O282" s="9">
        <v>911401879180</v>
      </c>
      <c r="P282" s="9">
        <v>911401891285</v>
      </c>
      <c r="Q282" s="11" t="s">
        <v>125</v>
      </c>
      <c r="R282" s="36">
        <v>9405119090</v>
      </c>
      <c r="S282" s="19" t="s">
        <v>93</v>
      </c>
      <c r="T282" s="19" t="s">
        <v>93</v>
      </c>
      <c r="U282" s="9" t="s">
        <v>93</v>
      </c>
    </row>
    <row r="283" spans="1:21">
      <c r="A283" s="8" t="s">
        <v>2267</v>
      </c>
      <c r="B283" s="8">
        <v>8719514950313</v>
      </c>
      <c r="C283" s="8">
        <v>911401843784</v>
      </c>
      <c r="D283" s="8">
        <v>871951495031300</v>
      </c>
      <c r="E283" s="12">
        <v>95031300</v>
      </c>
      <c r="F283" s="10" t="s">
        <v>2279</v>
      </c>
      <c r="G283" s="12" t="s">
        <v>925</v>
      </c>
      <c r="H283" s="12" t="s">
        <v>1298</v>
      </c>
      <c r="I283" s="12" t="s">
        <v>1285</v>
      </c>
      <c r="J283" s="12" t="s">
        <v>88</v>
      </c>
      <c r="K283" s="13" t="s">
        <v>942</v>
      </c>
      <c r="L283" s="9">
        <v>1</v>
      </c>
      <c r="M283" s="12" t="s">
        <v>92</v>
      </c>
      <c r="N283" s="19" t="s">
        <v>102</v>
      </c>
      <c r="O283" s="9">
        <v>911401879880</v>
      </c>
      <c r="P283" s="9">
        <v>911401891185</v>
      </c>
      <c r="Q283" s="11" t="s">
        <v>125</v>
      </c>
      <c r="R283" s="36">
        <v>9405119090</v>
      </c>
      <c r="S283" s="19" t="s">
        <v>93</v>
      </c>
      <c r="T283" s="19" t="s">
        <v>93</v>
      </c>
      <c r="U283" s="9" t="s">
        <v>93</v>
      </c>
    </row>
    <row r="284" spans="1:21">
      <c r="A284" s="8" t="s">
        <v>2267</v>
      </c>
      <c r="B284" s="8">
        <v>8719514950085</v>
      </c>
      <c r="C284" s="8">
        <v>911401841484</v>
      </c>
      <c r="D284" s="8">
        <v>871951495008500</v>
      </c>
      <c r="E284" s="12">
        <v>95008500</v>
      </c>
      <c r="F284" s="24" t="s">
        <v>2280</v>
      </c>
      <c r="G284" s="12" t="s">
        <v>925</v>
      </c>
      <c r="H284" s="12" t="s">
        <v>1298</v>
      </c>
      <c r="I284" s="12" t="s">
        <v>1285</v>
      </c>
      <c r="J284" s="12" t="s">
        <v>88</v>
      </c>
      <c r="K284" s="13" t="s">
        <v>942</v>
      </c>
      <c r="L284" s="9">
        <v>1</v>
      </c>
      <c r="M284" s="12" t="s">
        <v>92</v>
      </c>
      <c r="N284" s="19" t="s">
        <v>102</v>
      </c>
      <c r="O284" s="9">
        <v>911401879080</v>
      </c>
      <c r="P284" s="9">
        <v>911401891285</v>
      </c>
      <c r="Q284" s="11" t="s">
        <v>125</v>
      </c>
      <c r="R284" s="36">
        <v>9405119090</v>
      </c>
      <c r="S284" s="19" t="s">
        <v>93</v>
      </c>
      <c r="T284" s="19" t="s">
        <v>93</v>
      </c>
      <c r="U284" s="9" t="s">
        <v>93</v>
      </c>
    </row>
    <row r="285" spans="1:21">
      <c r="A285" s="8" t="s">
        <v>2267</v>
      </c>
      <c r="B285" s="8">
        <v>8720169013742</v>
      </c>
      <c r="C285" s="8">
        <v>910505102354</v>
      </c>
      <c r="D285" s="8">
        <v>872016901374200</v>
      </c>
      <c r="E285" s="12">
        <v>1374200</v>
      </c>
      <c r="F285" s="10" t="s">
        <v>2281</v>
      </c>
      <c r="G285" s="12" t="s">
        <v>925</v>
      </c>
      <c r="H285" s="12" t="s">
        <v>1298</v>
      </c>
      <c r="I285" s="12" t="s">
        <v>1285</v>
      </c>
      <c r="J285" s="12" t="s">
        <v>88</v>
      </c>
      <c r="K285" s="13" t="s">
        <v>942</v>
      </c>
      <c r="L285" s="9">
        <v>1</v>
      </c>
      <c r="M285" s="12" t="s">
        <v>92</v>
      </c>
      <c r="N285" s="19" t="s">
        <v>102</v>
      </c>
      <c r="O285" s="9">
        <v>910505100546</v>
      </c>
      <c r="P285" s="9"/>
      <c r="Q285" s="11" t="s">
        <v>125</v>
      </c>
      <c r="R285" s="36">
        <v>9405119090</v>
      </c>
      <c r="S285" s="19" t="s">
        <v>93</v>
      </c>
      <c r="T285" s="19" t="s">
        <v>93</v>
      </c>
      <c r="U285" s="9" t="s">
        <v>93</v>
      </c>
    </row>
    <row r="286" spans="1:21">
      <c r="A286" s="8" t="s">
        <v>2267</v>
      </c>
      <c r="B286" s="8">
        <v>8719514950139</v>
      </c>
      <c r="C286" s="8">
        <v>911401841984</v>
      </c>
      <c r="D286" s="8">
        <v>871951495013900</v>
      </c>
      <c r="E286" s="12">
        <v>95013900</v>
      </c>
      <c r="F286" s="24" t="s">
        <v>2282</v>
      </c>
      <c r="G286" s="12" t="s">
        <v>925</v>
      </c>
      <c r="H286" s="12" t="s">
        <v>1298</v>
      </c>
      <c r="I286" s="12" t="s">
        <v>1285</v>
      </c>
      <c r="J286" s="12" t="s">
        <v>88</v>
      </c>
      <c r="K286" s="13" t="s">
        <v>942</v>
      </c>
      <c r="L286" s="9">
        <v>1</v>
      </c>
      <c r="M286" s="12" t="s">
        <v>92</v>
      </c>
      <c r="N286" s="19" t="s">
        <v>102</v>
      </c>
      <c r="O286" s="9">
        <v>911401879580</v>
      </c>
      <c r="P286" s="9"/>
      <c r="Q286" s="11" t="s">
        <v>125</v>
      </c>
      <c r="R286" s="36">
        <v>9405119090</v>
      </c>
      <c r="S286" s="19" t="s">
        <v>93</v>
      </c>
      <c r="T286" s="19" t="s">
        <v>93</v>
      </c>
      <c r="U286" s="9" t="s">
        <v>93</v>
      </c>
    </row>
    <row r="287" spans="1:21">
      <c r="A287" s="8" t="s">
        <v>2267</v>
      </c>
      <c r="B287" s="8">
        <v>8720169013759</v>
      </c>
      <c r="C287" s="8">
        <v>910505102355</v>
      </c>
      <c r="D287" s="8">
        <v>872016901375900</v>
      </c>
      <c r="E287" s="12">
        <v>1375900</v>
      </c>
      <c r="F287" s="10" t="s">
        <v>2283</v>
      </c>
      <c r="G287" s="12" t="s">
        <v>925</v>
      </c>
      <c r="H287" s="12" t="s">
        <v>1298</v>
      </c>
      <c r="I287" s="12" t="s">
        <v>1285</v>
      </c>
      <c r="J287" s="12" t="s">
        <v>88</v>
      </c>
      <c r="K287" s="13" t="s">
        <v>942</v>
      </c>
      <c r="L287" s="9">
        <v>1</v>
      </c>
      <c r="M287" s="12" t="s">
        <v>92</v>
      </c>
      <c r="N287" s="19" t="s">
        <v>102</v>
      </c>
      <c r="O287" s="9">
        <v>910505100547</v>
      </c>
      <c r="P287" s="9"/>
      <c r="Q287" s="11" t="s">
        <v>125</v>
      </c>
      <c r="R287" s="36">
        <v>9405119090</v>
      </c>
      <c r="S287" s="19" t="s">
        <v>93</v>
      </c>
      <c r="T287" s="19" t="s">
        <v>93</v>
      </c>
      <c r="U287" s="9" t="s">
        <v>93</v>
      </c>
    </row>
    <row r="288" spans="1:21">
      <c r="A288" s="8" t="s">
        <v>2267</v>
      </c>
      <c r="B288" s="8">
        <v>8719514950078</v>
      </c>
      <c r="C288" s="8">
        <v>911401841384</v>
      </c>
      <c r="D288" s="8">
        <v>871951495007800</v>
      </c>
      <c r="E288" s="12">
        <v>95007800</v>
      </c>
      <c r="F288" s="10" t="s">
        <v>2284</v>
      </c>
      <c r="G288" s="12" t="s">
        <v>925</v>
      </c>
      <c r="H288" s="12" t="s">
        <v>1298</v>
      </c>
      <c r="I288" s="12" t="s">
        <v>1285</v>
      </c>
      <c r="J288" s="12" t="s">
        <v>88</v>
      </c>
      <c r="K288" s="13" t="s">
        <v>942</v>
      </c>
      <c r="L288" s="9">
        <v>1</v>
      </c>
      <c r="M288" s="12" t="s">
        <v>92</v>
      </c>
      <c r="N288" s="19" t="s">
        <v>102</v>
      </c>
      <c r="O288" s="9">
        <v>911401878880</v>
      </c>
      <c r="P288" s="9">
        <v>911401890785</v>
      </c>
      <c r="Q288" s="11" t="s">
        <v>125</v>
      </c>
      <c r="R288" s="36">
        <v>9405119090</v>
      </c>
      <c r="S288" s="19" t="s">
        <v>93</v>
      </c>
      <c r="T288" s="19" t="s">
        <v>93</v>
      </c>
      <c r="U288" s="9" t="s">
        <v>93</v>
      </c>
    </row>
    <row r="289" spans="1:21">
      <c r="A289" s="8" t="s">
        <v>2267</v>
      </c>
      <c r="B289" s="8">
        <v>8718696998168</v>
      </c>
      <c r="C289" s="25">
        <v>910925865339</v>
      </c>
      <c r="D289" s="25">
        <v>871869699816800</v>
      </c>
      <c r="E289" s="12">
        <v>99816800</v>
      </c>
      <c r="F289" s="23" t="s">
        <v>2285</v>
      </c>
      <c r="G289" s="12" t="s">
        <v>925</v>
      </c>
      <c r="H289" s="12" t="s">
        <v>1385</v>
      </c>
      <c r="I289" s="12" t="s">
        <v>1381</v>
      </c>
      <c r="J289" s="12" t="s">
        <v>88</v>
      </c>
      <c r="K289" s="13" t="s">
        <v>929</v>
      </c>
      <c r="L289" s="9">
        <v>1</v>
      </c>
      <c r="M289" s="12" t="s">
        <v>92</v>
      </c>
      <c r="N289" s="19" t="s">
        <v>102</v>
      </c>
      <c r="O289" s="9"/>
      <c r="P289" s="9">
        <v>910925869856</v>
      </c>
      <c r="Q289" s="11"/>
      <c r="R289" s="36">
        <v>9405423990</v>
      </c>
      <c r="S289" s="19" t="s">
        <v>93</v>
      </c>
      <c r="T289" s="19" t="s">
        <v>93</v>
      </c>
      <c r="U289" s="9" t="s">
        <v>93</v>
      </c>
    </row>
    <row r="290" spans="1:21">
      <c r="A290" s="8" t="s">
        <v>2267</v>
      </c>
      <c r="B290" s="8">
        <v>8718696998229</v>
      </c>
      <c r="C290" s="8">
        <v>910925865345</v>
      </c>
      <c r="D290" s="8">
        <v>871869699822900</v>
      </c>
      <c r="E290" s="12">
        <v>99822900</v>
      </c>
      <c r="F290" s="10" t="s">
        <v>1411</v>
      </c>
      <c r="G290" s="12" t="s">
        <v>925</v>
      </c>
      <c r="H290" s="12" t="s">
        <v>1385</v>
      </c>
      <c r="I290" s="12" t="s">
        <v>1381</v>
      </c>
      <c r="J290" s="12" t="s">
        <v>88</v>
      </c>
      <c r="K290" s="13" t="s">
        <v>929</v>
      </c>
      <c r="L290" s="9">
        <v>1</v>
      </c>
      <c r="M290" s="12" t="s">
        <v>92</v>
      </c>
      <c r="N290" s="19" t="s">
        <v>102</v>
      </c>
      <c r="O290" s="9"/>
      <c r="P290" s="9">
        <v>910925869864</v>
      </c>
      <c r="Q290" s="11"/>
      <c r="R290" s="36">
        <v>9405423990</v>
      </c>
      <c r="S290" s="19" t="s">
        <v>93</v>
      </c>
      <c r="T290" s="19" t="s">
        <v>93</v>
      </c>
      <c r="U290" s="9" t="s">
        <v>93</v>
      </c>
    </row>
    <row r="291" spans="1:21">
      <c r="A291" s="8" t="s">
        <v>2267</v>
      </c>
      <c r="B291" s="8">
        <v>8719514533646</v>
      </c>
      <c r="C291" s="8">
        <v>911401841483</v>
      </c>
      <c r="D291" s="8">
        <v>871951453364699</v>
      </c>
      <c r="E291" s="12">
        <v>53364699</v>
      </c>
      <c r="F291" s="10" t="s">
        <v>2286</v>
      </c>
      <c r="G291" s="12" t="s">
        <v>925</v>
      </c>
      <c r="H291" s="12" t="s">
        <v>1423</v>
      </c>
      <c r="I291" s="12" t="s">
        <v>1432</v>
      </c>
      <c r="J291" s="12" t="s">
        <v>88</v>
      </c>
      <c r="K291" s="13" t="s">
        <v>929</v>
      </c>
      <c r="L291" s="9">
        <v>24</v>
      </c>
      <c r="M291" s="12" t="s">
        <v>92</v>
      </c>
      <c r="N291" s="19" t="s">
        <v>102</v>
      </c>
      <c r="O291" s="9">
        <v>911401730422</v>
      </c>
      <c r="P291" s="9">
        <v>911401871386</v>
      </c>
      <c r="Q291" s="11"/>
      <c r="R291" s="36">
        <v>9405423990</v>
      </c>
      <c r="S291" s="19" t="s">
        <v>93</v>
      </c>
      <c r="T291" s="19" t="s">
        <v>93</v>
      </c>
      <c r="U291" s="9" t="s">
        <v>93</v>
      </c>
    </row>
    <row r="292" spans="1:21">
      <c r="A292" s="8" t="s">
        <v>2267</v>
      </c>
      <c r="B292" s="8">
        <v>8719514534797</v>
      </c>
      <c r="C292" s="8">
        <v>911401884083</v>
      </c>
      <c r="D292" s="25">
        <v>871951453479799</v>
      </c>
      <c r="E292" s="12">
        <v>53479799</v>
      </c>
      <c r="F292" s="23" t="s">
        <v>2287</v>
      </c>
      <c r="G292" s="12" t="s">
        <v>925</v>
      </c>
      <c r="H292" s="12" t="s">
        <v>1423</v>
      </c>
      <c r="I292" s="12" t="s">
        <v>1432</v>
      </c>
      <c r="J292" s="12" t="s">
        <v>88</v>
      </c>
      <c r="K292" s="13" t="s">
        <v>929</v>
      </c>
      <c r="L292" s="9">
        <v>24</v>
      </c>
      <c r="M292" s="12" t="s">
        <v>92</v>
      </c>
      <c r="N292" s="19" t="s">
        <v>102</v>
      </c>
      <c r="O292" s="9">
        <v>911401733362</v>
      </c>
      <c r="P292" s="9">
        <v>911401892386</v>
      </c>
      <c r="Q292" s="11"/>
      <c r="R292" s="36">
        <v>9405423990</v>
      </c>
      <c r="S292" s="19" t="s">
        <v>93</v>
      </c>
      <c r="T292" s="19" t="s">
        <v>93</v>
      </c>
      <c r="U292" s="9" t="s">
        <v>93</v>
      </c>
    </row>
    <row r="293" spans="1:21">
      <c r="A293" s="8" t="s">
        <v>2267</v>
      </c>
      <c r="B293" s="8">
        <v>8719514533615</v>
      </c>
      <c r="C293" s="8">
        <v>911401844483</v>
      </c>
      <c r="D293" s="25">
        <v>871951453361599</v>
      </c>
      <c r="E293" s="12">
        <v>53361599</v>
      </c>
      <c r="F293" s="23" t="s">
        <v>2288</v>
      </c>
      <c r="G293" s="12" t="s">
        <v>925</v>
      </c>
      <c r="H293" s="12" t="s">
        <v>1423</v>
      </c>
      <c r="I293" s="12" t="s">
        <v>1432</v>
      </c>
      <c r="J293" s="12" t="s">
        <v>88</v>
      </c>
      <c r="K293" s="13" t="s">
        <v>929</v>
      </c>
      <c r="L293" s="9">
        <v>16</v>
      </c>
      <c r="M293" s="12" t="s">
        <v>92</v>
      </c>
      <c r="N293" s="19" t="s">
        <v>102</v>
      </c>
      <c r="O293" s="9">
        <v>911401730462</v>
      </c>
      <c r="P293" s="9">
        <v>911401874386</v>
      </c>
      <c r="Q293" s="11"/>
      <c r="R293" s="36">
        <v>9405423990</v>
      </c>
      <c r="S293" s="19" t="s">
        <v>93</v>
      </c>
      <c r="T293" s="19" t="s">
        <v>93</v>
      </c>
      <c r="U293" s="9" t="s">
        <v>93</v>
      </c>
    </row>
    <row r="294" spans="1:21">
      <c r="A294" s="8" t="s">
        <v>2267</v>
      </c>
      <c r="B294" s="8">
        <v>8719514534766</v>
      </c>
      <c r="C294" s="8">
        <v>911401884583</v>
      </c>
      <c r="D294" s="25">
        <v>871951453476699</v>
      </c>
      <c r="E294" s="12">
        <v>53476699</v>
      </c>
      <c r="F294" s="23" t="s">
        <v>2289</v>
      </c>
      <c r="G294" s="12" t="s">
        <v>925</v>
      </c>
      <c r="H294" s="12" t="s">
        <v>1423</v>
      </c>
      <c r="I294" s="12" t="s">
        <v>1432</v>
      </c>
      <c r="J294" s="12" t="s">
        <v>88</v>
      </c>
      <c r="K294" s="13" t="s">
        <v>929</v>
      </c>
      <c r="L294" s="9">
        <v>16</v>
      </c>
      <c r="M294" s="12" t="s">
        <v>92</v>
      </c>
      <c r="N294" s="19" t="s">
        <v>102</v>
      </c>
      <c r="O294" s="9">
        <v>911401733372</v>
      </c>
      <c r="P294" s="9"/>
      <c r="Q294" s="11"/>
      <c r="R294" s="36">
        <v>9405423990</v>
      </c>
      <c r="S294" s="19" t="s">
        <v>93</v>
      </c>
      <c r="T294" s="19" t="s">
        <v>93</v>
      </c>
      <c r="U294" s="9" t="s">
        <v>93</v>
      </c>
    </row>
    <row r="295" spans="1:21">
      <c r="A295" s="8" t="s">
        <v>2267</v>
      </c>
      <c r="B295" s="8">
        <v>8719514533530</v>
      </c>
      <c r="C295" s="8">
        <v>911401854483</v>
      </c>
      <c r="D295" s="25">
        <v>871951453353099</v>
      </c>
      <c r="E295" s="12">
        <v>53353099</v>
      </c>
      <c r="F295" s="23" t="s">
        <v>2290</v>
      </c>
      <c r="G295" s="12" t="s">
        <v>925</v>
      </c>
      <c r="H295" s="12" t="s">
        <v>1423</v>
      </c>
      <c r="I295" s="12" t="s">
        <v>1432</v>
      </c>
      <c r="J295" s="12" t="s">
        <v>88</v>
      </c>
      <c r="K295" s="13" t="s">
        <v>929</v>
      </c>
      <c r="L295" s="9">
        <v>16</v>
      </c>
      <c r="M295" s="12" t="s">
        <v>92</v>
      </c>
      <c r="N295" s="19" t="s">
        <v>102</v>
      </c>
      <c r="O295" s="9">
        <v>911401730472</v>
      </c>
      <c r="P295" s="9">
        <v>911401874386</v>
      </c>
      <c r="Q295" s="11"/>
      <c r="R295" s="36">
        <v>9405423990</v>
      </c>
      <c r="S295" s="19" t="s">
        <v>93</v>
      </c>
      <c r="T295" s="19" t="s">
        <v>93</v>
      </c>
      <c r="U295" s="9" t="s">
        <v>93</v>
      </c>
    </row>
    <row r="296" spans="1:21">
      <c r="A296" s="8" t="s">
        <v>2267</v>
      </c>
      <c r="B296" s="8">
        <v>8719514534759</v>
      </c>
      <c r="C296" s="8">
        <v>911401884683</v>
      </c>
      <c r="D296" s="25">
        <v>871951453475999</v>
      </c>
      <c r="E296" s="12">
        <v>53475999</v>
      </c>
      <c r="F296" s="23" t="s">
        <v>2291</v>
      </c>
      <c r="G296" s="12" t="s">
        <v>925</v>
      </c>
      <c r="H296" s="12" t="s">
        <v>1423</v>
      </c>
      <c r="I296" s="12" t="s">
        <v>1432</v>
      </c>
      <c r="J296" s="12" t="s">
        <v>88</v>
      </c>
      <c r="K296" s="13" t="s">
        <v>929</v>
      </c>
      <c r="L296" s="9">
        <v>16</v>
      </c>
      <c r="M296" s="12" t="s">
        <v>92</v>
      </c>
      <c r="N296" s="19" t="s">
        <v>102</v>
      </c>
      <c r="O296" s="9">
        <v>911401733382</v>
      </c>
      <c r="P296" s="9">
        <v>911401894386</v>
      </c>
      <c r="Q296" s="11"/>
      <c r="R296" s="36">
        <v>9405423990</v>
      </c>
      <c r="S296" s="19" t="s">
        <v>93</v>
      </c>
      <c r="T296" s="19" t="s">
        <v>93</v>
      </c>
      <c r="U296" s="9" t="s">
        <v>93</v>
      </c>
    </row>
    <row r="297" spans="1:21">
      <c r="A297" s="8" t="s">
        <v>2267</v>
      </c>
      <c r="B297" s="8">
        <v>8719514534964</v>
      </c>
      <c r="C297" s="8">
        <v>911401896183</v>
      </c>
      <c r="D297" s="25">
        <v>871951453496499</v>
      </c>
      <c r="E297" s="12">
        <v>53496499</v>
      </c>
      <c r="F297" s="23" t="s">
        <v>2292</v>
      </c>
      <c r="G297" s="12" t="s">
        <v>925</v>
      </c>
      <c r="H297" s="12" t="s">
        <v>1423</v>
      </c>
      <c r="I297" s="12" t="s">
        <v>1432</v>
      </c>
      <c r="J297" s="12" t="s">
        <v>88</v>
      </c>
      <c r="K297" s="13" t="s">
        <v>929</v>
      </c>
      <c r="L297" s="9">
        <v>6</v>
      </c>
      <c r="M297" s="12" t="s">
        <v>92</v>
      </c>
      <c r="N297" s="19" t="s">
        <v>102</v>
      </c>
      <c r="O297" s="9"/>
      <c r="P297" s="9">
        <v>911401883386</v>
      </c>
      <c r="Q297" s="11"/>
      <c r="R297" s="36">
        <v>9405423990</v>
      </c>
      <c r="S297" s="19" t="s">
        <v>93</v>
      </c>
      <c r="T297" s="19" t="s">
        <v>93</v>
      </c>
      <c r="U297" s="9" t="s">
        <v>93</v>
      </c>
    </row>
    <row r="298" spans="1:21">
      <c r="A298" s="8" t="s">
        <v>2267</v>
      </c>
      <c r="B298" s="8">
        <v>8719514534957</v>
      </c>
      <c r="C298" s="8">
        <v>911401896483</v>
      </c>
      <c r="D298" s="25">
        <v>871951453495799</v>
      </c>
      <c r="E298" s="12">
        <v>53495799</v>
      </c>
      <c r="F298" s="23" t="s">
        <v>2293</v>
      </c>
      <c r="G298" s="12" t="s">
        <v>925</v>
      </c>
      <c r="H298" s="12" t="s">
        <v>1423</v>
      </c>
      <c r="I298" s="12" t="s">
        <v>1432</v>
      </c>
      <c r="J298" s="12" t="s">
        <v>88</v>
      </c>
      <c r="K298" s="13" t="s">
        <v>929</v>
      </c>
      <c r="L298" s="9">
        <v>4</v>
      </c>
      <c r="M298" s="12" t="s">
        <v>92</v>
      </c>
      <c r="N298" s="19" t="s">
        <v>102</v>
      </c>
      <c r="O298" s="9">
        <v>911401733302</v>
      </c>
      <c r="P298" s="9">
        <v>911401884386</v>
      </c>
      <c r="Q298" s="11"/>
      <c r="R298" s="36">
        <v>9405423990</v>
      </c>
      <c r="S298" s="19" t="s">
        <v>93</v>
      </c>
      <c r="T298" s="19" t="s">
        <v>93</v>
      </c>
      <c r="U298" s="9" t="s">
        <v>93</v>
      </c>
    </row>
    <row r="299" spans="1:21">
      <c r="A299" s="8" t="s">
        <v>2267</v>
      </c>
      <c r="B299" s="8">
        <v>8719514534940</v>
      </c>
      <c r="C299" s="8">
        <v>911401896783</v>
      </c>
      <c r="D299" s="25">
        <v>871951453494099</v>
      </c>
      <c r="E299" s="12">
        <v>53494099</v>
      </c>
      <c r="F299" s="23" t="s">
        <v>2294</v>
      </c>
      <c r="G299" s="12" t="s">
        <v>925</v>
      </c>
      <c r="H299" s="12" t="s">
        <v>1423</v>
      </c>
      <c r="I299" s="12" t="s">
        <v>1432</v>
      </c>
      <c r="J299" s="12" t="s">
        <v>88</v>
      </c>
      <c r="K299" s="13" t="s">
        <v>929</v>
      </c>
      <c r="L299" s="9">
        <v>4</v>
      </c>
      <c r="M299" s="12" t="s">
        <v>92</v>
      </c>
      <c r="N299" s="19" t="s">
        <v>102</v>
      </c>
      <c r="O299" s="9">
        <v>911401733312</v>
      </c>
      <c r="P299" s="9">
        <v>911401885386</v>
      </c>
      <c r="Q299" s="11"/>
      <c r="R299" s="36">
        <v>9405423990</v>
      </c>
      <c r="S299" s="19" t="s">
        <v>93</v>
      </c>
      <c r="T299" s="19" t="s">
        <v>93</v>
      </c>
      <c r="U299" s="9" t="s">
        <v>93</v>
      </c>
    </row>
    <row r="300" spans="1:21">
      <c r="A300" s="8" t="s">
        <v>2267</v>
      </c>
      <c r="B300" s="8">
        <v>8719514533509</v>
      </c>
      <c r="C300" s="8">
        <v>911401857483</v>
      </c>
      <c r="D300" s="25">
        <v>871951453350999</v>
      </c>
      <c r="E300" s="12">
        <v>53350999</v>
      </c>
      <c r="F300" s="23" t="s">
        <v>2295</v>
      </c>
      <c r="G300" s="12" t="s">
        <v>925</v>
      </c>
      <c r="H300" s="12" t="s">
        <v>1423</v>
      </c>
      <c r="I300" s="12" t="s">
        <v>1432</v>
      </c>
      <c r="J300" s="12" t="s">
        <v>88</v>
      </c>
      <c r="K300" s="13" t="s">
        <v>929</v>
      </c>
      <c r="L300" s="9">
        <v>4</v>
      </c>
      <c r="M300" s="12" t="s">
        <v>92</v>
      </c>
      <c r="N300" s="19" t="s">
        <v>102</v>
      </c>
      <c r="O300" s="9">
        <v>911401733282</v>
      </c>
      <c r="P300" s="9">
        <v>911401877386</v>
      </c>
      <c r="Q300" s="11"/>
      <c r="R300" s="36">
        <v>9405423990</v>
      </c>
      <c r="S300" s="19" t="s">
        <v>93</v>
      </c>
      <c r="T300" s="19" t="s">
        <v>93</v>
      </c>
      <c r="U300" s="9" t="s">
        <v>93</v>
      </c>
    </row>
    <row r="301" spans="1:21">
      <c r="A301" s="8" t="s">
        <v>2267</v>
      </c>
      <c r="B301" s="8">
        <v>8719514534933</v>
      </c>
      <c r="C301" s="8">
        <v>911401897083</v>
      </c>
      <c r="D301" s="25">
        <v>871951453493399</v>
      </c>
      <c r="E301" s="12">
        <v>53493399</v>
      </c>
      <c r="F301" s="23" t="s">
        <v>2296</v>
      </c>
      <c r="G301" s="12" t="s">
        <v>925</v>
      </c>
      <c r="H301" s="12" t="s">
        <v>1423</v>
      </c>
      <c r="I301" s="12" t="s">
        <v>1432</v>
      </c>
      <c r="J301" s="12" t="s">
        <v>88</v>
      </c>
      <c r="K301" s="13" t="s">
        <v>929</v>
      </c>
      <c r="L301" s="9">
        <v>4</v>
      </c>
      <c r="M301" s="12" t="s">
        <v>92</v>
      </c>
      <c r="N301" s="19" t="s">
        <v>102</v>
      </c>
      <c r="O301" s="9">
        <v>911401733322</v>
      </c>
      <c r="P301" s="9">
        <v>911401886386</v>
      </c>
      <c r="Q301" s="11"/>
      <c r="R301" s="36">
        <v>9405423990</v>
      </c>
      <c r="S301" s="19" t="s">
        <v>93</v>
      </c>
      <c r="T301" s="19" t="s">
        <v>93</v>
      </c>
      <c r="U301" s="9" t="s">
        <v>93</v>
      </c>
    </row>
    <row r="302" spans="1:21">
      <c r="A302" s="8" t="s">
        <v>2267</v>
      </c>
      <c r="B302" s="8">
        <v>8719514533493</v>
      </c>
      <c r="C302" s="8">
        <v>911401858483</v>
      </c>
      <c r="D302" s="25">
        <v>871951453349399</v>
      </c>
      <c r="E302" s="12">
        <v>53349399</v>
      </c>
      <c r="F302" s="23" t="s">
        <v>2297</v>
      </c>
      <c r="G302" s="12" t="s">
        <v>925</v>
      </c>
      <c r="H302" s="12" t="s">
        <v>1423</v>
      </c>
      <c r="I302" s="12" t="s">
        <v>1432</v>
      </c>
      <c r="J302" s="12" t="s">
        <v>88</v>
      </c>
      <c r="K302" s="13" t="s">
        <v>929</v>
      </c>
      <c r="L302" s="9">
        <v>4</v>
      </c>
      <c r="M302" s="12" t="s">
        <v>92</v>
      </c>
      <c r="N302" s="19" t="s">
        <v>102</v>
      </c>
      <c r="O302" s="9">
        <v>911401733292</v>
      </c>
      <c r="P302" s="9">
        <v>911401878386</v>
      </c>
      <c r="Q302" s="11"/>
      <c r="R302" s="36">
        <v>9405423990</v>
      </c>
      <c r="S302" s="19" t="s">
        <v>93</v>
      </c>
      <c r="T302" s="19" t="s">
        <v>93</v>
      </c>
      <c r="U302" s="9" t="s">
        <v>93</v>
      </c>
    </row>
    <row r="303" spans="1:21">
      <c r="A303" s="8" t="s">
        <v>2267</v>
      </c>
      <c r="B303" s="8">
        <v>8719514531772</v>
      </c>
      <c r="C303" s="8">
        <v>824110184521</v>
      </c>
      <c r="D303" s="8">
        <v>871951453177299</v>
      </c>
      <c r="E303" s="12">
        <v>53177299</v>
      </c>
      <c r="F303" s="24" t="s">
        <v>2298</v>
      </c>
      <c r="G303" s="12" t="s">
        <v>925</v>
      </c>
      <c r="H303" s="12" t="s">
        <v>1596</v>
      </c>
      <c r="I303" s="12" t="s">
        <v>1016</v>
      </c>
      <c r="J303" s="12" t="s">
        <v>88</v>
      </c>
      <c r="K303" s="13" t="s">
        <v>942</v>
      </c>
      <c r="L303" s="9">
        <v>8</v>
      </c>
      <c r="M303" s="12" t="s">
        <v>92</v>
      </c>
      <c r="N303" s="19" t="s">
        <v>102</v>
      </c>
      <c r="O303" s="26"/>
      <c r="P303" s="26">
        <v>824110117882</v>
      </c>
      <c r="Q303" s="11"/>
      <c r="R303" s="36">
        <v>9405423990</v>
      </c>
      <c r="S303" s="19" t="s">
        <v>93</v>
      </c>
      <c r="T303" s="19" t="s">
        <v>93</v>
      </c>
      <c r="U303" s="9" t="s">
        <v>93</v>
      </c>
    </row>
    <row r="304" spans="1:21">
      <c r="A304" s="8" t="s">
        <v>2267</v>
      </c>
      <c r="B304" s="8">
        <v>8719514508491</v>
      </c>
      <c r="C304" s="8">
        <v>824110118571</v>
      </c>
      <c r="D304" s="8">
        <v>871951450849199</v>
      </c>
      <c r="E304" s="12">
        <v>50849199</v>
      </c>
      <c r="F304" s="10" t="s">
        <v>2299</v>
      </c>
      <c r="G304" s="12" t="s">
        <v>925</v>
      </c>
      <c r="H304" s="12" t="s">
        <v>1596</v>
      </c>
      <c r="I304" s="12" t="s">
        <v>1016</v>
      </c>
      <c r="J304" s="12" t="s">
        <v>88</v>
      </c>
      <c r="K304" s="13" t="s">
        <v>942</v>
      </c>
      <c r="L304" s="9">
        <v>4</v>
      </c>
      <c r="M304" s="12" t="s">
        <v>92</v>
      </c>
      <c r="N304" s="19" t="s">
        <v>102</v>
      </c>
      <c r="O304" s="9">
        <v>911401691802</v>
      </c>
      <c r="P304" s="9">
        <v>824110117862</v>
      </c>
      <c r="Q304" s="11"/>
      <c r="R304" s="36">
        <v>9405423990</v>
      </c>
      <c r="S304" s="19" t="s">
        <v>93</v>
      </c>
      <c r="T304" s="19" t="s">
        <v>93</v>
      </c>
      <c r="U304" s="9" t="s">
        <v>93</v>
      </c>
    </row>
    <row r="305" spans="1:21">
      <c r="A305" s="8" t="s">
        <v>2267</v>
      </c>
      <c r="B305" s="8">
        <v>8718696827802</v>
      </c>
      <c r="C305" s="25">
        <v>925723617107</v>
      </c>
      <c r="D305" s="25">
        <v>871869682780200</v>
      </c>
      <c r="E305" s="12">
        <v>82780200</v>
      </c>
      <c r="F305" s="23" t="s">
        <v>2300</v>
      </c>
      <c r="G305" s="12" t="s">
        <v>1692</v>
      </c>
      <c r="H305" s="12" t="s">
        <v>1779</v>
      </c>
      <c r="I305" s="12" t="s">
        <v>1780</v>
      </c>
      <c r="J305" s="12" t="s">
        <v>88</v>
      </c>
      <c r="K305" s="13" t="s">
        <v>1694</v>
      </c>
      <c r="L305" s="9">
        <v>100</v>
      </c>
      <c r="M305" s="12" t="s">
        <v>92</v>
      </c>
      <c r="N305" s="19" t="s">
        <v>102</v>
      </c>
      <c r="O305" s="9">
        <v>925723617101</v>
      </c>
      <c r="P305" s="9"/>
      <c r="Q305" s="11" t="s">
        <v>125</v>
      </c>
      <c r="R305" s="36">
        <v>8539219890</v>
      </c>
      <c r="S305" s="19" t="s">
        <v>398</v>
      </c>
      <c r="T305" s="19" t="s">
        <v>305</v>
      </c>
      <c r="U305" s="9">
        <v>423253</v>
      </c>
    </row>
    <row r="306" spans="1:21">
      <c r="A306" s="8" t="s">
        <v>2267</v>
      </c>
      <c r="B306" s="8">
        <v>8719514334854</v>
      </c>
      <c r="C306" s="37">
        <v>925723617105</v>
      </c>
      <c r="D306" s="28">
        <v>871951433485400</v>
      </c>
      <c r="E306" s="12">
        <v>33485400</v>
      </c>
      <c r="F306" s="29" t="s">
        <v>2301</v>
      </c>
      <c r="G306" s="12" t="s">
        <v>1692</v>
      </c>
      <c r="H306" s="12" t="s">
        <v>1779</v>
      </c>
      <c r="I306" s="12" t="s">
        <v>1780</v>
      </c>
      <c r="J306" s="12" t="s">
        <v>88</v>
      </c>
      <c r="K306" s="13" t="s">
        <v>1694</v>
      </c>
      <c r="L306" s="9">
        <v>10</v>
      </c>
      <c r="M306" s="12" t="s">
        <v>92</v>
      </c>
      <c r="N306" s="19" t="s">
        <v>102</v>
      </c>
      <c r="O306" s="9">
        <v>925723617102</v>
      </c>
      <c r="P306" s="9"/>
      <c r="Q306" s="11" t="s">
        <v>125</v>
      </c>
      <c r="R306" s="36">
        <v>8539219890</v>
      </c>
      <c r="S306" s="19" t="s">
        <v>398</v>
      </c>
      <c r="T306" s="19" t="s">
        <v>305</v>
      </c>
      <c r="U306" s="9">
        <v>423254</v>
      </c>
    </row>
    <row r="307" spans="1:21">
      <c r="A307" s="8" t="s">
        <v>2267</v>
      </c>
      <c r="B307" s="8">
        <v>8719514334892</v>
      </c>
      <c r="C307" s="8">
        <v>925723717105</v>
      </c>
      <c r="D307" s="8">
        <v>871951433489200</v>
      </c>
      <c r="E307" s="12">
        <v>33489200</v>
      </c>
      <c r="F307" s="10" t="s">
        <v>2302</v>
      </c>
      <c r="G307" s="12" t="s">
        <v>1692</v>
      </c>
      <c r="H307" s="12" t="s">
        <v>1779</v>
      </c>
      <c r="I307" s="12" t="s">
        <v>1780</v>
      </c>
      <c r="J307" s="12" t="s">
        <v>88</v>
      </c>
      <c r="K307" s="13" t="s">
        <v>1694</v>
      </c>
      <c r="L307" s="9">
        <v>10</v>
      </c>
      <c r="M307" s="12" t="s">
        <v>92</v>
      </c>
      <c r="N307" s="19" t="s">
        <v>102</v>
      </c>
      <c r="O307" s="9">
        <v>925723717103</v>
      </c>
      <c r="P307" s="9"/>
      <c r="Q307" s="11" t="s">
        <v>125</v>
      </c>
      <c r="R307" s="36">
        <v>8539219890</v>
      </c>
      <c r="S307" s="19" t="s">
        <v>398</v>
      </c>
      <c r="T307" s="19" t="s">
        <v>305</v>
      </c>
      <c r="U307" s="9">
        <v>423257</v>
      </c>
    </row>
    <row r="308" spans="1:21">
      <c r="A308" s="8" t="s">
        <v>2267</v>
      </c>
      <c r="B308" s="8">
        <v>8727900895773</v>
      </c>
      <c r="C308" s="8">
        <v>925697744209</v>
      </c>
      <c r="D308" s="8">
        <v>872790089577300</v>
      </c>
      <c r="E308" s="12">
        <v>89577300</v>
      </c>
      <c r="F308" s="10" t="s">
        <v>2303</v>
      </c>
      <c r="G308" s="12" t="s">
        <v>1692</v>
      </c>
      <c r="H308" s="12" t="s">
        <v>1779</v>
      </c>
      <c r="I308" s="12" t="s">
        <v>1780</v>
      </c>
      <c r="J308" s="12" t="s">
        <v>88</v>
      </c>
      <c r="K308" s="13" t="s">
        <v>1694</v>
      </c>
      <c r="L308" s="9">
        <v>100</v>
      </c>
      <c r="M308" s="12" t="s">
        <v>92</v>
      </c>
      <c r="N308" s="19" t="s">
        <v>102</v>
      </c>
      <c r="O308" s="9">
        <v>925697744201</v>
      </c>
      <c r="P308" s="9"/>
      <c r="Q308" s="11" t="s">
        <v>125</v>
      </c>
      <c r="R308" s="36">
        <v>8539219290</v>
      </c>
      <c r="S308" s="19" t="s">
        <v>109</v>
      </c>
      <c r="T308" s="19" t="s">
        <v>305</v>
      </c>
      <c r="U308" s="9">
        <v>423243</v>
      </c>
    </row>
    <row r="309" spans="1:21">
      <c r="A309" s="8" t="s">
        <v>2267</v>
      </c>
      <c r="B309" s="8">
        <v>8711500559678</v>
      </c>
      <c r="C309" s="8">
        <v>928026383070</v>
      </c>
      <c r="D309" s="8">
        <v>871150055967815</v>
      </c>
      <c r="E309" s="12">
        <v>55967815</v>
      </c>
      <c r="F309" s="10" t="s">
        <v>2304</v>
      </c>
      <c r="G309" s="12" t="s">
        <v>1692</v>
      </c>
      <c r="H309" s="12" t="s">
        <v>1788</v>
      </c>
      <c r="I309" s="12" t="s">
        <v>1952</v>
      </c>
      <c r="J309" s="12" t="s">
        <v>88</v>
      </c>
      <c r="K309" s="13" t="s">
        <v>1694</v>
      </c>
      <c r="L309" s="9">
        <v>12</v>
      </c>
      <c r="M309" s="12" t="s">
        <v>92</v>
      </c>
      <c r="N309" s="19" t="s">
        <v>102</v>
      </c>
      <c r="O309" s="9"/>
      <c r="P309" s="9"/>
      <c r="Q309" s="11" t="s">
        <v>1953</v>
      </c>
      <c r="R309" s="36">
        <v>8539319090</v>
      </c>
      <c r="S309" s="19" t="s">
        <v>103</v>
      </c>
      <c r="T309" s="19" t="s">
        <v>305</v>
      </c>
      <c r="U309" s="9">
        <v>423508</v>
      </c>
    </row>
    <row r="310" spans="1:21">
      <c r="A310" s="8" t="s">
        <v>2267</v>
      </c>
      <c r="B310" s="8">
        <v>8718696577578</v>
      </c>
      <c r="C310" s="8">
        <v>929003603202</v>
      </c>
      <c r="D310" s="8">
        <v>871869657757800</v>
      </c>
      <c r="E310" s="12">
        <v>57757800</v>
      </c>
      <c r="F310" s="10" t="s">
        <v>207</v>
      </c>
      <c r="G310" s="12" t="s">
        <v>84</v>
      </c>
      <c r="H310" s="12" t="s">
        <v>100</v>
      </c>
      <c r="I310" s="12" t="s">
        <v>87</v>
      </c>
      <c r="J310" s="12" t="s">
        <v>88</v>
      </c>
      <c r="K310" s="13" t="s">
        <v>90</v>
      </c>
      <c r="L310" s="9">
        <v>10</v>
      </c>
      <c r="M310" s="12" t="s">
        <v>92</v>
      </c>
      <c r="N310" s="19" t="s">
        <v>102</v>
      </c>
      <c r="O310" s="9">
        <v>929001234202</v>
      </c>
      <c r="P310" s="9"/>
      <c r="Q310" s="11" t="s">
        <v>163</v>
      </c>
      <c r="R310" s="36">
        <v>8539520000</v>
      </c>
      <c r="S310" s="19" t="s">
        <v>159</v>
      </c>
      <c r="T310" s="19" t="s">
        <v>160</v>
      </c>
      <c r="U310" s="12">
        <v>1354585</v>
      </c>
    </row>
    <row r="311" spans="1:21">
      <c r="A311" s="8" t="s">
        <v>2267</v>
      </c>
      <c r="B311" s="8">
        <v>8718696579930</v>
      </c>
      <c r="C311" s="8">
        <v>929003603432</v>
      </c>
      <c r="D311" s="8">
        <v>871869657993000</v>
      </c>
      <c r="E311" s="12">
        <v>57993000</v>
      </c>
      <c r="F311" s="10" t="s">
        <v>208</v>
      </c>
      <c r="G311" s="12" t="s">
        <v>84</v>
      </c>
      <c r="H311" s="12" t="s">
        <v>100</v>
      </c>
      <c r="I311" s="12" t="s">
        <v>87</v>
      </c>
      <c r="J311" s="12" t="s">
        <v>88</v>
      </c>
      <c r="K311" s="13" t="s">
        <v>90</v>
      </c>
      <c r="L311" s="9">
        <v>10</v>
      </c>
      <c r="M311" s="12" t="s">
        <v>92</v>
      </c>
      <c r="N311" s="19" t="s">
        <v>102</v>
      </c>
      <c r="O311" s="9">
        <v>929001304532</v>
      </c>
      <c r="P311" s="9"/>
      <c r="Q311" s="11"/>
      <c r="R311" s="36">
        <v>8539520000</v>
      </c>
      <c r="S311" s="19" t="s">
        <v>159</v>
      </c>
      <c r="T311" s="19" t="s">
        <v>160</v>
      </c>
      <c r="U311" s="12">
        <v>1354588</v>
      </c>
    </row>
    <row r="312" spans="1:21">
      <c r="A312" s="8" t="s">
        <v>2267</v>
      </c>
      <c r="B312" s="8">
        <v>8718696577790</v>
      </c>
      <c r="C312" s="8">
        <v>929003603302</v>
      </c>
      <c r="D312" s="8">
        <v>871869657779000</v>
      </c>
      <c r="E312" s="12">
        <v>57779000</v>
      </c>
      <c r="F312" s="10" t="s">
        <v>209</v>
      </c>
      <c r="G312" s="12" t="s">
        <v>84</v>
      </c>
      <c r="H312" s="12" t="s">
        <v>100</v>
      </c>
      <c r="I312" s="12" t="s">
        <v>87</v>
      </c>
      <c r="J312" s="12" t="s">
        <v>88</v>
      </c>
      <c r="K312" s="13" t="s">
        <v>90</v>
      </c>
      <c r="L312" s="9">
        <v>10</v>
      </c>
      <c r="M312" s="12" t="s">
        <v>92</v>
      </c>
      <c r="N312" s="19" t="s">
        <v>102</v>
      </c>
      <c r="O312" s="9">
        <v>929001234602</v>
      </c>
      <c r="P312" s="9"/>
      <c r="Q312" s="11"/>
      <c r="R312" s="36">
        <v>8539520000</v>
      </c>
      <c r="S312" s="19" t="s">
        <v>159</v>
      </c>
      <c r="T312" s="19" t="s">
        <v>160</v>
      </c>
      <c r="U312" s="12">
        <v>1354584</v>
      </c>
    </row>
    <row r="313" spans="1:21">
      <c r="A313" s="8" t="s">
        <v>2267</v>
      </c>
      <c r="B313" s="8">
        <v>8718696577875</v>
      </c>
      <c r="C313" s="8">
        <v>929003603532</v>
      </c>
      <c r="D313" s="8">
        <v>871869657787500</v>
      </c>
      <c r="E313" s="12">
        <v>57787500</v>
      </c>
      <c r="F313" s="10" t="s">
        <v>210</v>
      </c>
      <c r="G313" s="12" t="s">
        <v>84</v>
      </c>
      <c r="H313" s="12" t="s">
        <v>100</v>
      </c>
      <c r="I313" s="12" t="s">
        <v>87</v>
      </c>
      <c r="J313" s="12" t="s">
        <v>88</v>
      </c>
      <c r="K313" s="13" t="s">
        <v>90</v>
      </c>
      <c r="L313" s="9">
        <v>10</v>
      </c>
      <c r="M313" s="12" t="s">
        <v>92</v>
      </c>
      <c r="N313" s="19" t="s">
        <v>102</v>
      </c>
      <c r="O313" s="9">
        <v>929001304632</v>
      </c>
      <c r="P313" s="9"/>
      <c r="Q313" s="11"/>
      <c r="R313" s="36">
        <v>8539520000</v>
      </c>
      <c r="S313" s="19" t="s">
        <v>159</v>
      </c>
      <c r="T313" s="19" t="s">
        <v>160</v>
      </c>
      <c r="U313" s="12">
        <v>1354586</v>
      </c>
    </row>
    <row r="314" spans="1:21">
      <c r="A314" s="8" t="s">
        <v>2267</v>
      </c>
      <c r="B314" s="8">
        <v>8718699771935</v>
      </c>
      <c r="C314" s="8">
        <v>929001325718</v>
      </c>
      <c r="D314" s="8">
        <v>871869977193500</v>
      </c>
      <c r="E314" s="12">
        <v>77193500</v>
      </c>
      <c r="F314" s="10" t="s">
        <v>2305</v>
      </c>
      <c r="G314" s="12" t="s">
        <v>84</v>
      </c>
      <c r="H314" s="12" t="s">
        <v>100</v>
      </c>
      <c r="I314" s="12" t="s">
        <v>87</v>
      </c>
      <c r="J314" s="12" t="s">
        <v>88</v>
      </c>
      <c r="K314" s="13" t="s">
        <v>90</v>
      </c>
      <c r="L314" s="9">
        <v>12</v>
      </c>
      <c r="M314" s="12" t="s">
        <v>92</v>
      </c>
      <c r="N314" s="19" t="s">
        <v>102</v>
      </c>
      <c r="O314" s="9">
        <v>929001325777</v>
      </c>
      <c r="P314" s="9">
        <v>929001325702</v>
      </c>
      <c r="Q314" s="11" t="s">
        <v>2265</v>
      </c>
      <c r="R314" s="36">
        <v>8539520000</v>
      </c>
      <c r="S314" s="19" t="s">
        <v>108</v>
      </c>
      <c r="T314" s="19" t="s">
        <v>160</v>
      </c>
      <c r="U314" s="12">
        <v>391879</v>
      </c>
    </row>
    <row r="315" spans="1:21">
      <c r="A315" s="8" t="s">
        <v>2267</v>
      </c>
      <c r="B315" s="8">
        <v>8719514315433</v>
      </c>
      <c r="C315" s="8">
        <v>929002982801</v>
      </c>
      <c r="D315" s="8">
        <v>871951431543300</v>
      </c>
      <c r="E315" s="12">
        <v>31543300</v>
      </c>
      <c r="F315" s="10" t="s">
        <v>2306</v>
      </c>
      <c r="G315" s="12" t="s">
        <v>84</v>
      </c>
      <c r="H315" s="12" t="s">
        <v>100</v>
      </c>
      <c r="I315" s="12" t="s">
        <v>87</v>
      </c>
      <c r="J315" s="12" t="s">
        <v>88</v>
      </c>
      <c r="K315" s="13" t="s">
        <v>90</v>
      </c>
      <c r="L315" s="9">
        <v>4</v>
      </c>
      <c r="M315" s="12" t="s">
        <v>92</v>
      </c>
      <c r="N315" s="19" t="s">
        <v>102</v>
      </c>
      <c r="O315" s="9">
        <v>929002223855</v>
      </c>
      <c r="P315" s="9">
        <v>929002982802</v>
      </c>
      <c r="Q315" s="11" t="s">
        <v>2265</v>
      </c>
      <c r="R315" s="36">
        <v>8539520000</v>
      </c>
      <c r="S315" s="19" t="s">
        <v>95</v>
      </c>
      <c r="T315" s="19" t="s">
        <v>95</v>
      </c>
      <c r="U315" s="12" t="s">
        <v>95</v>
      </c>
    </row>
    <row r="316" spans="1:21">
      <c r="A316" s="8" t="s">
        <v>2267</v>
      </c>
      <c r="B316" s="8">
        <v>8719514315471</v>
      </c>
      <c r="C316" s="8">
        <v>929002983001</v>
      </c>
      <c r="D316" s="8">
        <v>871951431547100</v>
      </c>
      <c r="E316" s="12">
        <v>31547100</v>
      </c>
      <c r="F316" s="10" t="s">
        <v>2307</v>
      </c>
      <c r="G316" s="12" t="s">
        <v>84</v>
      </c>
      <c r="H316" s="12" t="s">
        <v>100</v>
      </c>
      <c r="I316" s="12" t="s">
        <v>87</v>
      </c>
      <c r="J316" s="12" t="s">
        <v>88</v>
      </c>
      <c r="K316" s="13" t="s">
        <v>90</v>
      </c>
      <c r="L316" s="9">
        <v>4</v>
      </c>
      <c r="M316" s="12" t="s">
        <v>92</v>
      </c>
      <c r="N316" s="19" t="s">
        <v>102</v>
      </c>
      <c r="O316" s="9">
        <v>929002224001</v>
      </c>
      <c r="P316" s="9">
        <v>929002983002</v>
      </c>
      <c r="Q316" s="11" t="s">
        <v>2265</v>
      </c>
      <c r="R316" s="36">
        <v>8539520000</v>
      </c>
      <c r="S316" s="19" t="s">
        <v>95</v>
      </c>
      <c r="T316" s="19" t="s">
        <v>95</v>
      </c>
      <c r="U316" s="12" t="s">
        <v>95</v>
      </c>
    </row>
    <row r="317" spans="1:21">
      <c r="A317" s="8" t="s">
        <v>2267</v>
      </c>
      <c r="B317" s="8">
        <v>8718696472187</v>
      </c>
      <c r="C317" s="8">
        <v>929001243082</v>
      </c>
      <c r="D317" s="8">
        <v>871869647218701</v>
      </c>
      <c r="E317" s="12">
        <v>47218701</v>
      </c>
      <c r="F317" s="10" t="s">
        <v>2308</v>
      </c>
      <c r="G317" s="12" t="s">
        <v>84</v>
      </c>
      <c r="H317" s="12" t="s">
        <v>100</v>
      </c>
      <c r="I317" s="12" t="s">
        <v>87</v>
      </c>
      <c r="J317" s="12" t="s">
        <v>88</v>
      </c>
      <c r="K317" s="13" t="s">
        <v>90</v>
      </c>
      <c r="L317" s="9">
        <v>10</v>
      </c>
      <c r="M317" s="12" t="s">
        <v>92</v>
      </c>
      <c r="N317" s="19" t="s">
        <v>102</v>
      </c>
      <c r="O317" s="9">
        <v>929001243061</v>
      </c>
      <c r="P317" s="9">
        <v>929001243002</v>
      </c>
      <c r="Q317" s="11" t="s">
        <v>2265</v>
      </c>
      <c r="R317" s="36">
        <v>8539520000</v>
      </c>
      <c r="S317" s="19" t="s">
        <v>108</v>
      </c>
      <c r="T317" s="19" t="s">
        <v>168</v>
      </c>
      <c r="U317" s="12">
        <v>1825131</v>
      </c>
    </row>
    <row r="318" spans="1:21">
      <c r="A318" s="8" t="s">
        <v>2267</v>
      </c>
      <c r="B318" s="8">
        <v>8718699764555</v>
      </c>
      <c r="C318" s="8">
        <v>929002372001</v>
      </c>
      <c r="D318" s="8">
        <v>871869976455500</v>
      </c>
      <c r="E318" s="12">
        <v>76455500</v>
      </c>
      <c r="F318" s="10" t="s">
        <v>2309</v>
      </c>
      <c r="G318" s="12" t="s">
        <v>84</v>
      </c>
      <c r="H318" s="12" t="s">
        <v>100</v>
      </c>
      <c r="I318" s="12" t="s">
        <v>87</v>
      </c>
      <c r="J318" s="12" t="s">
        <v>88</v>
      </c>
      <c r="K318" s="13" t="s">
        <v>90</v>
      </c>
      <c r="L318" s="9">
        <v>4</v>
      </c>
      <c r="M318" s="12" t="s">
        <v>92</v>
      </c>
      <c r="N318" s="19" t="s">
        <v>102</v>
      </c>
      <c r="O318" s="9"/>
      <c r="P318" s="9">
        <v>929002372002</v>
      </c>
      <c r="Q318" s="11" t="s">
        <v>2265</v>
      </c>
      <c r="R318" s="36">
        <v>8539520000</v>
      </c>
      <c r="S318" s="19" t="s">
        <v>108</v>
      </c>
      <c r="T318" s="19" t="s">
        <v>109</v>
      </c>
      <c r="U318" s="12">
        <v>374904</v>
      </c>
    </row>
    <row r="319" spans="1:21">
      <c r="A319" s="8" t="s">
        <v>2267</v>
      </c>
      <c r="B319" s="8">
        <v>8718699764531</v>
      </c>
      <c r="C319" s="8">
        <v>929002371901</v>
      </c>
      <c r="D319" s="8">
        <v>871869976453100</v>
      </c>
      <c r="E319" s="12">
        <v>76453100</v>
      </c>
      <c r="F319" s="10" t="s">
        <v>2310</v>
      </c>
      <c r="G319" s="12" t="s">
        <v>84</v>
      </c>
      <c r="H319" s="12" t="s">
        <v>100</v>
      </c>
      <c r="I319" s="12" t="s">
        <v>87</v>
      </c>
      <c r="J319" s="12" t="s">
        <v>88</v>
      </c>
      <c r="K319" s="13" t="s">
        <v>90</v>
      </c>
      <c r="L319" s="9">
        <v>4</v>
      </c>
      <c r="M319" s="12" t="s">
        <v>92</v>
      </c>
      <c r="N319" s="19" t="s">
        <v>102</v>
      </c>
      <c r="O319" s="9"/>
      <c r="P319" s="9">
        <v>929002371902</v>
      </c>
      <c r="Q319" s="11" t="s">
        <v>2265</v>
      </c>
      <c r="R319" s="36">
        <v>8539520000</v>
      </c>
      <c r="S319" s="19" t="s">
        <v>108</v>
      </c>
      <c r="T319" s="19" t="s">
        <v>109</v>
      </c>
      <c r="U319" s="12">
        <v>374903</v>
      </c>
    </row>
    <row r="320" spans="1:21">
      <c r="A320" s="8" t="s">
        <v>2267</v>
      </c>
      <c r="B320" s="8">
        <v>8718699764517</v>
      </c>
      <c r="C320" s="8">
        <v>929002371801</v>
      </c>
      <c r="D320" s="8">
        <v>871869976451700</v>
      </c>
      <c r="E320" s="12">
        <v>76451700</v>
      </c>
      <c r="F320" s="10" t="s">
        <v>2311</v>
      </c>
      <c r="G320" s="12" t="s">
        <v>84</v>
      </c>
      <c r="H320" s="12" t="s">
        <v>100</v>
      </c>
      <c r="I320" s="12" t="s">
        <v>87</v>
      </c>
      <c r="J320" s="12" t="s">
        <v>88</v>
      </c>
      <c r="K320" s="13" t="s">
        <v>90</v>
      </c>
      <c r="L320" s="9">
        <v>4</v>
      </c>
      <c r="M320" s="12" t="s">
        <v>92</v>
      </c>
      <c r="N320" s="19" t="s">
        <v>102</v>
      </c>
      <c r="O320" s="9"/>
      <c r="P320" s="9">
        <v>929002371802</v>
      </c>
      <c r="Q320" s="11" t="s">
        <v>2265</v>
      </c>
      <c r="R320" s="36">
        <v>8539520000</v>
      </c>
      <c r="S320" s="19" t="s">
        <v>108</v>
      </c>
      <c r="T320" s="19" t="s">
        <v>109</v>
      </c>
      <c r="U320" s="12">
        <v>374902</v>
      </c>
    </row>
    <row r="321" spans="1:21">
      <c r="A321" s="8" t="s">
        <v>2267</v>
      </c>
      <c r="B321" s="8">
        <v>8718699764616</v>
      </c>
      <c r="C321" s="8">
        <v>929002372801</v>
      </c>
      <c r="D321" s="8">
        <v>871869976461600</v>
      </c>
      <c r="E321" s="12">
        <v>76461600</v>
      </c>
      <c r="F321" s="10" t="s">
        <v>2312</v>
      </c>
      <c r="G321" s="12" t="s">
        <v>84</v>
      </c>
      <c r="H321" s="12" t="s">
        <v>100</v>
      </c>
      <c r="I321" s="12" t="s">
        <v>87</v>
      </c>
      <c r="J321" s="12" t="s">
        <v>88</v>
      </c>
      <c r="K321" s="13" t="s">
        <v>90</v>
      </c>
      <c r="L321" s="9">
        <v>4</v>
      </c>
      <c r="M321" s="12" t="s">
        <v>92</v>
      </c>
      <c r="N321" s="19" t="s">
        <v>102</v>
      </c>
      <c r="O321" s="9"/>
      <c r="P321" s="9">
        <v>929002372802</v>
      </c>
      <c r="Q321" s="11" t="s">
        <v>2265</v>
      </c>
      <c r="R321" s="36">
        <v>8539520000</v>
      </c>
      <c r="S321" s="19" t="s">
        <v>108</v>
      </c>
      <c r="T321" s="19" t="s">
        <v>109</v>
      </c>
      <c r="U321" s="12">
        <v>374907</v>
      </c>
    </row>
    <row r="322" spans="1:21">
      <c r="A322" s="8" t="s">
        <v>2267</v>
      </c>
      <c r="B322" s="8">
        <v>8718699764593</v>
      </c>
      <c r="C322" s="8">
        <v>929002372701</v>
      </c>
      <c r="D322" s="8">
        <v>871869976459300</v>
      </c>
      <c r="E322" s="12">
        <v>76459300</v>
      </c>
      <c r="F322" s="10" t="s">
        <v>2313</v>
      </c>
      <c r="G322" s="12" t="s">
        <v>84</v>
      </c>
      <c r="H322" s="12" t="s">
        <v>100</v>
      </c>
      <c r="I322" s="12" t="s">
        <v>87</v>
      </c>
      <c r="J322" s="12" t="s">
        <v>88</v>
      </c>
      <c r="K322" s="13" t="s">
        <v>90</v>
      </c>
      <c r="L322" s="9">
        <v>4</v>
      </c>
      <c r="M322" s="12" t="s">
        <v>92</v>
      </c>
      <c r="N322" s="19" t="s">
        <v>102</v>
      </c>
      <c r="O322" s="9"/>
      <c r="P322" s="9">
        <v>929002372702</v>
      </c>
      <c r="Q322" s="11" t="s">
        <v>2265</v>
      </c>
      <c r="R322" s="36">
        <v>8539520000</v>
      </c>
      <c r="S322" s="19" t="s">
        <v>108</v>
      </c>
      <c r="T322" s="19" t="s">
        <v>109</v>
      </c>
      <c r="U322" s="12">
        <v>374906</v>
      </c>
    </row>
    <row r="323" spans="1:21">
      <c r="A323" s="8" t="s">
        <v>2267</v>
      </c>
      <c r="B323" s="8">
        <v>8718699764579</v>
      </c>
      <c r="C323" s="8">
        <v>929002372601</v>
      </c>
      <c r="D323" s="8">
        <v>871869976457900</v>
      </c>
      <c r="E323" s="12">
        <v>76457900</v>
      </c>
      <c r="F323" s="10" t="s">
        <v>2314</v>
      </c>
      <c r="G323" s="12" t="s">
        <v>84</v>
      </c>
      <c r="H323" s="12" t="s">
        <v>100</v>
      </c>
      <c r="I323" s="12" t="s">
        <v>87</v>
      </c>
      <c r="J323" s="12" t="s">
        <v>88</v>
      </c>
      <c r="K323" s="13" t="s">
        <v>90</v>
      </c>
      <c r="L323" s="9">
        <v>4</v>
      </c>
      <c r="M323" s="12" t="s">
        <v>92</v>
      </c>
      <c r="N323" s="19" t="s">
        <v>102</v>
      </c>
      <c r="O323" s="9"/>
      <c r="P323" s="9">
        <v>929002372602</v>
      </c>
      <c r="Q323" s="11" t="s">
        <v>2265</v>
      </c>
      <c r="R323" s="36">
        <v>8539520000</v>
      </c>
      <c r="S323" s="19" t="s">
        <v>108</v>
      </c>
      <c r="T323" s="19" t="s">
        <v>109</v>
      </c>
      <c r="U323" s="12">
        <v>374905</v>
      </c>
    </row>
    <row r="324" spans="1:21">
      <c r="A324" s="8" t="s">
        <v>2267</v>
      </c>
      <c r="B324" s="8">
        <v>8718699764678</v>
      </c>
      <c r="C324" s="8">
        <v>929002373101</v>
      </c>
      <c r="D324" s="8">
        <v>871869976467800</v>
      </c>
      <c r="E324" s="12">
        <v>76467800</v>
      </c>
      <c r="F324" s="10" t="s">
        <v>2315</v>
      </c>
      <c r="G324" s="12" t="s">
        <v>84</v>
      </c>
      <c r="H324" s="12" t="s">
        <v>100</v>
      </c>
      <c r="I324" s="12" t="s">
        <v>87</v>
      </c>
      <c r="J324" s="12" t="s">
        <v>88</v>
      </c>
      <c r="K324" s="13" t="s">
        <v>90</v>
      </c>
      <c r="L324" s="9">
        <v>4</v>
      </c>
      <c r="M324" s="12" t="s">
        <v>92</v>
      </c>
      <c r="N324" s="19" t="s">
        <v>102</v>
      </c>
      <c r="O324" s="9"/>
      <c r="P324" s="9">
        <v>929002373102</v>
      </c>
      <c r="Q324" s="11" t="s">
        <v>2265</v>
      </c>
      <c r="R324" s="36">
        <v>8539520000</v>
      </c>
      <c r="S324" s="19" t="s">
        <v>108</v>
      </c>
      <c r="T324" s="19" t="s">
        <v>109</v>
      </c>
      <c r="U324" s="12">
        <v>374910</v>
      </c>
    </row>
    <row r="325" spans="1:21">
      <c r="A325" s="8" t="s">
        <v>2267</v>
      </c>
      <c r="B325" s="8">
        <v>8718699764654</v>
      </c>
      <c r="C325" s="8">
        <v>929002373001</v>
      </c>
      <c r="D325" s="8">
        <v>871869976465400</v>
      </c>
      <c r="E325" s="12">
        <v>76465400</v>
      </c>
      <c r="F325" s="10" t="s">
        <v>2316</v>
      </c>
      <c r="G325" s="12" t="s">
        <v>84</v>
      </c>
      <c r="H325" s="12" t="s">
        <v>100</v>
      </c>
      <c r="I325" s="12" t="s">
        <v>87</v>
      </c>
      <c r="J325" s="12" t="s">
        <v>88</v>
      </c>
      <c r="K325" s="13" t="s">
        <v>90</v>
      </c>
      <c r="L325" s="9">
        <v>4</v>
      </c>
      <c r="M325" s="12" t="s">
        <v>92</v>
      </c>
      <c r="N325" s="19" t="s">
        <v>102</v>
      </c>
      <c r="O325" s="9"/>
      <c r="P325" s="9">
        <v>929002373002</v>
      </c>
      <c r="Q325" s="11" t="s">
        <v>2265</v>
      </c>
      <c r="R325" s="36">
        <v>8539520000</v>
      </c>
      <c r="S325" s="19" t="s">
        <v>108</v>
      </c>
      <c r="T325" s="19" t="s">
        <v>109</v>
      </c>
      <c r="U325" s="12">
        <v>374909</v>
      </c>
    </row>
    <row r="326" spans="1:21">
      <c r="A326" s="8" t="s">
        <v>2267</v>
      </c>
      <c r="B326" s="8">
        <v>8718699764630</v>
      </c>
      <c r="C326" s="8">
        <v>929002372901</v>
      </c>
      <c r="D326" s="8">
        <v>871869976463000</v>
      </c>
      <c r="E326" s="12">
        <v>76463000</v>
      </c>
      <c r="F326" s="10" t="s">
        <v>2317</v>
      </c>
      <c r="G326" s="12" t="s">
        <v>84</v>
      </c>
      <c r="H326" s="12" t="s">
        <v>100</v>
      </c>
      <c r="I326" s="12" t="s">
        <v>87</v>
      </c>
      <c r="J326" s="12" t="s">
        <v>88</v>
      </c>
      <c r="K326" s="13" t="s">
        <v>90</v>
      </c>
      <c r="L326" s="9">
        <v>4</v>
      </c>
      <c r="M326" s="12" t="s">
        <v>92</v>
      </c>
      <c r="N326" s="19" t="s">
        <v>102</v>
      </c>
      <c r="O326" s="9"/>
      <c r="P326" s="9">
        <v>929002372902</v>
      </c>
      <c r="Q326" s="11" t="s">
        <v>2265</v>
      </c>
      <c r="R326" s="36">
        <v>8539520000</v>
      </c>
      <c r="S326" s="19" t="s">
        <v>108</v>
      </c>
      <c r="T326" s="19" t="s">
        <v>109</v>
      </c>
      <c r="U326" s="12">
        <v>374908</v>
      </c>
    </row>
    <row r="327" spans="1:21">
      <c r="A327" s="8" t="s">
        <v>2267</v>
      </c>
      <c r="B327" s="8">
        <v>8718699777531</v>
      </c>
      <c r="C327" s="8">
        <v>929001238395</v>
      </c>
      <c r="D327" s="25">
        <v>871869977753100</v>
      </c>
      <c r="E327" s="12">
        <v>77753100</v>
      </c>
      <c r="F327" s="23" t="s">
        <v>2318</v>
      </c>
      <c r="G327" s="12" t="s">
        <v>84</v>
      </c>
      <c r="H327" s="12" t="s">
        <v>286</v>
      </c>
      <c r="I327" s="12" t="s">
        <v>287</v>
      </c>
      <c r="J327" s="12" t="s">
        <v>88</v>
      </c>
      <c r="K327" s="13" t="s">
        <v>90</v>
      </c>
      <c r="L327" s="9">
        <v>4</v>
      </c>
      <c r="M327" s="12" t="s">
        <v>92</v>
      </c>
      <c r="N327" s="19" t="s">
        <v>102</v>
      </c>
      <c r="O327" s="9">
        <v>929001238317</v>
      </c>
      <c r="P327" s="9">
        <v>929001238392</v>
      </c>
      <c r="Q327" s="11" t="s">
        <v>2265</v>
      </c>
      <c r="R327" s="36">
        <v>8539520000</v>
      </c>
      <c r="S327" s="19" t="s">
        <v>108</v>
      </c>
      <c r="T327" s="19" t="s">
        <v>168</v>
      </c>
      <c r="U327" s="12">
        <v>387351</v>
      </c>
    </row>
    <row r="328" spans="1:21">
      <c r="A328" s="8" t="s">
        <v>2267</v>
      </c>
      <c r="B328" s="8">
        <v>8718699763374</v>
      </c>
      <c r="C328" s="8">
        <v>929001345255</v>
      </c>
      <c r="D328" s="8">
        <v>871869976337400</v>
      </c>
      <c r="E328" s="12">
        <v>76337400</v>
      </c>
      <c r="F328" s="10" t="s">
        <v>2319</v>
      </c>
      <c r="G328" s="12" t="s">
        <v>84</v>
      </c>
      <c r="H328" s="12" t="s">
        <v>286</v>
      </c>
      <c r="I328" s="12" t="s">
        <v>287</v>
      </c>
      <c r="J328" s="12" t="s">
        <v>88</v>
      </c>
      <c r="K328" s="13" t="s">
        <v>90</v>
      </c>
      <c r="L328" s="9">
        <v>4</v>
      </c>
      <c r="M328" s="12" t="s">
        <v>92</v>
      </c>
      <c r="N328" s="19" t="s">
        <v>102</v>
      </c>
      <c r="O328" s="9">
        <v>929001345217</v>
      </c>
      <c r="P328" s="9">
        <v>929001345292</v>
      </c>
      <c r="Q328" s="11" t="s">
        <v>2265</v>
      </c>
      <c r="R328" s="36">
        <v>8539520000</v>
      </c>
      <c r="S328" s="19" t="s">
        <v>108</v>
      </c>
      <c r="T328" s="19" t="s">
        <v>168</v>
      </c>
      <c r="U328" s="12">
        <v>387381</v>
      </c>
    </row>
    <row r="329" spans="1:21">
      <c r="A329" s="8" t="s">
        <v>2267</v>
      </c>
      <c r="B329" s="8">
        <v>8718699763190</v>
      </c>
      <c r="C329" s="37">
        <v>929001238455</v>
      </c>
      <c r="D329" s="25">
        <v>871869976319000</v>
      </c>
      <c r="E329" s="12">
        <v>76319000</v>
      </c>
      <c r="F329" s="23" t="s">
        <v>2320</v>
      </c>
      <c r="G329" s="12" t="s">
        <v>84</v>
      </c>
      <c r="H329" s="12" t="s">
        <v>286</v>
      </c>
      <c r="I329" s="12" t="s">
        <v>287</v>
      </c>
      <c r="J329" s="12" t="s">
        <v>88</v>
      </c>
      <c r="K329" s="13" t="s">
        <v>90</v>
      </c>
      <c r="L329" s="9">
        <v>4</v>
      </c>
      <c r="M329" s="12" t="s">
        <v>92</v>
      </c>
      <c r="N329" s="19" t="s">
        <v>102</v>
      </c>
      <c r="O329" s="9">
        <v>929001238417</v>
      </c>
      <c r="P329" s="9">
        <v>929001238492</v>
      </c>
      <c r="Q329" s="11" t="s">
        <v>2265</v>
      </c>
      <c r="R329" s="36">
        <v>8539520000</v>
      </c>
      <c r="S329" s="19" t="s">
        <v>108</v>
      </c>
      <c r="T329" s="19" t="s">
        <v>168</v>
      </c>
      <c r="U329" s="12">
        <v>387361</v>
      </c>
    </row>
    <row r="330" spans="1:21">
      <c r="A330" s="8" t="s">
        <v>2267</v>
      </c>
      <c r="B330" s="8">
        <v>8718699777555</v>
      </c>
      <c r="C330" s="8">
        <v>929001238695</v>
      </c>
      <c r="D330" s="8">
        <v>871869977755500</v>
      </c>
      <c r="E330" s="12">
        <v>77755500</v>
      </c>
      <c r="F330" s="10" t="s">
        <v>2321</v>
      </c>
      <c r="G330" s="12" t="s">
        <v>84</v>
      </c>
      <c r="H330" s="12" t="s">
        <v>286</v>
      </c>
      <c r="I330" s="12" t="s">
        <v>287</v>
      </c>
      <c r="J330" s="12" t="s">
        <v>88</v>
      </c>
      <c r="K330" s="13" t="s">
        <v>90</v>
      </c>
      <c r="L330" s="9">
        <v>4</v>
      </c>
      <c r="M330" s="12" t="s">
        <v>92</v>
      </c>
      <c r="N330" s="19" t="s">
        <v>102</v>
      </c>
      <c r="O330" s="9">
        <v>929001238617</v>
      </c>
      <c r="P330" s="9">
        <v>929001238692</v>
      </c>
      <c r="Q330" s="11" t="s">
        <v>2265</v>
      </c>
      <c r="R330" s="36">
        <v>8539520000</v>
      </c>
      <c r="S330" s="19" t="s">
        <v>108</v>
      </c>
      <c r="T330" s="19" t="s">
        <v>168</v>
      </c>
      <c r="U330" s="12">
        <v>387363</v>
      </c>
    </row>
    <row r="331" spans="1:21">
      <c r="A331" s="8" t="s">
        <v>2267</v>
      </c>
      <c r="B331" s="8">
        <v>8718699763411</v>
      </c>
      <c r="C331" s="8">
        <v>929001345455</v>
      </c>
      <c r="D331" s="8">
        <v>871869976341100</v>
      </c>
      <c r="E331" s="12">
        <v>76341100</v>
      </c>
      <c r="F331" s="10" t="s">
        <v>2322</v>
      </c>
      <c r="G331" s="12" t="s">
        <v>84</v>
      </c>
      <c r="H331" s="12" t="s">
        <v>286</v>
      </c>
      <c r="I331" s="12" t="s">
        <v>287</v>
      </c>
      <c r="J331" s="12" t="s">
        <v>88</v>
      </c>
      <c r="K331" s="13" t="s">
        <v>90</v>
      </c>
      <c r="L331" s="9">
        <v>4</v>
      </c>
      <c r="M331" s="12" t="s">
        <v>92</v>
      </c>
      <c r="N331" s="19" t="s">
        <v>102</v>
      </c>
      <c r="O331" s="9">
        <v>929001345417</v>
      </c>
      <c r="P331" s="9">
        <v>929001345492</v>
      </c>
      <c r="Q331" s="11" t="s">
        <v>2265</v>
      </c>
      <c r="R331" s="36">
        <v>8539520000</v>
      </c>
      <c r="S331" s="19" t="s">
        <v>108</v>
      </c>
      <c r="T331" s="19" t="s">
        <v>168</v>
      </c>
      <c r="U331" s="12">
        <v>387383</v>
      </c>
    </row>
    <row r="332" spans="1:21">
      <c r="A332" s="8" t="s">
        <v>2267</v>
      </c>
      <c r="B332" s="8">
        <v>8718699763299</v>
      </c>
      <c r="C332" s="8">
        <v>929001238755</v>
      </c>
      <c r="D332" s="8">
        <v>871869976329900</v>
      </c>
      <c r="E332" s="12">
        <v>76329900</v>
      </c>
      <c r="F332" s="10" t="s">
        <v>2323</v>
      </c>
      <c r="G332" s="12" t="s">
        <v>84</v>
      </c>
      <c r="H332" s="12" t="s">
        <v>286</v>
      </c>
      <c r="I332" s="12" t="s">
        <v>287</v>
      </c>
      <c r="J332" s="12" t="s">
        <v>88</v>
      </c>
      <c r="K332" s="13" t="s">
        <v>90</v>
      </c>
      <c r="L332" s="9">
        <v>4</v>
      </c>
      <c r="M332" s="12" t="s">
        <v>92</v>
      </c>
      <c r="N332" s="19" t="s">
        <v>102</v>
      </c>
      <c r="O332" s="9">
        <v>929001238717</v>
      </c>
      <c r="P332" s="9">
        <v>929001238792</v>
      </c>
      <c r="Q332" s="11" t="s">
        <v>2265</v>
      </c>
      <c r="R332" s="36">
        <v>8539520000</v>
      </c>
      <c r="S332" s="19" t="s">
        <v>108</v>
      </c>
      <c r="T332" s="19" t="s">
        <v>168</v>
      </c>
      <c r="U332" s="12">
        <v>387364</v>
      </c>
    </row>
    <row r="333" spans="1:21">
      <c r="A333" s="8" t="s">
        <v>2267</v>
      </c>
      <c r="B333" s="8">
        <v>8718699763459</v>
      </c>
      <c r="C333" s="8">
        <v>929001345655</v>
      </c>
      <c r="D333" s="8">
        <v>871869976345900</v>
      </c>
      <c r="E333" s="12">
        <v>76345900</v>
      </c>
      <c r="F333" s="10" t="s">
        <v>2324</v>
      </c>
      <c r="G333" s="12" t="s">
        <v>84</v>
      </c>
      <c r="H333" s="12" t="s">
        <v>286</v>
      </c>
      <c r="I333" s="12" t="s">
        <v>287</v>
      </c>
      <c r="J333" s="12" t="s">
        <v>88</v>
      </c>
      <c r="K333" s="13" t="s">
        <v>90</v>
      </c>
      <c r="L333" s="9">
        <v>4</v>
      </c>
      <c r="M333" s="12" t="s">
        <v>92</v>
      </c>
      <c r="N333" s="19" t="s">
        <v>102</v>
      </c>
      <c r="O333" s="9">
        <v>929001345617</v>
      </c>
      <c r="P333" s="9">
        <v>929001345692</v>
      </c>
      <c r="Q333" s="11" t="s">
        <v>2265</v>
      </c>
      <c r="R333" s="36">
        <v>8539520000</v>
      </c>
      <c r="S333" s="19" t="s">
        <v>108</v>
      </c>
      <c r="T333" s="19" t="s">
        <v>168</v>
      </c>
      <c r="U333" s="12">
        <v>387385</v>
      </c>
    </row>
    <row r="334" spans="1:21">
      <c r="A334" s="8" t="s">
        <v>2267</v>
      </c>
      <c r="B334" s="8">
        <v>8718699762353</v>
      </c>
      <c r="C334" s="8">
        <v>929001238555</v>
      </c>
      <c r="D334" s="8">
        <v>871869976235300</v>
      </c>
      <c r="E334" s="12">
        <v>76235300</v>
      </c>
      <c r="F334" s="10" t="s">
        <v>2325</v>
      </c>
      <c r="G334" s="12" t="s">
        <v>84</v>
      </c>
      <c r="H334" s="12" t="s">
        <v>286</v>
      </c>
      <c r="I334" s="12" t="s">
        <v>287</v>
      </c>
      <c r="J334" s="12" t="s">
        <v>88</v>
      </c>
      <c r="K334" s="13" t="s">
        <v>90</v>
      </c>
      <c r="L334" s="9">
        <v>4</v>
      </c>
      <c r="M334" s="12" t="s">
        <v>92</v>
      </c>
      <c r="N334" s="19" t="s">
        <v>102</v>
      </c>
      <c r="O334" s="9">
        <v>929001238517</v>
      </c>
      <c r="P334" s="9">
        <v>929001238592</v>
      </c>
      <c r="Q334" s="11" t="s">
        <v>2265</v>
      </c>
      <c r="R334" s="36">
        <v>8539520000</v>
      </c>
      <c r="S334" s="19" t="s">
        <v>108</v>
      </c>
      <c r="T334" s="19" t="s">
        <v>168</v>
      </c>
      <c r="U334" s="12">
        <v>387362</v>
      </c>
    </row>
    <row r="335" spans="1:21">
      <c r="A335" s="8" t="s">
        <v>2267</v>
      </c>
      <c r="B335" s="8">
        <v>8718699763077</v>
      </c>
      <c r="C335" s="8">
        <v>929001889755</v>
      </c>
      <c r="D335" s="8">
        <v>871869976307700</v>
      </c>
      <c r="E335" s="12">
        <v>76307700</v>
      </c>
      <c r="F335" s="10" t="s">
        <v>2326</v>
      </c>
      <c r="G335" s="12" t="s">
        <v>84</v>
      </c>
      <c r="H335" s="12" t="s">
        <v>286</v>
      </c>
      <c r="I335" s="12" t="s">
        <v>287</v>
      </c>
      <c r="J335" s="12" t="s">
        <v>88</v>
      </c>
      <c r="K335" s="13" t="s">
        <v>90</v>
      </c>
      <c r="L335" s="9">
        <v>4</v>
      </c>
      <c r="M335" s="12" t="s">
        <v>92</v>
      </c>
      <c r="N335" s="19" t="s">
        <v>102</v>
      </c>
      <c r="O335" s="9">
        <v>929001889717</v>
      </c>
      <c r="P335" s="9">
        <v>929001889792</v>
      </c>
      <c r="Q335" s="11" t="s">
        <v>2265</v>
      </c>
      <c r="R335" s="36">
        <v>8539520000</v>
      </c>
      <c r="S335" s="19" t="s">
        <v>108</v>
      </c>
      <c r="T335" s="19" t="s">
        <v>160</v>
      </c>
      <c r="U335" s="12">
        <v>387402</v>
      </c>
    </row>
    <row r="336" spans="1:21">
      <c r="A336" s="8" t="s">
        <v>2267</v>
      </c>
      <c r="B336" s="8">
        <v>8718699763176</v>
      </c>
      <c r="C336" s="8">
        <v>929001890555</v>
      </c>
      <c r="D336" s="8">
        <v>871869976317600</v>
      </c>
      <c r="E336" s="12">
        <v>76317600</v>
      </c>
      <c r="F336" s="10" t="s">
        <v>2327</v>
      </c>
      <c r="G336" s="12" t="s">
        <v>84</v>
      </c>
      <c r="H336" s="12" t="s">
        <v>286</v>
      </c>
      <c r="I336" s="12" t="s">
        <v>287</v>
      </c>
      <c r="J336" s="12" t="s">
        <v>88</v>
      </c>
      <c r="K336" s="13" t="s">
        <v>90</v>
      </c>
      <c r="L336" s="9">
        <v>4</v>
      </c>
      <c r="M336" s="12" t="s">
        <v>92</v>
      </c>
      <c r="N336" s="19" t="s">
        <v>102</v>
      </c>
      <c r="O336" s="9">
        <v>929001890517</v>
      </c>
      <c r="P336" s="9">
        <v>929001890592</v>
      </c>
      <c r="Q336" s="11" t="s">
        <v>2265</v>
      </c>
      <c r="R336" s="36">
        <v>8539520000</v>
      </c>
      <c r="S336" s="19" t="s">
        <v>108</v>
      </c>
      <c r="T336" s="19" t="s">
        <v>160</v>
      </c>
      <c r="U336" s="12">
        <v>387410</v>
      </c>
    </row>
    <row r="337" spans="1:21">
      <c r="A337" s="8" t="s">
        <v>2267</v>
      </c>
      <c r="B337" s="8">
        <v>8718699763152</v>
      </c>
      <c r="C337" s="8">
        <v>929001890455</v>
      </c>
      <c r="D337" s="8">
        <v>871869976315200</v>
      </c>
      <c r="E337" s="12">
        <v>76315200</v>
      </c>
      <c r="F337" s="10" t="s">
        <v>2328</v>
      </c>
      <c r="G337" s="12" t="s">
        <v>84</v>
      </c>
      <c r="H337" s="12" t="s">
        <v>286</v>
      </c>
      <c r="I337" s="12" t="s">
        <v>287</v>
      </c>
      <c r="J337" s="12" t="s">
        <v>88</v>
      </c>
      <c r="K337" s="13" t="s">
        <v>90</v>
      </c>
      <c r="L337" s="9">
        <v>4</v>
      </c>
      <c r="M337" s="12" t="s">
        <v>92</v>
      </c>
      <c r="N337" s="19" t="s">
        <v>102</v>
      </c>
      <c r="O337" s="9">
        <v>929001890401</v>
      </c>
      <c r="P337" s="9">
        <v>929001890492</v>
      </c>
      <c r="Q337" s="11" t="s">
        <v>2265</v>
      </c>
      <c r="R337" s="36">
        <v>8539520000</v>
      </c>
      <c r="S337" s="19" t="s">
        <v>108</v>
      </c>
      <c r="T337" s="19" t="s">
        <v>160</v>
      </c>
      <c r="U337" s="12">
        <v>387409</v>
      </c>
    </row>
    <row r="338" spans="1:21">
      <c r="A338" s="8" t="s">
        <v>2267</v>
      </c>
      <c r="B338" s="8">
        <v>8718699763435</v>
      </c>
      <c r="C338" s="8">
        <v>929001345555</v>
      </c>
      <c r="D338" s="8">
        <v>871869976343500</v>
      </c>
      <c r="E338" s="12">
        <v>76343500</v>
      </c>
      <c r="F338" s="10" t="s">
        <v>2329</v>
      </c>
      <c r="G338" s="12" t="s">
        <v>84</v>
      </c>
      <c r="H338" s="12" t="s">
        <v>286</v>
      </c>
      <c r="I338" s="12" t="s">
        <v>287</v>
      </c>
      <c r="J338" s="12" t="s">
        <v>88</v>
      </c>
      <c r="K338" s="13" t="s">
        <v>90</v>
      </c>
      <c r="L338" s="9">
        <v>4</v>
      </c>
      <c r="M338" s="12" t="s">
        <v>92</v>
      </c>
      <c r="N338" s="19" t="s">
        <v>102</v>
      </c>
      <c r="O338" s="9">
        <v>929001345517</v>
      </c>
      <c r="P338" s="9">
        <v>929001345592</v>
      </c>
      <c r="Q338" s="11" t="s">
        <v>2265</v>
      </c>
      <c r="R338" s="36">
        <v>8539520000</v>
      </c>
      <c r="S338" s="19" t="s">
        <v>108</v>
      </c>
      <c r="T338" s="19" t="s">
        <v>160</v>
      </c>
      <c r="U338" s="12">
        <v>387384</v>
      </c>
    </row>
    <row r="339" spans="1:21">
      <c r="A339" s="8" t="s">
        <v>2267</v>
      </c>
      <c r="B339" s="8">
        <v>8718699763473</v>
      </c>
      <c r="C339" s="8">
        <v>929001345755</v>
      </c>
      <c r="D339" s="8">
        <v>871869976347300</v>
      </c>
      <c r="E339" s="12">
        <v>76347300</v>
      </c>
      <c r="F339" s="10" t="s">
        <v>2330</v>
      </c>
      <c r="G339" s="12" t="s">
        <v>84</v>
      </c>
      <c r="H339" s="12" t="s">
        <v>286</v>
      </c>
      <c r="I339" s="12" t="s">
        <v>287</v>
      </c>
      <c r="J339" s="12" t="s">
        <v>88</v>
      </c>
      <c r="K339" s="13" t="s">
        <v>90</v>
      </c>
      <c r="L339" s="9">
        <v>4</v>
      </c>
      <c r="M339" s="12" t="s">
        <v>92</v>
      </c>
      <c r="N339" s="19" t="s">
        <v>102</v>
      </c>
      <c r="O339" s="9">
        <v>929001345717</v>
      </c>
      <c r="P339" s="9">
        <v>929001345792</v>
      </c>
      <c r="Q339" s="11" t="s">
        <v>2265</v>
      </c>
      <c r="R339" s="36">
        <v>8539520000</v>
      </c>
      <c r="S339" s="19" t="s">
        <v>108</v>
      </c>
      <c r="T339" s="19" t="s">
        <v>160</v>
      </c>
      <c r="U339" s="12">
        <v>387386</v>
      </c>
    </row>
    <row r="340" spans="1:21">
      <c r="A340" s="8" t="s">
        <v>2267</v>
      </c>
      <c r="B340" s="8">
        <v>8719514307605</v>
      </c>
      <c r="C340" s="8">
        <v>929002494555</v>
      </c>
      <c r="D340" s="8">
        <v>871951430760500</v>
      </c>
      <c r="E340" s="12">
        <v>30760500</v>
      </c>
      <c r="F340" s="10" t="s">
        <v>2331</v>
      </c>
      <c r="G340" s="12" t="s">
        <v>84</v>
      </c>
      <c r="H340" s="12" t="s">
        <v>500</v>
      </c>
      <c r="I340" s="12" t="s">
        <v>468</v>
      </c>
      <c r="J340" s="12" t="s">
        <v>88</v>
      </c>
      <c r="K340" s="13" t="s">
        <v>90</v>
      </c>
      <c r="L340" s="9">
        <v>4</v>
      </c>
      <c r="M340" s="12" t="s">
        <v>92</v>
      </c>
      <c r="N340" s="19" t="s">
        <v>102</v>
      </c>
      <c r="O340" s="9">
        <v>929001344055</v>
      </c>
      <c r="P340" s="9">
        <v>929002494502</v>
      </c>
      <c r="Q340" s="11" t="s">
        <v>2265</v>
      </c>
      <c r="R340" s="36">
        <v>8539520000</v>
      </c>
      <c r="S340" s="19" t="s">
        <v>108</v>
      </c>
      <c r="T340" s="19" t="s">
        <v>160</v>
      </c>
      <c r="U340" s="12">
        <v>421456</v>
      </c>
    </row>
    <row r="341" spans="1:21">
      <c r="A341" s="8" t="s">
        <v>2267</v>
      </c>
      <c r="B341" s="8">
        <v>8719514307643</v>
      </c>
      <c r="C341" s="8">
        <v>929002494755</v>
      </c>
      <c r="D341" s="8">
        <v>871951430764300</v>
      </c>
      <c r="E341" s="12">
        <v>30764300</v>
      </c>
      <c r="F341" s="10" t="s">
        <v>2332</v>
      </c>
      <c r="G341" s="12" t="s">
        <v>84</v>
      </c>
      <c r="H341" s="12" t="s">
        <v>500</v>
      </c>
      <c r="I341" s="12" t="s">
        <v>468</v>
      </c>
      <c r="J341" s="12" t="s">
        <v>88</v>
      </c>
      <c r="K341" s="13" t="s">
        <v>90</v>
      </c>
      <c r="L341" s="9">
        <v>4</v>
      </c>
      <c r="M341" s="12" t="s">
        <v>92</v>
      </c>
      <c r="N341" s="19" t="s">
        <v>102</v>
      </c>
      <c r="O341" s="9">
        <v>929001344555</v>
      </c>
      <c r="P341" s="9">
        <v>929002494702</v>
      </c>
      <c r="Q341" s="11" t="s">
        <v>2265</v>
      </c>
      <c r="R341" s="36">
        <v>8539520000</v>
      </c>
      <c r="S341" s="19" t="s">
        <v>159</v>
      </c>
      <c r="T341" s="19" t="s">
        <v>160</v>
      </c>
      <c r="U341" s="12">
        <v>421458</v>
      </c>
    </row>
    <row r="342" spans="1:21">
      <c r="A342" s="8" t="s">
        <v>2267</v>
      </c>
      <c r="B342" s="8">
        <v>8719514307629</v>
      </c>
      <c r="C342" s="8">
        <v>929002494603</v>
      </c>
      <c r="D342" s="8">
        <v>871951430762900</v>
      </c>
      <c r="E342" s="12">
        <v>30762900</v>
      </c>
      <c r="F342" s="10" t="s">
        <v>2333</v>
      </c>
      <c r="G342" s="12" t="s">
        <v>84</v>
      </c>
      <c r="H342" s="12" t="s">
        <v>500</v>
      </c>
      <c r="I342" s="12" t="s">
        <v>468</v>
      </c>
      <c r="J342" s="12" t="s">
        <v>88</v>
      </c>
      <c r="K342" s="13" t="s">
        <v>90</v>
      </c>
      <c r="L342" s="9">
        <v>4</v>
      </c>
      <c r="M342" s="12" t="s">
        <v>92</v>
      </c>
      <c r="N342" s="19" t="s">
        <v>102</v>
      </c>
      <c r="O342" s="9">
        <v>929001344303</v>
      </c>
      <c r="P342" s="9">
        <v>929002494602</v>
      </c>
      <c r="Q342" s="11" t="s">
        <v>2265</v>
      </c>
      <c r="R342" s="36">
        <v>8539520000</v>
      </c>
      <c r="S342" s="19" t="s">
        <v>159</v>
      </c>
      <c r="T342" s="19" t="s">
        <v>160</v>
      </c>
      <c r="U342" s="12">
        <v>421457</v>
      </c>
    </row>
    <row r="343" spans="1:21">
      <c r="A343" s="8" t="s">
        <v>2267</v>
      </c>
      <c r="B343" s="8">
        <v>8718699783907</v>
      </c>
      <c r="C343" s="8">
        <v>929001905055</v>
      </c>
      <c r="D343" s="8">
        <v>871869978390700</v>
      </c>
      <c r="E343" s="12">
        <v>78390700</v>
      </c>
      <c r="F343" s="10" t="s">
        <v>2334</v>
      </c>
      <c r="G343" s="12" t="s">
        <v>84</v>
      </c>
      <c r="H343" s="12" t="s">
        <v>500</v>
      </c>
      <c r="I343" s="12" t="s">
        <v>468</v>
      </c>
      <c r="J343" s="12" t="s">
        <v>88</v>
      </c>
      <c r="K343" s="13" t="s">
        <v>90</v>
      </c>
      <c r="L343" s="9">
        <v>4</v>
      </c>
      <c r="M343" s="12" t="s">
        <v>92</v>
      </c>
      <c r="N343" s="19" t="s">
        <v>102</v>
      </c>
      <c r="O343" s="9">
        <v>929001905001</v>
      </c>
      <c r="P343" s="9">
        <v>929001905002</v>
      </c>
      <c r="Q343" s="11" t="s">
        <v>2265</v>
      </c>
      <c r="R343" s="36">
        <v>8539520000</v>
      </c>
      <c r="S343" s="19" t="s">
        <v>159</v>
      </c>
      <c r="T343" s="19" t="s">
        <v>160</v>
      </c>
      <c r="U343" s="12">
        <v>391901</v>
      </c>
    </row>
    <row r="344" spans="1:21">
      <c r="A344" s="8" t="s">
        <v>2267</v>
      </c>
      <c r="B344" s="8">
        <v>8718699773977</v>
      </c>
      <c r="C344" s="8">
        <v>929001904855</v>
      </c>
      <c r="D344" s="8">
        <v>871869977397700</v>
      </c>
      <c r="E344" s="12">
        <v>77397700</v>
      </c>
      <c r="F344" s="10" t="s">
        <v>2335</v>
      </c>
      <c r="G344" s="12" t="s">
        <v>84</v>
      </c>
      <c r="H344" s="12" t="s">
        <v>500</v>
      </c>
      <c r="I344" s="12" t="s">
        <v>468</v>
      </c>
      <c r="J344" s="12" t="s">
        <v>88</v>
      </c>
      <c r="K344" s="13" t="s">
        <v>90</v>
      </c>
      <c r="L344" s="9">
        <v>4</v>
      </c>
      <c r="M344" s="12" t="s">
        <v>92</v>
      </c>
      <c r="N344" s="19" t="s">
        <v>102</v>
      </c>
      <c r="O344" s="9">
        <v>929001904801</v>
      </c>
      <c r="P344" s="9">
        <v>929001904802</v>
      </c>
      <c r="Q344" s="11" t="s">
        <v>2265</v>
      </c>
      <c r="R344" s="36">
        <v>8539520000</v>
      </c>
      <c r="S344" s="19" t="s">
        <v>159</v>
      </c>
      <c r="T344" s="19" t="s">
        <v>160</v>
      </c>
      <c r="U344" s="12">
        <v>391850</v>
      </c>
    </row>
    <row r="345" spans="1:21">
      <c r="A345" s="8" t="s">
        <v>2267</v>
      </c>
      <c r="B345" s="8">
        <v>8718699774158</v>
      </c>
      <c r="C345" s="8">
        <v>929001217855</v>
      </c>
      <c r="D345" s="8">
        <v>871869977415800</v>
      </c>
      <c r="E345" s="12">
        <v>77415800</v>
      </c>
      <c r="F345" s="10" t="s">
        <v>2336</v>
      </c>
      <c r="G345" s="12" t="s">
        <v>84</v>
      </c>
      <c r="H345" s="12" t="s">
        <v>500</v>
      </c>
      <c r="I345" s="12" t="s">
        <v>468</v>
      </c>
      <c r="J345" s="12" t="s">
        <v>88</v>
      </c>
      <c r="K345" s="13" t="s">
        <v>90</v>
      </c>
      <c r="L345" s="9">
        <v>4</v>
      </c>
      <c r="M345" s="12" t="s">
        <v>92</v>
      </c>
      <c r="N345" s="19" t="s">
        <v>102</v>
      </c>
      <c r="O345" s="9">
        <v>929001217817</v>
      </c>
      <c r="P345" s="9">
        <v>929001217862</v>
      </c>
      <c r="Q345" s="11" t="s">
        <v>2265</v>
      </c>
      <c r="R345" s="36">
        <v>8539520000</v>
      </c>
      <c r="S345" s="19" t="s">
        <v>159</v>
      </c>
      <c r="T345" s="19" t="s">
        <v>160</v>
      </c>
      <c r="U345" s="12">
        <v>391855</v>
      </c>
    </row>
    <row r="346" spans="1:21">
      <c r="A346" s="8" t="s">
        <v>2267</v>
      </c>
      <c r="B346" s="8">
        <v>8718699774172</v>
      </c>
      <c r="C346" s="8">
        <v>929001218055</v>
      </c>
      <c r="D346" s="8">
        <v>871869977417200</v>
      </c>
      <c r="E346" s="12">
        <v>77417200</v>
      </c>
      <c r="F346" s="10" t="s">
        <v>2337</v>
      </c>
      <c r="G346" s="12" t="s">
        <v>84</v>
      </c>
      <c r="H346" s="12" t="s">
        <v>500</v>
      </c>
      <c r="I346" s="12" t="s">
        <v>468</v>
      </c>
      <c r="J346" s="12" t="s">
        <v>88</v>
      </c>
      <c r="K346" s="13" t="s">
        <v>90</v>
      </c>
      <c r="L346" s="9">
        <v>4</v>
      </c>
      <c r="M346" s="12" t="s">
        <v>92</v>
      </c>
      <c r="N346" s="19" t="s">
        <v>102</v>
      </c>
      <c r="O346" s="9">
        <v>929001218055</v>
      </c>
      <c r="P346" s="9">
        <v>929001218002</v>
      </c>
      <c r="Q346" s="11" t="s">
        <v>2265</v>
      </c>
      <c r="R346" s="36">
        <v>8539520000</v>
      </c>
      <c r="S346" s="19" t="s">
        <v>108</v>
      </c>
      <c r="T346" s="19" t="s">
        <v>160</v>
      </c>
      <c r="U346" s="12">
        <v>391857</v>
      </c>
    </row>
    <row r="347" spans="1:21">
      <c r="A347" s="8" t="s">
        <v>2267</v>
      </c>
      <c r="B347" s="8">
        <v>8718699775650</v>
      </c>
      <c r="C347" s="8">
        <v>929001217961</v>
      </c>
      <c r="D347" s="8">
        <v>871869977565001</v>
      </c>
      <c r="E347" s="12">
        <v>77565001</v>
      </c>
      <c r="F347" s="10" t="s">
        <v>2338</v>
      </c>
      <c r="G347" s="12" t="s">
        <v>84</v>
      </c>
      <c r="H347" s="12" t="s">
        <v>500</v>
      </c>
      <c r="I347" s="12" t="s">
        <v>468</v>
      </c>
      <c r="J347" s="12" t="s">
        <v>88</v>
      </c>
      <c r="K347" s="13" t="s">
        <v>90</v>
      </c>
      <c r="L347" s="9">
        <v>4</v>
      </c>
      <c r="M347" s="12" t="s">
        <v>92</v>
      </c>
      <c r="N347" s="19" t="s">
        <v>102</v>
      </c>
      <c r="O347" s="9">
        <v>929001217950</v>
      </c>
      <c r="P347" s="9">
        <v>929001217902</v>
      </c>
      <c r="Q347" s="11" t="s">
        <v>2265</v>
      </c>
      <c r="R347" s="36">
        <v>8539520000</v>
      </c>
      <c r="S347" s="19" t="s">
        <v>108</v>
      </c>
      <c r="T347" s="19" t="s">
        <v>160</v>
      </c>
      <c r="U347" s="12">
        <v>391856</v>
      </c>
    </row>
    <row r="348" spans="1:21">
      <c r="A348" s="8" t="s">
        <v>2267</v>
      </c>
      <c r="B348" s="8">
        <v>8718699776992</v>
      </c>
      <c r="C348" s="8">
        <v>929001218261</v>
      </c>
      <c r="D348" s="8">
        <v>871869977699201</v>
      </c>
      <c r="E348" s="12">
        <v>77699201</v>
      </c>
      <c r="F348" s="10" t="s">
        <v>2339</v>
      </c>
      <c r="G348" s="12" t="s">
        <v>84</v>
      </c>
      <c r="H348" s="12" t="s">
        <v>500</v>
      </c>
      <c r="I348" s="12" t="s">
        <v>468</v>
      </c>
      <c r="J348" s="12" t="s">
        <v>88</v>
      </c>
      <c r="K348" s="13" t="s">
        <v>90</v>
      </c>
      <c r="L348" s="9">
        <v>4</v>
      </c>
      <c r="M348" s="12" t="s">
        <v>92</v>
      </c>
      <c r="N348" s="19" t="s">
        <v>102</v>
      </c>
      <c r="O348" s="9">
        <v>929001218250</v>
      </c>
      <c r="P348" s="9">
        <v>929001218202</v>
      </c>
      <c r="Q348" s="11" t="s">
        <v>2265</v>
      </c>
      <c r="R348" s="36">
        <v>8539520000</v>
      </c>
      <c r="S348" s="19" t="s">
        <v>108</v>
      </c>
      <c r="T348" s="19" t="s">
        <v>160</v>
      </c>
      <c r="U348" s="12">
        <v>391859</v>
      </c>
    </row>
    <row r="349" spans="1:21">
      <c r="A349" s="8" t="s">
        <v>2267</v>
      </c>
      <c r="B349" s="8">
        <v>8718699775674</v>
      </c>
      <c r="C349" s="8">
        <v>929001218161</v>
      </c>
      <c r="D349" s="8">
        <v>871869977567401</v>
      </c>
      <c r="E349" s="12">
        <v>77567401</v>
      </c>
      <c r="F349" s="10" t="s">
        <v>2340</v>
      </c>
      <c r="G349" s="12" t="s">
        <v>84</v>
      </c>
      <c r="H349" s="12" t="s">
        <v>500</v>
      </c>
      <c r="I349" s="12" t="s">
        <v>468</v>
      </c>
      <c r="J349" s="12" t="s">
        <v>88</v>
      </c>
      <c r="K349" s="13" t="s">
        <v>90</v>
      </c>
      <c r="L349" s="9">
        <v>4</v>
      </c>
      <c r="M349" s="12" t="s">
        <v>92</v>
      </c>
      <c r="N349" s="19" t="s">
        <v>102</v>
      </c>
      <c r="O349" s="9">
        <v>929001218155</v>
      </c>
      <c r="P349" s="9">
        <v>929001218102</v>
      </c>
      <c r="Q349" s="11" t="s">
        <v>2265</v>
      </c>
      <c r="R349" s="36">
        <v>8539520000</v>
      </c>
      <c r="S349" s="19" t="s">
        <v>159</v>
      </c>
      <c r="T349" s="19" t="s">
        <v>160</v>
      </c>
      <c r="U349" s="12">
        <v>391858</v>
      </c>
    </row>
    <row r="350" spans="1:21">
      <c r="A350" s="8" t="s">
        <v>2267</v>
      </c>
      <c r="B350" s="8">
        <v>8718699774134</v>
      </c>
      <c r="C350" s="8">
        <v>929001215255</v>
      </c>
      <c r="D350" s="8">
        <v>871869977413400</v>
      </c>
      <c r="E350" s="12">
        <v>77413400</v>
      </c>
      <c r="F350" s="10" t="s">
        <v>2341</v>
      </c>
      <c r="G350" s="12" t="s">
        <v>84</v>
      </c>
      <c r="H350" s="12" t="s">
        <v>500</v>
      </c>
      <c r="I350" s="12" t="s">
        <v>468</v>
      </c>
      <c r="J350" s="12" t="s">
        <v>88</v>
      </c>
      <c r="K350" s="13" t="s">
        <v>90</v>
      </c>
      <c r="L350" s="9">
        <v>4</v>
      </c>
      <c r="M350" s="12" t="s">
        <v>92</v>
      </c>
      <c r="N350" s="19" t="s">
        <v>102</v>
      </c>
      <c r="O350" s="9">
        <v>929001215255</v>
      </c>
      <c r="P350" s="9">
        <v>929001215232</v>
      </c>
      <c r="Q350" s="11" t="s">
        <v>2265</v>
      </c>
      <c r="R350" s="36">
        <v>8539520000</v>
      </c>
      <c r="S350" s="19" t="s">
        <v>159</v>
      </c>
      <c r="T350" s="19" t="s">
        <v>160</v>
      </c>
      <c r="U350" s="12">
        <v>387358</v>
      </c>
    </row>
    <row r="351" spans="1:21">
      <c r="A351" s="8" t="s">
        <v>2267</v>
      </c>
      <c r="B351" s="8">
        <v>8719514308732</v>
      </c>
      <c r="C351" s="8">
        <v>929002981150</v>
      </c>
      <c r="D351" s="8">
        <v>871951430873200</v>
      </c>
      <c r="E351" s="12">
        <v>30873200</v>
      </c>
      <c r="F351" s="10" t="s">
        <v>2342</v>
      </c>
      <c r="G351" s="12" t="s">
        <v>84</v>
      </c>
      <c r="H351" s="12" t="s">
        <v>500</v>
      </c>
      <c r="I351" s="12" t="s">
        <v>468</v>
      </c>
      <c r="J351" s="12" t="s">
        <v>88</v>
      </c>
      <c r="K351" s="13" t="s">
        <v>90</v>
      </c>
      <c r="L351" s="9">
        <v>4</v>
      </c>
      <c r="M351" s="12" t="s">
        <v>92</v>
      </c>
      <c r="N351" s="19" t="s">
        <v>102</v>
      </c>
      <c r="O351" s="9">
        <v>929001381350</v>
      </c>
      <c r="P351" s="9">
        <v>929002981102</v>
      </c>
      <c r="Q351" s="11" t="s">
        <v>2265</v>
      </c>
      <c r="R351" s="36">
        <v>8539520000</v>
      </c>
      <c r="S351" s="19" t="s">
        <v>108</v>
      </c>
      <c r="T351" s="19" t="s">
        <v>168</v>
      </c>
      <c r="U351" s="12">
        <v>1825201</v>
      </c>
    </row>
    <row r="352" spans="1:21">
      <c r="A352" s="8" t="s">
        <v>2267</v>
      </c>
      <c r="B352" s="8">
        <v>8719514308770</v>
      </c>
      <c r="C352" s="8">
        <v>929002981054</v>
      </c>
      <c r="D352" s="8">
        <v>871951430877000</v>
      </c>
      <c r="E352" s="12">
        <v>30877000</v>
      </c>
      <c r="F352" s="10" t="s">
        <v>2343</v>
      </c>
      <c r="G352" s="12" t="s">
        <v>84</v>
      </c>
      <c r="H352" s="12" t="s">
        <v>500</v>
      </c>
      <c r="I352" s="12" t="s">
        <v>468</v>
      </c>
      <c r="J352" s="12" t="s">
        <v>88</v>
      </c>
      <c r="K352" s="13" t="s">
        <v>90</v>
      </c>
      <c r="L352" s="9">
        <v>4</v>
      </c>
      <c r="M352" s="12" t="s">
        <v>92</v>
      </c>
      <c r="N352" s="19" t="s">
        <v>102</v>
      </c>
      <c r="O352" s="9">
        <v>929001381254</v>
      </c>
      <c r="P352" s="9">
        <v>929002981002</v>
      </c>
      <c r="Q352" s="11" t="s">
        <v>2265</v>
      </c>
      <c r="R352" s="36">
        <v>8539520000</v>
      </c>
      <c r="S352" s="19" t="s">
        <v>108</v>
      </c>
      <c r="T352" s="19" t="s">
        <v>168</v>
      </c>
      <c r="U352" s="12">
        <v>1825199</v>
      </c>
    </row>
    <row r="353" spans="1:21">
      <c r="A353" s="584" t="s">
        <v>2267</v>
      </c>
      <c r="B353" s="584">
        <v>8720169736849</v>
      </c>
      <c r="C353" s="583">
        <v>911401892085</v>
      </c>
      <c r="D353" s="584">
        <v>872016973684999</v>
      </c>
      <c r="E353" s="585">
        <v>73684999</v>
      </c>
      <c r="F353" s="23" t="s">
        <v>2344</v>
      </c>
      <c r="G353" s="585" t="s">
        <v>925</v>
      </c>
      <c r="H353" s="585" t="s">
        <v>1491</v>
      </c>
      <c r="I353" s="585" t="s">
        <v>1492</v>
      </c>
      <c r="J353" s="585" t="s">
        <v>88</v>
      </c>
      <c r="K353" s="13" t="s">
        <v>929</v>
      </c>
      <c r="L353" s="586">
        <v>4</v>
      </c>
      <c r="M353" s="585" t="s">
        <v>92</v>
      </c>
      <c r="N353" s="587" t="s">
        <v>102</v>
      </c>
      <c r="O353" s="586"/>
      <c r="P353" s="586"/>
      <c r="Q353" s="588" t="s">
        <v>2345</v>
      </c>
      <c r="R353" s="589">
        <v>9405119090</v>
      </c>
      <c r="S353" s="590" t="s">
        <v>93</v>
      </c>
      <c r="T353" s="590" t="s">
        <v>93</v>
      </c>
      <c r="U353" s="585" t="s">
        <v>93</v>
      </c>
    </row>
    <row r="354" spans="1:21">
      <c r="A354" s="584" t="s">
        <v>2267</v>
      </c>
      <c r="B354" s="584">
        <v>8718696713969</v>
      </c>
      <c r="C354" s="584">
        <v>929001339102</v>
      </c>
      <c r="D354" s="584">
        <v>871869671396900</v>
      </c>
      <c r="E354" s="585">
        <v>71396900</v>
      </c>
      <c r="F354" s="592" t="s">
        <v>2346</v>
      </c>
      <c r="G354" s="585" t="s">
        <v>84</v>
      </c>
      <c r="H354" s="585" t="s">
        <v>491</v>
      </c>
      <c r="I354" s="585" t="s">
        <v>468</v>
      </c>
      <c r="J354" s="585" t="s">
        <v>88</v>
      </c>
      <c r="K354" s="13" t="s">
        <v>90</v>
      </c>
      <c r="L354" s="586">
        <v>10</v>
      </c>
      <c r="M354" s="585" t="s">
        <v>92</v>
      </c>
      <c r="N354" s="587" t="s">
        <v>102</v>
      </c>
      <c r="O354" s="586"/>
      <c r="P354" s="586"/>
      <c r="Q354" s="588"/>
      <c r="R354" s="589">
        <v>8539520000</v>
      </c>
      <c r="S354" s="587" t="s">
        <v>159</v>
      </c>
      <c r="T354" s="587" t="s">
        <v>160</v>
      </c>
      <c r="U354" s="585">
        <v>465220</v>
      </c>
    </row>
    <row r="355" spans="1:21">
      <c r="A355" s="584" t="s">
        <v>2267</v>
      </c>
      <c r="B355" s="584">
        <v>8719514334274</v>
      </c>
      <c r="C355" s="584">
        <v>929003044202</v>
      </c>
      <c r="D355" s="584">
        <v>871951433427400</v>
      </c>
      <c r="E355" s="585">
        <v>33427400</v>
      </c>
      <c r="F355" s="592" t="s">
        <v>2347</v>
      </c>
      <c r="G355" s="585" t="s">
        <v>84</v>
      </c>
      <c r="H355" s="585" t="s">
        <v>648</v>
      </c>
      <c r="I355" s="585" t="s">
        <v>649</v>
      </c>
      <c r="J355" s="585" t="s">
        <v>88</v>
      </c>
      <c r="K355" s="13" t="s">
        <v>101</v>
      </c>
      <c r="L355" s="586">
        <v>10</v>
      </c>
      <c r="M355" s="585" t="s">
        <v>92</v>
      </c>
      <c r="N355" s="587" t="s">
        <v>102</v>
      </c>
      <c r="O355" s="586">
        <v>929002420708</v>
      </c>
      <c r="P355" s="586"/>
      <c r="Q355" s="588"/>
      <c r="R355" s="589">
        <v>8539520000</v>
      </c>
      <c r="S355" s="587" t="s">
        <v>108</v>
      </c>
      <c r="T355" s="587" t="s">
        <v>109</v>
      </c>
      <c r="U355" s="585">
        <v>1476406</v>
      </c>
    </row>
    <row r="356" spans="1:21">
      <c r="A356" s="584" t="s">
        <v>2267</v>
      </c>
      <c r="B356" s="584">
        <v>8719514418998</v>
      </c>
      <c r="C356" s="584">
        <v>929003154302</v>
      </c>
      <c r="D356" s="584">
        <v>871951441899800</v>
      </c>
      <c r="E356" s="585">
        <v>41899800</v>
      </c>
      <c r="F356" s="592" t="s">
        <v>2348</v>
      </c>
      <c r="G356" s="585" t="s">
        <v>84</v>
      </c>
      <c r="H356" s="585" t="s">
        <v>648</v>
      </c>
      <c r="I356" s="585" t="s">
        <v>649</v>
      </c>
      <c r="J356" s="585" t="s">
        <v>88</v>
      </c>
      <c r="K356" s="13" t="s">
        <v>90</v>
      </c>
      <c r="L356" s="586">
        <v>20</v>
      </c>
      <c r="M356" s="585" t="s">
        <v>92</v>
      </c>
      <c r="N356" s="587" t="s">
        <v>102</v>
      </c>
      <c r="O356" s="586"/>
      <c r="P356" s="586"/>
      <c r="Q356" s="588"/>
      <c r="R356" s="589">
        <v>8539520000</v>
      </c>
      <c r="S356" s="587" t="s">
        <v>159</v>
      </c>
      <c r="T356" s="587" t="s">
        <v>160</v>
      </c>
      <c r="U356" s="585">
        <v>1384724</v>
      </c>
    </row>
    <row r="357" spans="1:21">
      <c r="A357" s="584" t="s">
        <v>2267</v>
      </c>
      <c r="B357" s="584">
        <v>8718696541197</v>
      </c>
      <c r="C357" s="584">
        <v>929001201002</v>
      </c>
      <c r="D357" s="584">
        <v>871869654119700</v>
      </c>
      <c r="E357" s="585">
        <v>54119700</v>
      </c>
      <c r="F357" s="592" t="s">
        <v>2349</v>
      </c>
      <c r="G357" s="585" t="s">
        <v>84</v>
      </c>
      <c r="H357" s="585" t="s">
        <v>840</v>
      </c>
      <c r="I357" s="585" t="s">
        <v>841</v>
      </c>
      <c r="J357" s="585" t="s">
        <v>88</v>
      </c>
      <c r="K357" s="13" t="s">
        <v>90</v>
      </c>
      <c r="L357" s="586">
        <v>10</v>
      </c>
      <c r="M357" s="585" t="s">
        <v>92</v>
      </c>
      <c r="N357" s="587" t="s">
        <v>102</v>
      </c>
      <c r="O357" s="586"/>
      <c r="P357" s="586"/>
      <c r="Q357" s="588" t="s">
        <v>414</v>
      </c>
      <c r="R357" s="589">
        <v>8539520000</v>
      </c>
      <c r="S357" s="587" t="s">
        <v>108</v>
      </c>
      <c r="T357" s="587" t="s">
        <v>168</v>
      </c>
      <c r="U357" s="585">
        <v>403552</v>
      </c>
    </row>
    <row r="358" spans="1:21">
      <c r="A358" s="584" t="s">
        <v>2267</v>
      </c>
      <c r="B358" s="584">
        <v>8718696541159</v>
      </c>
      <c r="C358" s="584">
        <v>929001200802</v>
      </c>
      <c r="D358" s="584">
        <v>871869654115900</v>
      </c>
      <c r="E358" s="585">
        <v>54115900</v>
      </c>
      <c r="F358" s="593" t="s">
        <v>2350</v>
      </c>
      <c r="G358" s="585" t="s">
        <v>84</v>
      </c>
      <c r="H358" s="585" t="s">
        <v>840</v>
      </c>
      <c r="I358" s="585" t="s">
        <v>841</v>
      </c>
      <c r="J358" s="585" t="s">
        <v>88</v>
      </c>
      <c r="K358" s="13" t="s">
        <v>90</v>
      </c>
      <c r="L358" s="586">
        <v>10</v>
      </c>
      <c r="M358" s="585" t="s">
        <v>92</v>
      </c>
      <c r="N358" s="587" t="s">
        <v>102</v>
      </c>
      <c r="O358" s="586"/>
      <c r="P358" s="586"/>
      <c r="Q358" s="588" t="s">
        <v>414</v>
      </c>
      <c r="R358" s="589">
        <v>8539520000</v>
      </c>
      <c r="S358" s="587" t="s">
        <v>159</v>
      </c>
      <c r="T358" s="587" t="s">
        <v>398</v>
      </c>
      <c r="U358" s="585">
        <v>403550</v>
      </c>
    </row>
    <row r="359" spans="1:21">
      <c r="A359" s="584" t="s">
        <v>2267</v>
      </c>
      <c r="B359" s="584">
        <v>8719514950351</v>
      </c>
      <c r="C359" s="584">
        <v>911401844184</v>
      </c>
      <c r="D359" s="584">
        <v>871951495035100</v>
      </c>
      <c r="E359" s="585">
        <v>95035100</v>
      </c>
      <c r="F359" s="592" t="s">
        <v>2351</v>
      </c>
      <c r="G359" s="585" t="s">
        <v>925</v>
      </c>
      <c r="H359" s="585" t="s">
        <v>1298</v>
      </c>
      <c r="I359" s="585" t="s">
        <v>1285</v>
      </c>
      <c r="J359" s="585" t="s">
        <v>88</v>
      </c>
      <c r="K359" s="13" t="s">
        <v>942</v>
      </c>
      <c r="L359" s="586">
        <v>1</v>
      </c>
      <c r="M359" s="585" t="s">
        <v>92</v>
      </c>
      <c r="N359" s="587" t="s">
        <v>102</v>
      </c>
      <c r="O359" s="586">
        <v>911401878180</v>
      </c>
      <c r="P359" s="586">
        <v>911401801287</v>
      </c>
      <c r="Q359" s="588" t="s">
        <v>125</v>
      </c>
      <c r="R359" s="589">
        <v>9405119090</v>
      </c>
      <c r="S359" s="590" t="s">
        <v>95</v>
      </c>
      <c r="T359" s="590" t="s">
        <v>95</v>
      </c>
      <c r="U359" s="585" t="s">
        <v>95</v>
      </c>
    </row>
    <row r="360" spans="1:21">
      <c r="A360" s="584" t="s">
        <v>2267</v>
      </c>
      <c r="B360" s="584">
        <v>8719514950092</v>
      </c>
      <c r="C360" s="584">
        <v>911401841584</v>
      </c>
      <c r="D360" s="584">
        <v>871951495009200</v>
      </c>
      <c r="E360" s="585">
        <v>95009200</v>
      </c>
      <c r="F360" s="593" t="s">
        <v>2352</v>
      </c>
      <c r="G360" s="585" t="s">
        <v>925</v>
      </c>
      <c r="H360" s="585" t="s">
        <v>1298</v>
      </c>
      <c r="I360" s="585" t="s">
        <v>1285</v>
      </c>
      <c r="J360" s="585" t="s">
        <v>88</v>
      </c>
      <c r="K360" s="13" t="s">
        <v>942</v>
      </c>
      <c r="L360" s="586">
        <v>1</v>
      </c>
      <c r="M360" s="585" t="s">
        <v>92</v>
      </c>
      <c r="N360" s="587" t="s">
        <v>102</v>
      </c>
      <c r="O360" s="586">
        <v>911401878980</v>
      </c>
      <c r="P360" s="586">
        <v>911401890885</v>
      </c>
      <c r="Q360" s="588" t="s">
        <v>125</v>
      </c>
      <c r="R360" s="589">
        <v>9405119090</v>
      </c>
      <c r="S360" s="590" t="s">
        <v>95</v>
      </c>
      <c r="T360" s="590" t="s">
        <v>95</v>
      </c>
      <c r="U360" s="585" t="s">
        <v>95</v>
      </c>
    </row>
    <row r="361" spans="1:21">
      <c r="A361" s="584" t="s">
        <v>2267</v>
      </c>
      <c r="B361" s="584">
        <v>8719514953987</v>
      </c>
      <c r="C361" s="584">
        <v>911401860984</v>
      </c>
      <c r="D361" s="584">
        <v>871951495398799</v>
      </c>
      <c r="E361" s="585">
        <v>95398799</v>
      </c>
      <c r="F361" s="593" t="s">
        <v>2353</v>
      </c>
      <c r="G361" s="585" t="s">
        <v>925</v>
      </c>
      <c r="H361" s="585" t="s">
        <v>86</v>
      </c>
      <c r="I361" s="585" t="s">
        <v>1285</v>
      </c>
      <c r="J361" s="585" t="s">
        <v>88</v>
      </c>
      <c r="K361" s="13" t="s">
        <v>942</v>
      </c>
      <c r="L361" s="586">
        <v>10</v>
      </c>
      <c r="M361" s="585" t="s">
        <v>92</v>
      </c>
      <c r="N361" s="587" t="s">
        <v>93</v>
      </c>
      <c r="O361" s="586">
        <v>910930031118</v>
      </c>
      <c r="P361" s="586">
        <v>911401807887</v>
      </c>
      <c r="Q361" s="588"/>
      <c r="R361" s="589">
        <v>9405990090</v>
      </c>
      <c r="S361" s="590" t="s">
        <v>95</v>
      </c>
      <c r="T361" s="590" t="s">
        <v>95</v>
      </c>
      <c r="U361" s="585" t="s">
        <v>95</v>
      </c>
    </row>
    <row r="362" spans="1:21">
      <c r="A362" s="584" t="s">
        <v>2267</v>
      </c>
      <c r="B362" s="584">
        <v>8719514534827</v>
      </c>
      <c r="C362" s="584">
        <v>911401883683</v>
      </c>
      <c r="D362" s="25">
        <v>871951453482799</v>
      </c>
      <c r="E362" s="585">
        <v>53482799</v>
      </c>
      <c r="F362" s="23" t="s">
        <v>2354</v>
      </c>
      <c r="G362" s="585" t="s">
        <v>925</v>
      </c>
      <c r="H362" s="585" t="s">
        <v>1423</v>
      </c>
      <c r="I362" s="585" t="s">
        <v>1432</v>
      </c>
      <c r="J362" s="585" t="s">
        <v>88</v>
      </c>
      <c r="K362" s="13" t="s">
        <v>929</v>
      </c>
      <c r="L362" s="586">
        <v>24</v>
      </c>
      <c r="M362" s="585" t="s">
        <v>92</v>
      </c>
      <c r="N362" s="587" t="s">
        <v>102</v>
      </c>
      <c r="O362" s="586">
        <v>911401733332</v>
      </c>
      <c r="P362" s="586">
        <v>911401891386</v>
      </c>
      <c r="Q362" s="588"/>
      <c r="R362" s="589">
        <v>9405423990</v>
      </c>
      <c r="S362" s="590" t="s">
        <v>95</v>
      </c>
      <c r="T362" s="590" t="s">
        <v>95</v>
      </c>
      <c r="U362" s="585" t="s">
        <v>95</v>
      </c>
    </row>
    <row r="363" spans="1:21">
      <c r="A363" s="584" t="s">
        <v>2267</v>
      </c>
      <c r="B363" s="584">
        <v>8719514534810</v>
      </c>
      <c r="C363" s="584">
        <v>911401883783</v>
      </c>
      <c r="D363" s="25">
        <v>871951453481099</v>
      </c>
      <c r="E363" s="585">
        <v>53481099</v>
      </c>
      <c r="F363" s="23" t="s">
        <v>2355</v>
      </c>
      <c r="G363" s="585" t="s">
        <v>925</v>
      </c>
      <c r="H363" s="585" t="s">
        <v>1423</v>
      </c>
      <c r="I363" s="585" t="s">
        <v>1432</v>
      </c>
      <c r="J363" s="585" t="s">
        <v>88</v>
      </c>
      <c r="K363" s="13" t="s">
        <v>929</v>
      </c>
      <c r="L363" s="586">
        <v>24</v>
      </c>
      <c r="M363" s="585" t="s">
        <v>92</v>
      </c>
      <c r="N363" s="587" t="s">
        <v>102</v>
      </c>
      <c r="O363" s="586">
        <v>911401733342</v>
      </c>
      <c r="P363" s="586">
        <v>911401891386</v>
      </c>
      <c r="Q363" s="588"/>
      <c r="R363" s="589">
        <v>9405423990</v>
      </c>
      <c r="S363" s="590" t="s">
        <v>95</v>
      </c>
      <c r="T363" s="590" t="s">
        <v>95</v>
      </c>
      <c r="U363" s="585" t="s">
        <v>95</v>
      </c>
    </row>
    <row r="364" spans="1:21">
      <c r="A364" s="584" t="s">
        <v>2267</v>
      </c>
      <c r="B364" s="584">
        <v>8719514533554</v>
      </c>
      <c r="C364" s="584">
        <v>911401852483</v>
      </c>
      <c r="D364" s="25">
        <v>871951453355499</v>
      </c>
      <c r="E364" s="585">
        <v>53355499</v>
      </c>
      <c r="F364" s="23" t="s">
        <v>2356</v>
      </c>
      <c r="G364" s="585" t="s">
        <v>925</v>
      </c>
      <c r="H364" s="585" t="s">
        <v>1423</v>
      </c>
      <c r="I364" s="585" t="s">
        <v>1432</v>
      </c>
      <c r="J364" s="585" t="s">
        <v>88</v>
      </c>
      <c r="K364" s="13" t="s">
        <v>929</v>
      </c>
      <c r="L364" s="586">
        <v>24</v>
      </c>
      <c r="M364" s="585" t="s">
        <v>92</v>
      </c>
      <c r="N364" s="587" t="s">
        <v>102</v>
      </c>
      <c r="O364" s="586">
        <v>911401730452</v>
      </c>
      <c r="P364" s="586">
        <v>911401872386</v>
      </c>
      <c r="Q364" s="588"/>
      <c r="R364" s="589">
        <v>9405423990</v>
      </c>
      <c r="S364" s="590" t="s">
        <v>95</v>
      </c>
      <c r="T364" s="590" t="s">
        <v>95</v>
      </c>
      <c r="U364" s="585" t="s">
        <v>95</v>
      </c>
    </row>
    <row r="365" spans="1:21">
      <c r="A365" s="584" t="s">
        <v>2267</v>
      </c>
      <c r="B365" s="584">
        <v>8718696827833</v>
      </c>
      <c r="C365" s="584">
        <v>925723717107</v>
      </c>
      <c r="D365" s="584">
        <v>871869682783300</v>
      </c>
      <c r="E365" s="585">
        <v>82783300</v>
      </c>
      <c r="F365" s="592" t="s">
        <v>2357</v>
      </c>
      <c r="G365" s="585" t="s">
        <v>1692</v>
      </c>
      <c r="H365" s="585" t="s">
        <v>1779</v>
      </c>
      <c r="I365" s="585" t="s">
        <v>1780</v>
      </c>
      <c r="J365" s="585" t="s">
        <v>88</v>
      </c>
      <c r="K365" s="13" t="s">
        <v>1694</v>
      </c>
      <c r="L365" s="586">
        <v>100</v>
      </c>
      <c r="M365" s="585" t="s">
        <v>92</v>
      </c>
      <c r="N365" s="587" t="s">
        <v>102</v>
      </c>
      <c r="O365" s="586">
        <v>925723717101</v>
      </c>
      <c r="P365" s="586"/>
      <c r="Q365" s="588" t="s">
        <v>125</v>
      </c>
      <c r="R365" s="589">
        <v>8539219890</v>
      </c>
      <c r="S365" s="587" t="s">
        <v>398</v>
      </c>
      <c r="T365" s="587" t="s">
        <v>305</v>
      </c>
      <c r="U365" s="585">
        <v>423256</v>
      </c>
    </row>
    <row r="366" spans="1:21">
      <c r="A366" s="584" t="s">
        <v>2267</v>
      </c>
      <c r="B366" s="8">
        <v>8720169749924</v>
      </c>
      <c r="C366" s="8">
        <v>911401801487</v>
      </c>
      <c r="D366" s="8">
        <v>872016974992499</v>
      </c>
      <c r="E366" s="12">
        <v>74992499</v>
      </c>
      <c r="F366" s="10" t="s">
        <v>2358</v>
      </c>
      <c r="G366" s="12" t="s">
        <v>925</v>
      </c>
      <c r="H366" s="12" t="s">
        <v>1298</v>
      </c>
      <c r="I366" s="12" t="s">
        <v>1285</v>
      </c>
      <c r="J366" s="12" t="s">
        <v>88</v>
      </c>
      <c r="K366" s="13" t="s">
        <v>942</v>
      </c>
      <c r="L366" s="9">
        <v>4</v>
      </c>
      <c r="M366" s="12" t="s">
        <v>92</v>
      </c>
      <c r="N366" s="19" t="s">
        <v>102</v>
      </c>
      <c r="O366" s="9">
        <v>911401844484</v>
      </c>
      <c r="P366" s="9"/>
      <c r="Q366" s="11"/>
      <c r="R366" s="36">
        <v>9405119090</v>
      </c>
      <c r="S366" s="21" t="s">
        <v>95</v>
      </c>
      <c r="T366" s="21" t="s">
        <v>95</v>
      </c>
      <c r="U366" s="12" t="s">
        <v>95</v>
      </c>
    </row>
    <row r="367" spans="1:21">
      <c r="A367" s="584" t="s">
        <v>2267</v>
      </c>
      <c r="B367" s="8">
        <v>8720169749917</v>
      </c>
      <c r="C367" s="8">
        <v>911401801387</v>
      </c>
      <c r="D367" s="8">
        <v>872016974991799</v>
      </c>
      <c r="E367" s="12">
        <v>74991799</v>
      </c>
      <c r="F367" s="10" t="s">
        <v>2359</v>
      </c>
      <c r="G367" s="12" t="s">
        <v>925</v>
      </c>
      <c r="H367" s="12" t="s">
        <v>1298</v>
      </c>
      <c r="I367" s="12" t="s">
        <v>1285</v>
      </c>
      <c r="J367" s="12" t="s">
        <v>88</v>
      </c>
      <c r="K367" s="13" t="s">
        <v>942</v>
      </c>
      <c r="L367" s="9">
        <v>4</v>
      </c>
      <c r="M367" s="12" t="s">
        <v>92</v>
      </c>
      <c r="N367" s="19" t="s">
        <v>102</v>
      </c>
      <c r="O367" s="9">
        <v>911401822585</v>
      </c>
      <c r="P367" s="9"/>
      <c r="Q367" s="11"/>
      <c r="R367" s="36">
        <v>9405110033</v>
      </c>
      <c r="S367" s="21" t="s">
        <v>95</v>
      </c>
      <c r="T367" s="21" t="s">
        <v>95</v>
      </c>
      <c r="U367" s="12" t="s">
        <v>95</v>
      </c>
    </row>
    <row r="368" spans="1:21">
      <c r="A368" s="584" t="s">
        <v>2267</v>
      </c>
      <c r="B368" s="8">
        <v>8719514449718</v>
      </c>
      <c r="C368" s="8">
        <v>929003010382</v>
      </c>
      <c r="D368" s="8">
        <v>871951444971800</v>
      </c>
      <c r="E368" s="12">
        <v>44971800</v>
      </c>
      <c r="F368" s="10" t="s">
        <v>111</v>
      </c>
      <c r="G368" s="12" t="s">
        <v>84</v>
      </c>
      <c r="H368" s="12" t="s">
        <v>100</v>
      </c>
      <c r="I368" s="12" t="s">
        <v>87</v>
      </c>
      <c r="J368" s="12" t="s">
        <v>88</v>
      </c>
      <c r="K368" s="13" t="s">
        <v>101</v>
      </c>
      <c r="L368" s="9">
        <v>10</v>
      </c>
      <c r="M368" s="12" t="s">
        <v>92</v>
      </c>
      <c r="N368" s="19" t="s">
        <v>102</v>
      </c>
      <c r="O368" s="9"/>
      <c r="P368" s="9"/>
      <c r="Q368" s="11"/>
      <c r="R368" s="36">
        <v>8539520000</v>
      </c>
      <c r="S368" s="19" t="s">
        <v>108</v>
      </c>
      <c r="T368" s="19" t="s">
        <v>109</v>
      </c>
      <c r="U368" s="12">
        <v>1109131</v>
      </c>
    </row>
    <row r="369" spans="1:21">
      <c r="A369" s="584" t="s">
        <v>2267</v>
      </c>
      <c r="B369" s="8">
        <v>8718699769703</v>
      </c>
      <c r="C369" s="8">
        <v>929001234404</v>
      </c>
      <c r="D369" s="8">
        <v>871869976970300</v>
      </c>
      <c r="E369" s="12">
        <v>76970300</v>
      </c>
      <c r="F369" s="10" t="s">
        <v>253</v>
      </c>
      <c r="G369" s="12" t="s">
        <v>84</v>
      </c>
      <c r="H369" s="12" t="s">
        <v>100</v>
      </c>
      <c r="I369" s="12" t="s">
        <v>87</v>
      </c>
      <c r="J369" s="12" t="s">
        <v>88</v>
      </c>
      <c r="K369" s="13" t="s">
        <v>90</v>
      </c>
      <c r="L369" s="9">
        <v>10</v>
      </c>
      <c r="M369" s="12" t="s">
        <v>92</v>
      </c>
      <c r="N369" s="19" t="s">
        <v>102</v>
      </c>
      <c r="O369" s="9">
        <v>929001234417</v>
      </c>
      <c r="P369" s="9"/>
      <c r="Q369" s="11" t="s">
        <v>94</v>
      </c>
      <c r="R369" s="36">
        <v>8539520000</v>
      </c>
      <c r="S369" s="19" t="s">
        <v>159</v>
      </c>
      <c r="T369" s="19" t="s">
        <v>160</v>
      </c>
      <c r="U369" s="12">
        <v>391868</v>
      </c>
    </row>
    <row r="370" spans="1:21">
      <c r="A370" s="584" t="s">
        <v>2267</v>
      </c>
      <c r="B370" s="8">
        <v>8719514309326</v>
      </c>
      <c r="C370" s="8">
        <v>929002977518</v>
      </c>
      <c r="D370" s="8">
        <v>871951430932600</v>
      </c>
      <c r="E370" s="12">
        <v>30932600</v>
      </c>
      <c r="F370" s="10" t="s">
        <v>367</v>
      </c>
      <c r="G370" s="12" t="s">
        <v>84</v>
      </c>
      <c r="H370" s="12" t="s">
        <v>286</v>
      </c>
      <c r="I370" s="12" t="s">
        <v>287</v>
      </c>
      <c r="J370" s="12" t="s">
        <v>88</v>
      </c>
      <c r="K370" s="13" t="s">
        <v>90</v>
      </c>
      <c r="L370" s="9">
        <v>10</v>
      </c>
      <c r="M370" s="12" t="s">
        <v>92</v>
      </c>
      <c r="N370" s="19" t="s">
        <v>102</v>
      </c>
      <c r="O370" s="9">
        <v>929001157518</v>
      </c>
      <c r="P370" s="9"/>
      <c r="Q370" s="11" t="s">
        <v>94</v>
      </c>
      <c r="R370" s="36">
        <v>8539520000</v>
      </c>
      <c r="S370" s="19" t="s">
        <v>108</v>
      </c>
      <c r="T370" s="19" t="s">
        <v>160</v>
      </c>
      <c r="U370" s="12">
        <v>453223</v>
      </c>
    </row>
    <row r="371" spans="1:21">
      <c r="A371" s="584" t="s">
        <v>2267</v>
      </c>
      <c r="B371" s="8">
        <v>8718699613235</v>
      </c>
      <c r="C371" s="8">
        <v>925723817102</v>
      </c>
      <c r="D371" s="8">
        <v>871869961323500</v>
      </c>
      <c r="E371" s="12">
        <v>61323500</v>
      </c>
      <c r="F371" s="10" t="s">
        <v>1778</v>
      </c>
      <c r="G371" s="12" t="s">
        <v>1692</v>
      </c>
      <c r="H371" s="12" t="s">
        <v>1779</v>
      </c>
      <c r="I371" s="12" t="s">
        <v>1780</v>
      </c>
      <c r="J371" s="12" t="s">
        <v>88</v>
      </c>
      <c r="K371" s="13" t="s">
        <v>1694</v>
      </c>
      <c r="L371" s="9">
        <v>50</v>
      </c>
      <c r="M371" s="12" t="s">
        <v>92</v>
      </c>
      <c r="N371" s="19" t="s">
        <v>102</v>
      </c>
      <c r="O371" s="9">
        <v>925723817101</v>
      </c>
      <c r="P371" s="9"/>
      <c r="Q371" s="11" t="s">
        <v>125</v>
      </c>
      <c r="R371" s="36">
        <v>8539219890</v>
      </c>
      <c r="S371" s="19" t="s">
        <v>322</v>
      </c>
      <c r="T371" s="19" t="s">
        <v>305</v>
      </c>
      <c r="U371" s="12">
        <v>423259</v>
      </c>
    </row>
    <row r="372" spans="1:21">
      <c r="A372" s="584" t="s">
        <v>2267</v>
      </c>
      <c r="B372" s="8">
        <v>8719514950108</v>
      </c>
      <c r="C372" s="8">
        <v>911401841684</v>
      </c>
      <c r="D372" s="8">
        <v>871951495010800</v>
      </c>
      <c r="E372" s="12">
        <v>95010800</v>
      </c>
      <c r="F372" s="24" t="s">
        <v>1326</v>
      </c>
      <c r="G372" s="12" t="s">
        <v>925</v>
      </c>
      <c r="H372" s="12" t="s">
        <v>1298</v>
      </c>
      <c r="I372" s="12" t="s">
        <v>1285</v>
      </c>
      <c r="J372" s="12" t="s">
        <v>88</v>
      </c>
      <c r="K372" s="13" t="s">
        <v>942</v>
      </c>
      <c r="L372" s="9">
        <v>1</v>
      </c>
      <c r="M372" s="12" t="s">
        <v>92</v>
      </c>
      <c r="N372" s="19" t="s">
        <v>102</v>
      </c>
      <c r="O372" s="9"/>
      <c r="P372" s="9">
        <v>911401800387</v>
      </c>
      <c r="Q372" s="11" t="s">
        <v>125</v>
      </c>
      <c r="R372" s="36">
        <v>9405119090</v>
      </c>
      <c r="S372" s="21" t="s">
        <v>95</v>
      </c>
      <c r="T372" s="21" t="s">
        <v>95</v>
      </c>
      <c r="U372" s="12" t="s">
        <v>95</v>
      </c>
    </row>
    <row r="373" spans="1:21">
      <c r="A373" s="584" t="s">
        <v>2267</v>
      </c>
      <c r="B373" s="8">
        <v>8718696998199</v>
      </c>
      <c r="C373" s="25">
        <v>910925865342</v>
      </c>
      <c r="D373" s="25">
        <v>871869699819900</v>
      </c>
      <c r="E373" s="12">
        <v>99819900</v>
      </c>
      <c r="F373" s="23" t="s">
        <v>1406</v>
      </c>
      <c r="G373" s="12" t="s">
        <v>925</v>
      </c>
      <c r="H373" s="12" t="s">
        <v>1385</v>
      </c>
      <c r="I373" s="12" t="s">
        <v>1381</v>
      </c>
      <c r="J373" s="12" t="s">
        <v>88</v>
      </c>
      <c r="K373" s="13" t="s">
        <v>929</v>
      </c>
      <c r="L373" s="9">
        <v>1</v>
      </c>
      <c r="M373" s="12" t="s">
        <v>92</v>
      </c>
      <c r="N373" s="19" t="s">
        <v>102</v>
      </c>
      <c r="O373" s="9"/>
      <c r="P373" s="9">
        <v>910925869861</v>
      </c>
      <c r="Q373" s="11"/>
      <c r="R373" s="36">
        <v>9405423990</v>
      </c>
      <c r="S373" s="21" t="s">
        <v>95</v>
      </c>
      <c r="T373" s="21" t="s">
        <v>95</v>
      </c>
      <c r="U373" s="12" t="s">
        <v>95</v>
      </c>
    </row>
    <row r="374" spans="1:21">
      <c r="A374" s="584" t="s">
        <v>2267</v>
      </c>
      <c r="B374" s="8">
        <v>8718696998205</v>
      </c>
      <c r="C374" s="8">
        <v>910925865343</v>
      </c>
      <c r="D374" s="8">
        <v>871869699820500</v>
      </c>
      <c r="E374" s="12">
        <v>99820500</v>
      </c>
      <c r="F374" s="23" t="s">
        <v>1407</v>
      </c>
      <c r="G374" s="12" t="s">
        <v>925</v>
      </c>
      <c r="H374" s="12" t="s">
        <v>1385</v>
      </c>
      <c r="I374" s="12" t="s">
        <v>1381</v>
      </c>
      <c r="J374" s="12" t="s">
        <v>88</v>
      </c>
      <c r="K374" s="13" t="s">
        <v>929</v>
      </c>
      <c r="L374" s="9">
        <v>1</v>
      </c>
      <c r="M374" s="12" t="s">
        <v>92</v>
      </c>
      <c r="N374" s="19" t="s">
        <v>102</v>
      </c>
      <c r="O374" s="9"/>
      <c r="P374" s="9">
        <v>910925869862</v>
      </c>
      <c r="Q374" s="11"/>
      <c r="R374" s="36">
        <v>9405423990</v>
      </c>
      <c r="S374" s="21" t="s">
        <v>95</v>
      </c>
      <c r="T374" s="21" t="s">
        <v>95</v>
      </c>
      <c r="U374" s="12" t="s">
        <v>95</v>
      </c>
    </row>
    <row r="375" spans="1:21">
      <c r="A375" s="584" t="s">
        <v>2267</v>
      </c>
      <c r="B375" s="8">
        <v>8719514143593</v>
      </c>
      <c r="C375" s="8">
        <v>910770213165</v>
      </c>
      <c r="D375" s="8">
        <v>871951414359300</v>
      </c>
      <c r="E375" s="12">
        <v>14359300</v>
      </c>
      <c r="F375" s="23" t="s">
        <v>1409</v>
      </c>
      <c r="G375" s="12" t="s">
        <v>925</v>
      </c>
      <c r="H375" s="12" t="s">
        <v>1385</v>
      </c>
      <c r="I375" s="12" t="s">
        <v>1381</v>
      </c>
      <c r="J375" s="12" t="s">
        <v>88</v>
      </c>
      <c r="K375" s="13" t="s">
        <v>929</v>
      </c>
      <c r="L375" s="9">
        <v>1</v>
      </c>
      <c r="M375" s="12" t="s">
        <v>92</v>
      </c>
      <c r="N375" s="19" t="s">
        <v>102</v>
      </c>
      <c r="O375" s="9"/>
      <c r="P375" s="9">
        <v>910925869875</v>
      </c>
      <c r="Q375" s="11"/>
      <c r="R375" s="36">
        <v>9405423990</v>
      </c>
      <c r="S375" s="21" t="s">
        <v>95</v>
      </c>
      <c r="T375" s="21" t="s">
        <v>95</v>
      </c>
      <c r="U375" s="12" t="s">
        <v>95</v>
      </c>
    </row>
  </sheetData>
  <protectedRanges>
    <protectedRange sqref="C224" name="Range1_1_1"/>
    <protectedRange sqref="F224" name="Range1_2_2_1"/>
    <protectedRange sqref="C286" name="Range1_1_1_1_3"/>
    <protectedRange sqref="C287:C288" name="Range1_1_1_1_4"/>
    <protectedRange sqref="C360" name="Range1_1_1_1"/>
    <protectedRange sqref="C372" name="Range1_1_1_1_1"/>
  </protectedRanges>
  <autoFilter ref="A1:U367" xr:uid="{1114378F-CDE7-4041-976C-5D50242F8076}"/>
  <phoneticPr fontId="11" type="noConversion"/>
  <conditionalFormatting sqref="B2:B230">
    <cfRule type="duplicateValues" dxfId="572" priority="76"/>
    <cfRule type="duplicateValues" dxfId="571" priority="75"/>
    <cfRule type="duplicateValues" dxfId="570" priority="74"/>
  </conditionalFormatting>
  <conditionalFormatting sqref="C1">
    <cfRule type="duplicateValues" dxfId="569" priority="2818"/>
    <cfRule type="duplicateValues" dxfId="568" priority="2817"/>
    <cfRule type="duplicateValues" dxfId="567" priority="2816"/>
  </conditionalFormatting>
  <conditionalFormatting sqref="C231:C233">
    <cfRule type="duplicateValues" dxfId="566" priority="2492"/>
    <cfRule type="duplicateValues" dxfId="565" priority="2491"/>
    <cfRule type="duplicateValues" dxfId="564" priority="2490"/>
    <cfRule type="duplicateValues" dxfId="563" priority="2489"/>
    <cfRule type="duplicateValues" dxfId="562" priority="2488"/>
    <cfRule type="duplicateValues" dxfId="561" priority="2487"/>
    <cfRule type="duplicateValues" dxfId="560" priority="2486"/>
    <cfRule type="duplicateValues" dxfId="559" priority="2485"/>
  </conditionalFormatting>
  <conditionalFormatting sqref="C234">
    <cfRule type="duplicateValues" dxfId="558" priority="65"/>
  </conditionalFormatting>
  <conditionalFormatting sqref="C235:C238 C240:C263">
    <cfRule type="duplicateValues" dxfId="557" priority="64"/>
  </conditionalFormatting>
  <conditionalFormatting sqref="C235:C263">
    <cfRule type="duplicateValues" dxfId="556" priority="57"/>
  </conditionalFormatting>
  <conditionalFormatting sqref="C239">
    <cfRule type="duplicateValues" dxfId="555" priority="56"/>
    <cfRule type="duplicateValues" dxfId="554" priority="55"/>
    <cfRule type="duplicateValues" dxfId="553" priority="54"/>
  </conditionalFormatting>
  <conditionalFormatting sqref="C240:C244 C235:C238 C248:C263">
    <cfRule type="duplicateValues" dxfId="552" priority="58"/>
    <cfRule type="duplicateValues" dxfId="551" priority="63"/>
    <cfRule type="duplicateValues" dxfId="550" priority="61"/>
    <cfRule type="duplicateValues" dxfId="549" priority="60"/>
    <cfRule type="duplicateValues" dxfId="548" priority="62"/>
    <cfRule type="duplicateValues" dxfId="547" priority="59"/>
  </conditionalFormatting>
  <conditionalFormatting sqref="C245:C247">
    <cfRule type="duplicateValues" dxfId="546" priority="53"/>
  </conditionalFormatting>
  <conditionalFormatting sqref="C264">
    <cfRule type="duplicateValues" dxfId="545" priority="52"/>
  </conditionalFormatting>
  <conditionalFormatting sqref="C265:C269">
    <cfRule type="duplicateValues" dxfId="544" priority="51"/>
  </conditionalFormatting>
  <conditionalFormatting sqref="C270">
    <cfRule type="duplicateValues" dxfId="543" priority="2801"/>
    <cfRule type="duplicateValues" dxfId="542" priority="2802"/>
    <cfRule type="duplicateValues" dxfId="541" priority="2804"/>
    <cfRule type="duplicateValues" dxfId="540" priority="2805"/>
    <cfRule type="duplicateValues" dxfId="539" priority="2813"/>
    <cfRule type="duplicateValues" dxfId="538" priority="2814"/>
    <cfRule type="duplicateValues" dxfId="537" priority="2815"/>
    <cfRule type="duplicateValues" dxfId="536" priority="2803"/>
  </conditionalFormatting>
  <conditionalFormatting sqref="C271">
    <cfRule type="duplicateValues" dxfId="535" priority="38"/>
    <cfRule type="duplicateValues" dxfId="534" priority="31"/>
    <cfRule type="duplicateValues" dxfId="533" priority="33"/>
    <cfRule type="duplicateValues" dxfId="532" priority="34"/>
    <cfRule type="duplicateValues" dxfId="531" priority="35"/>
    <cfRule type="duplicateValues" dxfId="530" priority="32"/>
    <cfRule type="duplicateValues" dxfId="529" priority="36"/>
    <cfRule type="duplicateValues" dxfId="528" priority="37"/>
  </conditionalFormatting>
  <conditionalFormatting sqref="C272">
    <cfRule type="duplicateValues" dxfId="527" priority="30"/>
  </conditionalFormatting>
  <conditionalFormatting sqref="C272:C302">
    <cfRule type="duplicateValues" dxfId="526" priority="29"/>
    <cfRule type="duplicateValues" dxfId="525" priority="27"/>
  </conditionalFormatting>
  <conditionalFormatting sqref="C273">
    <cfRule type="expression" dxfId="524" priority="23">
      <formula>NOT(ISNUMBER(0+C273))</formula>
    </cfRule>
  </conditionalFormatting>
  <conditionalFormatting sqref="C275">
    <cfRule type="duplicateValues" dxfId="523" priority="20"/>
  </conditionalFormatting>
  <conditionalFormatting sqref="C276:C302 C272:C274">
    <cfRule type="duplicateValues" dxfId="522" priority="28"/>
  </conditionalFormatting>
  <conditionalFormatting sqref="C276:C302 C273:C274">
    <cfRule type="duplicateValues" dxfId="521" priority="24"/>
  </conditionalFormatting>
  <conditionalFormatting sqref="C276:C302 C274">
    <cfRule type="duplicateValues" dxfId="520" priority="21"/>
  </conditionalFormatting>
  <conditionalFormatting sqref="C276:C302">
    <cfRule type="duplicateValues" dxfId="519" priority="22"/>
    <cfRule type="duplicateValues" dxfId="518" priority="25"/>
    <cfRule type="duplicateValues" dxfId="517" priority="26"/>
  </conditionalFormatting>
  <conditionalFormatting sqref="C303:C304">
    <cfRule type="duplicateValues" dxfId="516" priority="19"/>
  </conditionalFormatting>
  <conditionalFormatting sqref="C305:C309">
    <cfRule type="duplicateValues" dxfId="515" priority="18"/>
  </conditionalFormatting>
  <conditionalFormatting sqref="C310:C313">
    <cfRule type="duplicateValues" dxfId="514" priority="14"/>
    <cfRule type="duplicateValues" dxfId="513" priority="13"/>
    <cfRule type="duplicateValues" dxfId="512" priority="11"/>
    <cfRule type="duplicateValues" dxfId="511" priority="8"/>
    <cfRule type="duplicateValues" dxfId="510" priority="7"/>
    <cfRule type="duplicateValues" dxfId="509" priority="12"/>
    <cfRule type="duplicateValues" dxfId="508" priority="10"/>
    <cfRule type="duplicateValues" dxfId="507" priority="9"/>
  </conditionalFormatting>
  <conditionalFormatting sqref="C314:C352">
    <cfRule type="duplicateValues" dxfId="506" priority="2843"/>
  </conditionalFormatting>
  <conditionalFormatting sqref="C353">
    <cfRule type="duplicateValues" dxfId="505" priority="5"/>
  </conditionalFormatting>
  <conditionalFormatting sqref="C354:C365">
    <cfRule type="duplicateValues" dxfId="504" priority="4"/>
  </conditionalFormatting>
  <conditionalFormatting sqref="C366:C367">
    <cfRule type="duplicateValues" dxfId="503" priority="3"/>
  </conditionalFormatting>
  <conditionalFormatting sqref="C368:C371">
    <cfRule type="duplicateValues" dxfId="502" priority="2"/>
  </conditionalFormatting>
  <conditionalFormatting sqref="C372:C375">
    <cfRule type="duplicateValues" dxfId="501" priority="1"/>
  </conditionalFormatting>
  <pageMargins left="0.7" right="0.7" top="0.75" bottom="0.75" header="0.3" footer="0.3"/>
  <headerFooter>
    <oddHeader>&amp;L&amp;"Calibri"&amp;10&amp;K000000 Classified&amp;1#_x000D_</oddHeader>
  </headerFooter>
  <customProperties>
    <customPr name="_pios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F51311-65C5-4A22-9D2B-8DBAA08DE033}">
  <sheetPr codeName="Sheet8">
    <tabColor theme="8" tint="0.59999389629810485"/>
  </sheetPr>
  <dimension ref="A1:O676"/>
  <sheetViews>
    <sheetView zoomScale="70" zoomScaleNormal="70" workbookViewId="0">
      <pane xSplit="7" ySplit="3" topLeftCell="H4" activePane="bottomRight" state="frozen"/>
      <selection pane="topRight" activeCell="H1" sqref="H1"/>
      <selection pane="bottomLeft" activeCell="A5" sqref="A5"/>
      <selection pane="bottomRight" activeCell="A4" sqref="A4"/>
    </sheetView>
  </sheetViews>
  <sheetFormatPr defaultColWidth="9.44140625" defaultRowHeight="14.4"/>
  <cols>
    <col min="1" max="1" width="15.44140625" style="554" customWidth="1"/>
    <col min="2" max="2" width="17.44140625" style="552" bestFit="1" customWidth="1"/>
    <col min="3" max="3" width="14.88671875" style="554" customWidth="1"/>
    <col min="4" max="5" width="15.109375" style="553" customWidth="1"/>
    <col min="6" max="6" width="42.5546875" style="552" bestFit="1" customWidth="1"/>
    <col min="7" max="7" width="17.44140625" style="551" customWidth="1"/>
    <col min="8" max="8" width="21.5546875" style="550" bestFit="1" customWidth="1"/>
    <col min="9" max="9" width="25.44140625" style="550" customWidth="1"/>
    <col min="10" max="10" width="26.44140625" style="550" customWidth="1"/>
    <col min="11" max="11" width="10.5546875" style="550" customWidth="1"/>
    <col min="12" max="12" width="43.5546875" style="550" customWidth="1"/>
    <col min="13" max="13" width="12.44140625" style="550" customWidth="1"/>
    <col min="14" max="14" width="15.109375" style="548" bestFit="1" customWidth="1"/>
    <col min="15" max="15" width="22" style="549" customWidth="1"/>
    <col min="16" max="16384" width="9.44140625" style="548"/>
  </cols>
  <sheetData>
    <row r="1" spans="1:15" ht="21">
      <c r="A1" s="582" t="s">
        <v>2360</v>
      </c>
      <c r="D1" s="580"/>
      <c r="E1" s="580"/>
    </row>
    <row r="2" spans="1:15">
      <c r="A2" s="581"/>
      <c r="D2" s="580"/>
      <c r="E2" s="580"/>
    </row>
    <row r="3" spans="1:15" s="575" customFormat="1" ht="60.75" customHeight="1">
      <c r="A3" s="579" t="s">
        <v>2361</v>
      </c>
      <c r="B3" s="578" t="s">
        <v>2362</v>
      </c>
      <c r="C3" s="579" t="s">
        <v>2363</v>
      </c>
      <c r="D3" s="578" t="s">
        <v>2364</v>
      </c>
      <c r="E3" s="578" t="s">
        <v>2365</v>
      </c>
      <c r="F3" s="578" t="s">
        <v>60</v>
      </c>
      <c r="G3" s="578" t="s">
        <v>2366</v>
      </c>
      <c r="H3" s="578" t="s">
        <v>2367</v>
      </c>
      <c r="I3" s="578" t="s">
        <v>2368</v>
      </c>
      <c r="J3" s="578" t="s">
        <v>2369</v>
      </c>
      <c r="K3" s="578" t="s">
        <v>65</v>
      </c>
      <c r="L3" s="577" t="s">
        <v>2370</v>
      </c>
      <c r="M3" s="577" t="s">
        <v>68</v>
      </c>
      <c r="N3" s="577" t="s">
        <v>2371</v>
      </c>
      <c r="O3" s="576" t="s">
        <v>2372</v>
      </c>
    </row>
    <row r="4" spans="1:15" s="572" customFormat="1" ht="39" customHeight="1">
      <c r="A4" s="574">
        <v>915004330801</v>
      </c>
      <c r="B4" s="561">
        <v>531703116</v>
      </c>
      <c r="C4" s="561">
        <v>8718291488132</v>
      </c>
      <c r="D4" s="563"/>
      <c r="E4" s="559"/>
      <c r="F4" s="573" t="s">
        <v>2373</v>
      </c>
      <c r="G4" s="557"/>
      <c r="H4" s="557" t="s">
        <v>2374</v>
      </c>
      <c r="I4" s="557" t="s">
        <v>2375</v>
      </c>
      <c r="J4" s="557" t="s">
        <v>2376</v>
      </c>
      <c r="K4" s="557" t="s">
        <v>85</v>
      </c>
      <c r="L4" s="555" t="s">
        <v>2377</v>
      </c>
      <c r="M4" s="555" t="s">
        <v>2378</v>
      </c>
      <c r="N4" s="555" t="s">
        <v>2379</v>
      </c>
      <c r="O4" s="555">
        <v>202.44</v>
      </c>
    </row>
    <row r="5" spans="1:15" ht="39" customHeight="1">
      <c r="A5" s="561">
        <v>915004331001</v>
      </c>
      <c r="B5" s="561">
        <v>531723116</v>
      </c>
      <c r="C5" s="561">
        <v>8718291488156</v>
      </c>
      <c r="D5" s="563"/>
      <c r="E5" s="560"/>
      <c r="F5" s="559" t="s">
        <v>2380</v>
      </c>
      <c r="G5" s="562"/>
      <c r="H5" s="557" t="s">
        <v>2374</v>
      </c>
      <c r="I5" s="557" t="s">
        <v>2375</v>
      </c>
      <c r="J5" s="557" t="s">
        <v>2376</v>
      </c>
      <c r="K5" s="557" t="s">
        <v>85</v>
      </c>
      <c r="L5" s="557" t="s">
        <v>2377</v>
      </c>
      <c r="M5" s="557" t="s">
        <v>2378</v>
      </c>
      <c r="N5" s="556" t="s">
        <v>2379</v>
      </c>
      <c r="O5" s="555">
        <v>340.65</v>
      </c>
    </row>
    <row r="6" spans="1:15" ht="39" customHeight="1">
      <c r="A6" s="561">
        <v>915004333801</v>
      </c>
      <c r="B6" s="561">
        <v>531743116</v>
      </c>
      <c r="C6" s="561">
        <v>8718291488439</v>
      </c>
      <c r="D6" s="563"/>
      <c r="E6" s="560"/>
      <c r="F6" s="559" t="s">
        <v>2381</v>
      </c>
      <c r="G6" s="562"/>
      <c r="H6" s="557" t="s">
        <v>2374</v>
      </c>
      <c r="I6" s="557" t="s">
        <v>2375</v>
      </c>
      <c r="J6" s="557" t="s">
        <v>2376</v>
      </c>
      <c r="K6" s="557" t="s">
        <v>85</v>
      </c>
      <c r="L6" s="557" t="s">
        <v>2377</v>
      </c>
      <c r="M6" s="557" t="s">
        <v>2378</v>
      </c>
      <c r="N6" s="556" t="s">
        <v>2379</v>
      </c>
      <c r="O6" s="555">
        <v>617.07000000000005</v>
      </c>
    </row>
    <row r="7" spans="1:15" ht="39" customHeight="1">
      <c r="A7" s="561">
        <v>915004934801</v>
      </c>
      <c r="B7" s="561">
        <v>533003116</v>
      </c>
      <c r="C7" s="561">
        <v>8718696125168</v>
      </c>
      <c r="D7" s="563"/>
      <c r="E7" s="560"/>
      <c r="F7" s="559" t="s">
        <v>2382</v>
      </c>
      <c r="G7" s="562"/>
      <c r="H7" s="557" t="s">
        <v>2374</v>
      </c>
      <c r="I7" s="557" t="s">
        <v>2383</v>
      </c>
      <c r="J7" s="557" t="s">
        <v>2376</v>
      </c>
      <c r="K7" s="557" t="s">
        <v>85</v>
      </c>
      <c r="L7" s="557" t="s">
        <v>2377</v>
      </c>
      <c r="M7" s="557" t="s">
        <v>2378</v>
      </c>
      <c r="N7" s="556" t="s">
        <v>2379</v>
      </c>
      <c r="O7" s="555">
        <v>194.31</v>
      </c>
    </row>
    <row r="8" spans="1:15" ht="39" customHeight="1">
      <c r="A8" s="561">
        <v>915004934901</v>
      </c>
      <c r="B8" s="561">
        <v>533003016</v>
      </c>
      <c r="C8" s="561">
        <v>8718696125175</v>
      </c>
      <c r="D8" s="563"/>
      <c r="E8" s="560"/>
      <c r="F8" s="559" t="s">
        <v>2384</v>
      </c>
      <c r="G8" s="562"/>
      <c r="H8" s="557" t="s">
        <v>2374</v>
      </c>
      <c r="I8" s="557" t="s">
        <v>2383</v>
      </c>
      <c r="J8" s="557" t="s">
        <v>2376</v>
      </c>
      <c r="K8" s="557" t="s">
        <v>85</v>
      </c>
      <c r="L8" s="557" t="s">
        <v>2377</v>
      </c>
      <c r="M8" s="557" t="s">
        <v>2378</v>
      </c>
      <c r="N8" s="556" t="s">
        <v>2379</v>
      </c>
      <c r="O8" s="555">
        <v>194.31</v>
      </c>
    </row>
    <row r="9" spans="1:15" ht="39" customHeight="1">
      <c r="A9" s="561">
        <v>915004145901</v>
      </c>
      <c r="B9" s="561">
        <v>562403116</v>
      </c>
      <c r="C9" s="561">
        <v>8718291444848</v>
      </c>
      <c r="D9" s="563"/>
      <c r="E9" s="560"/>
      <c r="F9" s="559" t="s">
        <v>2385</v>
      </c>
      <c r="G9" s="562"/>
      <c r="H9" s="557" t="s">
        <v>2374</v>
      </c>
      <c r="I9" s="557" t="s">
        <v>2386</v>
      </c>
      <c r="J9" s="557" t="s">
        <v>2376</v>
      </c>
      <c r="K9" s="557" t="s">
        <v>85</v>
      </c>
      <c r="L9" s="557" t="s">
        <v>2377</v>
      </c>
      <c r="M9" s="557" t="s">
        <v>2378</v>
      </c>
      <c r="N9" s="556" t="s">
        <v>2379</v>
      </c>
      <c r="O9" s="555">
        <v>129.27000000000001</v>
      </c>
    </row>
    <row r="10" spans="1:15" ht="39" customHeight="1">
      <c r="A10" s="561">
        <v>915004146101</v>
      </c>
      <c r="B10" s="561">
        <v>562423116</v>
      </c>
      <c r="C10" s="561">
        <v>8718291444862</v>
      </c>
      <c r="D10" s="563"/>
      <c r="E10" s="560"/>
      <c r="F10" s="559" t="s">
        <v>2387</v>
      </c>
      <c r="G10" s="562"/>
      <c r="H10" s="557" t="s">
        <v>2374</v>
      </c>
      <c r="I10" s="557" t="s">
        <v>2386</v>
      </c>
      <c r="J10" s="557" t="s">
        <v>2376</v>
      </c>
      <c r="K10" s="557" t="s">
        <v>85</v>
      </c>
      <c r="L10" s="557" t="s">
        <v>2377</v>
      </c>
      <c r="M10" s="557" t="s">
        <v>2378</v>
      </c>
      <c r="N10" s="556" t="s">
        <v>2379</v>
      </c>
      <c r="O10" s="555">
        <v>194.31</v>
      </c>
    </row>
    <row r="11" spans="1:15" ht="39" customHeight="1">
      <c r="A11" s="561">
        <v>915004146301</v>
      </c>
      <c r="B11" s="561">
        <v>562433116</v>
      </c>
      <c r="C11" s="561">
        <v>8718291444886</v>
      </c>
      <c r="D11" s="563"/>
      <c r="E11" s="560"/>
      <c r="F11" s="559" t="s">
        <v>2388</v>
      </c>
      <c r="G11" s="562"/>
      <c r="H11" s="557" t="s">
        <v>2374</v>
      </c>
      <c r="I11" s="557" t="s">
        <v>2386</v>
      </c>
      <c r="J11" s="557" t="s">
        <v>2376</v>
      </c>
      <c r="K11" s="557" t="s">
        <v>85</v>
      </c>
      <c r="L11" s="557" t="s">
        <v>2377</v>
      </c>
      <c r="M11" s="557" t="s">
        <v>2378</v>
      </c>
      <c r="N11" s="556" t="s">
        <v>2379</v>
      </c>
      <c r="O11" s="555">
        <v>283.74</v>
      </c>
    </row>
    <row r="12" spans="1:15" ht="39" customHeight="1">
      <c r="A12" s="561">
        <v>915004146501</v>
      </c>
      <c r="B12" s="561">
        <v>562443116</v>
      </c>
      <c r="C12" s="561">
        <v>8718291444909</v>
      </c>
      <c r="D12" s="563"/>
      <c r="E12" s="560"/>
      <c r="F12" s="559" t="s">
        <v>2389</v>
      </c>
      <c r="G12" s="562"/>
      <c r="H12" s="557" t="s">
        <v>2374</v>
      </c>
      <c r="I12" s="557" t="s">
        <v>2386</v>
      </c>
      <c r="J12" s="557" t="s">
        <v>2376</v>
      </c>
      <c r="K12" s="557" t="s">
        <v>85</v>
      </c>
      <c r="L12" s="557" t="s">
        <v>2377</v>
      </c>
      <c r="M12" s="557" t="s">
        <v>2378</v>
      </c>
      <c r="N12" s="556" t="s">
        <v>2379</v>
      </c>
      <c r="O12" s="555">
        <v>373.17</v>
      </c>
    </row>
    <row r="13" spans="1:15" ht="39" customHeight="1">
      <c r="A13" s="570">
        <v>915004146001</v>
      </c>
      <c r="B13" s="561">
        <v>562404816</v>
      </c>
      <c r="C13" s="561">
        <v>8718291444855</v>
      </c>
      <c r="D13" s="563"/>
      <c r="E13" s="560"/>
      <c r="F13" s="559" t="s">
        <v>2390</v>
      </c>
      <c r="G13" s="562"/>
      <c r="H13" s="557" t="s">
        <v>2374</v>
      </c>
      <c r="I13" s="557" t="s">
        <v>2386</v>
      </c>
      <c r="J13" s="557" t="s">
        <v>2376</v>
      </c>
      <c r="K13" s="557" t="s">
        <v>85</v>
      </c>
      <c r="L13" s="569" t="s">
        <v>2391</v>
      </c>
      <c r="M13" s="557" t="s">
        <v>2378</v>
      </c>
      <c r="N13" s="556" t="s">
        <v>2379</v>
      </c>
      <c r="O13" s="555">
        <v>129.27000000000001</v>
      </c>
    </row>
    <row r="14" spans="1:15" ht="39" customHeight="1">
      <c r="A14" s="570">
        <v>915004146201</v>
      </c>
      <c r="B14" s="561">
        <v>562424816</v>
      </c>
      <c r="C14" s="561">
        <v>8718291444879</v>
      </c>
      <c r="D14" s="563"/>
      <c r="E14" s="560"/>
      <c r="F14" s="559" t="s">
        <v>2392</v>
      </c>
      <c r="G14" s="562"/>
      <c r="H14" s="557" t="s">
        <v>2374</v>
      </c>
      <c r="I14" s="557" t="s">
        <v>2386</v>
      </c>
      <c r="J14" s="557" t="s">
        <v>2376</v>
      </c>
      <c r="K14" s="557" t="s">
        <v>85</v>
      </c>
      <c r="L14" s="569" t="s">
        <v>2391</v>
      </c>
      <c r="M14" s="557" t="s">
        <v>2378</v>
      </c>
      <c r="N14" s="556" t="s">
        <v>2379</v>
      </c>
      <c r="O14" s="555">
        <v>194.31</v>
      </c>
    </row>
    <row r="15" spans="1:15" ht="39" customHeight="1">
      <c r="A15" s="570">
        <v>915004146401</v>
      </c>
      <c r="B15" s="561">
        <v>562434816</v>
      </c>
      <c r="C15" s="561">
        <v>8718291444893</v>
      </c>
      <c r="D15" s="563"/>
      <c r="E15" s="560"/>
      <c r="F15" s="559" t="s">
        <v>2393</v>
      </c>
      <c r="G15" s="562"/>
      <c r="H15" s="557" t="s">
        <v>2374</v>
      </c>
      <c r="I15" s="557" t="s">
        <v>2386</v>
      </c>
      <c r="J15" s="557" t="s">
        <v>2376</v>
      </c>
      <c r="K15" s="557" t="s">
        <v>85</v>
      </c>
      <c r="L15" s="569" t="s">
        <v>2391</v>
      </c>
      <c r="M15" s="557" t="s">
        <v>2378</v>
      </c>
      <c r="N15" s="556" t="s">
        <v>2379</v>
      </c>
      <c r="O15" s="555">
        <v>300</v>
      </c>
    </row>
    <row r="16" spans="1:15" ht="39" customHeight="1">
      <c r="A16" s="570">
        <v>915004146601</v>
      </c>
      <c r="B16" s="561">
        <v>562444816</v>
      </c>
      <c r="C16" s="561">
        <v>8718291444916</v>
      </c>
      <c r="D16" s="563"/>
      <c r="E16" s="560"/>
      <c r="F16" s="559" t="s">
        <v>2394</v>
      </c>
      <c r="G16" s="562"/>
      <c r="H16" s="557" t="s">
        <v>2374</v>
      </c>
      <c r="I16" s="557" t="s">
        <v>2386</v>
      </c>
      <c r="J16" s="557" t="s">
        <v>2376</v>
      </c>
      <c r="K16" s="557" t="s">
        <v>85</v>
      </c>
      <c r="L16" s="569" t="s">
        <v>2391</v>
      </c>
      <c r="M16" s="557" t="s">
        <v>2378</v>
      </c>
      <c r="N16" s="556" t="s">
        <v>2379</v>
      </c>
      <c r="O16" s="555">
        <v>373.17</v>
      </c>
    </row>
    <row r="17" spans="1:15" ht="39" customHeight="1">
      <c r="A17" s="567">
        <v>929003205401</v>
      </c>
      <c r="B17" s="561">
        <v>871951443543800</v>
      </c>
      <c r="C17" s="561">
        <v>8719514435438</v>
      </c>
      <c r="D17" s="563"/>
      <c r="E17" s="560"/>
      <c r="F17" s="559" t="s">
        <v>2395</v>
      </c>
      <c r="G17" s="557"/>
      <c r="H17" s="557" t="s">
        <v>2374</v>
      </c>
      <c r="I17" s="557" t="s">
        <v>2386</v>
      </c>
      <c r="J17" s="557" t="s">
        <v>2376</v>
      </c>
      <c r="K17" s="557" t="s">
        <v>85</v>
      </c>
      <c r="L17" s="566" t="s">
        <v>2396</v>
      </c>
      <c r="M17" s="557" t="s">
        <v>2378</v>
      </c>
      <c r="N17" s="556" t="s">
        <v>2379</v>
      </c>
      <c r="O17" s="555">
        <v>365.04</v>
      </c>
    </row>
    <row r="18" spans="1:15" ht="39" customHeight="1">
      <c r="A18" s="567">
        <v>929003205301</v>
      </c>
      <c r="B18" s="561">
        <v>871951443541400</v>
      </c>
      <c r="C18" s="561">
        <v>8719514435414</v>
      </c>
      <c r="D18" s="563"/>
      <c r="E18" s="560"/>
      <c r="F18" s="559" t="s">
        <v>2397</v>
      </c>
      <c r="G18" s="557"/>
      <c r="H18" s="557" t="s">
        <v>2374</v>
      </c>
      <c r="I18" s="557" t="s">
        <v>2386</v>
      </c>
      <c r="J18" s="557" t="s">
        <v>2376</v>
      </c>
      <c r="K18" s="557" t="s">
        <v>85</v>
      </c>
      <c r="L18" s="566" t="s">
        <v>2396</v>
      </c>
      <c r="M18" s="557" t="s">
        <v>2378</v>
      </c>
      <c r="N18" s="556" t="s">
        <v>2379</v>
      </c>
      <c r="O18" s="555">
        <v>291.87</v>
      </c>
    </row>
    <row r="19" spans="1:15" ht="39" customHeight="1">
      <c r="A19" s="567">
        <v>929003205101</v>
      </c>
      <c r="B19" s="561">
        <v>871951443537700</v>
      </c>
      <c r="C19" s="561">
        <v>8719514435377</v>
      </c>
      <c r="D19" s="563"/>
      <c r="E19" s="560"/>
      <c r="F19" s="559" t="s">
        <v>2398</v>
      </c>
      <c r="G19" s="557"/>
      <c r="H19" s="557" t="s">
        <v>2374</v>
      </c>
      <c r="I19" s="557" t="s">
        <v>2386</v>
      </c>
      <c r="J19" s="557" t="s">
        <v>2376</v>
      </c>
      <c r="K19" s="557" t="s">
        <v>85</v>
      </c>
      <c r="L19" s="566" t="s">
        <v>2396</v>
      </c>
      <c r="M19" s="557" t="s">
        <v>2378</v>
      </c>
      <c r="N19" s="556" t="s">
        <v>2379</v>
      </c>
      <c r="O19" s="555">
        <v>153.66</v>
      </c>
    </row>
    <row r="20" spans="1:15" ht="39" customHeight="1">
      <c r="A20" s="567">
        <v>929003205201</v>
      </c>
      <c r="B20" s="561">
        <v>871951443539100</v>
      </c>
      <c r="C20" s="561">
        <v>8719514435391</v>
      </c>
      <c r="D20" s="563"/>
      <c r="E20" s="560"/>
      <c r="F20" s="559" t="s">
        <v>2399</v>
      </c>
      <c r="G20" s="557"/>
      <c r="H20" s="557" t="s">
        <v>2374</v>
      </c>
      <c r="I20" s="557" t="s">
        <v>2386</v>
      </c>
      <c r="J20" s="557" t="s">
        <v>2376</v>
      </c>
      <c r="K20" s="557" t="s">
        <v>85</v>
      </c>
      <c r="L20" s="566" t="s">
        <v>2396</v>
      </c>
      <c r="M20" s="557" t="s">
        <v>2378</v>
      </c>
      <c r="N20" s="556" t="s">
        <v>2379</v>
      </c>
      <c r="O20" s="555">
        <v>226.83</v>
      </c>
    </row>
    <row r="21" spans="1:15" ht="39" customHeight="1">
      <c r="A21" s="561">
        <v>915005528001</v>
      </c>
      <c r="B21" s="561" t="s">
        <v>2400</v>
      </c>
      <c r="C21" s="561">
        <v>8718696164518</v>
      </c>
      <c r="D21" s="563"/>
      <c r="E21" s="560"/>
      <c r="F21" s="559" t="s">
        <v>2401</v>
      </c>
      <c r="G21" s="562"/>
      <c r="H21" s="557" t="s">
        <v>2402</v>
      </c>
      <c r="I21" s="557" t="s">
        <v>2403</v>
      </c>
      <c r="J21" s="557" t="s">
        <v>2376</v>
      </c>
      <c r="K21" s="557" t="s">
        <v>85</v>
      </c>
      <c r="L21" s="557" t="s">
        <v>2377</v>
      </c>
      <c r="M21" s="557" t="s">
        <v>2378</v>
      </c>
      <c r="N21" s="556" t="s">
        <v>2379</v>
      </c>
      <c r="O21" s="555">
        <v>267.48</v>
      </c>
    </row>
    <row r="22" spans="1:15" ht="39" customHeight="1">
      <c r="A22" s="561">
        <v>915005528201</v>
      </c>
      <c r="B22" s="561" t="s">
        <v>2404</v>
      </c>
      <c r="C22" s="561">
        <v>8718696164532</v>
      </c>
      <c r="D22" s="563"/>
      <c r="E22" s="560"/>
      <c r="F22" s="559" t="s">
        <v>2405</v>
      </c>
      <c r="G22" s="562"/>
      <c r="H22" s="557" t="s">
        <v>2402</v>
      </c>
      <c r="I22" s="557" t="s">
        <v>2403</v>
      </c>
      <c r="J22" s="557" t="s">
        <v>2376</v>
      </c>
      <c r="K22" s="557" t="s">
        <v>85</v>
      </c>
      <c r="L22" s="557" t="s">
        <v>2377</v>
      </c>
      <c r="M22" s="557" t="s">
        <v>2378</v>
      </c>
      <c r="N22" s="556" t="s">
        <v>2379</v>
      </c>
      <c r="O22" s="555">
        <v>373.17</v>
      </c>
    </row>
    <row r="23" spans="1:15" ht="39" customHeight="1">
      <c r="A23" s="561">
        <v>915005528401</v>
      </c>
      <c r="B23" s="561" t="s">
        <v>2406</v>
      </c>
      <c r="C23" s="561">
        <v>8718696164556</v>
      </c>
      <c r="D23" s="563"/>
      <c r="E23" s="560"/>
      <c r="F23" s="559" t="s">
        <v>2407</v>
      </c>
      <c r="G23" s="562"/>
      <c r="H23" s="557" t="s">
        <v>2402</v>
      </c>
      <c r="I23" s="557" t="s">
        <v>2403</v>
      </c>
      <c r="J23" s="557" t="s">
        <v>2376</v>
      </c>
      <c r="K23" s="557" t="s">
        <v>85</v>
      </c>
      <c r="L23" s="557" t="s">
        <v>2377</v>
      </c>
      <c r="M23" s="557" t="s">
        <v>2378</v>
      </c>
      <c r="N23" s="556" t="s">
        <v>2379</v>
      </c>
      <c r="O23" s="555">
        <v>527.64</v>
      </c>
    </row>
    <row r="24" spans="1:15" ht="39" customHeight="1">
      <c r="A24" s="561">
        <v>915005527901</v>
      </c>
      <c r="B24" s="561" t="s">
        <v>2408</v>
      </c>
      <c r="C24" s="561">
        <v>8718696164501</v>
      </c>
      <c r="D24" s="563"/>
      <c r="E24" s="560"/>
      <c r="F24" s="559" t="s">
        <v>2409</v>
      </c>
      <c r="G24" s="562"/>
      <c r="H24" s="557" t="s">
        <v>2402</v>
      </c>
      <c r="I24" s="557" t="s">
        <v>2403</v>
      </c>
      <c r="J24" s="557" t="s">
        <v>2376</v>
      </c>
      <c r="K24" s="557" t="s">
        <v>85</v>
      </c>
      <c r="L24" s="557" t="s">
        <v>2377</v>
      </c>
      <c r="M24" s="557" t="s">
        <v>2378</v>
      </c>
      <c r="N24" s="556" t="s">
        <v>2379</v>
      </c>
      <c r="O24" s="555">
        <v>267.48</v>
      </c>
    </row>
    <row r="25" spans="1:15" ht="39" customHeight="1">
      <c r="A25" s="561">
        <v>915005528101</v>
      </c>
      <c r="B25" s="561" t="s">
        <v>2410</v>
      </c>
      <c r="C25" s="561">
        <v>8718696164525</v>
      </c>
      <c r="D25" s="563"/>
      <c r="E25" s="560"/>
      <c r="F25" s="559" t="s">
        <v>2411</v>
      </c>
      <c r="G25" s="562"/>
      <c r="H25" s="557" t="s">
        <v>2402</v>
      </c>
      <c r="I25" s="557" t="s">
        <v>2403</v>
      </c>
      <c r="J25" s="557" t="s">
        <v>2376</v>
      </c>
      <c r="K25" s="557" t="s">
        <v>85</v>
      </c>
      <c r="L25" s="557" t="s">
        <v>2377</v>
      </c>
      <c r="M25" s="557" t="s">
        <v>2378</v>
      </c>
      <c r="N25" s="556" t="s">
        <v>2379</v>
      </c>
      <c r="O25" s="555">
        <v>373.17</v>
      </c>
    </row>
    <row r="26" spans="1:15" ht="39" customHeight="1">
      <c r="A26" s="561">
        <v>915005528301</v>
      </c>
      <c r="B26" s="561" t="s">
        <v>2412</v>
      </c>
      <c r="C26" s="561">
        <v>8718696164549</v>
      </c>
      <c r="D26" s="563"/>
      <c r="E26" s="560"/>
      <c r="F26" s="559" t="s">
        <v>2413</v>
      </c>
      <c r="G26" s="562"/>
      <c r="H26" s="557" t="s">
        <v>2402</v>
      </c>
      <c r="I26" s="557" t="s">
        <v>2403</v>
      </c>
      <c r="J26" s="557" t="s">
        <v>2376</v>
      </c>
      <c r="K26" s="557" t="s">
        <v>85</v>
      </c>
      <c r="L26" s="557" t="s">
        <v>2377</v>
      </c>
      <c r="M26" s="557" t="s">
        <v>2378</v>
      </c>
      <c r="N26" s="556" t="s">
        <v>2379</v>
      </c>
      <c r="O26" s="555">
        <v>527.64</v>
      </c>
    </row>
    <row r="27" spans="1:15" ht="39" customHeight="1">
      <c r="A27" s="570">
        <v>915005306201</v>
      </c>
      <c r="B27" s="561" t="s">
        <v>2414</v>
      </c>
      <c r="C27" s="561">
        <v>8718696154533</v>
      </c>
      <c r="D27" s="563"/>
      <c r="E27" s="560"/>
      <c r="F27" s="559" t="s">
        <v>2415</v>
      </c>
      <c r="G27" s="562"/>
      <c r="H27" s="557" t="s">
        <v>2402</v>
      </c>
      <c r="I27" s="557" t="s">
        <v>2375</v>
      </c>
      <c r="J27" s="557" t="s">
        <v>2376</v>
      </c>
      <c r="K27" s="557" t="s">
        <v>85</v>
      </c>
      <c r="L27" s="569" t="s">
        <v>2391</v>
      </c>
      <c r="M27" s="557" t="s">
        <v>2378</v>
      </c>
      <c r="N27" s="556" t="s">
        <v>2379</v>
      </c>
      <c r="O27" s="555">
        <v>202.44</v>
      </c>
    </row>
    <row r="28" spans="1:15" ht="39" customHeight="1">
      <c r="A28" s="570">
        <v>915005306001</v>
      </c>
      <c r="B28" s="561" t="s">
        <v>2416</v>
      </c>
      <c r="C28" s="561">
        <v>8718696154519</v>
      </c>
      <c r="D28" s="563"/>
      <c r="E28" s="560"/>
      <c r="F28" s="559" t="s">
        <v>2417</v>
      </c>
      <c r="G28" s="562"/>
      <c r="H28" s="557" t="s">
        <v>2402</v>
      </c>
      <c r="I28" s="557" t="s">
        <v>2375</v>
      </c>
      <c r="J28" s="557" t="s">
        <v>2376</v>
      </c>
      <c r="K28" s="557" t="s">
        <v>85</v>
      </c>
      <c r="L28" s="569" t="s">
        <v>2391</v>
      </c>
      <c r="M28" s="557" t="s">
        <v>2378</v>
      </c>
      <c r="N28" s="556" t="s">
        <v>2379</v>
      </c>
      <c r="O28" s="555">
        <v>340.65</v>
      </c>
    </row>
    <row r="29" spans="1:15" ht="39" customHeight="1">
      <c r="A29" s="561">
        <v>915005306101</v>
      </c>
      <c r="B29" s="561" t="s">
        <v>2418</v>
      </c>
      <c r="C29" s="561">
        <v>8718696154526</v>
      </c>
      <c r="D29" s="563"/>
      <c r="E29" s="560"/>
      <c r="F29" s="559" t="s">
        <v>2419</v>
      </c>
      <c r="G29" s="562"/>
      <c r="H29" s="557" t="s">
        <v>2402</v>
      </c>
      <c r="I29" s="557" t="s">
        <v>2375</v>
      </c>
      <c r="J29" s="557" t="s">
        <v>2376</v>
      </c>
      <c r="K29" s="557" t="s">
        <v>85</v>
      </c>
      <c r="L29" s="557" t="s">
        <v>2377</v>
      </c>
      <c r="M29" s="557" t="s">
        <v>2378</v>
      </c>
      <c r="N29" s="556" t="s">
        <v>2379</v>
      </c>
      <c r="O29" s="555">
        <v>617.07000000000005</v>
      </c>
    </row>
    <row r="30" spans="1:15" ht="39" customHeight="1">
      <c r="A30" s="561">
        <v>915005307101</v>
      </c>
      <c r="B30" s="561" t="s">
        <v>2420</v>
      </c>
      <c r="C30" s="561">
        <v>8718696154625</v>
      </c>
      <c r="D30" s="563"/>
      <c r="E30" s="560"/>
      <c r="F30" s="559" t="s">
        <v>2421</v>
      </c>
      <c r="G30" s="562"/>
      <c r="H30" s="557" t="s">
        <v>2402</v>
      </c>
      <c r="I30" s="557" t="s">
        <v>2386</v>
      </c>
      <c r="J30" s="557" t="s">
        <v>2376</v>
      </c>
      <c r="K30" s="557" t="s">
        <v>85</v>
      </c>
      <c r="L30" s="557" t="s">
        <v>2377</v>
      </c>
      <c r="M30" s="557" t="s">
        <v>2378</v>
      </c>
      <c r="N30" s="556" t="s">
        <v>2379</v>
      </c>
      <c r="O30" s="555">
        <v>129.27000000000001</v>
      </c>
    </row>
    <row r="31" spans="1:15" ht="39" customHeight="1">
      <c r="A31" s="561">
        <v>915005307201</v>
      </c>
      <c r="B31" s="561" t="s">
        <v>2422</v>
      </c>
      <c r="C31" s="561">
        <v>8718696154632</v>
      </c>
      <c r="D31" s="563"/>
      <c r="E31" s="560"/>
      <c r="F31" s="559" t="s">
        <v>2423</v>
      </c>
      <c r="G31" s="562"/>
      <c r="H31" s="557" t="s">
        <v>2402</v>
      </c>
      <c r="I31" s="557" t="s">
        <v>2386</v>
      </c>
      <c r="J31" s="557" t="s">
        <v>2376</v>
      </c>
      <c r="K31" s="557" t="s">
        <v>85</v>
      </c>
      <c r="L31" s="557" t="s">
        <v>2377</v>
      </c>
      <c r="M31" s="557" t="s">
        <v>2378</v>
      </c>
      <c r="N31" s="556" t="s">
        <v>2379</v>
      </c>
      <c r="O31" s="555">
        <v>194.31</v>
      </c>
    </row>
    <row r="32" spans="1:15" ht="39" customHeight="1">
      <c r="A32" s="561">
        <v>915005307301</v>
      </c>
      <c r="B32" s="561" t="s">
        <v>2424</v>
      </c>
      <c r="C32" s="561">
        <v>8718696154649</v>
      </c>
      <c r="D32" s="563"/>
      <c r="E32" s="560"/>
      <c r="F32" s="559" t="s">
        <v>2425</v>
      </c>
      <c r="G32" s="562"/>
      <c r="H32" s="557" t="s">
        <v>2402</v>
      </c>
      <c r="I32" s="557" t="s">
        <v>2386</v>
      </c>
      <c r="J32" s="557" t="s">
        <v>2376</v>
      </c>
      <c r="K32" s="557" t="s">
        <v>85</v>
      </c>
      <c r="L32" s="557" t="s">
        <v>2377</v>
      </c>
      <c r="M32" s="557" t="s">
        <v>2378</v>
      </c>
      <c r="N32" s="556" t="s">
        <v>2379</v>
      </c>
      <c r="O32" s="555">
        <v>300</v>
      </c>
    </row>
    <row r="33" spans="1:15" ht="39" customHeight="1">
      <c r="A33" s="561">
        <v>915005307401</v>
      </c>
      <c r="B33" s="561" t="s">
        <v>2426</v>
      </c>
      <c r="C33" s="561">
        <v>8718696154656</v>
      </c>
      <c r="D33" s="563"/>
      <c r="E33" s="560"/>
      <c r="F33" s="559" t="s">
        <v>2427</v>
      </c>
      <c r="G33" s="562"/>
      <c r="H33" s="557" t="s">
        <v>2402</v>
      </c>
      <c r="I33" s="557" t="s">
        <v>2386</v>
      </c>
      <c r="J33" s="557" t="s">
        <v>2376</v>
      </c>
      <c r="K33" s="557" t="s">
        <v>85</v>
      </c>
      <c r="L33" s="557" t="s">
        <v>2377</v>
      </c>
      <c r="M33" s="557" t="s">
        <v>2378</v>
      </c>
      <c r="N33" s="556" t="s">
        <v>2379</v>
      </c>
      <c r="O33" s="555">
        <v>373.17</v>
      </c>
    </row>
    <row r="34" spans="1:15" ht="39" customHeight="1">
      <c r="A34" s="561">
        <v>915005219401</v>
      </c>
      <c r="B34" s="561" t="s">
        <v>2428</v>
      </c>
      <c r="C34" s="561">
        <v>8718696132975</v>
      </c>
      <c r="D34" s="563"/>
      <c r="E34" s="560"/>
      <c r="F34" s="559" t="s">
        <v>2429</v>
      </c>
      <c r="G34" s="562"/>
      <c r="H34" s="557" t="s">
        <v>2430</v>
      </c>
      <c r="I34" s="557" t="s">
        <v>2431</v>
      </c>
      <c r="J34" s="557" t="s">
        <v>2376</v>
      </c>
      <c r="K34" s="557" t="s">
        <v>85</v>
      </c>
      <c r="L34" s="557" t="s">
        <v>2377</v>
      </c>
      <c r="M34" s="557" t="s">
        <v>2378</v>
      </c>
      <c r="N34" s="556" t="s">
        <v>2379</v>
      </c>
      <c r="O34" s="555">
        <v>88.62</v>
      </c>
    </row>
    <row r="35" spans="1:15" ht="39" customHeight="1">
      <c r="A35" s="561">
        <v>915005219501</v>
      </c>
      <c r="B35" s="561" t="s">
        <v>2432</v>
      </c>
      <c r="C35" s="561">
        <v>8718696132982</v>
      </c>
      <c r="D35" s="563"/>
      <c r="E35" s="560"/>
      <c r="F35" s="559" t="s">
        <v>2433</v>
      </c>
      <c r="G35" s="562"/>
      <c r="H35" s="557" t="s">
        <v>2430</v>
      </c>
      <c r="I35" s="557" t="s">
        <v>2431</v>
      </c>
      <c r="J35" s="557" t="s">
        <v>2376</v>
      </c>
      <c r="K35" s="557" t="s">
        <v>85</v>
      </c>
      <c r="L35" s="557" t="s">
        <v>2377</v>
      </c>
      <c r="M35" s="557" t="s">
        <v>2378</v>
      </c>
      <c r="N35" s="556" t="s">
        <v>2379</v>
      </c>
      <c r="O35" s="555">
        <v>137.4</v>
      </c>
    </row>
    <row r="36" spans="1:15" ht="39" customHeight="1">
      <c r="A36" s="561">
        <v>915005219601</v>
      </c>
      <c r="B36" s="561" t="s">
        <v>2434</v>
      </c>
      <c r="C36" s="561">
        <v>8718696132999</v>
      </c>
      <c r="D36" s="563"/>
      <c r="E36" s="560"/>
      <c r="F36" s="559" t="s">
        <v>2435</v>
      </c>
      <c r="G36" s="562"/>
      <c r="H36" s="557" t="s">
        <v>2430</v>
      </c>
      <c r="I36" s="557" t="s">
        <v>2431</v>
      </c>
      <c r="J36" s="557" t="s">
        <v>2376</v>
      </c>
      <c r="K36" s="557" t="s">
        <v>85</v>
      </c>
      <c r="L36" s="557" t="s">
        <v>2377</v>
      </c>
      <c r="M36" s="557" t="s">
        <v>2378</v>
      </c>
      <c r="N36" s="556" t="s">
        <v>2379</v>
      </c>
      <c r="O36" s="555">
        <v>153.66</v>
      </c>
    </row>
    <row r="37" spans="1:15" ht="39" customHeight="1">
      <c r="A37" s="561">
        <v>915000868302</v>
      </c>
      <c r="B37" s="561" t="s">
        <v>2436</v>
      </c>
      <c r="C37" s="561">
        <v>5413987234361</v>
      </c>
      <c r="D37" s="563"/>
      <c r="E37" s="560"/>
      <c r="F37" s="559" t="s">
        <v>2437</v>
      </c>
      <c r="G37" s="562"/>
      <c r="H37" s="557" t="s">
        <v>2430</v>
      </c>
      <c r="I37" s="557" t="s">
        <v>2438</v>
      </c>
      <c r="J37" s="557" t="s">
        <v>2376</v>
      </c>
      <c r="K37" s="557" t="s">
        <v>85</v>
      </c>
      <c r="L37" s="566" t="s">
        <v>2396</v>
      </c>
      <c r="M37" s="557" t="s">
        <v>2378</v>
      </c>
      <c r="N37" s="556" t="s">
        <v>2379</v>
      </c>
      <c r="O37" s="555">
        <v>47.97</v>
      </c>
    </row>
    <row r="38" spans="1:15" ht="39" customHeight="1">
      <c r="A38" s="561">
        <v>915000868502</v>
      </c>
      <c r="B38" s="561" t="s">
        <v>2439</v>
      </c>
      <c r="C38" s="561">
        <v>5413987234378</v>
      </c>
      <c r="D38" s="563"/>
      <c r="E38" s="560"/>
      <c r="F38" s="559" t="s">
        <v>2440</v>
      </c>
      <c r="G38" s="562"/>
      <c r="H38" s="557" t="s">
        <v>2430</v>
      </c>
      <c r="I38" s="557" t="s">
        <v>2438</v>
      </c>
      <c r="J38" s="557" t="s">
        <v>2376</v>
      </c>
      <c r="K38" s="557" t="s">
        <v>85</v>
      </c>
      <c r="L38" s="566" t="s">
        <v>2396</v>
      </c>
      <c r="M38" s="557" t="s">
        <v>2378</v>
      </c>
      <c r="N38" s="556" t="s">
        <v>2379</v>
      </c>
      <c r="O38" s="555">
        <v>88.62</v>
      </c>
    </row>
    <row r="39" spans="1:15" ht="39" customHeight="1">
      <c r="A39" s="561">
        <v>915000868702</v>
      </c>
      <c r="B39" s="561" t="s">
        <v>2441</v>
      </c>
      <c r="C39" s="561">
        <v>5413987234385</v>
      </c>
      <c r="D39" s="563"/>
      <c r="E39" s="560"/>
      <c r="F39" s="559" t="s">
        <v>2442</v>
      </c>
      <c r="G39" s="562"/>
      <c r="H39" s="557" t="s">
        <v>2430</v>
      </c>
      <c r="I39" s="557" t="s">
        <v>2438</v>
      </c>
      <c r="J39" s="557" t="s">
        <v>2376</v>
      </c>
      <c r="K39" s="557" t="s">
        <v>85</v>
      </c>
      <c r="L39" s="566" t="s">
        <v>2396</v>
      </c>
      <c r="M39" s="557" t="s">
        <v>2378</v>
      </c>
      <c r="N39" s="556" t="s">
        <v>2379</v>
      </c>
      <c r="O39" s="555">
        <v>169.92</v>
      </c>
    </row>
    <row r="40" spans="1:15" ht="39" customHeight="1">
      <c r="A40" s="561">
        <v>915005531701</v>
      </c>
      <c r="B40" s="561" t="s">
        <v>2443</v>
      </c>
      <c r="C40" s="561">
        <v>8718696164884</v>
      </c>
      <c r="D40" s="563"/>
      <c r="E40" s="560"/>
      <c r="F40" s="559" t="s">
        <v>2444</v>
      </c>
      <c r="G40" s="562"/>
      <c r="H40" s="557" t="s">
        <v>2430</v>
      </c>
      <c r="I40" s="557" t="s">
        <v>2445</v>
      </c>
      <c r="J40" s="557" t="s">
        <v>2376</v>
      </c>
      <c r="K40" s="557" t="s">
        <v>85</v>
      </c>
      <c r="L40" s="557" t="s">
        <v>2377</v>
      </c>
      <c r="M40" s="557" t="s">
        <v>2378</v>
      </c>
      <c r="N40" s="556" t="s">
        <v>2379</v>
      </c>
      <c r="O40" s="555">
        <v>88.62</v>
      </c>
    </row>
    <row r="41" spans="1:15" ht="39" customHeight="1">
      <c r="A41" s="561">
        <v>915005531901</v>
      </c>
      <c r="B41" s="561" t="s">
        <v>2446</v>
      </c>
      <c r="C41" s="561">
        <v>8718696164907</v>
      </c>
      <c r="D41" s="563"/>
      <c r="E41" s="560"/>
      <c r="F41" s="559" t="s">
        <v>2447</v>
      </c>
      <c r="G41" s="562"/>
      <c r="H41" s="557" t="s">
        <v>2430</v>
      </c>
      <c r="I41" s="557" t="s">
        <v>2445</v>
      </c>
      <c r="J41" s="557" t="s">
        <v>2376</v>
      </c>
      <c r="K41" s="557" t="s">
        <v>85</v>
      </c>
      <c r="L41" s="557" t="s">
        <v>2377</v>
      </c>
      <c r="M41" s="557" t="s">
        <v>2378</v>
      </c>
      <c r="N41" s="556" t="s">
        <v>2379</v>
      </c>
      <c r="O41" s="555">
        <v>145.53</v>
      </c>
    </row>
    <row r="42" spans="1:15" ht="39" customHeight="1">
      <c r="A42" s="561">
        <v>915005532101</v>
      </c>
      <c r="B42" s="561" t="s">
        <v>2448</v>
      </c>
      <c r="C42" s="561">
        <v>8718696164921</v>
      </c>
      <c r="D42" s="563"/>
      <c r="E42" s="560"/>
      <c r="F42" s="559" t="s">
        <v>2449</v>
      </c>
      <c r="G42" s="562"/>
      <c r="H42" s="557" t="s">
        <v>2430</v>
      </c>
      <c r="I42" s="557" t="s">
        <v>2445</v>
      </c>
      <c r="J42" s="557" t="s">
        <v>2376</v>
      </c>
      <c r="K42" s="557" t="s">
        <v>85</v>
      </c>
      <c r="L42" s="557" t="s">
        <v>2377</v>
      </c>
      <c r="M42" s="557" t="s">
        <v>2378</v>
      </c>
      <c r="N42" s="556" t="s">
        <v>2379</v>
      </c>
      <c r="O42" s="555">
        <v>186.18</v>
      </c>
    </row>
    <row r="43" spans="1:15" ht="39" customHeight="1">
      <c r="A43" s="561">
        <v>915005532301</v>
      </c>
      <c r="B43" s="561" t="s">
        <v>2450</v>
      </c>
      <c r="C43" s="561">
        <v>8718696164945</v>
      </c>
      <c r="D43" s="563"/>
      <c r="E43" s="560"/>
      <c r="F43" s="559" t="s">
        <v>2451</v>
      </c>
      <c r="G43" s="562"/>
      <c r="H43" s="557" t="s">
        <v>2430</v>
      </c>
      <c r="I43" s="557" t="s">
        <v>2445</v>
      </c>
      <c r="J43" s="557" t="s">
        <v>2376</v>
      </c>
      <c r="K43" s="557" t="s">
        <v>85</v>
      </c>
      <c r="L43" s="557" t="s">
        <v>2377</v>
      </c>
      <c r="M43" s="557" t="s">
        <v>2378</v>
      </c>
      <c r="N43" s="556" t="s">
        <v>2379</v>
      </c>
      <c r="O43" s="555">
        <v>251.22</v>
      </c>
    </row>
    <row r="44" spans="1:15" ht="39" customHeight="1">
      <c r="A44" s="567">
        <v>929003204301</v>
      </c>
      <c r="B44" s="561">
        <v>871951443521600</v>
      </c>
      <c r="C44" s="561">
        <v>8719514435216</v>
      </c>
      <c r="D44" s="563"/>
      <c r="E44" s="560"/>
      <c r="F44" s="559" t="s">
        <v>2452</v>
      </c>
      <c r="G44" s="557"/>
      <c r="H44" s="557" t="s">
        <v>2430</v>
      </c>
      <c r="I44" s="557" t="s">
        <v>2445</v>
      </c>
      <c r="J44" s="557" t="s">
        <v>2376</v>
      </c>
      <c r="K44" s="557" t="s">
        <v>85</v>
      </c>
      <c r="L44" s="566" t="s">
        <v>2396</v>
      </c>
      <c r="M44" s="557" t="s">
        <v>2378</v>
      </c>
      <c r="N44" s="556" t="s">
        <v>2379</v>
      </c>
      <c r="O44" s="555">
        <v>88.62</v>
      </c>
    </row>
    <row r="45" spans="1:15" ht="39" customHeight="1">
      <c r="A45" s="567">
        <v>929003204401</v>
      </c>
      <c r="B45" s="561">
        <v>871951443523000</v>
      </c>
      <c r="C45" s="561">
        <v>8719514435230</v>
      </c>
      <c r="D45" s="563"/>
      <c r="E45" s="560"/>
      <c r="F45" s="559" t="s">
        <v>2453</v>
      </c>
      <c r="G45" s="557"/>
      <c r="H45" s="557" t="s">
        <v>2430</v>
      </c>
      <c r="I45" s="557" t="s">
        <v>2445</v>
      </c>
      <c r="J45" s="557" t="s">
        <v>2376</v>
      </c>
      <c r="K45" s="557" t="s">
        <v>85</v>
      </c>
      <c r="L45" s="566" t="s">
        <v>2396</v>
      </c>
      <c r="M45" s="557" t="s">
        <v>2378</v>
      </c>
      <c r="N45" s="556" t="s">
        <v>2379</v>
      </c>
      <c r="O45" s="555">
        <v>145.53</v>
      </c>
    </row>
    <row r="46" spans="1:15" ht="39" customHeight="1">
      <c r="A46" s="567">
        <v>929003204501</v>
      </c>
      <c r="B46" s="561">
        <v>871951443525400</v>
      </c>
      <c r="C46" s="561">
        <v>8719514435254</v>
      </c>
      <c r="D46" s="563"/>
      <c r="E46" s="560"/>
      <c r="F46" s="559" t="s">
        <v>2454</v>
      </c>
      <c r="G46" s="557"/>
      <c r="H46" s="557" t="s">
        <v>2430</v>
      </c>
      <c r="I46" s="557" t="s">
        <v>2445</v>
      </c>
      <c r="J46" s="557" t="s">
        <v>2376</v>
      </c>
      <c r="K46" s="557" t="s">
        <v>85</v>
      </c>
      <c r="L46" s="566" t="s">
        <v>2396</v>
      </c>
      <c r="M46" s="557" t="s">
        <v>2378</v>
      </c>
      <c r="N46" s="556" t="s">
        <v>2379</v>
      </c>
      <c r="O46" s="555">
        <v>186.18</v>
      </c>
    </row>
    <row r="47" spans="1:15" ht="39" customHeight="1">
      <c r="A47" s="567">
        <v>929003204601</v>
      </c>
      <c r="B47" s="561">
        <v>871951443527800</v>
      </c>
      <c r="C47" s="561">
        <v>8719514435278</v>
      </c>
      <c r="D47" s="563"/>
      <c r="E47" s="560"/>
      <c r="F47" s="559" t="s">
        <v>2455</v>
      </c>
      <c r="G47" s="557"/>
      <c r="H47" s="557" t="s">
        <v>2430</v>
      </c>
      <c r="I47" s="557" t="s">
        <v>2445</v>
      </c>
      <c r="J47" s="557" t="s">
        <v>2376</v>
      </c>
      <c r="K47" s="557" t="s">
        <v>85</v>
      </c>
      <c r="L47" s="566" t="s">
        <v>2396</v>
      </c>
      <c r="M47" s="557" t="s">
        <v>2378</v>
      </c>
      <c r="N47" s="556" t="s">
        <v>2379</v>
      </c>
      <c r="O47" s="555">
        <v>251.22</v>
      </c>
    </row>
    <row r="48" spans="1:15" ht="39" customHeight="1">
      <c r="A48" s="561">
        <v>915005221601</v>
      </c>
      <c r="B48" s="561" t="s">
        <v>2456</v>
      </c>
      <c r="C48" s="561">
        <v>8718696133194</v>
      </c>
      <c r="D48" s="563"/>
      <c r="E48" s="560"/>
      <c r="F48" s="559" t="s">
        <v>2457</v>
      </c>
      <c r="G48" s="562"/>
      <c r="H48" s="557" t="s">
        <v>2430</v>
      </c>
      <c r="I48" s="557" t="s">
        <v>2458</v>
      </c>
      <c r="J48" s="557" t="s">
        <v>2376</v>
      </c>
      <c r="K48" s="557" t="s">
        <v>85</v>
      </c>
      <c r="L48" s="557" t="s">
        <v>2377</v>
      </c>
      <c r="M48" s="557" t="s">
        <v>2378</v>
      </c>
      <c r="N48" s="556" t="s">
        <v>2379</v>
      </c>
      <c r="O48" s="555">
        <v>31.71</v>
      </c>
    </row>
    <row r="49" spans="1:15" ht="39" customHeight="1">
      <c r="A49" s="561">
        <v>915005221701</v>
      </c>
      <c r="B49" s="561" t="s">
        <v>2459</v>
      </c>
      <c r="C49" s="561">
        <v>8718696133200</v>
      </c>
      <c r="D49" s="563"/>
      <c r="E49" s="560"/>
      <c r="F49" s="559" t="s">
        <v>2460</v>
      </c>
      <c r="G49" s="562"/>
      <c r="H49" s="557" t="s">
        <v>2430</v>
      </c>
      <c r="I49" s="557" t="s">
        <v>2458</v>
      </c>
      <c r="J49" s="557" t="s">
        <v>2376</v>
      </c>
      <c r="K49" s="557" t="s">
        <v>85</v>
      </c>
      <c r="L49" s="557" t="s">
        <v>2377</v>
      </c>
      <c r="M49" s="557" t="s">
        <v>2378</v>
      </c>
      <c r="N49" s="556" t="s">
        <v>2379</v>
      </c>
      <c r="O49" s="555">
        <v>56.1</v>
      </c>
    </row>
    <row r="50" spans="1:15" ht="39" customHeight="1">
      <c r="A50" s="561">
        <v>915005221801</v>
      </c>
      <c r="B50" s="561" t="s">
        <v>2461</v>
      </c>
      <c r="C50" s="561">
        <v>8718696133217</v>
      </c>
      <c r="D50" s="563"/>
      <c r="E50" s="560"/>
      <c r="F50" s="559" t="s">
        <v>2462</v>
      </c>
      <c r="G50" s="562"/>
      <c r="H50" s="557" t="s">
        <v>2430</v>
      </c>
      <c r="I50" s="557" t="s">
        <v>2458</v>
      </c>
      <c r="J50" s="557" t="s">
        <v>2376</v>
      </c>
      <c r="K50" s="557" t="s">
        <v>85</v>
      </c>
      <c r="L50" s="557" t="s">
        <v>2377</v>
      </c>
      <c r="M50" s="557" t="s">
        <v>2378</v>
      </c>
      <c r="N50" s="556" t="s">
        <v>2379</v>
      </c>
      <c r="O50" s="555">
        <v>96.75</v>
      </c>
    </row>
    <row r="51" spans="1:15" ht="39" customHeight="1">
      <c r="A51" s="561">
        <v>915005221901</v>
      </c>
      <c r="B51" s="561" t="s">
        <v>2463</v>
      </c>
      <c r="C51" s="561">
        <v>8718696133224</v>
      </c>
      <c r="D51" s="563"/>
      <c r="E51" s="560"/>
      <c r="F51" s="559" t="s">
        <v>2464</v>
      </c>
      <c r="G51" s="562"/>
      <c r="H51" s="557" t="s">
        <v>2430</v>
      </c>
      <c r="I51" s="557" t="s">
        <v>2458</v>
      </c>
      <c r="J51" s="557" t="s">
        <v>2376</v>
      </c>
      <c r="K51" s="557" t="s">
        <v>85</v>
      </c>
      <c r="L51" s="557" t="s">
        <v>2377</v>
      </c>
      <c r="M51" s="557" t="s">
        <v>2378</v>
      </c>
      <c r="N51" s="556" t="s">
        <v>2379</v>
      </c>
      <c r="O51" s="555">
        <v>121.14</v>
      </c>
    </row>
    <row r="52" spans="1:15" ht="39" customHeight="1">
      <c r="A52" s="567">
        <v>929003252701</v>
      </c>
      <c r="B52" s="561">
        <v>871951446513800</v>
      </c>
      <c r="C52" s="561">
        <v>8719514465138</v>
      </c>
      <c r="D52" s="563"/>
      <c r="E52" s="560"/>
      <c r="F52" s="559" t="s">
        <v>2465</v>
      </c>
      <c r="G52" s="557"/>
      <c r="H52" s="557" t="s">
        <v>2430</v>
      </c>
      <c r="I52" s="557" t="s">
        <v>2458</v>
      </c>
      <c r="J52" s="557" t="s">
        <v>2376</v>
      </c>
      <c r="K52" s="557" t="s">
        <v>85</v>
      </c>
      <c r="L52" s="557" t="s">
        <v>2377</v>
      </c>
      <c r="M52" s="557" t="s">
        <v>2378</v>
      </c>
      <c r="N52" s="556" t="s">
        <v>2379</v>
      </c>
      <c r="O52" s="555">
        <v>39.840000000000003</v>
      </c>
    </row>
    <row r="53" spans="1:15" ht="39" customHeight="1">
      <c r="A53" s="567">
        <v>929003252801</v>
      </c>
      <c r="B53" s="561">
        <v>871951446515200</v>
      </c>
      <c r="C53" s="561">
        <v>8719514465152</v>
      </c>
      <c r="D53" s="563"/>
      <c r="E53" s="560"/>
      <c r="F53" s="559" t="s">
        <v>2466</v>
      </c>
      <c r="G53" s="557"/>
      <c r="H53" s="557" t="s">
        <v>2430</v>
      </c>
      <c r="I53" s="557" t="s">
        <v>2458</v>
      </c>
      <c r="J53" s="557" t="s">
        <v>2376</v>
      </c>
      <c r="K53" s="557" t="s">
        <v>85</v>
      </c>
      <c r="L53" s="557" t="s">
        <v>2377</v>
      </c>
      <c r="M53" s="557" t="s">
        <v>2378</v>
      </c>
      <c r="N53" s="556" t="s">
        <v>2379</v>
      </c>
      <c r="O53" s="555">
        <v>64.23</v>
      </c>
    </row>
    <row r="54" spans="1:15" ht="39" customHeight="1">
      <c r="A54" s="567">
        <v>929003252901</v>
      </c>
      <c r="B54" s="561">
        <v>871951446517600</v>
      </c>
      <c r="C54" s="561">
        <v>8719514465176</v>
      </c>
      <c r="D54" s="563"/>
      <c r="E54" s="560"/>
      <c r="F54" s="559" t="s">
        <v>2467</v>
      </c>
      <c r="G54" s="557"/>
      <c r="H54" s="557" t="s">
        <v>2430</v>
      </c>
      <c r="I54" s="557" t="s">
        <v>2458</v>
      </c>
      <c r="J54" s="557" t="s">
        <v>2376</v>
      </c>
      <c r="K54" s="557" t="s">
        <v>85</v>
      </c>
      <c r="L54" s="557" t="s">
        <v>2377</v>
      </c>
      <c r="M54" s="557" t="s">
        <v>2378</v>
      </c>
      <c r="N54" s="556" t="s">
        <v>2379</v>
      </c>
      <c r="O54" s="555">
        <v>96.75</v>
      </c>
    </row>
    <row r="55" spans="1:15" ht="39" customHeight="1">
      <c r="A55" s="567">
        <v>929003253010</v>
      </c>
      <c r="B55" s="561">
        <v>871951446519000</v>
      </c>
      <c r="C55" s="561">
        <v>8719514465190</v>
      </c>
      <c r="D55" s="563"/>
      <c r="E55" s="560"/>
      <c r="F55" s="559" t="s">
        <v>2468</v>
      </c>
      <c r="G55" s="557"/>
      <c r="H55" s="557" t="s">
        <v>2430</v>
      </c>
      <c r="I55" s="557" t="s">
        <v>2458</v>
      </c>
      <c r="J55" s="557" t="s">
        <v>2376</v>
      </c>
      <c r="K55" s="557" t="s">
        <v>85</v>
      </c>
      <c r="L55" s="557" t="s">
        <v>2377</v>
      </c>
      <c r="M55" s="557" t="s">
        <v>2378</v>
      </c>
      <c r="N55" s="556" t="s">
        <v>2379</v>
      </c>
      <c r="O55" s="555">
        <v>121.14</v>
      </c>
    </row>
    <row r="56" spans="1:15" ht="39" customHeight="1">
      <c r="A56" s="567">
        <v>929003253101</v>
      </c>
      <c r="B56" s="561">
        <v>871951446521300</v>
      </c>
      <c r="C56" s="561">
        <v>8719514465213</v>
      </c>
      <c r="D56" s="563"/>
      <c r="E56" s="560"/>
      <c r="F56" s="559" t="s">
        <v>2469</v>
      </c>
      <c r="G56" s="557"/>
      <c r="H56" s="557" t="s">
        <v>2430</v>
      </c>
      <c r="I56" s="557" t="s">
        <v>2458</v>
      </c>
      <c r="J56" s="557" t="s">
        <v>2376</v>
      </c>
      <c r="K56" s="557" t="s">
        <v>85</v>
      </c>
      <c r="L56" s="557" t="s">
        <v>2377</v>
      </c>
      <c r="M56" s="557" t="s">
        <v>2378</v>
      </c>
      <c r="N56" s="556" t="s">
        <v>2379</v>
      </c>
      <c r="O56" s="555">
        <v>39.840000000000003</v>
      </c>
    </row>
    <row r="57" spans="1:15" ht="39" customHeight="1">
      <c r="A57" s="567">
        <v>929003253201</v>
      </c>
      <c r="B57" s="561">
        <v>871951446523700</v>
      </c>
      <c r="C57" s="561">
        <v>8719514465237</v>
      </c>
      <c r="D57" s="563"/>
      <c r="E57" s="560"/>
      <c r="F57" s="559" t="s">
        <v>2470</v>
      </c>
      <c r="G57" s="557"/>
      <c r="H57" s="557" t="s">
        <v>2430</v>
      </c>
      <c r="I57" s="557" t="s">
        <v>2458</v>
      </c>
      <c r="J57" s="557" t="s">
        <v>2376</v>
      </c>
      <c r="K57" s="557" t="s">
        <v>85</v>
      </c>
      <c r="L57" s="557" t="s">
        <v>2377</v>
      </c>
      <c r="M57" s="557" t="s">
        <v>2378</v>
      </c>
      <c r="N57" s="556" t="s">
        <v>2379</v>
      </c>
      <c r="O57" s="555">
        <v>64.23</v>
      </c>
    </row>
    <row r="58" spans="1:15" ht="39" customHeight="1">
      <c r="A58" s="567">
        <v>929003253301</v>
      </c>
      <c r="B58" s="561">
        <v>871951446525100</v>
      </c>
      <c r="C58" s="561">
        <v>8719514465251</v>
      </c>
      <c r="D58" s="563"/>
      <c r="E58" s="560"/>
      <c r="F58" s="559" t="s">
        <v>2471</v>
      </c>
      <c r="G58" s="557"/>
      <c r="H58" s="557" t="s">
        <v>2430</v>
      </c>
      <c r="I58" s="557" t="s">
        <v>2458</v>
      </c>
      <c r="J58" s="557" t="s">
        <v>2376</v>
      </c>
      <c r="K58" s="557" t="s">
        <v>85</v>
      </c>
      <c r="L58" s="557" t="s">
        <v>2377</v>
      </c>
      <c r="M58" s="557" t="s">
        <v>2378</v>
      </c>
      <c r="N58" s="556" t="s">
        <v>2379</v>
      </c>
      <c r="O58" s="555">
        <v>96.75</v>
      </c>
    </row>
    <row r="59" spans="1:15" ht="39" customHeight="1">
      <c r="A59" s="567">
        <v>929003253401</v>
      </c>
      <c r="B59" s="561">
        <v>871951446527500</v>
      </c>
      <c r="C59" s="561">
        <v>8719514465275</v>
      </c>
      <c r="D59" s="563"/>
      <c r="E59" s="560"/>
      <c r="F59" s="559" t="s">
        <v>2472</v>
      </c>
      <c r="G59" s="557"/>
      <c r="H59" s="557" t="s">
        <v>2430</v>
      </c>
      <c r="I59" s="557" t="s">
        <v>2458</v>
      </c>
      <c r="J59" s="557" t="s">
        <v>2376</v>
      </c>
      <c r="K59" s="557" t="s">
        <v>85</v>
      </c>
      <c r="L59" s="557" t="s">
        <v>2377</v>
      </c>
      <c r="M59" s="557" t="s">
        <v>2378</v>
      </c>
      <c r="N59" s="556" t="s">
        <v>2379</v>
      </c>
      <c r="O59" s="555">
        <v>113.01</v>
      </c>
    </row>
    <row r="60" spans="1:15" ht="39" customHeight="1">
      <c r="A60" s="561">
        <v>915005222101</v>
      </c>
      <c r="B60" s="561" t="s">
        <v>2473</v>
      </c>
      <c r="C60" s="561">
        <v>8718696133248</v>
      </c>
      <c r="D60" s="563"/>
      <c r="E60" s="560"/>
      <c r="F60" s="559" t="s">
        <v>2474</v>
      </c>
      <c r="G60" s="562"/>
      <c r="H60" s="557" t="s">
        <v>2430</v>
      </c>
      <c r="I60" s="557" t="s">
        <v>2475</v>
      </c>
      <c r="J60" s="557" t="s">
        <v>2376</v>
      </c>
      <c r="K60" s="557" t="s">
        <v>85</v>
      </c>
      <c r="L60" s="557" t="s">
        <v>2377</v>
      </c>
      <c r="M60" s="557" t="s">
        <v>2378</v>
      </c>
      <c r="N60" s="556" t="s">
        <v>2379</v>
      </c>
      <c r="O60" s="555">
        <v>47.97</v>
      </c>
    </row>
    <row r="61" spans="1:15" ht="39" customHeight="1">
      <c r="A61" s="561">
        <v>915005222201</v>
      </c>
      <c r="B61" s="561" t="s">
        <v>2476</v>
      </c>
      <c r="C61" s="561">
        <v>8718696133255</v>
      </c>
      <c r="D61" s="563"/>
      <c r="E61" s="560"/>
      <c r="F61" s="559" t="s">
        <v>2477</v>
      </c>
      <c r="G61" s="562"/>
      <c r="H61" s="557" t="s">
        <v>2430</v>
      </c>
      <c r="I61" s="557" t="s">
        <v>2475</v>
      </c>
      <c r="J61" s="557" t="s">
        <v>2376</v>
      </c>
      <c r="K61" s="557" t="s">
        <v>85</v>
      </c>
      <c r="L61" s="557" t="s">
        <v>2377</v>
      </c>
      <c r="M61" s="557" t="s">
        <v>2378</v>
      </c>
      <c r="N61" s="556" t="s">
        <v>2379</v>
      </c>
      <c r="O61" s="555">
        <v>96.75</v>
      </c>
    </row>
    <row r="62" spans="1:15" ht="39" customHeight="1">
      <c r="A62" s="561">
        <v>915005222301</v>
      </c>
      <c r="B62" s="561" t="s">
        <v>2478</v>
      </c>
      <c r="C62" s="561">
        <v>8718696133262</v>
      </c>
      <c r="D62" s="563"/>
      <c r="E62" s="560"/>
      <c r="F62" s="559" t="s">
        <v>2479</v>
      </c>
      <c r="G62" s="562"/>
      <c r="H62" s="557" t="s">
        <v>2430</v>
      </c>
      <c r="I62" s="557" t="s">
        <v>2475</v>
      </c>
      <c r="J62" s="557" t="s">
        <v>2376</v>
      </c>
      <c r="K62" s="557" t="s">
        <v>85</v>
      </c>
      <c r="L62" s="557" t="s">
        <v>2377</v>
      </c>
      <c r="M62" s="557" t="s">
        <v>2378</v>
      </c>
      <c r="N62" s="556" t="s">
        <v>2379</v>
      </c>
      <c r="O62" s="555">
        <v>137.4</v>
      </c>
    </row>
    <row r="63" spans="1:15" ht="39" customHeight="1">
      <c r="A63" s="561">
        <v>915005222401</v>
      </c>
      <c r="B63" s="561" t="s">
        <v>2480</v>
      </c>
      <c r="C63" s="561">
        <v>8718696133279</v>
      </c>
      <c r="D63" s="563"/>
      <c r="E63" s="560"/>
      <c r="F63" s="559" t="s">
        <v>2481</v>
      </c>
      <c r="G63" s="562"/>
      <c r="H63" s="557" t="s">
        <v>2430</v>
      </c>
      <c r="I63" s="557" t="s">
        <v>2475</v>
      </c>
      <c r="J63" s="557" t="s">
        <v>2376</v>
      </c>
      <c r="K63" s="557" t="s">
        <v>85</v>
      </c>
      <c r="L63" s="557" t="s">
        <v>2377</v>
      </c>
      <c r="M63" s="557" t="s">
        <v>2378</v>
      </c>
      <c r="N63" s="556" t="s">
        <v>2379</v>
      </c>
      <c r="O63" s="555">
        <v>178.05</v>
      </c>
    </row>
    <row r="64" spans="1:15" ht="39" customHeight="1">
      <c r="A64" s="567">
        <v>929003253501</v>
      </c>
      <c r="B64" s="561">
        <v>871951446529900</v>
      </c>
      <c r="C64" s="561">
        <v>8719514465299</v>
      </c>
      <c r="D64" s="563"/>
      <c r="E64" s="560"/>
      <c r="F64" s="559" t="s">
        <v>2482</v>
      </c>
      <c r="G64" s="557"/>
      <c r="H64" s="557" t="s">
        <v>2430</v>
      </c>
      <c r="I64" s="557" t="s">
        <v>2475</v>
      </c>
      <c r="J64" s="557" t="s">
        <v>2376</v>
      </c>
      <c r="K64" s="557" t="s">
        <v>85</v>
      </c>
      <c r="L64" s="557" t="s">
        <v>2377</v>
      </c>
      <c r="M64" s="557" t="s">
        <v>2378</v>
      </c>
      <c r="N64" s="556" t="s">
        <v>2379</v>
      </c>
      <c r="O64" s="555">
        <v>47.97</v>
      </c>
    </row>
    <row r="65" spans="1:15" ht="39" customHeight="1">
      <c r="A65" s="567">
        <v>929003253601</v>
      </c>
      <c r="B65" s="561">
        <v>871951446531200</v>
      </c>
      <c r="C65" s="561">
        <v>8719514465312</v>
      </c>
      <c r="D65" s="563"/>
      <c r="E65" s="560"/>
      <c r="F65" s="559" t="s">
        <v>2483</v>
      </c>
      <c r="G65" s="557"/>
      <c r="H65" s="557" t="s">
        <v>2430</v>
      </c>
      <c r="I65" s="557" t="s">
        <v>2475</v>
      </c>
      <c r="J65" s="557" t="s">
        <v>2376</v>
      </c>
      <c r="K65" s="557" t="s">
        <v>85</v>
      </c>
      <c r="L65" s="557" t="s">
        <v>2377</v>
      </c>
      <c r="M65" s="557" t="s">
        <v>2378</v>
      </c>
      <c r="N65" s="556" t="s">
        <v>2379</v>
      </c>
      <c r="O65" s="555">
        <v>96.75</v>
      </c>
    </row>
    <row r="66" spans="1:15" ht="39" customHeight="1">
      <c r="A66" s="567">
        <v>929003253701</v>
      </c>
      <c r="B66" s="561">
        <v>871951446533600</v>
      </c>
      <c r="C66" s="561">
        <v>8719514465336</v>
      </c>
      <c r="D66" s="563"/>
      <c r="E66" s="560"/>
      <c r="F66" s="559" t="s">
        <v>2484</v>
      </c>
      <c r="G66" s="557"/>
      <c r="H66" s="557" t="s">
        <v>2430</v>
      </c>
      <c r="I66" s="557" t="s">
        <v>2475</v>
      </c>
      <c r="J66" s="557" t="s">
        <v>2376</v>
      </c>
      <c r="K66" s="557" t="s">
        <v>85</v>
      </c>
      <c r="L66" s="557" t="s">
        <v>2377</v>
      </c>
      <c r="M66" s="557" t="s">
        <v>2378</v>
      </c>
      <c r="N66" s="556" t="s">
        <v>2379</v>
      </c>
      <c r="O66" s="555">
        <v>129.27000000000001</v>
      </c>
    </row>
    <row r="67" spans="1:15" ht="39" customHeight="1">
      <c r="A67" s="567">
        <v>929003253801</v>
      </c>
      <c r="B67" s="561">
        <v>871951446535000</v>
      </c>
      <c r="C67" s="561">
        <v>8719514465350</v>
      </c>
      <c r="D67" s="563"/>
      <c r="E67" s="560"/>
      <c r="F67" s="559" t="s">
        <v>2485</v>
      </c>
      <c r="G67" s="557"/>
      <c r="H67" s="557" t="s">
        <v>2430</v>
      </c>
      <c r="I67" s="557" t="s">
        <v>2475</v>
      </c>
      <c r="J67" s="557" t="s">
        <v>2376</v>
      </c>
      <c r="K67" s="557" t="s">
        <v>85</v>
      </c>
      <c r="L67" s="557" t="s">
        <v>2377</v>
      </c>
      <c r="M67" s="557" t="s">
        <v>2378</v>
      </c>
      <c r="N67" s="556" t="s">
        <v>2379</v>
      </c>
      <c r="O67" s="555">
        <v>178.05</v>
      </c>
    </row>
    <row r="68" spans="1:15" ht="39" customHeight="1">
      <c r="A68" s="567">
        <v>929003253901</v>
      </c>
      <c r="B68" s="561">
        <v>871951446537400</v>
      </c>
      <c r="C68" s="561">
        <v>8719514465374</v>
      </c>
      <c r="D68" s="563"/>
      <c r="E68" s="560"/>
      <c r="F68" s="559" t="s">
        <v>2486</v>
      </c>
      <c r="G68" s="557"/>
      <c r="H68" s="557" t="s">
        <v>2430</v>
      </c>
      <c r="I68" s="557" t="s">
        <v>2475</v>
      </c>
      <c r="J68" s="557" t="s">
        <v>2376</v>
      </c>
      <c r="K68" s="557" t="s">
        <v>85</v>
      </c>
      <c r="L68" s="557" t="s">
        <v>2377</v>
      </c>
      <c r="M68" s="557" t="s">
        <v>2378</v>
      </c>
      <c r="N68" s="556" t="s">
        <v>2379</v>
      </c>
      <c r="O68" s="555">
        <v>47.97</v>
      </c>
    </row>
    <row r="69" spans="1:15" ht="39" customHeight="1">
      <c r="A69" s="567">
        <v>929003254010</v>
      </c>
      <c r="B69" s="561">
        <v>871951446539800</v>
      </c>
      <c r="C69" s="561">
        <v>8719514465398</v>
      </c>
      <c r="D69" s="563"/>
      <c r="E69" s="560"/>
      <c r="F69" s="559" t="s">
        <v>2487</v>
      </c>
      <c r="G69" s="557"/>
      <c r="H69" s="557" t="s">
        <v>2430</v>
      </c>
      <c r="I69" s="557" t="s">
        <v>2475</v>
      </c>
      <c r="J69" s="557" t="s">
        <v>2376</v>
      </c>
      <c r="K69" s="557" t="s">
        <v>85</v>
      </c>
      <c r="L69" s="557" t="s">
        <v>2377</v>
      </c>
      <c r="M69" s="557" t="s">
        <v>2378</v>
      </c>
      <c r="N69" s="556" t="s">
        <v>2379</v>
      </c>
      <c r="O69" s="555">
        <v>96.75</v>
      </c>
    </row>
    <row r="70" spans="1:15" ht="39" customHeight="1">
      <c r="A70" s="567">
        <v>929003254101</v>
      </c>
      <c r="B70" s="561">
        <v>871951446541100</v>
      </c>
      <c r="C70" s="561">
        <v>8719514465411</v>
      </c>
      <c r="D70" s="563"/>
      <c r="E70" s="560"/>
      <c r="F70" s="559" t="s">
        <v>2488</v>
      </c>
      <c r="G70" s="557"/>
      <c r="H70" s="557" t="s">
        <v>2430</v>
      </c>
      <c r="I70" s="557" t="s">
        <v>2475</v>
      </c>
      <c r="J70" s="557" t="s">
        <v>2376</v>
      </c>
      <c r="K70" s="557" t="s">
        <v>85</v>
      </c>
      <c r="L70" s="557" t="s">
        <v>2377</v>
      </c>
      <c r="M70" s="557" t="s">
        <v>2378</v>
      </c>
      <c r="N70" s="556" t="s">
        <v>2379</v>
      </c>
      <c r="O70" s="555">
        <v>129.27000000000001</v>
      </c>
    </row>
    <row r="71" spans="1:15" ht="39" customHeight="1">
      <c r="A71" s="567">
        <v>929003254201</v>
      </c>
      <c r="B71" s="561">
        <v>871951446543500</v>
      </c>
      <c r="C71" s="561">
        <v>8719514465435</v>
      </c>
      <c r="D71" s="563"/>
      <c r="E71" s="560"/>
      <c r="F71" s="559" t="s">
        <v>2489</v>
      </c>
      <c r="G71" s="557"/>
      <c r="H71" s="557" t="s">
        <v>2430</v>
      </c>
      <c r="I71" s="557" t="s">
        <v>2475</v>
      </c>
      <c r="J71" s="557" t="s">
        <v>2376</v>
      </c>
      <c r="K71" s="557" t="s">
        <v>85</v>
      </c>
      <c r="L71" s="557" t="s">
        <v>2377</v>
      </c>
      <c r="M71" s="557" t="s">
        <v>2378</v>
      </c>
      <c r="N71" s="556" t="s">
        <v>2379</v>
      </c>
      <c r="O71" s="555">
        <v>178.05</v>
      </c>
    </row>
    <row r="72" spans="1:15" ht="39" customHeight="1">
      <c r="A72" s="561">
        <v>915005529101</v>
      </c>
      <c r="B72" s="561" t="s">
        <v>2490</v>
      </c>
      <c r="C72" s="561">
        <v>8718696164624</v>
      </c>
      <c r="D72" s="563"/>
      <c r="E72" s="560"/>
      <c r="F72" s="559" t="s">
        <v>2491</v>
      </c>
      <c r="G72" s="571"/>
      <c r="H72" s="557" t="s">
        <v>2430</v>
      </c>
      <c r="I72" s="557" t="s">
        <v>2492</v>
      </c>
      <c r="J72" s="557" t="s">
        <v>2376</v>
      </c>
      <c r="K72" s="557" t="s">
        <v>85</v>
      </c>
      <c r="L72" s="557" t="s">
        <v>2377</v>
      </c>
      <c r="M72" s="557" t="s">
        <v>2378</v>
      </c>
      <c r="N72" s="556" t="s">
        <v>2379</v>
      </c>
      <c r="O72" s="555">
        <v>88.62</v>
      </c>
    </row>
    <row r="73" spans="1:15" ht="39" customHeight="1">
      <c r="A73" s="561">
        <v>915005529501</v>
      </c>
      <c r="B73" s="561" t="s">
        <v>2493</v>
      </c>
      <c r="C73" s="561">
        <v>8718696164662</v>
      </c>
      <c r="D73" s="563"/>
      <c r="E73" s="560"/>
      <c r="F73" s="559" t="s">
        <v>2494</v>
      </c>
      <c r="G73" s="571"/>
      <c r="H73" s="557" t="s">
        <v>2430</v>
      </c>
      <c r="I73" s="557" t="s">
        <v>2492</v>
      </c>
      <c r="J73" s="557" t="s">
        <v>2376</v>
      </c>
      <c r="K73" s="557" t="s">
        <v>85</v>
      </c>
      <c r="L73" s="557" t="s">
        <v>2377</v>
      </c>
      <c r="M73" s="557" t="s">
        <v>2378</v>
      </c>
      <c r="N73" s="556" t="s">
        <v>2379</v>
      </c>
      <c r="O73" s="555">
        <v>145.53</v>
      </c>
    </row>
    <row r="74" spans="1:15" ht="39" customHeight="1">
      <c r="A74" s="561">
        <v>915005529901</v>
      </c>
      <c r="B74" s="561" t="s">
        <v>2495</v>
      </c>
      <c r="C74" s="561">
        <v>8718696164709</v>
      </c>
      <c r="D74" s="563"/>
      <c r="E74" s="560"/>
      <c r="F74" s="559" t="s">
        <v>2496</v>
      </c>
      <c r="G74" s="571"/>
      <c r="H74" s="557" t="s">
        <v>2430</v>
      </c>
      <c r="I74" s="557" t="s">
        <v>2492</v>
      </c>
      <c r="J74" s="557" t="s">
        <v>2376</v>
      </c>
      <c r="K74" s="557" t="s">
        <v>85</v>
      </c>
      <c r="L74" s="557" t="s">
        <v>2377</v>
      </c>
      <c r="M74" s="557" t="s">
        <v>2378</v>
      </c>
      <c r="N74" s="556" t="s">
        <v>2379</v>
      </c>
      <c r="O74" s="555">
        <v>194.31</v>
      </c>
    </row>
    <row r="75" spans="1:15" ht="39" customHeight="1">
      <c r="A75" s="561">
        <v>915005530301</v>
      </c>
      <c r="B75" s="561" t="s">
        <v>2497</v>
      </c>
      <c r="C75" s="561">
        <v>8718696164747</v>
      </c>
      <c r="D75" s="563"/>
      <c r="E75" s="560"/>
      <c r="F75" s="559" t="s">
        <v>2498</v>
      </c>
      <c r="G75" s="571"/>
      <c r="H75" s="557" t="s">
        <v>2430</v>
      </c>
      <c r="I75" s="557" t="s">
        <v>2492</v>
      </c>
      <c r="J75" s="557" t="s">
        <v>2376</v>
      </c>
      <c r="K75" s="557" t="s">
        <v>85</v>
      </c>
      <c r="L75" s="557" t="s">
        <v>2377</v>
      </c>
      <c r="M75" s="557" t="s">
        <v>2378</v>
      </c>
      <c r="N75" s="556" t="s">
        <v>2379</v>
      </c>
      <c r="O75" s="555">
        <v>243.09</v>
      </c>
    </row>
    <row r="76" spans="1:15" ht="39" customHeight="1">
      <c r="A76" s="561">
        <v>915005529001</v>
      </c>
      <c r="B76" s="561" t="s">
        <v>2499</v>
      </c>
      <c r="C76" s="561">
        <v>8718696164617</v>
      </c>
      <c r="D76" s="563"/>
      <c r="E76" s="560"/>
      <c r="F76" s="559" t="s">
        <v>2500</v>
      </c>
      <c r="G76" s="562"/>
      <c r="H76" s="557" t="s">
        <v>2430</v>
      </c>
      <c r="I76" s="557" t="s">
        <v>2492</v>
      </c>
      <c r="J76" s="557" t="s">
        <v>2376</v>
      </c>
      <c r="K76" s="557" t="s">
        <v>85</v>
      </c>
      <c r="L76" s="557" t="s">
        <v>2377</v>
      </c>
      <c r="M76" s="557" t="s">
        <v>2378</v>
      </c>
      <c r="N76" s="556" t="s">
        <v>2379</v>
      </c>
      <c r="O76" s="555">
        <v>88.62</v>
      </c>
    </row>
    <row r="77" spans="1:15" ht="39" customHeight="1">
      <c r="A77" s="561">
        <v>915005529401</v>
      </c>
      <c r="B77" s="561" t="s">
        <v>2501</v>
      </c>
      <c r="C77" s="561">
        <v>8718696164655</v>
      </c>
      <c r="D77" s="563"/>
      <c r="E77" s="560"/>
      <c r="F77" s="559" t="s">
        <v>2502</v>
      </c>
      <c r="G77" s="562"/>
      <c r="H77" s="557" t="s">
        <v>2430</v>
      </c>
      <c r="I77" s="557" t="s">
        <v>2492</v>
      </c>
      <c r="J77" s="557" t="s">
        <v>2376</v>
      </c>
      <c r="K77" s="557" t="s">
        <v>85</v>
      </c>
      <c r="L77" s="557" t="s">
        <v>2377</v>
      </c>
      <c r="M77" s="557" t="s">
        <v>2378</v>
      </c>
      <c r="N77" s="556" t="s">
        <v>2379</v>
      </c>
      <c r="O77" s="555">
        <v>145.53</v>
      </c>
    </row>
    <row r="78" spans="1:15" ht="39" customHeight="1">
      <c r="A78" s="561">
        <v>915005529801</v>
      </c>
      <c r="B78" s="561" t="s">
        <v>2503</v>
      </c>
      <c r="C78" s="561">
        <v>8718696164693</v>
      </c>
      <c r="D78" s="563"/>
      <c r="E78" s="560"/>
      <c r="F78" s="559" t="s">
        <v>2504</v>
      </c>
      <c r="G78" s="562"/>
      <c r="H78" s="557" t="s">
        <v>2430</v>
      </c>
      <c r="I78" s="557" t="s">
        <v>2492</v>
      </c>
      <c r="J78" s="557" t="s">
        <v>2376</v>
      </c>
      <c r="K78" s="557" t="s">
        <v>85</v>
      </c>
      <c r="L78" s="557" t="s">
        <v>2377</v>
      </c>
      <c r="M78" s="557" t="s">
        <v>2378</v>
      </c>
      <c r="N78" s="556" t="s">
        <v>2379</v>
      </c>
      <c r="O78" s="555">
        <v>194.31</v>
      </c>
    </row>
    <row r="79" spans="1:15" ht="39" customHeight="1">
      <c r="A79" s="561">
        <v>915001807703</v>
      </c>
      <c r="B79" s="561" t="s">
        <v>2505</v>
      </c>
      <c r="C79" s="561">
        <v>8718696156179</v>
      </c>
      <c r="D79" s="563"/>
      <c r="E79" s="560"/>
      <c r="F79" s="559" t="s">
        <v>2506</v>
      </c>
      <c r="G79" s="557"/>
      <c r="H79" s="557" t="s">
        <v>2430</v>
      </c>
      <c r="I79" s="557" t="s">
        <v>2507</v>
      </c>
      <c r="J79" s="557" t="s">
        <v>2376</v>
      </c>
      <c r="K79" s="557" t="s">
        <v>85</v>
      </c>
      <c r="L79" s="557" t="s">
        <v>2377</v>
      </c>
      <c r="M79" s="557" t="s">
        <v>2378</v>
      </c>
      <c r="N79" s="556" t="s">
        <v>2379</v>
      </c>
      <c r="O79" s="555">
        <v>234.96</v>
      </c>
    </row>
    <row r="80" spans="1:15" ht="39" customHeight="1">
      <c r="A80" s="561">
        <v>915001808003</v>
      </c>
      <c r="B80" s="561" t="s">
        <v>2508</v>
      </c>
      <c r="C80" s="561">
        <v>8718696156193</v>
      </c>
      <c r="D80" s="563"/>
      <c r="E80" s="560"/>
      <c r="F80" s="559" t="s">
        <v>2509</v>
      </c>
      <c r="G80" s="557"/>
      <c r="H80" s="557" t="s">
        <v>2430</v>
      </c>
      <c r="I80" s="557" t="s">
        <v>2507</v>
      </c>
      <c r="J80" s="557" t="s">
        <v>2376</v>
      </c>
      <c r="K80" s="557" t="s">
        <v>85</v>
      </c>
      <c r="L80" s="557" t="s">
        <v>2377</v>
      </c>
      <c r="M80" s="557" t="s">
        <v>2378</v>
      </c>
      <c r="N80" s="556" t="s">
        <v>2379</v>
      </c>
      <c r="O80" s="555">
        <v>226.83</v>
      </c>
    </row>
    <row r="81" spans="1:15" ht="39" customHeight="1">
      <c r="A81" s="561">
        <v>915005530701</v>
      </c>
      <c r="B81" s="561" t="s">
        <v>2510</v>
      </c>
      <c r="C81" s="561">
        <v>8718696164785</v>
      </c>
      <c r="D81" s="563"/>
      <c r="E81" s="560"/>
      <c r="F81" s="559" t="s">
        <v>2511</v>
      </c>
      <c r="G81" s="562"/>
      <c r="H81" s="557" t="s">
        <v>2430</v>
      </c>
      <c r="I81" s="557" t="s">
        <v>2512</v>
      </c>
      <c r="J81" s="557" t="s">
        <v>2376</v>
      </c>
      <c r="K81" s="557" t="s">
        <v>85</v>
      </c>
      <c r="L81" s="557" t="s">
        <v>2377</v>
      </c>
      <c r="M81" s="557" t="s">
        <v>2378</v>
      </c>
      <c r="N81" s="556" t="s">
        <v>2379</v>
      </c>
      <c r="O81" s="555">
        <v>88.62</v>
      </c>
    </row>
    <row r="82" spans="1:15" ht="39" customHeight="1">
      <c r="A82" s="561">
        <v>915005531001</v>
      </c>
      <c r="B82" s="561" t="s">
        <v>2513</v>
      </c>
      <c r="C82" s="561">
        <v>8718696164815</v>
      </c>
      <c r="D82" s="563"/>
      <c r="E82" s="560"/>
      <c r="F82" s="559" t="s">
        <v>2514</v>
      </c>
      <c r="G82" s="562"/>
      <c r="H82" s="557" t="s">
        <v>2430</v>
      </c>
      <c r="I82" s="557" t="s">
        <v>2512</v>
      </c>
      <c r="J82" s="557" t="s">
        <v>2376</v>
      </c>
      <c r="K82" s="557" t="s">
        <v>85</v>
      </c>
      <c r="L82" s="557" t="s">
        <v>2377</v>
      </c>
      <c r="M82" s="557" t="s">
        <v>2378</v>
      </c>
      <c r="N82" s="556" t="s">
        <v>2379</v>
      </c>
      <c r="O82" s="555">
        <v>137.4</v>
      </c>
    </row>
    <row r="83" spans="1:15" ht="39" customHeight="1">
      <c r="A83" s="561">
        <v>915005531301</v>
      </c>
      <c r="B83" s="561" t="s">
        <v>2515</v>
      </c>
      <c r="C83" s="561">
        <v>8718696164846</v>
      </c>
      <c r="D83" s="563"/>
      <c r="E83" s="560"/>
      <c r="F83" s="559" t="s">
        <v>2516</v>
      </c>
      <c r="G83" s="562"/>
      <c r="H83" s="557" t="s">
        <v>2430</v>
      </c>
      <c r="I83" s="557" t="s">
        <v>2512</v>
      </c>
      <c r="J83" s="557" t="s">
        <v>2376</v>
      </c>
      <c r="K83" s="557" t="s">
        <v>85</v>
      </c>
      <c r="L83" s="557" t="s">
        <v>2377</v>
      </c>
      <c r="M83" s="557" t="s">
        <v>2378</v>
      </c>
      <c r="N83" s="556" t="s">
        <v>2379</v>
      </c>
      <c r="O83" s="555">
        <v>178.05</v>
      </c>
    </row>
    <row r="84" spans="1:15" ht="39" customHeight="1">
      <c r="A84" s="561">
        <v>915005531601</v>
      </c>
      <c r="B84" s="561" t="s">
        <v>2517</v>
      </c>
      <c r="C84" s="561">
        <v>8718696164877</v>
      </c>
      <c r="D84" s="563"/>
      <c r="E84" s="560"/>
      <c r="F84" s="559" t="s">
        <v>2518</v>
      </c>
      <c r="G84" s="562"/>
      <c r="H84" s="557" t="s">
        <v>2430</v>
      </c>
      <c r="I84" s="557" t="s">
        <v>2512</v>
      </c>
      <c r="J84" s="557" t="s">
        <v>2376</v>
      </c>
      <c r="K84" s="557" t="s">
        <v>85</v>
      </c>
      <c r="L84" s="557" t="s">
        <v>2377</v>
      </c>
      <c r="M84" s="557" t="s">
        <v>2378</v>
      </c>
      <c r="N84" s="556" t="s">
        <v>2379</v>
      </c>
      <c r="O84" s="555">
        <v>243.09</v>
      </c>
    </row>
    <row r="85" spans="1:15" ht="39" customHeight="1">
      <c r="A85" s="561">
        <v>915005530501</v>
      </c>
      <c r="B85" s="561" t="s">
        <v>2519</v>
      </c>
      <c r="C85" s="561">
        <v>8718696164761</v>
      </c>
      <c r="D85" s="563"/>
      <c r="E85" s="560"/>
      <c r="F85" s="559" t="s">
        <v>2520</v>
      </c>
      <c r="G85" s="562"/>
      <c r="H85" s="557" t="s">
        <v>2430</v>
      </c>
      <c r="I85" s="557" t="s">
        <v>2512</v>
      </c>
      <c r="J85" s="557" t="s">
        <v>2376</v>
      </c>
      <c r="K85" s="557" t="s">
        <v>85</v>
      </c>
      <c r="L85" s="557" t="s">
        <v>2377</v>
      </c>
      <c r="M85" s="557" t="s">
        <v>2378</v>
      </c>
      <c r="N85" s="556" t="s">
        <v>2379</v>
      </c>
      <c r="O85" s="555">
        <v>88.62</v>
      </c>
    </row>
    <row r="86" spans="1:15" ht="39" customHeight="1">
      <c r="A86" s="561">
        <v>915005530801</v>
      </c>
      <c r="B86" s="561" t="s">
        <v>2521</v>
      </c>
      <c r="C86" s="561">
        <v>8718696164792</v>
      </c>
      <c r="D86" s="563"/>
      <c r="E86" s="560"/>
      <c r="F86" s="559" t="s">
        <v>2522</v>
      </c>
      <c r="G86" s="562"/>
      <c r="H86" s="557" t="s">
        <v>2430</v>
      </c>
      <c r="I86" s="557" t="s">
        <v>2512</v>
      </c>
      <c r="J86" s="557" t="s">
        <v>2376</v>
      </c>
      <c r="K86" s="557" t="s">
        <v>85</v>
      </c>
      <c r="L86" s="557" t="s">
        <v>2377</v>
      </c>
      <c r="M86" s="557" t="s">
        <v>2378</v>
      </c>
      <c r="N86" s="556" t="s">
        <v>2379</v>
      </c>
      <c r="O86" s="555">
        <v>137.4</v>
      </c>
    </row>
    <row r="87" spans="1:15" ht="39" customHeight="1">
      <c r="A87" s="561">
        <v>915005531101</v>
      </c>
      <c r="B87" s="561" t="s">
        <v>2523</v>
      </c>
      <c r="C87" s="561">
        <v>8718696164822</v>
      </c>
      <c r="D87" s="563"/>
      <c r="E87" s="560"/>
      <c r="F87" s="559" t="s">
        <v>2524</v>
      </c>
      <c r="G87" s="562"/>
      <c r="H87" s="557" t="s">
        <v>2430</v>
      </c>
      <c r="I87" s="557" t="s">
        <v>2512</v>
      </c>
      <c r="J87" s="557" t="s">
        <v>2376</v>
      </c>
      <c r="K87" s="557" t="s">
        <v>85</v>
      </c>
      <c r="L87" s="557" t="s">
        <v>2377</v>
      </c>
      <c r="M87" s="557" t="s">
        <v>2378</v>
      </c>
      <c r="N87" s="556" t="s">
        <v>2379</v>
      </c>
      <c r="O87" s="555">
        <v>178.05</v>
      </c>
    </row>
    <row r="88" spans="1:15" ht="39" customHeight="1">
      <c r="A88" s="561">
        <v>915005531401</v>
      </c>
      <c r="B88" s="561" t="s">
        <v>2525</v>
      </c>
      <c r="C88" s="561">
        <v>8718696164853</v>
      </c>
      <c r="D88" s="563"/>
      <c r="E88" s="560"/>
      <c r="F88" s="559" t="s">
        <v>2526</v>
      </c>
      <c r="G88" s="562"/>
      <c r="H88" s="557" t="s">
        <v>2430</v>
      </c>
      <c r="I88" s="557" t="s">
        <v>2512</v>
      </c>
      <c r="J88" s="557" t="s">
        <v>2376</v>
      </c>
      <c r="K88" s="557" t="s">
        <v>85</v>
      </c>
      <c r="L88" s="557" t="s">
        <v>2377</v>
      </c>
      <c r="M88" s="557" t="s">
        <v>2378</v>
      </c>
      <c r="N88" s="556" t="s">
        <v>2379</v>
      </c>
      <c r="O88" s="555">
        <v>243.09</v>
      </c>
    </row>
    <row r="89" spans="1:15" ht="39" customHeight="1">
      <c r="A89" s="561">
        <v>915004328701</v>
      </c>
      <c r="B89" s="561">
        <v>530903112</v>
      </c>
      <c r="C89" s="561">
        <v>8718291487920</v>
      </c>
      <c r="D89" s="563"/>
      <c r="E89" s="560"/>
      <c r="F89" s="559" t="s">
        <v>2527</v>
      </c>
      <c r="G89" s="562"/>
      <c r="H89" s="557" t="s">
        <v>2430</v>
      </c>
      <c r="I89" s="557" t="s">
        <v>2528</v>
      </c>
      <c r="J89" s="557" t="s">
        <v>2376</v>
      </c>
      <c r="K89" s="557" t="s">
        <v>85</v>
      </c>
      <c r="L89" s="557" t="s">
        <v>2377</v>
      </c>
      <c r="M89" s="557" t="s">
        <v>2378</v>
      </c>
      <c r="N89" s="556" t="s">
        <v>2379</v>
      </c>
      <c r="O89" s="555">
        <v>129.27000000000001</v>
      </c>
    </row>
    <row r="90" spans="1:15" ht="39" customHeight="1">
      <c r="A90" s="561">
        <v>915004328901</v>
      </c>
      <c r="B90" s="561">
        <v>530923112</v>
      </c>
      <c r="C90" s="561">
        <v>8718291487944</v>
      </c>
      <c r="D90" s="563"/>
      <c r="E90" s="560"/>
      <c r="F90" s="559" t="s">
        <v>2529</v>
      </c>
      <c r="G90" s="562"/>
      <c r="H90" s="557" t="s">
        <v>2430</v>
      </c>
      <c r="I90" s="557" t="s">
        <v>2528</v>
      </c>
      <c r="J90" s="557" t="s">
        <v>2376</v>
      </c>
      <c r="K90" s="557" t="s">
        <v>85</v>
      </c>
      <c r="L90" s="557" t="s">
        <v>2377</v>
      </c>
      <c r="M90" s="557" t="s">
        <v>2378</v>
      </c>
      <c r="N90" s="556" t="s">
        <v>2379</v>
      </c>
      <c r="O90" s="555">
        <v>251.22</v>
      </c>
    </row>
    <row r="91" spans="1:15" ht="39" customHeight="1">
      <c r="A91" s="561">
        <v>915004327601</v>
      </c>
      <c r="B91" s="561">
        <v>530933112</v>
      </c>
      <c r="C91" s="561">
        <v>8718291487838</v>
      </c>
      <c r="D91" s="563"/>
      <c r="E91" s="560"/>
      <c r="F91" s="559" t="s">
        <v>2530</v>
      </c>
      <c r="G91" s="562"/>
      <c r="H91" s="557" t="s">
        <v>2430</v>
      </c>
      <c r="I91" s="557" t="s">
        <v>2528</v>
      </c>
      <c r="J91" s="557" t="s">
        <v>2376</v>
      </c>
      <c r="K91" s="557" t="s">
        <v>85</v>
      </c>
      <c r="L91" s="557" t="s">
        <v>2377</v>
      </c>
      <c r="M91" s="557" t="s">
        <v>2378</v>
      </c>
      <c r="N91" s="556" t="s">
        <v>2379</v>
      </c>
      <c r="O91" s="555">
        <v>373.17</v>
      </c>
    </row>
    <row r="92" spans="1:15" ht="39" customHeight="1">
      <c r="A92" s="561">
        <v>915004327801</v>
      </c>
      <c r="B92" s="561">
        <v>530943112</v>
      </c>
      <c r="C92" s="561">
        <v>8718291487852</v>
      </c>
      <c r="D92" s="563"/>
      <c r="E92" s="560"/>
      <c r="F92" s="559" t="s">
        <v>2531</v>
      </c>
      <c r="G92" s="562"/>
      <c r="H92" s="557" t="s">
        <v>2430</v>
      </c>
      <c r="I92" s="557" t="s">
        <v>2528</v>
      </c>
      <c r="J92" s="557" t="s">
        <v>2376</v>
      </c>
      <c r="K92" s="557" t="s">
        <v>85</v>
      </c>
      <c r="L92" s="557" t="s">
        <v>2377</v>
      </c>
      <c r="M92" s="557" t="s">
        <v>2378</v>
      </c>
      <c r="N92" s="556" t="s">
        <v>2379</v>
      </c>
      <c r="O92" s="555">
        <v>446.34</v>
      </c>
    </row>
    <row r="93" spans="1:15" ht="39" customHeight="1">
      <c r="A93" s="561">
        <v>915004328801</v>
      </c>
      <c r="B93" s="561">
        <v>530904812</v>
      </c>
      <c r="C93" s="561">
        <v>8718291487937</v>
      </c>
      <c r="D93" s="563"/>
      <c r="E93" s="560"/>
      <c r="F93" s="559" t="s">
        <v>2532</v>
      </c>
      <c r="G93" s="562"/>
      <c r="H93" s="557" t="s">
        <v>2430</v>
      </c>
      <c r="I93" s="557" t="s">
        <v>2528</v>
      </c>
      <c r="J93" s="557" t="s">
        <v>2376</v>
      </c>
      <c r="K93" s="557" t="s">
        <v>85</v>
      </c>
      <c r="L93" s="557" t="s">
        <v>2377</v>
      </c>
      <c r="M93" s="557" t="s">
        <v>2378</v>
      </c>
      <c r="N93" s="556" t="s">
        <v>2379</v>
      </c>
      <c r="O93" s="555">
        <v>145.53</v>
      </c>
    </row>
    <row r="94" spans="1:15" ht="39" customHeight="1">
      <c r="A94" s="561">
        <v>915004329001</v>
      </c>
      <c r="B94" s="561">
        <v>530924812</v>
      </c>
      <c r="C94" s="561">
        <v>8718291487951</v>
      </c>
      <c r="D94" s="563"/>
      <c r="E94" s="560"/>
      <c r="F94" s="559" t="s">
        <v>2533</v>
      </c>
      <c r="G94" s="562"/>
      <c r="H94" s="557" t="s">
        <v>2430</v>
      </c>
      <c r="I94" s="557" t="s">
        <v>2528</v>
      </c>
      <c r="J94" s="557" t="s">
        <v>2376</v>
      </c>
      <c r="K94" s="557" t="s">
        <v>85</v>
      </c>
      <c r="L94" s="557" t="s">
        <v>2377</v>
      </c>
      <c r="M94" s="557" t="s">
        <v>2378</v>
      </c>
      <c r="N94" s="556" t="s">
        <v>2379</v>
      </c>
      <c r="O94" s="555">
        <v>267.48</v>
      </c>
    </row>
    <row r="95" spans="1:15" ht="39" customHeight="1">
      <c r="A95" s="561">
        <v>915004327701</v>
      </c>
      <c r="B95" s="561">
        <v>530934812</v>
      </c>
      <c r="C95" s="561">
        <v>8718291487845</v>
      </c>
      <c r="D95" s="563"/>
      <c r="E95" s="560"/>
      <c r="F95" s="559" t="s">
        <v>2534</v>
      </c>
      <c r="G95" s="562"/>
      <c r="H95" s="557" t="s">
        <v>2430</v>
      </c>
      <c r="I95" s="557" t="s">
        <v>2528</v>
      </c>
      <c r="J95" s="557" t="s">
        <v>2376</v>
      </c>
      <c r="K95" s="557" t="s">
        <v>85</v>
      </c>
      <c r="L95" s="557" t="s">
        <v>2377</v>
      </c>
      <c r="M95" s="557" t="s">
        <v>2378</v>
      </c>
      <c r="N95" s="556" t="s">
        <v>2379</v>
      </c>
      <c r="O95" s="555">
        <v>389.43</v>
      </c>
    </row>
    <row r="96" spans="1:15" ht="39" customHeight="1">
      <c r="A96" s="567">
        <v>929003204701</v>
      </c>
      <c r="B96" s="561">
        <v>871951443529200</v>
      </c>
      <c r="C96" s="561">
        <v>8719514435292</v>
      </c>
      <c r="D96" s="563"/>
      <c r="E96" s="560"/>
      <c r="F96" s="559" t="s">
        <v>2535</v>
      </c>
      <c r="G96" s="557"/>
      <c r="H96" s="557" t="s">
        <v>2430</v>
      </c>
      <c r="I96" s="557" t="s">
        <v>2528</v>
      </c>
      <c r="J96" s="557" t="s">
        <v>2376</v>
      </c>
      <c r="K96" s="557" t="s">
        <v>85</v>
      </c>
      <c r="L96" s="566" t="s">
        <v>2396</v>
      </c>
      <c r="M96" s="557" t="s">
        <v>2378</v>
      </c>
      <c r="N96" s="556" t="s">
        <v>2379</v>
      </c>
      <c r="O96" s="555">
        <v>137.4</v>
      </c>
    </row>
    <row r="97" spans="1:15" ht="39" customHeight="1">
      <c r="A97" s="567">
        <v>929003204801</v>
      </c>
      <c r="B97" s="561">
        <v>871951443531500</v>
      </c>
      <c r="C97" s="561">
        <v>8719514435315</v>
      </c>
      <c r="D97" s="563"/>
      <c r="E97" s="560"/>
      <c r="F97" s="559" t="s">
        <v>2536</v>
      </c>
      <c r="G97" s="557"/>
      <c r="H97" s="557" t="s">
        <v>2430</v>
      </c>
      <c r="I97" s="557" t="s">
        <v>2528</v>
      </c>
      <c r="J97" s="557" t="s">
        <v>2376</v>
      </c>
      <c r="K97" s="557" t="s">
        <v>85</v>
      </c>
      <c r="L97" s="566" t="s">
        <v>2396</v>
      </c>
      <c r="M97" s="557" t="s">
        <v>2378</v>
      </c>
      <c r="N97" s="556" t="s">
        <v>2379</v>
      </c>
      <c r="O97" s="555">
        <v>259.35000000000002</v>
      </c>
    </row>
    <row r="98" spans="1:15" ht="39" customHeight="1">
      <c r="A98" s="567">
        <v>929003204901</v>
      </c>
      <c r="B98" s="561">
        <v>871951443533900</v>
      </c>
      <c r="C98" s="561">
        <v>8719514435339</v>
      </c>
      <c r="D98" s="563"/>
      <c r="E98" s="560"/>
      <c r="F98" s="559" t="s">
        <v>2537</v>
      </c>
      <c r="G98" s="557"/>
      <c r="H98" s="557" t="s">
        <v>2430</v>
      </c>
      <c r="I98" s="557" t="s">
        <v>2528</v>
      </c>
      <c r="J98" s="557" t="s">
        <v>2376</v>
      </c>
      <c r="K98" s="557" t="s">
        <v>85</v>
      </c>
      <c r="L98" s="566" t="s">
        <v>2396</v>
      </c>
      <c r="M98" s="557" t="s">
        <v>2378</v>
      </c>
      <c r="N98" s="556" t="s">
        <v>2379</v>
      </c>
      <c r="O98" s="555">
        <v>381.3</v>
      </c>
    </row>
    <row r="99" spans="1:15" ht="39" customHeight="1">
      <c r="A99" s="567">
        <v>929003205001</v>
      </c>
      <c r="B99" s="561">
        <v>871951443535300</v>
      </c>
      <c r="C99" s="561">
        <v>8719514435353</v>
      </c>
      <c r="D99" s="563"/>
      <c r="E99" s="560"/>
      <c r="F99" s="559" t="s">
        <v>2538</v>
      </c>
      <c r="G99" s="557"/>
      <c r="H99" s="557" t="s">
        <v>2430</v>
      </c>
      <c r="I99" s="557" t="s">
        <v>2528</v>
      </c>
      <c r="J99" s="557" t="s">
        <v>2376</v>
      </c>
      <c r="K99" s="557" t="s">
        <v>85</v>
      </c>
      <c r="L99" s="566" t="s">
        <v>2396</v>
      </c>
      <c r="M99" s="557" t="s">
        <v>2378</v>
      </c>
      <c r="N99" s="556" t="s">
        <v>2379</v>
      </c>
      <c r="O99" s="555">
        <v>454.47</v>
      </c>
    </row>
    <row r="100" spans="1:15" ht="39" customHeight="1">
      <c r="A100" s="561">
        <v>915000873002</v>
      </c>
      <c r="B100" s="561" t="s">
        <v>2539</v>
      </c>
      <c r="C100" s="561">
        <v>8718696156001</v>
      </c>
      <c r="D100" s="563"/>
      <c r="E100" s="560"/>
      <c r="F100" s="559" t="s">
        <v>2540</v>
      </c>
      <c r="G100" s="562"/>
      <c r="H100" s="557" t="s">
        <v>2430</v>
      </c>
      <c r="I100" s="557" t="s">
        <v>2541</v>
      </c>
      <c r="J100" s="557" t="s">
        <v>2376</v>
      </c>
      <c r="K100" s="557" t="s">
        <v>85</v>
      </c>
      <c r="L100" s="566" t="s">
        <v>2396</v>
      </c>
      <c r="M100" s="557" t="s">
        <v>2378</v>
      </c>
      <c r="N100" s="556" t="s">
        <v>2379</v>
      </c>
      <c r="O100" s="555">
        <v>64.23</v>
      </c>
    </row>
    <row r="101" spans="1:15" ht="39" customHeight="1">
      <c r="A101" s="561">
        <v>915000873302</v>
      </c>
      <c r="B101" s="561" t="s">
        <v>2542</v>
      </c>
      <c r="C101" s="561">
        <v>8718696156018</v>
      </c>
      <c r="D101" s="563"/>
      <c r="E101" s="560"/>
      <c r="F101" s="559" t="s">
        <v>2543</v>
      </c>
      <c r="G101" s="562"/>
      <c r="H101" s="557" t="s">
        <v>2430</v>
      </c>
      <c r="I101" s="557" t="s">
        <v>2541</v>
      </c>
      <c r="J101" s="557" t="s">
        <v>2376</v>
      </c>
      <c r="K101" s="557" t="s">
        <v>85</v>
      </c>
      <c r="L101" s="566" t="s">
        <v>2396</v>
      </c>
      <c r="M101" s="557" t="s">
        <v>2378</v>
      </c>
      <c r="N101" s="556" t="s">
        <v>2379</v>
      </c>
      <c r="O101" s="555">
        <v>129.27000000000001</v>
      </c>
    </row>
    <row r="102" spans="1:15" ht="39" customHeight="1">
      <c r="A102" s="561">
        <v>915000873502</v>
      </c>
      <c r="B102" s="561" t="s">
        <v>2544</v>
      </c>
      <c r="C102" s="561">
        <v>8718696156025</v>
      </c>
      <c r="D102" s="563"/>
      <c r="E102" s="560"/>
      <c r="F102" s="559" t="s">
        <v>2545</v>
      </c>
      <c r="G102" s="562"/>
      <c r="H102" s="557" t="s">
        <v>2430</v>
      </c>
      <c r="I102" s="557" t="s">
        <v>2541</v>
      </c>
      <c r="J102" s="557" t="s">
        <v>2376</v>
      </c>
      <c r="K102" s="557" t="s">
        <v>85</v>
      </c>
      <c r="L102" s="566" t="s">
        <v>2396</v>
      </c>
      <c r="M102" s="557" t="s">
        <v>2378</v>
      </c>
      <c r="N102" s="556" t="s">
        <v>2379</v>
      </c>
      <c r="O102" s="555">
        <v>243.09</v>
      </c>
    </row>
    <row r="103" spans="1:15" ht="39" customHeight="1">
      <c r="A103" s="561">
        <v>929003184701</v>
      </c>
      <c r="B103" s="561">
        <v>871951440855500</v>
      </c>
      <c r="C103" s="561">
        <v>8719514408555</v>
      </c>
      <c r="D103" s="563" t="s">
        <v>2546</v>
      </c>
      <c r="E103" s="560" t="s">
        <v>2547</v>
      </c>
      <c r="F103" s="559" t="s">
        <v>2548</v>
      </c>
      <c r="G103" s="557"/>
      <c r="H103" s="557" t="s">
        <v>2549</v>
      </c>
      <c r="I103" s="557" t="s">
        <v>2550</v>
      </c>
      <c r="J103" s="557" t="s">
        <v>1049</v>
      </c>
      <c r="K103" s="557" t="s">
        <v>85</v>
      </c>
      <c r="L103" s="557" t="s">
        <v>2377</v>
      </c>
      <c r="M103" s="557" t="s">
        <v>2378</v>
      </c>
      <c r="N103" s="556" t="s">
        <v>2379</v>
      </c>
      <c r="O103" s="555">
        <v>1039.8399999999999</v>
      </c>
    </row>
    <row r="104" spans="1:15" ht="39" customHeight="1">
      <c r="A104" s="561">
        <v>929003184501</v>
      </c>
      <c r="B104" s="561">
        <v>871951440851700</v>
      </c>
      <c r="C104" s="561">
        <v>8719514408517</v>
      </c>
      <c r="D104" s="563" t="s">
        <v>2551</v>
      </c>
      <c r="E104" s="560" t="s">
        <v>2552</v>
      </c>
      <c r="F104" s="559" t="s">
        <v>2553</v>
      </c>
      <c r="G104" s="557"/>
      <c r="H104" s="557" t="s">
        <v>2549</v>
      </c>
      <c r="I104" s="557" t="s">
        <v>2550</v>
      </c>
      <c r="J104" s="557" t="s">
        <v>1049</v>
      </c>
      <c r="K104" s="557" t="s">
        <v>85</v>
      </c>
      <c r="L104" s="557" t="s">
        <v>2377</v>
      </c>
      <c r="M104" s="557" t="s">
        <v>2378</v>
      </c>
      <c r="N104" s="556" t="s">
        <v>2379</v>
      </c>
      <c r="O104" s="555">
        <v>1056.0999999999999</v>
      </c>
    </row>
    <row r="105" spans="1:15" ht="39" customHeight="1">
      <c r="A105" s="561">
        <v>929003184601</v>
      </c>
      <c r="B105" s="561">
        <v>871951440853100</v>
      </c>
      <c r="C105" s="561">
        <v>8719514408531</v>
      </c>
      <c r="D105" s="563" t="s">
        <v>2554</v>
      </c>
      <c r="E105" s="560" t="s">
        <v>2555</v>
      </c>
      <c r="F105" s="559" t="s">
        <v>2556</v>
      </c>
      <c r="G105" s="557"/>
      <c r="H105" s="557" t="s">
        <v>2549</v>
      </c>
      <c r="I105" s="557" t="s">
        <v>2550</v>
      </c>
      <c r="J105" s="557" t="s">
        <v>1049</v>
      </c>
      <c r="K105" s="557" t="s">
        <v>85</v>
      </c>
      <c r="L105" s="557" t="s">
        <v>2377</v>
      </c>
      <c r="M105" s="557" t="s">
        <v>2378</v>
      </c>
      <c r="N105" s="556" t="s">
        <v>2379</v>
      </c>
      <c r="O105" s="555">
        <v>1056.0999999999999</v>
      </c>
    </row>
    <row r="106" spans="1:15" ht="39" customHeight="1">
      <c r="A106" s="561">
        <v>915005676601</v>
      </c>
      <c r="B106" s="561" t="s">
        <v>2557</v>
      </c>
      <c r="C106" s="561">
        <v>8718696169285</v>
      </c>
      <c r="D106" s="563"/>
      <c r="E106" s="560"/>
      <c r="F106" s="559" t="s">
        <v>2558</v>
      </c>
      <c r="G106" s="562"/>
      <c r="H106" s="557" t="s">
        <v>2549</v>
      </c>
      <c r="I106" s="557" t="s">
        <v>2559</v>
      </c>
      <c r="J106" s="557" t="s">
        <v>1049</v>
      </c>
      <c r="K106" s="557" t="s">
        <v>85</v>
      </c>
      <c r="L106" s="557" t="s">
        <v>2377</v>
      </c>
      <c r="M106" s="557" t="s">
        <v>2378</v>
      </c>
      <c r="N106" s="556" t="s">
        <v>2379</v>
      </c>
      <c r="O106" s="555">
        <v>153.66</v>
      </c>
    </row>
    <row r="107" spans="1:15" ht="39" customHeight="1">
      <c r="A107" s="561">
        <v>915005676801</v>
      </c>
      <c r="B107" s="561" t="s">
        <v>2560</v>
      </c>
      <c r="C107" s="561">
        <v>8718696169308</v>
      </c>
      <c r="D107" s="563"/>
      <c r="E107" s="560"/>
      <c r="F107" s="559" t="s">
        <v>2561</v>
      </c>
      <c r="G107" s="562"/>
      <c r="H107" s="557" t="s">
        <v>2549</v>
      </c>
      <c r="I107" s="557" t="s">
        <v>2559</v>
      </c>
      <c r="J107" s="557" t="s">
        <v>1049</v>
      </c>
      <c r="K107" s="557" t="s">
        <v>85</v>
      </c>
      <c r="L107" s="557" t="s">
        <v>2377</v>
      </c>
      <c r="M107" s="557" t="s">
        <v>2378</v>
      </c>
      <c r="N107" s="556" t="s">
        <v>2379</v>
      </c>
      <c r="O107" s="555">
        <v>153.66</v>
      </c>
    </row>
    <row r="108" spans="1:15" ht="39" customHeight="1">
      <c r="A108" s="561">
        <v>915004570701</v>
      </c>
      <c r="B108" s="561">
        <v>333613116</v>
      </c>
      <c r="C108" s="561">
        <v>8718696122778</v>
      </c>
      <c r="D108" s="563" t="s">
        <v>2562</v>
      </c>
      <c r="E108" s="560" t="s">
        <v>2563</v>
      </c>
      <c r="F108" s="559" t="s">
        <v>2564</v>
      </c>
      <c r="G108" s="562"/>
      <c r="H108" s="557" t="s">
        <v>2549</v>
      </c>
      <c r="I108" s="557" t="s">
        <v>2565</v>
      </c>
      <c r="J108" s="557" t="s">
        <v>1049</v>
      </c>
      <c r="K108" s="557" t="s">
        <v>85</v>
      </c>
      <c r="L108" s="557" t="s">
        <v>2377</v>
      </c>
      <c r="M108" s="557" t="s">
        <v>2378</v>
      </c>
      <c r="N108" s="556" t="s">
        <v>2379</v>
      </c>
      <c r="O108" s="555">
        <v>47.97</v>
      </c>
    </row>
    <row r="109" spans="1:15" ht="39" customHeight="1">
      <c r="A109" s="561">
        <v>915004570801</v>
      </c>
      <c r="B109" s="561">
        <v>333623116</v>
      </c>
      <c r="C109" s="561">
        <v>8718696122785</v>
      </c>
      <c r="D109" s="563" t="s">
        <v>2566</v>
      </c>
      <c r="E109" s="560" t="s">
        <v>2567</v>
      </c>
      <c r="F109" s="559" t="s">
        <v>2568</v>
      </c>
      <c r="G109" s="562"/>
      <c r="H109" s="557" t="s">
        <v>2549</v>
      </c>
      <c r="I109" s="557" t="s">
        <v>2565</v>
      </c>
      <c r="J109" s="557" t="s">
        <v>1049</v>
      </c>
      <c r="K109" s="557" t="s">
        <v>85</v>
      </c>
      <c r="L109" s="557" t="s">
        <v>2377</v>
      </c>
      <c r="M109" s="557" t="s">
        <v>2378</v>
      </c>
      <c r="N109" s="556" t="s">
        <v>2379</v>
      </c>
      <c r="O109" s="555">
        <v>96.75</v>
      </c>
    </row>
    <row r="110" spans="1:15" ht="39" customHeight="1">
      <c r="A110" s="561">
        <v>915004570901</v>
      </c>
      <c r="B110" s="561">
        <v>333653116</v>
      </c>
      <c r="C110" s="561">
        <v>8718696122792</v>
      </c>
      <c r="D110" s="563" t="s">
        <v>2569</v>
      </c>
      <c r="E110" s="560" t="s">
        <v>2570</v>
      </c>
      <c r="F110" s="559" t="s">
        <v>2571</v>
      </c>
      <c r="G110" s="562"/>
      <c r="H110" s="557" t="s">
        <v>2549</v>
      </c>
      <c r="I110" s="557" t="s">
        <v>2565</v>
      </c>
      <c r="J110" s="557" t="s">
        <v>1049</v>
      </c>
      <c r="K110" s="557" t="s">
        <v>85</v>
      </c>
      <c r="L110" s="557" t="s">
        <v>2377</v>
      </c>
      <c r="M110" s="557" t="s">
        <v>2378</v>
      </c>
      <c r="N110" s="556" t="s">
        <v>2379</v>
      </c>
      <c r="O110" s="555">
        <v>121.14</v>
      </c>
    </row>
    <row r="111" spans="1:15" ht="39" customHeight="1">
      <c r="A111" s="561">
        <v>915004987101</v>
      </c>
      <c r="B111" s="561">
        <v>333613117</v>
      </c>
      <c r="C111" s="561">
        <v>8718696125786</v>
      </c>
      <c r="D111" s="563" t="s">
        <v>2572</v>
      </c>
      <c r="E111" s="560" t="s">
        <v>2573</v>
      </c>
      <c r="F111" s="559" t="s">
        <v>2574</v>
      </c>
      <c r="G111" s="562"/>
      <c r="H111" s="557" t="s">
        <v>2549</v>
      </c>
      <c r="I111" s="557" t="s">
        <v>2565</v>
      </c>
      <c r="J111" s="557" t="s">
        <v>1049</v>
      </c>
      <c r="K111" s="557" t="s">
        <v>85</v>
      </c>
      <c r="L111" s="557" t="s">
        <v>2377</v>
      </c>
      <c r="M111" s="557" t="s">
        <v>2378</v>
      </c>
      <c r="N111" s="556" t="s">
        <v>2379</v>
      </c>
      <c r="O111" s="555">
        <v>47.97</v>
      </c>
    </row>
    <row r="112" spans="1:15" ht="39" customHeight="1">
      <c r="A112" s="561">
        <v>915004987201</v>
      </c>
      <c r="B112" s="561">
        <v>333623117</v>
      </c>
      <c r="C112" s="561">
        <v>8718696125793</v>
      </c>
      <c r="D112" s="563" t="s">
        <v>2575</v>
      </c>
      <c r="E112" s="560" t="s">
        <v>2576</v>
      </c>
      <c r="F112" s="559" t="s">
        <v>2577</v>
      </c>
      <c r="G112" s="562"/>
      <c r="H112" s="557" t="s">
        <v>2549</v>
      </c>
      <c r="I112" s="557" t="s">
        <v>2565</v>
      </c>
      <c r="J112" s="557" t="s">
        <v>1049</v>
      </c>
      <c r="K112" s="557" t="s">
        <v>85</v>
      </c>
      <c r="L112" s="557" t="s">
        <v>2377</v>
      </c>
      <c r="M112" s="557" t="s">
        <v>2378</v>
      </c>
      <c r="N112" s="556" t="s">
        <v>2379</v>
      </c>
      <c r="O112" s="555">
        <v>88.62</v>
      </c>
    </row>
    <row r="113" spans="1:15" ht="39" customHeight="1">
      <c r="A113" s="561">
        <v>915004987301</v>
      </c>
      <c r="B113" s="561">
        <v>333653117</v>
      </c>
      <c r="C113" s="561">
        <v>8718696125809</v>
      </c>
      <c r="D113" s="563" t="s">
        <v>2578</v>
      </c>
      <c r="E113" s="560" t="s">
        <v>2579</v>
      </c>
      <c r="F113" s="559" t="s">
        <v>2580</v>
      </c>
      <c r="G113" s="562"/>
      <c r="H113" s="557" t="s">
        <v>2549</v>
      </c>
      <c r="I113" s="557" t="s">
        <v>2565</v>
      </c>
      <c r="J113" s="557" t="s">
        <v>1049</v>
      </c>
      <c r="K113" s="557" t="s">
        <v>85</v>
      </c>
      <c r="L113" s="557" t="s">
        <v>2377</v>
      </c>
      <c r="M113" s="557" t="s">
        <v>2378</v>
      </c>
      <c r="N113" s="556" t="s">
        <v>2379</v>
      </c>
      <c r="O113" s="555">
        <v>121.14</v>
      </c>
    </row>
    <row r="114" spans="1:15" ht="39" customHeight="1">
      <c r="A114" s="570">
        <v>929002514801</v>
      </c>
      <c r="B114" s="561">
        <v>871869977735700</v>
      </c>
      <c r="C114" s="561">
        <v>8718699777357</v>
      </c>
      <c r="D114" s="563"/>
      <c r="E114" s="560"/>
      <c r="F114" s="559" t="s">
        <v>2581</v>
      </c>
      <c r="G114" s="562"/>
      <c r="H114" s="557" t="s">
        <v>2549</v>
      </c>
      <c r="I114" s="557" t="s">
        <v>2582</v>
      </c>
      <c r="J114" s="557" t="s">
        <v>1049</v>
      </c>
      <c r="K114" s="557" t="s">
        <v>85</v>
      </c>
      <c r="L114" s="569" t="s">
        <v>2583</v>
      </c>
      <c r="M114" s="557" t="s">
        <v>2378</v>
      </c>
      <c r="N114" s="556" t="s">
        <v>2379</v>
      </c>
      <c r="O114" s="555">
        <v>226.83</v>
      </c>
    </row>
    <row r="115" spans="1:15" ht="39" customHeight="1">
      <c r="A115" s="570">
        <v>929002514901</v>
      </c>
      <c r="B115" s="561">
        <v>871869977737100</v>
      </c>
      <c r="C115" s="561">
        <v>8718699777371</v>
      </c>
      <c r="D115" s="563"/>
      <c r="E115" s="560"/>
      <c r="F115" s="559" t="s">
        <v>2584</v>
      </c>
      <c r="G115" s="562"/>
      <c r="H115" s="557" t="s">
        <v>2549</v>
      </c>
      <c r="I115" s="557" t="s">
        <v>2582</v>
      </c>
      <c r="J115" s="557" t="s">
        <v>1049</v>
      </c>
      <c r="K115" s="557" t="s">
        <v>85</v>
      </c>
      <c r="L115" s="569" t="s">
        <v>2583</v>
      </c>
      <c r="M115" s="557" t="s">
        <v>2378</v>
      </c>
      <c r="N115" s="556" t="s">
        <v>2379</v>
      </c>
      <c r="O115" s="555">
        <v>186.18</v>
      </c>
    </row>
    <row r="116" spans="1:15" ht="39" customHeight="1">
      <c r="A116" s="570">
        <v>929002515001</v>
      </c>
      <c r="B116" s="561">
        <v>871869977739500</v>
      </c>
      <c r="C116" s="561">
        <v>8718699777395</v>
      </c>
      <c r="D116" s="563"/>
      <c r="E116" s="560"/>
      <c r="F116" s="559" t="s">
        <v>2585</v>
      </c>
      <c r="G116" s="562"/>
      <c r="H116" s="557" t="s">
        <v>2549</v>
      </c>
      <c r="I116" s="557" t="s">
        <v>2582</v>
      </c>
      <c r="J116" s="557" t="s">
        <v>1049</v>
      </c>
      <c r="K116" s="557" t="s">
        <v>85</v>
      </c>
      <c r="L116" s="569" t="s">
        <v>2583</v>
      </c>
      <c r="M116" s="557" t="s">
        <v>2378</v>
      </c>
      <c r="N116" s="556" t="s">
        <v>2379</v>
      </c>
      <c r="O116" s="555">
        <v>226.83</v>
      </c>
    </row>
    <row r="117" spans="1:15" ht="39" customHeight="1">
      <c r="A117" s="567">
        <v>929003195401</v>
      </c>
      <c r="B117" s="561">
        <v>871951443180500</v>
      </c>
      <c r="C117" s="561">
        <v>8719514431805</v>
      </c>
      <c r="D117" s="563" t="s">
        <v>2586</v>
      </c>
      <c r="E117" s="560" t="s">
        <v>2587</v>
      </c>
      <c r="F117" s="559" t="s">
        <v>2588</v>
      </c>
      <c r="G117" s="562"/>
      <c r="H117" s="557" t="s">
        <v>2549</v>
      </c>
      <c r="I117" s="557" t="s">
        <v>2589</v>
      </c>
      <c r="J117" s="557" t="s">
        <v>1049</v>
      </c>
      <c r="K117" s="557" t="s">
        <v>85</v>
      </c>
      <c r="L117" s="566" t="s">
        <v>2396</v>
      </c>
      <c r="M117" s="557" t="s">
        <v>2378</v>
      </c>
      <c r="N117" s="556" t="s">
        <v>2379</v>
      </c>
      <c r="O117" s="555">
        <v>96.75</v>
      </c>
    </row>
    <row r="118" spans="1:15" ht="39" customHeight="1">
      <c r="A118" s="567">
        <v>929003195801</v>
      </c>
      <c r="B118" s="561">
        <v>871951443184300</v>
      </c>
      <c r="C118" s="561">
        <v>8719514431843</v>
      </c>
      <c r="D118" s="563" t="s">
        <v>2590</v>
      </c>
      <c r="E118" s="560" t="s">
        <v>2591</v>
      </c>
      <c r="F118" s="559" t="s">
        <v>2592</v>
      </c>
      <c r="G118" s="557"/>
      <c r="H118" s="557" t="s">
        <v>2549</v>
      </c>
      <c r="I118" s="557" t="s">
        <v>2589</v>
      </c>
      <c r="J118" s="557" t="s">
        <v>1049</v>
      </c>
      <c r="K118" s="557" t="s">
        <v>85</v>
      </c>
      <c r="L118" s="566" t="s">
        <v>2396</v>
      </c>
      <c r="M118" s="557" t="s">
        <v>2378</v>
      </c>
      <c r="N118" s="556" t="s">
        <v>2379</v>
      </c>
      <c r="O118" s="555">
        <v>137.4</v>
      </c>
    </row>
    <row r="119" spans="1:15" ht="39" customHeight="1">
      <c r="A119" s="567">
        <v>929003195501</v>
      </c>
      <c r="B119" s="561">
        <v>871951443182900</v>
      </c>
      <c r="C119" s="561">
        <v>8719514431829</v>
      </c>
      <c r="D119" s="563"/>
      <c r="E119" s="560"/>
      <c r="F119" s="559" t="s">
        <v>2593</v>
      </c>
      <c r="G119" s="557"/>
      <c r="H119" s="557" t="s">
        <v>2549</v>
      </c>
      <c r="I119" s="557" t="s">
        <v>2589</v>
      </c>
      <c r="J119" s="557" t="s">
        <v>1049</v>
      </c>
      <c r="K119" s="557" t="s">
        <v>85</v>
      </c>
      <c r="L119" s="566" t="s">
        <v>2396</v>
      </c>
      <c r="M119" s="557" t="s">
        <v>2378</v>
      </c>
      <c r="N119" s="556" t="s">
        <v>2379</v>
      </c>
      <c r="O119" s="555">
        <v>96.75</v>
      </c>
    </row>
    <row r="120" spans="1:15" ht="39" customHeight="1">
      <c r="A120" s="561">
        <v>929003195901</v>
      </c>
      <c r="B120" s="561">
        <v>871951443186700</v>
      </c>
      <c r="C120" s="561">
        <v>8719514431867</v>
      </c>
      <c r="D120" s="563"/>
      <c r="E120" s="560"/>
      <c r="F120" s="559" t="s">
        <v>2594</v>
      </c>
      <c r="G120" s="557"/>
      <c r="H120" s="557" t="s">
        <v>2549</v>
      </c>
      <c r="I120" s="557" t="s">
        <v>2589</v>
      </c>
      <c r="J120" s="557" t="s">
        <v>1049</v>
      </c>
      <c r="K120" s="557" t="s">
        <v>85</v>
      </c>
      <c r="L120" s="566" t="s">
        <v>2396</v>
      </c>
      <c r="M120" s="557" t="s">
        <v>2378</v>
      </c>
      <c r="N120" s="556" t="s">
        <v>2379</v>
      </c>
      <c r="O120" s="555">
        <v>145.53</v>
      </c>
    </row>
    <row r="121" spans="1:15" ht="39" customHeight="1">
      <c r="A121" s="561">
        <v>915004575602</v>
      </c>
      <c r="B121" s="561" t="s">
        <v>2595</v>
      </c>
      <c r="C121" s="561">
        <v>8718696162804</v>
      </c>
      <c r="D121" s="563" t="s">
        <v>2596</v>
      </c>
      <c r="E121" s="560" t="s">
        <v>2597</v>
      </c>
      <c r="F121" s="559" t="s">
        <v>2598</v>
      </c>
      <c r="G121" s="562"/>
      <c r="H121" s="557" t="s">
        <v>2549</v>
      </c>
      <c r="I121" s="557" t="s">
        <v>2589</v>
      </c>
      <c r="J121" s="557" t="s">
        <v>1049</v>
      </c>
      <c r="K121" s="557" t="s">
        <v>85</v>
      </c>
      <c r="L121" s="557" t="s">
        <v>2377</v>
      </c>
      <c r="M121" s="557" t="s">
        <v>2378</v>
      </c>
      <c r="N121" s="556" t="s">
        <v>2379</v>
      </c>
      <c r="O121" s="555">
        <v>96.75</v>
      </c>
    </row>
    <row r="122" spans="1:15" ht="39" customHeight="1">
      <c r="A122" s="561">
        <v>915004575603</v>
      </c>
      <c r="B122" s="561" t="s">
        <v>2599</v>
      </c>
      <c r="C122" s="561">
        <v>8718696162811</v>
      </c>
      <c r="D122" s="563" t="s">
        <v>2600</v>
      </c>
      <c r="E122" s="560" t="s">
        <v>2601</v>
      </c>
      <c r="F122" s="559" t="s">
        <v>2602</v>
      </c>
      <c r="G122" s="562"/>
      <c r="H122" s="557" t="s">
        <v>2549</v>
      </c>
      <c r="I122" s="557" t="s">
        <v>2589</v>
      </c>
      <c r="J122" s="557" t="s">
        <v>1049</v>
      </c>
      <c r="K122" s="557" t="s">
        <v>85</v>
      </c>
      <c r="L122" s="557" t="s">
        <v>2377</v>
      </c>
      <c r="M122" s="557" t="s">
        <v>2378</v>
      </c>
      <c r="N122" s="556" t="s">
        <v>2379</v>
      </c>
      <c r="O122" s="555">
        <v>96.75</v>
      </c>
    </row>
    <row r="123" spans="1:15" ht="39" customHeight="1">
      <c r="A123" s="561">
        <v>915005777601</v>
      </c>
      <c r="B123" s="561">
        <v>871869968103600</v>
      </c>
      <c r="C123" s="561">
        <v>8718699681036</v>
      </c>
      <c r="D123" s="563" t="s">
        <v>2603</v>
      </c>
      <c r="E123" s="560" t="s">
        <v>2604</v>
      </c>
      <c r="F123" s="559" t="s">
        <v>2605</v>
      </c>
      <c r="G123" s="557"/>
      <c r="H123" s="557" t="s">
        <v>2549</v>
      </c>
      <c r="I123" s="557" t="s">
        <v>2606</v>
      </c>
      <c r="J123" s="557" t="s">
        <v>1049</v>
      </c>
      <c r="K123" s="557" t="s">
        <v>85</v>
      </c>
      <c r="L123" s="557" t="s">
        <v>2377</v>
      </c>
      <c r="M123" s="557" t="s">
        <v>2378</v>
      </c>
      <c r="N123" s="556" t="s">
        <v>2379</v>
      </c>
      <c r="O123" s="555">
        <v>39.840000000000003</v>
      </c>
    </row>
    <row r="124" spans="1:15" ht="39" customHeight="1">
      <c r="A124" s="561">
        <v>915005778201</v>
      </c>
      <c r="B124" s="561">
        <v>871869968109800</v>
      </c>
      <c r="C124" s="561">
        <v>8718699681098</v>
      </c>
      <c r="D124" s="563" t="s">
        <v>2607</v>
      </c>
      <c r="E124" s="560" t="s">
        <v>2608</v>
      </c>
      <c r="F124" s="559" t="s">
        <v>2609</v>
      </c>
      <c r="G124" s="557"/>
      <c r="H124" s="557" t="s">
        <v>2549</v>
      </c>
      <c r="I124" s="557" t="s">
        <v>2606</v>
      </c>
      <c r="J124" s="557" t="s">
        <v>1049</v>
      </c>
      <c r="K124" s="557" t="s">
        <v>85</v>
      </c>
      <c r="L124" s="557" t="s">
        <v>2377</v>
      </c>
      <c r="M124" s="557" t="s">
        <v>2378</v>
      </c>
      <c r="N124" s="556" t="s">
        <v>2379</v>
      </c>
      <c r="O124" s="555">
        <v>47.97</v>
      </c>
    </row>
    <row r="125" spans="1:15" ht="39" customHeight="1">
      <c r="A125" s="561">
        <v>915005778801</v>
      </c>
      <c r="B125" s="561">
        <v>871869968113500</v>
      </c>
      <c r="C125" s="561">
        <v>8718699681135</v>
      </c>
      <c r="D125" s="563" t="s">
        <v>2610</v>
      </c>
      <c r="E125" s="560" t="s">
        <v>2611</v>
      </c>
      <c r="F125" s="559" t="s">
        <v>2612</v>
      </c>
      <c r="G125" s="557"/>
      <c r="H125" s="557" t="s">
        <v>2549</v>
      </c>
      <c r="I125" s="557" t="s">
        <v>2606</v>
      </c>
      <c r="J125" s="557" t="s">
        <v>1049</v>
      </c>
      <c r="K125" s="557" t="s">
        <v>85</v>
      </c>
      <c r="L125" s="557" t="s">
        <v>2377</v>
      </c>
      <c r="M125" s="557" t="s">
        <v>2378</v>
      </c>
      <c r="N125" s="556" t="s">
        <v>2379</v>
      </c>
      <c r="O125" s="555">
        <v>64.23</v>
      </c>
    </row>
    <row r="126" spans="1:15" ht="39" customHeight="1">
      <c r="A126" s="561">
        <v>929002622101</v>
      </c>
      <c r="B126" s="561">
        <v>871951433511000</v>
      </c>
      <c r="C126" s="561">
        <v>8719514335110</v>
      </c>
      <c r="D126" s="563" t="s">
        <v>2613</v>
      </c>
      <c r="E126" s="560" t="s">
        <v>2614</v>
      </c>
      <c r="F126" s="559" t="s">
        <v>2615</v>
      </c>
      <c r="G126" s="557"/>
      <c r="H126" s="557" t="s">
        <v>2549</v>
      </c>
      <c r="I126" s="557" t="s">
        <v>2606</v>
      </c>
      <c r="J126" s="557" t="s">
        <v>1049</v>
      </c>
      <c r="K126" s="557" t="s">
        <v>85</v>
      </c>
      <c r="L126" s="557" t="s">
        <v>2377</v>
      </c>
      <c r="M126" s="557" t="s">
        <v>2378</v>
      </c>
      <c r="N126" s="556" t="s">
        <v>2379</v>
      </c>
      <c r="O126" s="555">
        <v>80.489999999999995</v>
      </c>
    </row>
    <row r="127" spans="1:15" ht="39" customHeight="1">
      <c r="A127" s="561">
        <v>915005777701</v>
      </c>
      <c r="B127" s="561">
        <v>871869968105000</v>
      </c>
      <c r="C127" s="561">
        <v>8718699681050</v>
      </c>
      <c r="D127" s="563" t="s">
        <v>2616</v>
      </c>
      <c r="E127" s="560" t="s">
        <v>2617</v>
      </c>
      <c r="F127" s="559" t="s">
        <v>2618</v>
      </c>
      <c r="G127" s="557"/>
      <c r="H127" s="557" t="s">
        <v>2549</v>
      </c>
      <c r="I127" s="557" t="s">
        <v>2606</v>
      </c>
      <c r="J127" s="557" t="s">
        <v>1049</v>
      </c>
      <c r="K127" s="557" t="s">
        <v>85</v>
      </c>
      <c r="L127" s="557" t="s">
        <v>2377</v>
      </c>
      <c r="M127" s="557" t="s">
        <v>2378</v>
      </c>
      <c r="N127" s="556" t="s">
        <v>2379</v>
      </c>
      <c r="O127" s="555">
        <v>39.840000000000003</v>
      </c>
    </row>
    <row r="128" spans="1:15" ht="39" customHeight="1">
      <c r="A128" s="561">
        <v>915005778301</v>
      </c>
      <c r="B128" s="561">
        <v>871869968111100</v>
      </c>
      <c r="C128" s="561">
        <v>8718699681111</v>
      </c>
      <c r="D128" s="563" t="s">
        <v>2619</v>
      </c>
      <c r="E128" s="560" t="s">
        <v>2620</v>
      </c>
      <c r="F128" s="559" t="s">
        <v>2621</v>
      </c>
      <c r="G128" s="557"/>
      <c r="H128" s="557" t="s">
        <v>2549</v>
      </c>
      <c r="I128" s="557" t="s">
        <v>2606</v>
      </c>
      <c r="J128" s="557" t="s">
        <v>1049</v>
      </c>
      <c r="K128" s="557" t="s">
        <v>85</v>
      </c>
      <c r="L128" s="557" t="s">
        <v>2377</v>
      </c>
      <c r="M128" s="557" t="s">
        <v>2378</v>
      </c>
      <c r="N128" s="556" t="s">
        <v>2379</v>
      </c>
      <c r="O128" s="555">
        <v>47.97</v>
      </c>
    </row>
    <row r="129" spans="1:15" ht="39" customHeight="1">
      <c r="A129" s="561">
        <v>915005778901</v>
      </c>
      <c r="B129" s="561">
        <v>871869968115900</v>
      </c>
      <c r="C129" s="561">
        <v>8718699681159</v>
      </c>
      <c r="D129" s="563" t="s">
        <v>2622</v>
      </c>
      <c r="E129" s="560" t="s">
        <v>2623</v>
      </c>
      <c r="F129" s="559" t="s">
        <v>2624</v>
      </c>
      <c r="G129" s="557"/>
      <c r="H129" s="557" t="s">
        <v>2549</v>
      </c>
      <c r="I129" s="557" t="s">
        <v>2606</v>
      </c>
      <c r="J129" s="557" t="s">
        <v>1049</v>
      </c>
      <c r="K129" s="557" t="s">
        <v>85</v>
      </c>
      <c r="L129" s="557" t="s">
        <v>2377</v>
      </c>
      <c r="M129" s="557" t="s">
        <v>2378</v>
      </c>
      <c r="N129" s="556" t="s">
        <v>2379</v>
      </c>
      <c r="O129" s="555">
        <v>64.23</v>
      </c>
    </row>
    <row r="130" spans="1:15" ht="39" customHeight="1">
      <c r="A130" s="561">
        <v>915005774211</v>
      </c>
      <c r="B130" s="561">
        <v>871951433499100</v>
      </c>
      <c r="C130" s="561">
        <v>8719514334991</v>
      </c>
      <c r="D130" s="563" t="s">
        <v>2625</v>
      </c>
      <c r="E130" s="560" t="s">
        <v>2626</v>
      </c>
      <c r="F130" s="559" t="s">
        <v>2627</v>
      </c>
      <c r="G130" s="557"/>
      <c r="H130" s="557" t="s">
        <v>2549</v>
      </c>
      <c r="I130" s="557" t="s">
        <v>2606</v>
      </c>
      <c r="J130" s="557" t="s">
        <v>1049</v>
      </c>
      <c r="K130" s="557" t="s">
        <v>85</v>
      </c>
      <c r="L130" s="557" t="s">
        <v>2377</v>
      </c>
      <c r="M130" s="557" t="s">
        <v>2378</v>
      </c>
      <c r="N130" s="556" t="s">
        <v>2379</v>
      </c>
      <c r="O130" s="555">
        <v>80.489999999999995</v>
      </c>
    </row>
    <row r="131" spans="1:15" ht="39" customHeight="1">
      <c r="A131" s="567">
        <v>929003198001</v>
      </c>
      <c r="B131" s="561">
        <v>871951443170600</v>
      </c>
      <c r="C131" s="561">
        <v>8719514431706</v>
      </c>
      <c r="D131" s="563"/>
      <c r="E131" s="560"/>
      <c r="F131" s="559" t="s">
        <v>2628</v>
      </c>
      <c r="G131" s="557"/>
      <c r="H131" s="557" t="s">
        <v>2549</v>
      </c>
      <c r="I131" s="557" t="s">
        <v>2629</v>
      </c>
      <c r="J131" s="557" t="s">
        <v>1049</v>
      </c>
      <c r="K131" s="557" t="s">
        <v>85</v>
      </c>
      <c r="L131" s="566" t="s">
        <v>2396</v>
      </c>
      <c r="M131" s="557" t="s">
        <v>2378</v>
      </c>
      <c r="N131" s="556" t="s">
        <v>2379</v>
      </c>
      <c r="O131" s="555">
        <v>218.7</v>
      </c>
    </row>
    <row r="132" spans="1:15" ht="39" customHeight="1">
      <c r="A132" s="567">
        <v>929003198101</v>
      </c>
      <c r="B132" s="561">
        <v>871951443172000</v>
      </c>
      <c r="C132" s="561">
        <v>8719514431720</v>
      </c>
      <c r="D132" s="563"/>
      <c r="E132" s="560"/>
      <c r="F132" s="559" t="s">
        <v>2630</v>
      </c>
      <c r="G132" s="557"/>
      <c r="H132" s="557" t="s">
        <v>2549</v>
      </c>
      <c r="I132" s="557" t="s">
        <v>2629</v>
      </c>
      <c r="J132" s="557" t="s">
        <v>1049</v>
      </c>
      <c r="K132" s="557" t="s">
        <v>85</v>
      </c>
      <c r="L132" s="566" t="s">
        <v>2396</v>
      </c>
      <c r="M132" s="557" t="s">
        <v>2378</v>
      </c>
      <c r="N132" s="556" t="s">
        <v>2379</v>
      </c>
      <c r="O132" s="555">
        <v>218.7</v>
      </c>
    </row>
    <row r="133" spans="1:15" ht="39" customHeight="1">
      <c r="A133" s="567">
        <v>929003196201</v>
      </c>
      <c r="B133" s="561">
        <v>871951443192800</v>
      </c>
      <c r="C133" s="561">
        <v>8719514431928</v>
      </c>
      <c r="D133" s="563"/>
      <c r="E133" s="560"/>
      <c r="F133" s="559" t="s">
        <v>2631</v>
      </c>
      <c r="G133" s="557"/>
      <c r="H133" s="557" t="s">
        <v>2549</v>
      </c>
      <c r="I133" s="557" t="s">
        <v>2632</v>
      </c>
      <c r="J133" s="557" t="s">
        <v>1049</v>
      </c>
      <c r="K133" s="557" t="s">
        <v>85</v>
      </c>
      <c r="L133" s="566" t="s">
        <v>2396</v>
      </c>
      <c r="M133" s="557" t="s">
        <v>2378</v>
      </c>
      <c r="N133" s="556" t="s">
        <v>2379</v>
      </c>
      <c r="O133" s="555">
        <v>243.09</v>
      </c>
    </row>
    <row r="134" spans="1:15" ht="39" customHeight="1">
      <c r="A134" s="567">
        <v>929003196101</v>
      </c>
      <c r="B134" s="561">
        <v>871951443190400</v>
      </c>
      <c r="C134" s="561">
        <v>8719514431904</v>
      </c>
      <c r="D134" s="563"/>
      <c r="E134" s="560"/>
      <c r="F134" s="559" t="s">
        <v>2633</v>
      </c>
      <c r="G134" s="557"/>
      <c r="H134" s="557" t="s">
        <v>2549</v>
      </c>
      <c r="I134" s="557" t="s">
        <v>2632</v>
      </c>
      <c r="J134" s="557" t="s">
        <v>1049</v>
      </c>
      <c r="K134" s="557" t="s">
        <v>85</v>
      </c>
      <c r="L134" s="566" t="s">
        <v>2396</v>
      </c>
      <c r="M134" s="557" t="s">
        <v>2378</v>
      </c>
      <c r="N134" s="556" t="s">
        <v>2379</v>
      </c>
      <c r="O134" s="555">
        <v>243.09</v>
      </c>
    </row>
    <row r="135" spans="1:15" ht="39" customHeight="1">
      <c r="A135" s="567">
        <v>929003196601</v>
      </c>
      <c r="B135" s="561">
        <v>871951443200000</v>
      </c>
      <c r="C135" s="561">
        <v>8719514432000</v>
      </c>
      <c r="D135" s="563"/>
      <c r="E135" s="560"/>
      <c r="F135" s="559" t="s">
        <v>2634</v>
      </c>
      <c r="G135" s="557"/>
      <c r="H135" s="557" t="s">
        <v>2549</v>
      </c>
      <c r="I135" s="557" t="s">
        <v>2632</v>
      </c>
      <c r="J135" s="557" t="s">
        <v>1049</v>
      </c>
      <c r="K135" s="557" t="s">
        <v>85</v>
      </c>
      <c r="L135" s="566" t="s">
        <v>2396</v>
      </c>
      <c r="M135" s="557" t="s">
        <v>2378</v>
      </c>
      <c r="N135" s="556" t="s">
        <v>2379</v>
      </c>
      <c r="O135" s="555">
        <v>332.52</v>
      </c>
    </row>
    <row r="136" spans="1:15" ht="39" customHeight="1">
      <c r="A136" s="567">
        <v>929003196501</v>
      </c>
      <c r="B136" s="561">
        <v>871951443198000</v>
      </c>
      <c r="C136" s="561">
        <v>8719514431980</v>
      </c>
      <c r="D136" s="563"/>
      <c r="E136" s="560"/>
      <c r="F136" s="559" t="s">
        <v>2635</v>
      </c>
      <c r="G136" s="557"/>
      <c r="H136" s="557" t="s">
        <v>2549</v>
      </c>
      <c r="I136" s="557" t="s">
        <v>2632</v>
      </c>
      <c r="J136" s="557" t="s">
        <v>1049</v>
      </c>
      <c r="K136" s="557" t="s">
        <v>85</v>
      </c>
      <c r="L136" s="566" t="s">
        <v>2396</v>
      </c>
      <c r="M136" s="557" t="s">
        <v>2378</v>
      </c>
      <c r="N136" s="556" t="s">
        <v>2379</v>
      </c>
      <c r="O136" s="555">
        <v>332.52</v>
      </c>
    </row>
    <row r="137" spans="1:15" ht="39" customHeight="1">
      <c r="A137" s="567">
        <v>929003197001</v>
      </c>
      <c r="B137" s="561">
        <v>871951443208600</v>
      </c>
      <c r="C137" s="561">
        <v>8719514432086</v>
      </c>
      <c r="D137" s="563"/>
      <c r="E137" s="560"/>
      <c r="F137" s="559" t="s">
        <v>2636</v>
      </c>
      <c r="G137" s="557"/>
      <c r="H137" s="557" t="s">
        <v>2549</v>
      </c>
      <c r="I137" s="557" t="s">
        <v>2632</v>
      </c>
      <c r="J137" s="557" t="s">
        <v>1049</v>
      </c>
      <c r="K137" s="557" t="s">
        <v>85</v>
      </c>
      <c r="L137" s="566" t="s">
        <v>2396</v>
      </c>
      <c r="M137" s="557" t="s">
        <v>2378</v>
      </c>
      <c r="N137" s="556" t="s">
        <v>2379</v>
      </c>
      <c r="O137" s="555">
        <v>438.21</v>
      </c>
    </row>
    <row r="138" spans="1:15" ht="39" customHeight="1">
      <c r="A138" s="567">
        <v>929003196901</v>
      </c>
      <c r="B138" s="561">
        <v>871951443206200</v>
      </c>
      <c r="C138" s="561">
        <v>8719514432062</v>
      </c>
      <c r="D138" s="563"/>
      <c r="E138" s="560"/>
      <c r="F138" s="559" t="s">
        <v>2637</v>
      </c>
      <c r="G138" s="557"/>
      <c r="H138" s="557" t="s">
        <v>2549</v>
      </c>
      <c r="I138" s="557" t="s">
        <v>2632</v>
      </c>
      <c r="J138" s="557" t="s">
        <v>1049</v>
      </c>
      <c r="K138" s="557" t="s">
        <v>85</v>
      </c>
      <c r="L138" s="566" t="s">
        <v>2396</v>
      </c>
      <c r="M138" s="557" t="s">
        <v>2378</v>
      </c>
      <c r="N138" s="556" t="s">
        <v>2379</v>
      </c>
      <c r="O138" s="555">
        <v>438.21</v>
      </c>
    </row>
    <row r="139" spans="1:15" ht="39" customHeight="1">
      <c r="A139" s="567">
        <v>929003196401</v>
      </c>
      <c r="B139" s="561">
        <v>871951443196600</v>
      </c>
      <c r="C139" s="561">
        <v>8719514431966</v>
      </c>
      <c r="D139" s="563"/>
      <c r="E139" s="560"/>
      <c r="F139" s="559" t="s">
        <v>2638</v>
      </c>
      <c r="G139" s="557"/>
      <c r="H139" s="557" t="s">
        <v>2549</v>
      </c>
      <c r="I139" s="557" t="s">
        <v>2632</v>
      </c>
      <c r="J139" s="557" t="s">
        <v>1049</v>
      </c>
      <c r="K139" s="557" t="s">
        <v>85</v>
      </c>
      <c r="L139" s="566" t="s">
        <v>2396</v>
      </c>
      <c r="M139" s="557" t="s">
        <v>2378</v>
      </c>
      <c r="N139" s="556" t="s">
        <v>2379</v>
      </c>
      <c r="O139" s="555">
        <v>243.09</v>
      </c>
    </row>
    <row r="140" spans="1:15" ht="39" customHeight="1">
      <c r="A140" s="567">
        <v>929003196301</v>
      </c>
      <c r="B140" s="561">
        <v>871951443194200</v>
      </c>
      <c r="C140" s="561">
        <v>8719514431942</v>
      </c>
      <c r="D140" s="563"/>
      <c r="E140" s="560"/>
      <c r="F140" s="559" t="s">
        <v>2639</v>
      </c>
      <c r="G140" s="557"/>
      <c r="H140" s="557" t="s">
        <v>2549</v>
      </c>
      <c r="I140" s="557" t="s">
        <v>2632</v>
      </c>
      <c r="J140" s="557" t="s">
        <v>1049</v>
      </c>
      <c r="K140" s="557" t="s">
        <v>85</v>
      </c>
      <c r="L140" s="566" t="s">
        <v>2396</v>
      </c>
      <c r="M140" s="557" t="s">
        <v>2378</v>
      </c>
      <c r="N140" s="556" t="s">
        <v>2379</v>
      </c>
      <c r="O140" s="555">
        <v>243.09</v>
      </c>
    </row>
    <row r="141" spans="1:15" ht="39" customHeight="1">
      <c r="A141" s="567">
        <v>929003196801</v>
      </c>
      <c r="B141" s="561">
        <v>871951443204800</v>
      </c>
      <c r="C141" s="561">
        <v>8719514432048</v>
      </c>
      <c r="D141" s="563"/>
      <c r="E141" s="560"/>
      <c r="F141" s="559" t="s">
        <v>2640</v>
      </c>
      <c r="G141" s="557"/>
      <c r="H141" s="557" t="s">
        <v>2549</v>
      </c>
      <c r="I141" s="557" t="s">
        <v>2632</v>
      </c>
      <c r="J141" s="557" t="s">
        <v>1049</v>
      </c>
      <c r="K141" s="557" t="s">
        <v>85</v>
      </c>
      <c r="L141" s="566" t="s">
        <v>2396</v>
      </c>
      <c r="M141" s="557" t="s">
        <v>2378</v>
      </c>
      <c r="N141" s="556" t="s">
        <v>2379</v>
      </c>
      <c r="O141" s="555">
        <v>332.52</v>
      </c>
    </row>
    <row r="142" spans="1:15" ht="39" customHeight="1">
      <c r="A142" s="567">
        <v>929003196701</v>
      </c>
      <c r="B142" s="561">
        <v>871951443202400</v>
      </c>
      <c r="C142" s="561">
        <v>8719514432024</v>
      </c>
      <c r="D142" s="563"/>
      <c r="E142" s="560"/>
      <c r="F142" s="559" t="s">
        <v>2641</v>
      </c>
      <c r="G142" s="557"/>
      <c r="H142" s="557" t="s">
        <v>2549</v>
      </c>
      <c r="I142" s="557" t="s">
        <v>2632</v>
      </c>
      <c r="J142" s="557" t="s">
        <v>1049</v>
      </c>
      <c r="K142" s="557" t="s">
        <v>85</v>
      </c>
      <c r="L142" s="566" t="s">
        <v>2396</v>
      </c>
      <c r="M142" s="557" t="s">
        <v>2378</v>
      </c>
      <c r="N142" s="556" t="s">
        <v>2379</v>
      </c>
      <c r="O142" s="555">
        <v>332.52</v>
      </c>
    </row>
    <row r="143" spans="1:15" ht="39" customHeight="1">
      <c r="A143" s="567">
        <v>929003197201</v>
      </c>
      <c r="B143" s="561">
        <v>871951443212300</v>
      </c>
      <c r="C143" s="561">
        <v>8719514432123</v>
      </c>
      <c r="D143" s="563"/>
      <c r="E143" s="560"/>
      <c r="F143" s="559" t="s">
        <v>2642</v>
      </c>
      <c r="G143" s="557"/>
      <c r="H143" s="557" t="s">
        <v>2549</v>
      </c>
      <c r="I143" s="557" t="s">
        <v>2632</v>
      </c>
      <c r="J143" s="557" t="s">
        <v>1049</v>
      </c>
      <c r="K143" s="557" t="s">
        <v>85</v>
      </c>
      <c r="L143" s="566" t="s">
        <v>2396</v>
      </c>
      <c r="M143" s="557" t="s">
        <v>2378</v>
      </c>
      <c r="N143" s="556" t="s">
        <v>2379</v>
      </c>
      <c r="O143" s="555">
        <v>438.21</v>
      </c>
    </row>
    <row r="144" spans="1:15" ht="39" customHeight="1">
      <c r="A144" s="567">
        <v>929003197101</v>
      </c>
      <c r="B144" s="561">
        <v>871951443210900</v>
      </c>
      <c r="C144" s="561">
        <v>8719514432109</v>
      </c>
      <c r="D144" s="563"/>
      <c r="E144" s="560"/>
      <c r="F144" s="559" t="s">
        <v>2643</v>
      </c>
      <c r="G144" s="557"/>
      <c r="H144" s="557" t="s">
        <v>2549</v>
      </c>
      <c r="I144" s="557" t="s">
        <v>2632</v>
      </c>
      <c r="J144" s="557" t="s">
        <v>1049</v>
      </c>
      <c r="K144" s="557" t="s">
        <v>85</v>
      </c>
      <c r="L144" s="566" t="s">
        <v>2396</v>
      </c>
      <c r="M144" s="557" t="s">
        <v>2378</v>
      </c>
      <c r="N144" s="556" t="s">
        <v>2379</v>
      </c>
      <c r="O144" s="555">
        <v>438.21</v>
      </c>
    </row>
    <row r="145" spans="1:15" ht="39" customHeight="1">
      <c r="A145" s="561">
        <v>929002215901</v>
      </c>
      <c r="B145" s="561">
        <v>871869968053400</v>
      </c>
      <c r="C145" s="561">
        <v>8718699680534</v>
      </c>
      <c r="D145" s="563" t="s">
        <v>2644</v>
      </c>
      <c r="E145" s="560" t="s">
        <v>2645</v>
      </c>
      <c r="F145" s="559" t="s">
        <v>2646</v>
      </c>
      <c r="G145" s="557"/>
      <c r="H145" s="557" t="s">
        <v>2549</v>
      </c>
      <c r="I145" s="557" t="s">
        <v>2647</v>
      </c>
      <c r="J145" s="557" t="s">
        <v>1049</v>
      </c>
      <c r="K145" s="557" t="s">
        <v>85</v>
      </c>
      <c r="L145" s="557" t="s">
        <v>2377</v>
      </c>
      <c r="M145" s="557" t="s">
        <v>2378</v>
      </c>
      <c r="N145" s="556" t="s">
        <v>2379</v>
      </c>
      <c r="O145" s="555">
        <v>145.53</v>
      </c>
    </row>
    <row r="146" spans="1:15" ht="39" customHeight="1">
      <c r="A146" s="561">
        <v>929002216001</v>
      </c>
      <c r="B146" s="561">
        <v>871869968055800</v>
      </c>
      <c r="C146" s="561">
        <v>8718699680558</v>
      </c>
      <c r="D146" s="563" t="s">
        <v>2648</v>
      </c>
      <c r="E146" s="560" t="s">
        <v>2649</v>
      </c>
      <c r="F146" s="559" t="s">
        <v>2650</v>
      </c>
      <c r="G146" s="557"/>
      <c r="H146" s="557" t="s">
        <v>2549</v>
      </c>
      <c r="I146" s="557" t="s">
        <v>2647</v>
      </c>
      <c r="J146" s="557" t="s">
        <v>1049</v>
      </c>
      <c r="K146" s="557" t="s">
        <v>85</v>
      </c>
      <c r="L146" s="557" t="s">
        <v>2377</v>
      </c>
      <c r="M146" s="557" t="s">
        <v>2378</v>
      </c>
      <c r="N146" s="556" t="s">
        <v>2379</v>
      </c>
      <c r="O146" s="555">
        <v>145.53</v>
      </c>
    </row>
    <row r="147" spans="1:15" ht="39" customHeight="1">
      <c r="A147" s="561">
        <v>915005775931</v>
      </c>
      <c r="B147" s="561">
        <v>871869972905900</v>
      </c>
      <c r="C147" s="561">
        <v>8718699729059</v>
      </c>
      <c r="D147" s="563"/>
      <c r="E147" s="560"/>
      <c r="F147" s="559" t="s">
        <v>2651</v>
      </c>
      <c r="G147" s="557"/>
      <c r="H147" s="557" t="s">
        <v>2549</v>
      </c>
      <c r="I147" s="557" t="s">
        <v>2652</v>
      </c>
      <c r="J147" s="557" t="s">
        <v>1049</v>
      </c>
      <c r="K147" s="557" t="s">
        <v>85</v>
      </c>
      <c r="L147" s="557" t="s">
        <v>2377</v>
      </c>
      <c r="M147" s="557" t="s">
        <v>2378</v>
      </c>
      <c r="N147" s="556" t="s">
        <v>2379</v>
      </c>
      <c r="O147" s="555">
        <v>47.97</v>
      </c>
    </row>
    <row r="148" spans="1:15" ht="39" customHeight="1">
      <c r="A148" s="561">
        <v>915005776531</v>
      </c>
      <c r="B148" s="561">
        <v>871869972907300</v>
      </c>
      <c r="C148" s="561">
        <v>8718699729073</v>
      </c>
      <c r="D148" s="563"/>
      <c r="E148" s="560"/>
      <c r="F148" s="559" t="s">
        <v>2653</v>
      </c>
      <c r="G148" s="557"/>
      <c r="H148" s="557" t="s">
        <v>2549</v>
      </c>
      <c r="I148" s="557" t="s">
        <v>2652</v>
      </c>
      <c r="J148" s="557" t="s">
        <v>1049</v>
      </c>
      <c r="K148" s="557" t="s">
        <v>85</v>
      </c>
      <c r="L148" s="557" t="s">
        <v>2377</v>
      </c>
      <c r="M148" s="557" t="s">
        <v>2378</v>
      </c>
      <c r="N148" s="556" t="s">
        <v>2379</v>
      </c>
      <c r="O148" s="555">
        <v>72.36</v>
      </c>
    </row>
    <row r="149" spans="1:15" ht="39" customHeight="1">
      <c r="A149" s="561">
        <v>915005503501</v>
      </c>
      <c r="B149" s="561" t="s">
        <v>2654</v>
      </c>
      <c r="C149" s="561">
        <v>8718696163580</v>
      </c>
      <c r="D149" s="563"/>
      <c r="E149" s="560"/>
      <c r="F149" s="559" t="s">
        <v>2655</v>
      </c>
      <c r="G149" s="562"/>
      <c r="H149" s="557" t="s">
        <v>2549</v>
      </c>
      <c r="I149" s="557" t="s">
        <v>2656</v>
      </c>
      <c r="J149" s="557" t="s">
        <v>1049</v>
      </c>
      <c r="K149" s="557" t="s">
        <v>85</v>
      </c>
      <c r="L149" s="557" t="s">
        <v>2377</v>
      </c>
      <c r="M149" s="557" t="s">
        <v>2378</v>
      </c>
      <c r="N149" s="556" t="s">
        <v>2379</v>
      </c>
      <c r="O149" s="555">
        <v>88.62</v>
      </c>
    </row>
    <row r="150" spans="1:15" ht="39" customHeight="1">
      <c r="A150" s="561">
        <v>915005503701</v>
      </c>
      <c r="B150" s="561" t="s">
        <v>2657</v>
      </c>
      <c r="C150" s="561">
        <v>8718696163603</v>
      </c>
      <c r="D150" s="563"/>
      <c r="E150" s="560"/>
      <c r="F150" s="559" t="s">
        <v>2658</v>
      </c>
      <c r="G150" s="562"/>
      <c r="H150" s="557" t="s">
        <v>2549</v>
      </c>
      <c r="I150" s="557" t="s">
        <v>2656</v>
      </c>
      <c r="J150" s="557" t="s">
        <v>1049</v>
      </c>
      <c r="K150" s="557" t="s">
        <v>85</v>
      </c>
      <c r="L150" s="557" t="s">
        <v>2377</v>
      </c>
      <c r="M150" s="557" t="s">
        <v>2378</v>
      </c>
      <c r="N150" s="556" t="s">
        <v>2379</v>
      </c>
      <c r="O150" s="555">
        <v>145.53</v>
      </c>
    </row>
    <row r="151" spans="1:15" ht="39" customHeight="1">
      <c r="A151" s="561">
        <v>915004469001</v>
      </c>
      <c r="B151" s="561">
        <v>318013116</v>
      </c>
      <c r="C151" s="561">
        <v>8718291533085</v>
      </c>
      <c r="D151" s="563"/>
      <c r="E151" s="560"/>
      <c r="F151" s="559" t="s">
        <v>2659</v>
      </c>
      <c r="G151" s="562"/>
      <c r="H151" s="557" t="s">
        <v>2549</v>
      </c>
      <c r="I151" s="557" t="s">
        <v>2656</v>
      </c>
      <c r="J151" s="557" t="s">
        <v>1049</v>
      </c>
      <c r="K151" s="557" t="s">
        <v>85</v>
      </c>
      <c r="L151" s="557" t="s">
        <v>2377</v>
      </c>
      <c r="M151" s="557" t="s">
        <v>2378</v>
      </c>
      <c r="N151" s="556" t="s">
        <v>2379</v>
      </c>
      <c r="O151" s="555">
        <v>88.62</v>
      </c>
    </row>
    <row r="152" spans="1:15" ht="39" customHeight="1">
      <c r="A152" s="561">
        <v>915004469101</v>
      </c>
      <c r="B152" s="561">
        <v>318023116</v>
      </c>
      <c r="C152" s="561">
        <v>8718291533092</v>
      </c>
      <c r="D152" s="563"/>
      <c r="E152" s="560"/>
      <c r="F152" s="559" t="s">
        <v>2660</v>
      </c>
      <c r="G152" s="562"/>
      <c r="H152" s="557" t="s">
        <v>2549</v>
      </c>
      <c r="I152" s="557" t="s">
        <v>2656</v>
      </c>
      <c r="J152" s="557" t="s">
        <v>1049</v>
      </c>
      <c r="K152" s="557" t="s">
        <v>85</v>
      </c>
      <c r="L152" s="557" t="s">
        <v>2377</v>
      </c>
      <c r="M152" s="557" t="s">
        <v>2378</v>
      </c>
      <c r="N152" s="556" t="s">
        <v>2379</v>
      </c>
      <c r="O152" s="555">
        <v>145.53</v>
      </c>
    </row>
    <row r="153" spans="1:15" ht="39" customHeight="1">
      <c r="A153" s="561">
        <v>915005776901</v>
      </c>
      <c r="B153" s="561">
        <v>871869968101200</v>
      </c>
      <c r="C153" s="561">
        <v>8718699681012</v>
      </c>
      <c r="D153" s="563" t="s">
        <v>2661</v>
      </c>
      <c r="E153" s="560" t="s">
        <v>2662</v>
      </c>
      <c r="F153" s="559" t="s">
        <v>2663</v>
      </c>
      <c r="G153" s="557"/>
      <c r="H153" s="557" t="s">
        <v>2549</v>
      </c>
      <c r="I153" s="557" t="s">
        <v>2664</v>
      </c>
      <c r="J153" s="557" t="s">
        <v>1049</v>
      </c>
      <c r="K153" s="557" t="s">
        <v>85</v>
      </c>
      <c r="L153" s="557" t="s">
        <v>2377</v>
      </c>
      <c r="M153" s="557" t="s">
        <v>2378</v>
      </c>
      <c r="N153" s="556" t="s">
        <v>2379</v>
      </c>
      <c r="O153" s="555">
        <v>137.4</v>
      </c>
    </row>
    <row r="154" spans="1:15" ht="39" customHeight="1">
      <c r="A154" s="561">
        <v>915005776701</v>
      </c>
      <c r="B154" s="561">
        <v>871869968097800</v>
      </c>
      <c r="C154" s="561">
        <v>8718699680978</v>
      </c>
      <c r="D154" s="563" t="s">
        <v>2665</v>
      </c>
      <c r="E154" s="560" t="s">
        <v>2666</v>
      </c>
      <c r="F154" s="559" t="s">
        <v>2667</v>
      </c>
      <c r="G154" s="557"/>
      <c r="H154" s="557" t="s">
        <v>2549</v>
      </c>
      <c r="I154" s="557" t="s">
        <v>2664</v>
      </c>
      <c r="J154" s="557" t="s">
        <v>1049</v>
      </c>
      <c r="K154" s="557" t="s">
        <v>85</v>
      </c>
      <c r="L154" s="557" t="s">
        <v>2377</v>
      </c>
      <c r="M154" s="557" t="s">
        <v>2378</v>
      </c>
      <c r="N154" s="556" t="s">
        <v>2379</v>
      </c>
      <c r="O154" s="555">
        <v>169.92</v>
      </c>
    </row>
    <row r="155" spans="1:15" ht="39" customHeight="1">
      <c r="A155" s="561">
        <v>929002666801</v>
      </c>
      <c r="B155" s="561">
        <v>871951432706100</v>
      </c>
      <c r="C155" s="561">
        <v>8719514327061</v>
      </c>
      <c r="D155" s="563"/>
      <c r="E155" s="560"/>
      <c r="F155" s="559" t="s">
        <v>2668</v>
      </c>
      <c r="G155" s="557"/>
      <c r="H155" s="557" t="s">
        <v>2549</v>
      </c>
      <c r="I155" s="557" t="s">
        <v>2664</v>
      </c>
      <c r="J155" s="557" t="s">
        <v>1049</v>
      </c>
      <c r="K155" s="557" t="s">
        <v>85</v>
      </c>
      <c r="L155" s="557" t="s">
        <v>2377</v>
      </c>
      <c r="M155" s="557" t="s">
        <v>2378</v>
      </c>
      <c r="N155" s="556" t="s">
        <v>2379</v>
      </c>
      <c r="O155" s="555">
        <v>234.96</v>
      </c>
    </row>
    <row r="156" spans="1:15" ht="39" customHeight="1">
      <c r="A156" s="561">
        <v>929002667201</v>
      </c>
      <c r="B156" s="561">
        <v>871951432714600</v>
      </c>
      <c r="C156" s="561">
        <v>8719514327146</v>
      </c>
      <c r="D156" s="563"/>
      <c r="E156" s="560"/>
      <c r="F156" s="559" t="s">
        <v>2669</v>
      </c>
      <c r="G156" s="557"/>
      <c r="H156" s="557" t="s">
        <v>2549</v>
      </c>
      <c r="I156" s="557" t="s">
        <v>2664</v>
      </c>
      <c r="J156" s="557" t="s">
        <v>1049</v>
      </c>
      <c r="K156" s="557" t="s">
        <v>85</v>
      </c>
      <c r="L156" s="557" t="s">
        <v>2377</v>
      </c>
      <c r="M156" s="557" t="s">
        <v>2378</v>
      </c>
      <c r="N156" s="556" t="s">
        <v>2379</v>
      </c>
      <c r="O156" s="555">
        <v>397.56</v>
      </c>
    </row>
    <row r="157" spans="1:15" ht="39" customHeight="1">
      <c r="A157" s="561">
        <v>915005777901</v>
      </c>
      <c r="B157" s="561">
        <v>871869968107400</v>
      </c>
      <c r="C157" s="561">
        <v>8718699681074</v>
      </c>
      <c r="D157" s="563" t="s">
        <v>2670</v>
      </c>
      <c r="E157" s="560" t="s">
        <v>2671</v>
      </c>
      <c r="F157" s="559" t="s">
        <v>2672</v>
      </c>
      <c r="G157" s="557"/>
      <c r="H157" s="557" t="s">
        <v>2549</v>
      </c>
      <c r="I157" s="557" t="s">
        <v>2664</v>
      </c>
      <c r="J157" s="557" t="s">
        <v>1049</v>
      </c>
      <c r="K157" s="557" t="s">
        <v>85</v>
      </c>
      <c r="L157" s="557" t="s">
        <v>2377</v>
      </c>
      <c r="M157" s="557" t="s">
        <v>2378</v>
      </c>
      <c r="N157" s="556" t="s">
        <v>2379</v>
      </c>
      <c r="O157" s="555">
        <v>137.4</v>
      </c>
    </row>
    <row r="158" spans="1:15" ht="39" customHeight="1">
      <c r="A158" s="561">
        <v>915005776801</v>
      </c>
      <c r="B158" s="561">
        <v>871869968099200</v>
      </c>
      <c r="C158" s="561">
        <v>8718699680992</v>
      </c>
      <c r="D158" s="563" t="s">
        <v>2673</v>
      </c>
      <c r="E158" s="560" t="s">
        <v>2674</v>
      </c>
      <c r="F158" s="559" t="s">
        <v>2675</v>
      </c>
      <c r="G158" s="557"/>
      <c r="H158" s="557" t="s">
        <v>2549</v>
      </c>
      <c r="I158" s="557" t="s">
        <v>2664</v>
      </c>
      <c r="J158" s="557" t="s">
        <v>1049</v>
      </c>
      <c r="K158" s="557" t="s">
        <v>85</v>
      </c>
      <c r="L158" s="557" t="s">
        <v>2377</v>
      </c>
      <c r="M158" s="557" t="s">
        <v>2378</v>
      </c>
      <c r="N158" s="556" t="s">
        <v>2379</v>
      </c>
      <c r="O158" s="555">
        <v>169.92</v>
      </c>
    </row>
    <row r="159" spans="1:15" ht="39" customHeight="1">
      <c r="A159" s="561">
        <v>929002666901</v>
      </c>
      <c r="B159" s="561">
        <v>871951432708500</v>
      </c>
      <c r="C159" s="561">
        <v>8719514327085</v>
      </c>
      <c r="D159" s="563"/>
      <c r="E159" s="560"/>
      <c r="F159" s="559" t="s">
        <v>2676</v>
      </c>
      <c r="G159" s="557"/>
      <c r="H159" s="557" t="s">
        <v>2549</v>
      </c>
      <c r="I159" s="557" t="s">
        <v>2664</v>
      </c>
      <c r="J159" s="557" t="s">
        <v>1049</v>
      </c>
      <c r="K159" s="557" t="s">
        <v>85</v>
      </c>
      <c r="L159" s="557" t="s">
        <v>2377</v>
      </c>
      <c r="M159" s="557" t="s">
        <v>2378</v>
      </c>
      <c r="N159" s="556" t="s">
        <v>2379</v>
      </c>
      <c r="O159" s="555">
        <v>234.96</v>
      </c>
    </row>
    <row r="160" spans="1:15" ht="39" customHeight="1">
      <c r="A160" s="561">
        <v>929002667301</v>
      </c>
      <c r="B160" s="561">
        <v>871951432716000</v>
      </c>
      <c r="C160" s="561">
        <v>8719514327160</v>
      </c>
      <c r="D160" s="563"/>
      <c r="E160" s="560"/>
      <c r="F160" s="559" t="s">
        <v>2677</v>
      </c>
      <c r="G160" s="557"/>
      <c r="H160" s="557" t="s">
        <v>2549</v>
      </c>
      <c r="I160" s="557" t="s">
        <v>2664</v>
      </c>
      <c r="J160" s="557" t="s">
        <v>1049</v>
      </c>
      <c r="K160" s="557" t="s">
        <v>85</v>
      </c>
      <c r="L160" s="557" t="s">
        <v>2377</v>
      </c>
      <c r="M160" s="557" t="s">
        <v>2378</v>
      </c>
      <c r="N160" s="556" t="s">
        <v>2379</v>
      </c>
      <c r="O160" s="555">
        <v>397.56</v>
      </c>
    </row>
    <row r="161" spans="1:15" ht="39" customHeight="1">
      <c r="A161" s="561">
        <v>929002665301</v>
      </c>
      <c r="B161" s="561">
        <v>871951432662000</v>
      </c>
      <c r="C161" s="561">
        <v>8719514326620</v>
      </c>
      <c r="D161" s="563"/>
      <c r="E161" s="560"/>
      <c r="F161" s="559" t="s">
        <v>2678</v>
      </c>
      <c r="G161" s="562"/>
      <c r="H161" s="557" t="s">
        <v>2549</v>
      </c>
      <c r="I161" s="557" t="s">
        <v>2679</v>
      </c>
      <c r="J161" s="557" t="s">
        <v>1049</v>
      </c>
      <c r="K161" s="557" t="s">
        <v>85</v>
      </c>
      <c r="L161" s="566" t="s">
        <v>2396</v>
      </c>
      <c r="M161" s="557" t="s">
        <v>2378</v>
      </c>
      <c r="N161" s="556" t="s">
        <v>2379</v>
      </c>
      <c r="O161" s="555">
        <v>145.53</v>
      </c>
    </row>
    <row r="162" spans="1:15" ht="39" customHeight="1">
      <c r="A162" s="561">
        <v>929002665601</v>
      </c>
      <c r="B162" s="561">
        <v>871951432668200</v>
      </c>
      <c r="C162" s="561">
        <v>8719514326682</v>
      </c>
      <c r="D162" s="563"/>
      <c r="E162" s="560"/>
      <c r="F162" s="559" t="s">
        <v>2680</v>
      </c>
      <c r="G162" s="562"/>
      <c r="H162" s="557" t="s">
        <v>2549</v>
      </c>
      <c r="I162" s="557" t="s">
        <v>2679</v>
      </c>
      <c r="J162" s="557" t="s">
        <v>1049</v>
      </c>
      <c r="K162" s="557" t="s">
        <v>85</v>
      </c>
      <c r="L162" s="566" t="s">
        <v>2396</v>
      </c>
      <c r="M162" s="557" t="s">
        <v>2378</v>
      </c>
      <c r="N162" s="556" t="s">
        <v>2379</v>
      </c>
      <c r="O162" s="555">
        <v>308.13</v>
      </c>
    </row>
    <row r="163" spans="1:15" ht="39" customHeight="1">
      <c r="A163" s="561">
        <v>929002665801</v>
      </c>
      <c r="B163" s="561">
        <v>871951432672900</v>
      </c>
      <c r="C163" s="561">
        <v>8719514326729</v>
      </c>
      <c r="D163" s="563"/>
      <c r="E163" s="560"/>
      <c r="F163" s="559" t="s">
        <v>2681</v>
      </c>
      <c r="G163" s="562"/>
      <c r="H163" s="557" t="s">
        <v>2549</v>
      </c>
      <c r="I163" s="557" t="s">
        <v>2679</v>
      </c>
      <c r="J163" s="557" t="s">
        <v>1049</v>
      </c>
      <c r="K163" s="557" t="s">
        <v>85</v>
      </c>
      <c r="L163" s="566" t="s">
        <v>2396</v>
      </c>
      <c r="M163" s="557" t="s">
        <v>2378</v>
      </c>
      <c r="N163" s="556" t="s">
        <v>2379</v>
      </c>
      <c r="O163" s="555">
        <v>348.78</v>
      </c>
    </row>
    <row r="164" spans="1:15" ht="39" customHeight="1">
      <c r="A164" s="561">
        <v>929002665501</v>
      </c>
      <c r="B164" s="561">
        <v>871951432666800</v>
      </c>
      <c r="C164" s="561">
        <v>8719514326668</v>
      </c>
      <c r="D164" s="563"/>
      <c r="E164" s="560"/>
      <c r="F164" s="559" t="s">
        <v>2682</v>
      </c>
      <c r="G164" s="562"/>
      <c r="H164" s="557" t="s">
        <v>2549</v>
      </c>
      <c r="I164" s="557" t="s">
        <v>2679</v>
      </c>
      <c r="J164" s="557" t="s">
        <v>1049</v>
      </c>
      <c r="K164" s="557" t="s">
        <v>85</v>
      </c>
      <c r="L164" s="566" t="s">
        <v>2396</v>
      </c>
      <c r="M164" s="557" t="s">
        <v>2378</v>
      </c>
      <c r="N164" s="556" t="s">
        <v>2379</v>
      </c>
      <c r="O164" s="555">
        <v>145.53</v>
      </c>
    </row>
    <row r="165" spans="1:15" ht="39" customHeight="1">
      <c r="A165" s="561">
        <v>929002665701</v>
      </c>
      <c r="B165" s="561">
        <v>871951432670500</v>
      </c>
      <c r="C165" s="561">
        <v>8719514326705</v>
      </c>
      <c r="D165" s="563"/>
      <c r="E165" s="560"/>
      <c r="F165" s="559" t="s">
        <v>2683</v>
      </c>
      <c r="G165" s="562"/>
      <c r="H165" s="557" t="s">
        <v>2549</v>
      </c>
      <c r="I165" s="557" t="s">
        <v>2679</v>
      </c>
      <c r="J165" s="557" t="s">
        <v>1049</v>
      </c>
      <c r="K165" s="557" t="s">
        <v>85</v>
      </c>
      <c r="L165" s="566" t="s">
        <v>2396</v>
      </c>
      <c r="M165" s="557" t="s">
        <v>2378</v>
      </c>
      <c r="N165" s="556" t="s">
        <v>2379</v>
      </c>
      <c r="O165" s="555">
        <v>308.13</v>
      </c>
    </row>
    <row r="166" spans="1:15" ht="39" customHeight="1">
      <c r="A166" s="561">
        <v>929002665901</v>
      </c>
      <c r="B166" s="561">
        <v>871951432674300</v>
      </c>
      <c r="C166" s="561">
        <v>8719514326743</v>
      </c>
      <c r="D166" s="563"/>
      <c r="E166" s="560"/>
      <c r="F166" s="559" t="s">
        <v>2684</v>
      </c>
      <c r="G166" s="562"/>
      <c r="H166" s="557" t="s">
        <v>2549</v>
      </c>
      <c r="I166" s="557" t="s">
        <v>2679</v>
      </c>
      <c r="J166" s="557" t="s">
        <v>1049</v>
      </c>
      <c r="K166" s="557" t="s">
        <v>85</v>
      </c>
      <c r="L166" s="566" t="s">
        <v>2396</v>
      </c>
      <c r="M166" s="557" t="s">
        <v>2378</v>
      </c>
      <c r="N166" s="556" t="s">
        <v>2379</v>
      </c>
      <c r="O166" s="555">
        <v>348.78</v>
      </c>
    </row>
    <row r="167" spans="1:15" ht="39" customHeight="1">
      <c r="A167" s="561">
        <v>915004571201</v>
      </c>
      <c r="B167" s="561">
        <v>318143116</v>
      </c>
      <c r="C167" s="561">
        <v>8718696122822</v>
      </c>
      <c r="D167" s="563" t="s">
        <v>2685</v>
      </c>
      <c r="E167" s="560" t="s">
        <v>2686</v>
      </c>
      <c r="F167" s="559" t="s">
        <v>2687</v>
      </c>
      <c r="G167" s="557"/>
      <c r="H167" s="557" t="s">
        <v>2549</v>
      </c>
      <c r="I167" s="557" t="s">
        <v>2688</v>
      </c>
      <c r="J167" s="557" t="s">
        <v>1049</v>
      </c>
      <c r="K167" s="557" t="s">
        <v>85</v>
      </c>
      <c r="L167" s="557" t="s">
        <v>2377</v>
      </c>
      <c r="M167" s="557" t="s">
        <v>2378</v>
      </c>
      <c r="N167" s="556" t="s">
        <v>2379</v>
      </c>
      <c r="O167" s="555">
        <v>72.36</v>
      </c>
    </row>
    <row r="168" spans="1:15" ht="39" customHeight="1">
      <c r="A168" s="561">
        <v>915004571401</v>
      </c>
      <c r="B168" s="561">
        <v>318153116</v>
      </c>
      <c r="C168" s="561">
        <v>8718696122846</v>
      </c>
      <c r="D168" s="563" t="s">
        <v>2689</v>
      </c>
      <c r="E168" s="560" t="s">
        <v>2690</v>
      </c>
      <c r="F168" s="559" t="s">
        <v>2691</v>
      </c>
      <c r="G168" s="557"/>
      <c r="H168" s="557" t="s">
        <v>2549</v>
      </c>
      <c r="I168" s="557" t="s">
        <v>2688</v>
      </c>
      <c r="J168" s="557" t="s">
        <v>1049</v>
      </c>
      <c r="K168" s="557" t="s">
        <v>85</v>
      </c>
      <c r="L168" s="557" t="s">
        <v>2377</v>
      </c>
      <c r="M168" s="557" t="s">
        <v>2378</v>
      </c>
      <c r="N168" s="556" t="s">
        <v>2379</v>
      </c>
      <c r="O168" s="555">
        <v>80.489999999999995</v>
      </c>
    </row>
    <row r="169" spans="1:15" ht="39" customHeight="1">
      <c r="A169" s="561">
        <v>915004571301</v>
      </c>
      <c r="B169" s="561">
        <v>318148716</v>
      </c>
      <c r="C169" s="561">
        <v>8718696122839</v>
      </c>
      <c r="D169" s="563" t="s">
        <v>2692</v>
      </c>
      <c r="E169" s="560" t="s">
        <v>2693</v>
      </c>
      <c r="F169" s="559" t="s">
        <v>2694</v>
      </c>
      <c r="G169" s="557"/>
      <c r="H169" s="557" t="s">
        <v>2549</v>
      </c>
      <c r="I169" s="557" t="s">
        <v>2688</v>
      </c>
      <c r="J169" s="557" t="s">
        <v>1049</v>
      </c>
      <c r="K169" s="557" t="s">
        <v>85</v>
      </c>
      <c r="L169" s="557" t="s">
        <v>2377</v>
      </c>
      <c r="M169" s="557" t="s">
        <v>2378</v>
      </c>
      <c r="N169" s="556" t="s">
        <v>2379</v>
      </c>
      <c r="O169" s="555">
        <v>72.36</v>
      </c>
    </row>
    <row r="170" spans="1:15" ht="39" customHeight="1">
      <c r="A170" s="561">
        <v>915004571501</v>
      </c>
      <c r="B170" s="561">
        <v>318158716</v>
      </c>
      <c r="C170" s="561">
        <v>8718696122853</v>
      </c>
      <c r="D170" s="563" t="s">
        <v>2695</v>
      </c>
      <c r="E170" s="560" t="s">
        <v>2696</v>
      </c>
      <c r="F170" s="559" t="s">
        <v>2697</v>
      </c>
      <c r="G170" s="557"/>
      <c r="H170" s="557" t="s">
        <v>2549</v>
      </c>
      <c r="I170" s="557" t="s">
        <v>2688</v>
      </c>
      <c r="J170" s="557" t="s">
        <v>1049</v>
      </c>
      <c r="K170" s="557" t="s">
        <v>85</v>
      </c>
      <c r="L170" s="557" t="s">
        <v>2377</v>
      </c>
      <c r="M170" s="557" t="s">
        <v>2378</v>
      </c>
      <c r="N170" s="556" t="s">
        <v>2379</v>
      </c>
      <c r="O170" s="555">
        <v>80.489999999999995</v>
      </c>
    </row>
    <row r="171" spans="1:15" ht="39" customHeight="1">
      <c r="A171" s="561">
        <v>915004571601</v>
      </c>
      <c r="B171" s="561">
        <v>318143117</v>
      </c>
      <c r="C171" s="561">
        <v>5413987155857</v>
      </c>
      <c r="D171" s="563" t="s">
        <v>2698</v>
      </c>
      <c r="E171" s="560" t="s">
        <v>2699</v>
      </c>
      <c r="F171" s="559" t="s">
        <v>2700</v>
      </c>
      <c r="G171" s="557"/>
      <c r="H171" s="557" t="s">
        <v>2549</v>
      </c>
      <c r="I171" s="557" t="s">
        <v>2688</v>
      </c>
      <c r="J171" s="557" t="s">
        <v>1049</v>
      </c>
      <c r="K171" s="557" t="s">
        <v>85</v>
      </c>
      <c r="L171" s="557" t="s">
        <v>2377</v>
      </c>
      <c r="M171" s="557" t="s">
        <v>2378</v>
      </c>
      <c r="N171" s="556" t="s">
        <v>2379</v>
      </c>
      <c r="O171" s="555">
        <v>72.36</v>
      </c>
    </row>
    <row r="172" spans="1:15" ht="39" customHeight="1">
      <c r="A172" s="561">
        <v>915005109501</v>
      </c>
      <c r="B172" s="561">
        <v>318153117</v>
      </c>
      <c r="C172" s="561">
        <v>8718696129579</v>
      </c>
      <c r="D172" s="563" t="s">
        <v>2701</v>
      </c>
      <c r="E172" s="560" t="s">
        <v>2702</v>
      </c>
      <c r="F172" s="559" t="s">
        <v>2703</v>
      </c>
      <c r="G172" s="557"/>
      <c r="H172" s="557" t="s">
        <v>2549</v>
      </c>
      <c r="I172" s="557" t="s">
        <v>2688</v>
      </c>
      <c r="J172" s="557" t="s">
        <v>1049</v>
      </c>
      <c r="K172" s="557" t="s">
        <v>85</v>
      </c>
      <c r="L172" s="557" t="s">
        <v>2377</v>
      </c>
      <c r="M172" s="557" t="s">
        <v>2378</v>
      </c>
      <c r="N172" s="556" t="s">
        <v>2379</v>
      </c>
      <c r="O172" s="555">
        <v>80.489999999999995</v>
      </c>
    </row>
    <row r="173" spans="1:15" ht="39" customHeight="1">
      <c r="A173" s="561">
        <v>915005315604</v>
      </c>
      <c r="B173" s="561" t="s">
        <v>2704</v>
      </c>
      <c r="C173" s="561">
        <v>8718696162774</v>
      </c>
      <c r="D173" s="563" t="s">
        <v>2705</v>
      </c>
      <c r="E173" s="560" t="s">
        <v>2706</v>
      </c>
      <c r="F173" s="559" t="s">
        <v>2707</v>
      </c>
      <c r="G173" s="562"/>
      <c r="H173" s="557" t="s">
        <v>2549</v>
      </c>
      <c r="I173" s="557" t="s">
        <v>2708</v>
      </c>
      <c r="J173" s="557" t="s">
        <v>1049</v>
      </c>
      <c r="K173" s="557" t="s">
        <v>85</v>
      </c>
      <c r="L173" s="557" t="s">
        <v>2377</v>
      </c>
      <c r="M173" s="557" t="s">
        <v>2378</v>
      </c>
      <c r="N173" s="556" t="s">
        <v>2379</v>
      </c>
      <c r="O173" s="555">
        <v>161.79</v>
      </c>
    </row>
    <row r="174" spans="1:15" ht="39" customHeight="1">
      <c r="A174" s="561">
        <v>915005315707</v>
      </c>
      <c r="B174" s="561" t="s">
        <v>2709</v>
      </c>
      <c r="C174" s="561">
        <v>8718696162781</v>
      </c>
      <c r="D174" s="563" t="s">
        <v>2710</v>
      </c>
      <c r="E174" s="560" t="s">
        <v>2711</v>
      </c>
      <c r="F174" s="559" t="s">
        <v>2712</v>
      </c>
      <c r="G174" s="562"/>
      <c r="H174" s="557" t="s">
        <v>2549</v>
      </c>
      <c r="I174" s="557" t="s">
        <v>2708</v>
      </c>
      <c r="J174" s="557" t="s">
        <v>1049</v>
      </c>
      <c r="K174" s="557" t="s">
        <v>85</v>
      </c>
      <c r="L174" s="557" t="s">
        <v>2377</v>
      </c>
      <c r="M174" s="557" t="s">
        <v>2378</v>
      </c>
      <c r="N174" s="556" t="s">
        <v>2379</v>
      </c>
      <c r="O174" s="555">
        <v>178.05</v>
      </c>
    </row>
    <row r="175" spans="1:15" ht="39" customHeight="1">
      <c r="A175" s="561">
        <v>915005315708</v>
      </c>
      <c r="B175" s="561" t="s">
        <v>2713</v>
      </c>
      <c r="C175" s="561">
        <v>8718696162798</v>
      </c>
      <c r="D175" s="563" t="s">
        <v>2714</v>
      </c>
      <c r="E175" s="560" t="s">
        <v>2715</v>
      </c>
      <c r="F175" s="559" t="s">
        <v>2716</v>
      </c>
      <c r="G175" s="562"/>
      <c r="H175" s="557" t="s">
        <v>2549</v>
      </c>
      <c r="I175" s="557" t="s">
        <v>2708</v>
      </c>
      <c r="J175" s="557" t="s">
        <v>1049</v>
      </c>
      <c r="K175" s="557" t="s">
        <v>85</v>
      </c>
      <c r="L175" s="557" t="s">
        <v>2377</v>
      </c>
      <c r="M175" s="557" t="s">
        <v>2378</v>
      </c>
      <c r="N175" s="556" t="s">
        <v>2379</v>
      </c>
      <c r="O175" s="555">
        <v>300</v>
      </c>
    </row>
    <row r="176" spans="1:15" ht="39" customHeight="1">
      <c r="A176" s="561">
        <v>929002514401</v>
      </c>
      <c r="B176" s="561">
        <v>871869977727200</v>
      </c>
      <c r="C176" s="561">
        <v>8718699777272</v>
      </c>
      <c r="D176" s="563"/>
      <c r="E176" s="560"/>
      <c r="F176" s="559" t="s">
        <v>2717</v>
      </c>
      <c r="G176" s="562"/>
      <c r="H176" s="557" t="s">
        <v>2549</v>
      </c>
      <c r="I176" s="557" t="s">
        <v>2718</v>
      </c>
      <c r="J176" s="557" t="s">
        <v>2719</v>
      </c>
      <c r="K176" s="557" t="s">
        <v>85</v>
      </c>
      <c r="L176" s="557" t="s">
        <v>2377</v>
      </c>
      <c r="M176" s="557" t="s">
        <v>2378</v>
      </c>
      <c r="N176" s="556" t="s">
        <v>2379</v>
      </c>
      <c r="O176" s="555">
        <v>88.62</v>
      </c>
    </row>
    <row r="177" spans="1:15" ht="39" customHeight="1">
      <c r="A177" s="561">
        <v>929002514501</v>
      </c>
      <c r="B177" s="561">
        <v>871869977729600</v>
      </c>
      <c r="C177" s="561">
        <v>8718699777296</v>
      </c>
      <c r="D177" s="563"/>
      <c r="E177" s="560"/>
      <c r="F177" s="559" t="s">
        <v>2720</v>
      </c>
      <c r="G177" s="562"/>
      <c r="H177" s="557" t="s">
        <v>2549</v>
      </c>
      <c r="I177" s="557" t="s">
        <v>2718</v>
      </c>
      <c r="J177" s="557" t="s">
        <v>2719</v>
      </c>
      <c r="K177" s="557" t="s">
        <v>85</v>
      </c>
      <c r="L177" s="557" t="s">
        <v>2377</v>
      </c>
      <c r="M177" s="557" t="s">
        <v>2378</v>
      </c>
      <c r="N177" s="556" t="s">
        <v>2379</v>
      </c>
      <c r="O177" s="555">
        <v>113.01</v>
      </c>
    </row>
    <row r="178" spans="1:15" ht="39" customHeight="1">
      <c r="A178" s="561">
        <v>929002668201</v>
      </c>
      <c r="B178" s="561">
        <v>871951432686600</v>
      </c>
      <c r="C178" s="561">
        <v>8719514326866</v>
      </c>
      <c r="D178" s="563"/>
      <c r="E178" s="560"/>
      <c r="F178" s="559" t="s">
        <v>2721</v>
      </c>
      <c r="G178" s="557"/>
      <c r="H178" s="557" t="s">
        <v>2549</v>
      </c>
      <c r="I178" s="557" t="s">
        <v>2722</v>
      </c>
      <c r="J178" s="557" t="s">
        <v>2719</v>
      </c>
      <c r="K178" s="557" t="s">
        <v>85</v>
      </c>
      <c r="L178" s="557" t="s">
        <v>2377</v>
      </c>
      <c r="M178" s="557" t="s">
        <v>2378</v>
      </c>
      <c r="N178" s="556" t="s">
        <v>2379</v>
      </c>
      <c r="O178" s="555">
        <v>96.75</v>
      </c>
    </row>
    <row r="179" spans="1:15" ht="39" customHeight="1">
      <c r="A179" s="561">
        <v>929002665001</v>
      </c>
      <c r="B179" s="561">
        <v>871951432658300</v>
      </c>
      <c r="C179" s="561">
        <v>8719514326583</v>
      </c>
      <c r="D179" s="563"/>
      <c r="E179" s="560"/>
      <c r="F179" s="559" t="s">
        <v>2723</v>
      </c>
      <c r="G179" s="557"/>
      <c r="H179" s="557" t="s">
        <v>2549</v>
      </c>
      <c r="I179" s="557" t="s">
        <v>2724</v>
      </c>
      <c r="J179" s="557" t="s">
        <v>2719</v>
      </c>
      <c r="K179" s="557" t="s">
        <v>85</v>
      </c>
      <c r="L179" s="557" t="s">
        <v>2377</v>
      </c>
      <c r="M179" s="557" t="s">
        <v>2378</v>
      </c>
      <c r="N179" s="556" t="s">
        <v>2379</v>
      </c>
      <c r="O179" s="555">
        <v>80.489999999999995</v>
      </c>
    </row>
    <row r="180" spans="1:15" ht="39" customHeight="1">
      <c r="A180" s="561">
        <v>929002514001</v>
      </c>
      <c r="B180" s="561">
        <v>871869977719700</v>
      </c>
      <c r="C180" s="561">
        <v>8718699777197</v>
      </c>
      <c r="D180" s="563"/>
      <c r="E180" s="560"/>
      <c r="F180" s="559" t="s">
        <v>2725</v>
      </c>
      <c r="G180" s="557"/>
      <c r="H180" s="557" t="s">
        <v>2549</v>
      </c>
      <c r="I180" s="557" t="s">
        <v>2724</v>
      </c>
      <c r="J180" s="557" t="s">
        <v>2719</v>
      </c>
      <c r="K180" s="557" t="s">
        <v>85</v>
      </c>
      <c r="L180" s="557" t="s">
        <v>2377</v>
      </c>
      <c r="M180" s="557" t="s">
        <v>2378</v>
      </c>
      <c r="N180" s="556" t="s">
        <v>2379</v>
      </c>
      <c r="O180" s="555">
        <v>113.01</v>
      </c>
    </row>
    <row r="181" spans="1:15" ht="39" customHeight="1">
      <c r="A181" s="561">
        <v>929002367301</v>
      </c>
      <c r="B181" s="561">
        <v>871869975878300</v>
      </c>
      <c r="C181" s="561">
        <v>8718699758783</v>
      </c>
      <c r="D181" s="563"/>
      <c r="E181" s="560"/>
      <c r="F181" s="559" t="s">
        <v>2726</v>
      </c>
      <c r="G181" s="557"/>
      <c r="H181" s="557" t="s">
        <v>2549</v>
      </c>
      <c r="I181" s="557" t="s">
        <v>2724</v>
      </c>
      <c r="J181" s="557" t="s">
        <v>2719</v>
      </c>
      <c r="K181" s="557" t="s">
        <v>85</v>
      </c>
      <c r="L181" s="557" t="s">
        <v>2377</v>
      </c>
      <c r="M181" s="557" t="s">
        <v>2378</v>
      </c>
      <c r="N181" s="556" t="s">
        <v>2379</v>
      </c>
      <c r="O181" s="555">
        <v>80.489999999999995</v>
      </c>
    </row>
    <row r="182" spans="1:15" ht="39" customHeight="1">
      <c r="A182" s="561">
        <v>929002367501</v>
      </c>
      <c r="B182" s="561">
        <v>871869975882000</v>
      </c>
      <c r="C182" s="561">
        <v>8718699758820</v>
      </c>
      <c r="D182" s="563"/>
      <c r="E182" s="560"/>
      <c r="F182" s="559" t="s">
        <v>2727</v>
      </c>
      <c r="G182" s="557"/>
      <c r="H182" s="557" t="s">
        <v>2549</v>
      </c>
      <c r="I182" s="557" t="s">
        <v>2724</v>
      </c>
      <c r="J182" s="557" t="s">
        <v>2719</v>
      </c>
      <c r="K182" s="557" t="s">
        <v>85</v>
      </c>
      <c r="L182" s="557" t="s">
        <v>2377</v>
      </c>
      <c r="M182" s="557" t="s">
        <v>2378</v>
      </c>
      <c r="N182" s="556" t="s">
        <v>2379</v>
      </c>
      <c r="O182" s="555">
        <v>96.75</v>
      </c>
    </row>
    <row r="183" spans="1:15" ht="39" customHeight="1">
      <c r="A183" s="561">
        <v>929002665101</v>
      </c>
      <c r="B183" s="561">
        <v>871951432660600</v>
      </c>
      <c r="C183" s="561">
        <v>8719514326606</v>
      </c>
      <c r="D183" s="563"/>
      <c r="E183" s="560"/>
      <c r="F183" s="559" t="s">
        <v>2728</v>
      </c>
      <c r="G183" s="557"/>
      <c r="H183" s="557" t="s">
        <v>2549</v>
      </c>
      <c r="I183" s="557" t="s">
        <v>2724</v>
      </c>
      <c r="J183" s="557" t="s">
        <v>2719</v>
      </c>
      <c r="K183" s="557" t="s">
        <v>85</v>
      </c>
      <c r="L183" s="557" t="s">
        <v>2377</v>
      </c>
      <c r="M183" s="557" t="s">
        <v>2378</v>
      </c>
      <c r="N183" s="556" t="s">
        <v>2379</v>
      </c>
      <c r="O183" s="555">
        <v>121.14</v>
      </c>
    </row>
    <row r="184" spans="1:15" ht="39" customHeight="1">
      <c r="A184" s="561">
        <v>929002514201</v>
      </c>
      <c r="B184" s="561">
        <v>871869977723400</v>
      </c>
      <c r="C184" s="561">
        <v>8718699777234</v>
      </c>
      <c r="D184" s="563"/>
      <c r="E184" s="560"/>
      <c r="F184" s="559" t="s">
        <v>2729</v>
      </c>
      <c r="G184" s="557"/>
      <c r="H184" s="557" t="s">
        <v>2549</v>
      </c>
      <c r="I184" s="557" t="s">
        <v>2724</v>
      </c>
      <c r="J184" s="557" t="s">
        <v>2719</v>
      </c>
      <c r="K184" s="557" t="s">
        <v>85</v>
      </c>
      <c r="L184" s="557" t="s">
        <v>2377</v>
      </c>
      <c r="M184" s="557" t="s">
        <v>2378</v>
      </c>
      <c r="N184" s="556" t="s">
        <v>2379</v>
      </c>
      <c r="O184" s="555">
        <v>169.92</v>
      </c>
    </row>
    <row r="185" spans="1:15" ht="39" customHeight="1">
      <c r="A185" s="561">
        <v>929002367701</v>
      </c>
      <c r="B185" s="561">
        <v>871869975888200</v>
      </c>
      <c r="C185" s="561">
        <v>8718699758882</v>
      </c>
      <c r="D185" s="563"/>
      <c r="E185" s="560"/>
      <c r="F185" s="559" t="s">
        <v>2730</v>
      </c>
      <c r="G185" s="557"/>
      <c r="H185" s="557" t="s">
        <v>2549</v>
      </c>
      <c r="I185" s="557" t="s">
        <v>2724</v>
      </c>
      <c r="J185" s="557" t="s">
        <v>2719</v>
      </c>
      <c r="K185" s="557" t="s">
        <v>85</v>
      </c>
      <c r="L185" s="557" t="s">
        <v>2377</v>
      </c>
      <c r="M185" s="557" t="s">
        <v>2378</v>
      </c>
      <c r="N185" s="556" t="s">
        <v>2379</v>
      </c>
      <c r="O185" s="555">
        <v>137.4</v>
      </c>
    </row>
    <row r="186" spans="1:15" ht="39" customHeight="1">
      <c r="A186" s="561">
        <v>929002367901</v>
      </c>
      <c r="B186" s="561">
        <v>871869975892900</v>
      </c>
      <c r="C186" s="561">
        <v>8718699758929</v>
      </c>
      <c r="D186" s="563"/>
      <c r="E186" s="560"/>
      <c r="F186" s="559" t="s">
        <v>2731</v>
      </c>
      <c r="G186" s="557"/>
      <c r="H186" s="557" t="s">
        <v>2549</v>
      </c>
      <c r="I186" s="557" t="s">
        <v>2724</v>
      </c>
      <c r="J186" s="557" t="s">
        <v>2719</v>
      </c>
      <c r="K186" s="557" t="s">
        <v>85</v>
      </c>
      <c r="L186" s="557" t="s">
        <v>2377</v>
      </c>
      <c r="M186" s="557" t="s">
        <v>2378</v>
      </c>
      <c r="N186" s="556" t="s">
        <v>2379</v>
      </c>
      <c r="O186" s="555">
        <v>153.66</v>
      </c>
    </row>
    <row r="187" spans="1:15" ht="39" customHeight="1">
      <c r="A187" s="570">
        <v>929002514101</v>
      </c>
      <c r="B187" s="561">
        <v>871869977721000</v>
      </c>
      <c r="C187" s="561">
        <v>8718699777210</v>
      </c>
      <c r="D187" s="563"/>
      <c r="E187" s="560"/>
      <c r="F187" s="559" t="s">
        <v>2732</v>
      </c>
      <c r="G187" s="557"/>
      <c r="H187" s="557" t="s">
        <v>2549</v>
      </c>
      <c r="I187" s="557" t="s">
        <v>2724</v>
      </c>
      <c r="J187" s="557" t="s">
        <v>2719</v>
      </c>
      <c r="K187" s="557" t="s">
        <v>85</v>
      </c>
      <c r="L187" s="569" t="s">
        <v>2583</v>
      </c>
      <c r="M187" s="557" t="s">
        <v>2378</v>
      </c>
      <c r="N187" s="556" t="s">
        <v>2379</v>
      </c>
      <c r="O187" s="555">
        <v>129.27000000000001</v>
      </c>
    </row>
    <row r="188" spans="1:15" ht="39" customHeight="1">
      <c r="A188" s="570">
        <v>929002367401</v>
      </c>
      <c r="B188" s="561">
        <v>871869975880600</v>
      </c>
      <c r="C188" s="561">
        <v>8718699758806</v>
      </c>
      <c r="D188" s="563"/>
      <c r="E188" s="560"/>
      <c r="F188" s="559" t="s">
        <v>2733</v>
      </c>
      <c r="G188" s="557"/>
      <c r="H188" s="557" t="s">
        <v>2549</v>
      </c>
      <c r="I188" s="557" t="s">
        <v>2724</v>
      </c>
      <c r="J188" s="557" t="s">
        <v>2719</v>
      </c>
      <c r="K188" s="557" t="s">
        <v>85</v>
      </c>
      <c r="L188" s="569" t="s">
        <v>2583</v>
      </c>
      <c r="M188" s="557" t="s">
        <v>2378</v>
      </c>
      <c r="N188" s="556" t="s">
        <v>2379</v>
      </c>
      <c r="O188" s="555">
        <v>104.88</v>
      </c>
    </row>
    <row r="189" spans="1:15" ht="39" customHeight="1">
      <c r="A189" s="570">
        <v>929002367601</v>
      </c>
      <c r="B189" s="561">
        <v>871869975884400</v>
      </c>
      <c r="C189" s="561">
        <v>8718699758844</v>
      </c>
      <c r="D189" s="563"/>
      <c r="E189" s="560"/>
      <c r="F189" s="559" t="s">
        <v>2734</v>
      </c>
      <c r="G189" s="557"/>
      <c r="H189" s="557" t="s">
        <v>2549</v>
      </c>
      <c r="I189" s="557" t="s">
        <v>2724</v>
      </c>
      <c r="J189" s="557" t="s">
        <v>2719</v>
      </c>
      <c r="K189" s="557" t="s">
        <v>85</v>
      </c>
      <c r="L189" s="569" t="s">
        <v>2583</v>
      </c>
      <c r="M189" s="557" t="s">
        <v>2378</v>
      </c>
      <c r="N189" s="556" t="s">
        <v>2379</v>
      </c>
      <c r="O189" s="555">
        <v>129.27000000000001</v>
      </c>
    </row>
    <row r="190" spans="1:15" ht="39" customHeight="1">
      <c r="A190" s="561">
        <v>929002514301</v>
      </c>
      <c r="B190" s="561">
        <v>871869977725800</v>
      </c>
      <c r="C190" s="561">
        <v>8718699777258</v>
      </c>
      <c r="D190" s="563"/>
      <c r="E190" s="560"/>
      <c r="F190" s="559" t="s">
        <v>2735</v>
      </c>
      <c r="G190" s="557"/>
      <c r="H190" s="557" t="s">
        <v>2549</v>
      </c>
      <c r="I190" s="557" t="s">
        <v>2724</v>
      </c>
      <c r="J190" s="557" t="s">
        <v>2719</v>
      </c>
      <c r="K190" s="557" t="s">
        <v>85</v>
      </c>
      <c r="L190" s="557" t="s">
        <v>2377</v>
      </c>
      <c r="M190" s="557" t="s">
        <v>2378</v>
      </c>
      <c r="N190" s="556" t="s">
        <v>2379</v>
      </c>
      <c r="O190" s="555">
        <v>169.92</v>
      </c>
    </row>
    <row r="191" spans="1:15" ht="39" customHeight="1">
      <c r="A191" s="561">
        <v>929002367801</v>
      </c>
      <c r="B191" s="561">
        <v>871869975890500</v>
      </c>
      <c r="C191" s="561">
        <v>8718699758905</v>
      </c>
      <c r="D191" s="563"/>
      <c r="E191" s="560"/>
      <c r="F191" s="559" t="s">
        <v>2736</v>
      </c>
      <c r="G191" s="557"/>
      <c r="H191" s="557" t="s">
        <v>2549</v>
      </c>
      <c r="I191" s="557" t="s">
        <v>2724</v>
      </c>
      <c r="J191" s="557" t="s">
        <v>2719</v>
      </c>
      <c r="K191" s="557" t="s">
        <v>85</v>
      </c>
      <c r="L191" s="557" t="s">
        <v>2377</v>
      </c>
      <c r="M191" s="557" t="s">
        <v>2378</v>
      </c>
      <c r="N191" s="556" t="s">
        <v>2379</v>
      </c>
      <c r="O191" s="555">
        <v>137.4</v>
      </c>
    </row>
    <row r="192" spans="1:15" ht="39" customHeight="1">
      <c r="A192" s="561">
        <v>929002368001</v>
      </c>
      <c r="B192" s="561">
        <v>871869975894300</v>
      </c>
      <c r="C192" s="561">
        <v>8718699758943</v>
      </c>
      <c r="D192" s="563"/>
      <c r="E192" s="560"/>
      <c r="F192" s="559" t="s">
        <v>2737</v>
      </c>
      <c r="G192" s="557"/>
      <c r="H192" s="557" t="s">
        <v>2549</v>
      </c>
      <c r="I192" s="557" t="s">
        <v>2724</v>
      </c>
      <c r="J192" s="557" t="s">
        <v>2719</v>
      </c>
      <c r="K192" s="557" t="s">
        <v>85</v>
      </c>
      <c r="L192" s="557" t="s">
        <v>2377</v>
      </c>
      <c r="M192" s="557" t="s">
        <v>2378</v>
      </c>
      <c r="N192" s="556" t="s">
        <v>2379</v>
      </c>
      <c r="O192" s="555">
        <v>153.66</v>
      </c>
    </row>
    <row r="193" spans="1:15" ht="39" customHeight="1">
      <c r="A193" s="561">
        <v>929002514601</v>
      </c>
      <c r="B193" s="561">
        <v>871869977731900</v>
      </c>
      <c r="C193" s="561">
        <v>8718699777319</v>
      </c>
      <c r="D193" s="563"/>
      <c r="E193" s="560"/>
      <c r="F193" s="559" t="s">
        <v>2738</v>
      </c>
      <c r="G193" s="557"/>
      <c r="H193" s="557" t="s">
        <v>2549</v>
      </c>
      <c r="I193" s="557" t="s">
        <v>2739</v>
      </c>
      <c r="J193" s="557" t="s">
        <v>2719</v>
      </c>
      <c r="K193" s="557" t="s">
        <v>85</v>
      </c>
      <c r="L193" s="557" t="s">
        <v>2377</v>
      </c>
      <c r="M193" s="557" t="s">
        <v>2378</v>
      </c>
      <c r="N193" s="556" t="s">
        <v>2379</v>
      </c>
      <c r="O193" s="555">
        <v>80.489999999999995</v>
      </c>
    </row>
    <row r="194" spans="1:15" ht="39" customHeight="1">
      <c r="A194" s="561">
        <v>929002514701</v>
      </c>
      <c r="B194" s="561">
        <v>871869977733300</v>
      </c>
      <c r="C194" s="561">
        <v>8718699777333</v>
      </c>
      <c r="D194" s="563"/>
      <c r="E194" s="560"/>
      <c r="F194" s="559" t="s">
        <v>2740</v>
      </c>
      <c r="G194" s="557"/>
      <c r="H194" s="557" t="s">
        <v>2549</v>
      </c>
      <c r="I194" s="557" t="s">
        <v>2739</v>
      </c>
      <c r="J194" s="557" t="s">
        <v>2719</v>
      </c>
      <c r="K194" s="557" t="s">
        <v>85</v>
      </c>
      <c r="L194" s="557" t="s">
        <v>2377</v>
      </c>
      <c r="M194" s="557" t="s">
        <v>2378</v>
      </c>
      <c r="N194" s="556" t="s">
        <v>2379</v>
      </c>
      <c r="O194" s="555">
        <v>113.01</v>
      </c>
    </row>
    <row r="195" spans="1:15" ht="39" customHeight="1">
      <c r="A195" s="561">
        <v>929002667401</v>
      </c>
      <c r="B195" s="561">
        <v>871951432718400</v>
      </c>
      <c r="C195" s="561">
        <v>8719514327184</v>
      </c>
      <c r="D195" s="563"/>
      <c r="E195" s="560"/>
      <c r="F195" s="559" t="s">
        <v>2741</v>
      </c>
      <c r="G195" s="557"/>
      <c r="H195" s="557" t="s">
        <v>2549</v>
      </c>
      <c r="I195" s="557" t="s">
        <v>2742</v>
      </c>
      <c r="J195" s="557" t="s">
        <v>2719</v>
      </c>
      <c r="K195" s="557" t="s">
        <v>85</v>
      </c>
      <c r="L195" s="557" t="s">
        <v>2377</v>
      </c>
      <c r="M195" s="557" t="s">
        <v>2378</v>
      </c>
      <c r="N195" s="556" t="s">
        <v>2379</v>
      </c>
      <c r="O195" s="555">
        <v>121.14</v>
      </c>
    </row>
    <row r="196" spans="1:15" ht="39" customHeight="1">
      <c r="A196" s="561">
        <v>929002667801</v>
      </c>
      <c r="B196" s="561">
        <v>871951432726900</v>
      </c>
      <c r="C196" s="561">
        <v>8719514327269</v>
      </c>
      <c r="D196" s="563"/>
      <c r="E196" s="560"/>
      <c r="F196" s="559" t="s">
        <v>2743</v>
      </c>
      <c r="G196" s="557"/>
      <c r="H196" s="557" t="s">
        <v>2549</v>
      </c>
      <c r="I196" s="557" t="s">
        <v>2742</v>
      </c>
      <c r="J196" s="557" t="s">
        <v>2719</v>
      </c>
      <c r="K196" s="557" t="s">
        <v>85</v>
      </c>
      <c r="L196" s="557" t="s">
        <v>2377</v>
      </c>
      <c r="M196" s="557" t="s">
        <v>2378</v>
      </c>
      <c r="N196" s="556" t="s">
        <v>2379</v>
      </c>
      <c r="O196" s="555">
        <v>161.79</v>
      </c>
    </row>
    <row r="197" spans="1:15" ht="39" customHeight="1">
      <c r="A197" s="561">
        <v>929002667601</v>
      </c>
      <c r="B197" s="561">
        <v>871951432722100</v>
      </c>
      <c r="C197" s="561">
        <v>8719514327221</v>
      </c>
      <c r="D197" s="563"/>
      <c r="E197" s="560"/>
      <c r="F197" s="559" t="s">
        <v>2744</v>
      </c>
      <c r="G197" s="557"/>
      <c r="H197" s="557" t="s">
        <v>2549</v>
      </c>
      <c r="I197" s="557" t="s">
        <v>2742</v>
      </c>
      <c r="J197" s="557" t="s">
        <v>2719</v>
      </c>
      <c r="K197" s="557" t="s">
        <v>85</v>
      </c>
      <c r="L197" s="557" t="s">
        <v>2377</v>
      </c>
      <c r="M197" s="557" t="s">
        <v>2378</v>
      </c>
      <c r="N197" s="556" t="s">
        <v>2379</v>
      </c>
      <c r="O197" s="555">
        <v>121.14</v>
      </c>
    </row>
    <row r="198" spans="1:15" ht="39" customHeight="1">
      <c r="A198" s="561">
        <v>929002667501</v>
      </c>
      <c r="B198" s="561">
        <v>871951432720700</v>
      </c>
      <c r="C198" s="561">
        <v>8719514327207</v>
      </c>
      <c r="D198" s="563"/>
      <c r="E198" s="560"/>
      <c r="F198" s="559" t="s">
        <v>2745</v>
      </c>
      <c r="G198" s="557"/>
      <c r="H198" s="557" t="s">
        <v>2549</v>
      </c>
      <c r="I198" s="557" t="s">
        <v>2742</v>
      </c>
      <c r="J198" s="557" t="s">
        <v>2719</v>
      </c>
      <c r="K198" s="557" t="s">
        <v>85</v>
      </c>
      <c r="L198" s="557" t="s">
        <v>2377</v>
      </c>
      <c r="M198" s="557" t="s">
        <v>2378</v>
      </c>
      <c r="N198" s="556" t="s">
        <v>2379</v>
      </c>
      <c r="O198" s="555">
        <v>121.14</v>
      </c>
    </row>
    <row r="199" spans="1:15" ht="39" customHeight="1">
      <c r="A199" s="561">
        <v>929002667901</v>
      </c>
      <c r="B199" s="561">
        <v>871951432728300</v>
      </c>
      <c r="C199" s="561">
        <v>8719514327283</v>
      </c>
      <c r="D199" s="563"/>
      <c r="E199" s="560"/>
      <c r="F199" s="559" t="s">
        <v>2746</v>
      </c>
      <c r="G199" s="557"/>
      <c r="H199" s="557" t="s">
        <v>2549</v>
      </c>
      <c r="I199" s="557" t="s">
        <v>2742</v>
      </c>
      <c r="J199" s="557" t="s">
        <v>2719</v>
      </c>
      <c r="K199" s="557" t="s">
        <v>85</v>
      </c>
      <c r="L199" s="557" t="s">
        <v>2377</v>
      </c>
      <c r="M199" s="557" t="s">
        <v>2378</v>
      </c>
      <c r="N199" s="556" t="s">
        <v>2379</v>
      </c>
      <c r="O199" s="555">
        <v>161.79</v>
      </c>
    </row>
    <row r="200" spans="1:15" ht="39" customHeight="1">
      <c r="A200" s="561">
        <v>915004203301</v>
      </c>
      <c r="B200" s="561" t="s">
        <v>2747</v>
      </c>
      <c r="C200" s="561">
        <v>8718291455349</v>
      </c>
      <c r="D200" s="563"/>
      <c r="E200" s="560"/>
      <c r="F200" s="559" t="s">
        <v>2748</v>
      </c>
      <c r="G200" s="557"/>
      <c r="H200" s="557" t="s">
        <v>2549</v>
      </c>
      <c r="I200" s="557" t="s">
        <v>2749</v>
      </c>
      <c r="J200" s="557" t="s">
        <v>2750</v>
      </c>
      <c r="K200" s="557" t="s">
        <v>85</v>
      </c>
      <c r="L200" s="557" t="s">
        <v>2377</v>
      </c>
      <c r="M200" s="557" t="s">
        <v>2378</v>
      </c>
      <c r="N200" s="556" t="s">
        <v>2379</v>
      </c>
      <c r="O200" s="555">
        <v>316.26</v>
      </c>
    </row>
    <row r="201" spans="1:15" ht="39" customHeight="1">
      <c r="A201" s="561">
        <v>915004204101</v>
      </c>
      <c r="B201" s="561">
        <v>340591116</v>
      </c>
      <c r="C201" s="561">
        <v>8718291455424</v>
      </c>
      <c r="D201" s="563"/>
      <c r="E201" s="560"/>
      <c r="F201" s="559" t="s">
        <v>2751</v>
      </c>
      <c r="G201" s="557"/>
      <c r="H201" s="557" t="s">
        <v>2549</v>
      </c>
      <c r="I201" s="557" t="s">
        <v>2749</v>
      </c>
      <c r="J201" s="557" t="s">
        <v>2750</v>
      </c>
      <c r="K201" s="557" t="s">
        <v>85</v>
      </c>
      <c r="L201" s="557" t="s">
        <v>2377</v>
      </c>
      <c r="M201" s="557" t="s">
        <v>2378</v>
      </c>
      <c r="N201" s="556" t="s">
        <v>2379</v>
      </c>
      <c r="O201" s="555">
        <v>389.43</v>
      </c>
    </row>
    <row r="202" spans="1:15" ht="39" customHeight="1">
      <c r="A202" s="561">
        <v>929003168101</v>
      </c>
      <c r="B202" s="561" t="s">
        <v>2752</v>
      </c>
      <c r="C202" s="561">
        <v>8718696164273</v>
      </c>
      <c r="D202" s="563" t="s">
        <v>2753</v>
      </c>
      <c r="E202" s="560" t="s">
        <v>2754</v>
      </c>
      <c r="F202" s="559" t="s">
        <v>2755</v>
      </c>
      <c r="G202" s="557"/>
      <c r="H202" s="557" t="s">
        <v>2549</v>
      </c>
      <c r="I202" s="557" t="s">
        <v>2756</v>
      </c>
      <c r="J202" s="557" t="s">
        <v>2757</v>
      </c>
      <c r="K202" s="557" t="s">
        <v>85</v>
      </c>
      <c r="L202" s="557" t="s">
        <v>2377</v>
      </c>
      <c r="M202" s="557" t="s">
        <v>2378</v>
      </c>
      <c r="N202" s="556" t="s">
        <v>2379</v>
      </c>
      <c r="O202" s="555">
        <v>88.62</v>
      </c>
    </row>
    <row r="203" spans="1:15" ht="39" customHeight="1">
      <c r="A203" s="561">
        <v>929003168201</v>
      </c>
      <c r="B203" s="561" t="s">
        <v>2758</v>
      </c>
      <c r="C203" s="561">
        <v>8718696164228</v>
      </c>
      <c r="D203" s="563" t="s">
        <v>2759</v>
      </c>
      <c r="E203" s="560" t="s">
        <v>2760</v>
      </c>
      <c r="F203" s="559" t="s">
        <v>2761</v>
      </c>
      <c r="G203" s="557"/>
      <c r="H203" s="557" t="s">
        <v>2549</v>
      </c>
      <c r="I203" s="557" t="s">
        <v>2756</v>
      </c>
      <c r="J203" s="557" t="s">
        <v>2757</v>
      </c>
      <c r="K203" s="557" t="s">
        <v>85</v>
      </c>
      <c r="L203" s="566" t="s">
        <v>2396</v>
      </c>
      <c r="M203" s="557" t="s">
        <v>2378</v>
      </c>
      <c r="N203" s="556" t="s">
        <v>2379</v>
      </c>
      <c r="O203" s="555">
        <v>145.53</v>
      </c>
    </row>
    <row r="204" spans="1:15" ht="39" customHeight="1">
      <c r="A204" s="561">
        <v>929003168401</v>
      </c>
      <c r="B204" s="561" t="s">
        <v>2762</v>
      </c>
      <c r="C204" s="561">
        <v>8718696164280</v>
      </c>
      <c r="D204" s="563" t="s">
        <v>2763</v>
      </c>
      <c r="E204" s="560" t="s">
        <v>2764</v>
      </c>
      <c r="F204" s="559" t="s">
        <v>2765</v>
      </c>
      <c r="G204" s="557"/>
      <c r="H204" s="557" t="s">
        <v>2549</v>
      </c>
      <c r="I204" s="557" t="s">
        <v>2756</v>
      </c>
      <c r="J204" s="557" t="s">
        <v>2757</v>
      </c>
      <c r="K204" s="557" t="s">
        <v>85</v>
      </c>
      <c r="L204" s="557" t="s">
        <v>2377</v>
      </c>
      <c r="M204" s="557" t="s">
        <v>2378</v>
      </c>
      <c r="N204" s="556" t="s">
        <v>2379</v>
      </c>
      <c r="O204" s="555">
        <v>121.14</v>
      </c>
    </row>
    <row r="205" spans="1:15" ht="39" customHeight="1">
      <c r="A205" s="561">
        <v>929003168501</v>
      </c>
      <c r="B205" s="561" t="s">
        <v>2766</v>
      </c>
      <c r="C205" s="561">
        <v>8718696164242</v>
      </c>
      <c r="D205" s="563" t="s">
        <v>2767</v>
      </c>
      <c r="E205" s="560" t="s">
        <v>2768</v>
      </c>
      <c r="F205" s="559" t="s">
        <v>2769</v>
      </c>
      <c r="G205" s="557"/>
      <c r="H205" s="557" t="s">
        <v>2549</v>
      </c>
      <c r="I205" s="557" t="s">
        <v>2756</v>
      </c>
      <c r="J205" s="557" t="s">
        <v>2757</v>
      </c>
      <c r="K205" s="557" t="s">
        <v>85</v>
      </c>
      <c r="L205" s="557" t="s">
        <v>2377</v>
      </c>
      <c r="M205" s="557" t="s">
        <v>2378</v>
      </c>
      <c r="N205" s="556" t="s">
        <v>2379</v>
      </c>
      <c r="O205" s="555">
        <v>178.05</v>
      </c>
    </row>
    <row r="206" spans="1:15" ht="39" customHeight="1">
      <c r="A206" s="567">
        <v>929002568231</v>
      </c>
      <c r="B206" s="561">
        <v>871951445314200</v>
      </c>
      <c r="C206" s="561">
        <v>8719514453142</v>
      </c>
      <c r="D206" s="563" t="s">
        <v>2770</v>
      </c>
      <c r="E206" s="560" t="s">
        <v>2771</v>
      </c>
      <c r="F206" s="559" t="s">
        <v>2772</v>
      </c>
      <c r="G206" s="557"/>
      <c r="H206" s="557" t="s">
        <v>2549</v>
      </c>
      <c r="I206" s="557" t="s">
        <v>2773</v>
      </c>
      <c r="J206" s="557" t="s">
        <v>2217</v>
      </c>
      <c r="K206" s="557" t="s">
        <v>85</v>
      </c>
      <c r="L206" s="566" t="s">
        <v>2396</v>
      </c>
      <c r="M206" s="557" t="s">
        <v>2378</v>
      </c>
      <c r="N206" s="556" t="s">
        <v>2379</v>
      </c>
      <c r="O206" s="555">
        <v>31.71</v>
      </c>
    </row>
    <row r="207" spans="1:15" ht="39" customHeight="1">
      <c r="A207" s="567">
        <v>929002568233</v>
      </c>
      <c r="B207" s="561">
        <v>871951445324100</v>
      </c>
      <c r="C207" s="561">
        <v>8719514453241</v>
      </c>
      <c r="D207" s="563" t="s">
        <v>2774</v>
      </c>
      <c r="E207" s="560" t="s">
        <v>2775</v>
      </c>
      <c r="F207" s="559" t="s">
        <v>2776</v>
      </c>
      <c r="G207" s="557"/>
      <c r="H207" s="557" t="s">
        <v>2549</v>
      </c>
      <c r="I207" s="557" t="s">
        <v>2773</v>
      </c>
      <c r="J207" s="557" t="s">
        <v>2217</v>
      </c>
      <c r="K207" s="557" t="s">
        <v>85</v>
      </c>
      <c r="L207" s="566" t="s">
        <v>2396</v>
      </c>
      <c r="M207" s="557" t="s">
        <v>2378</v>
      </c>
      <c r="N207" s="556" t="s">
        <v>2379</v>
      </c>
      <c r="O207" s="555">
        <v>88.62</v>
      </c>
    </row>
    <row r="208" spans="1:15" ht="39" customHeight="1">
      <c r="A208" s="567">
        <v>929002568531</v>
      </c>
      <c r="B208" s="561">
        <v>871951445318000</v>
      </c>
      <c r="C208" s="561">
        <v>8719514453180</v>
      </c>
      <c r="D208" s="563" t="s">
        <v>2777</v>
      </c>
      <c r="E208" s="560" t="s">
        <v>2778</v>
      </c>
      <c r="F208" s="559" t="s">
        <v>2779</v>
      </c>
      <c r="G208" s="557"/>
      <c r="H208" s="557" t="s">
        <v>2549</v>
      </c>
      <c r="I208" s="557" t="s">
        <v>2773</v>
      </c>
      <c r="J208" s="557" t="s">
        <v>2217</v>
      </c>
      <c r="K208" s="557" t="s">
        <v>85</v>
      </c>
      <c r="L208" s="566" t="s">
        <v>2396</v>
      </c>
      <c r="M208" s="557" t="s">
        <v>2378</v>
      </c>
      <c r="N208" s="556" t="s">
        <v>2379</v>
      </c>
      <c r="O208" s="555">
        <v>31.71</v>
      </c>
    </row>
    <row r="209" spans="1:15" ht="39" customHeight="1">
      <c r="A209" s="567">
        <v>929002568533</v>
      </c>
      <c r="B209" s="561">
        <v>871951445326500</v>
      </c>
      <c r="C209" s="561">
        <v>8719514453265</v>
      </c>
      <c r="D209" s="563" t="s">
        <v>2780</v>
      </c>
      <c r="E209" s="560" t="s">
        <v>2781</v>
      </c>
      <c r="F209" s="559" t="s">
        <v>2782</v>
      </c>
      <c r="G209" s="557"/>
      <c r="H209" s="557" t="s">
        <v>2549</v>
      </c>
      <c r="I209" s="557" t="s">
        <v>2773</v>
      </c>
      <c r="J209" s="557" t="s">
        <v>2217</v>
      </c>
      <c r="K209" s="557" t="s">
        <v>85</v>
      </c>
      <c r="L209" s="566" t="s">
        <v>2396</v>
      </c>
      <c r="M209" s="557" t="s">
        <v>2378</v>
      </c>
      <c r="N209" s="556" t="s">
        <v>2379</v>
      </c>
      <c r="O209" s="555">
        <v>88.62</v>
      </c>
    </row>
    <row r="210" spans="1:15" ht="39" customHeight="1">
      <c r="A210" s="567">
        <v>929002569131</v>
      </c>
      <c r="B210" s="561">
        <v>871951445320300</v>
      </c>
      <c r="C210" s="561">
        <v>8719514453203</v>
      </c>
      <c r="D210" s="563" t="s">
        <v>2783</v>
      </c>
      <c r="E210" s="560" t="s">
        <v>2784</v>
      </c>
      <c r="F210" s="559" t="s">
        <v>2785</v>
      </c>
      <c r="G210" s="557"/>
      <c r="H210" s="557" t="s">
        <v>2549</v>
      </c>
      <c r="I210" s="557" t="s">
        <v>2773</v>
      </c>
      <c r="J210" s="557" t="s">
        <v>2217</v>
      </c>
      <c r="K210" s="557" t="s">
        <v>85</v>
      </c>
      <c r="L210" s="566" t="s">
        <v>2396</v>
      </c>
      <c r="M210" s="557" t="s">
        <v>2378</v>
      </c>
      <c r="N210" s="556" t="s">
        <v>2379</v>
      </c>
      <c r="O210" s="555">
        <v>39.840000000000003</v>
      </c>
    </row>
    <row r="211" spans="1:15" ht="39" customHeight="1">
      <c r="A211" s="567">
        <v>929002568331</v>
      </c>
      <c r="B211" s="561">
        <v>871951445316600</v>
      </c>
      <c r="C211" s="561">
        <v>8719514453166</v>
      </c>
      <c r="D211" s="563" t="s">
        <v>2786</v>
      </c>
      <c r="E211" s="560" t="s">
        <v>2787</v>
      </c>
      <c r="F211" s="559" t="s">
        <v>2788</v>
      </c>
      <c r="G211" s="557"/>
      <c r="H211" s="557" t="s">
        <v>2549</v>
      </c>
      <c r="I211" s="557" t="s">
        <v>2773</v>
      </c>
      <c r="J211" s="557" t="s">
        <v>2217</v>
      </c>
      <c r="K211" s="557" t="s">
        <v>85</v>
      </c>
      <c r="L211" s="566" t="s">
        <v>2396</v>
      </c>
      <c r="M211" s="557" t="s">
        <v>2378</v>
      </c>
      <c r="N211" s="556" t="s">
        <v>2379</v>
      </c>
      <c r="O211" s="555">
        <v>31.71</v>
      </c>
    </row>
    <row r="212" spans="1:15" ht="39" customHeight="1">
      <c r="A212" s="567">
        <v>929002569231</v>
      </c>
      <c r="B212" s="561">
        <v>871951445322700</v>
      </c>
      <c r="C212" s="561">
        <v>8719514453227</v>
      </c>
      <c r="D212" s="563" t="s">
        <v>2789</v>
      </c>
      <c r="E212" s="560" t="s">
        <v>2790</v>
      </c>
      <c r="F212" s="559" t="s">
        <v>2791</v>
      </c>
      <c r="G212" s="557"/>
      <c r="H212" s="557" t="s">
        <v>2549</v>
      </c>
      <c r="I212" s="557" t="s">
        <v>2773</v>
      </c>
      <c r="J212" s="557" t="s">
        <v>2217</v>
      </c>
      <c r="K212" s="557" t="s">
        <v>85</v>
      </c>
      <c r="L212" s="566" t="s">
        <v>2396</v>
      </c>
      <c r="M212" s="557" t="s">
        <v>2378</v>
      </c>
      <c r="N212" s="556" t="s">
        <v>2379</v>
      </c>
      <c r="O212" s="555">
        <v>39.840000000000003</v>
      </c>
    </row>
    <row r="213" spans="1:15" ht="39" customHeight="1">
      <c r="A213" s="561">
        <v>929002661031</v>
      </c>
      <c r="B213" s="561">
        <v>871951432867900</v>
      </c>
      <c r="C213" s="561">
        <v>8719514328679</v>
      </c>
      <c r="D213" s="563"/>
      <c r="E213" s="560"/>
      <c r="F213" s="559" t="s">
        <v>2792</v>
      </c>
      <c r="G213" s="557"/>
      <c r="H213" s="557" t="s">
        <v>2549</v>
      </c>
      <c r="I213" s="557" t="s">
        <v>2793</v>
      </c>
      <c r="J213" s="557" t="s">
        <v>2217</v>
      </c>
      <c r="K213" s="557" t="s">
        <v>85</v>
      </c>
      <c r="L213" s="557" t="s">
        <v>2377</v>
      </c>
      <c r="M213" s="557" t="s">
        <v>2378</v>
      </c>
      <c r="N213" s="556" t="s">
        <v>2379</v>
      </c>
      <c r="O213" s="555">
        <v>88.62</v>
      </c>
    </row>
    <row r="214" spans="1:15" ht="39" customHeight="1">
      <c r="A214" s="561">
        <v>929002661431</v>
      </c>
      <c r="B214" s="561">
        <v>871951432875400</v>
      </c>
      <c r="C214" s="561">
        <v>8719514328754</v>
      </c>
      <c r="D214" s="563"/>
      <c r="E214" s="560"/>
      <c r="F214" s="559" t="s">
        <v>2794</v>
      </c>
      <c r="G214" s="557"/>
      <c r="H214" s="557" t="s">
        <v>2549</v>
      </c>
      <c r="I214" s="557" t="s">
        <v>2793</v>
      </c>
      <c r="J214" s="557" t="s">
        <v>2217</v>
      </c>
      <c r="K214" s="557" t="s">
        <v>85</v>
      </c>
      <c r="L214" s="557" t="s">
        <v>2377</v>
      </c>
      <c r="M214" s="557" t="s">
        <v>2378</v>
      </c>
      <c r="N214" s="556" t="s">
        <v>2379</v>
      </c>
      <c r="O214" s="555">
        <v>121.14</v>
      </c>
    </row>
    <row r="215" spans="1:15" ht="39" customHeight="1">
      <c r="A215" s="561">
        <v>929002661231</v>
      </c>
      <c r="B215" s="561">
        <v>871951432871600</v>
      </c>
      <c r="C215" s="561">
        <v>8719514328716</v>
      </c>
      <c r="D215" s="563"/>
      <c r="E215" s="560"/>
      <c r="F215" s="559" t="s">
        <v>2795</v>
      </c>
      <c r="G215" s="557"/>
      <c r="H215" s="557" t="s">
        <v>2549</v>
      </c>
      <c r="I215" s="557" t="s">
        <v>2793</v>
      </c>
      <c r="J215" s="557" t="s">
        <v>2217</v>
      </c>
      <c r="K215" s="557" t="s">
        <v>85</v>
      </c>
      <c r="L215" s="557" t="s">
        <v>2377</v>
      </c>
      <c r="M215" s="557" t="s">
        <v>2378</v>
      </c>
      <c r="N215" s="556" t="s">
        <v>2379</v>
      </c>
      <c r="O215" s="555">
        <v>88.62</v>
      </c>
    </row>
    <row r="216" spans="1:15" ht="39" customHeight="1">
      <c r="A216" s="561">
        <v>929002661631</v>
      </c>
      <c r="B216" s="561">
        <v>871951432879200</v>
      </c>
      <c r="C216" s="561">
        <v>8719514328792</v>
      </c>
      <c r="D216" s="563"/>
      <c r="E216" s="560"/>
      <c r="F216" s="559" t="s">
        <v>2796</v>
      </c>
      <c r="G216" s="557"/>
      <c r="H216" s="557" t="s">
        <v>2549</v>
      </c>
      <c r="I216" s="557" t="s">
        <v>2793</v>
      </c>
      <c r="J216" s="557" t="s">
        <v>2217</v>
      </c>
      <c r="K216" s="557" t="s">
        <v>85</v>
      </c>
      <c r="L216" s="557" t="s">
        <v>2377</v>
      </c>
      <c r="M216" s="557" t="s">
        <v>2378</v>
      </c>
      <c r="N216" s="556" t="s">
        <v>2379</v>
      </c>
      <c r="O216" s="555">
        <v>113.01</v>
      </c>
    </row>
    <row r="217" spans="1:15" ht="39" customHeight="1">
      <c r="A217" s="561">
        <v>929002661131</v>
      </c>
      <c r="B217" s="561">
        <v>871951432869300</v>
      </c>
      <c r="C217" s="561">
        <v>8719514328693</v>
      </c>
      <c r="D217" s="563"/>
      <c r="E217" s="560"/>
      <c r="F217" s="559" t="s">
        <v>2797</v>
      </c>
      <c r="G217" s="557"/>
      <c r="H217" s="557" t="s">
        <v>2549</v>
      </c>
      <c r="I217" s="557" t="s">
        <v>2793</v>
      </c>
      <c r="J217" s="557" t="s">
        <v>2217</v>
      </c>
      <c r="K217" s="557" t="s">
        <v>85</v>
      </c>
      <c r="L217" s="557" t="s">
        <v>2377</v>
      </c>
      <c r="M217" s="557" t="s">
        <v>2378</v>
      </c>
      <c r="N217" s="556" t="s">
        <v>2379</v>
      </c>
      <c r="O217" s="555">
        <v>88.62</v>
      </c>
    </row>
    <row r="218" spans="1:15" ht="39" customHeight="1">
      <c r="A218" s="561">
        <v>929002661531</v>
      </c>
      <c r="B218" s="561">
        <v>871951432877800</v>
      </c>
      <c r="C218" s="561">
        <v>8719514328778</v>
      </c>
      <c r="D218" s="563"/>
      <c r="E218" s="560"/>
      <c r="F218" s="559" t="s">
        <v>2798</v>
      </c>
      <c r="G218" s="557"/>
      <c r="H218" s="557" t="s">
        <v>2549</v>
      </c>
      <c r="I218" s="557" t="s">
        <v>2793</v>
      </c>
      <c r="J218" s="557" t="s">
        <v>2217</v>
      </c>
      <c r="K218" s="557" t="s">
        <v>85</v>
      </c>
      <c r="L218" s="557" t="s">
        <v>2377</v>
      </c>
      <c r="M218" s="557" t="s">
        <v>2378</v>
      </c>
      <c r="N218" s="556" t="s">
        <v>2379</v>
      </c>
      <c r="O218" s="555">
        <v>121.14</v>
      </c>
    </row>
    <row r="219" spans="1:15" ht="39" customHeight="1">
      <c r="A219" s="561">
        <v>929002661331</v>
      </c>
      <c r="B219" s="561">
        <v>871951432873000</v>
      </c>
      <c r="C219" s="561">
        <v>8719514328730</v>
      </c>
      <c r="D219" s="563"/>
      <c r="E219" s="560"/>
      <c r="F219" s="559" t="s">
        <v>2799</v>
      </c>
      <c r="G219" s="557"/>
      <c r="H219" s="557" t="s">
        <v>2549</v>
      </c>
      <c r="I219" s="557" t="s">
        <v>2793</v>
      </c>
      <c r="J219" s="557" t="s">
        <v>2217</v>
      </c>
      <c r="K219" s="557" t="s">
        <v>85</v>
      </c>
      <c r="L219" s="557" t="s">
        <v>2377</v>
      </c>
      <c r="M219" s="557" t="s">
        <v>2378</v>
      </c>
      <c r="N219" s="556" t="s">
        <v>2379</v>
      </c>
      <c r="O219" s="555">
        <v>88.62</v>
      </c>
    </row>
    <row r="220" spans="1:15" ht="39" customHeight="1">
      <c r="A220" s="561">
        <v>929002661731</v>
      </c>
      <c r="B220" s="561">
        <v>871951432882200</v>
      </c>
      <c r="C220" s="561">
        <v>8719514328822</v>
      </c>
      <c r="D220" s="563"/>
      <c r="E220" s="560"/>
      <c r="F220" s="559" t="s">
        <v>2800</v>
      </c>
      <c r="G220" s="557"/>
      <c r="H220" s="557" t="s">
        <v>2549</v>
      </c>
      <c r="I220" s="557" t="s">
        <v>2793</v>
      </c>
      <c r="J220" s="557" t="s">
        <v>2217</v>
      </c>
      <c r="K220" s="557" t="s">
        <v>85</v>
      </c>
      <c r="L220" s="557" t="s">
        <v>2377</v>
      </c>
      <c r="M220" s="557" t="s">
        <v>2378</v>
      </c>
      <c r="N220" s="556" t="s">
        <v>2379</v>
      </c>
      <c r="O220" s="555">
        <v>113.01</v>
      </c>
    </row>
    <row r="221" spans="1:15" ht="39" customHeight="1">
      <c r="A221" s="561">
        <v>929002661831</v>
      </c>
      <c r="B221" s="561">
        <v>871951432884600</v>
      </c>
      <c r="C221" s="561">
        <v>8719514328846</v>
      </c>
      <c r="D221" s="563"/>
      <c r="E221" s="560"/>
      <c r="F221" s="559" t="s">
        <v>2801</v>
      </c>
      <c r="G221" s="557"/>
      <c r="H221" s="557" t="s">
        <v>2549</v>
      </c>
      <c r="I221" s="557" t="s">
        <v>2793</v>
      </c>
      <c r="J221" s="557" t="s">
        <v>2217</v>
      </c>
      <c r="K221" s="557" t="s">
        <v>85</v>
      </c>
      <c r="L221" s="557" t="s">
        <v>2377</v>
      </c>
      <c r="M221" s="557" t="s">
        <v>2378</v>
      </c>
      <c r="N221" s="556" t="s">
        <v>2379</v>
      </c>
      <c r="O221" s="555">
        <v>88.62</v>
      </c>
    </row>
    <row r="222" spans="1:15" ht="39" customHeight="1">
      <c r="A222" s="561">
        <v>929002661931</v>
      </c>
      <c r="B222" s="561">
        <v>871951432886000</v>
      </c>
      <c r="C222" s="561">
        <v>8719514328860</v>
      </c>
      <c r="D222" s="563"/>
      <c r="E222" s="560"/>
      <c r="F222" s="559" t="s">
        <v>2802</v>
      </c>
      <c r="G222" s="557"/>
      <c r="H222" s="557" t="s">
        <v>2549</v>
      </c>
      <c r="I222" s="557" t="s">
        <v>2793</v>
      </c>
      <c r="J222" s="557" t="s">
        <v>2217</v>
      </c>
      <c r="K222" s="557" t="s">
        <v>85</v>
      </c>
      <c r="L222" s="557" t="s">
        <v>2377</v>
      </c>
      <c r="M222" s="557" t="s">
        <v>2378</v>
      </c>
      <c r="N222" s="556" t="s">
        <v>2379</v>
      </c>
      <c r="O222" s="555">
        <v>88.62</v>
      </c>
    </row>
    <row r="223" spans="1:15" ht="39" customHeight="1">
      <c r="A223" s="561">
        <v>915005808301</v>
      </c>
      <c r="B223" s="561">
        <v>5955431</v>
      </c>
      <c r="C223" s="561">
        <v>8718696173770</v>
      </c>
      <c r="D223" s="563" t="s">
        <v>2803</v>
      </c>
      <c r="E223" s="560" t="s">
        <v>2804</v>
      </c>
      <c r="F223" s="559" t="s">
        <v>2805</v>
      </c>
      <c r="G223" s="562"/>
      <c r="H223" s="557" t="s">
        <v>2549</v>
      </c>
      <c r="I223" s="557" t="s">
        <v>2806</v>
      </c>
      <c r="J223" s="557" t="s">
        <v>2217</v>
      </c>
      <c r="K223" s="557" t="s">
        <v>85</v>
      </c>
      <c r="L223" s="557" t="s">
        <v>2377</v>
      </c>
      <c r="M223" s="557" t="s">
        <v>2378</v>
      </c>
      <c r="N223" s="556" t="s">
        <v>2379</v>
      </c>
      <c r="O223" s="555">
        <v>39.840000000000003</v>
      </c>
    </row>
    <row r="224" spans="1:15" ht="39" customHeight="1">
      <c r="A224" s="561">
        <v>915005808501</v>
      </c>
      <c r="B224" s="561">
        <v>5955531</v>
      </c>
      <c r="C224" s="561">
        <v>8718696173794</v>
      </c>
      <c r="D224" s="563" t="s">
        <v>2807</v>
      </c>
      <c r="E224" s="560" t="s">
        <v>2808</v>
      </c>
      <c r="F224" s="559" t="s">
        <v>2809</v>
      </c>
      <c r="G224" s="562"/>
      <c r="H224" s="557" t="s">
        <v>2549</v>
      </c>
      <c r="I224" s="557" t="s">
        <v>2806</v>
      </c>
      <c r="J224" s="557" t="s">
        <v>2217</v>
      </c>
      <c r="K224" s="557" t="s">
        <v>85</v>
      </c>
      <c r="L224" s="557" t="s">
        <v>2377</v>
      </c>
      <c r="M224" s="557" t="s">
        <v>2378</v>
      </c>
      <c r="N224" s="556" t="s">
        <v>2379</v>
      </c>
      <c r="O224" s="555">
        <v>47.97</v>
      </c>
    </row>
    <row r="225" spans="1:15" ht="39" customHeight="1">
      <c r="A225" s="561">
        <v>915005808701</v>
      </c>
      <c r="B225" s="561">
        <v>5955631</v>
      </c>
      <c r="C225" s="561">
        <v>8718696173817</v>
      </c>
      <c r="D225" s="563" t="s">
        <v>2810</v>
      </c>
      <c r="E225" s="560" t="s">
        <v>2811</v>
      </c>
      <c r="F225" s="559" t="s">
        <v>2812</v>
      </c>
      <c r="G225" s="562"/>
      <c r="H225" s="557" t="s">
        <v>2549</v>
      </c>
      <c r="I225" s="557" t="s">
        <v>2806</v>
      </c>
      <c r="J225" s="557" t="s">
        <v>2217</v>
      </c>
      <c r="K225" s="557" t="s">
        <v>85</v>
      </c>
      <c r="L225" s="557" t="s">
        <v>2377</v>
      </c>
      <c r="M225" s="557" t="s">
        <v>2378</v>
      </c>
      <c r="N225" s="556" t="s">
        <v>2379</v>
      </c>
      <c r="O225" s="555">
        <v>47.97</v>
      </c>
    </row>
    <row r="226" spans="1:15" ht="39" customHeight="1">
      <c r="A226" s="561">
        <v>915005808401</v>
      </c>
      <c r="B226" s="561">
        <v>5955431000</v>
      </c>
      <c r="C226" s="561">
        <v>8718696173787</v>
      </c>
      <c r="D226" s="563" t="s">
        <v>2813</v>
      </c>
      <c r="E226" s="560" t="s">
        <v>2814</v>
      </c>
      <c r="F226" s="559" t="s">
        <v>2815</v>
      </c>
      <c r="G226" s="562"/>
      <c r="H226" s="557" t="s">
        <v>2549</v>
      </c>
      <c r="I226" s="557" t="s">
        <v>2806</v>
      </c>
      <c r="J226" s="557" t="s">
        <v>2217</v>
      </c>
      <c r="K226" s="557" t="s">
        <v>85</v>
      </c>
      <c r="L226" s="557" t="s">
        <v>2377</v>
      </c>
      <c r="M226" s="557" t="s">
        <v>2378</v>
      </c>
      <c r="N226" s="556" t="s">
        <v>2379</v>
      </c>
      <c r="O226" s="555">
        <v>39.840000000000003</v>
      </c>
    </row>
    <row r="227" spans="1:15" ht="39" customHeight="1">
      <c r="A227" s="561">
        <v>915005808601</v>
      </c>
      <c r="B227" s="561">
        <v>5955531000</v>
      </c>
      <c r="C227" s="561">
        <v>8718696173800</v>
      </c>
      <c r="D227" s="563" t="s">
        <v>2816</v>
      </c>
      <c r="E227" s="560" t="s">
        <v>2817</v>
      </c>
      <c r="F227" s="559" t="s">
        <v>2818</v>
      </c>
      <c r="G227" s="562"/>
      <c r="H227" s="557" t="s">
        <v>2549</v>
      </c>
      <c r="I227" s="557" t="s">
        <v>2806</v>
      </c>
      <c r="J227" s="557" t="s">
        <v>2217</v>
      </c>
      <c r="K227" s="557" t="s">
        <v>85</v>
      </c>
      <c r="L227" s="557" t="s">
        <v>2377</v>
      </c>
      <c r="M227" s="557" t="s">
        <v>2378</v>
      </c>
      <c r="N227" s="556" t="s">
        <v>2379</v>
      </c>
      <c r="O227" s="555">
        <v>47.97</v>
      </c>
    </row>
    <row r="228" spans="1:15" ht="39" customHeight="1">
      <c r="A228" s="561">
        <v>915005808801</v>
      </c>
      <c r="B228" s="561">
        <v>5955631000</v>
      </c>
      <c r="C228" s="561">
        <v>8718696173824</v>
      </c>
      <c r="D228" s="563" t="s">
        <v>2819</v>
      </c>
      <c r="E228" s="560" t="s">
        <v>2820</v>
      </c>
      <c r="F228" s="559" t="s">
        <v>2821</v>
      </c>
      <c r="G228" s="562"/>
      <c r="H228" s="557" t="s">
        <v>2549</v>
      </c>
      <c r="I228" s="557" t="s">
        <v>2806</v>
      </c>
      <c r="J228" s="557" t="s">
        <v>2217</v>
      </c>
      <c r="K228" s="557" t="s">
        <v>85</v>
      </c>
      <c r="L228" s="557" t="s">
        <v>2377</v>
      </c>
      <c r="M228" s="557" t="s">
        <v>2378</v>
      </c>
      <c r="N228" s="556" t="s">
        <v>2379</v>
      </c>
      <c r="O228" s="555">
        <v>47.97</v>
      </c>
    </row>
    <row r="229" spans="1:15" ht="39" customHeight="1">
      <c r="A229" s="561">
        <v>929002373820</v>
      </c>
      <c r="B229" s="561">
        <v>871869975560700</v>
      </c>
      <c r="C229" s="561">
        <v>8718699755607</v>
      </c>
      <c r="D229" s="563"/>
      <c r="E229" s="560"/>
      <c r="F229" s="559" t="s">
        <v>2822</v>
      </c>
      <c r="G229" s="557"/>
      <c r="H229" s="557" t="s">
        <v>2549</v>
      </c>
      <c r="I229" s="557" t="s">
        <v>2823</v>
      </c>
      <c r="J229" s="557" t="s">
        <v>2217</v>
      </c>
      <c r="K229" s="557" t="s">
        <v>85</v>
      </c>
      <c r="L229" s="557" t="s">
        <v>2377</v>
      </c>
      <c r="M229" s="557" t="s">
        <v>2378</v>
      </c>
      <c r="N229" s="556" t="s">
        <v>2379</v>
      </c>
      <c r="O229" s="555">
        <v>47.97</v>
      </c>
    </row>
    <row r="230" spans="1:15" ht="39" customHeight="1">
      <c r="A230" s="561">
        <v>929002373822</v>
      </c>
      <c r="B230" s="561">
        <v>871869975586700</v>
      </c>
      <c r="C230" s="561">
        <v>8718699755867</v>
      </c>
      <c r="D230" s="563"/>
      <c r="E230" s="560"/>
      <c r="F230" s="559" t="s">
        <v>2824</v>
      </c>
      <c r="G230" s="557"/>
      <c r="H230" s="557" t="s">
        <v>2549</v>
      </c>
      <c r="I230" s="557" t="s">
        <v>2823</v>
      </c>
      <c r="J230" s="557" t="s">
        <v>2217</v>
      </c>
      <c r="K230" s="557" t="s">
        <v>85</v>
      </c>
      <c r="L230" s="557" t="s">
        <v>2377</v>
      </c>
      <c r="M230" s="557" t="s">
        <v>2378</v>
      </c>
      <c r="N230" s="556" t="s">
        <v>2379</v>
      </c>
      <c r="O230" s="555">
        <v>153.66</v>
      </c>
    </row>
    <row r="231" spans="1:15" ht="39" customHeight="1">
      <c r="A231" s="561">
        <v>929002374220</v>
      </c>
      <c r="B231" s="561">
        <v>871869975568300</v>
      </c>
      <c r="C231" s="561">
        <v>8718699755683</v>
      </c>
      <c r="D231" s="563"/>
      <c r="E231" s="560"/>
      <c r="F231" s="559" t="s">
        <v>2825</v>
      </c>
      <c r="G231" s="557"/>
      <c r="H231" s="557" t="s">
        <v>2549</v>
      </c>
      <c r="I231" s="557" t="s">
        <v>2823</v>
      </c>
      <c r="J231" s="557" t="s">
        <v>2217</v>
      </c>
      <c r="K231" s="557" t="s">
        <v>85</v>
      </c>
      <c r="L231" s="557" t="s">
        <v>2377</v>
      </c>
      <c r="M231" s="557" t="s">
        <v>2378</v>
      </c>
      <c r="N231" s="556" t="s">
        <v>2379</v>
      </c>
      <c r="O231" s="555">
        <v>56.1</v>
      </c>
    </row>
    <row r="232" spans="1:15" ht="39" customHeight="1">
      <c r="A232" s="561">
        <v>929002374322</v>
      </c>
      <c r="B232" s="561">
        <v>871869975601700</v>
      </c>
      <c r="C232" s="561">
        <v>8718699756017</v>
      </c>
      <c r="D232" s="563"/>
      <c r="E232" s="560"/>
      <c r="F232" s="559" t="s">
        <v>2826</v>
      </c>
      <c r="G232" s="557"/>
      <c r="H232" s="557" t="s">
        <v>2549</v>
      </c>
      <c r="I232" s="557" t="s">
        <v>2823</v>
      </c>
      <c r="J232" s="557" t="s">
        <v>2217</v>
      </c>
      <c r="K232" s="557" t="s">
        <v>85</v>
      </c>
      <c r="L232" s="557" t="s">
        <v>2377</v>
      </c>
      <c r="M232" s="557" t="s">
        <v>2378</v>
      </c>
      <c r="N232" s="556" t="s">
        <v>2379</v>
      </c>
      <c r="O232" s="555">
        <v>194.31</v>
      </c>
    </row>
    <row r="233" spans="1:15" ht="39" customHeight="1">
      <c r="A233" s="561">
        <v>929002373920</v>
      </c>
      <c r="B233" s="561">
        <v>871869975562100</v>
      </c>
      <c r="C233" s="561">
        <v>8718699755621</v>
      </c>
      <c r="D233" s="563"/>
      <c r="E233" s="560"/>
      <c r="F233" s="559" t="s">
        <v>2827</v>
      </c>
      <c r="G233" s="557"/>
      <c r="H233" s="557" t="s">
        <v>2549</v>
      </c>
      <c r="I233" s="557" t="s">
        <v>2823</v>
      </c>
      <c r="J233" s="557" t="s">
        <v>2217</v>
      </c>
      <c r="K233" s="557" t="s">
        <v>85</v>
      </c>
      <c r="L233" s="557" t="s">
        <v>2377</v>
      </c>
      <c r="M233" s="557" t="s">
        <v>2378</v>
      </c>
      <c r="N233" s="556" t="s">
        <v>2379</v>
      </c>
      <c r="O233" s="555">
        <v>56.1</v>
      </c>
    </row>
    <row r="234" spans="1:15" ht="39" customHeight="1">
      <c r="A234" s="561">
        <v>929002373922</v>
      </c>
      <c r="B234" s="561">
        <v>871869975589800</v>
      </c>
      <c r="C234" s="561">
        <v>8718699755898</v>
      </c>
      <c r="D234" s="563"/>
      <c r="E234" s="560"/>
      <c r="F234" s="559" t="s">
        <v>2828</v>
      </c>
      <c r="G234" s="557"/>
      <c r="H234" s="557" t="s">
        <v>2549</v>
      </c>
      <c r="I234" s="557" t="s">
        <v>2823</v>
      </c>
      <c r="J234" s="557" t="s">
        <v>2217</v>
      </c>
      <c r="K234" s="557" t="s">
        <v>85</v>
      </c>
      <c r="L234" s="557" t="s">
        <v>2377</v>
      </c>
      <c r="M234" s="557" t="s">
        <v>2378</v>
      </c>
      <c r="N234" s="556" t="s">
        <v>2379</v>
      </c>
      <c r="O234" s="555">
        <v>161.79</v>
      </c>
    </row>
    <row r="235" spans="1:15" ht="39" customHeight="1">
      <c r="A235" s="561">
        <v>929002374320</v>
      </c>
      <c r="B235" s="561">
        <v>871869975570600</v>
      </c>
      <c r="C235" s="561">
        <v>8718699755706</v>
      </c>
      <c r="D235" s="563"/>
      <c r="E235" s="560"/>
      <c r="F235" s="559" t="s">
        <v>2829</v>
      </c>
      <c r="G235" s="557"/>
      <c r="H235" s="557" t="s">
        <v>2549</v>
      </c>
      <c r="I235" s="557" t="s">
        <v>2823</v>
      </c>
      <c r="J235" s="557" t="s">
        <v>2217</v>
      </c>
      <c r="K235" s="557" t="s">
        <v>85</v>
      </c>
      <c r="L235" s="557" t="s">
        <v>2377</v>
      </c>
      <c r="M235" s="557" t="s">
        <v>2378</v>
      </c>
      <c r="N235" s="556" t="s">
        <v>2379</v>
      </c>
      <c r="O235" s="555">
        <v>64.23</v>
      </c>
    </row>
    <row r="236" spans="1:15" ht="39" customHeight="1">
      <c r="A236" s="561">
        <v>929002374222</v>
      </c>
      <c r="B236" s="561">
        <v>871869975598000</v>
      </c>
      <c r="C236" s="561">
        <v>8718699755980</v>
      </c>
      <c r="D236" s="563"/>
      <c r="E236" s="560"/>
      <c r="F236" s="559" t="s">
        <v>2830</v>
      </c>
      <c r="G236" s="557"/>
      <c r="H236" s="557" t="s">
        <v>2549</v>
      </c>
      <c r="I236" s="557" t="s">
        <v>2823</v>
      </c>
      <c r="J236" s="557" t="s">
        <v>2217</v>
      </c>
      <c r="K236" s="557" t="s">
        <v>85</v>
      </c>
      <c r="L236" s="557" t="s">
        <v>2377</v>
      </c>
      <c r="M236" s="557" t="s">
        <v>2378</v>
      </c>
      <c r="N236" s="556" t="s">
        <v>2379</v>
      </c>
      <c r="O236" s="555">
        <v>161.79</v>
      </c>
    </row>
    <row r="237" spans="1:15" ht="39" customHeight="1">
      <c r="A237" s="561">
        <v>915005422901</v>
      </c>
      <c r="B237" s="561" t="s">
        <v>2831</v>
      </c>
      <c r="C237" s="561">
        <v>8718696160831</v>
      </c>
      <c r="D237" s="563" t="s">
        <v>2832</v>
      </c>
      <c r="E237" s="560" t="s">
        <v>2833</v>
      </c>
      <c r="F237" s="559" t="s">
        <v>2834</v>
      </c>
      <c r="G237" s="557"/>
      <c r="H237" s="557" t="s">
        <v>2430</v>
      </c>
      <c r="I237" s="557" t="s">
        <v>2835</v>
      </c>
      <c r="J237" s="557" t="s">
        <v>2217</v>
      </c>
      <c r="K237" s="557" t="s">
        <v>85</v>
      </c>
      <c r="L237" s="557" t="s">
        <v>2377</v>
      </c>
      <c r="M237" s="557" t="s">
        <v>2378</v>
      </c>
      <c r="N237" s="556" t="s">
        <v>2379</v>
      </c>
      <c r="O237" s="555">
        <v>47.97</v>
      </c>
    </row>
    <row r="238" spans="1:15" ht="39" customHeight="1">
      <c r="A238" s="561">
        <v>915005423531</v>
      </c>
      <c r="B238" s="561" t="s">
        <v>2836</v>
      </c>
      <c r="C238" s="561">
        <v>8718696160893</v>
      </c>
      <c r="D238" s="563" t="s">
        <v>2837</v>
      </c>
      <c r="E238" s="560" t="s">
        <v>2838</v>
      </c>
      <c r="F238" s="559" t="s">
        <v>2839</v>
      </c>
      <c r="G238" s="557"/>
      <c r="H238" s="557" t="s">
        <v>2430</v>
      </c>
      <c r="I238" s="557" t="s">
        <v>2835</v>
      </c>
      <c r="J238" s="557" t="s">
        <v>2217</v>
      </c>
      <c r="K238" s="557" t="s">
        <v>85</v>
      </c>
      <c r="L238" s="557" t="s">
        <v>2377</v>
      </c>
      <c r="M238" s="557" t="s">
        <v>2378</v>
      </c>
      <c r="N238" s="556" t="s">
        <v>2379</v>
      </c>
      <c r="O238" s="555">
        <v>113.01</v>
      </c>
    </row>
    <row r="239" spans="1:15" ht="39" customHeight="1">
      <c r="A239" s="561">
        <v>915005423401</v>
      </c>
      <c r="B239" s="561" t="s">
        <v>2840</v>
      </c>
      <c r="C239" s="561">
        <v>8718696160886</v>
      </c>
      <c r="D239" s="563" t="s">
        <v>2841</v>
      </c>
      <c r="E239" s="560" t="s">
        <v>2842</v>
      </c>
      <c r="F239" s="559" t="s">
        <v>2843</v>
      </c>
      <c r="G239" s="557"/>
      <c r="H239" s="557" t="s">
        <v>2430</v>
      </c>
      <c r="I239" s="557" t="s">
        <v>2835</v>
      </c>
      <c r="J239" s="557" t="s">
        <v>2217</v>
      </c>
      <c r="K239" s="557" t="s">
        <v>85</v>
      </c>
      <c r="L239" s="557" t="s">
        <v>2377</v>
      </c>
      <c r="M239" s="557" t="s">
        <v>2378</v>
      </c>
      <c r="N239" s="556" t="s">
        <v>2379</v>
      </c>
      <c r="O239" s="555">
        <v>47.97</v>
      </c>
    </row>
    <row r="240" spans="1:15" ht="39" customHeight="1">
      <c r="A240" s="561">
        <v>915005424031</v>
      </c>
      <c r="B240" s="561" t="s">
        <v>2844</v>
      </c>
      <c r="C240" s="561">
        <v>8718696160947</v>
      </c>
      <c r="D240" s="563" t="s">
        <v>2845</v>
      </c>
      <c r="E240" s="560" t="s">
        <v>2846</v>
      </c>
      <c r="F240" s="559" t="s">
        <v>2847</v>
      </c>
      <c r="G240" s="557"/>
      <c r="H240" s="557" t="s">
        <v>2430</v>
      </c>
      <c r="I240" s="557" t="s">
        <v>2835</v>
      </c>
      <c r="J240" s="557" t="s">
        <v>2217</v>
      </c>
      <c r="K240" s="557" t="s">
        <v>85</v>
      </c>
      <c r="L240" s="557" t="s">
        <v>2377</v>
      </c>
      <c r="M240" s="557" t="s">
        <v>2378</v>
      </c>
      <c r="N240" s="556" t="s">
        <v>2379</v>
      </c>
      <c r="O240" s="555">
        <v>113.01</v>
      </c>
    </row>
    <row r="241" spans="1:15" ht="39" customHeight="1">
      <c r="A241" s="561">
        <v>915005423201</v>
      </c>
      <c r="B241" s="561" t="s">
        <v>2848</v>
      </c>
      <c r="C241" s="561">
        <v>8718696160862</v>
      </c>
      <c r="D241" s="563" t="s">
        <v>2849</v>
      </c>
      <c r="E241" s="560" t="s">
        <v>2850</v>
      </c>
      <c r="F241" s="559" t="s">
        <v>2851</v>
      </c>
      <c r="G241" s="557"/>
      <c r="H241" s="557" t="s">
        <v>2430</v>
      </c>
      <c r="I241" s="557" t="s">
        <v>2835</v>
      </c>
      <c r="J241" s="557" t="s">
        <v>2217</v>
      </c>
      <c r="K241" s="557" t="s">
        <v>85</v>
      </c>
      <c r="L241" s="557" t="s">
        <v>2377</v>
      </c>
      <c r="M241" s="557" t="s">
        <v>2378</v>
      </c>
      <c r="N241" s="556" t="s">
        <v>2379</v>
      </c>
      <c r="O241" s="555">
        <v>47.97</v>
      </c>
    </row>
    <row r="242" spans="1:15" ht="39" customHeight="1">
      <c r="A242" s="561">
        <v>915005423931</v>
      </c>
      <c r="B242" s="561" t="s">
        <v>2852</v>
      </c>
      <c r="C242" s="561">
        <v>8718696160930</v>
      </c>
      <c r="D242" s="563" t="s">
        <v>2853</v>
      </c>
      <c r="E242" s="560" t="s">
        <v>2854</v>
      </c>
      <c r="F242" s="559" t="s">
        <v>2855</v>
      </c>
      <c r="G242" s="557"/>
      <c r="H242" s="557" t="s">
        <v>2430</v>
      </c>
      <c r="I242" s="557" t="s">
        <v>2835</v>
      </c>
      <c r="J242" s="557" t="s">
        <v>2217</v>
      </c>
      <c r="K242" s="557" t="s">
        <v>85</v>
      </c>
      <c r="L242" s="557" t="s">
        <v>2377</v>
      </c>
      <c r="M242" s="557" t="s">
        <v>2378</v>
      </c>
      <c r="N242" s="556" t="s">
        <v>2379</v>
      </c>
      <c r="O242" s="555">
        <v>113.01</v>
      </c>
    </row>
    <row r="243" spans="1:15" ht="39" customHeight="1">
      <c r="A243" s="561">
        <v>915005424201</v>
      </c>
      <c r="B243" s="561" t="s">
        <v>2856</v>
      </c>
      <c r="C243" s="561">
        <v>8718696160961</v>
      </c>
      <c r="D243" s="563" t="s">
        <v>2857</v>
      </c>
      <c r="E243" s="560" t="s">
        <v>2858</v>
      </c>
      <c r="F243" s="559" t="s">
        <v>2834</v>
      </c>
      <c r="G243" s="557"/>
      <c r="H243" s="557" t="s">
        <v>2430</v>
      </c>
      <c r="I243" s="557" t="s">
        <v>2835</v>
      </c>
      <c r="J243" s="557" t="s">
        <v>2217</v>
      </c>
      <c r="K243" s="557" t="s">
        <v>85</v>
      </c>
      <c r="L243" s="557" t="s">
        <v>2377</v>
      </c>
      <c r="M243" s="557" t="s">
        <v>2378</v>
      </c>
      <c r="N243" s="556" t="s">
        <v>2379</v>
      </c>
      <c r="O243" s="555">
        <v>47.97</v>
      </c>
    </row>
    <row r="244" spans="1:15" ht="39" customHeight="1">
      <c r="A244" s="561">
        <v>915005424731</v>
      </c>
      <c r="B244" s="561" t="s">
        <v>2859</v>
      </c>
      <c r="C244" s="561">
        <v>8718696161012</v>
      </c>
      <c r="D244" s="563" t="s">
        <v>2860</v>
      </c>
      <c r="E244" s="560" t="s">
        <v>2861</v>
      </c>
      <c r="F244" s="559" t="s">
        <v>2839</v>
      </c>
      <c r="G244" s="557"/>
      <c r="H244" s="557" t="s">
        <v>2430</v>
      </c>
      <c r="I244" s="557" t="s">
        <v>2835</v>
      </c>
      <c r="J244" s="557" t="s">
        <v>2217</v>
      </c>
      <c r="K244" s="557" t="s">
        <v>85</v>
      </c>
      <c r="L244" s="557" t="s">
        <v>2377</v>
      </c>
      <c r="M244" s="557" t="s">
        <v>2378</v>
      </c>
      <c r="N244" s="556" t="s">
        <v>2379</v>
      </c>
      <c r="O244" s="555">
        <v>113.01</v>
      </c>
    </row>
    <row r="245" spans="1:15" ht="39" customHeight="1">
      <c r="A245" s="561">
        <v>915005418301</v>
      </c>
      <c r="B245" s="561" t="s">
        <v>2862</v>
      </c>
      <c r="C245" s="561">
        <v>8718696160367</v>
      </c>
      <c r="D245" s="563" t="s">
        <v>2863</v>
      </c>
      <c r="E245" s="560" t="s">
        <v>2864</v>
      </c>
      <c r="F245" s="559" t="s">
        <v>2865</v>
      </c>
      <c r="G245" s="557"/>
      <c r="H245" s="557" t="s">
        <v>2430</v>
      </c>
      <c r="I245" s="557" t="s">
        <v>2866</v>
      </c>
      <c r="J245" s="557" t="s">
        <v>2217</v>
      </c>
      <c r="K245" s="557" t="s">
        <v>85</v>
      </c>
      <c r="L245" s="557" t="s">
        <v>2377</v>
      </c>
      <c r="M245" s="557" t="s">
        <v>2378</v>
      </c>
      <c r="N245" s="556" t="s">
        <v>2379</v>
      </c>
      <c r="O245" s="555">
        <v>39.840000000000003</v>
      </c>
    </row>
    <row r="246" spans="1:15" ht="39" customHeight="1">
      <c r="A246" s="561">
        <v>915005418731</v>
      </c>
      <c r="B246" s="561" t="s">
        <v>2867</v>
      </c>
      <c r="C246" s="561">
        <v>8718696160404</v>
      </c>
      <c r="D246" s="563" t="s">
        <v>2868</v>
      </c>
      <c r="E246" s="560" t="s">
        <v>2869</v>
      </c>
      <c r="F246" s="559" t="s">
        <v>2870</v>
      </c>
      <c r="G246" s="557"/>
      <c r="H246" s="557" t="s">
        <v>2430</v>
      </c>
      <c r="I246" s="557" t="s">
        <v>2866</v>
      </c>
      <c r="J246" s="557" t="s">
        <v>2217</v>
      </c>
      <c r="K246" s="557" t="s">
        <v>85</v>
      </c>
      <c r="L246" s="557" t="s">
        <v>2377</v>
      </c>
      <c r="M246" s="557" t="s">
        <v>2378</v>
      </c>
      <c r="N246" s="556" t="s">
        <v>2379</v>
      </c>
      <c r="O246" s="555">
        <v>88.62</v>
      </c>
    </row>
    <row r="247" spans="1:15" ht="39" customHeight="1">
      <c r="A247" s="561">
        <v>915005416801</v>
      </c>
      <c r="B247" s="561" t="s">
        <v>2871</v>
      </c>
      <c r="C247" s="561">
        <v>8718696160213</v>
      </c>
      <c r="D247" s="563" t="s">
        <v>2872</v>
      </c>
      <c r="E247" s="560" t="s">
        <v>2873</v>
      </c>
      <c r="F247" s="559" t="s">
        <v>2865</v>
      </c>
      <c r="G247" s="557"/>
      <c r="H247" s="557" t="s">
        <v>2430</v>
      </c>
      <c r="I247" s="557" t="s">
        <v>2866</v>
      </c>
      <c r="J247" s="557" t="s">
        <v>2217</v>
      </c>
      <c r="K247" s="557" t="s">
        <v>85</v>
      </c>
      <c r="L247" s="557" t="s">
        <v>2377</v>
      </c>
      <c r="M247" s="557" t="s">
        <v>2378</v>
      </c>
      <c r="N247" s="556" t="s">
        <v>2379</v>
      </c>
      <c r="O247" s="555">
        <v>39.840000000000003</v>
      </c>
    </row>
    <row r="248" spans="1:15" ht="39" customHeight="1">
      <c r="A248" s="561">
        <v>915005418431</v>
      </c>
      <c r="B248" s="561" t="s">
        <v>2874</v>
      </c>
      <c r="C248" s="561">
        <v>8718696160374</v>
      </c>
      <c r="D248" s="563" t="s">
        <v>2875</v>
      </c>
      <c r="E248" s="560" t="s">
        <v>2876</v>
      </c>
      <c r="F248" s="559" t="s">
        <v>2870</v>
      </c>
      <c r="G248" s="557"/>
      <c r="H248" s="557" t="s">
        <v>2430</v>
      </c>
      <c r="I248" s="557" t="s">
        <v>2866</v>
      </c>
      <c r="J248" s="557" t="s">
        <v>2217</v>
      </c>
      <c r="K248" s="557" t="s">
        <v>85</v>
      </c>
      <c r="L248" s="557" t="s">
        <v>2377</v>
      </c>
      <c r="M248" s="557" t="s">
        <v>2378</v>
      </c>
      <c r="N248" s="556" t="s">
        <v>2379</v>
      </c>
      <c r="O248" s="555">
        <v>88.62</v>
      </c>
    </row>
    <row r="249" spans="1:15" ht="39" customHeight="1">
      <c r="A249" s="561">
        <v>929002374020</v>
      </c>
      <c r="B249" s="561">
        <v>871869975564500</v>
      </c>
      <c r="C249" s="561">
        <v>8718699755645</v>
      </c>
      <c r="D249" s="563"/>
      <c r="E249" s="560"/>
      <c r="F249" s="559" t="s">
        <v>2877</v>
      </c>
      <c r="G249" s="557"/>
      <c r="H249" s="557" t="s">
        <v>2549</v>
      </c>
      <c r="I249" s="557" t="s">
        <v>2878</v>
      </c>
      <c r="J249" s="557" t="s">
        <v>2879</v>
      </c>
      <c r="K249" s="557" t="s">
        <v>85</v>
      </c>
      <c r="L249" s="557" t="s">
        <v>2377</v>
      </c>
      <c r="M249" s="557" t="s">
        <v>2378</v>
      </c>
      <c r="N249" s="556" t="s">
        <v>2379</v>
      </c>
      <c r="O249" s="555">
        <v>64.23</v>
      </c>
    </row>
    <row r="250" spans="1:15" ht="39" customHeight="1">
      <c r="A250" s="561">
        <v>929002374022</v>
      </c>
      <c r="B250" s="561">
        <v>871869975592800</v>
      </c>
      <c r="C250" s="561">
        <v>8718699755928</v>
      </c>
      <c r="D250" s="563"/>
      <c r="E250" s="560"/>
      <c r="F250" s="559" t="s">
        <v>2880</v>
      </c>
      <c r="G250" s="557"/>
      <c r="H250" s="557" t="s">
        <v>2549</v>
      </c>
      <c r="I250" s="557" t="s">
        <v>2878</v>
      </c>
      <c r="J250" s="557" t="s">
        <v>2879</v>
      </c>
      <c r="K250" s="557" t="s">
        <v>85</v>
      </c>
      <c r="L250" s="557" t="s">
        <v>2377</v>
      </c>
      <c r="M250" s="557" t="s">
        <v>2378</v>
      </c>
      <c r="N250" s="556" t="s">
        <v>2379</v>
      </c>
      <c r="O250" s="555">
        <v>161.79</v>
      </c>
    </row>
    <row r="251" spans="1:15" ht="39" customHeight="1">
      <c r="A251" s="561">
        <v>929002374420</v>
      </c>
      <c r="B251" s="561">
        <v>871869975572000</v>
      </c>
      <c r="C251" s="561">
        <v>8718699755720</v>
      </c>
      <c r="D251" s="563"/>
      <c r="E251" s="560"/>
      <c r="F251" s="559" t="s">
        <v>2881</v>
      </c>
      <c r="G251" s="557"/>
      <c r="H251" s="557" t="s">
        <v>2549</v>
      </c>
      <c r="I251" s="557" t="s">
        <v>2878</v>
      </c>
      <c r="J251" s="557" t="s">
        <v>2879</v>
      </c>
      <c r="K251" s="557" t="s">
        <v>85</v>
      </c>
      <c r="L251" s="557" t="s">
        <v>2377</v>
      </c>
      <c r="M251" s="557" t="s">
        <v>2378</v>
      </c>
      <c r="N251" s="556" t="s">
        <v>2379</v>
      </c>
      <c r="O251" s="555">
        <v>72.36</v>
      </c>
    </row>
    <row r="252" spans="1:15" ht="39" customHeight="1">
      <c r="A252" s="561">
        <v>929002374422</v>
      </c>
      <c r="B252" s="561">
        <v>871869975604800</v>
      </c>
      <c r="C252" s="561">
        <v>8718699756048</v>
      </c>
      <c r="D252" s="563"/>
      <c r="E252" s="560"/>
      <c r="F252" s="559" t="s">
        <v>2882</v>
      </c>
      <c r="G252" s="557"/>
      <c r="H252" s="557" t="s">
        <v>2549</v>
      </c>
      <c r="I252" s="557" t="s">
        <v>2878</v>
      </c>
      <c r="J252" s="557" t="s">
        <v>2879</v>
      </c>
      <c r="K252" s="557" t="s">
        <v>85</v>
      </c>
      <c r="L252" s="557" t="s">
        <v>2377</v>
      </c>
      <c r="M252" s="557" t="s">
        <v>2378</v>
      </c>
      <c r="N252" s="556" t="s">
        <v>2379</v>
      </c>
      <c r="O252" s="555">
        <v>194.31</v>
      </c>
    </row>
    <row r="253" spans="1:15" ht="39" customHeight="1">
      <c r="A253" s="561">
        <v>929002374120</v>
      </c>
      <c r="B253" s="561">
        <v>871869975566900</v>
      </c>
      <c r="C253" s="561">
        <v>8718699755669</v>
      </c>
      <c r="D253" s="563"/>
      <c r="E253" s="560"/>
      <c r="F253" s="559" t="s">
        <v>2883</v>
      </c>
      <c r="G253" s="557"/>
      <c r="H253" s="557" t="s">
        <v>2549</v>
      </c>
      <c r="I253" s="557" t="s">
        <v>2878</v>
      </c>
      <c r="J253" s="557" t="s">
        <v>2879</v>
      </c>
      <c r="K253" s="557" t="s">
        <v>85</v>
      </c>
      <c r="L253" s="557" t="s">
        <v>2377</v>
      </c>
      <c r="M253" s="557" t="s">
        <v>2378</v>
      </c>
      <c r="N253" s="556" t="s">
        <v>2379</v>
      </c>
      <c r="O253" s="555">
        <v>72.36</v>
      </c>
    </row>
    <row r="254" spans="1:15" ht="39" customHeight="1">
      <c r="A254" s="561">
        <v>929002374122</v>
      </c>
      <c r="B254" s="561">
        <v>871869975595900</v>
      </c>
      <c r="C254" s="561">
        <v>8718699755959</v>
      </c>
      <c r="D254" s="563"/>
      <c r="E254" s="560"/>
      <c r="F254" s="559" t="s">
        <v>2884</v>
      </c>
      <c r="G254" s="557"/>
      <c r="H254" s="557" t="s">
        <v>2549</v>
      </c>
      <c r="I254" s="557" t="s">
        <v>2878</v>
      </c>
      <c r="J254" s="557" t="s">
        <v>2879</v>
      </c>
      <c r="K254" s="557" t="s">
        <v>85</v>
      </c>
      <c r="L254" s="557" t="s">
        <v>2377</v>
      </c>
      <c r="M254" s="557" t="s">
        <v>2378</v>
      </c>
      <c r="N254" s="556" t="s">
        <v>2379</v>
      </c>
      <c r="O254" s="555">
        <v>194.31</v>
      </c>
    </row>
    <row r="255" spans="1:15" ht="39" customHeight="1">
      <c r="A255" s="561">
        <v>929002374520</v>
      </c>
      <c r="B255" s="561">
        <v>871869975574400</v>
      </c>
      <c r="C255" s="561">
        <v>8718699755744</v>
      </c>
      <c r="D255" s="563"/>
      <c r="E255" s="560"/>
      <c r="F255" s="559" t="s">
        <v>2885</v>
      </c>
      <c r="G255" s="557"/>
      <c r="H255" s="557" t="s">
        <v>2549</v>
      </c>
      <c r="I255" s="557" t="s">
        <v>2878</v>
      </c>
      <c r="J255" s="557" t="s">
        <v>2879</v>
      </c>
      <c r="K255" s="557" t="s">
        <v>85</v>
      </c>
      <c r="L255" s="557" t="s">
        <v>2377</v>
      </c>
      <c r="M255" s="557" t="s">
        <v>2378</v>
      </c>
      <c r="N255" s="556" t="s">
        <v>2379</v>
      </c>
      <c r="O255" s="555">
        <v>72.36</v>
      </c>
    </row>
    <row r="256" spans="1:15" ht="39" customHeight="1">
      <c r="A256" s="561">
        <v>929002374522</v>
      </c>
      <c r="B256" s="561">
        <v>871869975607900</v>
      </c>
      <c r="C256" s="561">
        <v>8718699756079</v>
      </c>
      <c r="D256" s="563"/>
      <c r="E256" s="560"/>
      <c r="F256" s="559" t="s">
        <v>2886</v>
      </c>
      <c r="G256" s="557"/>
      <c r="H256" s="557" t="s">
        <v>2549</v>
      </c>
      <c r="I256" s="557" t="s">
        <v>2878</v>
      </c>
      <c r="J256" s="557" t="s">
        <v>2879</v>
      </c>
      <c r="K256" s="557" t="s">
        <v>85</v>
      </c>
      <c r="L256" s="557" t="s">
        <v>2377</v>
      </c>
      <c r="M256" s="557" t="s">
        <v>2378</v>
      </c>
      <c r="N256" s="556" t="s">
        <v>2379</v>
      </c>
      <c r="O256" s="555">
        <v>218.7</v>
      </c>
    </row>
    <row r="257" spans="1:15" ht="39" customHeight="1">
      <c r="A257" s="561">
        <v>915004203801</v>
      </c>
      <c r="B257" s="561">
        <v>171084716</v>
      </c>
      <c r="C257" s="561">
        <v>8718291455394</v>
      </c>
      <c r="D257" s="563"/>
      <c r="E257" s="560"/>
      <c r="F257" s="559" t="s">
        <v>2887</v>
      </c>
      <c r="G257" s="557"/>
      <c r="H257" s="557" t="s">
        <v>2888</v>
      </c>
      <c r="I257" s="557" t="s">
        <v>2889</v>
      </c>
      <c r="J257" s="557" t="s">
        <v>2890</v>
      </c>
      <c r="K257" s="557" t="s">
        <v>85</v>
      </c>
      <c r="L257" s="557" t="s">
        <v>2377</v>
      </c>
      <c r="M257" s="557" t="s">
        <v>2378</v>
      </c>
      <c r="N257" s="556" t="s">
        <v>2379</v>
      </c>
      <c r="O257" s="555">
        <v>243.09</v>
      </c>
    </row>
    <row r="258" spans="1:15" ht="39" customHeight="1">
      <c r="A258" s="561">
        <v>915004203901</v>
      </c>
      <c r="B258" s="561">
        <v>171084746</v>
      </c>
      <c r="C258" s="561">
        <v>8718291455400</v>
      </c>
      <c r="D258" s="563"/>
      <c r="E258" s="560"/>
      <c r="F258" s="559" t="s">
        <v>2891</v>
      </c>
      <c r="G258" s="557"/>
      <c r="H258" s="557" t="s">
        <v>2888</v>
      </c>
      <c r="I258" s="557" t="s">
        <v>2889</v>
      </c>
      <c r="J258" s="557" t="s">
        <v>2890</v>
      </c>
      <c r="K258" s="557" t="s">
        <v>85</v>
      </c>
      <c r="L258" s="557" t="s">
        <v>2377</v>
      </c>
      <c r="M258" s="557" t="s">
        <v>2378</v>
      </c>
      <c r="N258" s="556" t="s">
        <v>2379</v>
      </c>
      <c r="O258" s="555">
        <v>259.35000000000002</v>
      </c>
    </row>
    <row r="259" spans="1:15" ht="39" customHeight="1">
      <c r="A259" s="561">
        <v>915006003001</v>
      </c>
      <c r="B259" s="561" t="s">
        <v>2892</v>
      </c>
      <c r="C259" s="561">
        <v>8718696176771</v>
      </c>
      <c r="D259" s="563" t="s">
        <v>2893</v>
      </c>
      <c r="E259" s="560">
        <v>0</v>
      </c>
      <c r="F259" s="559" t="s">
        <v>2894</v>
      </c>
      <c r="G259" s="562"/>
      <c r="H259" s="557" t="s">
        <v>2888</v>
      </c>
      <c r="I259" s="557" t="s">
        <v>2895</v>
      </c>
      <c r="J259" s="557" t="s">
        <v>2890</v>
      </c>
      <c r="K259" s="557" t="s">
        <v>85</v>
      </c>
      <c r="L259" s="557" t="s">
        <v>2377</v>
      </c>
      <c r="M259" s="557" t="s">
        <v>2378</v>
      </c>
      <c r="N259" s="556" t="s">
        <v>2379</v>
      </c>
      <c r="O259" s="555">
        <v>96.75</v>
      </c>
    </row>
    <row r="260" spans="1:15" ht="39" customHeight="1">
      <c r="A260" s="561">
        <v>915006003101</v>
      </c>
      <c r="B260" s="561" t="s">
        <v>2896</v>
      </c>
      <c r="C260" s="561">
        <v>8718696176788</v>
      </c>
      <c r="D260" s="563" t="s">
        <v>2897</v>
      </c>
      <c r="E260" s="560">
        <v>0</v>
      </c>
      <c r="F260" s="559" t="s">
        <v>2898</v>
      </c>
      <c r="G260" s="562"/>
      <c r="H260" s="557" t="s">
        <v>2888</v>
      </c>
      <c r="I260" s="557" t="s">
        <v>2895</v>
      </c>
      <c r="J260" s="557" t="s">
        <v>2890</v>
      </c>
      <c r="K260" s="557" t="s">
        <v>85</v>
      </c>
      <c r="L260" s="557" t="s">
        <v>2377</v>
      </c>
      <c r="M260" s="557" t="s">
        <v>2378</v>
      </c>
      <c r="N260" s="556" t="s">
        <v>2379</v>
      </c>
      <c r="O260" s="555">
        <v>96.75</v>
      </c>
    </row>
    <row r="261" spans="1:15" ht="39" customHeight="1">
      <c r="A261" s="561">
        <v>915006003201</v>
      </c>
      <c r="B261" s="561" t="s">
        <v>2899</v>
      </c>
      <c r="C261" s="561">
        <v>8718696176795</v>
      </c>
      <c r="D261" s="563" t="s">
        <v>2900</v>
      </c>
      <c r="E261" s="560">
        <v>0</v>
      </c>
      <c r="F261" s="559" t="s">
        <v>2901</v>
      </c>
      <c r="G261" s="562"/>
      <c r="H261" s="557" t="s">
        <v>2888</v>
      </c>
      <c r="I261" s="557" t="s">
        <v>2895</v>
      </c>
      <c r="J261" s="557" t="s">
        <v>2890</v>
      </c>
      <c r="K261" s="557" t="s">
        <v>85</v>
      </c>
      <c r="L261" s="557" t="s">
        <v>2377</v>
      </c>
      <c r="M261" s="557" t="s">
        <v>2378</v>
      </c>
      <c r="N261" s="556" t="s">
        <v>2379</v>
      </c>
      <c r="O261" s="555">
        <v>96.75</v>
      </c>
    </row>
    <row r="262" spans="1:15" ht="39" customHeight="1">
      <c r="A262" s="561">
        <v>915005554301</v>
      </c>
      <c r="B262" s="561" t="s">
        <v>2902</v>
      </c>
      <c r="C262" s="561">
        <v>8718696165928</v>
      </c>
      <c r="D262" s="563"/>
      <c r="E262" s="560"/>
      <c r="F262" s="559" t="s">
        <v>2903</v>
      </c>
      <c r="G262" s="562"/>
      <c r="H262" s="557" t="s">
        <v>2549</v>
      </c>
      <c r="I262" s="557" t="s">
        <v>2904</v>
      </c>
      <c r="J262" s="557" t="s">
        <v>2905</v>
      </c>
      <c r="K262" s="557" t="s">
        <v>85</v>
      </c>
      <c r="L262" s="557" t="s">
        <v>2377</v>
      </c>
      <c r="M262" s="557" t="s">
        <v>2378</v>
      </c>
      <c r="N262" s="556" t="s">
        <v>2379</v>
      </c>
      <c r="O262" s="555">
        <v>202.44</v>
      </c>
    </row>
    <row r="263" spans="1:15" ht="39" customHeight="1">
      <c r="A263" s="570">
        <v>915005382501</v>
      </c>
      <c r="B263" s="561" t="s">
        <v>2906</v>
      </c>
      <c r="C263" s="561">
        <v>8718696158982</v>
      </c>
      <c r="D263" s="563"/>
      <c r="E263" s="560"/>
      <c r="F263" s="559" t="s">
        <v>2907</v>
      </c>
      <c r="G263" s="562"/>
      <c r="H263" s="557" t="s">
        <v>2549</v>
      </c>
      <c r="I263" s="557" t="s">
        <v>2908</v>
      </c>
      <c r="J263" s="557" t="s">
        <v>2905</v>
      </c>
      <c r="K263" s="557" t="s">
        <v>85</v>
      </c>
      <c r="L263" s="569" t="s">
        <v>2583</v>
      </c>
      <c r="M263" s="557" t="s">
        <v>2378</v>
      </c>
      <c r="N263" s="556" t="s">
        <v>2379</v>
      </c>
      <c r="O263" s="555">
        <v>365.04</v>
      </c>
    </row>
    <row r="264" spans="1:15" ht="39" customHeight="1">
      <c r="A264" s="561">
        <v>915005197602</v>
      </c>
      <c r="B264" s="561" t="s">
        <v>2909</v>
      </c>
      <c r="C264" s="561">
        <v>8718696150559</v>
      </c>
      <c r="D264" s="563"/>
      <c r="E264" s="560"/>
      <c r="F264" s="559" t="s">
        <v>2910</v>
      </c>
      <c r="G264" s="562"/>
      <c r="H264" s="557" t="s">
        <v>2549</v>
      </c>
      <c r="I264" s="557" t="s">
        <v>2911</v>
      </c>
      <c r="J264" s="557" t="s">
        <v>2905</v>
      </c>
      <c r="K264" s="557" t="s">
        <v>85</v>
      </c>
      <c r="L264" s="557" t="s">
        <v>2377</v>
      </c>
      <c r="M264" s="557" t="s">
        <v>2378</v>
      </c>
      <c r="N264" s="556" t="s">
        <v>2379</v>
      </c>
      <c r="O264" s="555">
        <v>178.05</v>
      </c>
    </row>
    <row r="265" spans="1:15" ht="39" customHeight="1">
      <c r="A265" s="561">
        <v>915005197702</v>
      </c>
      <c r="B265" s="561" t="s">
        <v>2912</v>
      </c>
      <c r="C265" s="561">
        <v>8718696150566</v>
      </c>
      <c r="D265" s="563"/>
      <c r="E265" s="560"/>
      <c r="F265" s="559" t="s">
        <v>2913</v>
      </c>
      <c r="G265" s="562"/>
      <c r="H265" s="557" t="s">
        <v>2549</v>
      </c>
      <c r="I265" s="557" t="s">
        <v>2911</v>
      </c>
      <c r="J265" s="557" t="s">
        <v>2905</v>
      </c>
      <c r="K265" s="557" t="s">
        <v>85</v>
      </c>
      <c r="L265" s="557" t="s">
        <v>2377</v>
      </c>
      <c r="M265" s="557" t="s">
        <v>2378</v>
      </c>
      <c r="N265" s="556" t="s">
        <v>2379</v>
      </c>
      <c r="O265" s="555">
        <v>178.05</v>
      </c>
    </row>
    <row r="266" spans="1:15" ht="39" customHeight="1">
      <c r="A266" s="561">
        <v>915005193801</v>
      </c>
      <c r="B266" s="561" t="s">
        <v>2914</v>
      </c>
      <c r="C266" s="561">
        <v>8718696131244</v>
      </c>
      <c r="D266" s="563"/>
      <c r="E266" s="560"/>
      <c r="F266" s="559" t="s">
        <v>2915</v>
      </c>
      <c r="G266" s="562"/>
      <c r="H266" s="557" t="s">
        <v>2549</v>
      </c>
      <c r="I266" s="557" t="s">
        <v>2916</v>
      </c>
      <c r="J266" s="557" t="s">
        <v>2905</v>
      </c>
      <c r="K266" s="557" t="s">
        <v>85</v>
      </c>
      <c r="L266" s="557" t="s">
        <v>2377</v>
      </c>
      <c r="M266" s="557" t="s">
        <v>2378</v>
      </c>
      <c r="N266" s="556" t="s">
        <v>2379</v>
      </c>
      <c r="O266" s="555">
        <v>169.92</v>
      </c>
    </row>
    <row r="267" spans="1:15" ht="39" customHeight="1">
      <c r="A267" s="561">
        <v>915005193701</v>
      </c>
      <c r="B267" s="561" t="s">
        <v>2917</v>
      </c>
      <c r="C267" s="561">
        <v>8718696131237</v>
      </c>
      <c r="D267" s="563"/>
      <c r="E267" s="560"/>
      <c r="F267" s="559" t="s">
        <v>2918</v>
      </c>
      <c r="G267" s="562"/>
      <c r="H267" s="557" t="s">
        <v>2549</v>
      </c>
      <c r="I267" s="557" t="s">
        <v>2916</v>
      </c>
      <c r="J267" s="557" t="s">
        <v>2905</v>
      </c>
      <c r="K267" s="557" t="s">
        <v>85</v>
      </c>
      <c r="L267" s="557" t="s">
        <v>2377</v>
      </c>
      <c r="M267" s="557" t="s">
        <v>2378</v>
      </c>
      <c r="N267" s="556" t="s">
        <v>2379</v>
      </c>
      <c r="O267" s="555">
        <v>202.44</v>
      </c>
    </row>
    <row r="268" spans="1:15" ht="39" customHeight="1">
      <c r="A268" s="561">
        <v>915005193901</v>
      </c>
      <c r="B268" s="561" t="s">
        <v>2919</v>
      </c>
      <c r="C268" s="561">
        <v>8718696131251</v>
      </c>
      <c r="D268" s="563"/>
      <c r="E268" s="560"/>
      <c r="F268" s="559" t="s">
        <v>2920</v>
      </c>
      <c r="G268" s="562"/>
      <c r="H268" s="557" t="s">
        <v>2549</v>
      </c>
      <c r="I268" s="557" t="s">
        <v>2916</v>
      </c>
      <c r="J268" s="557" t="s">
        <v>2905</v>
      </c>
      <c r="K268" s="557" t="s">
        <v>85</v>
      </c>
      <c r="L268" s="557" t="s">
        <v>2377</v>
      </c>
      <c r="M268" s="557" t="s">
        <v>2378</v>
      </c>
      <c r="N268" s="556" t="s">
        <v>2379</v>
      </c>
      <c r="O268" s="555">
        <v>243.09</v>
      </c>
    </row>
    <row r="269" spans="1:15" ht="39" customHeight="1">
      <c r="A269" s="561">
        <v>915005194001</v>
      </c>
      <c r="B269" s="561">
        <v>164629316</v>
      </c>
      <c r="C269" s="561">
        <v>8718696131268</v>
      </c>
      <c r="D269" s="563"/>
      <c r="E269" s="560"/>
      <c r="F269" s="559" t="s">
        <v>2921</v>
      </c>
      <c r="G269" s="562"/>
      <c r="H269" s="557" t="s">
        <v>2549</v>
      </c>
      <c r="I269" s="557" t="s">
        <v>2916</v>
      </c>
      <c r="J269" s="557" t="s">
        <v>2905</v>
      </c>
      <c r="K269" s="557" t="s">
        <v>85</v>
      </c>
      <c r="L269" s="557" t="s">
        <v>2377</v>
      </c>
      <c r="M269" s="557" t="s">
        <v>2378</v>
      </c>
      <c r="N269" s="556" t="s">
        <v>2379</v>
      </c>
      <c r="O269" s="555">
        <v>316.26</v>
      </c>
    </row>
    <row r="270" spans="1:15" ht="39" customHeight="1">
      <c r="A270" s="561">
        <v>915005194101</v>
      </c>
      <c r="B270" s="561" t="s">
        <v>2922</v>
      </c>
      <c r="C270" s="561">
        <v>8718696131275</v>
      </c>
      <c r="D270" s="563"/>
      <c r="E270" s="560"/>
      <c r="F270" s="559" t="s">
        <v>2923</v>
      </c>
      <c r="G270" s="562"/>
      <c r="H270" s="557" t="s">
        <v>2549</v>
      </c>
      <c r="I270" s="557" t="s">
        <v>2916</v>
      </c>
      <c r="J270" s="557" t="s">
        <v>2905</v>
      </c>
      <c r="K270" s="557" t="s">
        <v>85</v>
      </c>
      <c r="L270" s="557" t="s">
        <v>2377</v>
      </c>
      <c r="M270" s="557" t="s">
        <v>2378</v>
      </c>
      <c r="N270" s="556" t="s">
        <v>2379</v>
      </c>
      <c r="O270" s="555">
        <v>421.95</v>
      </c>
    </row>
    <row r="271" spans="1:15" ht="39" customHeight="1">
      <c r="A271" s="561">
        <v>915005193802</v>
      </c>
      <c r="B271" s="561" t="s">
        <v>2924</v>
      </c>
      <c r="C271" s="561">
        <v>8718696150474</v>
      </c>
      <c r="D271" s="563"/>
      <c r="E271" s="560"/>
      <c r="F271" s="559" t="s">
        <v>2925</v>
      </c>
      <c r="G271" s="562"/>
      <c r="H271" s="557" t="s">
        <v>2549</v>
      </c>
      <c r="I271" s="557" t="s">
        <v>2916</v>
      </c>
      <c r="J271" s="557" t="s">
        <v>2905</v>
      </c>
      <c r="K271" s="557" t="s">
        <v>85</v>
      </c>
      <c r="L271" s="557" t="s">
        <v>2377</v>
      </c>
      <c r="M271" s="557" t="s">
        <v>2378</v>
      </c>
      <c r="N271" s="556" t="s">
        <v>2379</v>
      </c>
      <c r="O271" s="555">
        <v>169.92</v>
      </c>
    </row>
    <row r="272" spans="1:15" ht="39" customHeight="1">
      <c r="A272" s="561">
        <v>915005193902</v>
      </c>
      <c r="B272" s="561" t="s">
        <v>2926</v>
      </c>
      <c r="C272" s="561">
        <v>8718696151983</v>
      </c>
      <c r="D272" s="563"/>
      <c r="E272" s="560"/>
      <c r="F272" s="559" t="s">
        <v>2927</v>
      </c>
      <c r="G272" s="562"/>
      <c r="H272" s="557" t="s">
        <v>2549</v>
      </c>
      <c r="I272" s="557" t="s">
        <v>2916</v>
      </c>
      <c r="J272" s="557" t="s">
        <v>2905</v>
      </c>
      <c r="K272" s="557" t="s">
        <v>85</v>
      </c>
      <c r="L272" s="557" t="s">
        <v>2377</v>
      </c>
      <c r="M272" s="557" t="s">
        <v>2378</v>
      </c>
      <c r="N272" s="556" t="s">
        <v>2379</v>
      </c>
      <c r="O272" s="555">
        <v>234.96</v>
      </c>
    </row>
    <row r="273" spans="1:15" ht="39" customHeight="1">
      <c r="A273" s="561">
        <v>915005194002</v>
      </c>
      <c r="B273" s="561" t="s">
        <v>2928</v>
      </c>
      <c r="C273" s="561">
        <v>8718696150481</v>
      </c>
      <c r="D273" s="563"/>
      <c r="E273" s="560"/>
      <c r="F273" s="559" t="s">
        <v>2929</v>
      </c>
      <c r="G273" s="562"/>
      <c r="H273" s="557" t="s">
        <v>2549</v>
      </c>
      <c r="I273" s="557" t="s">
        <v>2916</v>
      </c>
      <c r="J273" s="557" t="s">
        <v>2905</v>
      </c>
      <c r="K273" s="557" t="s">
        <v>85</v>
      </c>
      <c r="L273" s="557" t="s">
        <v>2377</v>
      </c>
      <c r="M273" s="557" t="s">
        <v>2378</v>
      </c>
      <c r="N273" s="556" t="s">
        <v>2379</v>
      </c>
      <c r="O273" s="555">
        <v>316.26</v>
      </c>
    </row>
    <row r="274" spans="1:15" ht="39" customHeight="1">
      <c r="A274" s="561">
        <v>915005194102</v>
      </c>
      <c r="B274" s="561" t="s">
        <v>2930</v>
      </c>
      <c r="C274" s="561">
        <v>8718696150498</v>
      </c>
      <c r="D274" s="563"/>
      <c r="E274" s="560"/>
      <c r="F274" s="559" t="s">
        <v>2931</v>
      </c>
      <c r="G274" s="562"/>
      <c r="H274" s="557" t="s">
        <v>2549</v>
      </c>
      <c r="I274" s="557" t="s">
        <v>2916</v>
      </c>
      <c r="J274" s="557" t="s">
        <v>2905</v>
      </c>
      <c r="K274" s="557" t="s">
        <v>85</v>
      </c>
      <c r="L274" s="557" t="s">
        <v>2377</v>
      </c>
      <c r="M274" s="557" t="s">
        <v>2378</v>
      </c>
      <c r="N274" s="556" t="s">
        <v>2379</v>
      </c>
      <c r="O274" s="555">
        <v>413.82</v>
      </c>
    </row>
    <row r="275" spans="1:15" ht="39" customHeight="1">
      <c r="A275" s="561">
        <v>915005378301</v>
      </c>
      <c r="B275" s="561" t="s">
        <v>2932</v>
      </c>
      <c r="C275" s="561">
        <v>8718696158876</v>
      </c>
      <c r="D275" s="563"/>
      <c r="E275" s="560"/>
      <c r="F275" s="559" t="s">
        <v>2933</v>
      </c>
      <c r="G275" s="562"/>
      <c r="H275" s="557" t="s">
        <v>2549</v>
      </c>
      <c r="I275" s="557" t="s">
        <v>2934</v>
      </c>
      <c r="J275" s="557" t="s">
        <v>2905</v>
      </c>
      <c r="K275" s="557" t="s">
        <v>85</v>
      </c>
      <c r="L275" s="557" t="s">
        <v>2377</v>
      </c>
      <c r="M275" s="557" t="s">
        <v>2378</v>
      </c>
      <c r="N275" s="556" t="s">
        <v>2379</v>
      </c>
      <c r="O275" s="555">
        <v>259.35000000000002</v>
      </c>
    </row>
    <row r="276" spans="1:15" ht="39" customHeight="1">
      <c r="A276" s="561">
        <v>915005378401</v>
      </c>
      <c r="B276" s="561" t="s">
        <v>2935</v>
      </c>
      <c r="C276" s="561">
        <v>8718696158883</v>
      </c>
      <c r="D276" s="563"/>
      <c r="E276" s="560"/>
      <c r="F276" s="559" t="s">
        <v>2936</v>
      </c>
      <c r="G276" s="562"/>
      <c r="H276" s="557" t="s">
        <v>2549</v>
      </c>
      <c r="I276" s="557" t="s">
        <v>2934</v>
      </c>
      <c r="J276" s="557" t="s">
        <v>2905</v>
      </c>
      <c r="K276" s="557" t="s">
        <v>85</v>
      </c>
      <c r="L276" s="557" t="s">
        <v>2377</v>
      </c>
      <c r="M276" s="557" t="s">
        <v>2378</v>
      </c>
      <c r="N276" s="556" t="s">
        <v>2379</v>
      </c>
      <c r="O276" s="555">
        <v>340.65</v>
      </c>
    </row>
    <row r="277" spans="1:15" ht="39" customHeight="1">
      <c r="A277" s="561">
        <v>915005378501</v>
      </c>
      <c r="B277" s="561" t="s">
        <v>2937</v>
      </c>
      <c r="C277" s="561">
        <v>8718696158890</v>
      </c>
      <c r="D277" s="563"/>
      <c r="E277" s="560"/>
      <c r="F277" s="559" t="s">
        <v>2938</v>
      </c>
      <c r="G277" s="562"/>
      <c r="H277" s="557" t="s">
        <v>2549</v>
      </c>
      <c r="I277" s="557" t="s">
        <v>2934</v>
      </c>
      <c r="J277" s="557" t="s">
        <v>2905</v>
      </c>
      <c r="K277" s="557" t="s">
        <v>85</v>
      </c>
      <c r="L277" s="557" t="s">
        <v>2377</v>
      </c>
      <c r="M277" s="557" t="s">
        <v>2378</v>
      </c>
      <c r="N277" s="556" t="s">
        <v>2379</v>
      </c>
      <c r="O277" s="555">
        <v>365.04</v>
      </c>
    </row>
    <row r="278" spans="1:15" ht="39" customHeight="1">
      <c r="A278" s="561">
        <v>915005378601</v>
      </c>
      <c r="B278" s="561" t="s">
        <v>2939</v>
      </c>
      <c r="C278" s="561">
        <v>8718696158906</v>
      </c>
      <c r="D278" s="563"/>
      <c r="E278" s="560"/>
      <c r="F278" s="559" t="s">
        <v>2940</v>
      </c>
      <c r="G278" s="562"/>
      <c r="H278" s="557" t="s">
        <v>2549</v>
      </c>
      <c r="I278" s="557" t="s">
        <v>2934</v>
      </c>
      <c r="J278" s="557" t="s">
        <v>2905</v>
      </c>
      <c r="K278" s="557" t="s">
        <v>85</v>
      </c>
      <c r="L278" s="557" t="s">
        <v>2377</v>
      </c>
      <c r="M278" s="557" t="s">
        <v>2378</v>
      </c>
      <c r="N278" s="556" t="s">
        <v>2379</v>
      </c>
      <c r="O278" s="555">
        <v>535.77</v>
      </c>
    </row>
    <row r="279" spans="1:15" ht="39" customHeight="1">
      <c r="A279" s="561">
        <v>915005378302</v>
      </c>
      <c r="B279" s="561" t="s">
        <v>2941</v>
      </c>
      <c r="C279" s="561">
        <v>8718696161340</v>
      </c>
      <c r="D279" s="563"/>
      <c r="E279" s="560"/>
      <c r="F279" s="559" t="s">
        <v>2942</v>
      </c>
      <c r="G279" s="562"/>
      <c r="H279" s="557" t="s">
        <v>2549</v>
      </c>
      <c r="I279" s="557" t="s">
        <v>2934</v>
      </c>
      <c r="J279" s="557" t="s">
        <v>2905</v>
      </c>
      <c r="K279" s="557" t="s">
        <v>85</v>
      </c>
      <c r="L279" s="557" t="s">
        <v>2377</v>
      </c>
      <c r="M279" s="557" t="s">
        <v>2378</v>
      </c>
      <c r="N279" s="556" t="s">
        <v>2379</v>
      </c>
      <c r="O279" s="555">
        <v>259.35000000000002</v>
      </c>
    </row>
    <row r="280" spans="1:15" ht="39" customHeight="1">
      <c r="A280" s="561">
        <v>915005378402</v>
      </c>
      <c r="B280" s="561" t="s">
        <v>2943</v>
      </c>
      <c r="C280" s="561">
        <v>8718696161357</v>
      </c>
      <c r="D280" s="563"/>
      <c r="E280" s="560"/>
      <c r="F280" s="559" t="s">
        <v>2944</v>
      </c>
      <c r="G280" s="562"/>
      <c r="H280" s="557" t="s">
        <v>2549</v>
      </c>
      <c r="I280" s="557" t="s">
        <v>2934</v>
      </c>
      <c r="J280" s="557" t="s">
        <v>2905</v>
      </c>
      <c r="K280" s="557" t="s">
        <v>85</v>
      </c>
      <c r="L280" s="557" t="s">
        <v>2377</v>
      </c>
      <c r="M280" s="557" t="s">
        <v>2378</v>
      </c>
      <c r="N280" s="556" t="s">
        <v>2379</v>
      </c>
      <c r="O280" s="555">
        <v>340.65</v>
      </c>
    </row>
    <row r="281" spans="1:15" ht="39" customHeight="1">
      <c r="A281" s="561">
        <v>915005403801</v>
      </c>
      <c r="B281" s="561" t="s">
        <v>2945</v>
      </c>
      <c r="C281" s="561">
        <v>8718696159408</v>
      </c>
      <c r="D281" s="563"/>
      <c r="E281" s="560"/>
      <c r="F281" s="559" t="s">
        <v>2946</v>
      </c>
      <c r="G281" s="557"/>
      <c r="H281" s="557" t="s">
        <v>2549</v>
      </c>
      <c r="I281" s="557" t="s">
        <v>2947</v>
      </c>
      <c r="J281" s="557" t="s">
        <v>2905</v>
      </c>
      <c r="K281" s="557" t="s">
        <v>85</v>
      </c>
      <c r="L281" s="557" t="s">
        <v>2377</v>
      </c>
      <c r="M281" s="557" t="s">
        <v>2378</v>
      </c>
      <c r="N281" s="556" t="s">
        <v>2379</v>
      </c>
      <c r="O281" s="555">
        <v>259.35000000000002</v>
      </c>
    </row>
    <row r="282" spans="1:15" ht="39" customHeight="1">
      <c r="A282" s="561">
        <v>915004988801</v>
      </c>
      <c r="B282" s="561">
        <v>173144716</v>
      </c>
      <c r="C282" s="561">
        <v>8718696125915</v>
      </c>
      <c r="D282" s="563"/>
      <c r="E282" s="560"/>
      <c r="F282" s="559" t="s">
        <v>2948</v>
      </c>
      <c r="G282" s="562"/>
      <c r="H282" s="557" t="s">
        <v>2549</v>
      </c>
      <c r="I282" s="557" t="s">
        <v>2949</v>
      </c>
      <c r="J282" s="557" t="s">
        <v>2905</v>
      </c>
      <c r="K282" s="557" t="s">
        <v>85</v>
      </c>
      <c r="L282" s="557" t="s">
        <v>2377</v>
      </c>
      <c r="M282" s="557" t="s">
        <v>2378</v>
      </c>
      <c r="N282" s="556" t="s">
        <v>2379</v>
      </c>
      <c r="O282" s="555">
        <v>121.14</v>
      </c>
    </row>
    <row r="283" spans="1:15" ht="39" customHeight="1">
      <c r="A283" s="561">
        <v>915004988901</v>
      </c>
      <c r="B283" s="561">
        <v>173154716</v>
      </c>
      <c r="C283" s="561">
        <v>8718696125922</v>
      </c>
      <c r="D283" s="563"/>
      <c r="E283" s="560"/>
      <c r="F283" s="559" t="s">
        <v>2950</v>
      </c>
      <c r="G283" s="562"/>
      <c r="H283" s="557" t="s">
        <v>2549</v>
      </c>
      <c r="I283" s="557" t="s">
        <v>2949</v>
      </c>
      <c r="J283" s="557" t="s">
        <v>2905</v>
      </c>
      <c r="K283" s="557" t="s">
        <v>85</v>
      </c>
      <c r="L283" s="557" t="s">
        <v>2377</v>
      </c>
      <c r="M283" s="557" t="s">
        <v>2378</v>
      </c>
      <c r="N283" s="556" t="s">
        <v>2379</v>
      </c>
      <c r="O283" s="555">
        <v>169.92</v>
      </c>
    </row>
    <row r="284" spans="1:15" ht="39" customHeight="1">
      <c r="A284" s="561">
        <v>915005192801</v>
      </c>
      <c r="B284" s="561" t="s">
        <v>2951</v>
      </c>
      <c r="C284" s="561">
        <v>8718696131145</v>
      </c>
      <c r="D284" s="563"/>
      <c r="E284" s="560"/>
      <c r="F284" s="559" t="s">
        <v>2952</v>
      </c>
      <c r="G284" s="557"/>
      <c r="H284" s="557" t="s">
        <v>2549</v>
      </c>
      <c r="I284" s="557" t="s">
        <v>2953</v>
      </c>
      <c r="J284" s="557" t="s">
        <v>2905</v>
      </c>
      <c r="K284" s="557" t="s">
        <v>85</v>
      </c>
      <c r="L284" s="557" t="s">
        <v>2377</v>
      </c>
      <c r="M284" s="557" t="s">
        <v>2378</v>
      </c>
      <c r="N284" s="556" t="s">
        <v>2379</v>
      </c>
      <c r="O284" s="555">
        <v>169.92</v>
      </c>
    </row>
    <row r="285" spans="1:15" ht="39" customHeight="1">
      <c r="A285" s="561">
        <v>915005193001</v>
      </c>
      <c r="B285" s="561" t="s">
        <v>2954</v>
      </c>
      <c r="C285" s="561">
        <v>8718696131169</v>
      </c>
      <c r="D285" s="563"/>
      <c r="E285" s="560"/>
      <c r="F285" s="559" t="s">
        <v>2955</v>
      </c>
      <c r="G285" s="557"/>
      <c r="H285" s="557" t="s">
        <v>2549</v>
      </c>
      <c r="I285" s="557" t="s">
        <v>2953</v>
      </c>
      <c r="J285" s="557" t="s">
        <v>2905</v>
      </c>
      <c r="K285" s="557" t="s">
        <v>85</v>
      </c>
      <c r="L285" s="557" t="s">
        <v>2377</v>
      </c>
      <c r="M285" s="557" t="s">
        <v>2378</v>
      </c>
      <c r="N285" s="556" t="s">
        <v>2379</v>
      </c>
      <c r="O285" s="555">
        <v>234.96</v>
      </c>
    </row>
    <row r="286" spans="1:15" ht="39" customHeight="1">
      <c r="A286" s="561">
        <v>915005403901</v>
      </c>
      <c r="B286" s="561" t="s">
        <v>2956</v>
      </c>
      <c r="C286" s="561">
        <v>8718696159422</v>
      </c>
      <c r="D286" s="563"/>
      <c r="E286" s="560"/>
      <c r="F286" s="559" t="s">
        <v>2957</v>
      </c>
      <c r="G286" s="557"/>
      <c r="H286" s="557" t="s">
        <v>2549</v>
      </c>
      <c r="I286" s="557" t="s">
        <v>2958</v>
      </c>
      <c r="J286" s="557" t="s">
        <v>2905</v>
      </c>
      <c r="K286" s="557" t="s">
        <v>85</v>
      </c>
      <c r="L286" s="557" t="s">
        <v>2377</v>
      </c>
      <c r="M286" s="557" t="s">
        <v>2378</v>
      </c>
      <c r="N286" s="556" t="s">
        <v>2379</v>
      </c>
      <c r="O286" s="555">
        <v>267.48</v>
      </c>
    </row>
    <row r="287" spans="1:15" ht="39" customHeight="1">
      <c r="A287" s="561">
        <v>929003190601</v>
      </c>
      <c r="B287" s="561">
        <v>871951441783000</v>
      </c>
      <c r="C287" s="561">
        <v>8719514417830</v>
      </c>
      <c r="D287" s="563"/>
      <c r="E287" s="560"/>
      <c r="F287" s="559" t="s">
        <v>2959</v>
      </c>
      <c r="G287" s="557"/>
      <c r="H287" s="557" t="s">
        <v>2549</v>
      </c>
      <c r="I287" s="557" t="s">
        <v>2960</v>
      </c>
      <c r="J287" s="557" t="s">
        <v>2905</v>
      </c>
      <c r="K287" s="557" t="s">
        <v>85</v>
      </c>
      <c r="L287" s="557" t="s">
        <v>2377</v>
      </c>
      <c r="M287" s="557" t="s">
        <v>2378</v>
      </c>
      <c r="N287" s="556" t="s">
        <v>2379</v>
      </c>
      <c r="O287" s="555">
        <v>113.01</v>
      </c>
    </row>
    <row r="288" spans="1:15" ht="39" customHeight="1">
      <c r="A288" s="561">
        <v>929003191001</v>
      </c>
      <c r="B288" s="561">
        <v>871951441791500</v>
      </c>
      <c r="C288" s="561">
        <v>8719514417915</v>
      </c>
      <c r="D288" s="563"/>
      <c r="E288" s="560"/>
      <c r="F288" s="559" t="s">
        <v>2961</v>
      </c>
      <c r="G288" s="557"/>
      <c r="H288" s="557" t="s">
        <v>2549</v>
      </c>
      <c r="I288" s="557" t="s">
        <v>2960</v>
      </c>
      <c r="J288" s="557" t="s">
        <v>2905</v>
      </c>
      <c r="K288" s="557" t="s">
        <v>85</v>
      </c>
      <c r="L288" s="557" t="s">
        <v>2377</v>
      </c>
      <c r="M288" s="557" t="s">
        <v>2378</v>
      </c>
      <c r="N288" s="556" t="s">
        <v>2379</v>
      </c>
      <c r="O288" s="555">
        <v>113.01</v>
      </c>
    </row>
    <row r="289" spans="1:15" ht="39" customHeight="1">
      <c r="A289" s="561">
        <v>929003190801</v>
      </c>
      <c r="B289" s="561">
        <v>871951441787800</v>
      </c>
      <c r="C289" s="561">
        <v>8719514417878</v>
      </c>
      <c r="D289" s="563"/>
      <c r="E289" s="560"/>
      <c r="F289" s="559" t="s">
        <v>2962</v>
      </c>
      <c r="G289" s="557"/>
      <c r="H289" s="557" t="s">
        <v>2549</v>
      </c>
      <c r="I289" s="557" t="s">
        <v>2960</v>
      </c>
      <c r="J289" s="557" t="s">
        <v>2905</v>
      </c>
      <c r="K289" s="557" t="s">
        <v>85</v>
      </c>
      <c r="L289" s="557" t="s">
        <v>2377</v>
      </c>
      <c r="M289" s="557" t="s">
        <v>2378</v>
      </c>
      <c r="N289" s="556" t="s">
        <v>2379</v>
      </c>
      <c r="O289" s="555">
        <v>113.01</v>
      </c>
    </row>
    <row r="290" spans="1:15" ht="39" customHeight="1">
      <c r="A290" s="561">
        <v>929003190701</v>
      </c>
      <c r="B290" s="561">
        <v>871951441785400</v>
      </c>
      <c r="C290" s="561">
        <v>8719514417854</v>
      </c>
      <c r="D290" s="563"/>
      <c r="E290" s="560"/>
      <c r="F290" s="559" t="s">
        <v>2963</v>
      </c>
      <c r="G290" s="557"/>
      <c r="H290" s="557" t="s">
        <v>2549</v>
      </c>
      <c r="I290" s="557" t="s">
        <v>2960</v>
      </c>
      <c r="J290" s="557" t="s">
        <v>2905</v>
      </c>
      <c r="K290" s="557" t="s">
        <v>85</v>
      </c>
      <c r="L290" s="557" t="s">
        <v>2377</v>
      </c>
      <c r="M290" s="557" t="s">
        <v>2378</v>
      </c>
      <c r="N290" s="556" t="s">
        <v>2379</v>
      </c>
      <c r="O290" s="555">
        <v>113.01</v>
      </c>
    </row>
    <row r="291" spans="1:15" ht="39" customHeight="1">
      <c r="A291" s="561">
        <v>929003191101</v>
      </c>
      <c r="B291" s="561">
        <v>871951441793900</v>
      </c>
      <c r="C291" s="561">
        <v>8719514417939</v>
      </c>
      <c r="D291" s="563"/>
      <c r="E291" s="560"/>
      <c r="F291" s="559" t="s">
        <v>2964</v>
      </c>
      <c r="G291" s="557"/>
      <c r="H291" s="557" t="s">
        <v>2549</v>
      </c>
      <c r="I291" s="557" t="s">
        <v>2960</v>
      </c>
      <c r="J291" s="557" t="s">
        <v>2905</v>
      </c>
      <c r="K291" s="557" t="s">
        <v>85</v>
      </c>
      <c r="L291" s="557" t="s">
        <v>2377</v>
      </c>
      <c r="M291" s="557" t="s">
        <v>2378</v>
      </c>
      <c r="N291" s="556" t="s">
        <v>2379</v>
      </c>
      <c r="O291" s="555">
        <v>121.14</v>
      </c>
    </row>
    <row r="292" spans="1:15" ht="39" customHeight="1">
      <c r="A292" s="561">
        <v>929003190901</v>
      </c>
      <c r="B292" s="561">
        <v>871951441789200</v>
      </c>
      <c r="C292" s="561">
        <v>8719514417892</v>
      </c>
      <c r="D292" s="563"/>
      <c r="E292" s="560"/>
      <c r="F292" s="559" t="s">
        <v>2965</v>
      </c>
      <c r="G292" s="557"/>
      <c r="H292" s="557" t="s">
        <v>2549</v>
      </c>
      <c r="I292" s="557" t="s">
        <v>2960</v>
      </c>
      <c r="J292" s="557" t="s">
        <v>2905</v>
      </c>
      <c r="K292" s="557" t="s">
        <v>85</v>
      </c>
      <c r="L292" s="557" t="s">
        <v>2377</v>
      </c>
      <c r="M292" s="557" t="s">
        <v>2378</v>
      </c>
      <c r="N292" s="556" t="s">
        <v>2379</v>
      </c>
      <c r="O292" s="555">
        <v>113.01</v>
      </c>
    </row>
    <row r="293" spans="1:15" ht="39" customHeight="1">
      <c r="A293" s="561">
        <v>915005554701</v>
      </c>
      <c r="B293" s="561" t="s">
        <v>2966</v>
      </c>
      <c r="C293" s="561">
        <v>8718696165959</v>
      </c>
      <c r="D293" s="563"/>
      <c r="E293" s="560"/>
      <c r="F293" s="559" t="s">
        <v>2967</v>
      </c>
      <c r="G293" s="557"/>
      <c r="H293" s="557" t="s">
        <v>2549</v>
      </c>
      <c r="I293" s="557" t="s">
        <v>2968</v>
      </c>
      <c r="J293" s="557" t="s">
        <v>2905</v>
      </c>
      <c r="K293" s="557" t="s">
        <v>85</v>
      </c>
      <c r="L293" s="557" t="s">
        <v>2377</v>
      </c>
      <c r="M293" s="557" t="s">
        <v>2378</v>
      </c>
      <c r="N293" s="556" t="s">
        <v>2379</v>
      </c>
      <c r="O293" s="555">
        <v>202.44</v>
      </c>
    </row>
    <row r="294" spans="1:15" ht="39" customHeight="1">
      <c r="A294" s="561">
        <v>915004499501</v>
      </c>
      <c r="B294" s="561">
        <v>164079316</v>
      </c>
      <c r="C294" s="561">
        <v>8718696120682</v>
      </c>
      <c r="D294" s="563"/>
      <c r="E294" s="560"/>
      <c r="F294" s="559" t="s">
        <v>2969</v>
      </c>
      <c r="G294" s="557"/>
      <c r="H294" s="557" t="s">
        <v>2549</v>
      </c>
      <c r="I294" s="557" t="s">
        <v>2970</v>
      </c>
      <c r="J294" s="557" t="s">
        <v>2905</v>
      </c>
      <c r="K294" s="557" t="s">
        <v>85</v>
      </c>
      <c r="L294" s="557" t="s">
        <v>2377</v>
      </c>
      <c r="M294" s="557" t="s">
        <v>2378</v>
      </c>
      <c r="N294" s="556" t="s">
        <v>2379</v>
      </c>
      <c r="O294" s="555">
        <v>137.4</v>
      </c>
    </row>
    <row r="295" spans="1:15" ht="39" customHeight="1">
      <c r="A295" s="570">
        <v>915002531402</v>
      </c>
      <c r="B295" s="561">
        <v>172093016</v>
      </c>
      <c r="C295" s="561">
        <v>8718291443285</v>
      </c>
      <c r="D295" s="563"/>
      <c r="E295" s="560"/>
      <c r="F295" s="559" t="s">
        <v>2971</v>
      </c>
      <c r="G295" s="557"/>
      <c r="H295" s="557" t="s">
        <v>2549</v>
      </c>
      <c r="I295" s="557" t="s">
        <v>2972</v>
      </c>
      <c r="J295" s="557" t="s">
        <v>2905</v>
      </c>
      <c r="K295" s="557" t="s">
        <v>85</v>
      </c>
      <c r="L295" s="569" t="s">
        <v>2583</v>
      </c>
      <c r="M295" s="557" t="s">
        <v>2378</v>
      </c>
      <c r="N295" s="556" t="s">
        <v>2379</v>
      </c>
      <c r="O295" s="555">
        <v>381.3</v>
      </c>
    </row>
    <row r="296" spans="1:15" ht="39" customHeight="1">
      <c r="A296" s="561">
        <v>915005196801</v>
      </c>
      <c r="B296" s="561" t="s">
        <v>2973</v>
      </c>
      <c r="C296" s="561">
        <v>8718696131589</v>
      </c>
      <c r="D296" s="563"/>
      <c r="E296" s="560"/>
      <c r="F296" s="559" t="s">
        <v>2974</v>
      </c>
      <c r="G296" s="562"/>
      <c r="H296" s="557" t="s">
        <v>2549</v>
      </c>
      <c r="I296" s="557" t="s">
        <v>2975</v>
      </c>
      <c r="J296" s="557" t="s">
        <v>2905</v>
      </c>
      <c r="K296" s="557" t="s">
        <v>85</v>
      </c>
      <c r="L296" s="557" t="s">
        <v>2377</v>
      </c>
      <c r="M296" s="557" t="s">
        <v>2378</v>
      </c>
      <c r="N296" s="556" t="s">
        <v>2379</v>
      </c>
      <c r="O296" s="555">
        <v>226.83</v>
      </c>
    </row>
    <row r="297" spans="1:15" ht="39" customHeight="1">
      <c r="A297" s="561">
        <v>915005196901</v>
      </c>
      <c r="B297" s="561" t="s">
        <v>2976</v>
      </c>
      <c r="C297" s="561">
        <v>8718696131596</v>
      </c>
      <c r="D297" s="563"/>
      <c r="E297" s="560"/>
      <c r="F297" s="559" t="s">
        <v>2977</v>
      </c>
      <c r="G297" s="562"/>
      <c r="H297" s="557" t="s">
        <v>2549</v>
      </c>
      <c r="I297" s="557" t="s">
        <v>2975</v>
      </c>
      <c r="J297" s="557" t="s">
        <v>2905</v>
      </c>
      <c r="K297" s="557" t="s">
        <v>85</v>
      </c>
      <c r="L297" s="557" t="s">
        <v>2377</v>
      </c>
      <c r="M297" s="557" t="s">
        <v>2378</v>
      </c>
      <c r="N297" s="556" t="s">
        <v>2379</v>
      </c>
      <c r="O297" s="555">
        <v>291.87</v>
      </c>
    </row>
    <row r="298" spans="1:15" ht="39" customHeight="1">
      <c r="A298" s="570">
        <v>915005197501</v>
      </c>
      <c r="B298" s="561" t="s">
        <v>2978</v>
      </c>
      <c r="C298" s="561">
        <v>8718696131664</v>
      </c>
      <c r="D298" s="563"/>
      <c r="E298" s="560"/>
      <c r="F298" s="559" t="s">
        <v>2979</v>
      </c>
      <c r="G298" s="557"/>
      <c r="H298" s="557" t="s">
        <v>2549</v>
      </c>
      <c r="I298" s="557" t="s">
        <v>2980</v>
      </c>
      <c r="J298" s="557" t="s">
        <v>2905</v>
      </c>
      <c r="K298" s="557" t="s">
        <v>85</v>
      </c>
      <c r="L298" s="569" t="s">
        <v>2583</v>
      </c>
      <c r="M298" s="557" t="s">
        <v>2378</v>
      </c>
      <c r="N298" s="556" t="s">
        <v>2379</v>
      </c>
      <c r="O298" s="555">
        <v>259.35000000000002</v>
      </c>
    </row>
    <row r="299" spans="1:15" ht="39" customHeight="1">
      <c r="A299" s="561">
        <v>915005194201</v>
      </c>
      <c r="B299" s="561">
        <v>172939316</v>
      </c>
      <c r="C299" s="561">
        <v>8718696131282</v>
      </c>
      <c r="D299" s="563"/>
      <c r="E299" s="560"/>
      <c r="F299" s="559" t="s">
        <v>2981</v>
      </c>
      <c r="G299" s="557"/>
      <c r="H299" s="557" t="s">
        <v>2549</v>
      </c>
      <c r="I299" s="557" t="s">
        <v>2982</v>
      </c>
      <c r="J299" s="557" t="s">
        <v>2905</v>
      </c>
      <c r="K299" s="557" t="s">
        <v>85</v>
      </c>
      <c r="L299" s="557" t="s">
        <v>2377</v>
      </c>
      <c r="M299" s="557" t="s">
        <v>2378</v>
      </c>
      <c r="N299" s="556" t="s">
        <v>2379</v>
      </c>
      <c r="O299" s="555">
        <v>275.61</v>
      </c>
    </row>
    <row r="300" spans="1:15" ht="39" customHeight="1">
      <c r="A300" s="561">
        <v>915004435001</v>
      </c>
      <c r="B300" s="561">
        <v>173023016</v>
      </c>
      <c r="C300" s="561">
        <v>8718291529378</v>
      </c>
      <c r="D300" s="563"/>
      <c r="E300" s="560"/>
      <c r="F300" s="559" t="s">
        <v>2983</v>
      </c>
      <c r="G300" s="557"/>
      <c r="H300" s="557" t="s">
        <v>2549</v>
      </c>
      <c r="I300" s="557" t="s">
        <v>2984</v>
      </c>
      <c r="J300" s="557" t="s">
        <v>2905</v>
      </c>
      <c r="K300" s="557" t="s">
        <v>85</v>
      </c>
      <c r="L300" s="557" t="s">
        <v>2377</v>
      </c>
      <c r="M300" s="557" t="s">
        <v>2378</v>
      </c>
      <c r="N300" s="556" t="s">
        <v>2379</v>
      </c>
      <c r="O300" s="555">
        <v>129.27000000000001</v>
      </c>
    </row>
    <row r="301" spans="1:15" ht="39" customHeight="1">
      <c r="A301" s="561">
        <v>915004989101</v>
      </c>
      <c r="B301" s="561">
        <v>173173016</v>
      </c>
      <c r="C301" s="561">
        <v>8718696125946</v>
      </c>
      <c r="D301" s="563"/>
      <c r="E301" s="560"/>
      <c r="F301" s="559" t="s">
        <v>2985</v>
      </c>
      <c r="G301" s="557"/>
      <c r="H301" s="557" t="s">
        <v>2549</v>
      </c>
      <c r="I301" s="557" t="s">
        <v>2984</v>
      </c>
      <c r="J301" s="557" t="s">
        <v>2905</v>
      </c>
      <c r="K301" s="557" t="s">
        <v>85</v>
      </c>
      <c r="L301" s="557" t="s">
        <v>2377</v>
      </c>
      <c r="M301" s="557" t="s">
        <v>2378</v>
      </c>
      <c r="N301" s="556" t="s">
        <v>2379</v>
      </c>
      <c r="O301" s="555">
        <v>161.79</v>
      </c>
    </row>
    <row r="302" spans="1:15" ht="39" customHeight="1">
      <c r="A302" s="570">
        <v>915004434901</v>
      </c>
      <c r="B302" s="561">
        <v>173034716</v>
      </c>
      <c r="C302" s="561">
        <v>8718291529361</v>
      </c>
      <c r="D302" s="563"/>
      <c r="E302" s="560"/>
      <c r="F302" s="559" t="s">
        <v>2986</v>
      </c>
      <c r="G302" s="557"/>
      <c r="H302" s="557" t="s">
        <v>2549</v>
      </c>
      <c r="I302" s="557" t="s">
        <v>2984</v>
      </c>
      <c r="J302" s="557" t="s">
        <v>2905</v>
      </c>
      <c r="K302" s="557" t="s">
        <v>85</v>
      </c>
      <c r="L302" s="569" t="s">
        <v>2583</v>
      </c>
      <c r="M302" s="557" t="s">
        <v>2378</v>
      </c>
      <c r="N302" s="556" t="s">
        <v>2379</v>
      </c>
      <c r="O302" s="555">
        <v>129.27000000000001</v>
      </c>
    </row>
    <row r="303" spans="1:15" ht="39" customHeight="1">
      <c r="A303" s="561">
        <v>915005377201</v>
      </c>
      <c r="B303" s="561" t="s">
        <v>2987</v>
      </c>
      <c r="C303" s="561">
        <v>8718696158838</v>
      </c>
      <c r="D303" s="563"/>
      <c r="E303" s="560"/>
      <c r="F303" s="559" t="s">
        <v>2988</v>
      </c>
      <c r="G303" s="562"/>
      <c r="H303" s="557" t="s">
        <v>2549</v>
      </c>
      <c r="I303" s="557" t="s">
        <v>2989</v>
      </c>
      <c r="J303" s="557" t="s">
        <v>2905</v>
      </c>
      <c r="K303" s="557" t="s">
        <v>85</v>
      </c>
      <c r="L303" s="557" t="s">
        <v>2377</v>
      </c>
      <c r="M303" s="557" t="s">
        <v>2378</v>
      </c>
      <c r="N303" s="556" t="s">
        <v>2379</v>
      </c>
      <c r="O303" s="555">
        <v>210.57</v>
      </c>
    </row>
    <row r="304" spans="1:15" ht="39" customHeight="1">
      <c r="A304" s="561">
        <v>915005378101</v>
      </c>
      <c r="B304" s="561" t="s">
        <v>2990</v>
      </c>
      <c r="C304" s="561">
        <v>8718696158852</v>
      </c>
      <c r="D304" s="563"/>
      <c r="E304" s="560"/>
      <c r="F304" s="559" t="s">
        <v>2991</v>
      </c>
      <c r="G304" s="562"/>
      <c r="H304" s="557" t="s">
        <v>2549</v>
      </c>
      <c r="I304" s="557" t="s">
        <v>2989</v>
      </c>
      <c r="J304" s="557" t="s">
        <v>2905</v>
      </c>
      <c r="K304" s="557" t="s">
        <v>85</v>
      </c>
      <c r="L304" s="557" t="s">
        <v>2377</v>
      </c>
      <c r="M304" s="557" t="s">
        <v>2378</v>
      </c>
      <c r="N304" s="556" t="s">
        <v>2379</v>
      </c>
      <c r="O304" s="555">
        <v>332.52</v>
      </c>
    </row>
    <row r="305" spans="1:15" ht="39" customHeight="1">
      <c r="A305" s="561">
        <v>915005378201</v>
      </c>
      <c r="B305" s="561" t="s">
        <v>2992</v>
      </c>
      <c r="C305" s="561">
        <v>8718696158869</v>
      </c>
      <c r="D305" s="563"/>
      <c r="E305" s="560"/>
      <c r="F305" s="559" t="s">
        <v>2993</v>
      </c>
      <c r="G305" s="562"/>
      <c r="H305" s="557" t="s">
        <v>2549</v>
      </c>
      <c r="I305" s="557" t="s">
        <v>2989</v>
      </c>
      <c r="J305" s="557" t="s">
        <v>2905</v>
      </c>
      <c r="K305" s="557" t="s">
        <v>85</v>
      </c>
      <c r="L305" s="557" t="s">
        <v>2377</v>
      </c>
      <c r="M305" s="557" t="s">
        <v>2378</v>
      </c>
      <c r="N305" s="556" t="s">
        <v>2379</v>
      </c>
      <c r="O305" s="555">
        <v>413.82</v>
      </c>
    </row>
    <row r="306" spans="1:15" ht="39" customHeight="1">
      <c r="A306" s="561">
        <v>915005554801</v>
      </c>
      <c r="B306" s="561" t="s">
        <v>2994</v>
      </c>
      <c r="C306" s="561">
        <v>8718696165966</v>
      </c>
      <c r="D306" s="563"/>
      <c r="E306" s="560"/>
      <c r="F306" s="559" t="s">
        <v>2995</v>
      </c>
      <c r="G306" s="562"/>
      <c r="H306" s="557" t="s">
        <v>2549</v>
      </c>
      <c r="I306" s="557" t="s">
        <v>2996</v>
      </c>
      <c r="J306" s="557" t="s">
        <v>2905</v>
      </c>
      <c r="K306" s="557" t="s">
        <v>85</v>
      </c>
      <c r="L306" s="557" t="s">
        <v>2377</v>
      </c>
      <c r="M306" s="557" t="s">
        <v>2378</v>
      </c>
      <c r="N306" s="556" t="s">
        <v>2379</v>
      </c>
      <c r="O306" s="555">
        <v>202.44</v>
      </c>
    </row>
    <row r="307" spans="1:15" ht="39" customHeight="1">
      <c r="A307" s="561">
        <v>915005554901</v>
      </c>
      <c r="B307" s="561" t="s">
        <v>2997</v>
      </c>
      <c r="C307" s="561">
        <v>8718696165973</v>
      </c>
      <c r="D307" s="563"/>
      <c r="E307" s="560"/>
      <c r="F307" s="559" t="s">
        <v>2998</v>
      </c>
      <c r="G307" s="562"/>
      <c r="H307" s="557" t="s">
        <v>2549</v>
      </c>
      <c r="I307" s="557" t="s">
        <v>2996</v>
      </c>
      <c r="J307" s="557" t="s">
        <v>2905</v>
      </c>
      <c r="K307" s="557" t="s">
        <v>85</v>
      </c>
      <c r="L307" s="557" t="s">
        <v>2377</v>
      </c>
      <c r="M307" s="557" t="s">
        <v>2378</v>
      </c>
      <c r="N307" s="556" t="s">
        <v>2379</v>
      </c>
      <c r="O307" s="555">
        <v>283.74</v>
      </c>
    </row>
    <row r="308" spans="1:15" ht="39" customHeight="1">
      <c r="A308" s="561">
        <v>915005555301</v>
      </c>
      <c r="B308" s="561" t="s">
        <v>2999</v>
      </c>
      <c r="C308" s="561">
        <v>8718696166017</v>
      </c>
      <c r="D308" s="563"/>
      <c r="E308" s="560"/>
      <c r="F308" s="559" t="s">
        <v>3000</v>
      </c>
      <c r="G308" s="562"/>
      <c r="H308" s="557" t="s">
        <v>2549</v>
      </c>
      <c r="I308" s="557" t="s">
        <v>2996</v>
      </c>
      <c r="J308" s="557" t="s">
        <v>2905</v>
      </c>
      <c r="K308" s="557" t="s">
        <v>85</v>
      </c>
      <c r="L308" s="557" t="s">
        <v>2377</v>
      </c>
      <c r="M308" s="557" t="s">
        <v>2378</v>
      </c>
      <c r="N308" s="556" t="s">
        <v>2379</v>
      </c>
      <c r="O308" s="555">
        <v>202.44</v>
      </c>
    </row>
    <row r="309" spans="1:15" ht="39" customHeight="1">
      <c r="A309" s="561">
        <v>915005197301</v>
      </c>
      <c r="B309" s="561" t="s">
        <v>3001</v>
      </c>
      <c r="C309" s="561">
        <v>8718696131640</v>
      </c>
      <c r="D309" s="563"/>
      <c r="E309" s="560"/>
      <c r="F309" s="559" t="s">
        <v>3002</v>
      </c>
      <c r="G309" s="562"/>
      <c r="H309" s="557" t="s">
        <v>2549</v>
      </c>
      <c r="I309" s="557" t="s">
        <v>3003</v>
      </c>
      <c r="J309" s="557" t="s">
        <v>2905</v>
      </c>
      <c r="K309" s="557" t="s">
        <v>85</v>
      </c>
      <c r="L309" s="557" t="s">
        <v>2377</v>
      </c>
      <c r="M309" s="557" t="s">
        <v>2378</v>
      </c>
      <c r="N309" s="556" t="s">
        <v>2379</v>
      </c>
      <c r="O309" s="555">
        <v>169.92</v>
      </c>
    </row>
    <row r="310" spans="1:15" ht="39" customHeight="1">
      <c r="A310" s="561">
        <v>915005197401</v>
      </c>
      <c r="B310" s="561" t="s">
        <v>3004</v>
      </c>
      <c r="C310" s="561">
        <v>8718696131657</v>
      </c>
      <c r="D310" s="563"/>
      <c r="E310" s="560"/>
      <c r="F310" s="559" t="s">
        <v>3005</v>
      </c>
      <c r="G310" s="562"/>
      <c r="H310" s="557" t="s">
        <v>2549</v>
      </c>
      <c r="I310" s="557" t="s">
        <v>3003</v>
      </c>
      <c r="J310" s="557" t="s">
        <v>2905</v>
      </c>
      <c r="K310" s="557" t="s">
        <v>85</v>
      </c>
      <c r="L310" s="557" t="s">
        <v>2377</v>
      </c>
      <c r="M310" s="557" t="s">
        <v>2378</v>
      </c>
      <c r="N310" s="556" t="s">
        <v>2379</v>
      </c>
      <c r="O310" s="555">
        <v>243.09</v>
      </c>
    </row>
    <row r="311" spans="1:15" ht="39" customHeight="1">
      <c r="A311" s="561">
        <v>929003187801</v>
      </c>
      <c r="B311" s="561">
        <v>871951441759500</v>
      </c>
      <c r="C311" s="561">
        <v>8719514417595</v>
      </c>
      <c r="D311" s="563"/>
      <c r="E311" s="560"/>
      <c r="F311" s="559" t="s">
        <v>3006</v>
      </c>
      <c r="G311" s="562"/>
      <c r="H311" s="557" t="s">
        <v>2549</v>
      </c>
      <c r="I311" s="557" t="s">
        <v>3003</v>
      </c>
      <c r="J311" s="557" t="s">
        <v>2905</v>
      </c>
      <c r="K311" s="557" t="s">
        <v>85</v>
      </c>
      <c r="L311" s="557" t="s">
        <v>2377</v>
      </c>
      <c r="M311" s="557" t="s">
        <v>2378</v>
      </c>
      <c r="N311" s="556" t="s">
        <v>2379</v>
      </c>
      <c r="O311" s="555">
        <v>218.7</v>
      </c>
    </row>
    <row r="312" spans="1:15" ht="39" customHeight="1">
      <c r="A312" s="561">
        <v>929003188001</v>
      </c>
      <c r="B312" s="561">
        <v>871951441763200</v>
      </c>
      <c r="C312" s="561">
        <v>8719514417632</v>
      </c>
      <c r="D312" s="563"/>
      <c r="E312" s="560"/>
      <c r="F312" s="559" t="s">
        <v>3007</v>
      </c>
      <c r="G312" s="562"/>
      <c r="H312" s="557" t="s">
        <v>2549</v>
      </c>
      <c r="I312" s="557" t="s">
        <v>3003</v>
      </c>
      <c r="J312" s="557" t="s">
        <v>2905</v>
      </c>
      <c r="K312" s="557" t="s">
        <v>85</v>
      </c>
      <c r="L312" s="557" t="s">
        <v>2377</v>
      </c>
      <c r="M312" s="557" t="s">
        <v>2378</v>
      </c>
      <c r="N312" s="556" t="s">
        <v>2379</v>
      </c>
      <c r="O312" s="555">
        <v>300</v>
      </c>
    </row>
    <row r="313" spans="1:15" ht="39" customHeight="1">
      <c r="A313" s="561">
        <v>929003187901</v>
      </c>
      <c r="B313" s="561">
        <v>871951441761800</v>
      </c>
      <c r="C313" s="561">
        <v>8719514417618</v>
      </c>
      <c r="D313" s="563"/>
      <c r="E313" s="560"/>
      <c r="F313" s="559" t="s">
        <v>3008</v>
      </c>
      <c r="G313" s="562"/>
      <c r="H313" s="557" t="s">
        <v>2549</v>
      </c>
      <c r="I313" s="557" t="s">
        <v>3003</v>
      </c>
      <c r="J313" s="557" t="s">
        <v>2905</v>
      </c>
      <c r="K313" s="557" t="s">
        <v>85</v>
      </c>
      <c r="L313" s="557" t="s">
        <v>2377</v>
      </c>
      <c r="M313" s="557" t="s">
        <v>2378</v>
      </c>
      <c r="N313" s="556" t="s">
        <v>2379</v>
      </c>
      <c r="O313" s="555">
        <v>218.7</v>
      </c>
    </row>
    <row r="314" spans="1:15" ht="39" customHeight="1">
      <c r="A314" s="561">
        <v>929003188101</v>
      </c>
      <c r="B314" s="561">
        <v>871951441765600</v>
      </c>
      <c r="C314" s="561">
        <v>8719514417656</v>
      </c>
      <c r="D314" s="563"/>
      <c r="E314" s="560"/>
      <c r="F314" s="559" t="s">
        <v>3009</v>
      </c>
      <c r="G314" s="557"/>
      <c r="H314" s="557" t="s">
        <v>2549</v>
      </c>
      <c r="I314" s="557" t="s">
        <v>3003</v>
      </c>
      <c r="J314" s="557" t="s">
        <v>2905</v>
      </c>
      <c r="K314" s="557" t="s">
        <v>85</v>
      </c>
      <c r="L314" s="557" t="s">
        <v>2377</v>
      </c>
      <c r="M314" s="557" t="s">
        <v>2378</v>
      </c>
      <c r="N314" s="556" t="s">
        <v>2379</v>
      </c>
      <c r="O314" s="555">
        <v>300</v>
      </c>
    </row>
    <row r="315" spans="1:15" ht="39" customHeight="1">
      <c r="A315" s="561">
        <v>915004308601</v>
      </c>
      <c r="B315" s="561">
        <v>172734716</v>
      </c>
      <c r="C315" s="561">
        <v>8718291479451</v>
      </c>
      <c r="D315" s="563"/>
      <c r="E315" s="560"/>
      <c r="F315" s="559" t="s">
        <v>3010</v>
      </c>
      <c r="G315" s="562"/>
      <c r="H315" s="557" t="s">
        <v>2549</v>
      </c>
      <c r="I315" s="557" t="s">
        <v>3011</v>
      </c>
      <c r="J315" s="557" t="s">
        <v>2905</v>
      </c>
      <c r="K315" s="557" t="s">
        <v>85</v>
      </c>
      <c r="L315" s="557" t="s">
        <v>2377</v>
      </c>
      <c r="M315" s="557" t="s">
        <v>2378</v>
      </c>
      <c r="N315" s="556" t="s">
        <v>2379</v>
      </c>
      <c r="O315" s="555">
        <v>194.31</v>
      </c>
    </row>
    <row r="316" spans="1:15" ht="39" customHeight="1">
      <c r="A316" s="561">
        <v>915004308801</v>
      </c>
      <c r="B316" s="561">
        <v>172744716</v>
      </c>
      <c r="C316" s="561">
        <v>8718291479475</v>
      </c>
      <c r="D316" s="563"/>
      <c r="E316" s="560"/>
      <c r="F316" s="559" t="s">
        <v>3012</v>
      </c>
      <c r="G316" s="562"/>
      <c r="H316" s="557" t="s">
        <v>2549</v>
      </c>
      <c r="I316" s="557" t="s">
        <v>3011</v>
      </c>
      <c r="J316" s="557" t="s">
        <v>2905</v>
      </c>
      <c r="K316" s="557" t="s">
        <v>85</v>
      </c>
      <c r="L316" s="557" t="s">
        <v>2377</v>
      </c>
      <c r="M316" s="557" t="s">
        <v>2378</v>
      </c>
      <c r="N316" s="556" t="s">
        <v>2379</v>
      </c>
      <c r="O316" s="555">
        <v>283.74</v>
      </c>
    </row>
    <row r="317" spans="1:15" ht="39" customHeight="1">
      <c r="A317" s="561">
        <v>915004308701</v>
      </c>
      <c r="B317" s="561">
        <v>172739316</v>
      </c>
      <c r="C317" s="561">
        <v>8718291479468</v>
      </c>
      <c r="D317" s="563"/>
      <c r="E317" s="560"/>
      <c r="F317" s="559" t="s">
        <v>3013</v>
      </c>
      <c r="G317" s="562"/>
      <c r="H317" s="557" t="s">
        <v>2549</v>
      </c>
      <c r="I317" s="557" t="s">
        <v>3011</v>
      </c>
      <c r="J317" s="557" t="s">
        <v>2905</v>
      </c>
      <c r="K317" s="557" t="s">
        <v>85</v>
      </c>
      <c r="L317" s="557" t="s">
        <v>2377</v>
      </c>
      <c r="M317" s="557" t="s">
        <v>2378</v>
      </c>
      <c r="N317" s="556" t="s">
        <v>2379</v>
      </c>
      <c r="O317" s="555">
        <v>194.31</v>
      </c>
    </row>
    <row r="318" spans="1:15" ht="39" customHeight="1">
      <c r="A318" s="561">
        <v>915004308901</v>
      </c>
      <c r="B318" s="561">
        <v>172749316</v>
      </c>
      <c r="C318" s="561">
        <v>8718291479482</v>
      </c>
      <c r="D318" s="563"/>
      <c r="E318" s="560"/>
      <c r="F318" s="559" t="s">
        <v>3014</v>
      </c>
      <c r="G318" s="562"/>
      <c r="H318" s="557" t="s">
        <v>2549</v>
      </c>
      <c r="I318" s="557" t="s">
        <v>3011</v>
      </c>
      <c r="J318" s="557" t="s">
        <v>2905</v>
      </c>
      <c r="K318" s="557" t="s">
        <v>85</v>
      </c>
      <c r="L318" s="557" t="s">
        <v>2377</v>
      </c>
      <c r="M318" s="557" t="s">
        <v>2378</v>
      </c>
      <c r="N318" s="556" t="s">
        <v>2379</v>
      </c>
      <c r="O318" s="555">
        <v>283.74</v>
      </c>
    </row>
    <row r="319" spans="1:15" ht="39" customHeight="1">
      <c r="A319" s="561">
        <v>915005554401</v>
      </c>
      <c r="B319" s="561" t="s">
        <v>3015</v>
      </c>
      <c r="C319" s="561">
        <v>8718696165935</v>
      </c>
      <c r="D319" s="563"/>
      <c r="E319" s="560"/>
      <c r="F319" s="559" t="s">
        <v>3016</v>
      </c>
      <c r="G319" s="562"/>
      <c r="H319" s="557" t="s">
        <v>2549</v>
      </c>
      <c r="I319" s="557" t="s">
        <v>3017</v>
      </c>
      <c r="J319" s="557" t="s">
        <v>2905</v>
      </c>
      <c r="K319" s="557" t="s">
        <v>85</v>
      </c>
      <c r="L319" s="557" t="s">
        <v>2377</v>
      </c>
      <c r="M319" s="557" t="s">
        <v>2378</v>
      </c>
      <c r="N319" s="556" t="s">
        <v>2379</v>
      </c>
      <c r="O319" s="555">
        <v>218.7</v>
      </c>
    </row>
    <row r="320" spans="1:15" ht="39" customHeight="1">
      <c r="A320" s="561">
        <v>915005554501</v>
      </c>
      <c r="B320" s="561" t="s">
        <v>3018</v>
      </c>
      <c r="C320" s="561">
        <v>8718696165942</v>
      </c>
      <c r="D320" s="563"/>
      <c r="E320" s="560"/>
      <c r="F320" s="559" t="s">
        <v>3019</v>
      </c>
      <c r="G320" s="562"/>
      <c r="H320" s="557" t="s">
        <v>2549</v>
      </c>
      <c r="I320" s="557" t="s">
        <v>3017</v>
      </c>
      <c r="J320" s="557" t="s">
        <v>2905</v>
      </c>
      <c r="K320" s="557" t="s">
        <v>85</v>
      </c>
      <c r="L320" s="557" t="s">
        <v>2377</v>
      </c>
      <c r="M320" s="557" t="s">
        <v>2378</v>
      </c>
      <c r="N320" s="556" t="s">
        <v>2379</v>
      </c>
      <c r="O320" s="555">
        <v>283.74</v>
      </c>
    </row>
    <row r="321" spans="1:15" ht="39" customHeight="1">
      <c r="A321" s="561">
        <v>915005555101</v>
      </c>
      <c r="B321" s="561" t="s">
        <v>3020</v>
      </c>
      <c r="C321" s="561">
        <v>8718696165997</v>
      </c>
      <c r="D321" s="563"/>
      <c r="E321" s="560"/>
      <c r="F321" s="559" t="s">
        <v>3021</v>
      </c>
      <c r="G321" s="562"/>
      <c r="H321" s="557" t="s">
        <v>2549</v>
      </c>
      <c r="I321" s="557" t="s">
        <v>3017</v>
      </c>
      <c r="J321" s="557" t="s">
        <v>2905</v>
      </c>
      <c r="K321" s="557" t="s">
        <v>85</v>
      </c>
      <c r="L321" s="557" t="s">
        <v>2377</v>
      </c>
      <c r="M321" s="557" t="s">
        <v>2378</v>
      </c>
      <c r="N321" s="556" t="s">
        <v>2379</v>
      </c>
      <c r="O321" s="555">
        <v>218.7</v>
      </c>
    </row>
    <row r="322" spans="1:15" ht="39" customHeight="1">
      <c r="A322" s="561">
        <v>915005377301</v>
      </c>
      <c r="B322" s="561" t="s">
        <v>3022</v>
      </c>
      <c r="C322" s="561">
        <v>8718696158845</v>
      </c>
      <c r="D322" s="563"/>
      <c r="E322" s="560"/>
      <c r="F322" s="559" t="s">
        <v>3023</v>
      </c>
      <c r="G322" s="557"/>
      <c r="H322" s="557" t="s">
        <v>2549</v>
      </c>
      <c r="I322" s="557" t="s">
        <v>3024</v>
      </c>
      <c r="J322" s="557" t="s">
        <v>2905</v>
      </c>
      <c r="K322" s="557" t="s">
        <v>85</v>
      </c>
      <c r="L322" s="557" t="s">
        <v>2377</v>
      </c>
      <c r="M322" s="557" t="s">
        <v>2378</v>
      </c>
      <c r="N322" s="556" t="s">
        <v>2379</v>
      </c>
      <c r="O322" s="555">
        <v>226.83</v>
      </c>
    </row>
    <row r="323" spans="1:15" ht="39" customHeight="1">
      <c r="A323" s="561">
        <v>929003188201</v>
      </c>
      <c r="B323" s="561">
        <v>871951441767000</v>
      </c>
      <c r="C323" s="561">
        <v>8719514417670</v>
      </c>
      <c r="D323" s="563"/>
      <c r="E323" s="560"/>
      <c r="F323" s="559" t="s">
        <v>3025</v>
      </c>
      <c r="G323" s="557"/>
      <c r="H323" s="557" t="s">
        <v>2549</v>
      </c>
      <c r="I323" s="557" t="s">
        <v>3026</v>
      </c>
      <c r="J323" s="557" t="s">
        <v>2905</v>
      </c>
      <c r="K323" s="557" t="s">
        <v>85</v>
      </c>
      <c r="L323" s="557" t="s">
        <v>2377</v>
      </c>
      <c r="M323" s="557" t="s">
        <v>2378</v>
      </c>
      <c r="N323" s="556" t="s">
        <v>2379</v>
      </c>
      <c r="O323" s="555">
        <v>243.09</v>
      </c>
    </row>
    <row r="324" spans="1:15" ht="39" customHeight="1">
      <c r="A324" s="561">
        <v>929003188601</v>
      </c>
      <c r="B324" s="561">
        <v>871951441771700</v>
      </c>
      <c r="C324" s="561">
        <v>8719514417717</v>
      </c>
      <c r="D324" s="563"/>
      <c r="E324" s="560"/>
      <c r="F324" s="559" t="s">
        <v>3027</v>
      </c>
      <c r="G324" s="557"/>
      <c r="H324" s="557" t="s">
        <v>2549</v>
      </c>
      <c r="I324" s="557" t="s">
        <v>3026</v>
      </c>
      <c r="J324" s="557" t="s">
        <v>2905</v>
      </c>
      <c r="K324" s="557" t="s">
        <v>85</v>
      </c>
      <c r="L324" s="557" t="s">
        <v>2377</v>
      </c>
      <c r="M324" s="557" t="s">
        <v>2378</v>
      </c>
      <c r="N324" s="556" t="s">
        <v>2379</v>
      </c>
      <c r="O324" s="555">
        <v>332.52</v>
      </c>
    </row>
    <row r="325" spans="1:15" ht="39" customHeight="1">
      <c r="A325" s="561">
        <v>929003189001</v>
      </c>
      <c r="B325" s="561">
        <v>871951441775500</v>
      </c>
      <c r="C325" s="561">
        <v>8719514417755</v>
      </c>
      <c r="D325" s="563"/>
      <c r="E325" s="560"/>
      <c r="F325" s="559" t="s">
        <v>3028</v>
      </c>
      <c r="G325" s="557"/>
      <c r="H325" s="557" t="s">
        <v>2549</v>
      </c>
      <c r="I325" s="557" t="s">
        <v>3026</v>
      </c>
      <c r="J325" s="557" t="s">
        <v>2905</v>
      </c>
      <c r="K325" s="557" t="s">
        <v>85</v>
      </c>
      <c r="L325" s="557" t="s">
        <v>2377</v>
      </c>
      <c r="M325" s="557" t="s">
        <v>2378</v>
      </c>
      <c r="N325" s="556" t="s">
        <v>2379</v>
      </c>
      <c r="O325" s="555">
        <v>332.52</v>
      </c>
    </row>
    <row r="326" spans="1:15" ht="39" customHeight="1">
      <c r="A326" s="561">
        <v>929003189401</v>
      </c>
      <c r="B326" s="561">
        <v>871951441779300</v>
      </c>
      <c r="C326" s="561">
        <v>8719514417793</v>
      </c>
      <c r="D326" s="563"/>
      <c r="E326" s="560"/>
      <c r="F326" s="559" t="s">
        <v>3029</v>
      </c>
      <c r="G326" s="557"/>
      <c r="H326" s="557" t="s">
        <v>2549</v>
      </c>
      <c r="I326" s="557" t="s">
        <v>3026</v>
      </c>
      <c r="J326" s="557" t="s">
        <v>2905</v>
      </c>
      <c r="K326" s="557" t="s">
        <v>85</v>
      </c>
      <c r="L326" s="557" t="s">
        <v>2377</v>
      </c>
      <c r="M326" s="557" t="s">
        <v>2378</v>
      </c>
      <c r="N326" s="556" t="s">
        <v>2379</v>
      </c>
      <c r="O326" s="555">
        <v>421.95</v>
      </c>
    </row>
    <row r="327" spans="1:15" ht="39" customHeight="1">
      <c r="A327" s="561">
        <v>929003188401</v>
      </c>
      <c r="B327" s="561">
        <v>871951441769400</v>
      </c>
      <c r="C327" s="561">
        <v>8719514417694</v>
      </c>
      <c r="D327" s="563"/>
      <c r="E327" s="560"/>
      <c r="F327" s="559" t="s">
        <v>3030</v>
      </c>
      <c r="G327" s="557"/>
      <c r="H327" s="557" t="s">
        <v>2549</v>
      </c>
      <c r="I327" s="557" t="s">
        <v>3026</v>
      </c>
      <c r="J327" s="557" t="s">
        <v>2905</v>
      </c>
      <c r="K327" s="557" t="s">
        <v>85</v>
      </c>
      <c r="L327" s="557" t="s">
        <v>2377</v>
      </c>
      <c r="M327" s="557" t="s">
        <v>2378</v>
      </c>
      <c r="N327" s="556" t="s">
        <v>2379</v>
      </c>
      <c r="O327" s="555">
        <v>243.09</v>
      </c>
    </row>
    <row r="328" spans="1:15" ht="39" customHeight="1">
      <c r="A328" s="561">
        <v>929003188801</v>
      </c>
      <c r="B328" s="561">
        <v>871951441773100</v>
      </c>
      <c r="C328" s="561">
        <v>8719514417731</v>
      </c>
      <c r="D328" s="563"/>
      <c r="E328" s="560"/>
      <c r="F328" s="559" t="s">
        <v>3031</v>
      </c>
      <c r="G328" s="557"/>
      <c r="H328" s="557" t="s">
        <v>2549</v>
      </c>
      <c r="I328" s="557" t="s">
        <v>3026</v>
      </c>
      <c r="J328" s="557" t="s">
        <v>2905</v>
      </c>
      <c r="K328" s="557" t="s">
        <v>85</v>
      </c>
      <c r="L328" s="557" t="s">
        <v>2377</v>
      </c>
      <c r="M328" s="557" t="s">
        <v>2378</v>
      </c>
      <c r="N328" s="556" t="s">
        <v>2379</v>
      </c>
      <c r="O328" s="555">
        <v>332.52</v>
      </c>
    </row>
    <row r="329" spans="1:15" ht="39" customHeight="1">
      <c r="A329" s="561">
        <v>929003189201</v>
      </c>
      <c r="B329" s="561">
        <v>871951441777900</v>
      </c>
      <c r="C329" s="561">
        <v>8719514417779</v>
      </c>
      <c r="D329" s="563"/>
      <c r="E329" s="560"/>
      <c r="F329" s="559" t="s">
        <v>3032</v>
      </c>
      <c r="G329" s="557"/>
      <c r="H329" s="557" t="s">
        <v>2549</v>
      </c>
      <c r="I329" s="557" t="s">
        <v>3026</v>
      </c>
      <c r="J329" s="557" t="s">
        <v>2905</v>
      </c>
      <c r="K329" s="557" t="s">
        <v>85</v>
      </c>
      <c r="L329" s="557" t="s">
        <v>2377</v>
      </c>
      <c r="M329" s="557" t="s">
        <v>2378</v>
      </c>
      <c r="N329" s="556" t="s">
        <v>2379</v>
      </c>
      <c r="O329" s="555">
        <v>332.52</v>
      </c>
    </row>
    <row r="330" spans="1:15" ht="39" customHeight="1">
      <c r="A330" s="561">
        <v>929003189601</v>
      </c>
      <c r="B330" s="561">
        <v>871951441781600</v>
      </c>
      <c r="C330" s="561">
        <v>8719514417816</v>
      </c>
      <c r="D330" s="563"/>
      <c r="E330" s="560"/>
      <c r="F330" s="559" t="s">
        <v>3033</v>
      </c>
      <c r="G330" s="557"/>
      <c r="H330" s="557" t="s">
        <v>2549</v>
      </c>
      <c r="I330" s="557" t="s">
        <v>3026</v>
      </c>
      <c r="J330" s="557" t="s">
        <v>2905</v>
      </c>
      <c r="K330" s="557" t="s">
        <v>85</v>
      </c>
      <c r="L330" s="557" t="s">
        <v>2377</v>
      </c>
      <c r="M330" s="557" t="s">
        <v>2378</v>
      </c>
      <c r="N330" s="556" t="s">
        <v>2379</v>
      </c>
      <c r="O330" s="555">
        <v>421.95</v>
      </c>
    </row>
    <row r="331" spans="1:15" ht="39" customHeight="1">
      <c r="A331" s="561">
        <v>915005194401</v>
      </c>
      <c r="B331" s="561" t="s">
        <v>3034</v>
      </c>
      <c r="C331" s="561">
        <v>8718696131305</v>
      </c>
      <c r="D331" s="563"/>
      <c r="E331" s="560"/>
      <c r="F331" s="559" t="s">
        <v>3035</v>
      </c>
      <c r="G331" s="562"/>
      <c r="H331" s="557" t="s">
        <v>2549</v>
      </c>
      <c r="I331" s="557" t="s">
        <v>3036</v>
      </c>
      <c r="J331" s="557" t="s">
        <v>2905</v>
      </c>
      <c r="K331" s="557" t="s">
        <v>85</v>
      </c>
      <c r="L331" s="557" t="s">
        <v>2377</v>
      </c>
      <c r="M331" s="557" t="s">
        <v>2378</v>
      </c>
      <c r="N331" s="556" t="s">
        <v>2379</v>
      </c>
      <c r="O331" s="555">
        <v>178.05</v>
      </c>
    </row>
    <row r="332" spans="1:15" ht="39" customHeight="1">
      <c r="A332" s="561">
        <v>915005194501</v>
      </c>
      <c r="B332" s="561" t="s">
        <v>3037</v>
      </c>
      <c r="C332" s="561">
        <v>8718696131312</v>
      </c>
      <c r="D332" s="563"/>
      <c r="E332" s="560"/>
      <c r="F332" s="559" t="s">
        <v>3038</v>
      </c>
      <c r="G332" s="562"/>
      <c r="H332" s="557" t="s">
        <v>2549</v>
      </c>
      <c r="I332" s="557" t="s">
        <v>3036</v>
      </c>
      <c r="J332" s="557" t="s">
        <v>2905</v>
      </c>
      <c r="K332" s="557" t="s">
        <v>85</v>
      </c>
      <c r="L332" s="557" t="s">
        <v>2377</v>
      </c>
      <c r="M332" s="557" t="s">
        <v>2378</v>
      </c>
      <c r="N332" s="556" t="s">
        <v>2379</v>
      </c>
      <c r="O332" s="555">
        <v>251.22</v>
      </c>
    </row>
    <row r="333" spans="1:15" ht="39" customHeight="1">
      <c r="A333" s="561">
        <v>915005194601</v>
      </c>
      <c r="B333" s="561" t="s">
        <v>3039</v>
      </c>
      <c r="C333" s="561">
        <v>8718696131329</v>
      </c>
      <c r="D333" s="563"/>
      <c r="E333" s="560"/>
      <c r="F333" s="559" t="s">
        <v>3040</v>
      </c>
      <c r="G333" s="562"/>
      <c r="H333" s="557" t="s">
        <v>2549</v>
      </c>
      <c r="I333" s="557" t="s">
        <v>3036</v>
      </c>
      <c r="J333" s="557" t="s">
        <v>2905</v>
      </c>
      <c r="K333" s="557" t="s">
        <v>85</v>
      </c>
      <c r="L333" s="557" t="s">
        <v>2377</v>
      </c>
      <c r="M333" s="557" t="s">
        <v>2378</v>
      </c>
      <c r="N333" s="556" t="s">
        <v>2379</v>
      </c>
      <c r="O333" s="555">
        <v>316.26</v>
      </c>
    </row>
    <row r="334" spans="1:15" ht="39" customHeight="1">
      <c r="A334" s="561">
        <v>915005194701</v>
      </c>
      <c r="B334" s="561" t="s">
        <v>3041</v>
      </c>
      <c r="C334" s="561">
        <v>8718696131336</v>
      </c>
      <c r="D334" s="563"/>
      <c r="E334" s="560"/>
      <c r="F334" s="559" t="s">
        <v>3042</v>
      </c>
      <c r="G334" s="562"/>
      <c r="H334" s="557" t="s">
        <v>2549</v>
      </c>
      <c r="I334" s="557" t="s">
        <v>3036</v>
      </c>
      <c r="J334" s="557" t="s">
        <v>2905</v>
      </c>
      <c r="K334" s="557" t="s">
        <v>85</v>
      </c>
      <c r="L334" s="557" t="s">
        <v>2377</v>
      </c>
      <c r="M334" s="557" t="s">
        <v>2378</v>
      </c>
      <c r="N334" s="556" t="s">
        <v>2379</v>
      </c>
      <c r="O334" s="555">
        <v>446.34</v>
      </c>
    </row>
    <row r="335" spans="1:15" ht="39" customHeight="1">
      <c r="A335" s="561">
        <v>915005378701</v>
      </c>
      <c r="B335" s="561" t="s">
        <v>3043</v>
      </c>
      <c r="C335" s="561">
        <v>8718696158913</v>
      </c>
      <c r="D335" s="563"/>
      <c r="E335" s="560"/>
      <c r="F335" s="559" t="s">
        <v>3044</v>
      </c>
      <c r="G335" s="562"/>
      <c r="H335" s="557" t="s">
        <v>2549</v>
      </c>
      <c r="I335" s="557" t="s">
        <v>3045</v>
      </c>
      <c r="J335" s="557" t="s">
        <v>2905</v>
      </c>
      <c r="K335" s="557" t="s">
        <v>85</v>
      </c>
      <c r="L335" s="557" t="s">
        <v>2377</v>
      </c>
      <c r="M335" s="557" t="s">
        <v>2378</v>
      </c>
      <c r="N335" s="556" t="s">
        <v>2379</v>
      </c>
      <c r="O335" s="555">
        <v>259.35000000000002</v>
      </c>
    </row>
    <row r="336" spans="1:15" ht="39" customHeight="1">
      <c r="A336" s="561">
        <v>915005378801</v>
      </c>
      <c r="B336" s="561" t="s">
        <v>3046</v>
      </c>
      <c r="C336" s="561">
        <v>8718696158920</v>
      </c>
      <c r="D336" s="563"/>
      <c r="E336" s="560"/>
      <c r="F336" s="559" t="s">
        <v>3047</v>
      </c>
      <c r="G336" s="562"/>
      <c r="H336" s="557" t="s">
        <v>2549</v>
      </c>
      <c r="I336" s="557" t="s">
        <v>3045</v>
      </c>
      <c r="J336" s="557" t="s">
        <v>2905</v>
      </c>
      <c r="K336" s="557" t="s">
        <v>85</v>
      </c>
      <c r="L336" s="557" t="s">
        <v>2377</v>
      </c>
      <c r="M336" s="557" t="s">
        <v>2378</v>
      </c>
      <c r="N336" s="556" t="s">
        <v>2379</v>
      </c>
      <c r="O336" s="555">
        <v>316.26</v>
      </c>
    </row>
    <row r="337" spans="1:15" ht="39" customHeight="1">
      <c r="A337" s="561">
        <v>915005378901</v>
      </c>
      <c r="B337" s="561" t="s">
        <v>3048</v>
      </c>
      <c r="C337" s="561">
        <v>8718696158937</v>
      </c>
      <c r="D337" s="563"/>
      <c r="E337" s="560"/>
      <c r="F337" s="559" t="s">
        <v>3049</v>
      </c>
      <c r="G337" s="562"/>
      <c r="H337" s="557" t="s">
        <v>2549</v>
      </c>
      <c r="I337" s="557" t="s">
        <v>3045</v>
      </c>
      <c r="J337" s="557" t="s">
        <v>2905</v>
      </c>
      <c r="K337" s="557" t="s">
        <v>85</v>
      </c>
      <c r="L337" s="557" t="s">
        <v>2377</v>
      </c>
      <c r="M337" s="557" t="s">
        <v>2378</v>
      </c>
      <c r="N337" s="556" t="s">
        <v>2379</v>
      </c>
      <c r="O337" s="555">
        <v>413.82</v>
      </c>
    </row>
    <row r="338" spans="1:15" ht="39" customHeight="1">
      <c r="A338" s="561">
        <v>915005382702</v>
      </c>
      <c r="B338" s="561" t="s">
        <v>3050</v>
      </c>
      <c r="C338" s="561">
        <v>8718696161388</v>
      </c>
      <c r="D338" s="563"/>
      <c r="E338" s="560"/>
      <c r="F338" s="559" t="s">
        <v>3051</v>
      </c>
      <c r="G338" s="562"/>
      <c r="H338" s="557" t="s">
        <v>2549</v>
      </c>
      <c r="I338" s="557" t="s">
        <v>3045</v>
      </c>
      <c r="J338" s="557" t="s">
        <v>2905</v>
      </c>
      <c r="K338" s="557" t="s">
        <v>85</v>
      </c>
      <c r="L338" s="557" t="s">
        <v>2377</v>
      </c>
      <c r="M338" s="557" t="s">
        <v>2378</v>
      </c>
      <c r="N338" s="556" t="s">
        <v>2379</v>
      </c>
      <c r="O338" s="555">
        <v>145.53</v>
      </c>
    </row>
    <row r="339" spans="1:15" ht="39" customHeight="1">
      <c r="A339" s="561">
        <v>915005378702</v>
      </c>
      <c r="B339" s="561" t="s">
        <v>3052</v>
      </c>
      <c r="C339" s="561">
        <v>8718696161395</v>
      </c>
      <c r="D339" s="563"/>
      <c r="E339" s="560"/>
      <c r="F339" s="559" t="s">
        <v>3053</v>
      </c>
      <c r="G339" s="562"/>
      <c r="H339" s="557" t="s">
        <v>2549</v>
      </c>
      <c r="I339" s="557" t="s">
        <v>3045</v>
      </c>
      <c r="J339" s="557" t="s">
        <v>2905</v>
      </c>
      <c r="K339" s="557" t="s">
        <v>85</v>
      </c>
      <c r="L339" s="557" t="s">
        <v>2377</v>
      </c>
      <c r="M339" s="557" t="s">
        <v>2378</v>
      </c>
      <c r="N339" s="556" t="s">
        <v>2379</v>
      </c>
      <c r="O339" s="555">
        <v>259.35000000000002</v>
      </c>
    </row>
    <row r="340" spans="1:15" ht="39" customHeight="1">
      <c r="A340" s="561">
        <v>915005378802</v>
      </c>
      <c r="B340" s="561" t="s">
        <v>3054</v>
      </c>
      <c r="C340" s="561">
        <v>8718696161401</v>
      </c>
      <c r="D340" s="563"/>
      <c r="E340" s="560"/>
      <c r="F340" s="559" t="s">
        <v>3055</v>
      </c>
      <c r="G340" s="562"/>
      <c r="H340" s="557" t="s">
        <v>2549</v>
      </c>
      <c r="I340" s="557" t="s">
        <v>3045</v>
      </c>
      <c r="J340" s="557" t="s">
        <v>2905</v>
      </c>
      <c r="K340" s="557" t="s">
        <v>85</v>
      </c>
      <c r="L340" s="557" t="s">
        <v>2377</v>
      </c>
      <c r="M340" s="557" t="s">
        <v>2378</v>
      </c>
      <c r="N340" s="556" t="s">
        <v>2379</v>
      </c>
      <c r="O340" s="555">
        <v>316.26</v>
      </c>
    </row>
    <row r="341" spans="1:15" ht="39" customHeight="1">
      <c r="A341" s="561">
        <v>915005378902</v>
      </c>
      <c r="B341" s="561" t="s">
        <v>3056</v>
      </c>
      <c r="C341" s="561">
        <v>8718696161418</v>
      </c>
      <c r="D341" s="563"/>
      <c r="E341" s="560"/>
      <c r="F341" s="559" t="s">
        <v>3057</v>
      </c>
      <c r="G341" s="562"/>
      <c r="H341" s="557" t="s">
        <v>2549</v>
      </c>
      <c r="I341" s="557" t="s">
        <v>3045</v>
      </c>
      <c r="J341" s="557" t="s">
        <v>2905</v>
      </c>
      <c r="K341" s="557" t="s">
        <v>85</v>
      </c>
      <c r="L341" s="557" t="s">
        <v>2377</v>
      </c>
      <c r="M341" s="557" t="s">
        <v>2378</v>
      </c>
      <c r="N341" s="556" t="s">
        <v>2379</v>
      </c>
      <c r="O341" s="555">
        <v>413.82</v>
      </c>
    </row>
    <row r="342" spans="1:15" ht="39" customHeight="1">
      <c r="A342" s="570">
        <v>915004499401</v>
      </c>
      <c r="B342" s="561">
        <v>173124716</v>
      </c>
      <c r="C342" s="561">
        <v>8718696120675</v>
      </c>
      <c r="D342" s="563"/>
      <c r="E342" s="560"/>
      <c r="F342" s="559" t="s">
        <v>3058</v>
      </c>
      <c r="G342" s="562"/>
      <c r="H342" s="557" t="s">
        <v>2549</v>
      </c>
      <c r="I342" s="557" t="s">
        <v>3059</v>
      </c>
      <c r="J342" s="557" t="s">
        <v>2905</v>
      </c>
      <c r="K342" s="557" t="s">
        <v>85</v>
      </c>
      <c r="L342" s="569" t="s">
        <v>2583</v>
      </c>
      <c r="M342" s="557" t="s">
        <v>2378</v>
      </c>
      <c r="N342" s="556" t="s">
        <v>2379</v>
      </c>
      <c r="O342" s="555">
        <v>169.92</v>
      </c>
    </row>
    <row r="343" spans="1:15" ht="39" customHeight="1">
      <c r="A343" s="561">
        <v>929003191201</v>
      </c>
      <c r="B343" s="561">
        <v>871951441795300</v>
      </c>
      <c r="C343" s="561">
        <v>8719514417953</v>
      </c>
      <c r="D343" s="563"/>
      <c r="E343" s="560"/>
      <c r="F343" s="559" t="s">
        <v>3060</v>
      </c>
      <c r="G343" s="562"/>
      <c r="H343" s="557" t="s">
        <v>2549</v>
      </c>
      <c r="I343" s="557" t="s">
        <v>3061</v>
      </c>
      <c r="J343" s="557" t="s">
        <v>2905</v>
      </c>
      <c r="K343" s="557" t="s">
        <v>85</v>
      </c>
      <c r="L343" s="557" t="s">
        <v>2377</v>
      </c>
      <c r="M343" s="557" t="s">
        <v>2378</v>
      </c>
      <c r="N343" s="556" t="s">
        <v>2379</v>
      </c>
      <c r="O343" s="555">
        <v>194.31</v>
      </c>
    </row>
    <row r="344" spans="1:15" ht="39" customHeight="1">
      <c r="A344" s="561">
        <v>929003191301</v>
      </c>
      <c r="B344" s="561">
        <v>871951441797700</v>
      </c>
      <c r="C344" s="561">
        <v>8719514417977</v>
      </c>
      <c r="D344" s="563"/>
      <c r="E344" s="560"/>
      <c r="F344" s="559" t="s">
        <v>3062</v>
      </c>
      <c r="G344" s="562"/>
      <c r="H344" s="557" t="s">
        <v>2549</v>
      </c>
      <c r="I344" s="557" t="s">
        <v>3061</v>
      </c>
      <c r="J344" s="557" t="s">
        <v>2905</v>
      </c>
      <c r="K344" s="557" t="s">
        <v>85</v>
      </c>
      <c r="L344" s="557" t="s">
        <v>2377</v>
      </c>
      <c r="M344" s="557" t="s">
        <v>2378</v>
      </c>
      <c r="N344" s="556" t="s">
        <v>2379</v>
      </c>
      <c r="O344" s="555">
        <v>194.31</v>
      </c>
    </row>
    <row r="345" spans="1:15" ht="39" customHeight="1">
      <c r="A345" s="561">
        <v>929003191401</v>
      </c>
      <c r="B345" s="561">
        <v>871951441799100</v>
      </c>
      <c r="C345" s="561">
        <v>8719514417991</v>
      </c>
      <c r="D345" s="563"/>
      <c r="E345" s="560"/>
      <c r="F345" s="559" t="s">
        <v>3063</v>
      </c>
      <c r="G345" s="562"/>
      <c r="H345" s="557" t="s">
        <v>2549</v>
      </c>
      <c r="I345" s="557" t="s">
        <v>3061</v>
      </c>
      <c r="J345" s="557" t="s">
        <v>2905</v>
      </c>
      <c r="K345" s="557" t="s">
        <v>85</v>
      </c>
      <c r="L345" s="557" t="s">
        <v>2377</v>
      </c>
      <c r="M345" s="557" t="s">
        <v>2378</v>
      </c>
      <c r="N345" s="556" t="s">
        <v>2379</v>
      </c>
      <c r="O345" s="555">
        <v>194.31</v>
      </c>
    </row>
    <row r="346" spans="1:15" ht="39" customHeight="1">
      <c r="A346" s="561">
        <v>929003191501</v>
      </c>
      <c r="B346" s="561">
        <v>871951441801100</v>
      </c>
      <c r="C346" s="561">
        <v>8719514418011</v>
      </c>
      <c r="D346" s="563"/>
      <c r="E346" s="560"/>
      <c r="F346" s="559" t="s">
        <v>3064</v>
      </c>
      <c r="G346" s="562"/>
      <c r="H346" s="557" t="s">
        <v>2549</v>
      </c>
      <c r="I346" s="557" t="s">
        <v>3061</v>
      </c>
      <c r="J346" s="557" t="s">
        <v>2905</v>
      </c>
      <c r="K346" s="557" t="s">
        <v>85</v>
      </c>
      <c r="L346" s="557" t="s">
        <v>2377</v>
      </c>
      <c r="M346" s="557" t="s">
        <v>2378</v>
      </c>
      <c r="N346" s="556" t="s">
        <v>2379</v>
      </c>
      <c r="O346" s="555">
        <v>194.31</v>
      </c>
    </row>
    <row r="347" spans="1:15" ht="39" customHeight="1">
      <c r="A347" s="561">
        <v>915004309901</v>
      </c>
      <c r="B347" s="561">
        <v>172873016</v>
      </c>
      <c r="C347" s="561">
        <v>8718291479581</v>
      </c>
      <c r="D347" s="563"/>
      <c r="E347" s="560"/>
      <c r="F347" s="559" t="s">
        <v>3065</v>
      </c>
      <c r="G347" s="562"/>
      <c r="H347" s="557" t="s">
        <v>2549</v>
      </c>
      <c r="I347" s="557" t="s">
        <v>3066</v>
      </c>
      <c r="J347" s="557" t="s">
        <v>2905</v>
      </c>
      <c r="K347" s="557" t="s">
        <v>85</v>
      </c>
      <c r="L347" s="557" t="s">
        <v>2377</v>
      </c>
      <c r="M347" s="557" t="s">
        <v>2378</v>
      </c>
      <c r="N347" s="556" t="s">
        <v>2379</v>
      </c>
      <c r="O347" s="555">
        <v>194.31</v>
      </c>
    </row>
    <row r="348" spans="1:15" ht="39" customHeight="1">
      <c r="A348" s="570">
        <v>915004309001</v>
      </c>
      <c r="B348" s="561">
        <v>172874716</v>
      </c>
      <c r="C348" s="561">
        <v>8718291479499</v>
      </c>
      <c r="D348" s="563"/>
      <c r="E348" s="560"/>
      <c r="F348" s="559" t="s">
        <v>3067</v>
      </c>
      <c r="G348" s="562"/>
      <c r="H348" s="557" t="s">
        <v>2549</v>
      </c>
      <c r="I348" s="557" t="s">
        <v>3066</v>
      </c>
      <c r="J348" s="557" t="s">
        <v>2905</v>
      </c>
      <c r="K348" s="557" t="s">
        <v>85</v>
      </c>
      <c r="L348" s="569" t="s">
        <v>2583</v>
      </c>
      <c r="M348" s="557" t="s">
        <v>2378</v>
      </c>
      <c r="N348" s="556" t="s">
        <v>2379</v>
      </c>
      <c r="O348" s="555">
        <v>178.05</v>
      </c>
    </row>
    <row r="349" spans="1:15" ht="39" customHeight="1">
      <c r="A349" s="561">
        <v>915005193601</v>
      </c>
      <c r="B349" s="561" t="s">
        <v>3068</v>
      </c>
      <c r="C349" s="561">
        <v>8718696131220</v>
      </c>
      <c r="D349" s="563"/>
      <c r="E349" s="560"/>
      <c r="F349" s="559" t="s">
        <v>3069</v>
      </c>
      <c r="G349" s="562"/>
      <c r="H349" s="557" t="s">
        <v>2549</v>
      </c>
      <c r="I349" s="557" t="s">
        <v>3070</v>
      </c>
      <c r="J349" s="557" t="s">
        <v>2905</v>
      </c>
      <c r="K349" s="557" t="s">
        <v>85</v>
      </c>
      <c r="L349" s="557" t="s">
        <v>2377</v>
      </c>
      <c r="M349" s="557" t="s">
        <v>2378</v>
      </c>
      <c r="N349" s="556" t="s">
        <v>2379</v>
      </c>
      <c r="O349" s="555">
        <v>145.53</v>
      </c>
    </row>
    <row r="350" spans="1:15" ht="39" customHeight="1">
      <c r="A350" s="561">
        <v>915005197201</v>
      </c>
      <c r="B350" s="561" t="s">
        <v>3071</v>
      </c>
      <c r="C350" s="561">
        <v>8718696131626</v>
      </c>
      <c r="D350" s="563"/>
      <c r="E350" s="560"/>
      <c r="F350" s="559" t="s">
        <v>3072</v>
      </c>
      <c r="G350" s="562"/>
      <c r="H350" s="557" t="s">
        <v>2549</v>
      </c>
      <c r="I350" s="557" t="s">
        <v>3070</v>
      </c>
      <c r="J350" s="557" t="s">
        <v>2905</v>
      </c>
      <c r="K350" s="557" t="s">
        <v>85</v>
      </c>
      <c r="L350" s="557" t="s">
        <v>2377</v>
      </c>
      <c r="M350" s="557" t="s">
        <v>2378</v>
      </c>
      <c r="N350" s="556" t="s">
        <v>2379</v>
      </c>
      <c r="O350" s="555">
        <v>226.83</v>
      </c>
    </row>
    <row r="351" spans="1:15" ht="39" customHeight="1">
      <c r="A351" s="561">
        <v>929003187701</v>
      </c>
      <c r="B351" s="561">
        <v>871951441757100</v>
      </c>
      <c r="C351" s="561">
        <v>8719514417571</v>
      </c>
      <c r="D351" s="563"/>
      <c r="E351" s="560"/>
      <c r="F351" s="559" t="s">
        <v>3073</v>
      </c>
      <c r="G351" s="562"/>
      <c r="H351" s="557" t="s">
        <v>2430</v>
      </c>
      <c r="I351" s="557" t="s">
        <v>3074</v>
      </c>
      <c r="J351" s="557" t="s">
        <v>2905</v>
      </c>
      <c r="K351" s="557" t="s">
        <v>85</v>
      </c>
      <c r="L351" s="557" t="s">
        <v>2377</v>
      </c>
      <c r="M351" s="557" t="s">
        <v>2378</v>
      </c>
      <c r="N351" s="556" t="s">
        <v>2379</v>
      </c>
      <c r="O351" s="555">
        <v>129.27000000000001</v>
      </c>
    </row>
    <row r="352" spans="1:15" ht="39" customHeight="1">
      <c r="A352" s="561">
        <v>915005382001</v>
      </c>
      <c r="B352" s="561" t="s">
        <v>3075</v>
      </c>
      <c r="C352" s="561">
        <v>8718696158142</v>
      </c>
      <c r="D352" s="563"/>
      <c r="E352" s="560"/>
      <c r="F352" s="559" t="s">
        <v>3076</v>
      </c>
      <c r="G352" s="562"/>
      <c r="H352" s="557" t="s">
        <v>2430</v>
      </c>
      <c r="I352" s="557" t="s">
        <v>3074</v>
      </c>
      <c r="J352" s="557" t="s">
        <v>2905</v>
      </c>
      <c r="K352" s="557" t="s">
        <v>85</v>
      </c>
      <c r="L352" s="557" t="s">
        <v>2377</v>
      </c>
      <c r="M352" s="557" t="s">
        <v>2378</v>
      </c>
      <c r="N352" s="556" t="s">
        <v>2379</v>
      </c>
      <c r="O352" s="555">
        <v>88.62</v>
      </c>
    </row>
    <row r="353" spans="1:15" ht="39" customHeight="1">
      <c r="A353" s="561">
        <v>915005382101</v>
      </c>
      <c r="B353" s="561" t="s">
        <v>3077</v>
      </c>
      <c r="C353" s="561">
        <v>8718696158159</v>
      </c>
      <c r="D353" s="563"/>
      <c r="E353" s="560"/>
      <c r="F353" s="559" t="s">
        <v>3078</v>
      </c>
      <c r="G353" s="562"/>
      <c r="H353" s="557" t="s">
        <v>2430</v>
      </c>
      <c r="I353" s="557" t="s">
        <v>3074</v>
      </c>
      <c r="J353" s="557" t="s">
        <v>2905</v>
      </c>
      <c r="K353" s="557" t="s">
        <v>85</v>
      </c>
      <c r="L353" s="557" t="s">
        <v>2377</v>
      </c>
      <c r="M353" s="557" t="s">
        <v>2378</v>
      </c>
      <c r="N353" s="556" t="s">
        <v>2379</v>
      </c>
      <c r="O353" s="555">
        <v>104.88</v>
      </c>
    </row>
    <row r="354" spans="1:15" ht="39" customHeight="1">
      <c r="A354" s="561">
        <v>915005382201</v>
      </c>
      <c r="B354" s="561" t="s">
        <v>3079</v>
      </c>
      <c r="C354" s="561">
        <v>8718696158166</v>
      </c>
      <c r="D354" s="563"/>
      <c r="E354" s="560"/>
      <c r="F354" s="559" t="s">
        <v>3080</v>
      </c>
      <c r="G354" s="562"/>
      <c r="H354" s="557" t="s">
        <v>2430</v>
      </c>
      <c r="I354" s="557" t="s">
        <v>3074</v>
      </c>
      <c r="J354" s="557" t="s">
        <v>2905</v>
      </c>
      <c r="K354" s="557" t="s">
        <v>85</v>
      </c>
      <c r="L354" s="557" t="s">
        <v>2377</v>
      </c>
      <c r="M354" s="557" t="s">
        <v>2378</v>
      </c>
      <c r="N354" s="556" t="s">
        <v>2379</v>
      </c>
      <c r="O354" s="555">
        <v>121.14</v>
      </c>
    </row>
    <row r="355" spans="1:15" ht="39" customHeight="1">
      <c r="A355" s="561">
        <v>915005382301</v>
      </c>
      <c r="B355" s="561" t="s">
        <v>3081</v>
      </c>
      <c r="C355" s="561">
        <v>8718696158173</v>
      </c>
      <c r="D355" s="563"/>
      <c r="E355" s="560"/>
      <c r="F355" s="559" t="s">
        <v>3082</v>
      </c>
      <c r="G355" s="562"/>
      <c r="H355" s="557" t="s">
        <v>2430</v>
      </c>
      <c r="I355" s="557" t="s">
        <v>3074</v>
      </c>
      <c r="J355" s="557" t="s">
        <v>2905</v>
      </c>
      <c r="K355" s="557" t="s">
        <v>85</v>
      </c>
      <c r="L355" s="557" t="s">
        <v>2377</v>
      </c>
      <c r="M355" s="557" t="s">
        <v>2378</v>
      </c>
      <c r="N355" s="556" t="s">
        <v>2379</v>
      </c>
      <c r="O355" s="555">
        <v>202.44</v>
      </c>
    </row>
    <row r="356" spans="1:15" ht="39" customHeight="1">
      <c r="A356" s="570">
        <v>915005553201</v>
      </c>
      <c r="B356" s="561" t="s">
        <v>3083</v>
      </c>
      <c r="C356" s="561">
        <v>8718696165829</v>
      </c>
      <c r="D356" s="563"/>
      <c r="E356" s="560"/>
      <c r="F356" s="559" t="s">
        <v>3084</v>
      </c>
      <c r="G356" s="557"/>
      <c r="H356" s="557" t="s">
        <v>2430</v>
      </c>
      <c r="I356" s="557" t="s">
        <v>3085</v>
      </c>
      <c r="J356" s="557" t="s">
        <v>2905</v>
      </c>
      <c r="K356" s="557" t="s">
        <v>85</v>
      </c>
      <c r="L356" s="569" t="s">
        <v>2583</v>
      </c>
      <c r="M356" s="557" t="s">
        <v>2378</v>
      </c>
      <c r="N356" s="556" t="s">
        <v>2379</v>
      </c>
      <c r="O356" s="555">
        <v>113.01</v>
      </c>
    </row>
    <row r="357" spans="1:15" ht="39" customHeight="1">
      <c r="A357" s="570">
        <v>915003817102</v>
      </c>
      <c r="B357" s="561">
        <v>871951438544300</v>
      </c>
      <c r="C357" s="561">
        <v>8719514385443</v>
      </c>
      <c r="D357" s="563" t="s">
        <v>3086</v>
      </c>
      <c r="E357" s="560" t="s">
        <v>3087</v>
      </c>
      <c r="F357" s="559" t="s">
        <v>3088</v>
      </c>
      <c r="G357" s="557"/>
      <c r="H357" s="557" t="s">
        <v>2430</v>
      </c>
      <c r="I357" s="557" t="s">
        <v>3089</v>
      </c>
      <c r="J357" s="557" t="s">
        <v>2905</v>
      </c>
      <c r="K357" s="557" t="s">
        <v>85</v>
      </c>
      <c r="L357" s="569" t="s">
        <v>2583</v>
      </c>
      <c r="M357" s="557" t="s">
        <v>2378</v>
      </c>
      <c r="N357" s="556" t="s">
        <v>2379</v>
      </c>
      <c r="O357" s="555">
        <v>332.52</v>
      </c>
    </row>
    <row r="358" spans="1:15" ht="39" customHeight="1">
      <c r="A358" s="561">
        <v>915003761405</v>
      </c>
      <c r="B358" s="561">
        <v>871951438580100</v>
      </c>
      <c r="C358" s="561">
        <v>8719514385801</v>
      </c>
      <c r="D358" s="563" t="s">
        <v>3090</v>
      </c>
      <c r="E358" s="560" t="s">
        <v>3091</v>
      </c>
      <c r="F358" s="559" t="s">
        <v>3092</v>
      </c>
      <c r="G358" s="562"/>
      <c r="H358" s="557" t="s">
        <v>2430</v>
      </c>
      <c r="I358" s="557" t="s">
        <v>3093</v>
      </c>
      <c r="J358" s="557" t="s">
        <v>2905</v>
      </c>
      <c r="K358" s="557" t="s">
        <v>85</v>
      </c>
      <c r="L358" s="557" t="s">
        <v>2377</v>
      </c>
      <c r="M358" s="557" t="s">
        <v>2378</v>
      </c>
      <c r="N358" s="556" t="s">
        <v>2379</v>
      </c>
      <c r="O358" s="555">
        <v>178.05</v>
      </c>
    </row>
    <row r="359" spans="1:15" ht="39" customHeight="1">
      <c r="A359" s="561">
        <v>915003762102</v>
      </c>
      <c r="B359" s="561">
        <v>871951438542900</v>
      </c>
      <c r="C359" s="561">
        <v>8719514385429</v>
      </c>
      <c r="D359" s="563" t="s">
        <v>3094</v>
      </c>
      <c r="E359" s="560" t="s">
        <v>3095</v>
      </c>
      <c r="F359" s="559" t="s">
        <v>3096</v>
      </c>
      <c r="G359" s="562"/>
      <c r="H359" s="557" t="s">
        <v>2430</v>
      </c>
      <c r="I359" s="557" t="s">
        <v>3093</v>
      </c>
      <c r="J359" s="557" t="s">
        <v>2905</v>
      </c>
      <c r="K359" s="557" t="s">
        <v>85</v>
      </c>
      <c r="L359" s="557" t="s">
        <v>2377</v>
      </c>
      <c r="M359" s="557" t="s">
        <v>2378</v>
      </c>
      <c r="N359" s="556" t="s">
        <v>2379</v>
      </c>
      <c r="O359" s="555">
        <v>324.39</v>
      </c>
    </row>
    <row r="360" spans="1:15" ht="39" customHeight="1">
      <c r="A360" s="561">
        <v>915003761503</v>
      </c>
      <c r="B360" s="561">
        <v>871951438582500</v>
      </c>
      <c r="C360" s="561">
        <v>8719514385825</v>
      </c>
      <c r="D360" s="563" t="s">
        <v>3097</v>
      </c>
      <c r="E360" s="560" t="s">
        <v>3098</v>
      </c>
      <c r="F360" s="559" t="s">
        <v>3099</v>
      </c>
      <c r="G360" s="562"/>
      <c r="H360" s="557" t="s">
        <v>2430</v>
      </c>
      <c r="I360" s="557" t="s">
        <v>3093</v>
      </c>
      <c r="J360" s="557" t="s">
        <v>2905</v>
      </c>
      <c r="K360" s="557" t="s">
        <v>85</v>
      </c>
      <c r="L360" s="557" t="s">
        <v>2377</v>
      </c>
      <c r="M360" s="557" t="s">
        <v>2378</v>
      </c>
      <c r="N360" s="556" t="s">
        <v>2379</v>
      </c>
      <c r="O360" s="555">
        <v>348.78</v>
      </c>
    </row>
    <row r="361" spans="1:15" ht="39" customHeight="1">
      <c r="A361" s="561">
        <v>915003761603</v>
      </c>
      <c r="B361" s="561">
        <v>871951438584900</v>
      </c>
      <c r="C361" s="561">
        <v>8719514385849</v>
      </c>
      <c r="D361" s="563" t="s">
        <v>3100</v>
      </c>
      <c r="E361" s="560" t="s">
        <v>3101</v>
      </c>
      <c r="F361" s="559" t="s">
        <v>3102</v>
      </c>
      <c r="G361" s="562"/>
      <c r="H361" s="557" t="s">
        <v>2430</v>
      </c>
      <c r="I361" s="557" t="s">
        <v>3093</v>
      </c>
      <c r="J361" s="557" t="s">
        <v>2905</v>
      </c>
      <c r="K361" s="557" t="s">
        <v>85</v>
      </c>
      <c r="L361" s="557" t="s">
        <v>2377</v>
      </c>
      <c r="M361" s="557" t="s">
        <v>2378</v>
      </c>
      <c r="N361" s="556" t="s">
        <v>2379</v>
      </c>
      <c r="O361" s="555">
        <v>576.41999999999996</v>
      </c>
    </row>
    <row r="362" spans="1:15" ht="39" customHeight="1">
      <c r="A362" s="561">
        <v>915005309001</v>
      </c>
      <c r="B362" s="561" t="s">
        <v>3103</v>
      </c>
      <c r="C362" s="561">
        <v>8718696156797</v>
      </c>
      <c r="D362" s="563"/>
      <c r="E362" s="560"/>
      <c r="F362" s="559" t="s">
        <v>3104</v>
      </c>
      <c r="G362" s="557"/>
      <c r="H362" s="557" t="s">
        <v>2430</v>
      </c>
      <c r="I362" s="557" t="s">
        <v>3105</v>
      </c>
      <c r="J362" s="557" t="s">
        <v>2905</v>
      </c>
      <c r="K362" s="557" t="s">
        <v>85</v>
      </c>
      <c r="L362" s="557" t="s">
        <v>2377</v>
      </c>
      <c r="M362" s="557" t="s">
        <v>2378</v>
      </c>
      <c r="N362" s="556" t="s">
        <v>2379</v>
      </c>
      <c r="O362" s="555">
        <v>121.14</v>
      </c>
    </row>
    <row r="363" spans="1:15" ht="39" customHeight="1">
      <c r="A363" s="561">
        <v>915006002801</v>
      </c>
      <c r="B363" s="561" t="s">
        <v>3106</v>
      </c>
      <c r="C363" s="561">
        <v>8718696176757</v>
      </c>
      <c r="D363" s="563" t="s">
        <v>3107</v>
      </c>
      <c r="E363" s="560">
        <v>0</v>
      </c>
      <c r="F363" s="559" t="s">
        <v>3108</v>
      </c>
      <c r="G363" s="557"/>
      <c r="H363" s="557" t="s">
        <v>2430</v>
      </c>
      <c r="I363" s="557" t="s">
        <v>2949</v>
      </c>
      <c r="J363" s="557" t="s">
        <v>2905</v>
      </c>
      <c r="K363" s="557" t="s">
        <v>85</v>
      </c>
      <c r="L363" s="557" t="s">
        <v>2377</v>
      </c>
      <c r="M363" s="557" t="s">
        <v>2378</v>
      </c>
      <c r="N363" s="556" t="s">
        <v>2379</v>
      </c>
      <c r="O363" s="555">
        <v>129.27000000000001</v>
      </c>
    </row>
    <row r="364" spans="1:15" ht="39" customHeight="1">
      <c r="A364" s="561">
        <v>915006002901</v>
      </c>
      <c r="B364" s="561" t="s">
        <v>3109</v>
      </c>
      <c r="C364" s="561">
        <v>8718696176764</v>
      </c>
      <c r="D364" s="563" t="s">
        <v>3110</v>
      </c>
      <c r="E364" s="560">
        <v>0</v>
      </c>
      <c r="F364" s="559" t="s">
        <v>3111</v>
      </c>
      <c r="G364" s="557"/>
      <c r="H364" s="557" t="s">
        <v>2430</v>
      </c>
      <c r="I364" s="557" t="s">
        <v>2949</v>
      </c>
      <c r="J364" s="557" t="s">
        <v>2905</v>
      </c>
      <c r="K364" s="557" t="s">
        <v>85</v>
      </c>
      <c r="L364" s="557" t="s">
        <v>2377</v>
      </c>
      <c r="M364" s="557" t="s">
        <v>2378</v>
      </c>
      <c r="N364" s="556" t="s">
        <v>2379</v>
      </c>
      <c r="O364" s="555">
        <v>275.61</v>
      </c>
    </row>
    <row r="365" spans="1:15" ht="39" customHeight="1">
      <c r="A365" s="561">
        <v>915006003501</v>
      </c>
      <c r="B365" s="561" t="s">
        <v>3112</v>
      </c>
      <c r="C365" s="561">
        <v>8718696176825</v>
      </c>
      <c r="D365" s="563" t="s">
        <v>3113</v>
      </c>
      <c r="E365" s="560">
        <v>0</v>
      </c>
      <c r="F365" s="559" t="s">
        <v>3114</v>
      </c>
      <c r="G365" s="557"/>
      <c r="H365" s="557" t="s">
        <v>2430</v>
      </c>
      <c r="I365" s="557" t="s">
        <v>2949</v>
      </c>
      <c r="J365" s="557" t="s">
        <v>2905</v>
      </c>
      <c r="K365" s="557" t="s">
        <v>85</v>
      </c>
      <c r="L365" s="557" t="s">
        <v>2377</v>
      </c>
      <c r="M365" s="557" t="s">
        <v>2378</v>
      </c>
      <c r="N365" s="556" t="s">
        <v>2379</v>
      </c>
      <c r="O365" s="555">
        <v>129.27000000000001</v>
      </c>
    </row>
    <row r="366" spans="1:15" ht="39" customHeight="1">
      <c r="A366" s="561">
        <v>915005553301</v>
      </c>
      <c r="B366" s="561" t="s">
        <v>3115</v>
      </c>
      <c r="C366" s="561">
        <v>8718696165836</v>
      </c>
      <c r="D366" s="563"/>
      <c r="E366" s="560"/>
      <c r="F366" s="559" t="s">
        <v>3116</v>
      </c>
      <c r="G366" s="557"/>
      <c r="H366" s="557" t="s">
        <v>2430</v>
      </c>
      <c r="I366" s="557" t="s">
        <v>3117</v>
      </c>
      <c r="J366" s="557" t="s">
        <v>2905</v>
      </c>
      <c r="K366" s="557" t="s">
        <v>85</v>
      </c>
      <c r="L366" s="557" t="s">
        <v>2377</v>
      </c>
      <c r="M366" s="557" t="s">
        <v>2378</v>
      </c>
      <c r="N366" s="556" t="s">
        <v>2379</v>
      </c>
      <c r="O366" s="555">
        <v>186.18</v>
      </c>
    </row>
    <row r="367" spans="1:15" ht="39" customHeight="1">
      <c r="A367" s="561">
        <v>915002790302</v>
      </c>
      <c r="B367" s="561">
        <v>153873016</v>
      </c>
      <c r="C367" s="561">
        <v>8718291443520</v>
      </c>
      <c r="D367" s="563"/>
      <c r="E367" s="560"/>
      <c r="F367" s="559" t="s">
        <v>3118</v>
      </c>
      <c r="G367" s="562"/>
      <c r="H367" s="557" t="s">
        <v>2430</v>
      </c>
      <c r="I367" s="557" t="s">
        <v>3119</v>
      </c>
      <c r="J367" s="557" t="s">
        <v>2905</v>
      </c>
      <c r="K367" s="557" t="s">
        <v>85</v>
      </c>
      <c r="L367" s="557" t="s">
        <v>2377</v>
      </c>
      <c r="M367" s="557" t="s">
        <v>2378</v>
      </c>
      <c r="N367" s="556" t="s">
        <v>2379</v>
      </c>
      <c r="O367" s="555">
        <v>121.14</v>
      </c>
    </row>
    <row r="368" spans="1:15" ht="39" customHeight="1">
      <c r="A368" s="561">
        <v>915002789902</v>
      </c>
      <c r="B368" s="561">
        <v>153813016</v>
      </c>
      <c r="C368" s="561">
        <v>8718291443483</v>
      </c>
      <c r="D368" s="563"/>
      <c r="E368" s="560"/>
      <c r="F368" s="559" t="s">
        <v>3120</v>
      </c>
      <c r="G368" s="562"/>
      <c r="H368" s="557" t="s">
        <v>2430</v>
      </c>
      <c r="I368" s="557" t="s">
        <v>3119</v>
      </c>
      <c r="J368" s="557" t="s">
        <v>2905</v>
      </c>
      <c r="K368" s="557" t="s">
        <v>85</v>
      </c>
      <c r="L368" s="557" t="s">
        <v>2377</v>
      </c>
      <c r="M368" s="557" t="s">
        <v>2378</v>
      </c>
      <c r="N368" s="556" t="s">
        <v>2379</v>
      </c>
      <c r="O368" s="555">
        <v>137.4</v>
      </c>
    </row>
    <row r="369" spans="1:15" ht="39" customHeight="1">
      <c r="A369" s="561">
        <v>915002789502</v>
      </c>
      <c r="B369" s="561">
        <v>153803016</v>
      </c>
      <c r="C369" s="561">
        <v>8718291443469</v>
      </c>
      <c r="D369" s="563"/>
      <c r="E369" s="560"/>
      <c r="F369" s="559" t="s">
        <v>3121</v>
      </c>
      <c r="G369" s="562"/>
      <c r="H369" s="557" t="s">
        <v>2430</v>
      </c>
      <c r="I369" s="557" t="s">
        <v>3119</v>
      </c>
      <c r="J369" s="557" t="s">
        <v>2905</v>
      </c>
      <c r="K369" s="557" t="s">
        <v>85</v>
      </c>
      <c r="L369" s="557" t="s">
        <v>2377</v>
      </c>
      <c r="M369" s="557" t="s">
        <v>2378</v>
      </c>
      <c r="N369" s="556" t="s">
        <v>2379</v>
      </c>
      <c r="O369" s="555">
        <v>121.14</v>
      </c>
    </row>
    <row r="370" spans="1:15" ht="39" customHeight="1">
      <c r="A370" s="561">
        <v>915002791102</v>
      </c>
      <c r="B370" s="561">
        <v>153883016</v>
      </c>
      <c r="C370" s="561">
        <v>8718291443605</v>
      </c>
      <c r="D370" s="563"/>
      <c r="E370" s="560"/>
      <c r="F370" s="559" t="s">
        <v>3122</v>
      </c>
      <c r="G370" s="562"/>
      <c r="H370" s="557" t="s">
        <v>2430</v>
      </c>
      <c r="I370" s="557" t="s">
        <v>3119</v>
      </c>
      <c r="J370" s="557" t="s">
        <v>2905</v>
      </c>
      <c r="K370" s="557" t="s">
        <v>85</v>
      </c>
      <c r="L370" s="557" t="s">
        <v>2377</v>
      </c>
      <c r="M370" s="557" t="s">
        <v>2378</v>
      </c>
      <c r="N370" s="556" t="s">
        <v>2379</v>
      </c>
      <c r="O370" s="555">
        <v>178.05</v>
      </c>
    </row>
    <row r="371" spans="1:15" ht="39" customHeight="1">
      <c r="A371" s="561">
        <v>915002790102</v>
      </c>
      <c r="B371" s="561">
        <v>153863016</v>
      </c>
      <c r="C371" s="561">
        <v>8718291443506</v>
      </c>
      <c r="D371" s="563"/>
      <c r="E371" s="560"/>
      <c r="F371" s="559" t="s">
        <v>3123</v>
      </c>
      <c r="G371" s="562"/>
      <c r="H371" s="557" t="s">
        <v>2430</v>
      </c>
      <c r="I371" s="557" t="s">
        <v>3119</v>
      </c>
      <c r="J371" s="557" t="s">
        <v>2905</v>
      </c>
      <c r="K371" s="557" t="s">
        <v>85</v>
      </c>
      <c r="L371" s="557" t="s">
        <v>2377</v>
      </c>
      <c r="M371" s="557" t="s">
        <v>2378</v>
      </c>
      <c r="N371" s="556" t="s">
        <v>2379</v>
      </c>
      <c r="O371" s="555">
        <v>121.14</v>
      </c>
    </row>
    <row r="372" spans="1:15" ht="39" customHeight="1">
      <c r="A372" s="561">
        <v>915002790502</v>
      </c>
      <c r="B372" s="561">
        <v>153823016</v>
      </c>
      <c r="C372" s="561">
        <v>8718291443544</v>
      </c>
      <c r="D372" s="563"/>
      <c r="E372" s="560"/>
      <c r="F372" s="559" t="s">
        <v>3124</v>
      </c>
      <c r="G372" s="562"/>
      <c r="H372" s="557" t="s">
        <v>2430</v>
      </c>
      <c r="I372" s="557" t="s">
        <v>3119</v>
      </c>
      <c r="J372" s="557" t="s">
        <v>2905</v>
      </c>
      <c r="K372" s="557" t="s">
        <v>85</v>
      </c>
      <c r="L372" s="557" t="s">
        <v>2377</v>
      </c>
      <c r="M372" s="557" t="s">
        <v>2378</v>
      </c>
      <c r="N372" s="556" t="s">
        <v>2379</v>
      </c>
      <c r="O372" s="555">
        <v>121.14</v>
      </c>
    </row>
    <row r="373" spans="1:15" ht="39" customHeight="1">
      <c r="A373" s="561">
        <v>915002790702</v>
      </c>
      <c r="B373" s="561">
        <v>153833016</v>
      </c>
      <c r="C373" s="561">
        <v>8718291443940</v>
      </c>
      <c r="D373" s="563"/>
      <c r="E373" s="560"/>
      <c r="F373" s="559" t="s">
        <v>3125</v>
      </c>
      <c r="G373" s="562"/>
      <c r="H373" s="557" t="s">
        <v>2430</v>
      </c>
      <c r="I373" s="557" t="s">
        <v>3119</v>
      </c>
      <c r="J373" s="557" t="s">
        <v>2905</v>
      </c>
      <c r="K373" s="557" t="s">
        <v>85</v>
      </c>
      <c r="L373" s="557" t="s">
        <v>2377</v>
      </c>
      <c r="M373" s="557" t="s">
        <v>2378</v>
      </c>
      <c r="N373" s="556" t="s">
        <v>2379</v>
      </c>
      <c r="O373" s="555">
        <v>243.09</v>
      </c>
    </row>
    <row r="374" spans="1:15" ht="39" customHeight="1">
      <c r="A374" s="561">
        <v>915002790902</v>
      </c>
      <c r="B374" s="561">
        <v>153853016</v>
      </c>
      <c r="C374" s="561">
        <v>8718291443582</v>
      </c>
      <c r="D374" s="563"/>
      <c r="E374" s="560"/>
      <c r="F374" s="559" t="s">
        <v>3126</v>
      </c>
      <c r="G374" s="562"/>
      <c r="H374" s="557" t="s">
        <v>2430</v>
      </c>
      <c r="I374" s="557" t="s">
        <v>3119</v>
      </c>
      <c r="J374" s="557" t="s">
        <v>2905</v>
      </c>
      <c r="K374" s="557" t="s">
        <v>85</v>
      </c>
      <c r="L374" s="557" t="s">
        <v>2377</v>
      </c>
      <c r="M374" s="557" t="s">
        <v>2378</v>
      </c>
      <c r="N374" s="556" t="s">
        <v>2379</v>
      </c>
      <c r="O374" s="555">
        <v>722.76</v>
      </c>
    </row>
    <row r="375" spans="1:15" ht="39" customHeight="1">
      <c r="A375" s="561">
        <v>915002790402</v>
      </c>
      <c r="B375" s="561">
        <v>153873116</v>
      </c>
      <c r="C375" s="561">
        <v>8718291443537</v>
      </c>
      <c r="D375" s="563"/>
      <c r="E375" s="560"/>
      <c r="F375" s="559" t="s">
        <v>3127</v>
      </c>
      <c r="G375" s="562"/>
      <c r="H375" s="557" t="s">
        <v>2430</v>
      </c>
      <c r="I375" s="557" t="s">
        <v>3119</v>
      </c>
      <c r="J375" s="557" t="s">
        <v>2905</v>
      </c>
      <c r="K375" s="557" t="s">
        <v>85</v>
      </c>
      <c r="L375" s="557" t="s">
        <v>2377</v>
      </c>
      <c r="M375" s="557" t="s">
        <v>2378</v>
      </c>
      <c r="N375" s="556" t="s">
        <v>2379</v>
      </c>
      <c r="O375" s="555">
        <v>113.01</v>
      </c>
    </row>
    <row r="376" spans="1:15" ht="39" customHeight="1">
      <c r="A376" s="561">
        <v>915002790002</v>
      </c>
      <c r="B376" s="561">
        <v>153813116</v>
      </c>
      <c r="C376" s="561">
        <v>8718291443490</v>
      </c>
      <c r="D376" s="563"/>
      <c r="E376" s="560"/>
      <c r="F376" s="559" t="s">
        <v>3128</v>
      </c>
      <c r="G376" s="562"/>
      <c r="H376" s="557" t="s">
        <v>2430</v>
      </c>
      <c r="I376" s="557" t="s">
        <v>3119</v>
      </c>
      <c r="J376" s="557" t="s">
        <v>2905</v>
      </c>
      <c r="K376" s="557" t="s">
        <v>85</v>
      </c>
      <c r="L376" s="557" t="s">
        <v>2377</v>
      </c>
      <c r="M376" s="557" t="s">
        <v>2378</v>
      </c>
      <c r="N376" s="556" t="s">
        <v>2379</v>
      </c>
      <c r="O376" s="555">
        <v>121.14</v>
      </c>
    </row>
    <row r="377" spans="1:15" ht="39" customHeight="1">
      <c r="A377" s="561">
        <v>915002789602</v>
      </c>
      <c r="B377" s="561">
        <v>153803116</v>
      </c>
      <c r="C377" s="561">
        <v>8718291443476</v>
      </c>
      <c r="D377" s="563"/>
      <c r="E377" s="560"/>
      <c r="F377" s="559" t="s">
        <v>3129</v>
      </c>
      <c r="G377" s="562"/>
      <c r="H377" s="557" t="s">
        <v>2430</v>
      </c>
      <c r="I377" s="557" t="s">
        <v>3119</v>
      </c>
      <c r="J377" s="557" t="s">
        <v>2905</v>
      </c>
      <c r="K377" s="557" t="s">
        <v>85</v>
      </c>
      <c r="L377" s="557" t="s">
        <v>2377</v>
      </c>
      <c r="M377" s="557" t="s">
        <v>2378</v>
      </c>
      <c r="N377" s="556" t="s">
        <v>2379</v>
      </c>
      <c r="O377" s="555">
        <v>137.4</v>
      </c>
    </row>
    <row r="378" spans="1:15" ht="39" customHeight="1">
      <c r="A378" s="561">
        <v>915002791202</v>
      </c>
      <c r="B378" s="561">
        <v>153883116</v>
      </c>
      <c r="C378" s="561">
        <v>8718291443612</v>
      </c>
      <c r="D378" s="563"/>
      <c r="E378" s="560"/>
      <c r="F378" s="559" t="s">
        <v>3130</v>
      </c>
      <c r="G378" s="562"/>
      <c r="H378" s="557" t="s">
        <v>2430</v>
      </c>
      <c r="I378" s="557" t="s">
        <v>3119</v>
      </c>
      <c r="J378" s="557" t="s">
        <v>2905</v>
      </c>
      <c r="K378" s="557" t="s">
        <v>85</v>
      </c>
      <c r="L378" s="557" t="s">
        <v>2377</v>
      </c>
      <c r="M378" s="557" t="s">
        <v>2378</v>
      </c>
      <c r="N378" s="556" t="s">
        <v>2379</v>
      </c>
      <c r="O378" s="555">
        <v>178.05</v>
      </c>
    </row>
    <row r="379" spans="1:15" ht="39" customHeight="1">
      <c r="A379" s="561">
        <v>915002790802</v>
      </c>
      <c r="B379" s="561">
        <v>153833116</v>
      </c>
      <c r="C379" s="561">
        <v>8718291443575</v>
      </c>
      <c r="D379" s="563"/>
      <c r="E379" s="560"/>
      <c r="F379" s="559" t="s">
        <v>3131</v>
      </c>
      <c r="G379" s="562"/>
      <c r="H379" s="557" t="s">
        <v>2430</v>
      </c>
      <c r="I379" s="557" t="s">
        <v>3119</v>
      </c>
      <c r="J379" s="557" t="s">
        <v>2905</v>
      </c>
      <c r="K379" s="557" t="s">
        <v>85</v>
      </c>
      <c r="L379" s="557" t="s">
        <v>2377</v>
      </c>
      <c r="M379" s="557" t="s">
        <v>2378</v>
      </c>
      <c r="N379" s="556" t="s">
        <v>2379</v>
      </c>
      <c r="O379" s="555">
        <v>243.09</v>
      </c>
    </row>
    <row r="380" spans="1:15" ht="39" customHeight="1">
      <c r="A380" s="561">
        <v>915006003601</v>
      </c>
      <c r="B380" s="561" t="s">
        <v>3132</v>
      </c>
      <c r="C380" s="561">
        <v>8718696176832</v>
      </c>
      <c r="D380" s="563" t="s">
        <v>3133</v>
      </c>
      <c r="E380" s="560">
        <v>0</v>
      </c>
      <c r="F380" s="559" t="s">
        <v>3134</v>
      </c>
      <c r="G380" s="557"/>
      <c r="H380" s="557" t="s">
        <v>2430</v>
      </c>
      <c r="I380" s="557" t="s">
        <v>3135</v>
      </c>
      <c r="J380" s="557" t="s">
        <v>2905</v>
      </c>
      <c r="K380" s="557" t="s">
        <v>85</v>
      </c>
      <c r="L380" s="557" t="s">
        <v>2377</v>
      </c>
      <c r="M380" s="557" t="s">
        <v>2378</v>
      </c>
      <c r="N380" s="556" t="s">
        <v>2379</v>
      </c>
      <c r="O380" s="555">
        <v>145.53</v>
      </c>
    </row>
    <row r="381" spans="1:15" ht="39" customHeight="1">
      <c r="A381" s="561">
        <v>915005308601</v>
      </c>
      <c r="B381" s="561" t="s">
        <v>3136</v>
      </c>
      <c r="C381" s="561">
        <v>8718696156759</v>
      </c>
      <c r="D381" s="563"/>
      <c r="E381" s="560"/>
      <c r="F381" s="559" t="s">
        <v>3137</v>
      </c>
      <c r="G381" s="562"/>
      <c r="H381" s="557" t="s">
        <v>2430</v>
      </c>
      <c r="I381" s="557" t="s">
        <v>3138</v>
      </c>
      <c r="J381" s="557" t="s">
        <v>2905</v>
      </c>
      <c r="K381" s="557" t="s">
        <v>85</v>
      </c>
      <c r="L381" s="557" t="s">
        <v>2377</v>
      </c>
      <c r="M381" s="557" t="s">
        <v>2378</v>
      </c>
      <c r="N381" s="556" t="s">
        <v>2379</v>
      </c>
      <c r="O381" s="555">
        <v>186.18</v>
      </c>
    </row>
    <row r="382" spans="1:15" ht="39" customHeight="1">
      <c r="A382" s="561">
        <v>915005308901</v>
      </c>
      <c r="B382" s="561" t="s">
        <v>3139</v>
      </c>
      <c r="C382" s="561">
        <v>8718696156780</v>
      </c>
      <c r="D382" s="563"/>
      <c r="E382" s="560"/>
      <c r="F382" s="559" t="s">
        <v>3140</v>
      </c>
      <c r="G382" s="562"/>
      <c r="H382" s="557" t="s">
        <v>2430</v>
      </c>
      <c r="I382" s="557" t="s">
        <v>3141</v>
      </c>
      <c r="J382" s="557" t="s">
        <v>2905</v>
      </c>
      <c r="K382" s="557" t="s">
        <v>85</v>
      </c>
      <c r="L382" s="557" t="s">
        <v>2377</v>
      </c>
      <c r="M382" s="557" t="s">
        <v>2378</v>
      </c>
      <c r="N382" s="556" t="s">
        <v>2379</v>
      </c>
      <c r="O382" s="555">
        <v>161.79</v>
      </c>
    </row>
    <row r="383" spans="1:15" ht="39" customHeight="1">
      <c r="A383" s="561">
        <v>915005361101</v>
      </c>
      <c r="B383" s="561" t="s">
        <v>3142</v>
      </c>
      <c r="C383" s="561">
        <v>8718696157053</v>
      </c>
      <c r="D383" s="563"/>
      <c r="E383" s="560"/>
      <c r="F383" s="559" t="s">
        <v>3143</v>
      </c>
      <c r="G383" s="562"/>
      <c r="H383" s="557" t="s">
        <v>2430</v>
      </c>
      <c r="I383" s="557" t="s">
        <v>3144</v>
      </c>
      <c r="J383" s="557" t="s">
        <v>2905</v>
      </c>
      <c r="K383" s="557" t="s">
        <v>85</v>
      </c>
      <c r="L383" s="557" t="s">
        <v>2377</v>
      </c>
      <c r="M383" s="557" t="s">
        <v>2378</v>
      </c>
      <c r="N383" s="556" t="s">
        <v>2379</v>
      </c>
      <c r="O383" s="555">
        <v>121.14</v>
      </c>
    </row>
    <row r="384" spans="1:15" ht="39" customHeight="1">
      <c r="A384" s="561">
        <v>915005361001</v>
      </c>
      <c r="B384" s="561" t="s">
        <v>3145</v>
      </c>
      <c r="C384" s="561">
        <v>8718696157046</v>
      </c>
      <c r="D384" s="563"/>
      <c r="E384" s="560"/>
      <c r="F384" s="559" t="s">
        <v>3146</v>
      </c>
      <c r="G384" s="562"/>
      <c r="H384" s="557" t="s">
        <v>2430</v>
      </c>
      <c r="I384" s="557" t="s">
        <v>3144</v>
      </c>
      <c r="J384" s="557" t="s">
        <v>2905</v>
      </c>
      <c r="K384" s="557" t="s">
        <v>85</v>
      </c>
      <c r="L384" s="557" t="s">
        <v>2377</v>
      </c>
      <c r="M384" s="557" t="s">
        <v>2378</v>
      </c>
      <c r="N384" s="556" t="s">
        <v>2379</v>
      </c>
      <c r="O384" s="555">
        <v>121.14</v>
      </c>
    </row>
    <row r="385" spans="1:15" ht="39" customHeight="1">
      <c r="A385" s="561">
        <v>915005309101</v>
      </c>
      <c r="B385" s="561" t="s">
        <v>3147</v>
      </c>
      <c r="C385" s="561">
        <v>8718696156803</v>
      </c>
      <c r="D385" s="560"/>
      <c r="E385" s="560"/>
      <c r="F385" s="559" t="s">
        <v>3148</v>
      </c>
      <c r="G385" s="562"/>
      <c r="H385" s="557" t="s">
        <v>2430</v>
      </c>
      <c r="I385" s="557" t="s">
        <v>3149</v>
      </c>
      <c r="J385" s="557" t="s">
        <v>2905</v>
      </c>
      <c r="K385" s="557" t="s">
        <v>85</v>
      </c>
      <c r="L385" s="557" t="s">
        <v>2377</v>
      </c>
      <c r="M385" s="557" t="s">
        <v>2378</v>
      </c>
      <c r="N385" s="556" t="s">
        <v>2379</v>
      </c>
      <c r="O385" s="555">
        <v>161.79</v>
      </c>
    </row>
    <row r="386" spans="1:15" ht="39" customHeight="1">
      <c r="A386" s="561">
        <v>915002145803</v>
      </c>
      <c r="B386" s="561">
        <v>871951438526900</v>
      </c>
      <c r="C386" s="561">
        <v>8719514385269</v>
      </c>
      <c r="D386" s="560" t="s">
        <v>3150</v>
      </c>
      <c r="E386" s="560" t="s">
        <v>3151</v>
      </c>
      <c r="F386" s="559" t="s">
        <v>3152</v>
      </c>
      <c r="G386" s="562"/>
      <c r="H386" s="557" t="s">
        <v>2430</v>
      </c>
      <c r="I386" s="557" t="s">
        <v>3153</v>
      </c>
      <c r="J386" s="557" t="s">
        <v>2905</v>
      </c>
      <c r="K386" s="557" t="s">
        <v>85</v>
      </c>
      <c r="L386" s="557" t="s">
        <v>2377</v>
      </c>
      <c r="M386" s="557" t="s">
        <v>2378</v>
      </c>
      <c r="N386" s="556" t="s">
        <v>2379</v>
      </c>
      <c r="O386" s="555">
        <v>178.05</v>
      </c>
    </row>
    <row r="387" spans="1:15" ht="39" customHeight="1">
      <c r="A387" s="561">
        <v>915002146003</v>
      </c>
      <c r="B387" s="561">
        <v>871951438530600</v>
      </c>
      <c r="C387" s="561">
        <v>8719514385306</v>
      </c>
      <c r="D387" s="560" t="s">
        <v>3154</v>
      </c>
      <c r="E387" s="560" t="s">
        <v>3155</v>
      </c>
      <c r="F387" s="559" t="s">
        <v>3156</v>
      </c>
      <c r="G387" s="562"/>
      <c r="H387" s="557" t="s">
        <v>2430</v>
      </c>
      <c r="I387" s="557" t="s">
        <v>3153</v>
      </c>
      <c r="J387" s="557" t="s">
        <v>2905</v>
      </c>
      <c r="K387" s="557" t="s">
        <v>85</v>
      </c>
      <c r="L387" s="557" t="s">
        <v>2377</v>
      </c>
      <c r="M387" s="557" t="s">
        <v>2378</v>
      </c>
      <c r="N387" s="556" t="s">
        <v>2379</v>
      </c>
      <c r="O387" s="555">
        <v>259.35000000000002</v>
      </c>
    </row>
    <row r="388" spans="1:15" ht="39" customHeight="1">
      <c r="A388" s="561">
        <v>915002145706</v>
      </c>
      <c r="B388" s="561">
        <v>871951438524500</v>
      </c>
      <c r="C388" s="561">
        <v>8719514385245</v>
      </c>
      <c r="D388" s="560" t="s">
        <v>3157</v>
      </c>
      <c r="E388" s="560" t="s">
        <v>3158</v>
      </c>
      <c r="F388" s="559" t="s">
        <v>3159</v>
      </c>
      <c r="G388" s="562"/>
      <c r="H388" s="557" t="s">
        <v>2430</v>
      </c>
      <c r="I388" s="557" t="s">
        <v>3153</v>
      </c>
      <c r="J388" s="557" t="s">
        <v>2905</v>
      </c>
      <c r="K388" s="557" t="s">
        <v>85</v>
      </c>
      <c r="L388" s="557" t="s">
        <v>2377</v>
      </c>
      <c r="M388" s="557" t="s">
        <v>2378</v>
      </c>
      <c r="N388" s="556" t="s">
        <v>2379</v>
      </c>
      <c r="O388" s="555">
        <v>178.05</v>
      </c>
    </row>
    <row r="389" spans="1:15" ht="39" customHeight="1">
      <c r="A389" s="561">
        <v>915002145905</v>
      </c>
      <c r="B389" s="561">
        <v>871951438528300</v>
      </c>
      <c r="C389" s="561">
        <v>8719514385283</v>
      </c>
      <c r="D389" s="560" t="s">
        <v>3160</v>
      </c>
      <c r="E389" s="560" t="s">
        <v>3161</v>
      </c>
      <c r="F389" s="559" t="s">
        <v>3162</v>
      </c>
      <c r="G389" s="562"/>
      <c r="H389" s="557" t="s">
        <v>2430</v>
      </c>
      <c r="I389" s="557" t="s">
        <v>3153</v>
      </c>
      <c r="J389" s="557" t="s">
        <v>2905</v>
      </c>
      <c r="K389" s="557" t="s">
        <v>85</v>
      </c>
      <c r="L389" s="557" t="s">
        <v>2377</v>
      </c>
      <c r="M389" s="557" t="s">
        <v>2378</v>
      </c>
      <c r="N389" s="556" t="s">
        <v>2379</v>
      </c>
      <c r="O389" s="555">
        <v>251.22</v>
      </c>
    </row>
    <row r="390" spans="1:15" ht="39" customHeight="1">
      <c r="A390" s="561">
        <v>915005553501</v>
      </c>
      <c r="B390" s="561" t="s">
        <v>3163</v>
      </c>
      <c r="C390" s="561">
        <v>8718696165850</v>
      </c>
      <c r="D390" s="560"/>
      <c r="E390" s="560"/>
      <c r="F390" s="559" t="s">
        <v>3164</v>
      </c>
      <c r="G390" s="562"/>
      <c r="H390" s="557" t="s">
        <v>2430</v>
      </c>
      <c r="I390" s="557" t="s">
        <v>3165</v>
      </c>
      <c r="J390" s="557" t="s">
        <v>2905</v>
      </c>
      <c r="K390" s="557" t="s">
        <v>85</v>
      </c>
      <c r="L390" s="557" t="s">
        <v>2377</v>
      </c>
      <c r="M390" s="557" t="s">
        <v>2378</v>
      </c>
      <c r="N390" s="556" t="s">
        <v>2379</v>
      </c>
      <c r="O390" s="555">
        <v>153.66</v>
      </c>
    </row>
    <row r="391" spans="1:15" ht="39" customHeight="1">
      <c r="A391" s="570">
        <v>915006002601</v>
      </c>
      <c r="B391" s="561" t="s">
        <v>3166</v>
      </c>
      <c r="C391" s="561">
        <v>8718696176733</v>
      </c>
      <c r="D391" s="560"/>
      <c r="E391" s="560"/>
      <c r="F391" s="559" t="s">
        <v>3167</v>
      </c>
      <c r="G391" s="562"/>
      <c r="H391" s="557" t="s">
        <v>2430</v>
      </c>
      <c r="I391" s="557" t="s">
        <v>3168</v>
      </c>
      <c r="J391" s="557" t="s">
        <v>2905</v>
      </c>
      <c r="K391" s="557" t="s">
        <v>85</v>
      </c>
      <c r="L391" s="569" t="s">
        <v>2583</v>
      </c>
      <c r="M391" s="557" t="s">
        <v>2378</v>
      </c>
      <c r="N391" s="556" t="s">
        <v>2379</v>
      </c>
      <c r="O391" s="555">
        <v>64.23</v>
      </c>
    </row>
    <row r="392" spans="1:15" ht="39" customHeight="1">
      <c r="A392" s="561">
        <v>915005382401</v>
      </c>
      <c r="B392" s="561" t="s">
        <v>3169</v>
      </c>
      <c r="C392" s="561">
        <v>8718696158180</v>
      </c>
      <c r="D392" s="560"/>
      <c r="E392" s="560"/>
      <c r="F392" s="559" t="s">
        <v>3170</v>
      </c>
      <c r="G392" s="562"/>
      <c r="H392" s="557" t="s">
        <v>2430</v>
      </c>
      <c r="I392" s="557" t="s">
        <v>3171</v>
      </c>
      <c r="J392" s="557" t="s">
        <v>2905</v>
      </c>
      <c r="K392" s="557" t="s">
        <v>85</v>
      </c>
      <c r="L392" s="557" t="s">
        <v>2377</v>
      </c>
      <c r="M392" s="557" t="s">
        <v>2378</v>
      </c>
      <c r="N392" s="556" t="s">
        <v>2379</v>
      </c>
      <c r="O392" s="555">
        <v>243.09</v>
      </c>
    </row>
    <row r="393" spans="1:15" ht="39" customHeight="1">
      <c r="A393" s="561">
        <v>915000131103</v>
      </c>
      <c r="B393" s="561" t="s">
        <v>3172</v>
      </c>
      <c r="C393" s="561">
        <v>8718696154007</v>
      </c>
      <c r="D393" s="560"/>
      <c r="E393" s="560"/>
      <c r="F393" s="559" t="s">
        <v>3173</v>
      </c>
      <c r="G393" s="562"/>
      <c r="H393" s="557" t="s">
        <v>2430</v>
      </c>
      <c r="I393" s="557" t="s">
        <v>3174</v>
      </c>
      <c r="J393" s="557" t="s">
        <v>2905</v>
      </c>
      <c r="K393" s="557" t="s">
        <v>85</v>
      </c>
      <c r="L393" s="557" t="s">
        <v>2377</v>
      </c>
      <c r="M393" s="557" t="s">
        <v>2378</v>
      </c>
      <c r="N393" s="556" t="s">
        <v>2379</v>
      </c>
      <c r="O393" s="555">
        <v>169.92</v>
      </c>
    </row>
    <row r="394" spans="1:15" ht="39" customHeight="1">
      <c r="A394" s="561">
        <v>915000131203</v>
      </c>
      <c r="B394" s="561" t="s">
        <v>3175</v>
      </c>
      <c r="C394" s="561">
        <v>8718696154014</v>
      </c>
      <c r="D394" s="560"/>
      <c r="E394" s="560"/>
      <c r="F394" s="559" t="s">
        <v>3176</v>
      </c>
      <c r="G394" s="562"/>
      <c r="H394" s="557" t="s">
        <v>2430</v>
      </c>
      <c r="I394" s="557" t="s">
        <v>3174</v>
      </c>
      <c r="J394" s="557" t="s">
        <v>2905</v>
      </c>
      <c r="K394" s="557" t="s">
        <v>85</v>
      </c>
      <c r="L394" s="557" t="s">
        <v>2377</v>
      </c>
      <c r="M394" s="557" t="s">
        <v>2378</v>
      </c>
      <c r="N394" s="556" t="s">
        <v>2379</v>
      </c>
      <c r="O394" s="555">
        <v>145.53</v>
      </c>
    </row>
    <row r="395" spans="1:15" ht="39" customHeight="1">
      <c r="A395" s="570">
        <v>915006002401</v>
      </c>
      <c r="B395" s="561" t="s">
        <v>3177</v>
      </c>
      <c r="C395" s="561">
        <v>8718696176719</v>
      </c>
      <c r="D395" s="560" t="s">
        <v>3178</v>
      </c>
      <c r="E395" s="560">
        <v>0</v>
      </c>
      <c r="F395" s="559" t="s">
        <v>3179</v>
      </c>
      <c r="G395" s="557"/>
      <c r="H395" s="557" t="s">
        <v>2430</v>
      </c>
      <c r="I395" s="557" t="s">
        <v>3180</v>
      </c>
      <c r="J395" s="557" t="s">
        <v>2905</v>
      </c>
      <c r="K395" s="557" t="s">
        <v>85</v>
      </c>
      <c r="L395" s="569" t="s">
        <v>2583</v>
      </c>
      <c r="M395" s="557" t="s">
        <v>2378</v>
      </c>
      <c r="N395" s="556" t="s">
        <v>2379</v>
      </c>
      <c r="O395" s="555">
        <v>96.75</v>
      </c>
    </row>
    <row r="396" spans="1:15" ht="39" customHeight="1">
      <c r="A396" s="561">
        <v>915005308801</v>
      </c>
      <c r="B396" s="561" t="s">
        <v>3181</v>
      </c>
      <c r="C396" s="561">
        <v>8718696156773</v>
      </c>
      <c r="D396" s="560"/>
      <c r="E396" s="560"/>
      <c r="F396" s="559" t="s">
        <v>3182</v>
      </c>
      <c r="G396" s="562"/>
      <c r="H396" s="557" t="s">
        <v>2430</v>
      </c>
      <c r="I396" s="557" t="s">
        <v>3183</v>
      </c>
      <c r="J396" s="557" t="s">
        <v>2905</v>
      </c>
      <c r="K396" s="557" t="s">
        <v>85</v>
      </c>
      <c r="L396" s="557" t="s">
        <v>2377</v>
      </c>
      <c r="M396" s="557" t="s">
        <v>2378</v>
      </c>
      <c r="N396" s="556" t="s">
        <v>2379</v>
      </c>
      <c r="O396" s="555">
        <v>218.7</v>
      </c>
    </row>
    <row r="397" spans="1:15" ht="39" customHeight="1">
      <c r="A397" s="561">
        <v>915005693101</v>
      </c>
      <c r="B397" s="561" t="s">
        <v>3184</v>
      </c>
      <c r="C397" s="561">
        <v>8718696169827</v>
      </c>
      <c r="D397" s="560"/>
      <c r="E397" s="560"/>
      <c r="F397" s="559" t="s">
        <v>3185</v>
      </c>
      <c r="G397" s="562"/>
      <c r="H397" s="557" t="s">
        <v>2430</v>
      </c>
      <c r="I397" s="557" t="s">
        <v>3186</v>
      </c>
      <c r="J397" s="557" t="s">
        <v>2905</v>
      </c>
      <c r="K397" s="557" t="s">
        <v>85</v>
      </c>
      <c r="L397" s="566" t="s">
        <v>2396</v>
      </c>
      <c r="M397" s="557" t="s">
        <v>2378</v>
      </c>
      <c r="N397" s="556" t="s">
        <v>2379</v>
      </c>
      <c r="O397" s="555">
        <v>259.35000000000002</v>
      </c>
    </row>
    <row r="398" spans="1:15" ht="39" customHeight="1">
      <c r="A398" s="561">
        <v>915006002701</v>
      </c>
      <c r="B398" s="561" t="s">
        <v>3187</v>
      </c>
      <c r="C398" s="561">
        <v>8718696176740</v>
      </c>
      <c r="D398" s="560" t="s">
        <v>3188</v>
      </c>
      <c r="E398" s="560">
        <v>0</v>
      </c>
      <c r="F398" s="559" t="s">
        <v>3189</v>
      </c>
      <c r="G398" s="557"/>
      <c r="H398" s="557" t="s">
        <v>2430</v>
      </c>
      <c r="I398" s="557" t="s">
        <v>3190</v>
      </c>
      <c r="J398" s="557" t="s">
        <v>2905</v>
      </c>
      <c r="K398" s="557" t="s">
        <v>85</v>
      </c>
      <c r="L398" s="557" t="s">
        <v>2377</v>
      </c>
      <c r="M398" s="557" t="s">
        <v>2378</v>
      </c>
      <c r="N398" s="556" t="s">
        <v>2379</v>
      </c>
      <c r="O398" s="555">
        <v>137.4</v>
      </c>
    </row>
    <row r="399" spans="1:15" ht="39" customHeight="1">
      <c r="A399" s="561">
        <v>915005693601</v>
      </c>
      <c r="B399" s="561" t="s">
        <v>3191</v>
      </c>
      <c r="C399" s="561">
        <v>8718696169872</v>
      </c>
      <c r="D399" s="560"/>
      <c r="E399" s="560"/>
      <c r="F399" s="559" t="s">
        <v>3192</v>
      </c>
      <c r="G399" s="562"/>
      <c r="H399" s="557" t="s">
        <v>2430</v>
      </c>
      <c r="I399" s="557" t="s">
        <v>3193</v>
      </c>
      <c r="J399" s="557" t="s">
        <v>2905</v>
      </c>
      <c r="K399" s="557" t="s">
        <v>85</v>
      </c>
      <c r="L399" s="566" t="s">
        <v>2396</v>
      </c>
      <c r="M399" s="557" t="s">
        <v>2378</v>
      </c>
      <c r="N399" s="556" t="s">
        <v>2379</v>
      </c>
      <c r="O399" s="555">
        <v>316.26</v>
      </c>
    </row>
    <row r="400" spans="1:15" ht="39" customHeight="1">
      <c r="A400" s="561">
        <v>915005693401</v>
      </c>
      <c r="B400" s="561" t="s">
        <v>3194</v>
      </c>
      <c r="C400" s="561">
        <v>8718696169858</v>
      </c>
      <c r="D400" s="560"/>
      <c r="E400" s="560"/>
      <c r="F400" s="559" t="s">
        <v>3195</v>
      </c>
      <c r="G400" s="562"/>
      <c r="H400" s="557" t="s">
        <v>2430</v>
      </c>
      <c r="I400" s="557" t="s">
        <v>3193</v>
      </c>
      <c r="J400" s="557" t="s">
        <v>2905</v>
      </c>
      <c r="K400" s="557" t="s">
        <v>85</v>
      </c>
      <c r="L400" s="566" t="s">
        <v>2396</v>
      </c>
      <c r="M400" s="557" t="s">
        <v>2378</v>
      </c>
      <c r="N400" s="556" t="s">
        <v>2379</v>
      </c>
      <c r="O400" s="555">
        <v>300</v>
      </c>
    </row>
    <row r="401" spans="1:15" ht="39" customHeight="1">
      <c r="A401" s="561">
        <v>915005693501</v>
      </c>
      <c r="B401" s="561" t="s">
        <v>3196</v>
      </c>
      <c r="C401" s="561">
        <v>8718696169865</v>
      </c>
      <c r="D401" s="560"/>
      <c r="E401" s="560"/>
      <c r="F401" s="559" t="s">
        <v>3197</v>
      </c>
      <c r="G401" s="562"/>
      <c r="H401" s="557" t="s">
        <v>2430</v>
      </c>
      <c r="I401" s="557" t="s">
        <v>3193</v>
      </c>
      <c r="J401" s="557" t="s">
        <v>2905</v>
      </c>
      <c r="K401" s="557" t="s">
        <v>85</v>
      </c>
      <c r="L401" s="566" t="s">
        <v>2396</v>
      </c>
      <c r="M401" s="557" t="s">
        <v>2378</v>
      </c>
      <c r="N401" s="556" t="s">
        <v>2379</v>
      </c>
      <c r="O401" s="555">
        <v>316.26</v>
      </c>
    </row>
    <row r="402" spans="1:15" ht="39" customHeight="1">
      <c r="A402" s="561">
        <v>915005554201</v>
      </c>
      <c r="B402" s="561" t="s">
        <v>3198</v>
      </c>
      <c r="C402" s="561">
        <v>8718696165911</v>
      </c>
      <c r="D402" s="560"/>
      <c r="E402" s="560"/>
      <c r="F402" s="559" t="s">
        <v>3199</v>
      </c>
      <c r="G402" s="557"/>
      <c r="H402" s="557" t="s">
        <v>2430</v>
      </c>
      <c r="I402" s="557" t="s">
        <v>3200</v>
      </c>
      <c r="J402" s="557" t="s">
        <v>2905</v>
      </c>
      <c r="K402" s="557" t="s">
        <v>85</v>
      </c>
      <c r="L402" s="557" t="s">
        <v>2377</v>
      </c>
      <c r="M402" s="557" t="s">
        <v>2378</v>
      </c>
      <c r="N402" s="556" t="s">
        <v>2379</v>
      </c>
      <c r="O402" s="555">
        <v>113.01</v>
      </c>
    </row>
    <row r="403" spans="1:15" ht="39" customHeight="1">
      <c r="A403" s="561">
        <v>915005301601</v>
      </c>
      <c r="B403" s="561" t="s">
        <v>3201</v>
      </c>
      <c r="C403" s="561">
        <v>8718696153901</v>
      </c>
      <c r="D403" s="560"/>
      <c r="E403" s="560"/>
      <c r="F403" s="559" t="s">
        <v>3202</v>
      </c>
      <c r="G403" s="557"/>
      <c r="H403" s="557" t="s">
        <v>2430</v>
      </c>
      <c r="I403" s="557" t="s">
        <v>3024</v>
      </c>
      <c r="J403" s="557" t="s">
        <v>2905</v>
      </c>
      <c r="K403" s="557" t="s">
        <v>85</v>
      </c>
      <c r="L403" s="557" t="s">
        <v>2377</v>
      </c>
      <c r="M403" s="557" t="s">
        <v>2378</v>
      </c>
      <c r="N403" s="556" t="s">
        <v>2379</v>
      </c>
      <c r="O403" s="555">
        <v>96.75</v>
      </c>
    </row>
    <row r="404" spans="1:15" ht="39" customHeight="1">
      <c r="A404" s="561">
        <v>915002150003</v>
      </c>
      <c r="B404" s="561">
        <v>871951438538200</v>
      </c>
      <c r="C404" s="561">
        <v>8719514385382</v>
      </c>
      <c r="D404" s="560" t="s">
        <v>3203</v>
      </c>
      <c r="E404" s="560" t="s">
        <v>3204</v>
      </c>
      <c r="F404" s="559" t="s">
        <v>3205</v>
      </c>
      <c r="G404" s="557"/>
      <c r="H404" s="557" t="s">
        <v>2430</v>
      </c>
      <c r="I404" s="557" t="s">
        <v>3024</v>
      </c>
      <c r="J404" s="557" t="s">
        <v>2905</v>
      </c>
      <c r="K404" s="557" t="s">
        <v>85</v>
      </c>
      <c r="L404" s="557" t="s">
        <v>2377</v>
      </c>
      <c r="M404" s="557" t="s">
        <v>2378</v>
      </c>
      <c r="N404" s="556" t="s">
        <v>2379</v>
      </c>
      <c r="O404" s="555">
        <v>145.53</v>
      </c>
    </row>
    <row r="405" spans="1:15" ht="39" customHeight="1">
      <c r="A405" s="561">
        <v>915002149903</v>
      </c>
      <c r="B405" s="561">
        <v>871951438536800</v>
      </c>
      <c r="C405" s="561">
        <v>8719514385368</v>
      </c>
      <c r="D405" s="560" t="s">
        <v>3206</v>
      </c>
      <c r="E405" s="560" t="s">
        <v>3207</v>
      </c>
      <c r="F405" s="559" t="s">
        <v>3208</v>
      </c>
      <c r="G405" s="557"/>
      <c r="H405" s="557" t="s">
        <v>2430</v>
      </c>
      <c r="I405" s="557" t="s">
        <v>3024</v>
      </c>
      <c r="J405" s="557" t="s">
        <v>2905</v>
      </c>
      <c r="K405" s="557" t="s">
        <v>85</v>
      </c>
      <c r="L405" s="557" t="s">
        <v>2377</v>
      </c>
      <c r="M405" s="557" t="s">
        <v>2378</v>
      </c>
      <c r="N405" s="556" t="s">
        <v>2379</v>
      </c>
      <c r="O405" s="555">
        <v>145.53</v>
      </c>
    </row>
    <row r="406" spans="1:15" ht="39" customHeight="1">
      <c r="A406" s="561">
        <v>915002147303</v>
      </c>
      <c r="B406" s="561">
        <v>871951438532000</v>
      </c>
      <c r="C406" s="561">
        <v>8719514385320</v>
      </c>
      <c r="D406" s="560" t="s">
        <v>3209</v>
      </c>
      <c r="E406" s="560" t="s">
        <v>3210</v>
      </c>
      <c r="F406" s="559" t="s">
        <v>3211</v>
      </c>
      <c r="G406" s="557"/>
      <c r="H406" s="557" t="s">
        <v>2430</v>
      </c>
      <c r="I406" s="557" t="s">
        <v>3212</v>
      </c>
      <c r="J406" s="557" t="s">
        <v>2905</v>
      </c>
      <c r="K406" s="557" t="s">
        <v>85</v>
      </c>
      <c r="L406" s="557" t="s">
        <v>2377</v>
      </c>
      <c r="M406" s="557" t="s">
        <v>2378</v>
      </c>
      <c r="N406" s="556" t="s">
        <v>2379</v>
      </c>
      <c r="O406" s="555">
        <v>218.7</v>
      </c>
    </row>
    <row r="407" spans="1:15" ht="39" customHeight="1">
      <c r="A407" s="561">
        <v>915002148103</v>
      </c>
      <c r="B407" s="561">
        <v>871951438534400</v>
      </c>
      <c r="C407" s="561">
        <v>8719514385344</v>
      </c>
      <c r="D407" s="560" t="s">
        <v>3213</v>
      </c>
      <c r="E407" s="560" t="s">
        <v>3214</v>
      </c>
      <c r="F407" s="559" t="s">
        <v>3215</v>
      </c>
      <c r="G407" s="557"/>
      <c r="H407" s="557" t="s">
        <v>2430</v>
      </c>
      <c r="I407" s="557" t="s">
        <v>3212</v>
      </c>
      <c r="J407" s="557" t="s">
        <v>2905</v>
      </c>
      <c r="K407" s="557" t="s">
        <v>85</v>
      </c>
      <c r="L407" s="557" t="s">
        <v>2377</v>
      </c>
      <c r="M407" s="557" t="s">
        <v>2378</v>
      </c>
      <c r="N407" s="556" t="s">
        <v>2379</v>
      </c>
      <c r="O407" s="555">
        <v>218.7</v>
      </c>
    </row>
    <row r="408" spans="1:15" ht="39" customHeight="1">
      <c r="A408" s="561">
        <v>915005553401</v>
      </c>
      <c r="B408" s="561" t="s">
        <v>3216</v>
      </c>
      <c r="C408" s="561">
        <v>8718696165843</v>
      </c>
      <c r="D408" s="560"/>
      <c r="E408" s="560"/>
      <c r="F408" s="559" t="s">
        <v>3217</v>
      </c>
      <c r="G408" s="557"/>
      <c r="H408" s="557" t="s">
        <v>2430</v>
      </c>
      <c r="I408" s="557" t="s">
        <v>3218</v>
      </c>
      <c r="J408" s="557" t="s">
        <v>2905</v>
      </c>
      <c r="K408" s="557" t="s">
        <v>85</v>
      </c>
      <c r="L408" s="557" t="s">
        <v>2377</v>
      </c>
      <c r="M408" s="557" t="s">
        <v>2378</v>
      </c>
      <c r="N408" s="556" t="s">
        <v>2379</v>
      </c>
      <c r="O408" s="555">
        <v>194.31</v>
      </c>
    </row>
    <row r="409" spans="1:15" ht="39" customHeight="1">
      <c r="A409" s="561">
        <v>915005308701</v>
      </c>
      <c r="B409" s="561" t="s">
        <v>3219</v>
      </c>
      <c r="C409" s="561">
        <v>8718696156766</v>
      </c>
      <c r="D409" s="560"/>
      <c r="E409" s="560"/>
      <c r="F409" s="559" t="s">
        <v>3220</v>
      </c>
      <c r="G409" s="557"/>
      <c r="H409" s="557" t="s">
        <v>2430</v>
      </c>
      <c r="I409" s="557" t="s">
        <v>3221</v>
      </c>
      <c r="J409" s="557" t="s">
        <v>2905</v>
      </c>
      <c r="K409" s="557" t="s">
        <v>85</v>
      </c>
      <c r="L409" s="557" t="s">
        <v>2377</v>
      </c>
      <c r="M409" s="557" t="s">
        <v>2378</v>
      </c>
      <c r="N409" s="556" t="s">
        <v>2379</v>
      </c>
      <c r="O409" s="555">
        <v>202.44</v>
      </c>
    </row>
    <row r="410" spans="1:15" ht="39" customHeight="1">
      <c r="A410" s="561">
        <v>915005361401</v>
      </c>
      <c r="B410" s="561" t="s">
        <v>3222</v>
      </c>
      <c r="C410" s="561">
        <v>8718696157305</v>
      </c>
      <c r="D410" s="560"/>
      <c r="E410" s="560"/>
      <c r="F410" s="559" t="s">
        <v>3223</v>
      </c>
      <c r="G410" s="557"/>
      <c r="H410" s="557" t="s">
        <v>2430</v>
      </c>
      <c r="I410" s="557" t="s">
        <v>3224</v>
      </c>
      <c r="J410" s="557" t="s">
        <v>2905</v>
      </c>
      <c r="K410" s="557" t="s">
        <v>85</v>
      </c>
      <c r="L410" s="557" t="s">
        <v>2377</v>
      </c>
      <c r="M410" s="557" t="s">
        <v>2378</v>
      </c>
      <c r="N410" s="556" t="s">
        <v>2379</v>
      </c>
      <c r="O410" s="555">
        <v>88.62</v>
      </c>
    </row>
    <row r="411" spans="1:15" ht="39" customHeight="1">
      <c r="A411" s="570">
        <v>915006002201</v>
      </c>
      <c r="B411" s="561" t="s">
        <v>3225</v>
      </c>
      <c r="C411" s="561">
        <v>8718696176696</v>
      </c>
      <c r="D411" s="560" t="s">
        <v>3226</v>
      </c>
      <c r="E411" s="560">
        <v>0</v>
      </c>
      <c r="F411" s="559" t="s">
        <v>3227</v>
      </c>
      <c r="G411" s="562"/>
      <c r="H411" s="557" t="s">
        <v>2430</v>
      </c>
      <c r="I411" s="557" t="s">
        <v>3228</v>
      </c>
      <c r="J411" s="557" t="s">
        <v>2905</v>
      </c>
      <c r="K411" s="557" t="s">
        <v>85</v>
      </c>
      <c r="L411" s="569" t="s">
        <v>2583</v>
      </c>
      <c r="M411" s="557" t="s">
        <v>2378</v>
      </c>
      <c r="N411" s="556" t="s">
        <v>2379</v>
      </c>
      <c r="O411" s="555">
        <v>113.01</v>
      </c>
    </row>
    <row r="412" spans="1:15" ht="39" customHeight="1">
      <c r="A412" s="570">
        <v>915006002301</v>
      </c>
      <c r="B412" s="561" t="s">
        <v>3229</v>
      </c>
      <c r="C412" s="561">
        <v>8718696176702</v>
      </c>
      <c r="D412" s="560" t="s">
        <v>3230</v>
      </c>
      <c r="E412" s="560">
        <v>0</v>
      </c>
      <c r="F412" s="559" t="s">
        <v>3231</v>
      </c>
      <c r="G412" s="562"/>
      <c r="H412" s="557" t="s">
        <v>2430</v>
      </c>
      <c r="I412" s="557" t="s">
        <v>3228</v>
      </c>
      <c r="J412" s="557" t="s">
        <v>2905</v>
      </c>
      <c r="K412" s="557" t="s">
        <v>85</v>
      </c>
      <c r="L412" s="569" t="s">
        <v>2583</v>
      </c>
      <c r="M412" s="557" t="s">
        <v>2378</v>
      </c>
      <c r="N412" s="556" t="s">
        <v>2379</v>
      </c>
      <c r="O412" s="555">
        <v>178.05</v>
      </c>
    </row>
    <row r="413" spans="1:15" ht="39" customHeight="1">
      <c r="A413" s="561">
        <v>929003187501</v>
      </c>
      <c r="B413" s="561">
        <v>871951441753300</v>
      </c>
      <c r="C413" s="561">
        <v>8719514417533</v>
      </c>
      <c r="D413" s="560"/>
      <c r="E413" s="560"/>
      <c r="F413" s="559" t="s">
        <v>3232</v>
      </c>
      <c r="G413" s="562"/>
      <c r="H413" s="557" t="s">
        <v>2430</v>
      </c>
      <c r="I413" s="557" t="s">
        <v>3228</v>
      </c>
      <c r="J413" s="557" t="s">
        <v>2905</v>
      </c>
      <c r="K413" s="557" t="s">
        <v>85</v>
      </c>
      <c r="L413" s="557" t="s">
        <v>2377</v>
      </c>
      <c r="M413" s="557" t="s">
        <v>2378</v>
      </c>
      <c r="N413" s="556" t="s">
        <v>2379</v>
      </c>
      <c r="O413" s="555">
        <v>129.27000000000001</v>
      </c>
    </row>
    <row r="414" spans="1:15" ht="39" customHeight="1">
      <c r="A414" s="561">
        <v>929003187601</v>
      </c>
      <c r="B414" s="561">
        <v>871951441755700</v>
      </c>
      <c r="C414" s="561">
        <v>8719514417557</v>
      </c>
      <c r="D414" s="560"/>
      <c r="E414" s="560"/>
      <c r="F414" s="559" t="s">
        <v>3233</v>
      </c>
      <c r="G414" s="562"/>
      <c r="H414" s="557" t="s">
        <v>2430</v>
      </c>
      <c r="I414" s="557" t="s">
        <v>3228</v>
      </c>
      <c r="J414" s="557" t="s">
        <v>2905</v>
      </c>
      <c r="K414" s="557" t="s">
        <v>85</v>
      </c>
      <c r="L414" s="557" t="s">
        <v>2377</v>
      </c>
      <c r="M414" s="557" t="s">
        <v>2378</v>
      </c>
      <c r="N414" s="556" t="s">
        <v>2379</v>
      </c>
      <c r="O414" s="555">
        <v>202.44</v>
      </c>
    </row>
    <row r="415" spans="1:15" ht="39" customHeight="1">
      <c r="A415" s="561">
        <v>915005395601</v>
      </c>
      <c r="B415" s="561" t="s">
        <v>3234</v>
      </c>
      <c r="C415" s="561">
        <v>8718696159019</v>
      </c>
      <c r="D415" s="560"/>
      <c r="E415" s="560"/>
      <c r="F415" s="559" t="s">
        <v>3235</v>
      </c>
      <c r="G415" s="557"/>
      <c r="H415" s="557" t="s">
        <v>2549</v>
      </c>
      <c r="I415" s="557" t="s">
        <v>3236</v>
      </c>
      <c r="J415" s="557" t="s">
        <v>3237</v>
      </c>
      <c r="K415" s="557" t="s">
        <v>85</v>
      </c>
      <c r="L415" s="557" t="s">
        <v>2377</v>
      </c>
      <c r="M415" s="557" t="s">
        <v>2378</v>
      </c>
      <c r="N415" s="556" t="s">
        <v>2379</v>
      </c>
      <c r="O415" s="555">
        <v>161.79</v>
      </c>
    </row>
    <row r="416" spans="1:15" ht="39" customHeight="1">
      <c r="A416" s="561">
        <v>915004498701</v>
      </c>
      <c r="B416" s="561">
        <v>173064716</v>
      </c>
      <c r="C416" s="561">
        <v>8718696120606</v>
      </c>
      <c r="D416" s="560"/>
      <c r="E416" s="560"/>
      <c r="F416" s="559" t="s">
        <v>3238</v>
      </c>
      <c r="G416" s="557"/>
      <c r="H416" s="557" t="s">
        <v>2549</v>
      </c>
      <c r="I416" s="557" t="s">
        <v>3239</v>
      </c>
      <c r="J416" s="557" t="s">
        <v>3237</v>
      </c>
      <c r="K416" s="557" t="s">
        <v>85</v>
      </c>
      <c r="L416" s="557" t="s">
        <v>2377</v>
      </c>
      <c r="M416" s="557" t="s">
        <v>2378</v>
      </c>
      <c r="N416" s="556" t="s">
        <v>2379</v>
      </c>
      <c r="O416" s="555">
        <v>169.92</v>
      </c>
    </row>
    <row r="417" spans="1:15" ht="39" customHeight="1">
      <c r="A417" s="570">
        <v>915004402901</v>
      </c>
      <c r="B417" s="561">
        <v>172894716</v>
      </c>
      <c r="C417" s="561">
        <v>8718291502876</v>
      </c>
      <c r="D417" s="560"/>
      <c r="E417" s="560"/>
      <c r="F417" s="559" t="s">
        <v>3240</v>
      </c>
      <c r="G417" s="557"/>
      <c r="H417" s="557" t="s">
        <v>2549</v>
      </c>
      <c r="I417" s="557" t="s">
        <v>3241</v>
      </c>
      <c r="J417" s="557" t="s">
        <v>3237</v>
      </c>
      <c r="K417" s="557" t="s">
        <v>85</v>
      </c>
      <c r="L417" s="569" t="s">
        <v>2391</v>
      </c>
      <c r="M417" s="557" t="s">
        <v>2378</v>
      </c>
      <c r="N417" s="556" t="s">
        <v>2379</v>
      </c>
      <c r="O417" s="555">
        <v>96.75</v>
      </c>
    </row>
    <row r="418" spans="1:15" ht="39" customHeight="1">
      <c r="A418" s="561">
        <v>915006003701</v>
      </c>
      <c r="B418" s="561" t="s">
        <v>3242</v>
      </c>
      <c r="C418" s="561">
        <v>8718696176849</v>
      </c>
      <c r="D418" s="560" t="s">
        <v>3243</v>
      </c>
      <c r="E418" s="560">
        <v>0</v>
      </c>
      <c r="F418" s="559" t="s">
        <v>3244</v>
      </c>
      <c r="G418" s="557"/>
      <c r="H418" s="557" t="s">
        <v>3245</v>
      </c>
      <c r="I418" s="557" t="s">
        <v>3246</v>
      </c>
      <c r="J418" s="557" t="s">
        <v>3247</v>
      </c>
      <c r="K418" s="557" t="s">
        <v>85</v>
      </c>
      <c r="L418" s="557" t="s">
        <v>2377</v>
      </c>
      <c r="M418" s="557" t="s">
        <v>2378</v>
      </c>
      <c r="N418" s="555">
        <v>0.11</v>
      </c>
      <c r="O418" s="555">
        <v>194.2</v>
      </c>
    </row>
    <row r="419" spans="1:15" ht="39" customHeight="1">
      <c r="A419" s="567">
        <v>929003194507</v>
      </c>
      <c r="B419" s="561">
        <v>871951442037300</v>
      </c>
      <c r="C419" s="561">
        <v>8719514420373</v>
      </c>
      <c r="D419" s="560"/>
      <c r="E419" s="560"/>
      <c r="F419" s="559" t="s">
        <v>3248</v>
      </c>
      <c r="G419" s="557"/>
      <c r="H419" s="557" t="s">
        <v>2549</v>
      </c>
      <c r="I419" s="557" t="s">
        <v>3249</v>
      </c>
      <c r="J419" s="557" t="s">
        <v>3250</v>
      </c>
      <c r="K419" s="557" t="s">
        <v>85</v>
      </c>
      <c r="L419" s="566" t="s">
        <v>2396</v>
      </c>
      <c r="M419" s="557" t="s">
        <v>2378</v>
      </c>
      <c r="N419" s="556" t="s">
        <v>2379</v>
      </c>
      <c r="O419" s="555">
        <v>153.66</v>
      </c>
    </row>
    <row r="420" spans="1:15" ht="39" customHeight="1">
      <c r="A420" s="567">
        <v>929003194607</v>
      </c>
      <c r="B420" s="561">
        <v>871951442039700</v>
      </c>
      <c r="C420" s="561">
        <v>8719514420397</v>
      </c>
      <c r="D420" s="560"/>
      <c r="E420" s="560"/>
      <c r="F420" s="559" t="s">
        <v>3251</v>
      </c>
      <c r="G420" s="557"/>
      <c r="H420" s="557" t="s">
        <v>2549</v>
      </c>
      <c r="I420" s="557" t="s">
        <v>3249</v>
      </c>
      <c r="J420" s="557" t="s">
        <v>3250</v>
      </c>
      <c r="K420" s="557" t="s">
        <v>85</v>
      </c>
      <c r="L420" s="566" t="s">
        <v>2396</v>
      </c>
      <c r="M420" s="557" t="s">
        <v>2378</v>
      </c>
      <c r="N420" s="556" t="s">
        <v>2379</v>
      </c>
      <c r="O420" s="555">
        <v>153.66</v>
      </c>
    </row>
    <row r="421" spans="1:15" ht="39" customHeight="1">
      <c r="A421" s="567">
        <v>929003241107</v>
      </c>
      <c r="B421" s="561">
        <v>871951444379200</v>
      </c>
      <c r="C421" s="561">
        <v>8719514443792</v>
      </c>
      <c r="D421" s="560"/>
      <c r="E421" s="560"/>
      <c r="F421" s="559" t="s">
        <v>3252</v>
      </c>
      <c r="G421" s="557"/>
      <c r="H421" s="557" t="s">
        <v>2549</v>
      </c>
      <c r="I421" s="557" t="s">
        <v>3253</v>
      </c>
      <c r="J421" s="557" t="s">
        <v>3250</v>
      </c>
      <c r="K421" s="557" t="s">
        <v>85</v>
      </c>
      <c r="L421" s="566" t="s">
        <v>2396</v>
      </c>
      <c r="M421" s="557" t="s">
        <v>2378</v>
      </c>
      <c r="N421" s="556" t="s">
        <v>2379</v>
      </c>
      <c r="O421" s="555">
        <v>161.79</v>
      </c>
    </row>
    <row r="422" spans="1:15" ht="39" customHeight="1">
      <c r="A422" s="567">
        <v>929003241607</v>
      </c>
      <c r="B422" s="561">
        <v>871951444373000</v>
      </c>
      <c r="C422" s="561">
        <v>8719514443730</v>
      </c>
      <c r="D422" s="560"/>
      <c r="E422" s="560"/>
      <c r="F422" s="559" t="s">
        <v>3254</v>
      </c>
      <c r="G422" s="568"/>
      <c r="H422" s="557" t="s">
        <v>2549</v>
      </c>
      <c r="I422" s="557" t="s">
        <v>3255</v>
      </c>
      <c r="J422" s="557" t="s">
        <v>3250</v>
      </c>
      <c r="K422" s="557" t="s">
        <v>85</v>
      </c>
      <c r="L422" s="566" t="s">
        <v>2396</v>
      </c>
      <c r="M422" s="557" t="s">
        <v>2378</v>
      </c>
      <c r="N422" s="556" t="s">
        <v>2379</v>
      </c>
      <c r="O422" s="555">
        <v>194.31</v>
      </c>
    </row>
    <row r="423" spans="1:15" ht="39" customHeight="1">
      <c r="A423" s="567">
        <v>929003179707</v>
      </c>
      <c r="B423" s="561">
        <v>871951439689000</v>
      </c>
      <c r="C423" s="561">
        <v>8719514396890</v>
      </c>
      <c r="D423" s="560"/>
      <c r="E423" s="560"/>
      <c r="F423" s="559" t="s">
        <v>3256</v>
      </c>
      <c r="G423" s="557"/>
      <c r="H423" s="557" t="s">
        <v>2549</v>
      </c>
      <c r="I423" s="557" t="s">
        <v>3257</v>
      </c>
      <c r="J423" s="557" t="s">
        <v>3250</v>
      </c>
      <c r="K423" s="557" t="s">
        <v>85</v>
      </c>
      <c r="L423" s="566" t="s">
        <v>2396</v>
      </c>
      <c r="M423" s="557" t="s">
        <v>2378</v>
      </c>
      <c r="N423" s="556" t="s">
        <v>2379</v>
      </c>
      <c r="O423" s="555">
        <v>96.75</v>
      </c>
    </row>
    <row r="424" spans="1:15" ht="39" customHeight="1">
      <c r="A424" s="567">
        <v>929003179607</v>
      </c>
      <c r="B424" s="561">
        <v>871951439687600</v>
      </c>
      <c r="C424" s="561">
        <v>8719514396876</v>
      </c>
      <c r="D424" s="560"/>
      <c r="E424" s="560"/>
      <c r="F424" s="559" t="s">
        <v>3258</v>
      </c>
      <c r="G424" s="557"/>
      <c r="H424" s="557" t="s">
        <v>2549</v>
      </c>
      <c r="I424" s="557" t="s">
        <v>3257</v>
      </c>
      <c r="J424" s="557" t="s">
        <v>3250</v>
      </c>
      <c r="K424" s="557" t="s">
        <v>85</v>
      </c>
      <c r="L424" s="566" t="s">
        <v>2396</v>
      </c>
      <c r="M424" s="557" t="s">
        <v>2378</v>
      </c>
      <c r="N424" s="556" t="s">
        <v>2379</v>
      </c>
      <c r="O424" s="555">
        <v>104.88</v>
      </c>
    </row>
    <row r="425" spans="1:15" ht="39" customHeight="1">
      <c r="A425" s="567">
        <v>929003241007</v>
      </c>
      <c r="B425" s="561">
        <v>871951444377800</v>
      </c>
      <c r="C425" s="561">
        <v>8719514443778</v>
      </c>
      <c r="D425" s="560"/>
      <c r="E425" s="560"/>
      <c r="F425" s="559" t="s">
        <v>3259</v>
      </c>
      <c r="G425" s="557"/>
      <c r="H425" s="557" t="s">
        <v>2549</v>
      </c>
      <c r="I425" s="557" t="s">
        <v>3260</v>
      </c>
      <c r="J425" s="557" t="s">
        <v>3250</v>
      </c>
      <c r="K425" s="557" t="s">
        <v>85</v>
      </c>
      <c r="L425" s="566" t="s">
        <v>2396</v>
      </c>
      <c r="M425" s="557" t="s">
        <v>2378</v>
      </c>
      <c r="N425" s="556" t="s">
        <v>2379</v>
      </c>
      <c r="O425" s="555">
        <v>153.66</v>
      </c>
    </row>
    <row r="426" spans="1:15" ht="39" customHeight="1">
      <c r="A426" s="567">
        <v>929003194707</v>
      </c>
      <c r="B426" s="561">
        <v>871951442041000</v>
      </c>
      <c r="C426" s="561">
        <v>8719514420410</v>
      </c>
      <c r="D426" s="560"/>
      <c r="E426" s="560"/>
      <c r="F426" s="559" t="s">
        <v>3261</v>
      </c>
      <c r="G426" s="557"/>
      <c r="H426" s="557" t="s">
        <v>2549</v>
      </c>
      <c r="I426" s="557" t="s">
        <v>3262</v>
      </c>
      <c r="J426" s="557" t="s">
        <v>3250</v>
      </c>
      <c r="K426" s="557" t="s">
        <v>85</v>
      </c>
      <c r="L426" s="566" t="s">
        <v>2396</v>
      </c>
      <c r="M426" s="557" t="s">
        <v>2378</v>
      </c>
      <c r="N426" s="556" t="s">
        <v>2379</v>
      </c>
      <c r="O426" s="555">
        <v>202.44</v>
      </c>
    </row>
    <row r="427" spans="1:15" ht="39" customHeight="1">
      <c r="A427" s="567">
        <v>929003195007</v>
      </c>
      <c r="B427" s="561">
        <v>871951442047200</v>
      </c>
      <c r="C427" s="561">
        <v>8719514420472</v>
      </c>
      <c r="D427" s="560"/>
      <c r="E427" s="560"/>
      <c r="F427" s="559" t="s">
        <v>3263</v>
      </c>
      <c r="G427" s="557"/>
      <c r="H427" s="557" t="s">
        <v>2549</v>
      </c>
      <c r="I427" s="557" t="s">
        <v>3264</v>
      </c>
      <c r="J427" s="557" t="s">
        <v>3250</v>
      </c>
      <c r="K427" s="557" t="s">
        <v>85</v>
      </c>
      <c r="L427" s="566" t="s">
        <v>2396</v>
      </c>
      <c r="M427" s="557" t="s">
        <v>2378</v>
      </c>
      <c r="N427" s="556" t="s">
        <v>2379</v>
      </c>
      <c r="O427" s="555">
        <v>308.13</v>
      </c>
    </row>
    <row r="428" spans="1:15" ht="39" customHeight="1">
      <c r="A428" s="567">
        <v>929003194907</v>
      </c>
      <c r="B428" s="561">
        <v>871951442045800</v>
      </c>
      <c r="C428" s="561">
        <v>8719514420458</v>
      </c>
      <c r="D428" s="560"/>
      <c r="E428" s="560"/>
      <c r="F428" s="559" t="s">
        <v>3265</v>
      </c>
      <c r="G428" s="557"/>
      <c r="H428" s="557" t="s">
        <v>2549</v>
      </c>
      <c r="I428" s="557" t="s">
        <v>3264</v>
      </c>
      <c r="J428" s="557" t="s">
        <v>3250</v>
      </c>
      <c r="K428" s="557" t="s">
        <v>85</v>
      </c>
      <c r="L428" s="566" t="s">
        <v>2396</v>
      </c>
      <c r="M428" s="557" t="s">
        <v>2378</v>
      </c>
      <c r="N428" s="556" t="s">
        <v>2379</v>
      </c>
      <c r="O428" s="555">
        <v>308.13</v>
      </c>
    </row>
    <row r="429" spans="1:15" ht="39" customHeight="1">
      <c r="A429" s="567">
        <v>929003241407</v>
      </c>
      <c r="B429" s="561">
        <v>871951444381500</v>
      </c>
      <c r="C429" s="561">
        <v>8719514443815</v>
      </c>
      <c r="D429" s="560"/>
      <c r="E429" s="560"/>
      <c r="F429" s="559" t="s">
        <v>3266</v>
      </c>
      <c r="G429" s="557"/>
      <c r="H429" s="557" t="s">
        <v>2549</v>
      </c>
      <c r="I429" s="557" t="s">
        <v>2889</v>
      </c>
      <c r="J429" s="557" t="s">
        <v>3250</v>
      </c>
      <c r="K429" s="557" t="s">
        <v>85</v>
      </c>
      <c r="L429" s="566" t="s">
        <v>2396</v>
      </c>
      <c r="M429" s="557" t="s">
        <v>2378</v>
      </c>
      <c r="N429" s="556" t="s">
        <v>2379</v>
      </c>
      <c r="O429" s="555">
        <v>113.01</v>
      </c>
    </row>
    <row r="430" spans="1:15" ht="39" customHeight="1">
      <c r="A430" s="567">
        <v>929003213001</v>
      </c>
      <c r="B430" s="561">
        <v>871951444365500</v>
      </c>
      <c r="C430" s="561">
        <v>8719514443655</v>
      </c>
      <c r="D430" s="560"/>
      <c r="E430" s="560"/>
      <c r="F430" s="559" t="s">
        <v>3267</v>
      </c>
      <c r="G430" s="557"/>
      <c r="H430" s="557" t="s">
        <v>2549</v>
      </c>
      <c r="I430" s="557" t="s">
        <v>3268</v>
      </c>
      <c r="J430" s="557" t="s">
        <v>3250</v>
      </c>
      <c r="K430" s="557" t="s">
        <v>85</v>
      </c>
      <c r="L430" s="566" t="s">
        <v>2396</v>
      </c>
      <c r="M430" s="557" t="s">
        <v>2378</v>
      </c>
      <c r="N430" s="556" t="s">
        <v>2379</v>
      </c>
      <c r="O430" s="555">
        <v>324.39</v>
      </c>
    </row>
    <row r="431" spans="1:15" ht="39" customHeight="1">
      <c r="A431" s="567">
        <v>929003241507</v>
      </c>
      <c r="B431" s="561">
        <v>871951444383900</v>
      </c>
      <c r="C431" s="561">
        <v>8719514443839</v>
      </c>
      <c r="D431" s="560"/>
      <c r="E431" s="560"/>
      <c r="F431" s="559" t="s">
        <v>3269</v>
      </c>
      <c r="G431" s="557"/>
      <c r="H431" s="557" t="s">
        <v>2549</v>
      </c>
      <c r="I431" s="557" t="s">
        <v>3270</v>
      </c>
      <c r="J431" s="557" t="s">
        <v>3250</v>
      </c>
      <c r="K431" s="557" t="s">
        <v>85</v>
      </c>
      <c r="L431" s="566" t="s">
        <v>2396</v>
      </c>
      <c r="M431" s="557" t="s">
        <v>2378</v>
      </c>
      <c r="N431" s="556" t="s">
        <v>2379</v>
      </c>
      <c r="O431" s="555">
        <v>121.14</v>
      </c>
    </row>
    <row r="432" spans="1:15" ht="39" customHeight="1">
      <c r="A432" s="561">
        <v>929003259901</v>
      </c>
      <c r="B432" s="561">
        <v>871951447683700</v>
      </c>
      <c r="C432" s="561">
        <v>8719514476837</v>
      </c>
      <c r="D432" s="560"/>
      <c r="E432" s="560"/>
      <c r="F432" s="559" t="s">
        <v>3271</v>
      </c>
      <c r="G432" s="557"/>
      <c r="H432" s="557" t="s">
        <v>2549</v>
      </c>
      <c r="I432" s="557" t="s">
        <v>3272</v>
      </c>
      <c r="J432" s="557" t="s">
        <v>2905</v>
      </c>
      <c r="K432" s="557" t="s">
        <v>85</v>
      </c>
      <c r="L432" s="566" t="s">
        <v>2396</v>
      </c>
      <c r="M432" s="557" t="s">
        <v>2378</v>
      </c>
      <c r="N432" s="556" t="s">
        <v>2379</v>
      </c>
      <c r="O432" s="555">
        <v>316.26</v>
      </c>
    </row>
    <row r="433" spans="1:15" ht="39" customHeight="1">
      <c r="A433" s="561">
        <v>929003260001</v>
      </c>
      <c r="B433" s="561">
        <v>871951447685100</v>
      </c>
      <c r="C433" s="561">
        <v>8719514476851</v>
      </c>
      <c r="D433" s="560"/>
      <c r="E433" s="560"/>
      <c r="F433" s="559" t="s">
        <v>3273</v>
      </c>
      <c r="G433" s="557"/>
      <c r="H433" s="557" t="s">
        <v>2549</v>
      </c>
      <c r="I433" s="557" t="s">
        <v>3272</v>
      </c>
      <c r="J433" s="557" t="s">
        <v>2905</v>
      </c>
      <c r="K433" s="557" t="s">
        <v>85</v>
      </c>
      <c r="L433" s="566" t="s">
        <v>2396</v>
      </c>
      <c r="M433" s="557" t="s">
        <v>2378</v>
      </c>
      <c r="N433" s="556" t="s">
        <v>2379</v>
      </c>
      <c r="O433" s="555">
        <v>356.91</v>
      </c>
    </row>
    <row r="434" spans="1:15" ht="39" customHeight="1">
      <c r="A434" s="561">
        <v>929003260101</v>
      </c>
      <c r="B434" s="561">
        <v>871951447687500</v>
      </c>
      <c r="C434" s="561">
        <v>8719514476875</v>
      </c>
      <c r="D434" s="560"/>
      <c r="E434" s="560"/>
      <c r="F434" s="559" t="s">
        <v>3274</v>
      </c>
      <c r="G434" s="557"/>
      <c r="H434" s="557" t="s">
        <v>2549</v>
      </c>
      <c r="I434" s="557" t="s">
        <v>3272</v>
      </c>
      <c r="J434" s="557" t="s">
        <v>2905</v>
      </c>
      <c r="K434" s="557" t="s">
        <v>85</v>
      </c>
      <c r="L434" s="566" t="s">
        <v>2396</v>
      </c>
      <c r="M434" s="557" t="s">
        <v>2378</v>
      </c>
      <c r="N434" s="556" t="s">
        <v>2379</v>
      </c>
      <c r="O434" s="555">
        <v>316.26</v>
      </c>
    </row>
    <row r="435" spans="1:15" ht="39" customHeight="1">
      <c r="A435" s="561">
        <v>929003260201</v>
      </c>
      <c r="B435" s="561">
        <v>871951447689900</v>
      </c>
      <c r="C435" s="561">
        <v>8719514476899</v>
      </c>
      <c r="D435" s="560"/>
      <c r="E435" s="560"/>
      <c r="F435" s="559" t="s">
        <v>3275</v>
      </c>
      <c r="G435" s="557"/>
      <c r="H435" s="557" t="s">
        <v>2549</v>
      </c>
      <c r="I435" s="557" t="s">
        <v>3272</v>
      </c>
      <c r="J435" s="557" t="s">
        <v>2905</v>
      </c>
      <c r="K435" s="557" t="s">
        <v>85</v>
      </c>
      <c r="L435" s="566" t="s">
        <v>2396</v>
      </c>
      <c r="M435" s="557" t="s">
        <v>2378</v>
      </c>
      <c r="N435" s="556" t="s">
        <v>2379</v>
      </c>
      <c r="O435" s="555">
        <v>356.91</v>
      </c>
    </row>
    <row r="436" spans="1:15" ht="39" customHeight="1">
      <c r="A436" s="561">
        <v>929003260301</v>
      </c>
      <c r="B436" s="561">
        <v>871951447691200</v>
      </c>
      <c r="C436" s="561">
        <v>8719514476912</v>
      </c>
      <c r="D436" s="560"/>
      <c r="E436" s="560"/>
      <c r="F436" s="559" t="s">
        <v>3276</v>
      </c>
      <c r="G436" s="557"/>
      <c r="H436" s="557" t="s">
        <v>3277</v>
      </c>
      <c r="I436" s="557" t="s">
        <v>3272</v>
      </c>
      <c r="J436" s="557" t="s">
        <v>2905</v>
      </c>
      <c r="K436" s="557" t="s">
        <v>85</v>
      </c>
      <c r="L436" s="566" t="s">
        <v>2396</v>
      </c>
      <c r="M436" s="557" t="s">
        <v>2378</v>
      </c>
      <c r="N436" s="556" t="s">
        <v>2379</v>
      </c>
      <c r="O436" s="555">
        <v>373.17</v>
      </c>
    </row>
    <row r="437" spans="1:15" ht="39" customHeight="1">
      <c r="A437" s="561">
        <v>929003260401</v>
      </c>
      <c r="B437" s="561">
        <v>871951447693600</v>
      </c>
      <c r="C437" s="561">
        <v>8719514476936</v>
      </c>
      <c r="D437" s="560"/>
      <c r="E437" s="560"/>
      <c r="F437" s="559" t="s">
        <v>3278</v>
      </c>
      <c r="G437" s="557"/>
      <c r="H437" s="557" t="s">
        <v>3277</v>
      </c>
      <c r="I437" s="557" t="s">
        <v>3272</v>
      </c>
      <c r="J437" s="557" t="s">
        <v>2905</v>
      </c>
      <c r="K437" s="557" t="s">
        <v>85</v>
      </c>
      <c r="L437" s="566" t="s">
        <v>2396</v>
      </c>
      <c r="M437" s="557" t="s">
        <v>2378</v>
      </c>
      <c r="N437" s="556" t="s">
        <v>2379</v>
      </c>
      <c r="O437" s="555">
        <v>421.95</v>
      </c>
    </row>
    <row r="438" spans="1:15" ht="39" customHeight="1">
      <c r="A438" s="561">
        <v>929003260501</v>
      </c>
      <c r="B438" s="561">
        <v>871951447695000</v>
      </c>
      <c r="C438" s="561">
        <v>8719514476950</v>
      </c>
      <c r="D438" s="560"/>
      <c r="E438" s="560"/>
      <c r="F438" s="559" t="s">
        <v>3279</v>
      </c>
      <c r="G438" s="557"/>
      <c r="H438" s="557" t="s">
        <v>3277</v>
      </c>
      <c r="I438" s="557" t="s">
        <v>3272</v>
      </c>
      <c r="J438" s="557" t="s">
        <v>2905</v>
      </c>
      <c r="K438" s="557" t="s">
        <v>85</v>
      </c>
      <c r="L438" s="566" t="s">
        <v>2396</v>
      </c>
      <c r="M438" s="557" t="s">
        <v>2378</v>
      </c>
      <c r="N438" s="556" t="s">
        <v>2379</v>
      </c>
      <c r="O438" s="555">
        <v>373.17</v>
      </c>
    </row>
    <row r="439" spans="1:15" ht="39" customHeight="1">
      <c r="A439" s="561">
        <v>929003260601</v>
      </c>
      <c r="B439" s="561">
        <v>871951447697400</v>
      </c>
      <c r="C439" s="561">
        <v>8719514476974</v>
      </c>
      <c r="D439" s="560"/>
      <c r="E439" s="560"/>
      <c r="F439" s="559" t="s">
        <v>3280</v>
      </c>
      <c r="G439" s="557"/>
      <c r="H439" s="557" t="s">
        <v>3277</v>
      </c>
      <c r="I439" s="557" t="s">
        <v>3272</v>
      </c>
      <c r="J439" s="557" t="s">
        <v>2905</v>
      </c>
      <c r="K439" s="557" t="s">
        <v>85</v>
      </c>
      <c r="L439" s="566" t="s">
        <v>2396</v>
      </c>
      <c r="M439" s="557" t="s">
        <v>2378</v>
      </c>
      <c r="N439" s="556" t="s">
        <v>2379</v>
      </c>
      <c r="O439" s="555">
        <v>421.95</v>
      </c>
    </row>
    <row r="440" spans="1:15" ht="39" customHeight="1">
      <c r="A440" s="561">
        <v>929003260701</v>
      </c>
      <c r="B440" s="561">
        <v>871951447699800</v>
      </c>
      <c r="C440" s="561">
        <v>8719514476998</v>
      </c>
      <c r="D440" s="560"/>
      <c r="E440" s="560"/>
      <c r="F440" s="559" t="s">
        <v>3281</v>
      </c>
      <c r="G440" s="557"/>
      <c r="H440" s="557" t="s">
        <v>2888</v>
      </c>
      <c r="I440" s="557" t="s">
        <v>3282</v>
      </c>
      <c r="J440" s="557" t="s">
        <v>2905</v>
      </c>
      <c r="K440" s="557" t="s">
        <v>85</v>
      </c>
      <c r="L440" s="566" t="s">
        <v>2396</v>
      </c>
      <c r="M440" s="557" t="s">
        <v>2378</v>
      </c>
      <c r="N440" s="556" t="s">
        <v>2379</v>
      </c>
      <c r="O440" s="555">
        <v>210.57</v>
      </c>
    </row>
    <row r="441" spans="1:15" ht="39" customHeight="1">
      <c r="A441" s="561">
        <v>929003260801</v>
      </c>
      <c r="B441" s="561">
        <v>871951447733900</v>
      </c>
      <c r="C441" s="561">
        <v>8719514477339</v>
      </c>
      <c r="D441" s="560"/>
      <c r="E441" s="560"/>
      <c r="F441" s="559" t="s">
        <v>3283</v>
      </c>
      <c r="G441" s="557"/>
      <c r="H441" s="557" t="s">
        <v>2888</v>
      </c>
      <c r="I441" s="557" t="s">
        <v>3282</v>
      </c>
      <c r="J441" s="557" t="s">
        <v>2905</v>
      </c>
      <c r="K441" s="557" t="s">
        <v>85</v>
      </c>
      <c r="L441" s="566" t="s">
        <v>2396</v>
      </c>
      <c r="M441" s="557" t="s">
        <v>2378</v>
      </c>
      <c r="N441" s="556" t="s">
        <v>2379</v>
      </c>
      <c r="O441" s="555">
        <v>153.66</v>
      </c>
    </row>
    <row r="442" spans="1:15" ht="39" customHeight="1">
      <c r="A442" s="561">
        <v>929003260901</v>
      </c>
      <c r="B442" s="561">
        <v>871951447701800</v>
      </c>
      <c r="C442" s="561">
        <v>8719514477018</v>
      </c>
      <c r="D442" s="560"/>
      <c r="E442" s="560"/>
      <c r="F442" s="559" t="s">
        <v>3284</v>
      </c>
      <c r="G442" s="557"/>
      <c r="H442" s="557" t="s">
        <v>2888</v>
      </c>
      <c r="I442" s="557" t="s">
        <v>3282</v>
      </c>
      <c r="J442" s="557" t="s">
        <v>2905</v>
      </c>
      <c r="K442" s="557" t="s">
        <v>85</v>
      </c>
      <c r="L442" s="566" t="s">
        <v>2396</v>
      </c>
      <c r="M442" s="557" t="s">
        <v>2378</v>
      </c>
      <c r="N442" s="556" t="s">
        <v>2379</v>
      </c>
      <c r="O442" s="555">
        <v>56.1</v>
      </c>
    </row>
    <row r="443" spans="1:15" ht="39" customHeight="1">
      <c r="A443" s="561">
        <v>929003261001</v>
      </c>
      <c r="B443" s="561">
        <v>871951447703200</v>
      </c>
      <c r="C443" s="561">
        <v>8719514477032</v>
      </c>
      <c r="D443" s="560"/>
      <c r="E443" s="560"/>
      <c r="F443" s="559" t="s">
        <v>3285</v>
      </c>
      <c r="G443" s="557"/>
      <c r="H443" s="557" t="s">
        <v>2888</v>
      </c>
      <c r="I443" s="557" t="s">
        <v>3282</v>
      </c>
      <c r="J443" s="557" t="s">
        <v>2905</v>
      </c>
      <c r="K443" s="557" t="s">
        <v>85</v>
      </c>
      <c r="L443" s="566" t="s">
        <v>2396</v>
      </c>
      <c r="M443" s="557" t="s">
        <v>2378</v>
      </c>
      <c r="N443" s="556" t="s">
        <v>2379</v>
      </c>
      <c r="O443" s="555">
        <v>80.489999999999995</v>
      </c>
    </row>
    <row r="444" spans="1:15" ht="39" customHeight="1">
      <c r="A444" s="561">
        <v>929003261101</v>
      </c>
      <c r="B444" s="561">
        <v>871951447705600</v>
      </c>
      <c r="C444" s="561">
        <v>8719514477056</v>
      </c>
      <c r="D444" s="560"/>
      <c r="E444" s="560"/>
      <c r="F444" s="559" t="s">
        <v>3286</v>
      </c>
      <c r="G444" s="557"/>
      <c r="H444" s="557" t="s">
        <v>2888</v>
      </c>
      <c r="I444" s="557" t="s">
        <v>3282</v>
      </c>
      <c r="J444" s="557" t="s">
        <v>2905</v>
      </c>
      <c r="K444" s="557" t="s">
        <v>85</v>
      </c>
      <c r="L444" s="566" t="s">
        <v>2396</v>
      </c>
      <c r="M444" s="557" t="s">
        <v>2378</v>
      </c>
      <c r="N444" s="556" t="s">
        <v>2379</v>
      </c>
      <c r="O444" s="555">
        <v>121.14</v>
      </c>
    </row>
    <row r="445" spans="1:15" ht="39" customHeight="1">
      <c r="A445" s="561">
        <v>929003261201</v>
      </c>
      <c r="B445" s="561">
        <v>871951447707000</v>
      </c>
      <c r="C445" s="561">
        <v>8719514477070</v>
      </c>
      <c r="D445" s="560"/>
      <c r="E445" s="560"/>
      <c r="F445" s="559" t="s">
        <v>3287</v>
      </c>
      <c r="G445" s="557"/>
      <c r="H445" s="557" t="s">
        <v>2888</v>
      </c>
      <c r="I445" s="557" t="s">
        <v>3282</v>
      </c>
      <c r="J445" s="557" t="s">
        <v>2905</v>
      </c>
      <c r="K445" s="557" t="s">
        <v>85</v>
      </c>
      <c r="L445" s="566" t="s">
        <v>2396</v>
      </c>
      <c r="M445" s="557" t="s">
        <v>2378</v>
      </c>
      <c r="N445" s="556" t="s">
        <v>2379</v>
      </c>
      <c r="O445" s="555">
        <v>104.88</v>
      </c>
    </row>
    <row r="446" spans="1:15" ht="39" customHeight="1">
      <c r="A446" s="561">
        <v>929003261301</v>
      </c>
      <c r="B446" s="561">
        <v>871951447709400</v>
      </c>
      <c r="C446" s="561">
        <v>8719514477094</v>
      </c>
      <c r="D446" s="560"/>
      <c r="E446" s="560"/>
      <c r="F446" s="559" t="s">
        <v>3288</v>
      </c>
      <c r="G446" s="557"/>
      <c r="H446" s="557" t="s">
        <v>2549</v>
      </c>
      <c r="I446" s="557" t="s">
        <v>3282</v>
      </c>
      <c r="J446" s="557" t="s">
        <v>2905</v>
      </c>
      <c r="K446" s="557" t="s">
        <v>85</v>
      </c>
      <c r="L446" s="566" t="s">
        <v>2396</v>
      </c>
      <c r="M446" s="557" t="s">
        <v>2378</v>
      </c>
      <c r="N446" s="556" t="s">
        <v>2379</v>
      </c>
      <c r="O446" s="555">
        <v>137.4</v>
      </c>
    </row>
    <row r="447" spans="1:15" ht="39" customHeight="1">
      <c r="A447" s="561">
        <v>929003261401</v>
      </c>
      <c r="B447" s="561">
        <v>871951447711700</v>
      </c>
      <c r="C447" s="561">
        <v>8719514477117</v>
      </c>
      <c r="D447" s="560"/>
      <c r="E447" s="560"/>
      <c r="F447" s="559" t="s">
        <v>3289</v>
      </c>
      <c r="G447" s="557"/>
      <c r="H447" s="557" t="s">
        <v>2549</v>
      </c>
      <c r="I447" s="557" t="s">
        <v>3282</v>
      </c>
      <c r="J447" s="557" t="s">
        <v>2905</v>
      </c>
      <c r="K447" s="557" t="s">
        <v>85</v>
      </c>
      <c r="L447" s="566" t="s">
        <v>2396</v>
      </c>
      <c r="M447" s="557" t="s">
        <v>2378</v>
      </c>
      <c r="N447" s="556" t="s">
        <v>2379</v>
      </c>
      <c r="O447" s="555">
        <v>137.4</v>
      </c>
    </row>
    <row r="448" spans="1:15" ht="39" customHeight="1">
      <c r="A448" s="561">
        <v>929003261501</v>
      </c>
      <c r="B448" s="561">
        <v>871951447713100</v>
      </c>
      <c r="C448" s="561">
        <v>8719514477131</v>
      </c>
      <c r="D448" s="560"/>
      <c r="E448" s="560"/>
      <c r="F448" s="559" t="s">
        <v>3290</v>
      </c>
      <c r="G448" s="557"/>
      <c r="H448" s="557" t="s">
        <v>2549</v>
      </c>
      <c r="I448" s="557" t="s">
        <v>3282</v>
      </c>
      <c r="J448" s="557" t="s">
        <v>2905</v>
      </c>
      <c r="K448" s="557" t="s">
        <v>85</v>
      </c>
      <c r="L448" s="566" t="s">
        <v>2396</v>
      </c>
      <c r="M448" s="557" t="s">
        <v>2378</v>
      </c>
      <c r="N448" s="556" t="s">
        <v>2379</v>
      </c>
      <c r="O448" s="555">
        <v>169.92</v>
      </c>
    </row>
    <row r="449" spans="1:15" ht="39" customHeight="1">
      <c r="A449" s="561">
        <v>929003261601</v>
      </c>
      <c r="B449" s="561">
        <v>871951447715500</v>
      </c>
      <c r="C449" s="561">
        <v>8719514477155</v>
      </c>
      <c r="D449" s="560"/>
      <c r="E449" s="560"/>
      <c r="F449" s="559" t="s">
        <v>3291</v>
      </c>
      <c r="G449" s="557"/>
      <c r="H449" s="557" t="s">
        <v>2549</v>
      </c>
      <c r="I449" s="557" t="s">
        <v>3282</v>
      </c>
      <c r="J449" s="557" t="s">
        <v>2905</v>
      </c>
      <c r="K449" s="557" t="s">
        <v>85</v>
      </c>
      <c r="L449" s="566" t="s">
        <v>2396</v>
      </c>
      <c r="M449" s="557" t="s">
        <v>2378</v>
      </c>
      <c r="N449" s="556" t="s">
        <v>2379</v>
      </c>
      <c r="O449" s="555">
        <v>169.92</v>
      </c>
    </row>
    <row r="450" spans="1:15" ht="39" customHeight="1">
      <c r="A450" s="561">
        <v>929003261701</v>
      </c>
      <c r="B450" s="561">
        <v>871951447717900</v>
      </c>
      <c r="C450" s="561">
        <v>8719514477179</v>
      </c>
      <c r="D450" s="560"/>
      <c r="E450" s="560"/>
      <c r="F450" s="559" t="s">
        <v>3292</v>
      </c>
      <c r="G450" s="557"/>
      <c r="H450" s="557" t="s">
        <v>2549</v>
      </c>
      <c r="I450" s="557" t="s">
        <v>3282</v>
      </c>
      <c r="J450" s="557" t="s">
        <v>2905</v>
      </c>
      <c r="K450" s="557" t="s">
        <v>85</v>
      </c>
      <c r="L450" s="566" t="s">
        <v>2396</v>
      </c>
      <c r="M450" s="557" t="s">
        <v>2378</v>
      </c>
      <c r="N450" s="556" t="s">
        <v>2379</v>
      </c>
      <c r="O450" s="555">
        <v>340.65</v>
      </c>
    </row>
    <row r="451" spans="1:15" ht="39" customHeight="1">
      <c r="A451" s="561">
        <v>929003261801</v>
      </c>
      <c r="B451" s="561">
        <v>871951447719300</v>
      </c>
      <c r="C451" s="561">
        <v>8719514477193</v>
      </c>
      <c r="D451" s="560"/>
      <c r="E451" s="560"/>
      <c r="F451" s="559" t="s">
        <v>3293</v>
      </c>
      <c r="G451" s="557"/>
      <c r="H451" s="557" t="s">
        <v>2549</v>
      </c>
      <c r="I451" s="557" t="s">
        <v>3282</v>
      </c>
      <c r="J451" s="557" t="s">
        <v>2905</v>
      </c>
      <c r="K451" s="557" t="s">
        <v>85</v>
      </c>
      <c r="L451" s="566" t="s">
        <v>2396</v>
      </c>
      <c r="M451" s="557" t="s">
        <v>2378</v>
      </c>
      <c r="N451" s="556" t="s">
        <v>2379</v>
      </c>
      <c r="O451" s="555">
        <v>340.65</v>
      </c>
    </row>
    <row r="452" spans="1:15" ht="39" customHeight="1">
      <c r="A452" s="561">
        <v>929003261901</v>
      </c>
      <c r="B452" s="561">
        <v>871951447721600</v>
      </c>
      <c r="C452" s="561">
        <v>8719514477216</v>
      </c>
      <c r="D452" s="560"/>
      <c r="E452" s="560"/>
      <c r="F452" s="559" t="s">
        <v>3294</v>
      </c>
      <c r="G452" s="557"/>
      <c r="H452" s="557" t="s">
        <v>2549</v>
      </c>
      <c r="I452" s="557" t="s">
        <v>3282</v>
      </c>
      <c r="J452" s="557" t="s">
        <v>2905</v>
      </c>
      <c r="K452" s="557" t="s">
        <v>85</v>
      </c>
      <c r="L452" s="566" t="s">
        <v>2396</v>
      </c>
      <c r="M452" s="557" t="s">
        <v>2378</v>
      </c>
      <c r="N452" s="556" t="s">
        <v>2379</v>
      </c>
      <c r="O452" s="555">
        <v>324.39</v>
      </c>
    </row>
    <row r="453" spans="1:15" ht="39" customHeight="1">
      <c r="A453" s="561">
        <v>929003262001</v>
      </c>
      <c r="B453" s="561">
        <v>871951447735300</v>
      </c>
      <c r="C453" s="561">
        <v>8719514477353</v>
      </c>
      <c r="D453" s="560"/>
      <c r="E453" s="560"/>
      <c r="F453" s="559" t="s">
        <v>3295</v>
      </c>
      <c r="G453" s="557"/>
      <c r="H453" s="557" t="s">
        <v>2549</v>
      </c>
      <c r="I453" s="557" t="s">
        <v>3282</v>
      </c>
      <c r="J453" s="557" t="s">
        <v>2905</v>
      </c>
      <c r="K453" s="557" t="s">
        <v>85</v>
      </c>
      <c r="L453" s="566" t="s">
        <v>2396</v>
      </c>
      <c r="M453" s="557" t="s">
        <v>2378</v>
      </c>
      <c r="N453" s="556" t="s">
        <v>2379</v>
      </c>
      <c r="O453" s="555">
        <v>673.98</v>
      </c>
    </row>
    <row r="454" spans="1:15" ht="39" customHeight="1">
      <c r="A454" s="561">
        <v>929003262101</v>
      </c>
      <c r="B454" s="561">
        <v>871951447723000</v>
      </c>
      <c r="C454" s="561">
        <v>8719514477230</v>
      </c>
      <c r="D454" s="560"/>
      <c r="E454" s="560"/>
      <c r="F454" s="559" t="s">
        <v>3296</v>
      </c>
      <c r="G454" s="557"/>
      <c r="H454" s="557" t="s">
        <v>2549</v>
      </c>
      <c r="I454" s="557" t="s">
        <v>3282</v>
      </c>
      <c r="J454" s="557" t="s">
        <v>2905</v>
      </c>
      <c r="K454" s="557" t="s">
        <v>85</v>
      </c>
      <c r="L454" s="566" t="s">
        <v>2396</v>
      </c>
      <c r="M454" s="557" t="s">
        <v>2378</v>
      </c>
      <c r="N454" s="556" t="s">
        <v>2379</v>
      </c>
      <c r="O454" s="555">
        <v>348.78</v>
      </c>
    </row>
    <row r="455" spans="1:15" ht="39" customHeight="1">
      <c r="A455" s="561">
        <v>929003262201</v>
      </c>
      <c r="B455" s="561">
        <v>871951447737700</v>
      </c>
      <c r="C455" s="561">
        <v>8719514477377</v>
      </c>
      <c r="D455" s="560"/>
      <c r="E455" s="560"/>
      <c r="F455" s="559" t="s">
        <v>3297</v>
      </c>
      <c r="G455" s="557"/>
      <c r="H455" s="557" t="s">
        <v>2549</v>
      </c>
      <c r="I455" s="557" t="s">
        <v>3282</v>
      </c>
      <c r="J455" s="557" t="s">
        <v>2905</v>
      </c>
      <c r="K455" s="557" t="s">
        <v>85</v>
      </c>
      <c r="L455" s="566" t="s">
        <v>2396</v>
      </c>
      <c r="M455" s="557" t="s">
        <v>2378</v>
      </c>
      <c r="N455" s="556" t="s">
        <v>2379</v>
      </c>
      <c r="O455" s="555">
        <v>795.93</v>
      </c>
    </row>
    <row r="456" spans="1:15" ht="39" customHeight="1">
      <c r="A456" s="561">
        <v>929003262301</v>
      </c>
      <c r="B456" s="561">
        <v>871951447725400</v>
      </c>
      <c r="C456" s="561">
        <v>8719514477254</v>
      </c>
      <c r="D456" s="560"/>
      <c r="E456" s="560"/>
      <c r="F456" s="559" t="s">
        <v>3298</v>
      </c>
      <c r="G456" s="557"/>
      <c r="H456" s="557" t="s">
        <v>2549</v>
      </c>
      <c r="I456" s="557" t="s">
        <v>3299</v>
      </c>
      <c r="J456" s="557" t="s">
        <v>2905</v>
      </c>
      <c r="K456" s="557" t="s">
        <v>85</v>
      </c>
      <c r="L456" s="566" t="s">
        <v>2396</v>
      </c>
      <c r="M456" s="557" t="s">
        <v>2378</v>
      </c>
      <c r="N456" s="556" t="s">
        <v>2379</v>
      </c>
      <c r="O456" s="555">
        <v>186.18</v>
      </c>
    </row>
    <row r="457" spans="1:15" ht="39" customHeight="1">
      <c r="A457" s="561">
        <v>929003262401</v>
      </c>
      <c r="B457" s="561">
        <v>871951447727800</v>
      </c>
      <c r="C457" s="561">
        <v>8719514477278</v>
      </c>
      <c r="D457" s="560"/>
      <c r="E457" s="560"/>
      <c r="F457" s="559" t="s">
        <v>3300</v>
      </c>
      <c r="G457" s="557"/>
      <c r="H457" s="557" t="s">
        <v>2549</v>
      </c>
      <c r="I457" s="557" t="s">
        <v>3299</v>
      </c>
      <c r="J457" s="557" t="s">
        <v>2905</v>
      </c>
      <c r="K457" s="557" t="s">
        <v>85</v>
      </c>
      <c r="L457" s="566" t="s">
        <v>2396</v>
      </c>
      <c r="M457" s="557" t="s">
        <v>2378</v>
      </c>
      <c r="N457" s="556" t="s">
        <v>2379</v>
      </c>
      <c r="O457" s="555">
        <v>186.18</v>
      </c>
    </row>
    <row r="458" spans="1:15" ht="39" customHeight="1">
      <c r="A458" s="561">
        <v>929003262501</v>
      </c>
      <c r="B458" s="561">
        <v>871951447729200</v>
      </c>
      <c r="C458" s="561">
        <v>8719514477292</v>
      </c>
      <c r="D458" s="560"/>
      <c r="E458" s="560"/>
      <c r="F458" s="559" t="s">
        <v>3301</v>
      </c>
      <c r="G458" s="557"/>
      <c r="H458" s="557" t="s">
        <v>2549</v>
      </c>
      <c r="I458" s="557" t="s">
        <v>3299</v>
      </c>
      <c r="J458" s="557" t="s">
        <v>2905</v>
      </c>
      <c r="K458" s="557" t="s">
        <v>85</v>
      </c>
      <c r="L458" s="566" t="s">
        <v>2396</v>
      </c>
      <c r="M458" s="557" t="s">
        <v>2378</v>
      </c>
      <c r="N458" s="556" t="s">
        <v>2379</v>
      </c>
      <c r="O458" s="555">
        <v>267.48</v>
      </c>
    </row>
    <row r="459" spans="1:15" ht="39" customHeight="1">
      <c r="A459" s="561">
        <v>929003262601</v>
      </c>
      <c r="B459" s="561">
        <v>871951447731500</v>
      </c>
      <c r="C459" s="561">
        <v>8719514477315</v>
      </c>
      <c r="D459" s="560"/>
      <c r="E459" s="560"/>
      <c r="F459" s="559" t="s">
        <v>3302</v>
      </c>
      <c r="G459" s="557"/>
      <c r="H459" s="557" t="s">
        <v>2549</v>
      </c>
      <c r="I459" s="557" t="s">
        <v>3299</v>
      </c>
      <c r="J459" s="557" t="s">
        <v>2905</v>
      </c>
      <c r="K459" s="557" t="s">
        <v>85</v>
      </c>
      <c r="L459" s="566" t="s">
        <v>2396</v>
      </c>
      <c r="M459" s="557" t="s">
        <v>2378</v>
      </c>
      <c r="N459" s="556" t="s">
        <v>2379</v>
      </c>
      <c r="O459" s="555">
        <v>267.48</v>
      </c>
    </row>
    <row r="460" spans="1:15" ht="39" customHeight="1">
      <c r="A460" s="561">
        <v>929003265901</v>
      </c>
      <c r="B460" s="561">
        <v>871951449022200</v>
      </c>
      <c r="C460" s="561">
        <v>8719514490222</v>
      </c>
      <c r="D460" s="560"/>
      <c r="E460" s="560"/>
      <c r="F460" s="559" t="s">
        <v>3303</v>
      </c>
      <c r="G460" s="562"/>
      <c r="H460" s="557" t="s">
        <v>2549</v>
      </c>
      <c r="I460" s="557" t="s">
        <v>3304</v>
      </c>
      <c r="J460" s="557" t="s">
        <v>2905</v>
      </c>
      <c r="K460" s="557" t="s">
        <v>85</v>
      </c>
      <c r="L460" s="566" t="s">
        <v>2396</v>
      </c>
      <c r="M460" s="557" t="s">
        <v>2378</v>
      </c>
      <c r="N460" s="556" t="s">
        <v>2379</v>
      </c>
      <c r="O460" s="555">
        <v>234.96</v>
      </c>
    </row>
    <row r="461" spans="1:15" ht="39" customHeight="1">
      <c r="A461" s="561">
        <v>929003266001</v>
      </c>
      <c r="B461" s="561">
        <v>871951449024600</v>
      </c>
      <c r="C461" s="561">
        <v>8719514490246</v>
      </c>
      <c r="D461" s="560"/>
      <c r="E461" s="560"/>
      <c r="F461" s="559" t="s">
        <v>3305</v>
      </c>
      <c r="G461" s="562"/>
      <c r="H461" s="557" t="s">
        <v>2549</v>
      </c>
      <c r="I461" s="557" t="s">
        <v>3304</v>
      </c>
      <c r="J461" s="557" t="s">
        <v>2905</v>
      </c>
      <c r="K461" s="557" t="s">
        <v>85</v>
      </c>
      <c r="L461" s="566" t="s">
        <v>2396</v>
      </c>
      <c r="M461" s="557" t="s">
        <v>2378</v>
      </c>
      <c r="N461" s="556" t="s">
        <v>2379</v>
      </c>
      <c r="O461" s="555">
        <v>397.56</v>
      </c>
    </row>
    <row r="462" spans="1:15" ht="39" customHeight="1">
      <c r="A462" s="561">
        <v>929003266101</v>
      </c>
      <c r="B462" s="561">
        <v>871951449026000</v>
      </c>
      <c r="C462" s="561">
        <v>8719514490260</v>
      </c>
      <c r="D462" s="560"/>
      <c r="E462" s="560"/>
      <c r="F462" s="559" t="s">
        <v>3306</v>
      </c>
      <c r="G462" s="562"/>
      <c r="H462" s="557" t="s">
        <v>2549</v>
      </c>
      <c r="I462" s="557" t="s">
        <v>3304</v>
      </c>
      <c r="J462" s="557" t="s">
        <v>2905</v>
      </c>
      <c r="K462" s="557" t="s">
        <v>85</v>
      </c>
      <c r="L462" s="566" t="s">
        <v>2396</v>
      </c>
      <c r="M462" s="557" t="s">
        <v>2378</v>
      </c>
      <c r="N462" s="556" t="s">
        <v>2379</v>
      </c>
      <c r="O462" s="555">
        <v>511.38</v>
      </c>
    </row>
    <row r="463" spans="1:15" ht="39" customHeight="1">
      <c r="A463" s="564">
        <v>929003274701</v>
      </c>
      <c r="B463" s="559" t="s">
        <v>3307</v>
      </c>
      <c r="C463" s="561" t="s">
        <v>3308</v>
      </c>
      <c r="D463" s="560" t="s">
        <v>3309</v>
      </c>
      <c r="E463" s="560" t="s">
        <v>3310</v>
      </c>
      <c r="F463" s="559" t="s">
        <v>3311</v>
      </c>
      <c r="G463" s="562"/>
      <c r="H463" s="557" t="s">
        <v>2549</v>
      </c>
      <c r="I463" s="557" t="s">
        <v>3312</v>
      </c>
      <c r="J463" s="557" t="s">
        <v>3313</v>
      </c>
      <c r="K463" s="557" t="s">
        <v>85</v>
      </c>
      <c r="L463" s="558" t="s">
        <v>3314</v>
      </c>
      <c r="M463" s="557" t="s">
        <v>2378</v>
      </c>
      <c r="N463" s="556" t="s">
        <v>2379</v>
      </c>
      <c r="O463" s="555">
        <v>15.45</v>
      </c>
    </row>
    <row r="464" spans="1:15" ht="39" customHeight="1">
      <c r="A464" s="564">
        <v>929003274801</v>
      </c>
      <c r="B464" s="559" t="s">
        <v>3315</v>
      </c>
      <c r="C464" s="561" t="s">
        <v>3316</v>
      </c>
      <c r="D464" s="560" t="s">
        <v>3317</v>
      </c>
      <c r="E464" s="560" t="s">
        <v>3318</v>
      </c>
      <c r="F464" s="559" t="s">
        <v>3319</v>
      </c>
      <c r="G464" s="562"/>
      <c r="H464" s="557" t="s">
        <v>2549</v>
      </c>
      <c r="I464" s="557" t="s">
        <v>3312</v>
      </c>
      <c r="J464" s="557" t="s">
        <v>3313</v>
      </c>
      <c r="K464" s="557" t="s">
        <v>85</v>
      </c>
      <c r="L464" s="558" t="s">
        <v>3314</v>
      </c>
      <c r="M464" s="557" t="s">
        <v>2378</v>
      </c>
      <c r="N464" s="556" t="s">
        <v>2379</v>
      </c>
      <c r="O464" s="555">
        <v>15.45</v>
      </c>
    </row>
    <row r="465" spans="1:15" ht="39" customHeight="1">
      <c r="A465" s="564">
        <v>929003274901</v>
      </c>
      <c r="B465" s="559" t="s">
        <v>3320</v>
      </c>
      <c r="C465" s="561" t="s">
        <v>3321</v>
      </c>
      <c r="D465" s="560" t="s">
        <v>3322</v>
      </c>
      <c r="E465" s="560" t="s">
        <v>3323</v>
      </c>
      <c r="F465" s="559" t="s">
        <v>3324</v>
      </c>
      <c r="G465" s="562"/>
      <c r="H465" s="557" t="s">
        <v>2549</v>
      </c>
      <c r="I465" s="557" t="s">
        <v>3312</v>
      </c>
      <c r="J465" s="557" t="s">
        <v>3313</v>
      </c>
      <c r="K465" s="557" t="s">
        <v>85</v>
      </c>
      <c r="L465" s="558" t="s">
        <v>3314</v>
      </c>
      <c r="M465" s="557" t="s">
        <v>2378</v>
      </c>
      <c r="N465" s="556" t="s">
        <v>2379</v>
      </c>
      <c r="O465" s="555">
        <v>15.45</v>
      </c>
    </row>
    <row r="466" spans="1:15" ht="39" customHeight="1">
      <c r="A466" s="564">
        <v>929003276501</v>
      </c>
      <c r="B466" s="559" t="s">
        <v>3325</v>
      </c>
      <c r="C466" s="561" t="s">
        <v>3326</v>
      </c>
      <c r="D466" s="560" t="s">
        <v>3327</v>
      </c>
      <c r="E466" s="560" t="s">
        <v>3328</v>
      </c>
      <c r="F466" s="559" t="s">
        <v>3329</v>
      </c>
      <c r="G466" s="562"/>
      <c r="H466" s="557" t="s">
        <v>2549</v>
      </c>
      <c r="I466" s="557" t="s">
        <v>3312</v>
      </c>
      <c r="J466" s="557" t="s">
        <v>3313</v>
      </c>
      <c r="K466" s="557" t="s">
        <v>85</v>
      </c>
      <c r="L466" s="558" t="s">
        <v>3314</v>
      </c>
      <c r="M466" s="557" t="s">
        <v>2378</v>
      </c>
      <c r="N466" s="556" t="s">
        <v>2379</v>
      </c>
      <c r="O466" s="555">
        <v>23.58</v>
      </c>
    </row>
    <row r="467" spans="1:15" ht="39" customHeight="1">
      <c r="A467" s="564">
        <v>929003276601</v>
      </c>
      <c r="B467" s="559" t="s">
        <v>3330</v>
      </c>
      <c r="C467" s="561" t="s">
        <v>3331</v>
      </c>
      <c r="D467" s="560" t="s">
        <v>3332</v>
      </c>
      <c r="E467" s="560" t="s">
        <v>3333</v>
      </c>
      <c r="F467" s="559" t="s">
        <v>3334</v>
      </c>
      <c r="G467" s="562"/>
      <c r="H467" s="557" t="s">
        <v>2549</v>
      </c>
      <c r="I467" s="557" t="s">
        <v>3312</v>
      </c>
      <c r="J467" s="557" t="s">
        <v>3313</v>
      </c>
      <c r="K467" s="557" t="s">
        <v>85</v>
      </c>
      <c r="L467" s="558" t="s">
        <v>3314</v>
      </c>
      <c r="M467" s="557" t="s">
        <v>2378</v>
      </c>
      <c r="N467" s="556" t="s">
        <v>2379</v>
      </c>
      <c r="O467" s="555">
        <v>23.58</v>
      </c>
    </row>
    <row r="468" spans="1:15" ht="39" customHeight="1">
      <c r="A468" s="564">
        <v>929003276701</v>
      </c>
      <c r="B468" s="559" t="s">
        <v>3335</v>
      </c>
      <c r="C468" s="561" t="s">
        <v>3336</v>
      </c>
      <c r="D468" s="560" t="s">
        <v>3337</v>
      </c>
      <c r="E468" s="560" t="s">
        <v>3338</v>
      </c>
      <c r="F468" s="559" t="s">
        <v>3339</v>
      </c>
      <c r="G468" s="562"/>
      <c r="H468" s="557" t="s">
        <v>2549</v>
      </c>
      <c r="I468" s="557" t="s">
        <v>3312</v>
      </c>
      <c r="J468" s="557" t="s">
        <v>3313</v>
      </c>
      <c r="K468" s="557" t="s">
        <v>85</v>
      </c>
      <c r="L468" s="558" t="s">
        <v>3314</v>
      </c>
      <c r="M468" s="557" t="s">
        <v>2378</v>
      </c>
      <c r="N468" s="556" t="s">
        <v>2379</v>
      </c>
      <c r="O468" s="555">
        <v>23.58</v>
      </c>
    </row>
    <row r="469" spans="1:15" ht="39" customHeight="1">
      <c r="A469" s="564">
        <v>929003276801</v>
      </c>
      <c r="B469" s="559" t="s">
        <v>3340</v>
      </c>
      <c r="C469" s="561" t="s">
        <v>3341</v>
      </c>
      <c r="D469" s="560" t="s">
        <v>3342</v>
      </c>
      <c r="E469" s="560" t="s">
        <v>3343</v>
      </c>
      <c r="F469" s="559" t="s">
        <v>3344</v>
      </c>
      <c r="G469" s="562"/>
      <c r="H469" s="557" t="s">
        <v>2549</v>
      </c>
      <c r="I469" s="557" t="s">
        <v>3312</v>
      </c>
      <c r="J469" s="557" t="s">
        <v>3313</v>
      </c>
      <c r="K469" s="557" t="s">
        <v>85</v>
      </c>
      <c r="L469" s="558" t="s">
        <v>3314</v>
      </c>
      <c r="M469" s="557" t="s">
        <v>2378</v>
      </c>
      <c r="N469" s="556" t="s">
        <v>2379</v>
      </c>
      <c r="O469" s="555">
        <v>31.71</v>
      </c>
    </row>
    <row r="470" spans="1:15" ht="39" customHeight="1">
      <c r="A470" s="564">
        <v>929003276901</v>
      </c>
      <c r="B470" s="559" t="s">
        <v>3345</v>
      </c>
      <c r="C470" s="561" t="s">
        <v>3346</v>
      </c>
      <c r="D470" s="560" t="s">
        <v>3347</v>
      </c>
      <c r="E470" s="560" t="s">
        <v>3348</v>
      </c>
      <c r="F470" s="559" t="s">
        <v>3349</v>
      </c>
      <c r="G470" s="562"/>
      <c r="H470" s="557" t="s">
        <v>2549</v>
      </c>
      <c r="I470" s="557" t="s">
        <v>3312</v>
      </c>
      <c r="J470" s="557" t="s">
        <v>3313</v>
      </c>
      <c r="K470" s="557" t="s">
        <v>85</v>
      </c>
      <c r="L470" s="558" t="s">
        <v>3314</v>
      </c>
      <c r="M470" s="557" t="s">
        <v>2378</v>
      </c>
      <c r="N470" s="556" t="s">
        <v>2379</v>
      </c>
      <c r="O470" s="555">
        <v>31.71</v>
      </c>
    </row>
    <row r="471" spans="1:15" ht="39" customHeight="1">
      <c r="A471" s="564">
        <v>929003277001</v>
      </c>
      <c r="B471" s="559" t="s">
        <v>3350</v>
      </c>
      <c r="C471" s="561" t="s">
        <v>3351</v>
      </c>
      <c r="D471" s="560" t="s">
        <v>3352</v>
      </c>
      <c r="E471" s="560" t="s">
        <v>3353</v>
      </c>
      <c r="F471" s="559" t="s">
        <v>3354</v>
      </c>
      <c r="G471" s="562"/>
      <c r="H471" s="557" t="s">
        <v>2549</v>
      </c>
      <c r="I471" s="557" t="s">
        <v>3312</v>
      </c>
      <c r="J471" s="557" t="s">
        <v>3313</v>
      </c>
      <c r="K471" s="557" t="s">
        <v>85</v>
      </c>
      <c r="L471" s="558" t="s">
        <v>3314</v>
      </c>
      <c r="M471" s="557" t="s">
        <v>2378</v>
      </c>
      <c r="N471" s="556" t="s">
        <v>2379</v>
      </c>
      <c r="O471" s="555">
        <v>31.71</v>
      </c>
    </row>
    <row r="472" spans="1:15" ht="39" customHeight="1">
      <c r="A472" s="564">
        <v>929003282501</v>
      </c>
      <c r="B472" s="559" t="s">
        <v>3355</v>
      </c>
      <c r="C472" s="561" t="s">
        <v>3356</v>
      </c>
      <c r="D472" s="560" t="s">
        <v>3357</v>
      </c>
      <c r="E472" s="560" t="s">
        <v>3358</v>
      </c>
      <c r="F472" s="559" t="s">
        <v>3359</v>
      </c>
      <c r="G472" s="557"/>
      <c r="H472" s="557" t="s">
        <v>2549</v>
      </c>
      <c r="I472" s="557" t="s">
        <v>3312</v>
      </c>
      <c r="J472" s="557" t="s">
        <v>3313</v>
      </c>
      <c r="K472" s="557" t="s">
        <v>85</v>
      </c>
      <c r="L472" s="558" t="s">
        <v>3314</v>
      </c>
      <c r="M472" s="557" t="s">
        <v>2378</v>
      </c>
      <c r="N472" s="556" t="s">
        <v>2379</v>
      </c>
      <c r="O472" s="555">
        <v>23.58</v>
      </c>
    </row>
    <row r="473" spans="1:15" ht="39" customHeight="1">
      <c r="A473" s="564">
        <v>929003282601</v>
      </c>
      <c r="B473" s="559" t="s">
        <v>3360</v>
      </c>
      <c r="C473" s="561" t="s">
        <v>3361</v>
      </c>
      <c r="D473" s="560" t="s">
        <v>3362</v>
      </c>
      <c r="E473" s="560" t="s">
        <v>3363</v>
      </c>
      <c r="F473" s="559" t="s">
        <v>3364</v>
      </c>
      <c r="G473" s="557"/>
      <c r="H473" s="557" t="s">
        <v>2549</v>
      </c>
      <c r="I473" s="557" t="s">
        <v>3312</v>
      </c>
      <c r="J473" s="557" t="s">
        <v>3313</v>
      </c>
      <c r="K473" s="557" t="s">
        <v>85</v>
      </c>
      <c r="L473" s="558" t="s">
        <v>3314</v>
      </c>
      <c r="M473" s="557" t="s">
        <v>2378</v>
      </c>
      <c r="N473" s="556" t="s">
        <v>2379</v>
      </c>
      <c r="O473" s="555">
        <v>23.58</v>
      </c>
    </row>
    <row r="474" spans="1:15" ht="39" customHeight="1">
      <c r="A474" s="564">
        <v>929003282701</v>
      </c>
      <c r="B474" s="559" t="s">
        <v>3365</v>
      </c>
      <c r="C474" s="561" t="s">
        <v>3366</v>
      </c>
      <c r="D474" s="560" t="s">
        <v>3367</v>
      </c>
      <c r="E474" s="560" t="s">
        <v>3368</v>
      </c>
      <c r="F474" s="559" t="s">
        <v>3369</v>
      </c>
      <c r="G474" s="557"/>
      <c r="H474" s="557" t="s">
        <v>2549</v>
      </c>
      <c r="I474" s="557" t="s">
        <v>3312</v>
      </c>
      <c r="J474" s="557" t="s">
        <v>3313</v>
      </c>
      <c r="K474" s="557" t="s">
        <v>85</v>
      </c>
      <c r="L474" s="558" t="s">
        <v>3314</v>
      </c>
      <c r="M474" s="557" t="s">
        <v>2378</v>
      </c>
      <c r="N474" s="556" t="s">
        <v>2379</v>
      </c>
      <c r="O474" s="555">
        <v>23.58</v>
      </c>
    </row>
    <row r="475" spans="1:15" ht="39" customHeight="1">
      <c r="A475" s="564">
        <v>929003282801</v>
      </c>
      <c r="B475" s="559" t="s">
        <v>3370</v>
      </c>
      <c r="C475" s="561" t="s">
        <v>3371</v>
      </c>
      <c r="D475" s="560" t="s">
        <v>3372</v>
      </c>
      <c r="E475" s="560" t="s">
        <v>3373</v>
      </c>
      <c r="F475" s="559" t="s">
        <v>3374</v>
      </c>
      <c r="G475" s="557"/>
      <c r="H475" s="557" t="s">
        <v>2549</v>
      </c>
      <c r="I475" s="557" t="s">
        <v>3312</v>
      </c>
      <c r="J475" s="557" t="s">
        <v>3313</v>
      </c>
      <c r="K475" s="557" t="s">
        <v>85</v>
      </c>
      <c r="L475" s="558" t="s">
        <v>3314</v>
      </c>
      <c r="M475" s="557" t="s">
        <v>2378</v>
      </c>
      <c r="N475" s="556" t="s">
        <v>2379</v>
      </c>
      <c r="O475" s="555">
        <v>31.71</v>
      </c>
    </row>
    <row r="476" spans="1:15" ht="39" customHeight="1">
      <c r="A476" s="564">
        <v>929003282901</v>
      </c>
      <c r="B476" s="559" t="s">
        <v>3375</v>
      </c>
      <c r="C476" s="561" t="s">
        <v>3376</v>
      </c>
      <c r="D476" s="560" t="s">
        <v>3377</v>
      </c>
      <c r="E476" s="560" t="s">
        <v>3378</v>
      </c>
      <c r="F476" s="559" t="s">
        <v>3379</v>
      </c>
      <c r="G476" s="557"/>
      <c r="H476" s="557" t="s">
        <v>2549</v>
      </c>
      <c r="I476" s="557" t="s">
        <v>3312</v>
      </c>
      <c r="J476" s="557" t="s">
        <v>3313</v>
      </c>
      <c r="K476" s="557" t="s">
        <v>85</v>
      </c>
      <c r="L476" s="558" t="s">
        <v>3314</v>
      </c>
      <c r="M476" s="557" t="s">
        <v>2378</v>
      </c>
      <c r="N476" s="556" t="s">
        <v>2379</v>
      </c>
      <c r="O476" s="555">
        <v>31.71</v>
      </c>
    </row>
    <row r="477" spans="1:15" ht="39" customHeight="1">
      <c r="A477" s="564">
        <v>929003283001</v>
      </c>
      <c r="B477" s="559" t="s">
        <v>3380</v>
      </c>
      <c r="C477" s="561" t="s">
        <v>3381</v>
      </c>
      <c r="D477" s="560" t="s">
        <v>3382</v>
      </c>
      <c r="E477" s="560" t="s">
        <v>3383</v>
      </c>
      <c r="F477" s="559" t="s">
        <v>3384</v>
      </c>
      <c r="G477" s="557"/>
      <c r="H477" s="557" t="s">
        <v>2549</v>
      </c>
      <c r="I477" s="557" t="s">
        <v>3312</v>
      </c>
      <c r="J477" s="557" t="s">
        <v>3313</v>
      </c>
      <c r="K477" s="557" t="s">
        <v>85</v>
      </c>
      <c r="L477" s="558" t="s">
        <v>3314</v>
      </c>
      <c r="M477" s="557" t="s">
        <v>2378</v>
      </c>
      <c r="N477" s="556" t="s">
        <v>2379</v>
      </c>
      <c r="O477" s="555">
        <v>31.71</v>
      </c>
    </row>
    <row r="478" spans="1:15" ht="39" customHeight="1">
      <c r="A478" s="564">
        <v>929003326601</v>
      </c>
      <c r="B478" s="559" t="s">
        <v>3385</v>
      </c>
      <c r="C478" s="561" t="s">
        <v>3386</v>
      </c>
      <c r="D478" s="560" t="s">
        <v>3387</v>
      </c>
      <c r="E478" s="560" t="s">
        <v>3388</v>
      </c>
      <c r="F478" s="559" t="s">
        <v>3389</v>
      </c>
      <c r="G478" s="562"/>
      <c r="H478" s="557" t="s">
        <v>2549</v>
      </c>
      <c r="I478" s="557" t="s">
        <v>3312</v>
      </c>
      <c r="J478" s="557" t="s">
        <v>3313</v>
      </c>
      <c r="K478" s="557" t="s">
        <v>85</v>
      </c>
      <c r="L478" s="558" t="s">
        <v>3314</v>
      </c>
      <c r="M478" s="557" t="s">
        <v>2378</v>
      </c>
      <c r="N478" s="556" t="s">
        <v>2379</v>
      </c>
      <c r="O478" s="555">
        <v>39.840000000000003</v>
      </c>
    </row>
    <row r="479" spans="1:15" ht="39" customHeight="1">
      <c r="A479" s="564">
        <v>929003326701</v>
      </c>
      <c r="B479" s="559" t="s">
        <v>3390</v>
      </c>
      <c r="C479" s="561" t="s">
        <v>3391</v>
      </c>
      <c r="D479" s="560" t="s">
        <v>3392</v>
      </c>
      <c r="E479" s="560" t="s">
        <v>3393</v>
      </c>
      <c r="F479" s="559" t="s">
        <v>3394</v>
      </c>
      <c r="G479" s="562"/>
      <c r="H479" s="557" t="s">
        <v>2549</v>
      </c>
      <c r="I479" s="557" t="s">
        <v>3312</v>
      </c>
      <c r="J479" s="557" t="s">
        <v>3313</v>
      </c>
      <c r="K479" s="557" t="s">
        <v>85</v>
      </c>
      <c r="L479" s="558" t="s">
        <v>3314</v>
      </c>
      <c r="M479" s="557" t="s">
        <v>2378</v>
      </c>
      <c r="N479" s="556" t="s">
        <v>2379</v>
      </c>
      <c r="O479" s="555">
        <v>39.840000000000003</v>
      </c>
    </row>
    <row r="480" spans="1:15" ht="39" customHeight="1">
      <c r="A480" s="564">
        <v>929003326801</v>
      </c>
      <c r="B480" s="559" t="s">
        <v>3395</v>
      </c>
      <c r="C480" s="561" t="s">
        <v>3396</v>
      </c>
      <c r="D480" s="560" t="s">
        <v>3397</v>
      </c>
      <c r="E480" s="560" t="s">
        <v>3398</v>
      </c>
      <c r="F480" s="559" t="s">
        <v>3399</v>
      </c>
      <c r="G480" s="562"/>
      <c r="H480" s="557" t="s">
        <v>2549</v>
      </c>
      <c r="I480" s="557" t="s">
        <v>3312</v>
      </c>
      <c r="J480" s="557" t="s">
        <v>3313</v>
      </c>
      <c r="K480" s="557" t="s">
        <v>85</v>
      </c>
      <c r="L480" s="558" t="s">
        <v>3314</v>
      </c>
      <c r="M480" s="557" t="s">
        <v>2378</v>
      </c>
      <c r="N480" s="556" t="s">
        <v>2379</v>
      </c>
      <c r="O480" s="555">
        <v>39.840000000000003</v>
      </c>
    </row>
    <row r="481" spans="1:15" ht="39" customHeight="1">
      <c r="A481" s="564">
        <v>929003326901</v>
      </c>
      <c r="B481" s="559" t="s">
        <v>3400</v>
      </c>
      <c r="C481" s="561" t="s">
        <v>3401</v>
      </c>
      <c r="D481" s="560" t="s">
        <v>3402</v>
      </c>
      <c r="E481" s="560" t="s">
        <v>3403</v>
      </c>
      <c r="F481" s="559" t="s">
        <v>3404</v>
      </c>
      <c r="G481" s="562"/>
      <c r="H481" s="557" t="s">
        <v>2549</v>
      </c>
      <c r="I481" s="557" t="s">
        <v>3312</v>
      </c>
      <c r="J481" s="557" t="s">
        <v>3313</v>
      </c>
      <c r="K481" s="557" t="s">
        <v>85</v>
      </c>
      <c r="L481" s="558" t="s">
        <v>3314</v>
      </c>
      <c r="M481" s="557" t="s">
        <v>2378</v>
      </c>
      <c r="N481" s="556" t="s">
        <v>2379</v>
      </c>
      <c r="O481" s="555">
        <v>47.97</v>
      </c>
    </row>
    <row r="482" spans="1:15" ht="39" customHeight="1">
      <c r="A482" s="564">
        <v>929003327001</v>
      </c>
      <c r="B482" s="559" t="s">
        <v>3405</v>
      </c>
      <c r="C482" s="561" t="s">
        <v>3406</v>
      </c>
      <c r="D482" s="560" t="s">
        <v>3407</v>
      </c>
      <c r="E482" s="560" t="s">
        <v>3408</v>
      </c>
      <c r="F482" s="559" t="s">
        <v>3409</v>
      </c>
      <c r="G482" s="562"/>
      <c r="H482" s="557" t="s">
        <v>2549</v>
      </c>
      <c r="I482" s="557" t="s">
        <v>3312</v>
      </c>
      <c r="J482" s="557" t="s">
        <v>3313</v>
      </c>
      <c r="K482" s="557" t="s">
        <v>85</v>
      </c>
      <c r="L482" s="558" t="s">
        <v>3314</v>
      </c>
      <c r="M482" s="557" t="s">
        <v>2378</v>
      </c>
      <c r="N482" s="556" t="s">
        <v>2379</v>
      </c>
      <c r="O482" s="555">
        <v>47.97</v>
      </c>
    </row>
    <row r="483" spans="1:15" ht="39" customHeight="1">
      <c r="A483" s="564">
        <v>929003327101</v>
      </c>
      <c r="B483" s="559" t="s">
        <v>3410</v>
      </c>
      <c r="C483" s="561" t="s">
        <v>3411</v>
      </c>
      <c r="D483" s="560" t="s">
        <v>3412</v>
      </c>
      <c r="E483" s="560" t="s">
        <v>3413</v>
      </c>
      <c r="F483" s="559" t="s">
        <v>3414</v>
      </c>
      <c r="G483" s="562"/>
      <c r="H483" s="557" t="s">
        <v>2549</v>
      </c>
      <c r="I483" s="557" t="s">
        <v>3312</v>
      </c>
      <c r="J483" s="557" t="s">
        <v>3313</v>
      </c>
      <c r="K483" s="557" t="s">
        <v>85</v>
      </c>
      <c r="L483" s="558" t="s">
        <v>3314</v>
      </c>
      <c r="M483" s="557" t="s">
        <v>2378</v>
      </c>
      <c r="N483" s="556" t="s">
        <v>2379</v>
      </c>
      <c r="O483" s="555">
        <v>47.97</v>
      </c>
    </row>
    <row r="484" spans="1:15" ht="39" customHeight="1">
      <c r="A484" s="564">
        <v>929003258831</v>
      </c>
      <c r="B484" s="559" t="s">
        <v>3415</v>
      </c>
      <c r="C484" s="561" t="s">
        <v>3416</v>
      </c>
      <c r="D484" s="563"/>
      <c r="E484" s="560"/>
      <c r="F484" s="559" t="s">
        <v>3417</v>
      </c>
      <c r="G484" s="557"/>
      <c r="H484" s="557" t="s">
        <v>2549</v>
      </c>
      <c r="I484" s="557" t="s">
        <v>2773</v>
      </c>
      <c r="J484" s="557" t="s">
        <v>3418</v>
      </c>
      <c r="K484" s="557" t="s">
        <v>85</v>
      </c>
      <c r="L484" s="558" t="s">
        <v>3314</v>
      </c>
      <c r="M484" s="557" t="s">
        <v>2378</v>
      </c>
      <c r="N484" s="556" t="s">
        <v>2379</v>
      </c>
      <c r="O484" s="555">
        <v>64.23</v>
      </c>
    </row>
    <row r="485" spans="1:15" ht="39" customHeight="1">
      <c r="A485" s="564">
        <v>929003259331</v>
      </c>
      <c r="B485" s="559" t="s">
        <v>3419</v>
      </c>
      <c r="C485" s="561" t="s">
        <v>3420</v>
      </c>
      <c r="D485" s="563"/>
      <c r="E485" s="560"/>
      <c r="F485" s="559" t="s">
        <v>3421</v>
      </c>
      <c r="G485" s="557"/>
      <c r="H485" s="557" t="s">
        <v>2549</v>
      </c>
      <c r="I485" s="557" t="s">
        <v>2773</v>
      </c>
      <c r="J485" s="557" t="s">
        <v>3418</v>
      </c>
      <c r="K485" s="557" t="s">
        <v>85</v>
      </c>
      <c r="L485" s="558" t="s">
        <v>3314</v>
      </c>
      <c r="M485" s="557" t="s">
        <v>2378</v>
      </c>
      <c r="N485" s="556" t="s">
        <v>2379</v>
      </c>
      <c r="O485" s="555">
        <v>64.23</v>
      </c>
    </row>
    <row r="486" spans="1:15" ht="39" customHeight="1">
      <c r="A486" s="564">
        <v>929003259431</v>
      </c>
      <c r="B486" s="559" t="s">
        <v>3422</v>
      </c>
      <c r="C486" s="561" t="s">
        <v>3423</v>
      </c>
      <c r="D486" s="563"/>
      <c r="E486" s="560"/>
      <c r="F486" s="559" t="s">
        <v>3424</v>
      </c>
      <c r="G486" s="557"/>
      <c r="H486" s="557" t="s">
        <v>2549</v>
      </c>
      <c r="I486" s="557" t="s">
        <v>2773</v>
      </c>
      <c r="J486" s="557" t="s">
        <v>3418</v>
      </c>
      <c r="K486" s="557" t="s">
        <v>85</v>
      </c>
      <c r="L486" s="558" t="s">
        <v>3314</v>
      </c>
      <c r="M486" s="557" t="s">
        <v>2378</v>
      </c>
      <c r="N486" s="556" t="s">
        <v>2379</v>
      </c>
      <c r="O486" s="555">
        <v>64.23</v>
      </c>
    </row>
    <row r="487" spans="1:15" ht="39" customHeight="1">
      <c r="A487" s="564">
        <v>929003324231</v>
      </c>
      <c r="B487" s="559" t="s">
        <v>3425</v>
      </c>
      <c r="C487" s="561" t="s">
        <v>3426</v>
      </c>
      <c r="D487" s="563"/>
      <c r="E487" s="560"/>
      <c r="F487" s="559" t="s">
        <v>3427</v>
      </c>
      <c r="G487" s="557"/>
      <c r="H487" s="557" t="s">
        <v>2549</v>
      </c>
      <c r="I487" s="557" t="s">
        <v>2773</v>
      </c>
      <c r="J487" s="557" t="s">
        <v>3418</v>
      </c>
      <c r="K487" s="557" t="s">
        <v>85</v>
      </c>
      <c r="L487" s="558" t="s">
        <v>3314</v>
      </c>
      <c r="M487" s="557" t="s">
        <v>2378</v>
      </c>
      <c r="N487" s="556" t="s">
        <v>2379</v>
      </c>
      <c r="O487" s="555">
        <v>80.489999999999995</v>
      </c>
    </row>
    <row r="488" spans="1:15" ht="39" customHeight="1">
      <c r="A488" s="564">
        <v>929003324331</v>
      </c>
      <c r="B488" s="559" t="s">
        <v>3428</v>
      </c>
      <c r="C488" s="561" t="s">
        <v>3429</v>
      </c>
      <c r="D488" s="563"/>
      <c r="E488" s="560"/>
      <c r="F488" s="559" t="s">
        <v>3430</v>
      </c>
      <c r="G488" s="557"/>
      <c r="H488" s="557" t="s">
        <v>2549</v>
      </c>
      <c r="I488" s="557" t="s">
        <v>2773</v>
      </c>
      <c r="J488" s="557" t="s">
        <v>3418</v>
      </c>
      <c r="K488" s="557" t="s">
        <v>85</v>
      </c>
      <c r="L488" s="558" t="s">
        <v>3314</v>
      </c>
      <c r="M488" s="557" t="s">
        <v>2378</v>
      </c>
      <c r="N488" s="556" t="s">
        <v>2379</v>
      </c>
      <c r="O488" s="555">
        <v>80.489999999999995</v>
      </c>
    </row>
    <row r="489" spans="1:15" ht="39" customHeight="1">
      <c r="A489" s="564">
        <v>929003324431</v>
      </c>
      <c r="B489" s="559" t="s">
        <v>3431</v>
      </c>
      <c r="C489" s="561" t="s">
        <v>3432</v>
      </c>
      <c r="D489" s="563"/>
      <c r="E489" s="560"/>
      <c r="F489" s="559" t="s">
        <v>3433</v>
      </c>
      <c r="G489" s="557"/>
      <c r="H489" s="557" t="s">
        <v>2549</v>
      </c>
      <c r="I489" s="557" t="s">
        <v>2773</v>
      </c>
      <c r="J489" s="557" t="s">
        <v>3418</v>
      </c>
      <c r="K489" s="557" t="s">
        <v>85</v>
      </c>
      <c r="L489" s="558" t="s">
        <v>3314</v>
      </c>
      <c r="M489" s="557" t="s">
        <v>2378</v>
      </c>
      <c r="N489" s="556" t="s">
        <v>2379</v>
      </c>
      <c r="O489" s="555">
        <v>104.88</v>
      </c>
    </row>
    <row r="490" spans="1:15" ht="39" customHeight="1">
      <c r="A490" s="564">
        <v>929003324531</v>
      </c>
      <c r="B490" s="559" t="s">
        <v>3434</v>
      </c>
      <c r="C490" s="561" t="s">
        <v>3435</v>
      </c>
      <c r="D490" s="563"/>
      <c r="E490" s="560"/>
      <c r="F490" s="559" t="s">
        <v>3436</v>
      </c>
      <c r="G490" s="557"/>
      <c r="H490" s="557" t="s">
        <v>2549</v>
      </c>
      <c r="I490" s="557" t="s">
        <v>2773</v>
      </c>
      <c r="J490" s="557" t="s">
        <v>3418</v>
      </c>
      <c r="K490" s="557" t="s">
        <v>85</v>
      </c>
      <c r="L490" s="558" t="s">
        <v>3314</v>
      </c>
      <c r="M490" s="557" t="s">
        <v>2378</v>
      </c>
      <c r="N490" s="556" t="s">
        <v>2379</v>
      </c>
      <c r="O490" s="555">
        <v>104.88</v>
      </c>
    </row>
    <row r="491" spans="1:15" ht="39" customHeight="1">
      <c r="A491" s="564">
        <v>929003298601</v>
      </c>
      <c r="B491" s="559" t="s">
        <v>3437</v>
      </c>
      <c r="C491" s="561" t="s">
        <v>3438</v>
      </c>
      <c r="D491" s="563"/>
      <c r="E491" s="560"/>
      <c r="F491" s="559" t="s">
        <v>3439</v>
      </c>
      <c r="G491" s="562"/>
      <c r="H491" s="557" t="s">
        <v>2549</v>
      </c>
      <c r="I491" s="557" t="s">
        <v>3440</v>
      </c>
      <c r="J491" s="557" t="s">
        <v>3441</v>
      </c>
      <c r="K491" s="557" t="s">
        <v>85</v>
      </c>
      <c r="L491" s="558" t="s">
        <v>3314</v>
      </c>
      <c r="M491" s="557" t="s">
        <v>2378</v>
      </c>
      <c r="N491" s="556" t="s">
        <v>2379</v>
      </c>
      <c r="O491" s="555">
        <v>96.75</v>
      </c>
    </row>
    <row r="492" spans="1:15" ht="39" customHeight="1">
      <c r="A492" s="564">
        <v>929003298701</v>
      </c>
      <c r="B492" s="559" t="s">
        <v>3442</v>
      </c>
      <c r="C492" s="561" t="s">
        <v>3443</v>
      </c>
      <c r="D492" s="563"/>
      <c r="E492" s="560"/>
      <c r="F492" s="559" t="s">
        <v>3444</v>
      </c>
      <c r="G492" s="562"/>
      <c r="H492" s="557" t="s">
        <v>2549</v>
      </c>
      <c r="I492" s="557" t="s">
        <v>3440</v>
      </c>
      <c r="J492" s="557" t="s">
        <v>3441</v>
      </c>
      <c r="K492" s="557" t="s">
        <v>85</v>
      </c>
      <c r="L492" s="558" t="s">
        <v>3314</v>
      </c>
      <c r="M492" s="557" t="s">
        <v>2378</v>
      </c>
      <c r="N492" s="556" t="s">
        <v>2379</v>
      </c>
      <c r="O492" s="555">
        <v>178.05</v>
      </c>
    </row>
    <row r="493" spans="1:15" ht="39" customHeight="1">
      <c r="A493" s="564">
        <v>929003298801</v>
      </c>
      <c r="B493" s="559" t="s">
        <v>3445</v>
      </c>
      <c r="C493" s="561" t="s">
        <v>3446</v>
      </c>
      <c r="D493" s="563"/>
      <c r="E493" s="560"/>
      <c r="F493" s="559" t="s">
        <v>3447</v>
      </c>
      <c r="G493" s="562"/>
      <c r="H493" s="557" t="s">
        <v>2549</v>
      </c>
      <c r="I493" s="557" t="s">
        <v>3440</v>
      </c>
      <c r="J493" s="557" t="s">
        <v>3441</v>
      </c>
      <c r="K493" s="557" t="s">
        <v>85</v>
      </c>
      <c r="L493" s="558" t="s">
        <v>3314</v>
      </c>
      <c r="M493" s="557" t="s">
        <v>2378</v>
      </c>
      <c r="N493" s="556" t="s">
        <v>2379</v>
      </c>
      <c r="O493" s="555">
        <v>259.35000000000002</v>
      </c>
    </row>
    <row r="494" spans="1:15" ht="39" customHeight="1">
      <c r="A494" s="564">
        <v>929003298901</v>
      </c>
      <c r="B494" s="559" t="s">
        <v>3448</v>
      </c>
      <c r="C494" s="561" t="s">
        <v>3449</v>
      </c>
      <c r="D494" s="563"/>
      <c r="E494" s="560"/>
      <c r="F494" s="559" t="s">
        <v>3450</v>
      </c>
      <c r="G494" s="562"/>
      <c r="H494" s="557" t="s">
        <v>2549</v>
      </c>
      <c r="I494" s="557" t="s">
        <v>3440</v>
      </c>
      <c r="J494" s="557" t="s">
        <v>3441</v>
      </c>
      <c r="K494" s="557" t="s">
        <v>85</v>
      </c>
      <c r="L494" s="558" t="s">
        <v>3314</v>
      </c>
      <c r="M494" s="557" t="s">
        <v>2378</v>
      </c>
      <c r="N494" s="556" t="s">
        <v>2379</v>
      </c>
      <c r="O494" s="555">
        <v>332.52</v>
      </c>
    </row>
    <row r="495" spans="1:15" ht="39" customHeight="1">
      <c r="A495" s="564">
        <v>929003299001</v>
      </c>
      <c r="B495" s="559" t="s">
        <v>3451</v>
      </c>
      <c r="C495" s="561" t="s">
        <v>3452</v>
      </c>
      <c r="D495" s="563"/>
      <c r="E495" s="560"/>
      <c r="F495" s="559" t="s">
        <v>3453</v>
      </c>
      <c r="G495" s="562"/>
      <c r="H495" s="557" t="s">
        <v>2549</v>
      </c>
      <c r="I495" s="557" t="s">
        <v>3440</v>
      </c>
      <c r="J495" s="557" t="s">
        <v>3441</v>
      </c>
      <c r="K495" s="557" t="s">
        <v>85</v>
      </c>
      <c r="L495" s="558" t="s">
        <v>3314</v>
      </c>
      <c r="M495" s="557" t="s">
        <v>2378</v>
      </c>
      <c r="N495" s="556" t="s">
        <v>2379</v>
      </c>
      <c r="O495" s="555">
        <v>96.75</v>
      </c>
    </row>
    <row r="496" spans="1:15" ht="39" customHeight="1">
      <c r="A496" s="564">
        <v>929003299101</v>
      </c>
      <c r="B496" s="559" t="s">
        <v>3454</v>
      </c>
      <c r="C496" s="561" t="s">
        <v>3455</v>
      </c>
      <c r="D496" s="563"/>
      <c r="E496" s="560"/>
      <c r="F496" s="559" t="s">
        <v>3456</v>
      </c>
      <c r="G496" s="562"/>
      <c r="H496" s="557" t="s">
        <v>2549</v>
      </c>
      <c r="I496" s="557" t="s">
        <v>3440</v>
      </c>
      <c r="J496" s="557" t="s">
        <v>3441</v>
      </c>
      <c r="K496" s="557" t="s">
        <v>85</v>
      </c>
      <c r="L496" s="558" t="s">
        <v>3314</v>
      </c>
      <c r="M496" s="557" t="s">
        <v>2378</v>
      </c>
      <c r="N496" s="556" t="s">
        <v>2379</v>
      </c>
      <c r="O496" s="555">
        <v>178.05</v>
      </c>
    </row>
    <row r="497" spans="1:15" ht="39" customHeight="1">
      <c r="A497" s="564">
        <v>929003299201</v>
      </c>
      <c r="B497" s="559" t="s">
        <v>3457</v>
      </c>
      <c r="C497" s="561" t="s">
        <v>3458</v>
      </c>
      <c r="D497" s="563"/>
      <c r="E497" s="560"/>
      <c r="F497" s="559" t="s">
        <v>3459</v>
      </c>
      <c r="G497" s="562"/>
      <c r="H497" s="557" t="s">
        <v>2549</v>
      </c>
      <c r="I497" s="557" t="s">
        <v>3440</v>
      </c>
      <c r="J497" s="557" t="s">
        <v>3441</v>
      </c>
      <c r="K497" s="557" t="s">
        <v>85</v>
      </c>
      <c r="L497" s="558" t="s">
        <v>3314</v>
      </c>
      <c r="M497" s="557" t="s">
        <v>2378</v>
      </c>
      <c r="N497" s="556" t="s">
        <v>2379</v>
      </c>
      <c r="O497" s="555">
        <v>259.35000000000002</v>
      </c>
    </row>
    <row r="498" spans="1:15" ht="39" customHeight="1">
      <c r="A498" s="564">
        <v>929003299301</v>
      </c>
      <c r="B498" s="559" t="s">
        <v>3460</v>
      </c>
      <c r="C498" s="561" t="s">
        <v>3461</v>
      </c>
      <c r="D498" s="563"/>
      <c r="E498" s="560"/>
      <c r="F498" s="559" t="s">
        <v>3462</v>
      </c>
      <c r="G498" s="562"/>
      <c r="H498" s="557" t="s">
        <v>2549</v>
      </c>
      <c r="I498" s="557" t="s">
        <v>3440</v>
      </c>
      <c r="J498" s="557" t="s">
        <v>3441</v>
      </c>
      <c r="K498" s="557" t="s">
        <v>85</v>
      </c>
      <c r="L498" s="558" t="s">
        <v>3314</v>
      </c>
      <c r="M498" s="557" t="s">
        <v>2378</v>
      </c>
      <c r="N498" s="556" t="s">
        <v>2379</v>
      </c>
      <c r="O498" s="555">
        <v>332.52</v>
      </c>
    </row>
    <row r="499" spans="1:15" ht="39" customHeight="1">
      <c r="A499" s="564">
        <v>929003313201</v>
      </c>
      <c r="B499" s="559" t="s">
        <v>3463</v>
      </c>
      <c r="C499" s="561" t="s">
        <v>3464</v>
      </c>
      <c r="D499" s="563"/>
      <c r="E499" s="560"/>
      <c r="F499" s="559" t="s">
        <v>3465</v>
      </c>
      <c r="G499" s="562"/>
      <c r="H499" s="557" t="s">
        <v>2549</v>
      </c>
      <c r="I499" s="557" t="s">
        <v>2589</v>
      </c>
      <c r="J499" s="557" t="s">
        <v>3466</v>
      </c>
      <c r="K499" s="557" t="s">
        <v>85</v>
      </c>
      <c r="L499" s="558" t="s">
        <v>3314</v>
      </c>
      <c r="M499" s="557" t="s">
        <v>2378</v>
      </c>
      <c r="N499" s="556" t="s">
        <v>2379</v>
      </c>
      <c r="O499" s="555">
        <v>72.36</v>
      </c>
    </row>
    <row r="500" spans="1:15" ht="39" customHeight="1">
      <c r="A500" s="564">
        <v>929003313301</v>
      </c>
      <c r="B500" s="559" t="s">
        <v>3467</v>
      </c>
      <c r="C500" s="561" t="s">
        <v>3468</v>
      </c>
      <c r="D500" s="563"/>
      <c r="E500" s="560"/>
      <c r="F500" s="559" t="s">
        <v>3469</v>
      </c>
      <c r="G500" s="562"/>
      <c r="H500" s="557" t="s">
        <v>2549</v>
      </c>
      <c r="I500" s="557" t="s">
        <v>2589</v>
      </c>
      <c r="J500" s="557" t="s">
        <v>3466</v>
      </c>
      <c r="K500" s="557" t="s">
        <v>85</v>
      </c>
      <c r="L500" s="558" t="s">
        <v>3314</v>
      </c>
      <c r="M500" s="557" t="s">
        <v>2378</v>
      </c>
      <c r="N500" s="556" t="s">
        <v>2379</v>
      </c>
      <c r="O500" s="555">
        <v>72.36</v>
      </c>
    </row>
    <row r="501" spans="1:15" ht="39" customHeight="1">
      <c r="A501" s="564">
        <v>929003313401</v>
      </c>
      <c r="B501" s="559" t="s">
        <v>3470</v>
      </c>
      <c r="C501" s="561" t="s">
        <v>3471</v>
      </c>
      <c r="D501" s="563"/>
      <c r="E501" s="560"/>
      <c r="F501" s="559" t="s">
        <v>3472</v>
      </c>
      <c r="G501" s="562"/>
      <c r="H501" s="557" t="s">
        <v>2549</v>
      </c>
      <c r="I501" s="557" t="s">
        <v>2589</v>
      </c>
      <c r="J501" s="557" t="s">
        <v>3466</v>
      </c>
      <c r="K501" s="557" t="s">
        <v>85</v>
      </c>
      <c r="L501" s="558" t="s">
        <v>3314</v>
      </c>
      <c r="M501" s="557" t="s">
        <v>2378</v>
      </c>
      <c r="N501" s="556" t="s">
        <v>2379</v>
      </c>
      <c r="O501" s="555">
        <v>161.79</v>
      </c>
    </row>
    <row r="502" spans="1:15" ht="39" customHeight="1">
      <c r="A502" s="564">
        <v>929003313501</v>
      </c>
      <c r="B502" s="559" t="s">
        <v>3473</v>
      </c>
      <c r="C502" s="561" t="s">
        <v>3474</v>
      </c>
      <c r="D502" s="563"/>
      <c r="E502" s="560"/>
      <c r="F502" s="559" t="s">
        <v>3475</v>
      </c>
      <c r="G502" s="562"/>
      <c r="H502" s="557" t="s">
        <v>2549</v>
      </c>
      <c r="I502" s="557" t="s">
        <v>2589</v>
      </c>
      <c r="J502" s="557" t="s">
        <v>3466</v>
      </c>
      <c r="K502" s="557" t="s">
        <v>85</v>
      </c>
      <c r="L502" s="558" t="s">
        <v>3314</v>
      </c>
      <c r="M502" s="557" t="s">
        <v>2378</v>
      </c>
      <c r="N502" s="556" t="s">
        <v>2379</v>
      </c>
      <c r="O502" s="555">
        <v>161.79</v>
      </c>
    </row>
    <row r="503" spans="1:15" ht="39" customHeight="1">
      <c r="A503" s="564">
        <v>929003315007</v>
      </c>
      <c r="B503" s="559" t="s">
        <v>3476</v>
      </c>
      <c r="C503" s="561" t="s">
        <v>3477</v>
      </c>
      <c r="D503" s="563"/>
      <c r="E503" s="560"/>
      <c r="F503" s="559" t="s">
        <v>3478</v>
      </c>
      <c r="G503" s="557"/>
      <c r="H503" s="557" t="s">
        <v>2549</v>
      </c>
      <c r="I503" s="557" t="s">
        <v>3479</v>
      </c>
      <c r="J503" s="557" t="s">
        <v>3480</v>
      </c>
      <c r="K503" s="557" t="s">
        <v>85</v>
      </c>
      <c r="L503" s="558" t="s">
        <v>3314</v>
      </c>
      <c r="M503" s="557" t="s">
        <v>2378</v>
      </c>
      <c r="N503" s="556" t="s">
        <v>2379</v>
      </c>
      <c r="O503" s="555">
        <v>113.01</v>
      </c>
    </row>
    <row r="504" spans="1:15" ht="39" customHeight="1">
      <c r="A504" s="564">
        <v>929003315701</v>
      </c>
      <c r="B504" s="559" t="s">
        <v>3481</v>
      </c>
      <c r="C504" s="561" t="s">
        <v>3482</v>
      </c>
      <c r="D504" s="563"/>
      <c r="E504" s="560"/>
      <c r="F504" s="559" t="s">
        <v>3483</v>
      </c>
      <c r="G504" s="562"/>
      <c r="H504" s="557" t="s">
        <v>2549</v>
      </c>
      <c r="I504" s="557" t="s">
        <v>3484</v>
      </c>
      <c r="J504" s="557" t="s">
        <v>3485</v>
      </c>
      <c r="K504" s="557" t="s">
        <v>85</v>
      </c>
      <c r="L504" s="558" t="s">
        <v>3314</v>
      </c>
      <c r="M504" s="557" t="s">
        <v>2378</v>
      </c>
      <c r="N504" s="556" t="s">
        <v>2379</v>
      </c>
      <c r="O504" s="555">
        <v>486.99</v>
      </c>
    </row>
    <row r="505" spans="1:15" ht="39" customHeight="1">
      <c r="A505" s="564">
        <v>929003315801</v>
      </c>
      <c r="B505" s="559" t="s">
        <v>3486</v>
      </c>
      <c r="C505" s="561" t="s">
        <v>3487</v>
      </c>
      <c r="D505" s="563"/>
      <c r="E505" s="560"/>
      <c r="F505" s="559" t="s">
        <v>3488</v>
      </c>
      <c r="G505" s="562"/>
      <c r="H505" s="557" t="s">
        <v>2549</v>
      </c>
      <c r="I505" s="557" t="s">
        <v>3484</v>
      </c>
      <c r="J505" s="557" t="s">
        <v>3485</v>
      </c>
      <c r="K505" s="557" t="s">
        <v>85</v>
      </c>
      <c r="L505" s="558" t="s">
        <v>3314</v>
      </c>
      <c r="M505" s="557" t="s">
        <v>2378</v>
      </c>
      <c r="N505" s="556" t="s">
        <v>2379</v>
      </c>
      <c r="O505" s="555">
        <v>486.99</v>
      </c>
    </row>
    <row r="506" spans="1:15" ht="39" customHeight="1">
      <c r="A506" s="564">
        <v>929003315901</v>
      </c>
      <c r="B506" s="559" t="s">
        <v>3489</v>
      </c>
      <c r="C506" s="561" t="s">
        <v>3490</v>
      </c>
      <c r="D506" s="563"/>
      <c r="E506" s="560"/>
      <c r="F506" s="559" t="s">
        <v>3491</v>
      </c>
      <c r="G506" s="562"/>
      <c r="H506" s="557" t="s">
        <v>2549</v>
      </c>
      <c r="I506" s="557" t="s">
        <v>3484</v>
      </c>
      <c r="J506" s="557" t="s">
        <v>3485</v>
      </c>
      <c r="K506" s="557" t="s">
        <v>85</v>
      </c>
      <c r="L506" s="558" t="s">
        <v>3314</v>
      </c>
      <c r="M506" s="557" t="s">
        <v>2378</v>
      </c>
      <c r="N506" s="556" t="s">
        <v>2379</v>
      </c>
      <c r="O506" s="555">
        <v>486.99</v>
      </c>
    </row>
    <row r="507" spans="1:15" ht="39" customHeight="1">
      <c r="A507" s="564">
        <v>929003316001</v>
      </c>
      <c r="B507" s="559" t="s">
        <v>3492</v>
      </c>
      <c r="C507" s="561" t="s">
        <v>3493</v>
      </c>
      <c r="D507" s="563"/>
      <c r="E507" s="560"/>
      <c r="F507" s="559" t="s">
        <v>3494</v>
      </c>
      <c r="G507" s="562"/>
      <c r="H507" s="557" t="s">
        <v>2549</v>
      </c>
      <c r="I507" s="557" t="s">
        <v>3484</v>
      </c>
      <c r="J507" s="557" t="s">
        <v>3485</v>
      </c>
      <c r="K507" s="557" t="s">
        <v>85</v>
      </c>
      <c r="L507" s="558" t="s">
        <v>3314</v>
      </c>
      <c r="M507" s="557" t="s">
        <v>2378</v>
      </c>
      <c r="N507" s="556" t="s">
        <v>2379</v>
      </c>
      <c r="O507" s="555">
        <v>486.99</v>
      </c>
    </row>
    <row r="508" spans="1:15" ht="39" customHeight="1">
      <c r="A508" s="564">
        <v>929003316101</v>
      </c>
      <c r="B508" s="559" t="s">
        <v>3495</v>
      </c>
      <c r="C508" s="561" t="s">
        <v>3496</v>
      </c>
      <c r="D508" s="563"/>
      <c r="E508" s="560"/>
      <c r="F508" s="559" t="s">
        <v>3497</v>
      </c>
      <c r="G508" s="562"/>
      <c r="H508" s="557" t="s">
        <v>2549</v>
      </c>
      <c r="I508" s="557" t="s">
        <v>3484</v>
      </c>
      <c r="J508" s="557" t="s">
        <v>3485</v>
      </c>
      <c r="K508" s="557" t="s">
        <v>85</v>
      </c>
      <c r="L508" s="558" t="s">
        <v>3314</v>
      </c>
      <c r="M508" s="557" t="s">
        <v>2378</v>
      </c>
      <c r="N508" s="556" t="s">
        <v>2379</v>
      </c>
      <c r="O508" s="555">
        <v>617.07000000000005</v>
      </c>
    </row>
    <row r="509" spans="1:15" ht="39" customHeight="1">
      <c r="A509" s="564">
        <v>929003316201</v>
      </c>
      <c r="B509" s="559" t="s">
        <v>3498</v>
      </c>
      <c r="C509" s="561" t="s">
        <v>3499</v>
      </c>
      <c r="D509" s="563"/>
      <c r="E509" s="560"/>
      <c r="F509" s="559" t="s">
        <v>3500</v>
      </c>
      <c r="G509" s="562"/>
      <c r="H509" s="557" t="s">
        <v>2549</v>
      </c>
      <c r="I509" s="557" t="s">
        <v>3484</v>
      </c>
      <c r="J509" s="557" t="s">
        <v>3485</v>
      </c>
      <c r="K509" s="557" t="s">
        <v>85</v>
      </c>
      <c r="L509" s="558" t="s">
        <v>3314</v>
      </c>
      <c r="M509" s="557" t="s">
        <v>2378</v>
      </c>
      <c r="N509" s="556" t="s">
        <v>2379</v>
      </c>
      <c r="O509" s="555">
        <v>617.07000000000005</v>
      </c>
    </row>
    <row r="510" spans="1:15" ht="39" customHeight="1">
      <c r="A510" s="564">
        <v>929003316301</v>
      </c>
      <c r="B510" s="559" t="s">
        <v>3501</v>
      </c>
      <c r="C510" s="561" t="s">
        <v>3502</v>
      </c>
      <c r="D510" s="563"/>
      <c r="E510" s="560"/>
      <c r="F510" s="559" t="s">
        <v>3503</v>
      </c>
      <c r="G510" s="562"/>
      <c r="H510" s="557" t="s">
        <v>2549</v>
      </c>
      <c r="I510" s="557" t="s">
        <v>3484</v>
      </c>
      <c r="J510" s="557" t="s">
        <v>3485</v>
      </c>
      <c r="K510" s="557" t="s">
        <v>85</v>
      </c>
      <c r="L510" s="558" t="s">
        <v>3314</v>
      </c>
      <c r="M510" s="557" t="s">
        <v>2378</v>
      </c>
      <c r="N510" s="556" t="s">
        <v>2379</v>
      </c>
      <c r="O510" s="555">
        <v>617.07000000000005</v>
      </c>
    </row>
    <row r="511" spans="1:15" ht="39" customHeight="1">
      <c r="A511" s="564">
        <v>929003316401</v>
      </c>
      <c r="B511" s="559" t="s">
        <v>3504</v>
      </c>
      <c r="C511" s="561" t="s">
        <v>3505</v>
      </c>
      <c r="D511" s="563"/>
      <c r="E511" s="560"/>
      <c r="F511" s="559" t="s">
        <v>3506</v>
      </c>
      <c r="G511" s="562"/>
      <c r="H511" s="557" t="s">
        <v>2549</v>
      </c>
      <c r="I511" s="557" t="s">
        <v>3484</v>
      </c>
      <c r="J511" s="557" t="s">
        <v>3485</v>
      </c>
      <c r="K511" s="557" t="s">
        <v>85</v>
      </c>
      <c r="L511" s="558" t="s">
        <v>3314</v>
      </c>
      <c r="M511" s="557" t="s">
        <v>2378</v>
      </c>
      <c r="N511" s="556" t="s">
        <v>2379</v>
      </c>
      <c r="O511" s="555">
        <v>617.07000000000005</v>
      </c>
    </row>
    <row r="512" spans="1:15" ht="39" customHeight="1">
      <c r="A512" s="564">
        <v>929003316701</v>
      </c>
      <c r="B512" s="559" t="s">
        <v>3507</v>
      </c>
      <c r="C512" s="561" t="s">
        <v>3508</v>
      </c>
      <c r="D512" s="563"/>
      <c r="E512" s="560"/>
      <c r="F512" s="559" t="s">
        <v>3509</v>
      </c>
      <c r="G512" s="562"/>
      <c r="H512" s="557" t="s">
        <v>2549</v>
      </c>
      <c r="I512" s="557" t="s">
        <v>3510</v>
      </c>
      <c r="J512" s="557" t="s">
        <v>3511</v>
      </c>
      <c r="K512" s="557" t="s">
        <v>85</v>
      </c>
      <c r="L512" s="558" t="s">
        <v>3314</v>
      </c>
      <c r="M512" s="557" t="s">
        <v>2378</v>
      </c>
      <c r="N512" s="556" t="s">
        <v>2379</v>
      </c>
      <c r="O512" s="555">
        <v>259.35000000000002</v>
      </c>
    </row>
    <row r="513" spans="1:15" ht="39" customHeight="1">
      <c r="A513" s="564">
        <v>929003316801</v>
      </c>
      <c r="B513" s="559" t="s">
        <v>3512</v>
      </c>
      <c r="C513" s="561" t="s">
        <v>3513</v>
      </c>
      <c r="D513" s="563"/>
      <c r="E513" s="560"/>
      <c r="F513" s="559" t="s">
        <v>3514</v>
      </c>
      <c r="G513" s="562"/>
      <c r="H513" s="557" t="s">
        <v>2549</v>
      </c>
      <c r="I513" s="557" t="s">
        <v>3510</v>
      </c>
      <c r="J513" s="557" t="s">
        <v>3511</v>
      </c>
      <c r="K513" s="557" t="s">
        <v>85</v>
      </c>
      <c r="L513" s="558" t="s">
        <v>3314</v>
      </c>
      <c r="M513" s="557" t="s">
        <v>2378</v>
      </c>
      <c r="N513" s="556" t="s">
        <v>2379</v>
      </c>
      <c r="O513" s="555">
        <v>316.26</v>
      </c>
    </row>
    <row r="514" spans="1:15" ht="39" customHeight="1">
      <c r="A514" s="564">
        <v>929003316901</v>
      </c>
      <c r="B514" s="559" t="s">
        <v>3515</v>
      </c>
      <c r="C514" s="561" t="s">
        <v>3516</v>
      </c>
      <c r="D514" s="563"/>
      <c r="E514" s="560"/>
      <c r="F514" s="559" t="s">
        <v>3517</v>
      </c>
      <c r="G514" s="562"/>
      <c r="H514" s="557" t="s">
        <v>2549</v>
      </c>
      <c r="I514" s="557" t="s">
        <v>3518</v>
      </c>
      <c r="J514" s="557" t="s">
        <v>3511</v>
      </c>
      <c r="K514" s="557" t="s">
        <v>85</v>
      </c>
      <c r="L514" s="558" t="s">
        <v>3314</v>
      </c>
      <c r="M514" s="557" t="s">
        <v>2378</v>
      </c>
      <c r="N514" s="556" t="s">
        <v>2379</v>
      </c>
      <c r="O514" s="555">
        <v>283.74</v>
      </c>
    </row>
    <row r="515" spans="1:15" ht="39" customHeight="1">
      <c r="A515" s="564">
        <v>929003317001</v>
      </c>
      <c r="B515" s="559" t="s">
        <v>3519</v>
      </c>
      <c r="C515" s="561" t="s">
        <v>3520</v>
      </c>
      <c r="D515" s="563"/>
      <c r="E515" s="560"/>
      <c r="F515" s="559" t="s">
        <v>3521</v>
      </c>
      <c r="G515" s="562"/>
      <c r="H515" s="557" t="s">
        <v>2549</v>
      </c>
      <c r="I515" s="557" t="s">
        <v>3518</v>
      </c>
      <c r="J515" s="557" t="s">
        <v>3511</v>
      </c>
      <c r="K515" s="557" t="s">
        <v>85</v>
      </c>
      <c r="L515" s="558" t="s">
        <v>3314</v>
      </c>
      <c r="M515" s="557" t="s">
        <v>2378</v>
      </c>
      <c r="N515" s="556" t="s">
        <v>2379</v>
      </c>
      <c r="O515" s="555">
        <v>348.78</v>
      </c>
    </row>
    <row r="516" spans="1:15" ht="39" customHeight="1">
      <c r="A516" s="564">
        <v>929003345301</v>
      </c>
      <c r="B516" s="559" t="s">
        <v>3522</v>
      </c>
      <c r="C516" s="561" t="s">
        <v>3523</v>
      </c>
      <c r="D516" s="563" t="s">
        <v>3524</v>
      </c>
      <c r="E516" s="560" t="s">
        <v>3525</v>
      </c>
      <c r="F516" s="559" t="s">
        <v>3526</v>
      </c>
      <c r="G516" s="562"/>
      <c r="H516" s="557" t="s">
        <v>2549</v>
      </c>
      <c r="I516" s="557" t="s">
        <v>2934</v>
      </c>
      <c r="J516" s="557" t="s">
        <v>2905</v>
      </c>
      <c r="K516" s="557" t="s">
        <v>85</v>
      </c>
      <c r="L516" s="558" t="s">
        <v>3314</v>
      </c>
      <c r="M516" s="557" t="s">
        <v>2378</v>
      </c>
      <c r="N516" s="556" t="s">
        <v>2379</v>
      </c>
      <c r="O516" s="555">
        <v>267.48</v>
      </c>
    </row>
    <row r="517" spans="1:15" ht="39" customHeight="1">
      <c r="A517" s="564">
        <v>929003345401</v>
      </c>
      <c r="B517" s="559" t="s">
        <v>3527</v>
      </c>
      <c r="C517" s="561" t="s">
        <v>3528</v>
      </c>
      <c r="D517" s="563" t="s">
        <v>3529</v>
      </c>
      <c r="E517" s="560" t="s">
        <v>3530</v>
      </c>
      <c r="F517" s="559" t="s">
        <v>3531</v>
      </c>
      <c r="G517" s="562"/>
      <c r="H517" s="557" t="s">
        <v>2549</v>
      </c>
      <c r="I517" s="557" t="s">
        <v>2934</v>
      </c>
      <c r="J517" s="557" t="s">
        <v>2905</v>
      </c>
      <c r="K517" s="557" t="s">
        <v>85</v>
      </c>
      <c r="L517" s="558" t="s">
        <v>3314</v>
      </c>
      <c r="M517" s="557" t="s">
        <v>2378</v>
      </c>
      <c r="N517" s="556" t="s">
        <v>2379</v>
      </c>
      <c r="O517" s="555">
        <v>267.48</v>
      </c>
    </row>
    <row r="518" spans="1:15" ht="39" customHeight="1">
      <c r="A518" s="564">
        <v>929003345501</v>
      </c>
      <c r="B518" s="559" t="s">
        <v>3532</v>
      </c>
      <c r="C518" s="561" t="s">
        <v>3533</v>
      </c>
      <c r="D518" s="563" t="s">
        <v>3534</v>
      </c>
      <c r="E518" s="560" t="s">
        <v>3535</v>
      </c>
      <c r="F518" s="559" t="s">
        <v>3536</v>
      </c>
      <c r="G518" s="562"/>
      <c r="H518" s="557" t="s">
        <v>2549</v>
      </c>
      <c r="I518" s="557" t="s">
        <v>2934</v>
      </c>
      <c r="J518" s="557" t="s">
        <v>2905</v>
      </c>
      <c r="K518" s="557" t="s">
        <v>85</v>
      </c>
      <c r="L518" s="558" t="s">
        <v>3314</v>
      </c>
      <c r="M518" s="557" t="s">
        <v>2378</v>
      </c>
      <c r="N518" s="556" t="s">
        <v>2379</v>
      </c>
      <c r="O518" s="555">
        <v>413.82</v>
      </c>
    </row>
    <row r="519" spans="1:15" ht="39" customHeight="1">
      <c r="A519" s="564">
        <v>929003345601</v>
      </c>
      <c r="B519" s="559" t="s">
        <v>3537</v>
      </c>
      <c r="C519" s="561" t="s">
        <v>3538</v>
      </c>
      <c r="D519" s="563" t="s">
        <v>3539</v>
      </c>
      <c r="E519" s="560" t="s">
        <v>3540</v>
      </c>
      <c r="F519" s="559" t="s">
        <v>3541</v>
      </c>
      <c r="G519" s="562"/>
      <c r="H519" s="557" t="s">
        <v>2549</v>
      </c>
      <c r="I519" s="557" t="s">
        <v>3045</v>
      </c>
      <c r="J519" s="557" t="s">
        <v>2905</v>
      </c>
      <c r="K519" s="557" t="s">
        <v>85</v>
      </c>
      <c r="L519" s="558" t="s">
        <v>3314</v>
      </c>
      <c r="M519" s="557" t="s">
        <v>2378</v>
      </c>
      <c r="N519" s="556" t="s">
        <v>2379</v>
      </c>
      <c r="O519" s="555">
        <v>267.48</v>
      </c>
    </row>
    <row r="520" spans="1:15" ht="39" customHeight="1">
      <c r="A520" s="564">
        <v>929003345701</v>
      </c>
      <c r="B520" s="559" t="s">
        <v>3542</v>
      </c>
      <c r="C520" s="561" t="s">
        <v>3543</v>
      </c>
      <c r="D520" s="563" t="s">
        <v>3544</v>
      </c>
      <c r="E520" s="560" t="s">
        <v>3545</v>
      </c>
      <c r="F520" s="559" t="s">
        <v>3546</v>
      </c>
      <c r="G520" s="562"/>
      <c r="H520" s="557" t="s">
        <v>2549</v>
      </c>
      <c r="I520" s="557" t="s">
        <v>3045</v>
      </c>
      <c r="J520" s="557" t="s">
        <v>2905</v>
      </c>
      <c r="K520" s="557" t="s">
        <v>85</v>
      </c>
      <c r="L520" s="558" t="s">
        <v>3314</v>
      </c>
      <c r="M520" s="557" t="s">
        <v>2378</v>
      </c>
      <c r="N520" s="556" t="s">
        <v>2379</v>
      </c>
      <c r="O520" s="555">
        <v>267.48</v>
      </c>
    </row>
    <row r="521" spans="1:15" ht="39" customHeight="1">
      <c r="A521" s="564">
        <v>929003345801</v>
      </c>
      <c r="B521" s="559" t="s">
        <v>3547</v>
      </c>
      <c r="C521" s="561" t="s">
        <v>3548</v>
      </c>
      <c r="D521" s="563" t="s">
        <v>3549</v>
      </c>
      <c r="E521" s="560" t="s">
        <v>3550</v>
      </c>
      <c r="F521" s="559" t="s">
        <v>3551</v>
      </c>
      <c r="G521" s="562"/>
      <c r="H521" s="557" t="s">
        <v>2549</v>
      </c>
      <c r="I521" s="557" t="s">
        <v>3045</v>
      </c>
      <c r="J521" s="557" t="s">
        <v>2905</v>
      </c>
      <c r="K521" s="557" t="s">
        <v>85</v>
      </c>
      <c r="L521" s="558" t="s">
        <v>3314</v>
      </c>
      <c r="M521" s="557" t="s">
        <v>2378</v>
      </c>
      <c r="N521" s="556" t="s">
        <v>2379</v>
      </c>
      <c r="O521" s="555">
        <v>365.04</v>
      </c>
    </row>
    <row r="522" spans="1:15" ht="39" customHeight="1">
      <c r="A522" s="564">
        <v>929003345901</v>
      </c>
      <c r="B522" s="559" t="s">
        <v>3552</v>
      </c>
      <c r="C522" s="561" t="s">
        <v>3553</v>
      </c>
      <c r="D522" s="563" t="s">
        <v>3554</v>
      </c>
      <c r="E522" s="560" t="s">
        <v>3555</v>
      </c>
      <c r="F522" s="559" t="s">
        <v>3556</v>
      </c>
      <c r="G522" s="562"/>
      <c r="H522" s="557" t="s">
        <v>2549</v>
      </c>
      <c r="I522" s="557" t="s">
        <v>3045</v>
      </c>
      <c r="J522" s="557" t="s">
        <v>2905</v>
      </c>
      <c r="K522" s="557" t="s">
        <v>85</v>
      </c>
      <c r="L522" s="558" t="s">
        <v>3314</v>
      </c>
      <c r="M522" s="557" t="s">
        <v>2378</v>
      </c>
      <c r="N522" s="556" t="s">
        <v>2379</v>
      </c>
      <c r="O522" s="555">
        <v>365.04</v>
      </c>
    </row>
    <row r="523" spans="1:15" ht="39" customHeight="1">
      <c r="A523" s="564">
        <v>929003347301</v>
      </c>
      <c r="B523" s="559" t="s">
        <v>3557</v>
      </c>
      <c r="C523" s="561" t="s">
        <v>3558</v>
      </c>
      <c r="D523" s="563" t="s">
        <v>3559</v>
      </c>
      <c r="E523" s="560" t="s">
        <v>3560</v>
      </c>
      <c r="F523" s="559" t="s">
        <v>3561</v>
      </c>
      <c r="G523" s="562"/>
      <c r="H523" s="557" t="s">
        <v>2549</v>
      </c>
      <c r="I523" s="557" t="s">
        <v>2934</v>
      </c>
      <c r="J523" s="557" t="s">
        <v>2905</v>
      </c>
      <c r="K523" s="557" t="s">
        <v>85</v>
      </c>
      <c r="L523" s="558" t="s">
        <v>3314</v>
      </c>
      <c r="M523" s="557" t="s">
        <v>2378</v>
      </c>
      <c r="N523" s="556" t="s">
        <v>2379</v>
      </c>
      <c r="O523" s="555">
        <v>348.78</v>
      </c>
    </row>
    <row r="524" spans="1:15" ht="39" customHeight="1">
      <c r="A524" s="564">
        <v>929003347401</v>
      </c>
      <c r="B524" s="559" t="s">
        <v>3562</v>
      </c>
      <c r="C524" s="561" t="s">
        <v>3563</v>
      </c>
      <c r="D524" s="563" t="s">
        <v>3564</v>
      </c>
      <c r="E524" s="560" t="s">
        <v>3565</v>
      </c>
      <c r="F524" s="559" t="s">
        <v>3566</v>
      </c>
      <c r="G524" s="562"/>
      <c r="H524" s="557" t="s">
        <v>2549</v>
      </c>
      <c r="I524" s="557" t="s">
        <v>2934</v>
      </c>
      <c r="J524" s="557" t="s">
        <v>2905</v>
      </c>
      <c r="K524" s="557" t="s">
        <v>85</v>
      </c>
      <c r="L524" s="558" t="s">
        <v>3314</v>
      </c>
      <c r="M524" s="557" t="s">
        <v>2378</v>
      </c>
      <c r="N524" s="556" t="s">
        <v>2379</v>
      </c>
      <c r="O524" s="555">
        <v>348.78</v>
      </c>
    </row>
    <row r="525" spans="1:15" ht="39" customHeight="1">
      <c r="A525" s="564">
        <v>929003347501</v>
      </c>
      <c r="B525" s="559" t="s">
        <v>3567</v>
      </c>
      <c r="C525" s="561" t="s">
        <v>3568</v>
      </c>
      <c r="D525" s="563" t="s">
        <v>3569</v>
      </c>
      <c r="E525" s="560" t="s">
        <v>3570</v>
      </c>
      <c r="F525" s="559" t="s">
        <v>3571</v>
      </c>
      <c r="G525" s="562"/>
      <c r="H525" s="557" t="s">
        <v>2549</v>
      </c>
      <c r="I525" s="557" t="s">
        <v>2934</v>
      </c>
      <c r="J525" s="557" t="s">
        <v>2905</v>
      </c>
      <c r="K525" s="557" t="s">
        <v>85</v>
      </c>
      <c r="L525" s="558" t="s">
        <v>3314</v>
      </c>
      <c r="M525" s="557" t="s">
        <v>2378</v>
      </c>
      <c r="N525" s="556" t="s">
        <v>2379</v>
      </c>
      <c r="O525" s="555">
        <v>560.16</v>
      </c>
    </row>
    <row r="526" spans="1:15" ht="39" customHeight="1">
      <c r="A526" s="564">
        <v>929003347601</v>
      </c>
      <c r="B526" s="559" t="s">
        <v>3572</v>
      </c>
      <c r="C526" s="561" t="s">
        <v>3573</v>
      </c>
      <c r="D526" s="563" t="s">
        <v>3574</v>
      </c>
      <c r="E526" s="560" t="s">
        <v>3575</v>
      </c>
      <c r="F526" s="559" t="s">
        <v>3576</v>
      </c>
      <c r="G526" s="562"/>
      <c r="H526" s="557" t="s">
        <v>2549</v>
      </c>
      <c r="I526" s="557" t="s">
        <v>3045</v>
      </c>
      <c r="J526" s="557" t="s">
        <v>2905</v>
      </c>
      <c r="K526" s="557" t="s">
        <v>85</v>
      </c>
      <c r="L526" s="558" t="s">
        <v>3314</v>
      </c>
      <c r="M526" s="557" t="s">
        <v>2378</v>
      </c>
      <c r="N526" s="556" t="s">
        <v>2379</v>
      </c>
      <c r="O526" s="555">
        <v>462.6</v>
      </c>
    </row>
    <row r="527" spans="1:15" ht="39" customHeight="1">
      <c r="A527" s="564">
        <v>929003347701</v>
      </c>
      <c r="B527" s="559" t="s">
        <v>3577</v>
      </c>
      <c r="C527" s="561" t="s">
        <v>3578</v>
      </c>
      <c r="D527" s="563" t="s">
        <v>3579</v>
      </c>
      <c r="E527" s="560" t="s">
        <v>3580</v>
      </c>
      <c r="F527" s="559" t="s">
        <v>3581</v>
      </c>
      <c r="G527" s="562"/>
      <c r="H527" s="557" t="s">
        <v>2549</v>
      </c>
      <c r="I527" s="557" t="s">
        <v>3045</v>
      </c>
      <c r="J527" s="557" t="s">
        <v>2905</v>
      </c>
      <c r="K527" s="557" t="s">
        <v>85</v>
      </c>
      <c r="L527" s="558" t="s">
        <v>3314</v>
      </c>
      <c r="M527" s="557" t="s">
        <v>2378</v>
      </c>
      <c r="N527" s="556" t="s">
        <v>2379</v>
      </c>
      <c r="O527" s="555">
        <v>462.6</v>
      </c>
    </row>
    <row r="528" spans="1:15" ht="39" customHeight="1">
      <c r="A528" s="564">
        <v>929003347801</v>
      </c>
      <c r="B528" s="559" t="s">
        <v>3582</v>
      </c>
      <c r="C528" s="561" t="s">
        <v>3583</v>
      </c>
      <c r="D528" s="563" t="s">
        <v>3584</v>
      </c>
      <c r="E528" s="560" t="s">
        <v>3585</v>
      </c>
      <c r="F528" s="559" t="s">
        <v>3586</v>
      </c>
      <c r="G528" s="562"/>
      <c r="H528" s="557" t="s">
        <v>2549</v>
      </c>
      <c r="I528" s="557" t="s">
        <v>3045</v>
      </c>
      <c r="J528" s="557" t="s">
        <v>2905</v>
      </c>
      <c r="K528" s="557" t="s">
        <v>85</v>
      </c>
      <c r="L528" s="558" t="s">
        <v>3314</v>
      </c>
      <c r="M528" s="557" t="s">
        <v>2378</v>
      </c>
      <c r="N528" s="556" t="s">
        <v>2379</v>
      </c>
      <c r="O528" s="555">
        <v>202.44</v>
      </c>
    </row>
    <row r="529" spans="1:15" ht="39" customHeight="1">
      <c r="A529" s="564">
        <v>929003363601</v>
      </c>
      <c r="B529" s="559" t="s">
        <v>3587</v>
      </c>
      <c r="C529" s="561" t="s">
        <v>3588</v>
      </c>
      <c r="D529" s="563" t="s">
        <v>3584</v>
      </c>
      <c r="E529" s="560" t="s">
        <v>3585</v>
      </c>
      <c r="F529" s="559" t="s">
        <v>3589</v>
      </c>
      <c r="G529" s="562"/>
      <c r="H529" s="557" t="s">
        <v>2549</v>
      </c>
      <c r="I529" s="557" t="s">
        <v>3045</v>
      </c>
      <c r="J529" s="557" t="s">
        <v>2905</v>
      </c>
      <c r="K529" s="557" t="s">
        <v>85</v>
      </c>
      <c r="L529" s="558" t="s">
        <v>3314</v>
      </c>
      <c r="M529" s="557" t="s">
        <v>2378</v>
      </c>
      <c r="N529" s="556" t="s">
        <v>2379</v>
      </c>
      <c r="O529" s="555">
        <v>202.44</v>
      </c>
    </row>
    <row r="530" spans="1:15" ht="39" customHeight="1">
      <c r="A530" s="564">
        <v>929003359201</v>
      </c>
      <c r="B530" s="559" t="s">
        <v>3590</v>
      </c>
      <c r="C530" s="561" t="s">
        <v>3591</v>
      </c>
      <c r="D530" s="563" t="s">
        <v>3592</v>
      </c>
      <c r="E530" s="560" t="s">
        <v>3593</v>
      </c>
      <c r="F530" s="559" t="s">
        <v>3594</v>
      </c>
      <c r="G530" s="562"/>
      <c r="H530" s="557" t="s">
        <v>2549</v>
      </c>
      <c r="I530" s="557" t="s">
        <v>3017</v>
      </c>
      <c r="J530" s="557" t="s">
        <v>2905</v>
      </c>
      <c r="K530" s="557" t="s">
        <v>85</v>
      </c>
      <c r="L530" s="558" t="s">
        <v>3314</v>
      </c>
      <c r="M530" s="557" t="s">
        <v>2378</v>
      </c>
      <c r="N530" s="556" t="s">
        <v>2379</v>
      </c>
      <c r="O530" s="555">
        <v>316.26</v>
      </c>
    </row>
    <row r="531" spans="1:15" ht="39" customHeight="1">
      <c r="A531" s="564">
        <v>929003359301</v>
      </c>
      <c r="B531" s="559" t="s">
        <v>3595</v>
      </c>
      <c r="C531" s="561" t="s">
        <v>3596</v>
      </c>
      <c r="D531" s="563" t="s">
        <v>3597</v>
      </c>
      <c r="E531" s="560" t="s">
        <v>3598</v>
      </c>
      <c r="F531" s="559" t="s">
        <v>3599</v>
      </c>
      <c r="G531" s="562"/>
      <c r="H531" s="557" t="s">
        <v>2549</v>
      </c>
      <c r="I531" s="557" t="s">
        <v>2996</v>
      </c>
      <c r="J531" s="557" t="s">
        <v>2905</v>
      </c>
      <c r="K531" s="557" t="s">
        <v>85</v>
      </c>
      <c r="L531" s="558" t="s">
        <v>3314</v>
      </c>
      <c r="M531" s="557" t="s">
        <v>2378</v>
      </c>
      <c r="N531" s="556" t="s">
        <v>2379</v>
      </c>
      <c r="O531" s="555">
        <v>316.26</v>
      </c>
    </row>
    <row r="532" spans="1:15" ht="39" customHeight="1">
      <c r="A532" s="564">
        <v>929003359401</v>
      </c>
      <c r="B532" s="559" t="s">
        <v>3600</v>
      </c>
      <c r="C532" s="561" t="s">
        <v>3601</v>
      </c>
      <c r="D532" s="563" t="s">
        <v>3602</v>
      </c>
      <c r="E532" s="560" t="s">
        <v>3603</v>
      </c>
      <c r="F532" s="559" t="s">
        <v>3604</v>
      </c>
      <c r="G532" s="562"/>
      <c r="H532" s="557" t="s">
        <v>2549</v>
      </c>
      <c r="I532" s="557" t="s">
        <v>3003</v>
      </c>
      <c r="J532" s="557" t="s">
        <v>2905</v>
      </c>
      <c r="K532" s="557" t="s">
        <v>85</v>
      </c>
      <c r="L532" s="558" t="s">
        <v>3314</v>
      </c>
      <c r="M532" s="557" t="s">
        <v>2378</v>
      </c>
      <c r="N532" s="556" t="s">
        <v>2379</v>
      </c>
      <c r="O532" s="555">
        <v>202.44</v>
      </c>
    </row>
    <row r="533" spans="1:15" ht="39" customHeight="1">
      <c r="A533" s="564">
        <v>929003359501</v>
      </c>
      <c r="B533" s="559" t="s">
        <v>3605</v>
      </c>
      <c r="C533" s="561" t="s">
        <v>3606</v>
      </c>
      <c r="D533" s="563" t="s">
        <v>3607</v>
      </c>
      <c r="E533" s="560" t="s">
        <v>3608</v>
      </c>
      <c r="F533" s="559" t="s">
        <v>3609</v>
      </c>
      <c r="G533" s="562"/>
      <c r="H533" s="557" t="s">
        <v>2549</v>
      </c>
      <c r="I533" s="557" t="s">
        <v>3003</v>
      </c>
      <c r="J533" s="557" t="s">
        <v>2905</v>
      </c>
      <c r="K533" s="557" t="s">
        <v>85</v>
      </c>
      <c r="L533" s="558" t="s">
        <v>3314</v>
      </c>
      <c r="M533" s="557" t="s">
        <v>2378</v>
      </c>
      <c r="N533" s="556" t="s">
        <v>2379</v>
      </c>
      <c r="O533" s="555">
        <v>267.48</v>
      </c>
    </row>
    <row r="534" spans="1:15" ht="39" customHeight="1">
      <c r="A534" s="564">
        <v>929003359601</v>
      </c>
      <c r="B534" s="559" t="s">
        <v>3610</v>
      </c>
      <c r="C534" s="561" t="s">
        <v>3611</v>
      </c>
      <c r="D534" s="563" t="s">
        <v>3612</v>
      </c>
      <c r="E534" s="560" t="s">
        <v>3613</v>
      </c>
      <c r="F534" s="559" t="s">
        <v>3614</v>
      </c>
      <c r="G534" s="562"/>
      <c r="H534" s="557" t="s">
        <v>2549</v>
      </c>
      <c r="I534" s="557" t="s">
        <v>3026</v>
      </c>
      <c r="J534" s="557" t="s">
        <v>2905</v>
      </c>
      <c r="K534" s="557" t="s">
        <v>85</v>
      </c>
      <c r="L534" s="558" t="s">
        <v>3314</v>
      </c>
      <c r="M534" s="557" t="s">
        <v>2378</v>
      </c>
      <c r="N534" s="556" t="s">
        <v>2379</v>
      </c>
      <c r="O534" s="555">
        <v>251.22</v>
      </c>
    </row>
    <row r="535" spans="1:15" ht="39" customHeight="1">
      <c r="A535" s="564">
        <v>929003359701</v>
      </c>
      <c r="B535" s="559" t="s">
        <v>3615</v>
      </c>
      <c r="C535" s="561" t="s">
        <v>3616</v>
      </c>
      <c r="D535" s="563" t="s">
        <v>3617</v>
      </c>
      <c r="E535" s="560" t="s">
        <v>3618</v>
      </c>
      <c r="F535" s="559" t="s">
        <v>3619</v>
      </c>
      <c r="G535" s="562"/>
      <c r="H535" s="557" t="s">
        <v>2549</v>
      </c>
      <c r="I535" s="557" t="s">
        <v>3026</v>
      </c>
      <c r="J535" s="557" t="s">
        <v>2905</v>
      </c>
      <c r="K535" s="557" t="s">
        <v>85</v>
      </c>
      <c r="L535" s="558" t="s">
        <v>3314</v>
      </c>
      <c r="M535" s="557" t="s">
        <v>2378</v>
      </c>
      <c r="N535" s="556" t="s">
        <v>2379</v>
      </c>
      <c r="O535" s="555">
        <v>348.78</v>
      </c>
    </row>
    <row r="536" spans="1:15" ht="39" customHeight="1">
      <c r="A536" s="564">
        <v>929003359801</v>
      </c>
      <c r="B536" s="559" t="s">
        <v>3620</v>
      </c>
      <c r="C536" s="561" t="s">
        <v>3621</v>
      </c>
      <c r="D536" s="563" t="s">
        <v>3622</v>
      </c>
      <c r="E536" s="560" t="s">
        <v>3623</v>
      </c>
      <c r="F536" s="559" t="s">
        <v>3624</v>
      </c>
      <c r="G536" s="562"/>
      <c r="H536" s="557" t="s">
        <v>2549</v>
      </c>
      <c r="I536" s="557" t="s">
        <v>2916</v>
      </c>
      <c r="J536" s="557" t="s">
        <v>2905</v>
      </c>
      <c r="K536" s="557" t="s">
        <v>85</v>
      </c>
      <c r="L536" s="558" t="s">
        <v>3314</v>
      </c>
      <c r="M536" s="557" t="s">
        <v>2378</v>
      </c>
      <c r="N536" s="556" t="s">
        <v>2379</v>
      </c>
      <c r="O536" s="555">
        <v>251.22</v>
      </c>
    </row>
    <row r="537" spans="1:15" ht="39" customHeight="1">
      <c r="A537" s="564">
        <v>929003360001</v>
      </c>
      <c r="B537" s="559" t="s">
        <v>3625</v>
      </c>
      <c r="C537" s="561" t="s">
        <v>3626</v>
      </c>
      <c r="D537" s="563" t="s">
        <v>3627</v>
      </c>
      <c r="E537" s="560" t="s">
        <v>3628</v>
      </c>
      <c r="F537" s="559" t="s">
        <v>3629</v>
      </c>
      <c r="G537" s="562"/>
      <c r="H537" s="557" t="s">
        <v>2549</v>
      </c>
      <c r="I537" s="557" t="s">
        <v>2916</v>
      </c>
      <c r="J537" s="557" t="s">
        <v>2905</v>
      </c>
      <c r="K537" s="557" t="s">
        <v>85</v>
      </c>
      <c r="L537" s="558" t="s">
        <v>3314</v>
      </c>
      <c r="M537" s="557" t="s">
        <v>2378</v>
      </c>
      <c r="N537" s="556" t="s">
        <v>2379</v>
      </c>
      <c r="O537" s="555">
        <v>218.7</v>
      </c>
    </row>
    <row r="538" spans="1:15" ht="39" customHeight="1">
      <c r="A538" s="564">
        <v>929003363701</v>
      </c>
      <c r="B538" s="559" t="s">
        <v>3630</v>
      </c>
      <c r="C538" s="561" t="s">
        <v>3631</v>
      </c>
      <c r="D538" s="563"/>
      <c r="E538" s="560"/>
      <c r="F538" s="559" t="s">
        <v>3632</v>
      </c>
      <c r="G538" s="562"/>
      <c r="H538" s="557" t="s">
        <v>2549</v>
      </c>
      <c r="I538" s="557" t="s">
        <v>3633</v>
      </c>
      <c r="J538" s="557" t="s">
        <v>2905</v>
      </c>
      <c r="K538" s="557" t="s">
        <v>85</v>
      </c>
      <c r="L538" s="558" t="s">
        <v>3314</v>
      </c>
      <c r="M538" s="557" t="s">
        <v>2378</v>
      </c>
      <c r="N538" s="556" t="s">
        <v>2379</v>
      </c>
      <c r="O538" s="555">
        <v>234.96</v>
      </c>
    </row>
    <row r="539" spans="1:15" ht="39" customHeight="1">
      <c r="A539" s="564">
        <v>929003363801</v>
      </c>
      <c r="B539" s="559" t="s">
        <v>3634</v>
      </c>
      <c r="C539" s="561" t="s">
        <v>3635</v>
      </c>
      <c r="D539" s="563"/>
      <c r="E539" s="560"/>
      <c r="F539" s="559" t="s">
        <v>3636</v>
      </c>
      <c r="G539" s="562"/>
      <c r="H539" s="557" t="s">
        <v>2549</v>
      </c>
      <c r="I539" s="557" t="s">
        <v>3633</v>
      </c>
      <c r="J539" s="557" t="s">
        <v>2905</v>
      </c>
      <c r="K539" s="557" t="s">
        <v>85</v>
      </c>
      <c r="L539" s="558" t="s">
        <v>3314</v>
      </c>
      <c r="M539" s="557" t="s">
        <v>2378</v>
      </c>
      <c r="N539" s="556" t="s">
        <v>2379</v>
      </c>
      <c r="O539" s="555">
        <v>234.96</v>
      </c>
    </row>
    <row r="540" spans="1:15" ht="39" customHeight="1">
      <c r="A540" s="564">
        <v>929003363901</v>
      </c>
      <c r="B540" s="559" t="s">
        <v>3637</v>
      </c>
      <c r="C540" s="561" t="s">
        <v>3638</v>
      </c>
      <c r="D540" s="563"/>
      <c r="E540" s="560"/>
      <c r="F540" s="559" t="s">
        <v>3639</v>
      </c>
      <c r="G540" s="562"/>
      <c r="H540" s="557" t="s">
        <v>2549</v>
      </c>
      <c r="I540" s="557" t="s">
        <v>3633</v>
      </c>
      <c r="J540" s="557" t="s">
        <v>2905</v>
      </c>
      <c r="K540" s="557" t="s">
        <v>85</v>
      </c>
      <c r="L540" s="558" t="s">
        <v>3314</v>
      </c>
      <c r="M540" s="557" t="s">
        <v>2378</v>
      </c>
      <c r="N540" s="556" t="s">
        <v>2379</v>
      </c>
      <c r="O540" s="555">
        <v>234.96</v>
      </c>
    </row>
    <row r="541" spans="1:15" ht="39" customHeight="1">
      <c r="A541" s="564">
        <v>929003364001</v>
      </c>
      <c r="B541" s="559" t="s">
        <v>3640</v>
      </c>
      <c r="C541" s="561" t="s">
        <v>3641</v>
      </c>
      <c r="D541" s="563"/>
      <c r="E541" s="560"/>
      <c r="F541" s="559" t="s">
        <v>3642</v>
      </c>
      <c r="G541" s="562"/>
      <c r="H541" s="557" t="s">
        <v>2549</v>
      </c>
      <c r="I541" s="557" t="s">
        <v>3633</v>
      </c>
      <c r="J541" s="557" t="s">
        <v>2905</v>
      </c>
      <c r="K541" s="557" t="s">
        <v>85</v>
      </c>
      <c r="L541" s="558" t="s">
        <v>3314</v>
      </c>
      <c r="M541" s="557" t="s">
        <v>2378</v>
      </c>
      <c r="N541" s="556" t="s">
        <v>2379</v>
      </c>
      <c r="O541" s="555">
        <v>234.96</v>
      </c>
    </row>
    <row r="542" spans="1:15" ht="39" customHeight="1">
      <c r="A542" s="564">
        <v>929003364201</v>
      </c>
      <c r="B542" s="559" t="s">
        <v>3643</v>
      </c>
      <c r="C542" s="561" t="s">
        <v>3644</v>
      </c>
      <c r="D542" s="563"/>
      <c r="E542" s="560"/>
      <c r="F542" s="559" t="s">
        <v>3645</v>
      </c>
      <c r="G542" s="562"/>
      <c r="H542" s="557" t="s">
        <v>2549</v>
      </c>
      <c r="I542" s="557" t="s">
        <v>3646</v>
      </c>
      <c r="J542" s="557" t="s">
        <v>2905</v>
      </c>
      <c r="K542" s="557" t="s">
        <v>85</v>
      </c>
      <c r="L542" s="558" t="s">
        <v>3314</v>
      </c>
      <c r="M542" s="557" t="s">
        <v>2378</v>
      </c>
      <c r="N542" s="556" t="s">
        <v>2379</v>
      </c>
      <c r="O542" s="555">
        <v>169.92</v>
      </c>
    </row>
    <row r="543" spans="1:15" ht="39" customHeight="1">
      <c r="A543" s="564">
        <v>929003364301</v>
      </c>
      <c r="B543" s="559" t="s">
        <v>3647</v>
      </c>
      <c r="C543" s="561" t="s">
        <v>3648</v>
      </c>
      <c r="D543" s="563"/>
      <c r="E543" s="560"/>
      <c r="F543" s="559" t="s">
        <v>3649</v>
      </c>
      <c r="G543" s="562"/>
      <c r="H543" s="557" t="s">
        <v>2549</v>
      </c>
      <c r="I543" s="557" t="s">
        <v>3650</v>
      </c>
      <c r="J543" s="557" t="s">
        <v>2905</v>
      </c>
      <c r="K543" s="557" t="s">
        <v>85</v>
      </c>
      <c r="L543" s="558" t="s">
        <v>3314</v>
      </c>
      <c r="M543" s="557" t="s">
        <v>2378</v>
      </c>
      <c r="N543" s="556" t="s">
        <v>2379</v>
      </c>
      <c r="O543" s="555">
        <v>186.18</v>
      </c>
    </row>
    <row r="544" spans="1:15" ht="39" customHeight="1">
      <c r="A544" s="564">
        <v>929003364401</v>
      </c>
      <c r="B544" s="559" t="s">
        <v>3651</v>
      </c>
      <c r="C544" s="561" t="s">
        <v>3652</v>
      </c>
      <c r="D544" s="563"/>
      <c r="E544" s="560"/>
      <c r="F544" s="559" t="s">
        <v>3653</v>
      </c>
      <c r="G544" s="562"/>
      <c r="H544" s="557" t="s">
        <v>2549</v>
      </c>
      <c r="I544" s="557" t="s">
        <v>3654</v>
      </c>
      <c r="J544" s="557" t="s">
        <v>2905</v>
      </c>
      <c r="K544" s="557" t="s">
        <v>85</v>
      </c>
      <c r="L544" s="558" t="s">
        <v>3314</v>
      </c>
      <c r="M544" s="557" t="s">
        <v>2378</v>
      </c>
      <c r="N544" s="556" t="s">
        <v>2379</v>
      </c>
      <c r="O544" s="555">
        <v>186.18</v>
      </c>
    </row>
    <row r="545" spans="1:15" ht="39" customHeight="1">
      <c r="A545" s="564">
        <v>929003364501</v>
      </c>
      <c r="B545" s="559" t="s">
        <v>3655</v>
      </c>
      <c r="C545" s="561" t="s">
        <v>3656</v>
      </c>
      <c r="D545" s="563"/>
      <c r="E545" s="560"/>
      <c r="F545" s="559" t="s">
        <v>3657</v>
      </c>
      <c r="G545" s="562"/>
      <c r="H545" s="557" t="s">
        <v>2549</v>
      </c>
      <c r="I545" s="557" t="s">
        <v>3654</v>
      </c>
      <c r="J545" s="557" t="s">
        <v>2905</v>
      </c>
      <c r="K545" s="557" t="s">
        <v>85</v>
      </c>
      <c r="L545" s="558" t="s">
        <v>3314</v>
      </c>
      <c r="M545" s="557" t="s">
        <v>2378</v>
      </c>
      <c r="N545" s="556" t="s">
        <v>2379</v>
      </c>
      <c r="O545" s="555">
        <v>186.18</v>
      </c>
    </row>
    <row r="546" spans="1:15" ht="39" customHeight="1">
      <c r="A546" s="564">
        <v>929003364601</v>
      </c>
      <c r="B546" s="559" t="s">
        <v>3658</v>
      </c>
      <c r="C546" s="561" t="s">
        <v>3659</v>
      </c>
      <c r="D546" s="563"/>
      <c r="E546" s="560"/>
      <c r="F546" s="559" t="s">
        <v>3660</v>
      </c>
      <c r="G546" s="562"/>
      <c r="H546" s="557" t="s">
        <v>2549</v>
      </c>
      <c r="I546" s="557" t="s">
        <v>3661</v>
      </c>
      <c r="J546" s="557" t="s">
        <v>2905</v>
      </c>
      <c r="K546" s="557" t="s">
        <v>85</v>
      </c>
      <c r="L546" s="558" t="s">
        <v>3314</v>
      </c>
      <c r="M546" s="557" t="s">
        <v>2378</v>
      </c>
      <c r="N546" s="556" t="s">
        <v>2379</v>
      </c>
      <c r="O546" s="555">
        <v>169.92</v>
      </c>
    </row>
    <row r="547" spans="1:15" ht="39" customHeight="1">
      <c r="A547" s="564">
        <v>929003364701</v>
      </c>
      <c r="B547" s="559" t="s">
        <v>3662</v>
      </c>
      <c r="C547" s="561" t="s">
        <v>3663</v>
      </c>
      <c r="D547" s="563"/>
      <c r="E547" s="560"/>
      <c r="F547" s="559" t="s">
        <v>3664</v>
      </c>
      <c r="G547" s="562"/>
      <c r="H547" s="557" t="s">
        <v>2549</v>
      </c>
      <c r="I547" s="557" t="s">
        <v>3665</v>
      </c>
      <c r="J547" s="557" t="s">
        <v>2905</v>
      </c>
      <c r="K547" s="557" t="s">
        <v>85</v>
      </c>
      <c r="L547" s="558" t="s">
        <v>3314</v>
      </c>
      <c r="M547" s="557" t="s">
        <v>2378</v>
      </c>
      <c r="N547" s="556" t="s">
        <v>2379</v>
      </c>
      <c r="O547" s="555">
        <v>121.14</v>
      </c>
    </row>
    <row r="548" spans="1:15" ht="39" customHeight="1">
      <c r="A548" s="564">
        <v>929003364801</v>
      </c>
      <c r="B548" s="559" t="s">
        <v>3666</v>
      </c>
      <c r="C548" s="561" t="s">
        <v>3667</v>
      </c>
      <c r="D548" s="563"/>
      <c r="E548" s="560"/>
      <c r="F548" s="559" t="s">
        <v>3668</v>
      </c>
      <c r="G548" s="562"/>
      <c r="H548" s="557" t="s">
        <v>2549</v>
      </c>
      <c r="I548" s="557" t="s">
        <v>3665</v>
      </c>
      <c r="J548" s="557" t="s">
        <v>2905</v>
      </c>
      <c r="K548" s="557" t="s">
        <v>85</v>
      </c>
      <c r="L548" s="558" t="s">
        <v>3314</v>
      </c>
      <c r="M548" s="557" t="s">
        <v>2378</v>
      </c>
      <c r="N548" s="556" t="s">
        <v>2379</v>
      </c>
      <c r="O548" s="555">
        <v>137.4</v>
      </c>
    </row>
    <row r="549" spans="1:15" ht="39" customHeight="1">
      <c r="A549" s="564">
        <v>929003364901</v>
      </c>
      <c r="B549" s="559" t="s">
        <v>3669</v>
      </c>
      <c r="C549" s="561" t="s">
        <v>3670</v>
      </c>
      <c r="D549" s="563"/>
      <c r="E549" s="560"/>
      <c r="F549" s="559" t="s">
        <v>3671</v>
      </c>
      <c r="G549" s="562"/>
      <c r="H549" s="557" t="s">
        <v>2549</v>
      </c>
      <c r="I549" s="557" t="s">
        <v>3672</v>
      </c>
      <c r="J549" s="557" t="s">
        <v>2905</v>
      </c>
      <c r="K549" s="557" t="s">
        <v>85</v>
      </c>
      <c r="L549" s="558" t="s">
        <v>3314</v>
      </c>
      <c r="M549" s="557" t="s">
        <v>2378</v>
      </c>
      <c r="N549" s="556" t="s">
        <v>2379</v>
      </c>
      <c r="O549" s="555">
        <v>121.14</v>
      </c>
    </row>
    <row r="550" spans="1:15" ht="39" customHeight="1">
      <c r="A550" s="564">
        <v>929004066001</v>
      </c>
      <c r="B550" s="559" t="s">
        <v>3673</v>
      </c>
      <c r="C550" s="561" t="s">
        <v>3674</v>
      </c>
      <c r="D550" s="563"/>
      <c r="E550" s="560"/>
      <c r="F550" s="559" t="s">
        <v>3675</v>
      </c>
      <c r="G550" s="562"/>
      <c r="H550" s="557" t="s">
        <v>2549</v>
      </c>
      <c r="I550" s="557" t="s">
        <v>3672</v>
      </c>
      <c r="J550" s="557" t="s">
        <v>2905</v>
      </c>
      <c r="K550" s="557" t="s">
        <v>85</v>
      </c>
      <c r="L550" s="558" t="s">
        <v>3314</v>
      </c>
      <c r="M550" s="557" t="s">
        <v>2378</v>
      </c>
      <c r="N550" s="556" t="s">
        <v>2379</v>
      </c>
      <c r="O550" s="555">
        <v>137.4</v>
      </c>
    </row>
    <row r="551" spans="1:15" ht="39" customHeight="1">
      <c r="A551" s="564">
        <v>929004066101</v>
      </c>
      <c r="B551" s="559" t="s">
        <v>3676</v>
      </c>
      <c r="C551" s="561" t="s">
        <v>3677</v>
      </c>
      <c r="D551" s="563"/>
      <c r="E551" s="560"/>
      <c r="F551" s="559" t="s">
        <v>3678</v>
      </c>
      <c r="G551" s="562"/>
      <c r="H551" s="557" t="s">
        <v>2549</v>
      </c>
      <c r="I551" s="557" t="s">
        <v>3679</v>
      </c>
      <c r="J551" s="557" t="s">
        <v>2905</v>
      </c>
      <c r="K551" s="557" t="s">
        <v>85</v>
      </c>
      <c r="L551" s="558" t="s">
        <v>3314</v>
      </c>
      <c r="M551" s="557" t="s">
        <v>2378</v>
      </c>
      <c r="N551" s="556" t="s">
        <v>2379</v>
      </c>
      <c r="O551" s="555">
        <v>104.88</v>
      </c>
    </row>
    <row r="552" spans="1:15" ht="39" customHeight="1">
      <c r="A552" s="564">
        <v>929004066201</v>
      </c>
      <c r="B552" s="559" t="s">
        <v>3680</v>
      </c>
      <c r="C552" s="561" t="s">
        <v>3681</v>
      </c>
      <c r="D552" s="563"/>
      <c r="E552" s="560"/>
      <c r="F552" s="559" t="s">
        <v>3682</v>
      </c>
      <c r="G552" s="562"/>
      <c r="H552" s="557" t="s">
        <v>2549</v>
      </c>
      <c r="I552" s="557" t="s">
        <v>3679</v>
      </c>
      <c r="J552" s="557" t="s">
        <v>2905</v>
      </c>
      <c r="K552" s="557" t="s">
        <v>85</v>
      </c>
      <c r="L552" s="558" t="s">
        <v>3314</v>
      </c>
      <c r="M552" s="557" t="s">
        <v>2378</v>
      </c>
      <c r="N552" s="556" t="s">
        <v>2379</v>
      </c>
      <c r="O552" s="555">
        <v>121.14</v>
      </c>
    </row>
    <row r="553" spans="1:15" ht="39" customHeight="1">
      <c r="A553" s="564">
        <v>929004066301</v>
      </c>
      <c r="B553" s="559" t="s">
        <v>3683</v>
      </c>
      <c r="C553" s="561" t="s">
        <v>3684</v>
      </c>
      <c r="D553" s="563"/>
      <c r="E553" s="560"/>
      <c r="F553" s="559" t="s">
        <v>3685</v>
      </c>
      <c r="G553" s="562"/>
      <c r="H553" s="557" t="s">
        <v>2549</v>
      </c>
      <c r="I553" s="557" t="s">
        <v>3679</v>
      </c>
      <c r="J553" s="557" t="s">
        <v>2905</v>
      </c>
      <c r="K553" s="557" t="s">
        <v>85</v>
      </c>
      <c r="L553" s="558" t="s">
        <v>3314</v>
      </c>
      <c r="M553" s="557" t="s">
        <v>2378</v>
      </c>
      <c r="N553" s="556" t="s">
        <v>2379</v>
      </c>
      <c r="O553" s="555">
        <v>104.88</v>
      </c>
    </row>
    <row r="554" spans="1:15" ht="39" customHeight="1">
      <c r="A554" s="564">
        <v>929004066401</v>
      </c>
      <c r="B554" s="559" t="s">
        <v>3686</v>
      </c>
      <c r="C554" s="561" t="s">
        <v>3687</v>
      </c>
      <c r="D554" s="563"/>
      <c r="E554" s="560"/>
      <c r="F554" s="559" t="s">
        <v>3688</v>
      </c>
      <c r="G554" s="562"/>
      <c r="H554" s="557" t="s">
        <v>2549</v>
      </c>
      <c r="I554" s="557" t="s">
        <v>3679</v>
      </c>
      <c r="J554" s="557" t="s">
        <v>2905</v>
      </c>
      <c r="K554" s="557" t="s">
        <v>85</v>
      </c>
      <c r="L554" s="558" t="s">
        <v>3314</v>
      </c>
      <c r="M554" s="557" t="s">
        <v>2378</v>
      </c>
      <c r="N554" s="556" t="s">
        <v>2379</v>
      </c>
      <c r="O554" s="555">
        <v>121.14</v>
      </c>
    </row>
    <row r="555" spans="1:15" ht="39" customHeight="1">
      <c r="A555" s="564">
        <v>929004066501</v>
      </c>
      <c r="B555" s="559" t="s">
        <v>3689</v>
      </c>
      <c r="C555" s="561" t="s">
        <v>3690</v>
      </c>
      <c r="D555" s="563"/>
      <c r="E555" s="560"/>
      <c r="F555" s="559" t="s">
        <v>3691</v>
      </c>
      <c r="G555" s="562"/>
      <c r="H555" s="557" t="s">
        <v>2549</v>
      </c>
      <c r="I555" s="557" t="s">
        <v>3692</v>
      </c>
      <c r="J555" s="557" t="s">
        <v>2905</v>
      </c>
      <c r="K555" s="557" t="s">
        <v>85</v>
      </c>
      <c r="L555" s="558" t="s">
        <v>3314</v>
      </c>
      <c r="M555" s="557" t="s">
        <v>2378</v>
      </c>
      <c r="N555" s="556" t="s">
        <v>2379</v>
      </c>
      <c r="O555" s="555">
        <v>121.14</v>
      </c>
    </row>
    <row r="556" spans="1:15" ht="39" customHeight="1">
      <c r="A556" s="564">
        <v>929004066601</v>
      </c>
      <c r="B556" s="559" t="s">
        <v>3693</v>
      </c>
      <c r="C556" s="561" t="s">
        <v>3694</v>
      </c>
      <c r="D556" s="563"/>
      <c r="E556" s="560"/>
      <c r="F556" s="559" t="s">
        <v>3695</v>
      </c>
      <c r="G556" s="562"/>
      <c r="H556" s="557" t="s">
        <v>2549</v>
      </c>
      <c r="I556" s="557" t="s">
        <v>3692</v>
      </c>
      <c r="J556" s="557" t="s">
        <v>2905</v>
      </c>
      <c r="K556" s="557" t="s">
        <v>85</v>
      </c>
      <c r="L556" s="558" t="s">
        <v>3314</v>
      </c>
      <c r="M556" s="557" t="s">
        <v>2378</v>
      </c>
      <c r="N556" s="556" t="s">
        <v>2379</v>
      </c>
      <c r="O556" s="555">
        <v>137.4</v>
      </c>
    </row>
    <row r="557" spans="1:15" ht="39" customHeight="1">
      <c r="A557" s="564">
        <v>929004066701</v>
      </c>
      <c r="B557" s="559" t="s">
        <v>3696</v>
      </c>
      <c r="C557" s="561" t="s">
        <v>3697</v>
      </c>
      <c r="D557" s="563"/>
      <c r="E557" s="560"/>
      <c r="F557" s="559" t="s">
        <v>3698</v>
      </c>
      <c r="G557" s="562"/>
      <c r="H557" s="557" t="s">
        <v>2549</v>
      </c>
      <c r="I557" s="557" t="s">
        <v>3699</v>
      </c>
      <c r="J557" s="557" t="s">
        <v>2905</v>
      </c>
      <c r="K557" s="557" t="s">
        <v>85</v>
      </c>
      <c r="L557" s="558" t="s">
        <v>3314</v>
      </c>
      <c r="M557" s="557" t="s">
        <v>2378</v>
      </c>
      <c r="N557" s="556" t="s">
        <v>2379</v>
      </c>
      <c r="O557" s="555">
        <v>202.44</v>
      </c>
    </row>
    <row r="558" spans="1:15" ht="39" customHeight="1">
      <c r="A558" s="564">
        <v>929003361101</v>
      </c>
      <c r="B558" s="559" t="s">
        <v>3700</v>
      </c>
      <c r="C558" s="561" t="s">
        <v>3701</v>
      </c>
      <c r="D558" s="563"/>
      <c r="E558" s="560"/>
      <c r="F558" s="559" t="s">
        <v>3702</v>
      </c>
      <c r="G558" s="562"/>
      <c r="H558" s="557" t="s">
        <v>2430</v>
      </c>
      <c r="I558" s="557" t="s">
        <v>3703</v>
      </c>
      <c r="J558" s="557" t="s">
        <v>2905</v>
      </c>
      <c r="K558" s="557" t="s">
        <v>85</v>
      </c>
      <c r="L558" s="558" t="s">
        <v>3314</v>
      </c>
      <c r="M558" s="557" t="s">
        <v>2378</v>
      </c>
      <c r="N558" s="556" t="s">
        <v>2379</v>
      </c>
      <c r="O558" s="555">
        <v>202.44</v>
      </c>
    </row>
    <row r="559" spans="1:15" ht="39" customHeight="1">
      <c r="A559" s="564">
        <v>929003361201</v>
      </c>
      <c r="B559" s="559" t="s">
        <v>3704</v>
      </c>
      <c r="C559" s="561" t="s">
        <v>3705</v>
      </c>
      <c r="D559" s="563"/>
      <c r="E559" s="560"/>
      <c r="F559" s="559" t="s">
        <v>3706</v>
      </c>
      <c r="G559" s="562"/>
      <c r="H559" s="557" t="s">
        <v>2430</v>
      </c>
      <c r="I559" s="557" t="s">
        <v>3703</v>
      </c>
      <c r="J559" s="557" t="s">
        <v>2905</v>
      </c>
      <c r="K559" s="557" t="s">
        <v>85</v>
      </c>
      <c r="L559" s="558" t="s">
        <v>3314</v>
      </c>
      <c r="M559" s="557" t="s">
        <v>2378</v>
      </c>
      <c r="N559" s="556" t="s">
        <v>2379</v>
      </c>
      <c r="O559" s="555">
        <v>234.96</v>
      </c>
    </row>
    <row r="560" spans="1:15" ht="39" customHeight="1">
      <c r="A560" s="564">
        <v>929003361301</v>
      </c>
      <c r="B560" s="559" t="s">
        <v>3707</v>
      </c>
      <c r="C560" s="561" t="s">
        <v>3708</v>
      </c>
      <c r="D560" s="563"/>
      <c r="E560" s="560"/>
      <c r="F560" s="559" t="s">
        <v>3709</v>
      </c>
      <c r="G560" s="562"/>
      <c r="H560" s="557" t="s">
        <v>2430</v>
      </c>
      <c r="I560" s="557" t="s">
        <v>3710</v>
      </c>
      <c r="J560" s="557" t="s">
        <v>2905</v>
      </c>
      <c r="K560" s="557" t="s">
        <v>85</v>
      </c>
      <c r="L560" s="558" t="s">
        <v>3314</v>
      </c>
      <c r="M560" s="557" t="s">
        <v>2378</v>
      </c>
      <c r="N560" s="556" t="s">
        <v>2379</v>
      </c>
      <c r="O560" s="555">
        <v>169.92</v>
      </c>
    </row>
    <row r="561" spans="1:15" ht="39" customHeight="1">
      <c r="A561" s="564">
        <v>929004066801</v>
      </c>
      <c r="B561" s="559" t="s">
        <v>3711</v>
      </c>
      <c r="C561" s="561" t="s">
        <v>3712</v>
      </c>
      <c r="D561" s="563"/>
      <c r="E561" s="560"/>
      <c r="F561" s="559" t="s">
        <v>3713</v>
      </c>
      <c r="G561" s="562"/>
      <c r="H561" s="557" t="s">
        <v>2549</v>
      </c>
      <c r="I561" s="557" t="s">
        <v>3699</v>
      </c>
      <c r="J561" s="557" t="s">
        <v>2905</v>
      </c>
      <c r="K561" s="557" t="s">
        <v>85</v>
      </c>
      <c r="L561" s="558" t="s">
        <v>3314</v>
      </c>
      <c r="M561" s="557" t="s">
        <v>2378</v>
      </c>
      <c r="N561" s="556" t="s">
        <v>2379</v>
      </c>
      <c r="O561" s="555">
        <v>202.44</v>
      </c>
    </row>
    <row r="562" spans="1:15" ht="39" customHeight="1">
      <c r="A562" s="564">
        <v>929003361601</v>
      </c>
      <c r="B562" s="559" t="s">
        <v>3714</v>
      </c>
      <c r="C562" s="561" t="s">
        <v>3715</v>
      </c>
      <c r="D562" s="563"/>
      <c r="E562" s="560"/>
      <c r="F562" s="559" t="s">
        <v>3716</v>
      </c>
      <c r="G562" s="562"/>
      <c r="H562" s="557" t="s">
        <v>2430</v>
      </c>
      <c r="I562" s="557" t="s">
        <v>3717</v>
      </c>
      <c r="J562" s="557" t="s">
        <v>2905</v>
      </c>
      <c r="K562" s="557" t="s">
        <v>85</v>
      </c>
      <c r="L562" s="558" t="s">
        <v>3314</v>
      </c>
      <c r="M562" s="557" t="s">
        <v>2378</v>
      </c>
      <c r="N562" s="556" t="s">
        <v>2379</v>
      </c>
      <c r="O562" s="555">
        <v>194.31</v>
      </c>
    </row>
    <row r="563" spans="1:15" ht="39" customHeight="1">
      <c r="A563" s="564">
        <v>929003361701</v>
      </c>
      <c r="B563" s="559" t="s">
        <v>3718</v>
      </c>
      <c r="C563" s="561" t="s">
        <v>3719</v>
      </c>
      <c r="D563" s="563"/>
      <c r="E563" s="560"/>
      <c r="F563" s="559" t="s">
        <v>3720</v>
      </c>
      <c r="G563" s="562"/>
      <c r="H563" s="557" t="s">
        <v>2430</v>
      </c>
      <c r="I563" s="557" t="s">
        <v>3721</v>
      </c>
      <c r="J563" s="557" t="s">
        <v>2905</v>
      </c>
      <c r="K563" s="557" t="s">
        <v>85</v>
      </c>
      <c r="L563" s="558" t="s">
        <v>3314</v>
      </c>
      <c r="M563" s="557" t="s">
        <v>2378</v>
      </c>
      <c r="N563" s="556" t="s">
        <v>2379</v>
      </c>
      <c r="O563" s="555">
        <v>194.31</v>
      </c>
    </row>
    <row r="564" spans="1:15" ht="39" customHeight="1">
      <c r="A564" s="564">
        <v>929003361801</v>
      </c>
      <c r="B564" s="559" t="s">
        <v>3722</v>
      </c>
      <c r="C564" s="561" t="s">
        <v>3723</v>
      </c>
      <c r="D564" s="563"/>
      <c r="E564" s="560"/>
      <c r="F564" s="559" t="s">
        <v>3724</v>
      </c>
      <c r="G564" s="562"/>
      <c r="H564" s="557" t="s">
        <v>2430</v>
      </c>
      <c r="I564" s="557" t="s">
        <v>3725</v>
      </c>
      <c r="J564" s="557" t="s">
        <v>2905</v>
      </c>
      <c r="K564" s="557" t="s">
        <v>85</v>
      </c>
      <c r="L564" s="558" t="s">
        <v>3314</v>
      </c>
      <c r="M564" s="557" t="s">
        <v>2378</v>
      </c>
      <c r="N564" s="556" t="s">
        <v>2379</v>
      </c>
      <c r="O564" s="555">
        <v>202.44</v>
      </c>
    </row>
    <row r="565" spans="1:15" ht="39" customHeight="1">
      <c r="A565" s="564">
        <v>929003361901</v>
      </c>
      <c r="B565" s="559" t="s">
        <v>3726</v>
      </c>
      <c r="C565" s="561" t="s">
        <v>3727</v>
      </c>
      <c r="D565" s="563"/>
      <c r="E565" s="560"/>
      <c r="F565" s="559" t="s">
        <v>3728</v>
      </c>
      <c r="G565" s="562"/>
      <c r="H565" s="557" t="s">
        <v>2430</v>
      </c>
      <c r="I565" s="557" t="s">
        <v>3729</v>
      </c>
      <c r="J565" s="557" t="s">
        <v>2905</v>
      </c>
      <c r="K565" s="557" t="s">
        <v>85</v>
      </c>
      <c r="L565" s="558" t="s">
        <v>3314</v>
      </c>
      <c r="M565" s="557" t="s">
        <v>2378</v>
      </c>
      <c r="N565" s="556" t="s">
        <v>2379</v>
      </c>
      <c r="O565" s="555">
        <v>153.66</v>
      </c>
    </row>
    <row r="566" spans="1:15" ht="39" customHeight="1">
      <c r="A566" s="564">
        <v>929003362001</v>
      </c>
      <c r="B566" s="559" t="s">
        <v>3730</v>
      </c>
      <c r="C566" s="561" t="s">
        <v>3731</v>
      </c>
      <c r="D566" s="563"/>
      <c r="E566" s="560"/>
      <c r="F566" s="559" t="s">
        <v>3732</v>
      </c>
      <c r="G566" s="562"/>
      <c r="H566" s="557" t="s">
        <v>2430</v>
      </c>
      <c r="I566" s="557" t="s">
        <v>3733</v>
      </c>
      <c r="J566" s="557" t="s">
        <v>2905</v>
      </c>
      <c r="K566" s="557" t="s">
        <v>85</v>
      </c>
      <c r="L566" s="558" t="s">
        <v>3314</v>
      </c>
      <c r="M566" s="557" t="s">
        <v>2378</v>
      </c>
      <c r="N566" s="556" t="s">
        <v>2379</v>
      </c>
      <c r="O566" s="555">
        <v>104.88</v>
      </c>
    </row>
    <row r="567" spans="1:15" ht="39" customHeight="1">
      <c r="A567" s="564">
        <v>929003362101</v>
      </c>
      <c r="B567" s="559" t="s">
        <v>3734</v>
      </c>
      <c r="C567" s="561" t="s">
        <v>3735</v>
      </c>
      <c r="D567" s="563"/>
      <c r="E567" s="560"/>
      <c r="F567" s="559" t="s">
        <v>3736</v>
      </c>
      <c r="G567" s="562"/>
      <c r="H567" s="557" t="s">
        <v>2430</v>
      </c>
      <c r="I567" s="557" t="s">
        <v>3733</v>
      </c>
      <c r="J567" s="557" t="s">
        <v>2905</v>
      </c>
      <c r="K567" s="557" t="s">
        <v>85</v>
      </c>
      <c r="L567" s="558" t="s">
        <v>3314</v>
      </c>
      <c r="M567" s="557" t="s">
        <v>2378</v>
      </c>
      <c r="N567" s="556" t="s">
        <v>2379</v>
      </c>
      <c r="O567" s="555">
        <v>129.27000000000001</v>
      </c>
    </row>
    <row r="568" spans="1:15" ht="39" customHeight="1">
      <c r="A568" s="564">
        <v>929003362201</v>
      </c>
      <c r="B568" s="559" t="s">
        <v>3737</v>
      </c>
      <c r="C568" s="561" t="s">
        <v>3738</v>
      </c>
      <c r="D568" s="563"/>
      <c r="E568" s="560"/>
      <c r="F568" s="559" t="s">
        <v>3739</v>
      </c>
      <c r="G568" s="562"/>
      <c r="H568" s="557" t="s">
        <v>2549</v>
      </c>
      <c r="I568" s="557" t="s">
        <v>3740</v>
      </c>
      <c r="J568" s="557" t="s">
        <v>2905</v>
      </c>
      <c r="K568" s="557" t="s">
        <v>85</v>
      </c>
      <c r="L568" s="558" t="s">
        <v>3314</v>
      </c>
      <c r="M568" s="557" t="s">
        <v>2378</v>
      </c>
      <c r="N568" s="556" t="s">
        <v>2379</v>
      </c>
      <c r="O568" s="555">
        <v>169.92</v>
      </c>
    </row>
    <row r="569" spans="1:15" ht="39" customHeight="1">
      <c r="A569" s="564">
        <v>929003362301</v>
      </c>
      <c r="B569" s="559" t="s">
        <v>3741</v>
      </c>
      <c r="C569" s="561" t="s">
        <v>3742</v>
      </c>
      <c r="D569" s="563"/>
      <c r="E569" s="560"/>
      <c r="F569" s="559" t="s">
        <v>3743</v>
      </c>
      <c r="G569" s="562"/>
      <c r="H569" s="557" t="s">
        <v>2549</v>
      </c>
      <c r="I569" s="557" t="s">
        <v>3740</v>
      </c>
      <c r="J569" s="557" t="s">
        <v>2905</v>
      </c>
      <c r="K569" s="557" t="s">
        <v>85</v>
      </c>
      <c r="L569" s="558" t="s">
        <v>3314</v>
      </c>
      <c r="M569" s="557" t="s">
        <v>2378</v>
      </c>
      <c r="N569" s="556" t="s">
        <v>2379</v>
      </c>
      <c r="O569" s="555">
        <v>169.92</v>
      </c>
    </row>
    <row r="570" spans="1:15" ht="39" customHeight="1">
      <c r="A570" s="564">
        <v>929003362401</v>
      </c>
      <c r="B570" s="559" t="s">
        <v>3744</v>
      </c>
      <c r="C570" s="561" t="s">
        <v>3745</v>
      </c>
      <c r="D570" s="563"/>
      <c r="E570" s="560"/>
      <c r="F570" s="559" t="s">
        <v>3746</v>
      </c>
      <c r="G570" s="562"/>
      <c r="H570" s="557" t="s">
        <v>2549</v>
      </c>
      <c r="I570" s="557" t="s">
        <v>3740</v>
      </c>
      <c r="J570" s="557" t="s">
        <v>2905</v>
      </c>
      <c r="K570" s="557" t="s">
        <v>85</v>
      </c>
      <c r="L570" s="558" t="s">
        <v>3314</v>
      </c>
      <c r="M570" s="557" t="s">
        <v>2378</v>
      </c>
      <c r="N570" s="556" t="s">
        <v>2379</v>
      </c>
      <c r="O570" s="555">
        <v>137.4</v>
      </c>
    </row>
    <row r="571" spans="1:15" ht="39" customHeight="1">
      <c r="A571" s="564">
        <v>929003362501</v>
      </c>
      <c r="B571" s="559" t="s">
        <v>3747</v>
      </c>
      <c r="C571" s="561" t="s">
        <v>3748</v>
      </c>
      <c r="D571" s="563"/>
      <c r="E571" s="560"/>
      <c r="F571" s="559" t="s">
        <v>3749</v>
      </c>
      <c r="G571" s="562"/>
      <c r="H571" s="557" t="s">
        <v>2549</v>
      </c>
      <c r="I571" s="557" t="s">
        <v>3740</v>
      </c>
      <c r="J571" s="557" t="s">
        <v>2905</v>
      </c>
      <c r="K571" s="557" t="s">
        <v>85</v>
      </c>
      <c r="L571" s="558" t="s">
        <v>3314</v>
      </c>
      <c r="M571" s="557" t="s">
        <v>2378</v>
      </c>
      <c r="N571" s="556" t="s">
        <v>2379</v>
      </c>
      <c r="O571" s="555">
        <v>137.4</v>
      </c>
    </row>
    <row r="572" spans="1:15" ht="39" customHeight="1">
      <c r="A572" s="564">
        <v>929003362601</v>
      </c>
      <c r="B572" s="559" t="s">
        <v>3750</v>
      </c>
      <c r="C572" s="561" t="s">
        <v>3751</v>
      </c>
      <c r="D572" s="563"/>
      <c r="E572" s="560"/>
      <c r="F572" s="559" t="s">
        <v>3752</v>
      </c>
      <c r="G572" s="562"/>
      <c r="H572" s="557" t="s">
        <v>2549</v>
      </c>
      <c r="I572" s="557" t="s">
        <v>3740</v>
      </c>
      <c r="J572" s="557" t="s">
        <v>2905</v>
      </c>
      <c r="K572" s="557" t="s">
        <v>85</v>
      </c>
      <c r="L572" s="558" t="s">
        <v>3314</v>
      </c>
      <c r="M572" s="557" t="s">
        <v>2378</v>
      </c>
      <c r="N572" s="556" t="s">
        <v>2379</v>
      </c>
      <c r="O572" s="555">
        <v>267.48</v>
      </c>
    </row>
    <row r="573" spans="1:15" ht="39" customHeight="1">
      <c r="A573" s="564">
        <v>929003362701</v>
      </c>
      <c r="B573" s="559" t="s">
        <v>3753</v>
      </c>
      <c r="C573" s="561" t="s">
        <v>3754</v>
      </c>
      <c r="D573" s="563"/>
      <c r="E573" s="560"/>
      <c r="F573" s="559" t="s">
        <v>3755</v>
      </c>
      <c r="G573" s="562"/>
      <c r="H573" s="557" t="s">
        <v>2549</v>
      </c>
      <c r="I573" s="557" t="s">
        <v>3740</v>
      </c>
      <c r="J573" s="557" t="s">
        <v>2905</v>
      </c>
      <c r="K573" s="557" t="s">
        <v>85</v>
      </c>
      <c r="L573" s="558" t="s">
        <v>3314</v>
      </c>
      <c r="M573" s="557" t="s">
        <v>2378</v>
      </c>
      <c r="N573" s="556" t="s">
        <v>2379</v>
      </c>
      <c r="O573" s="555">
        <v>275.61</v>
      </c>
    </row>
    <row r="574" spans="1:15" ht="39" customHeight="1">
      <c r="A574" s="564">
        <v>929003362801</v>
      </c>
      <c r="B574" s="559" t="s">
        <v>3756</v>
      </c>
      <c r="C574" s="561" t="s">
        <v>3757</v>
      </c>
      <c r="D574" s="563"/>
      <c r="E574" s="560"/>
      <c r="F574" s="559" t="s">
        <v>3758</v>
      </c>
      <c r="G574" s="562"/>
      <c r="H574" s="557" t="s">
        <v>2549</v>
      </c>
      <c r="I574" s="557" t="s">
        <v>3759</v>
      </c>
      <c r="J574" s="557" t="s">
        <v>2905</v>
      </c>
      <c r="K574" s="557" t="s">
        <v>85</v>
      </c>
      <c r="L574" s="558" t="s">
        <v>3314</v>
      </c>
      <c r="M574" s="557" t="s">
        <v>2378</v>
      </c>
      <c r="N574" s="556" t="s">
        <v>2379</v>
      </c>
      <c r="O574" s="555">
        <v>283.74</v>
      </c>
    </row>
    <row r="575" spans="1:15" ht="39" customHeight="1">
      <c r="A575" s="564">
        <v>929003363001</v>
      </c>
      <c r="B575" s="559" t="s">
        <v>3760</v>
      </c>
      <c r="C575" s="561" t="s">
        <v>3761</v>
      </c>
      <c r="D575" s="563"/>
      <c r="E575" s="560"/>
      <c r="F575" s="559" t="s">
        <v>3762</v>
      </c>
      <c r="G575" s="562"/>
      <c r="H575" s="557" t="s">
        <v>2549</v>
      </c>
      <c r="I575" s="557" t="s">
        <v>3763</v>
      </c>
      <c r="J575" s="557" t="s">
        <v>2905</v>
      </c>
      <c r="K575" s="557" t="s">
        <v>85</v>
      </c>
      <c r="L575" s="558" t="s">
        <v>3314</v>
      </c>
      <c r="M575" s="557" t="s">
        <v>2378</v>
      </c>
      <c r="N575" s="556" t="s">
        <v>2379</v>
      </c>
      <c r="O575" s="555">
        <v>300</v>
      </c>
    </row>
    <row r="576" spans="1:15" ht="39" customHeight="1">
      <c r="A576" s="564">
        <v>929003363201</v>
      </c>
      <c r="B576" s="559" t="s">
        <v>3764</v>
      </c>
      <c r="C576" s="561" t="s">
        <v>3765</v>
      </c>
      <c r="D576" s="563"/>
      <c r="E576" s="560"/>
      <c r="F576" s="559" t="s">
        <v>3766</v>
      </c>
      <c r="G576" s="565"/>
      <c r="H576" s="557" t="s">
        <v>2549</v>
      </c>
      <c r="I576" s="557" t="s">
        <v>3767</v>
      </c>
      <c r="J576" s="557" t="s">
        <v>2905</v>
      </c>
      <c r="K576" s="557" t="s">
        <v>85</v>
      </c>
      <c r="L576" s="558" t="s">
        <v>3314</v>
      </c>
      <c r="M576" s="557" t="s">
        <v>2378</v>
      </c>
      <c r="N576" s="556" t="s">
        <v>2379</v>
      </c>
      <c r="O576" s="555">
        <v>300</v>
      </c>
    </row>
    <row r="577" spans="1:15" ht="39" customHeight="1">
      <c r="A577" s="564">
        <v>929003363401</v>
      </c>
      <c r="B577" s="559" t="s">
        <v>3768</v>
      </c>
      <c r="C577" s="561" t="s">
        <v>3769</v>
      </c>
      <c r="D577" s="563"/>
      <c r="E577" s="560"/>
      <c r="F577" s="559" t="s">
        <v>3770</v>
      </c>
      <c r="G577" s="562"/>
      <c r="H577" s="557" t="s">
        <v>2430</v>
      </c>
      <c r="I577" s="557" t="s">
        <v>3174</v>
      </c>
      <c r="J577" s="557" t="s">
        <v>2905</v>
      </c>
      <c r="K577" s="557" t="s">
        <v>85</v>
      </c>
      <c r="L577" s="558" t="s">
        <v>3314</v>
      </c>
      <c r="M577" s="557" t="s">
        <v>2378</v>
      </c>
      <c r="N577" s="556" t="s">
        <v>2379</v>
      </c>
      <c r="O577" s="555">
        <v>169.92</v>
      </c>
    </row>
    <row r="578" spans="1:15" ht="39" customHeight="1">
      <c r="A578" s="564">
        <v>929003363501</v>
      </c>
      <c r="B578" s="559" t="s">
        <v>3771</v>
      </c>
      <c r="C578" s="561" t="s">
        <v>3772</v>
      </c>
      <c r="D578" s="563"/>
      <c r="E578" s="560"/>
      <c r="F578" s="559" t="s">
        <v>3773</v>
      </c>
      <c r="G578" s="565"/>
      <c r="H578" s="557" t="s">
        <v>3245</v>
      </c>
      <c r="I578" s="557" t="s">
        <v>3241</v>
      </c>
      <c r="J578" s="557" t="s">
        <v>2905</v>
      </c>
      <c r="K578" s="557" t="s">
        <v>85</v>
      </c>
      <c r="L578" s="558" t="s">
        <v>3314</v>
      </c>
      <c r="M578" s="557" t="s">
        <v>2378</v>
      </c>
      <c r="N578" s="556" t="s">
        <v>2379</v>
      </c>
      <c r="O578" s="555">
        <v>96.64</v>
      </c>
    </row>
    <row r="579" spans="1:15" ht="39" customHeight="1">
      <c r="A579" s="564">
        <v>929004067001</v>
      </c>
      <c r="B579" s="559" t="s">
        <v>3774</v>
      </c>
      <c r="C579" s="561" t="s">
        <v>3775</v>
      </c>
      <c r="D579" s="563"/>
      <c r="E579" s="560"/>
      <c r="F579" s="559" t="s">
        <v>3776</v>
      </c>
      <c r="G579" s="565"/>
      <c r="H579" s="557" t="s">
        <v>2549</v>
      </c>
      <c r="I579" s="557" t="s">
        <v>3777</v>
      </c>
      <c r="J579" s="557" t="s">
        <v>2905</v>
      </c>
      <c r="K579" s="557" t="s">
        <v>85</v>
      </c>
      <c r="L579" s="558" t="s">
        <v>3314</v>
      </c>
      <c r="M579" s="557" t="s">
        <v>2378</v>
      </c>
      <c r="N579" s="556" t="s">
        <v>2379</v>
      </c>
      <c r="O579" s="555">
        <v>300</v>
      </c>
    </row>
    <row r="580" spans="1:15" ht="39" customHeight="1">
      <c r="A580" s="564">
        <v>929004067401</v>
      </c>
      <c r="B580" s="559" t="s">
        <v>3778</v>
      </c>
      <c r="C580" s="561" t="s">
        <v>3779</v>
      </c>
      <c r="D580" s="563"/>
      <c r="E580" s="560"/>
      <c r="F580" s="559" t="s">
        <v>3780</v>
      </c>
      <c r="G580" s="562"/>
      <c r="H580" s="557" t="s">
        <v>2549</v>
      </c>
      <c r="I580" s="557" t="s">
        <v>3777</v>
      </c>
      <c r="J580" s="557" t="s">
        <v>2905</v>
      </c>
      <c r="K580" s="557" t="s">
        <v>85</v>
      </c>
      <c r="L580" s="558" t="s">
        <v>3314</v>
      </c>
      <c r="M580" s="557" t="s">
        <v>2378</v>
      </c>
      <c r="N580" s="556" t="s">
        <v>2379</v>
      </c>
      <c r="O580" s="555">
        <v>332.52</v>
      </c>
    </row>
    <row r="581" spans="1:15" ht="39" customHeight="1">
      <c r="A581" s="564">
        <v>929004073601</v>
      </c>
      <c r="B581" s="559" t="s">
        <v>3781</v>
      </c>
      <c r="C581" s="561" t="s">
        <v>3782</v>
      </c>
      <c r="D581" s="563"/>
      <c r="E581" s="560"/>
      <c r="F581" s="559" t="s">
        <v>3783</v>
      </c>
      <c r="G581" s="562"/>
      <c r="H581" s="557" t="s">
        <v>2549</v>
      </c>
      <c r="I581" s="557" t="s">
        <v>3661</v>
      </c>
      <c r="J581" s="557" t="s">
        <v>2905</v>
      </c>
      <c r="K581" s="557" t="s">
        <v>85</v>
      </c>
      <c r="L581" s="558" t="s">
        <v>3314</v>
      </c>
      <c r="M581" s="557" t="s">
        <v>2378</v>
      </c>
      <c r="N581" s="556" t="s">
        <v>2379</v>
      </c>
      <c r="O581" s="555">
        <v>169.92</v>
      </c>
    </row>
    <row r="582" spans="1:15" ht="39" customHeight="1">
      <c r="A582" s="564">
        <v>929004073701</v>
      </c>
      <c r="B582" s="559" t="s">
        <v>3784</v>
      </c>
      <c r="C582" s="561" t="s">
        <v>3785</v>
      </c>
      <c r="D582" s="563"/>
      <c r="E582" s="560"/>
      <c r="F582" s="559" t="s">
        <v>3786</v>
      </c>
      <c r="G582" s="562"/>
      <c r="H582" s="557" t="s">
        <v>2549</v>
      </c>
      <c r="I582" s="557" t="s">
        <v>3787</v>
      </c>
      <c r="J582" s="557" t="s">
        <v>2905</v>
      </c>
      <c r="K582" s="557" t="s">
        <v>85</v>
      </c>
      <c r="L582" s="558" t="s">
        <v>3314</v>
      </c>
      <c r="M582" s="557" t="s">
        <v>2378</v>
      </c>
      <c r="N582" s="556" t="s">
        <v>2379</v>
      </c>
      <c r="O582" s="555">
        <v>202.44</v>
      </c>
    </row>
    <row r="583" spans="1:15" ht="39" customHeight="1">
      <c r="A583" s="564">
        <v>929004073401</v>
      </c>
      <c r="B583" s="559" t="s">
        <v>3788</v>
      </c>
      <c r="C583" s="561" t="s">
        <v>3789</v>
      </c>
      <c r="D583" s="563" t="s">
        <v>3790</v>
      </c>
      <c r="E583" s="560" t="s">
        <v>3791</v>
      </c>
      <c r="F583" s="559" t="s">
        <v>3792</v>
      </c>
      <c r="G583" s="562"/>
      <c r="H583" s="557" t="s">
        <v>2549</v>
      </c>
      <c r="I583" s="557" t="s">
        <v>3003</v>
      </c>
      <c r="J583" s="557" t="s">
        <v>2905</v>
      </c>
      <c r="K583" s="557" t="s">
        <v>85</v>
      </c>
      <c r="L583" s="558" t="s">
        <v>3314</v>
      </c>
      <c r="M583" s="557" t="s">
        <v>2378</v>
      </c>
      <c r="N583" s="556" t="s">
        <v>2379</v>
      </c>
      <c r="O583" s="555">
        <v>202.44</v>
      </c>
    </row>
    <row r="584" spans="1:15" ht="39" customHeight="1">
      <c r="A584" s="564">
        <v>929004073501</v>
      </c>
      <c r="B584" s="559" t="s">
        <v>3793</v>
      </c>
      <c r="C584" s="561" t="s">
        <v>3794</v>
      </c>
      <c r="D584" s="563" t="s">
        <v>3795</v>
      </c>
      <c r="E584" s="560" t="s">
        <v>3796</v>
      </c>
      <c r="F584" s="559" t="s">
        <v>3797</v>
      </c>
      <c r="G584" s="562"/>
      <c r="H584" s="557" t="s">
        <v>2549</v>
      </c>
      <c r="I584" s="557" t="s">
        <v>3003</v>
      </c>
      <c r="J584" s="557" t="s">
        <v>2905</v>
      </c>
      <c r="K584" s="557" t="s">
        <v>85</v>
      </c>
      <c r="L584" s="558" t="s">
        <v>3314</v>
      </c>
      <c r="M584" s="557" t="s">
        <v>2378</v>
      </c>
      <c r="N584" s="556" t="s">
        <v>2379</v>
      </c>
      <c r="O584" s="555">
        <v>267.48</v>
      </c>
    </row>
    <row r="585" spans="1:15" ht="39" customHeight="1">
      <c r="A585" s="564">
        <v>929004072101</v>
      </c>
      <c r="B585" s="559" t="s">
        <v>3798</v>
      </c>
      <c r="C585" s="561" t="s">
        <v>3799</v>
      </c>
      <c r="D585" s="563"/>
      <c r="E585" s="560"/>
      <c r="F585" s="559" t="s">
        <v>3800</v>
      </c>
      <c r="G585" s="562"/>
      <c r="H585" s="557" t="s">
        <v>2549</v>
      </c>
      <c r="I585" s="557" t="s">
        <v>3801</v>
      </c>
      <c r="J585" s="557" t="s">
        <v>2905</v>
      </c>
      <c r="K585" s="557" t="s">
        <v>85</v>
      </c>
      <c r="L585" s="558" t="s">
        <v>3314</v>
      </c>
      <c r="M585" s="557" t="s">
        <v>2378</v>
      </c>
      <c r="N585" s="556" t="s">
        <v>2379</v>
      </c>
      <c r="O585" s="555">
        <v>267.48</v>
      </c>
    </row>
    <row r="586" spans="1:15" ht="39" customHeight="1">
      <c r="A586" s="564">
        <v>929004072201</v>
      </c>
      <c r="B586" s="559" t="s">
        <v>3802</v>
      </c>
      <c r="C586" s="561" t="s">
        <v>3803</v>
      </c>
      <c r="D586" s="563"/>
      <c r="E586" s="560"/>
      <c r="F586" s="559" t="s">
        <v>3804</v>
      </c>
      <c r="G586" s="562"/>
      <c r="H586" s="557" t="s">
        <v>2549</v>
      </c>
      <c r="I586" s="557" t="s">
        <v>3801</v>
      </c>
      <c r="J586" s="557" t="s">
        <v>2905</v>
      </c>
      <c r="K586" s="557" t="s">
        <v>85</v>
      </c>
      <c r="L586" s="558" t="s">
        <v>3314</v>
      </c>
      <c r="M586" s="557" t="s">
        <v>2378</v>
      </c>
      <c r="N586" s="556" t="s">
        <v>2379</v>
      </c>
      <c r="O586" s="555">
        <v>88.62</v>
      </c>
    </row>
    <row r="587" spans="1:15" ht="39" customHeight="1">
      <c r="A587" s="564">
        <v>929004072301</v>
      </c>
      <c r="B587" s="559" t="s">
        <v>3805</v>
      </c>
      <c r="C587" s="561" t="s">
        <v>3806</v>
      </c>
      <c r="D587" s="563"/>
      <c r="E587" s="560"/>
      <c r="F587" s="559" t="s">
        <v>3807</v>
      </c>
      <c r="G587" s="562"/>
      <c r="H587" s="557" t="s">
        <v>2549</v>
      </c>
      <c r="I587" s="557" t="s">
        <v>3808</v>
      </c>
      <c r="J587" s="557" t="s">
        <v>2905</v>
      </c>
      <c r="K587" s="557" t="s">
        <v>85</v>
      </c>
      <c r="L587" s="558" t="s">
        <v>3314</v>
      </c>
      <c r="M587" s="557" t="s">
        <v>2378</v>
      </c>
      <c r="N587" s="556" t="s">
        <v>2379</v>
      </c>
      <c r="O587" s="555">
        <v>300</v>
      </c>
    </row>
    <row r="588" spans="1:15" ht="39" customHeight="1">
      <c r="A588" s="564">
        <v>929004072401</v>
      </c>
      <c r="B588" s="559" t="s">
        <v>3809</v>
      </c>
      <c r="C588" s="561" t="s">
        <v>3810</v>
      </c>
      <c r="D588" s="563"/>
      <c r="E588" s="560"/>
      <c r="F588" s="559" t="s">
        <v>3811</v>
      </c>
      <c r="G588" s="562"/>
      <c r="H588" s="557" t="s">
        <v>2549</v>
      </c>
      <c r="I588" s="557" t="s">
        <v>3808</v>
      </c>
      <c r="J588" s="557" t="s">
        <v>2905</v>
      </c>
      <c r="K588" s="557" t="s">
        <v>85</v>
      </c>
      <c r="L588" s="558" t="s">
        <v>3314</v>
      </c>
      <c r="M588" s="557" t="s">
        <v>2378</v>
      </c>
      <c r="N588" s="556" t="s">
        <v>2379</v>
      </c>
      <c r="O588" s="555">
        <v>104.88</v>
      </c>
    </row>
    <row r="589" spans="1:15" ht="39" customHeight="1">
      <c r="A589" s="564">
        <v>929004072501</v>
      </c>
      <c r="B589" s="559" t="s">
        <v>3812</v>
      </c>
      <c r="C589" s="561" t="s">
        <v>3813</v>
      </c>
      <c r="D589" s="563"/>
      <c r="E589" s="560"/>
      <c r="F589" s="559" t="s">
        <v>3814</v>
      </c>
      <c r="G589" s="562"/>
      <c r="H589" s="557" t="s">
        <v>2549</v>
      </c>
      <c r="I589" s="557" t="s">
        <v>3815</v>
      </c>
      <c r="J589" s="557" t="s">
        <v>2905</v>
      </c>
      <c r="K589" s="557" t="s">
        <v>85</v>
      </c>
      <c r="L589" s="558" t="s">
        <v>3314</v>
      </c>
      <c r="M589" s="557" t="s">
        <v>2378</v>
      </c>
      <c r="N589" s="556" t="s">
        <v>2379</v>
      </c>
      <c r="O589" s="555">
        <v>300</v>
      </c>
    </row>
    <row r="590" spans="1:15" ht="39" customHeight="1">
      <c r="A590" s="564">
        <v>929004072601</v>
      </c>
      <c r="B590" s="559" t="s">
        <v>3816</v>
      </c>
      <c r="C590" s="561" t="s">
        <v>3817</v>
      </c>
      <c r="D590" s="563"/>
      <c r="E590" s="560"/>
      <c r="F590" s="559" t="s">
        <v>3818</v>
      </c>
      <c r="G590" s="562"/>
      <c r="H590" s="557" t="s">
        <v>2549</v>
      </c>
      <c r="I590" s="557" t="s">
        <v>3815</v>
      </c>
      <c r="J590" s="557" t="s">
        <v>2905</v>
      </c>
      <c r="K590" s="557" t="s">
        <v>85</v>
      </c>
      <c r="L590" s="558" t="s">
        <v>3314</v>
      </c>
      <c r="M590" s="557" t="s">
        <v>2378</v>
      </c>
      <c r="N590" s="556" t="s">
        <v>2379</v>
      </c>
      <c r="O590" s="555">
        <v>104.88</v>
      </c>
    </row>
    <row r="591" spans="1:15" ht="39" customHeight="1">
      <c r="A591" s="564">
        <v>929004072701</v>
      </c>
      <c r="B591" s="559" t="s">
        <v>3819</v>
      </c>
      <c r="C591" s="561" t="s">
        <v>3820</v>
      </c>
      <c r="D591" s="563"/>
      <c r="E591" s="560"/>
      <c r="F591" s="559" t="s">
        <v>3821</v>
      </c>
      <c r="G591" s="562"/>
      <c r="H591" s="557" t="s">
        <v>2549</v>
      </c>
      <c r="I591" s="557" t="s">
        <v>3822</v>
      </c>
      <c r="J591" s="557" t="s">
        <v>2905</v>
      </c>
      <c r="K591" s="557" t="s">
        <v>85</v>
      </c>
      <c r="L591" s="558" t="s">
        <v>3314</v>
      </c>
      <c r="M591" s="557" t="s">
        <v>2378</v>
      </c>
      <c r="N591" s="556" t="s">
        <v>2379</v>
      </c>
      <c r="O591" s="555">
        <v>300</v>
      </c>
    </row>
    <row r="592" spans="1:15" ht="39" customHeight="1">
      <c r="A592" s="564">
        <v>929004072801</v>
      </c>
      <c r="B592" s="559" t="s">
        <v>3823</v>
      </c>
      <c r="C592" s="561" t="s">
        <v>3824</v>
      </c>
      <c r="D592" s="563"/>
      <c r="E592" s="560"/>
      <c r="F592" s="559" t="s">
        <v>3825</v>
      </c>
      <c r="G592" s="562"/>
      <c r="H592" s="557" t="s">
        <v>2549</v>
      </c>
      <c r="I592" s="557" t="s">
        <v>3822</v>
      </c>
      <c r="J592" s="557" t="s">
        <v>2905</v>
      </c>
      <c r="K592" s="557" t="s">
        <v>85</v>
      </c>
      <c r="L592" s="558" t="s">
        <v>3314</v>
      </c>
      <c r="M592" s="557" t="s">
        <v>2378</v>
      </c>
      <c r="N592" s="556" t="s">
        <v>2379</v>
      </c>
      <c r="O592" s="555">
        <v>104.88</v>
      </c>
    </row>
    <row r="593" spans="1:15" ht="39" customHeight="1">
      <c r="A593" s="564">
        <v>929004072901</v>
      </c>
      <c r="B593" s="559" t="s">
        <v>3826</v>
      </c>
      <c r="C593" s="561" t="s">
        <v>3827</v>
      </c>
      <c r="D593" s="563"/>
      <c r="E593" s="560"/>
      <c r="F593" s="559" t="s">
        <v>3828</v>
      </c>
      <c r="G593" s="562"/>
      <c r="H593" s="557" t="s">
        <v>2888</v>
      </c>
      <c r="I593" s="557" t="s">
        <v>3829</v>
      </c>
      <c r="J593" s="557" t="s">
        <v>2905</v>
      </c>
      <c r="K593" s="557" t="s">
        <v>85</v>
      </c>
      <c r="L593" s="558" t="s">
        <v>3314</v>
      </c>
      <c r="M593" s="557" t="s">
        <v>2378</v>
      </c>
      <c r="N593" s="556" t="s">
        <v>2379</v>
      </c>
      <c r="O593" s="555">
        <v>80.489999999999995</v>
      </c>
    </row>
    <row r="594" spans="1:15" ht="39" customHeight="1">
      <c r="A594" s="564">
        <v>929004073001</v>
      </c>
      <c r="B594" s="559" t="s">
        <v>3830</v>
      </c>
      <c r="C594" s="561" t="s">
        <v>3831</v>
      </c>
      <c r="D594" s="560"/>
      <c r="E594" s="560"/>
      <c r="F594" s="559" t="s">
        <v>3832</v>
      </c>
      <c r="G594" s="562"/>
      <c r="H594" s="557" t="s">
        <v>2888</v>
      </c>
      <c r="I594" s="557" t="s">
        <v>3829</v>
      </c>
      <c r="J594" s="557" t="s">
        <v>2905</v>
      </c>
      <c r="K594" s="557" t="s">
        <v>85</v>
      </c>
      <c r="L594" s="558" t="s">
        <v>3314</v>
      </c>
      <c r="M594" s="557" t="s">
        <v>2378</v>
      </c>
      <c r="N594" s="556" t="s">
        <v>2379</v>
      </c>
      <c r="O594" s="555">
        <v>39.840000000000003</v>
      </c>
    </row>
    <row r="595" spans="1:15" ht="39" customHeight="1">
      <c r="A595" s="564">
        <v>929004073101</v>
      </c>
      <c r="B595" s="559" t="s">
        <v>3833</v>
      </c>
      <c r="C595" s="561" t="s">
        <v>3834</v>
      </c>
      <c r="D595" s="563"/>
      <c r="E595" s="560"/>
      <c r="F595" s="559" t="s">
        <v>3835</v>
      </c>
      <c r="G595" s="562"/>
      <c r="H595" s="557" t="s">
        <v>2888</v>
      </c>
      <c r="I595" s="557" t="s">
        <v>3829</v>
      </c>
      <c r="J595" s="557" t="s">
        <v>2905</v>
      </c>
      <c r="K595" s="557" t="s">
        <v>85</v>
      </c>
      <c r="L595" s="558" t="s">
        <v>3314</v>
      </c>
      <c r="M595" s="557" t="s">
        <v>2378</v>
      </c>
      <c r="N595" s="556" t="s">
        <v>2379</v>
      </c>
      <c r="O595" s="555">
        <v>47.97</v>
      </c>
    </row>
    <row r="596" spans="1:15" ht="39" customHeight="1">
      <c r="A596" s="564">
        <v>929004073201</v>
      </c>
      <c r="B596" s="559" t="s">
        <v>3836</v>
      </c>
      <c r="C596" s="561" t="s">
        <v>3837</v>
      </c>
      <c r="D596" s="563"/>
      <c r="E596" s="560"/>
      <c r="F596" s="559" t="s">
        <v>3838</v>
      </c>
      <c r="G596" s="562"/>
      <c r="H596" s="557" t="s">
        <v>2888</v>
      </c>
      <c r="I596" s="557" t="s">
        <v>3829</v>
      </c>
      <c r="J596" s="557" t="s">
        <v>2905</v>
      </c>
      <c r="K596" s="557" t="s">
        <v>85</v>
      </c>
      <c r="L596" s="558" t="s">
        <v>3314</v>
      </c>
      <c r="M596" s="557" t="s">
        <v>2378</v>
      </c>
      <c r="N596" s="556" t="s">
        <v>2379</v>
      </c>
      <c r="O596" s="555">
        <v>72.36</v>
      </c>
    </row>
    <row r="597" spans="1:15" ht="39" customHeight="1">
      <c r="A597" s="564">
        <v>929004073301</v>
      </c>
      <c r="B597" s="559" t="s">
        <v>3839</v>
      </c>
      <c r="C597" s="561" t="s">
        <v>3840</v>
      </c>
      <c r="D597" s="563"/>
      <c r="E597" s="560"/>
      <c r="F597" s="559" t="s">
        <v>3841</v>
      </c>
      <c r="G597" s="562"/>
      <c r="H597" s="557" t="s">
        <v>2888</v>
      </c>
      <c r="I597" s="557" t="s">
        <v>3829</v>
      </c>
      <c r="J597" s="557" t="s">
        <v>2905</v>
      </c>
      <c r="K597" s="557" t="s">
        <v>85</v>
      </c>
      <c r="L597" s="558" t="s">
        <v>3314</v>
      </c>
      <c r="M597" s="557" t="s">
        <v>2378</v>
      </c>
      <c r="N597" s="556" t="s">
        <v>2379</v>
      </c>
      <c r="O597" s="555">
        <v>72.36</v>
      </c>
    </row>
    <row r="598" spans="1:15" ht="39" customHeight="1">
      <c r="A598" s="564">
        <v>929004080701</v>
      </c>
      <c r="B598" s="559" t="s">
        <v>3842</v>
      </c>
      <c r="C598" s="561" t="s">
        <v>3843</v>
      </c>
      <c r="D598" s="563" t="s">
        <v>3844</v>
      </c>
      <c r="E598" s="560" t="s">
        <v>3845</v>
      </c>
      <c r="F598" s="559" t="s">
        <v>3846</v>
      </c>
      <c r="G598" s="562"/>
      <c r="H598" s="557" t="s">
        <v>2549</v>
      </c>
      <c r="I598" s="557" t="s">
        <v>2996</v>
      </c>
      <c r="J598" s="557" t="s">
        <v>2905</v>
      </c>
      <c r="K598" s="557" t="s">
        <v>85</v>
      </c>
      <c r="L598" s="558" t="s">
        <v>3314</v>
      </c>
      <c r="M598" s="557" t="s">
        <v>2378</v>
      </c>
      <c r="N598" s="556" t="s">
        <v>2379</v>
      </c>
      <c r="O598" s="555">
        <v>251.22</v>
      </c>
    </row>
    <row r="599" spans="1:15" ht="39" customHeight="1">
      <c r="A599" s="564">
        <v>929004080601</v>
      </c>
      <c r="B599" s="559" t="s">
        <v>3847</v>
      </c>
      <c r="C599" s="561" t="s">
        <v>3848</v>
      </c>
      <c r="D599" s="563" t="s">
        <v>3849</v>
      </c>
      <c r="E599" s="560" t="s">
        <v>3850</v>
      </c>
      <c r="F599" s="559" t="s">
        <v>3851</v>
      </c>
      <c r="G599" s="562"/>
      <c r="H599" s="557" t="s">
        <v>2549</v>
      </c>
      <c r="I599" s="557" t="s">
        <v>3017</v>
      </c>
      <c r="J599" s="557" t="s">
        <v>2905</v>
      </c>
      <c r="K599" s="557" t="s">
        <v>85</v>
      </c>
      <c r="L599" s="558" t="s">
        <v>3314</v>
      </c>
      <c r="M599" s="557" t="s">
        <v>2378</v>
      </c>
      <c r="N599" s="556" t="s">
        <v>2379</v>
      </c>
      <c r="O599" s="555">
        <v>251.22</v>
      </c>
    </row>
    <row r="600" spans="1:15" ht="39" customHeight="1">
      <c r="A600" s="564">
        <v>929004083001</v>
      </c>
      <c r="B600" s="559" t="s">
        <v>3852</v>
      </c>
      <c r="C600" s="561" t="s">
        <v>3853</v>
      </c>
      <c r="D600" s="563" t="s">
        <v>3854</v>
      </c>
      <c r="E600" s="560" t="s">
        <v>3855</v>
      </c>
      <c r="F600" s="559" t="s">
        <v>3856</v>
      </c>
      <c r="G600" s="562"/>
      <c r="H600" s="557" t="s">
        <v>2549</v>
      </c>
      <c r="I600" s="557" t="s">
        <v>2916</v>
      </c>
      <c r="J600" s="557" t="s">
        <v>2905</v>
      </c>
      <c r="K600" s="557" t="s">
        <v>85</v>
      </c>
      <c r="L600" s="558" t="s">
        <v>3314</v>
      </c>
      <c r="M600" s="557" t="s">
        <v>2378</v>
      </c>
      <c r="N600" s="556" t="s">
        <v>2379</v>
      </c>
      <c r="O600" s="555">
        <v>243.09</v>
      </c>
    </row>
    <row r="601" spans="1:15" ht="39" customHeight="1">
      <c r="A601" s="564">
        <v>929004083101</v>
      </c>
      <c r="B601" s="559" t="s">
        <v>3857</v>
      </c>
      <c r="C601" s="561" t="s">
        <v>3858</v>
      </c>
      <c r="D601" s="563" t="s">
        <v>3859</v>
      </c>
      <c r="E601" s="560" t="s">
        <v>3860</v>
      </c>
      <c r="F601" s="559" t="s">
        <v>3861</v>
      </c>
      <c r="G601" s="562"/>
      <c r="H601" s="557" t="s">
        <v>2549</v>
      </c>
      <c r="I601" s="557" t="s">
        <v>2916</v>
      </c>
      <c r="J601" s="557" t="s">
        <v>2905</v>
      </c>
      <c r="K601" s="557" t="s">
        <v>85</v>
      </c>
      <c r="L601" s="558" t="s">
        <v>3314</v>
      </c>
      <c r="M601" s="557" t="s">
        <v>2378</v>
      </c>
      <c r="N601" s="556" t="s">
        <v>2379</v>
      </c>
      <c r="O601" s="555">
        <v>381.3</v>
      </c>
    </row>
    <row r="602" spans="1:15" ht="39" customHeight="1">
      <c r="A602" s="564">
        <v>929004083201</v>
      </c>
      <c r="B602" s="559" t="s">
        <v>3862</v>
      </c>
      <c r="C602" s="561" t="s">
        <v>3863</v>
      </c>
      <c r="D602" s="563" t="s">
        <v>3864</v>
      </c>
      <c r="E602" s="560" t="s">
        <v>3865</v>
      </c>
      <c r="F602" s="559" t="s">
        <v>3866</v>
      </c>
      <c r="G602" s="562"/>
      <c r="H602" s="557" t="s">
        <v>2549</v>
      </c>
      <c r="I602" s="557" t="s">
        <v>2916</v>
      </c>
      <c r="J602" s="557" t="s">
        <v>2905</v>
      </c>
      <c r="K602" s="557" t="s">
        <v>85</v>
      </c>
      <c r="L602" s="558" t="s">
        <v>3314</v>
      </c>
      <c r="M602" s="557" t="s">
        <v>2378</v>
      </c>
      <c r="N602" s="556" t="s">
        <v>2379</v>
      </c>
      <c r="O602" s="555">
        <v>478.86</v>
      </c>
    </row>
    <row r="603" spans="1:15" ht="39" customHeight="1">
      <c r="A603" s="561">
        <v>929004099903</v>
      </c>
      <c r="B603" s="559" t="s">
        <v>3867</v>
      </c>
      <c r="C603" s="561" t="s">
        <v>3868</v>
      </c>
      <c r="D603" s="560"/>
      <c r="E603" s="560"/>
      <c r="F603" s="559" t="s">
        <v>3869</v>
      </c>
      <c r="G603" s="562"/>
      <c r="H603" s="557" t="s">
        <v>2549</v>
      </c>
      <c r="I603" s="557" t="s">
        <v>3870</v>
      </c>
      <c r="J603" s="557" t="s">
        <v>1049</v>
      </c>
      <c r="K603" s="557" t="s">
        <v>85</v>
      </c>
      <c r="L603" s="558" t="s">
        <v>3314</v>
      </c>
      <c r="M603" s="557" t="s">
        <v>2378</v>
      </c>
      <c r="N603" s="556" t="s">
        <v>2379</v>
      </c>
      <c r="O603" s="555">
        <v>113.01</v>
      </c>
    </row>
    <row r="604" spans="1:15" ht="39" customHeight="1">
      <c r="A604" s="561">
        <v>929004100003</v>
      </c>
      <c r="B604" s="559" t="s">
        <v>3871</v>
      </c>
      <c r="C604" s="561" t="s">
        <v>3872</v>
      </c>
      <c r="D604" s="560"/>
      <c r="E604" s="560"/>
      <c r="F604" s="559" t="s">
        <v>3873</v>
      </c>
      <c r="G604" s="562"/>
      <c r="H604" s="557" t="s">
        <v>2549</v>
      </c>
      <c r="I604" s="557" t="s">
        <v>3870</v>
      </c>
      <c r="J604" s="557" t="s">
        <v>1049</v>
      </c>
      <c r="K604" s="557" t="s">
        <v>85</v>
      </c>
      <c r="L604" s="558" t="s">
        <v>3314</v>
      </c>
      <c r="M604" s="557" t="s">
        <v>2378</v>
      </c>
      <c r="N604" s="556" t="s">
        <v>2379</v>
      </c>
      <c r="O604" s="555">
        <v>113.01</v>
      </c>
    </row>
    <row r="605" spans="1:15" ht="39" customHeight="1">
      <c r="A605" s="561">
        <v>929004100103</v>
      </c>
      <c r="B605" s="559" t="s">
        <v>3874</v>
      </c>
      <c r="C605" s="561" t="s">
        <v>3875</v>
      </c>
      <c r="D605" s="560"/>
      <c r="E605" s="560"/>
      <c r="F605" s="559" t="s">
        <v>3876</v>
      </c>
      <c r="G605" s="562"/>
      <c r="H605" s="557" t="s">
        <v>2549</v>
      </c>
      <c r="I605" s="557" t="s">
        <v>3870</v>
      </c>
      <c r="J605" s="557" t="s">
        <v>1049</v>
      </c>
      <c r="K605" s="557" t="s">
        <v>85</v>
      </c>
      <c r="L605" s="558" t="s">
        <v>3314</v>
      </c>
      <c r="M605" s="557" t="s">
        <v>2378</v>
      </c>
      <c r="N605" s="556" t="s">
        <v>2379</v>
      </c>
      <c r="O605" s="555">
        <v>145.53</v>
      </c>
    </row>
    <row r="606" spans="1:15" ht="39" customHeight="1">
      <c r="A606" s="561">
        <v>929004100203</v>
      </c>
      <c r="B606" s="559" t="s">
        <v>3877</v>
      </c>
      <c r="C606" s="561" t="s">
        <v>3878</v>
      </c>
      <c r="D606" s="560"/>
      <c r="E606" s="560"/>
      <c r="F606" s="559" t="s">
        <v>3879</v>
      </c>
      <c r="G606" s="562"/>
      <c r="H606" s="557" t="s">
        <v>2549</v>
      </c>
      <c r="I606" s="557" t="s">
        <v>3870</v>
      </c>
      <c r="J606" s="557" t="s">
        <v>1049</v>
      </c>
      <c r="K606" s="557" t="s">
        <v>85</v>
      </c>
      <c r="L606" s="558" t="s">
        <v>3314</v>
      </c>
      <c r="M606" s="557" t="s">
        <v>2378</v>
      </c>
      <c r="N606" s="556" t="s">
        <v>2379</v>
      </c>
      <c r="O606" s="555">
        <v>145.53</v>
      </c>
    </row>
    <row r="607" spans="1:15" ht="39" customHeight="1">
      <c r="A607" s="561">
        <v>929004115401</v>
      </c>
      <c r="B607" s="559" t="s">
        <v>3880</v>
      </c>
      <c r="C607" s="561" t="s">
        <v>3881</v>
      </c>
      <c r="D607" s="560"/>
      <c r="E607" s="560"/>
      <c r="F607" s="559" t="s">
        <v>3882</v>
      </c>
      <c r="G607" s="562"/>
      <c r="H607" s="557" t="s">
        <v>2549</v>
      </c>
      <c r="I607" s="557" t="s">
        <v>3883</v>
      </c>
      <c r="J607" s="557" t="s">
        <v>1049</v>
      </c>
      <c r="K607" s="557" t="s">
        <v>85</v>
      </c>
      <c r="L607" s="558" t="s">
        <v>3314</v>
      </c>
      <c r="M607" s="557" t="s">
        <v>2378</v>
      </c>
      <c r="N607" s="556" t="s">
        <v>2379</v>
      </c>
      <c r="O607" s="555">
        <v>267.48</v>
      </c>
    </row>
    <row r="608" spans="1:15" ht="39" customHeight="1">
      <c r="A608" s="561">
        <v>929004115501</v>
      </c>
      <c r="B608" s="559" t="s">
        <v>3884</v>
      </c>
      <c r="C608" s="561" t="s">
        <v>3885</v>
      </c>
      <c r="D608" s="560"/>
      <c r="E608" s="560"/>
      <c r="F608" s="559" t="s">
        <v>3886</v>
      </c>
      <c r="G608" s="562"/>
      <c r="H608" s="557" t="s">
        <v>2549</v>
      </c>
      <c r="I608" s="557" t="s">
        <v>3883</v>
      </c>
      <c r="J608" s="557" t="s">
        <v>1049</v>
      </c>
      <c r="K608" s="557" t="s">
        <v>85</v>
      </c>
      <c r="L608" s="558" t="s">
        <v>3314</v>
      </c>
      <c r="M608" s="557" t="s">
        <v>2378</v>
      </c>
      <c r="N608" s="556" t="s">
        <v>2379</v>
      </c>
      <c r="O608" s="555">
        <v>267.48</v>
      </c>
    </row>
    <row r="609" spans="1:15" ht="39" customHeight="1">
      <c r="A609" s="561">
        <v>929004115601</v>
      </c>
      <c r="B609" s="559" t="s">
        <v>3887</v>
      </c>
      <c r="C609" s="561" t="s">
        <v>3888</v>
      </c>
      <c r="D609" s="560"/>
      <c r="E609" s="560"/>
      <c r="F609" s="559" t="s">
        <v>3889</v>
      </c>
      <c r="G609" s="562"/>
      <c r="H609" s="557" t="s">
        <v>2549</v>
      </c>
      <c r="I609" s="557" t="s">
        <v>3883</v>
      </c>
      <c r="J609" s="557" t="s">
        <v>1049</v>
      </c>
      <c r="K609" s="557" t="s">
        <v>85</v>
      </c>
      <c r="L609" s="558" t="s">
        <v>3314</v>
      </c>
      <c r="M609" s="557" t="s">
        <v>2378</v>
      </c>
      <c r="N609" s="556" t="s">
        <v>2379</v>
      </c>
      <c r="O609" s="555">
        <v>267.48</v>
      </c>
    </row>
    <row r="610" spans="1:15" ht="39" customHeight="1">
      <c r="A610" s="561">
        <v>929004115701</v>
      </c>
      <c r="B610" s="559" t="s">
        <v>3890</v>
      </c>
      <c r="C610" s="561" t="s">
        <v>3891</v>
      </c>
      <c r="D610" s="560"/>
      <c r="E610" s="560"/>
      <c r="F610" s="559" t="s">
        <v>3892</v>
      </c>
      <c r="G610" s="562"/>
      <c r="H610" s="557" t="s">
        <v>2549</v>
      </c>
      <c r="I610" s="557" t="s">
        <v>3883</v>
      </c>
      <c r="J610" s="557" t="s">
        <v>1049</v>
      </c>
      <c r="K610" s="557" t="s">
        <v>85</v>
      </c>
      <c r="L610" s="558" t="s">
        <v>3314</v>
      </c>
      <c r="M610" s="557" t="s">
        <v>2378</v>
      </c>
      <c r="N610" s="556" t="s">
        <v>2379</v>
      </c>
      <c r="O610" s="555">
        <v>267.48</v>
      </c>
    </row>
    <row r="611" spans="1:15" ht="39" customHeight="1">
      <c r="A611" s="561">
        <v>929004115801</v>
      </c>
      <c r="B611" s="559" t="s">
        <v>3893</v>
      </c>
      <c r="C611" s="561" t="s">
        <v>3894</v>
      </c>
      <c r="D611" s="560"/>
      <c r="E611" s="560"/>
      <c r="F611" s="559" t="s">
        <v>3895</v>
      </c>
      <c r="G611" s="562"/>
      <c r="H611" s="557" t="s">
        <v>2549</v>
      </c>
      <c r="I611" s="557" t="s">
        <v>3896</v>
      </c>
      <c r="J611" s="557" t="s">
        <v>1049</v>
      </c>
      <c r="K611" s="557" t="s">
        <v>85</v>
      </c>
      <c r="L611" s="558" t="s">
        <v>3314</v>
      </c>
      <c r="M611" s="557" t="s">
        <v>2378</v>
      </c>
      <c r="N611" s="556" t="s">
        <v>2379</v>
      </c>
      <c r="O611" s="555">
        <v>267.48</v>
      </c>
    </row>
    <row r="612" spans="1:15" ht="39" customHeight="1">
      <c r="A612" s="561">
        <v>929004115901</v>
      </c>
      <c r="B612" s="559" t="s">
        <v>3897</v>
      </c>
      <c r="C612" s="561" t="s">
        <v>3898</v>
      </c>
      <c r="D612" s="560"/>
      <c r="E612" s="560"/>
      <c r="F612" s="559" t="s">
        <v>3899</v>
      </c>
      <c r="G612" s="562"/>
      <c r="H612" s="557" t="s">
        <v>2549</v>
      </c>
      <c r="I612" s="557" t="s">
        <v>3896</v>
      </c>
      <c r="J612" s="557" t="s">
        <v>1049</v>
      </c>
      <c r="K612" s="557" t="s">
        <v>85</v>
      </c>
      <c r="L612" s="558" t="s">
        <v>3314</v>
      </c>
      <c r="M612" s="557" t="s">
        <v>2378</v>
      </c>
      <c r="N612" s="556" t="s">
        <v>2379</v>
      </c>
      <c r="O612" s="555">
        <v>267.48</v>
      </c>
    </row>
    <row r="613" spans="1:15" ht="39" customHeight="1">
      <c r="A613" s="561">
        <v>929004116001</v>
      </c>
      <c r="B613" s="559" t="s">
        <v>3900</v>
      </c>
      <c r="C613" s="561" t="s">
        <v>3901</v>
      </c>
      <c r="D613" s="560"/>
      <c r="E613" s="560"/>
      <c r="F613" s="559" t="s">
        <v>3902</v>
      </c>
      <c r="G613" s="562"/>
      <c r="H613" s="557" t="s">
        <v>2549</v>
      </c>
      <c r="I613" s="557" t="s">
        <v>3896</v>
      </c>
      <c r="J613" s="557" t="s">
        <v>1049</v>
      </c>
      <c r="K613" s="557" t="s">
        <v>85</v>
      </c>
      <c r="L613" s="558" t="s">
        <v>3314</v>
      </c>
      <c r="M613" s="557" t="s">
        <v>2378</v>
      </c>
      <c r="N613" s="556" t="s">
        <v>2379</v>
      </c>
      <c r="O613" s="555">
        <v>267.48</v>
      </c>
    </row>
    <row r="614" spans="1:15" ht="39" customHeight="1">
      <c r="A614" s="561">
        <v>929004116101</v>
      </c>
      <c r="B614" s="559" t="s">
        <v>3903</v>
      </c>
      <c r="C614" s="561" t="s">
        <v>3904</v>
      </c>
      <c r="D614" s="560"/>
      <c r="E614" s="560"/>
      <c r="F614" s="559" t="s">
        <v>3905</v>
      </c>
      <c r="G614" s="562"/>
      <c r="H614" s="557" t="s">
        <v>2549</v>
      </c>
      <c r="I614" s="557" t="s">
        <v>3896</v>
      </c>
      <c r="J614" s="557" t="s">
        <v>1049</v>
      </c>
      <c r="K614" s="557" t="s">
        <v>85</v>
      </c>
      <c r="L614" s="558" t="s">
        <v>3314</v>
      </c>
      <c r="M614" s="557" t="s">
        <v>2378</v>
      </c>
      <c r="N614" s="556" t="s">
        <v>2379</v>
      </c>
      <c r="O614" s="555">
        <v>267.48</v>
      </c>
    </row>
    <row r="615" spans="1:15" ht="39" customHeight="1">
      <c r="A615" s="561">
        <v>929004116201</v>
      </c>
      <c r="B615" s="559" t="s">
        <v>3906</v>
      </c>
      <c r="C615" s="561" t="s">
        <v>3907</v>
      </c>
      <c r="D615" s="560"/>
      <c r="E615" s="560"/>
      <c r="F615" s="559" t="s">
        <v>3908</v>
      </c>
      <c r="G615" s="562"/>
      <c r="H615" s="557" t="s">
        <v>2549</v>
      </c>
      <c r="I615" s="557" t="s">
        <v>3909</v>
      </c>
      <c r="J615" s="557" t="s">
        <v>1049</v>
      </c>
      <c r="K615" s="557" t="s">
        <v>85</v>
      </c>
      <c r="L615" s="558" t="s">
        <v>3314</v>
      </c>
      <c r="M615" s="557" t="s">
        <v>2378</v>
      </c>
      <c r="N615" s="556" t="s">
        <v>2379</v>
      </c>
      <c r="O615" s="555">
        <v>356.91</v>
      </c>
    </row>
    <row r="616" spans="1:15" ht="39" customHeight="1">
      <c r="A616" s="561">
        <v>929004116301</v>
      </c>
      <c r="B616" s="559" t="s">
        <v>3910</v>
      </c>
      <c r="C616" s="561" t="s">
        <v>3911</v>
      </c>
      <c r="D616" s="560"/>
      <c r="E616" s="560"/>
      <c r="F616" s="559" t="s">
        <v>3912</v>
      </c>
      <c r="G616" s="562"/>
      <c r="H616" s="557" t="s">
        <v>2549</v>
      </c>
      <c r="I616" s="557" t="s">
        <v>3909</v>
      </c>
      <c r="J616" s="557" t="s">
        <v>1049</v>
      </c>
      <c r="K616" s="557" t="s">
        <v>85</v>
      </c>
      <c r="L616" s="558" t="s">
        <v>3314</v>
      </c>
      <c r="M616" s="557" t="s">
        <v>2378</v>
      </c>
      <c r="N616" s="556" t="s">
        <v>2379</v>
      </c>
      <c r="O616" s="555">
        <v>356.91</v>
      </c>
    </row>
    <row r="617" spans="1:15" ht="39" customHeight="1">
      <c r="A617" s="561">
        <v>929004116401</v>
      </c>
      <c r="B617" s="559" t="s">
        <v>3913</v>
      </c>
      <c r="C617" s="561" t="s">
        <v>3914</v>
      </c>
      <c r="D617" s="560"/>
      <c r="E617" s="560"/>
      <c r="F617" s="559" t="s">
        <v>3915</v>
      </c>
      <c r="G617" s="562"/>
      <c r="H617" s="557" t="s">
        <v>2549</v>
      </c>
      <c r="I617" s="557" t="s">
        <v>3909</v>
      </c>
      <c r="J617" s="557" t="s">
        <v>1049</v>
      </c>
      <c r="K617" s="557" t="s">
        <v>85</v>
      </c>
      <c r="L617" s="558" t="s">
        <v>3314</v>
      </c>
      <c r="M617" s="557" t="s">
        <v>2378</v>
      </c>
      <c r="N617" s="556" t="s">
        <v>2379</v>
      </c>
      <c r="O617" s="555">
        <v>356.91</v>
      </c>
    </row>
    <row r="618" spans="1:15" ht="39" customHeight="1">
      <c r="A618" s="561">
        <v>929004116501</v>
      </c>
      <c r="B618" s="559" t="s">
        <v>3916</v>
      </c>
      <c r="C618" s="561" t="s">
        <v>3917</v>
      </c>
      <c r="D618" s="560"/>
      <c r="E618" s="560"/>
      <c r="F618" s="559" t="s">
        <v>3918</v>
      </c>
      <c r="G618" s="562"/>
      <c r="H618" s="557" t="s">
        <v>2549</v>
      </c>
      <c r="I618" s="557" t="s">
        <v>3909</v>
      </c>
      <c r="J618" s="557" t="s">
        <v>1049</v>
      </c>
      <c r="K618" s="557" t="s">
        <v>85</v>
      </c>
      <c r="L618" s="558" t="s">
        <v>3314</v>
      </c>
      <c r="M618" s="557" t="s">
        <v>2378</v>
      </c>
      <c r="N618" s="556" t="s">
        <v>2379</v>
      </c>
      <c r="O618" s="555">
        <v>356.91</v>
      </c>
    </row>
    <row r="619" spans="1:15" ht="39" customHeight="1">
      <c r="A619" s="561">
        <v>929004116601</v>
      </c>
      <c r="B619" s="559" t="s">
        <v>3919</v>
      </c>
      <c r="C619" s="561" t="s">
        <v>3920</v>
      </c>
      <c r="D619" s="560"/>
      <c r="E619" s="560"/>
      <c r="F619" s="559" t="s">
        <v>3921</v>
      </c>
      <c r="G619" s="562"/>
      <c r="H619" s="557" t="s">
        <v>2549</v>
      </c>
      <c r="I619" s="557" t="s">
        <v>3922</v>
      </c>
      <c r="J619" s="557" t="s">
        <v>1049</v>
      </c>
      <c r="K619" s="557" t="s">
        <v>85</v>
      </c>
      <c r="L619" s="558" t="s">
        <v>3314</v>
      </c>
      <c r="M619" s="557" t="s">
        <v>2378</v>
      </c>
      <c r="N619" s="556" t="s">
        <v>2379</v>
      </c>
      <c r="O619" s="555">
        <v>356.91</v>
      </c>
    </row>
    <row r="620" spans="1:15" ht="39" customHeight="1">
      <c r="A620" s="561">
        <v>929004116701</v>
      </c>
      <c r="B620" s="559" t="s">
        <v>3923</v>
      </c>
      <c r="C620" s="561" t="s">
        <v>3924</v>
      </c>
      <c r="D620" s="560"/>
      <c r="E620" s="560"/>
      <c r="F620" s="559" t="s">
        <v>3925</v>
      </c>
      <c r="G620" s="562"/>
      <c r="H620" s="557" t="s">
        <v>2549</v>
      </c>
      <c r="I620" s="557" t="s">
        <v>3922</v>
      </c>
      <c r="J620" s="557" t="s">
        <v>1049</v>
      </c>
      <c r="K620" s="557" t="s">
        <v>85</v>
      </c>
      <c r="L620" s="558" t="s">
        <v>3314</v>
      </c>
      <c r="M620" s="557" t="s">
        <v>2378</v>
      </c>
      <c r="N620" s="556" t="s">
        <v>2379</v>
      </c>
      <c r="O620" s="555">
        <v>356.91</v>
      </c>
    </row>
    <row r="621" spans="1:15" ht="39" customHeight="1">
      <c r="A621" s="561">
        <v>929004116801</v>
      </c>
      <c r="B621" s="559" t="s">
        <v>3926</v>
      </c>
      <c r="C621" s="561" t="s">
        <v>3927</v>
      </c>
      <c r="D621" s="560"/>
      <c r="E621" s="560"/>
      <c r="F621" s="559" t="s">
        <v>3928</v>
      </c>
      <c r="G621" s="562"/>
      <c r="H621" s="557" t="s">
        <v>2549</v>
      </c>
      <c r="I621" s="557" t="s">
        <v>3922</v>
      </c>
      <c r="J621" s="557" t="s">
        <v>1049</v>
      </c>
      <c r="K621" s="557" t="s">
        <v>85</v>
      </c>
      <c r="L621" s="558" t="s">
        <v>3314</v>
      </c>
      <c r="M621" s="557" t="s">
        <v>2378</v>
      </c>
      <c r="N621" s="556" t="s">
        <v>2379</v>
      </c>
      <c r="O621" s="555">
        <v>356.91</v>
      </c>
    </row>
    <row r="622" spans="1:15" ht="39" customHeight="1">
      <c r="A622" s="561">
        <v>929004116901</v>
      </c>
      <c r="B622" s="559" t="s">
        <v>3929</v>
      </c>
      <c r="C622" s="561" t="s">
        <v>3930</v>
      </c>
      <c r="D622" s="560"/>
      <c r="E622" s="560"/>
      <c r="F622" s="559" t="s">
        <v>3931</v>
      </c>
      <c r="G622" s="562"/>
      <c r="H622" s="557" t="s">
        <v>2549</v>
      </c>
      <c r="I622" s="557" t="s">
        <v>3922</v>
      </c>
      <c r="J622" s="557" t="s">
        <v>1049</v>
      </c>
      <c r="K622" s="557" t="s">
        <v>85</v>
      </c>
      <c r="L622" s="558" t="s">
        <v>3314</v>
      </c>
      <c r="M622" s="557" t="s">
        <v>2378</v>
      </c>
      <c r="N622" s="556" t="s">
        <v>2379</v>
      </c>
      <c r="O622" s="555">
        <v>356.91</v>
      </c>
    </row>
    <row r="623" spans="1:15" ht="39" customHeight="1">
      <c r="A623" s="561">
        <v>929004068007</v>
      </c>
      <c r="B623" s="559" t="s">
        <v>3932</v>
      </c>
      <c r="C623" s="561" t="s">
        <v>3933</v>
      </c>
      <c r="D623" s="560"/>
      <c r="E623" s="560"/>
      <c r="F623" s="559" t="s">
        <v>3934</v>
      </c>
      <c r="G623" s="562"/>
      <c r="H623" s="557" t="s">
        <v>2549</v>
      </c>
      <c r="I623" s="557" t="s">
        <v>3935</v>
      </c>
      <c r="J623" s="557" t="s">
        <v>2905</v>
      </c>
      <c r="K623" s="557" t="s">
        <v>85</v>
      </c>
      <c r="L623" s="558" t="s">
        <v>3314</v>
      </c>
      <c r="M623" s="557" t="s">
        <v>2378</v>
      </c>
      <c r="N623" s="556" t="s">
        <v>2379</v>
      </c>
      <c r="O623" s="555">
        <v>194.31</v>
      </c>
    </row>
    <row r="624" spans="1:15" ht="39" customHeight="1">
      <c r="A624" s="561">
        <v>929004103501</v>
      </c>
      <c r="B624" s="559" t="s">
        <v>3936</v>
      </c>
      <c r="C624" s="561" t="s">
        <v>3937</v>
      </c>
      <c r="D624" s="560"/>
      <c r="E624" s="560"/>
      <c r="F624" s="559" t="s">
        <v>3938</v>
      </c>
      <c r="G624" s="562"/>
      <c r="H624" s="557" t="s">
        <v>2430</v>
      </c>
      <c r="I624" s="557" t="s">
        <v>3939</v>
      </c>
      <c r="J624" s="557" t="s">
        <v>3441</v>
      </c>
      <c r="K624" s="557" t="s">
        <v>85</v>
      </c>
      <c r="L624" s="558" t="s">
        <v>3314</v>
      </c>
      <c r="M624" s="557" t="s">
        <v>2378</v>
      </c>
      <c r="N624" s="556" t="s">
        <v>2379</v>
      </c>
      <c r="O624" s="555">
        <v>88.62</v>
      </c>
    </row>
    <row r="625" spans="1:15" ht="39" customHeight="1">
      <c r="A625" s="561">
        <v>929004103601</v>
      </c>
      <c r="B625" s="559" t="s">
        <v>3940</v>
      </c>
      <c r="C625" s="561" t="s">
        <v>3941</v>
      </c>
      <c r="D625" s="560"/>
      <c r="E625" s="560"/>
      <c r="F625" s="559" t="s">
        <v>3942</v>
      </c>
      <c r="G625" s="562"/>
      <c r="H625" s="557" t="s">
        <v>2430</v>
      </c>
      <c r="I625" s="557" t="s">
        <v>3939</v>
      </c>
      <c r="J625" s="557" t="s">
        <v>3441</v>
      </c>
      <c r="K625" s="557" t="s">
        <v>85</v>
      </c>
      <c r="L625" s="558" t="s">
        <v>3314</v>
      </c>
      <c r="M625" s="557" t="s">
        <v>2378</v>
      </c>
      <c r="N625" s="556" t="s">
        <v>2379</v>
      </c>
      <c r="O625" s="555">
        <v>145.53</v>
      </c>
    </row>
    <row r="626" spans="1:15" ht="39" customHeight="1">
      <c r="A626" s="561">
        <v>929004103701</v>
      </c>
      <c r="B626" s="559" t="s">
        <v>3943</v>
      </c>
      <c r="C626" s="561" t="s">
        <v>3944</v>
      </c>
      <c r="D626" s="560"/>
      <c r="E626" s="560"/>
      <c r="F626" s="559" t="s">
        <v>3945</v>
      </c>
      <c r="G626" s="562"/>
      <c r="H626" s="557" t="s">
        <v>2430</v>
      </c>
      <c r="I626" s="557" t="s">
        <v>3939</v>
      </c>
      <c r="J626" s="557" t="s">
        <v>3441</v>
      </c>
      <c r="K626" s="557" t="s">
        <v>85</v>
      </c>
      <c r="L626" s="558" t="s">
        <v>3314</v>
      </c>
      <c r="M626" s="557" t="s">
        <v>2378</v>
      </c>
      <c r="N626" s="556" t="s">
        <v>2379</v>
      </c>
      <c r="O626" s="555">
        <v>210.57</v>
      </c>
    </row>
    <row r="627" spans="1:15" ht="39" customHeight="1">
      <c r="A627" s="561">
        <v>929004103901</v>
      </c>
      <c r="B627" s="559" t="s">
        <v>3946</v>
      </c>
      <c r="C627" s="561" t="s">
        <v>3947</v>
      </c>
      <c r="D627" s="560"/>
      <c r="E627" s="560"/>
      <c r="F627" s="559" t="s">
        <v>3948</v>
      </c>
      <c r="G627" s="562"/>
      <c r="H627" s="557" t="s">
        <v>2430</v>
      </c>
      <c r="I627" s="557" t="s">
        <v>3939</v>
      </c>
      <c r="J627" s="557" t="s">
        <v>3441</v>
      </c>
      <c r="K627" s="557" t="s">
        <v>85</v>
      </c>
      <c r="L627" s="558" t="s">
        <v>3314</v>
      </c>
      <c r="M627" s="557" t="s">
        <v>2378</v>
      </c>
      <c r="N627" s="556" t="s">
        <v>2379</v>
      </c>
      <c r="O627" s="555">
        <v>194.31</v>
      </c>
    </row>
    <row r="628" spans="1:15" ht="39" customHeight="1">
      <c r="A628" s="561">
        <v>929004104001</v>
      </c>
      <c r="B628" s="559" t="s">
        <v>3949</v>
      </c>
      <c r="C628" s="561" t="s">
        <v>3950</v>
      </c>
      <c r="D628" s="560"/>
      <c r="E628" s="560"/>
      <c r="F628" s="559" t="s">
        <v>3951</v>
      </c>
      <c r="G628" s="562"/>
      <c r="H628" s="557" t="s">
        <v>2430</v>
      </c>
      <c r="I628" s="557" t="s">
        <v>3939</v>
      </c>
      <c r="J628" s="557" t="s">
        <v>3441</v>
      </c>
      <c r="K628" s="557" t="s">
        <v>85</v>
      </c>
      <c r="L628" s="558" t="s">
        <v>3314</v>
      </c>
      <c r="M628" s="557" t="s">
        <v>2378</v>
      </c>
      <c r="N628" s="556" t="s">
        <v>2379</v>
      </c>
      <c r="O628" s="555">
        <v>88.62</v>
      </c>
    </row>
    <row r="629" spans="1:15" ht="39" customHeight="1">
      <c r="A629" s="561">
        <v>929004104101</v>
      </c>
      <c r="B629" s="559" t="s">
        <v>3952</v>
      </c>
      <c r="C629" s="561" t="s">
        <v>3953</v>
      </c>
      <c r="D629" s="560"/>
      <c r="E629" s="560"/>
      <c r="F629" s="559" t="s">
        <v>3954</v>
      </c>
      <c r="G629" s="562"/>
      <c r="H629" s="557" t="s">
        <v>2430</v>
      </c>
      <c r="I629" s="557" t="s">
        <v>3939</v>
      </c>
      <c r="J629" s="557" t="s">
        <v>3441</v>
      </c>
      <c r="K629" s="557" t="s">
        <v>85</v>
      </c>
      <c r="L629" s="558" t="s">
        <v>3314</v>
      </c>
      <c r="M629" s="557" t="s">
        <v>2378</v>
      </c>
      <c r="N629" s="556" t="s">
        <v>2379</v>
      </c>
      <c r="O629" s="555">
        <v>145.53</v>
      </c>
    </row>
    <row r="630" spans="1:15" ht="39" customHeight="1">
      <c r="A630" s="561">
        <v>929004104201</v>
      </c>
      <c r="B630" s="559" t="s">
        <v>3955</v>
      </c>
      <c r="C630" s="561" t="s">
        <v>3956</v>
      </c>
      <c r="D630" s="560"/>
      <c r="E630" s="560"/>
      <c r="F630" s="559" t="s">
        <v>3957</v>
      </c>
      <c r="G630" s="562"/>
      <c r="H630" s="557" t="s">
        <v>2430</v>
      </c>
      <c r="I630" s="557" t="s">
        <v>3939</v>
      </c>
      <c r="J630" s="557" t="s">
        <v>3441</v>
      </c>
      <c r="K630" s="557" t="s">
        <v>85</v>
      </c>
      <c r="L630" s="558" t="s">
        <v>3314</v>
      </c>
      <c r="M630" s="557" t="s">
        <v>2378</v>
      </c>
      <c r="N630" s="556" t="s">
        <v>2379</v>
      </c>
      <c r="O630" s="555">
        <v>210.57</v>
      </c>
    </row>
    <row r="631" spans="1:15" ht="39" customHeight="1">
      <c r="A631" s="561">
        <v>929004104401</v>
      </c>
      <c r="B631" s="559" t="s">
        <v>3958</v>
      </c>
      <c r="C631" s="561" t="s">
        <v>3959</v>
      </c>
      <c r="D631" s="560"/>
      <c r="E631" s="560"/>
      <c r="F631" s="559" t="s">
        <v>3960</v>
      </c>
      <c r="G631" s="562"/>
      <c r="H631" s="557" t="s">
        <v>2430</v>
      </c>
      <c r="I631" s="557" t="s">
        <v>3939</v>
      </c>
      <c r="J631" s="557" t="s">
        <v>3441</v>
      </c>
      <c r="K631" s="557" t="s">
        <v>85</v>
      </c>
      <c r="L631" s="558" t="s">
        <v>3314</v>
      </c>
      <c r="M631" s="557" t="s">
        <v>2378</v>
      </c>
      <c r="N631" s="556" t="s">
        <v>2379</v>
      </c>
      <c r="O631" s="555">
        <v>194.31</v>
      </c>
    </row>
    <row r="632" spans="1:15" ht="39" customHeight="1">
      <c r="A632" s="561">
        <v>929004104501</v>
      </c>
      <c r="B632" s="559" t="s">
        <v>3961</v>
      </c>
      <c r="C632" s="561" t="s">
        <v>3962</v>
      </c>
      <c r="D632" s="560"/>
      <c r="E632" s="560"/>
      <c r="F632" s="559" t="s">
        <v>3963</v>
      </c>
      <c r="G632" s="562"/>
      <c r="H632" s="557" t="s">
        <v>2430</v>
      </c>
      <c r="I632" s="557" t="s">
        <v>3939</v>
      </c>
      <c r="J632" s="557" t="s">
        <v>3441</v>
      </c>
      <c r="K632" s="557" t="s">
        <v>85</v>
      </c>
      <c r="L632" s="558" t="s">
        <v>3314</v>
      </c>
      <c r="M632" s="557" t="s">
        <v>2378</v>
      </c>
      <c r="N632" s="556" t="s">
        <v>2379</v>
      </c>
      <c r="O632" s="555">
        <v>88.62</v>
      </c>
    </row>
    <row r="633" spans="1:15" ht="39" customHeight="1">
      <c r="A633" s="561">
        <v>929004104601</v>
      </c>
      <c r="B633" s="559" t="s">
        <v>3964</v>
      </c>
      <c r="C633" s="561" t="s">
        <v>3965</v>
      </c>
      <c r="D633" s="560"/>
      <c r="E633" s="560"/>
      <c r="F633" s="559" t="s">
        <v>3966</v>
      </c>
      <c r="G633" s="562"/>
      <c r="H633" s="557" t="s">
        <v>2430</v>
      </c>
      <c r="I633" s="557" t="s">
        <v>3939</v>
      </c>
      <c r="J633" s="557" t="s">
        <v>3441</v>
      </c>
      <c r="K633" s="557" t="s">
        <v>85</v>
      </c>
      <c r="L633" s="558" t="s">
        <v>3314</v>
      </c>
      <c r="M633" s="557" t="s">
        <v>2378</v>
      </c>
      <c r="N633" s="556" t="s">
        <v>2379</v>
      </c>
      <c r="O633" s="555">
        <v>145.53</v>
      </c>
    </row>
    <row r="634" spans="1:15" ht="39" customHeight="1">
      <c r="A634" s="561">
        <v>929004104701</v>
      </c>
      <c r="B634" s="559" t="s">
        <v>3967</v>
      </c>
      <c r="C634" s="561" t="s">
        <v>3968</v>
      </c>
      <c r="D634" s="560"/>
      <c r="E634" s="560"/>
      <c r="F634" s="559" t="s">
        <v>3969</v>
      </c>
      <c r="G634" s="562"/>
      <c r="H634" s="557" t="s">
        <v>2430</v>
      </c>
      <c r="I634" s="557" t="s">
        <v>3939</v>
      </c>
      <c r="J634" s="557" t="s">
        <v>3441</v>
      </c>
      <c r="K634" s="557" t="s">
        <v>85</v>
      </c>
      <c r="L634" s="558" t="s">
        <v>3314</v>
      </c>
      <c r="M634" s="557" t="s">
        <v>2378</v>
      </c>
      <c r="N634" s="556" t="s">
        <v>2379</v>
      </c>
      <c r="O634" s="555">
        <v>210.57</v>
      </c>
    </row>
    <row r="635" spans="1:15" ht="39" customHeight="1">
      <c r="A635" s="561">
        <v>929004104901</v>
      </c>
      <c r="B635" s="559" t="s">
        <v>3970</v>
      </c>
      <c r="C635" s="561" t="s">
        <v>3971</v>
      </c>
      <c r="D635" s="560"/>
      <c r="E635" s="560"/>
      <c r="F635" s="559" t="s">
        <v>3972</v>
      </c>
      <c r="G635" s="562"/>
      <c r="H635" s="557" t="s">
        <v>2430</v>
      </c>
      <c r="I635" s="557" t="s">
        <v>3939</v>
      </c>
      <c r="J635" s="557" t="s">
        <v>3441</v>
      </c>
      <c r="K635" s="557" t="s">
        <v>85</v>
      </c>
      <c r="L635" s="558" t="s">
        <v>3314</v>
      </c>
      <c r="M635" s="557" t="s">
        <v>2378</v>
      </c>
      <c r="N635" s="556" t="s">
        <v>2379</v>
      </c>
      <c r="O635" s="555">
        <v>194.31</v>
      </c>
    </row>
    <row r="636" spans="1:15" ht="39" customHeight="1">
      <c r="A636" s="561">
        <v>929004105001</v>
      </c>
      <c r="B636" s="559" t="s">
        <v>3973</v>
      </c>
      <c r="C636" s="561" t="s">
        <v>3974</v>
      </c>
      <c r="D636" s="560"/>
      <c r="E636" s="560"/>
      <c r="F636" s="559" t="s">
        <v>3975</v>
      </c>
      <c r="G636" s="562"/>
      <c r="H636" s="557" t="s">
        <v>2430</v>
      </c>
      <c r="I636" s="557" t="s">
        <v>3976</v>
      </c>
      <c r="J636" s="557" t="s">
        <v>3441</v>
      </c>
      <c r="K636" s="557" t="s">
        <v>85</v>
      </c>
      <c r="L636" s="558" t="s">
        <v>3314</v>
      </c>
      <c r="M636" s="557" t="s">
        <v>2378</v>
      </c>
      <c r="N636" s="556" t="s">
        <v>2379</v>
      </c>
      <c r="O636" s="555">
        <v>64.23</v>
      </c>
    </row>
    <row r="637" spans="1:15" ht="39" customHeight="1">
      <c r="A637" s="561">
        <v>929004105101</v>
      </c>
      <c r="B637" s="559" t="s">
        <v>3977</v>
      </c>
      <c r="C637" s="561" t="s">
        <v>3978</v>
      </c>
      <c r="D637" s="560"/>
      <c r="E637" s="560"/>
      <c r="F637" s="559" t="s">
        <v>3979</v>
      </c>
      <c r="G637" s="562"/>
      <c r="H637" s="557" t="s">
        <v>2430</v>
      </c>
      <c r="I637" s="557" t="s">
        <v>3976</v>
      </c>
      <c r="J637" s="557" t="s">
        <v>3441</v>
      </c>
      <c r="K637" s="557" t="s">
        <v>85</v>
      </c>
      <c r="L637" s="558" t="s">
        <v>3314</v>
      </c>
      <c r="M637" s="557" t="s">
        <v>2378</v>
      </c>
      <c r="N637" s="556" t="s">
        <v>2379</v>
      </c>
      <c r="O637" s="555">
        <v>121.14</v>
      </c>
    </row>
    <row r="638" spans="1:15" ht="39" customHeight="1">
      <c r="A638" s="561">
        <v>929004105201</v>
      </c>
      <c r="B638" s="559" t="s">
        <v>3980</v>
      </c>
      <c r="C638" s="561" t="s">
        <v>3981</v>
      </c>
      <c r="D638" s="560"/>
      <c r="E638" s="560"/>
      <c r="F638" s="559" t="s">
        <v>3982</v>
      </c>
      <c r="G638" s="562"/>
      <c r="H638" s="557" t="s">
        <v>2430</v>
      </c>
      <c r="I638" s="557" t="s">
        <v>3976</v>
      </c>
      <c r="J638" s="557" t="s">
        <v>3441</v>
      </c>
      <c r="K638" s="557" t="s">
        <v>85</v>
      </c>
      <c r="L638" s="558" t="s">
        <v>3314</v>
      </c>
      <c r="M638" s="557" t="s">
        <v>2378</v>
      </c>
      <c r="N638" s="556" t="s">
        <v>2379</v>
      </c>
      <c r="O638" s="555">
        <v>161.79</v>
      </c>
    </row>
    <row r="639" spans="1:15" ht="39" customHeight="1">
      <c r="A639" s="561">
        <v>929004105301</v>
      </c>
      <c r="B639" s="559" t="s">
        <v>3983</v>
      </c>
      <c r="C639" s="561" t="s">
        <v>3984</v>
      </c>
      <c r="D639" s="560"/>
      <c r="E639" s="560"/>
      <c r="F639" s="559" t="s">
        <v>3985</v>
      </c>
      <c r="G639" s="562"/>
      <c r="H639" s="557" t="s">
        <v>2430</v>
      </c>
      <c r="I639" s="557" t="s">
        <v>3976</v>
      </c>
      <c r="J639" s="557" t="s">
        <v>3441</v>
      </c>
      <c r="K639" s="557" t="s">
        <v>85</v>
      </c>
      <c r="L639" s="558" t="s">
        <v>3314</v>
      </c>
      <c r="M639" s="557" t="s">
        <v>2378</v>
      </c>
      <c r="N639" s="556" t="s">
        <v>2379</v>
      </c>
      <c r="O639" s="555">
        <v>202.44</v>
      </c>
    </row>
    <row r="640" spans="1:15" ht="39" customHeight="1">
      <c r="A640" s="561">
        <v>929004105401</v>
      </c>
      <c r="B640" s="559" t="s">
        <v>3986</v>
      </c>
      <c r="C640" s="561" t="s">
        <v>3987</v>
      </c>
      <c r="D640" s="560"/>
      <c r="E640" s="560"/>
      <c r="F640" s="559" t="s">
        <v>3988</v>
      </c>
      <c r="G640" s="562"/>
      <c r="H640" s="557" t="s">
        <v>2430</v>
      </c>
      <c r="I640" s="557" t="s">
        <v>3976</v>
      </c>
      <c r="J640" s="557" t="s">
        <v>3441</v>
      </c>
      <c r="K640" s="557" t="s">
        <v>85</v>
      </c>
      <c r="L640" s="558" t="s">
        <v>3314</v>
      </c>
      <c r="M640" s="557" t="s">
        <v>2378</v>
      </c>
      <c r="N640" s="556" t="s">
        <v>2379</v>
      </c>
      <c r="O640" s="555">
        <v>169.92</v>
      </c>
    </row>
    <row r="641" spans="1:15" ht="39" customHeight="1">
      <c r="A641" s="561">
        <v>929004106501</v>
      </c>
      <c r="B641" s="559" t="s">
        <v>3989</v>
      </c>
      <c r="C641" s="561" t="s">
        <v>3990</v>
      </c>
      <c r="D641" s="560"/>
      <c r="E641" s="560"/>
      <c r="F641" s="559" t="s">
        <v>3991</v>
      </c>
      <c r="G641" s="557"/>
      <c r="H641" s="557" t="s">
        <v>2430</v>
      </c>
      <c r="I641" s="557" t="s">
        <v>3992</v>
      </c>
      <c r="J641" s="557" t="s">
        <v>3441</v>
      </c>
      <c r="K641" s="557" t="s">
        <v>85</v>
      </c>
      <c r="L641" s="558" t="s">
        <v>3314</v>
      </c>
      <c r="M641" s="557" t="s">
        <v>2378</v>
      </c>
      <c r="N641" s="556" t="s">
        <v>2379</v>
      </c>
      <c r="O641" s="555">
        <v>72.36</v>
      </c>
    </row>
    <row r="642" spans="1:15" ht="39" customHeight="1">
      <c r="A642" s="561">
        <v>929004106601</v>
      </c>
      <c r="B642" s="559" t="s">
        <v>3993</v>
      </c>
      <c r="C642" s="561" t="s">
        <v>3994</v>
      </c>
      <c r="D642" s="560"/>
      <c r="E642" s="560"/>
      <c r="F642" s="559" t="s">
        <v>3995</v>
      </c>
      <c r="G642" s="557"/>
      <c r="H642" s="557" t="s">
        <v>2430</v>
      </c>
      <c r="I642" s="557" t="s">
        <v>3992</v>
      </c>
      <c r="J642" s="557" t="s">
        <v>3441</v>
      </c>
      <c r="K642" s="557" t="s">
        <v>85</v>
      </c>
      <c r="L642" s="558" t="s">
        <v>3314</v>
      </c>
      <c r="M642" s="557" t="s">
        <v>2378</v>
      </c>
      <c r="N642" s="556" t="s">
        <v>2379</v>
      </c>
      <c r="O642" s="555">
        <v>145.53</v>
      </c>
    </row>
    <row r="643" spans="1:15" ht="39" customHeight="1">
      <c r="A643" s="561">
        <v>929004106701</v>
      </c>
      <c r="B643" s="559" t="s">
        <v>3996</v>
      </c>
      <c r="C643" s="561" t="s">
        <v>3997</v>
      </c>
      <c r="D643" s="560"/>
      <c r="E643" s="560"/>
      <c r="F643" s="559" t="s">
        <v>3998</v>
      </c>
      <c r="G643" s="557"/>
      <c r="H643" s="557" t="s">
        <v>2430</v>
      </c>
      <c r="I643" s="557" t="s">
        <v>3992</v>
      </c>
      <c r="J643" s="557" t="s">
        <v>3441</v>
      </c>
      <c r="K643" s="557" t="s">
        <v>85</v>
      </c>
      <c r="L643" s="558" t="s">
        <v>3314</v>
      </c>
      <c r="M643" s="557" t="s">
        <v>2378</v>
      </c>
      <c r="N643" s="556" t="s">
        <v>2379</v>
      </c>
      <c r="O643" s="555">
        <v>186.18</v>
      </c>
    </row>
    <row r="644" spans="1:15" ht="39" customHeight="1">
      <c r="A644" s="561">
        <v>929004106801</v>
      </c>
      <c r="B644" s="559" t="s">
        <v>3999</v>
      </c>
      <c r="C644" s="561" t="s">
        <v>4000</v>
      </c>
      <c r="D644" s="560"/>
      <c r="E644" s="560"/>
      <c r="F644" s="559" t="s">
        <v>4001</v>
      </c>
      <c r="G644" s="557"/>
      <c r="H644" s="557" t="s">
        <v>2430</v>
      </c>
      <c r="I644" s="557" t="s">
        <v>3992</v>
      </c>
      <c r="J644" s="557" t="s">
        <v>3441</v>
      </c>
      <c r="K644" s="557" t="s">
        <v>85</v>
      </c>
      <c r="L644" s="558" t="s">
        <v>3314</v>
      </c>
      <c r="M644" s="557" t="s">
        <v>2378</v>
      </c>
      <c r="N644" s="556" t="s">
        <v>2379</v>
      </c>
      <c r="O644" s="555">
        <v>234.96</v>
      </c>
    </row>
    <row r="645" spans="1:15" ht="39" customHeight="1">
      <c r="A645" s="561">
        <v>929004106901</v>
      </c>
      <c r="B645" s="559" t="s">
        <v>4002</v>
      </c>
      <c r="C645" s="561" t="s">
        <v>4003</v>
      </c>
      <c r="D645" s="560"/>
      <c r="E645" s="560"/>
      <c r="F645" s="559" t="s">
        <v>4004</v>
      </c>
      <c r="G645" s="557"/>
      <c r="H645" s="557" t="s">
        <v>2430</v>
      </c>
      <c r="I645" s="557" t="s">
        <v>3992</v>
      </c>
      <c r="J645" s="557" t="s">
        <v>3441</v>
      </c>
      <c r="K645" s="557" t="s">
        <v>85</v>
      </c>
      <c r="L645" s="558" t="s">
        <v>3314</v>
      </c>
      <c r="M645" s="557" t="s">
        <v>2378</v>
      </c>
      <c r="N645" s="556" t="s">
        <v>2379</v>
      </c>
      <c r="O645" s="555">
        <v>186.18</v>
      </c>
    </row>
    <row r="646" spans="1:15" ht="39" customHeight="1">
      <c r="A646" s="561">
        <v>929004108001</v>
      </c>
      <c r="B646" s="559" t="s">
        <v>4005</v>
      </c>
      <c r="C646" s="561" t="s">
        <v>4006</v>
      </c>
      <c r="D646" s="560"/>
      <c r="E646" s="560"/>
      <c r="F646" s="559" t="s">
        <v>4007</v>
      </c>
      <c r="G646" s="557"/>
      <c r="H646" s="557" t="s">
        <v>2430</v>
      </c>
      <c r="I646" s="557" t="s">
        <v>4008</v>
      </c>
      <c r="J646" s="557" t="s">
        <v>3441</v>
      </c>
      <c r="K646" s="557" t="s">
        <v>85</v>
      </c>
      <c r="L646" s="558" t="s">
        <v>3314</v>
      </c>
      <c r="M646" s="557" t="s">
        <v>2378</v>
      </c>
      <c r="N646" s="556" t="s">
        <v>2379</v>
      </c>
      <c r="O646" s="555">
        <v>72.36</v>
      </c>
    </row>
    <row r="647" spans="1:15" ht="39" customHeight="1">
      <c r="A647" s="561">
        <v>929004108101</v>
      </c>
      <c r="B647" s="559" t="s">
        <v>4009</v>
      </c>
      <c r="C647" s="561" t="s">
        <v>4010</v>
      </c>
      <c r="D647" s="560"/>
      <c r="E647" s="560"/>
      <c r="F647" s="559" t="s">
        <v>4011</v>
      </c>
      <c r="G647" s="557"/>
      <c r="H647" s="557" t="s">
        <v>2430</v>
      </c>
      <c r="I647" s="557" t="s">
        <v>4008</v>
      </c>
      <c r="J647" s="557" t="s">
        <v>3441</v>
      </c>
      <c r="K647" s="557" t="s">
        <v>85</v>
      </c>
      <c r="L647" s="558" t="s">
        <v>3314</v>
      </c>
      <c r="M647" s="557" t="s">
        <v>2378</v>
      </c>
      <c r="N647" s="556" t="s">
        <v>2379</v>
      </c>
      <c r="O647" s="555">
        <v>137.4</v>
      </c>
    </row>
    <row r="648" spans="1:15" ht="39" customHeight="1">
      <c r="A648" s="561">
        <v>929004108201</v>
      </c>
      <c r="B648" s="559" t="s">
        <v>4012</v>
      </c>
      <c r="C648" s="561" t="s">
        <v>4013</v>
      </c>
      <c r="D648" s="560"/>
      <c r="E648" s="560"/>
      <c r="F648" s="559" t="s">
        <v>4014</v>
      </c>
      <c r="G648" s="557"/>
      <c r="H648" s="557" t="s">
        <v>2430</v>
      </c>
      <c r="I648" s="557" t="s">
        <v>4008</v>
      </c>
      <c r="J648" s="557" t="s">
        <v>3441</v>
      </c>
      <c r="K648" s="557" t="s">
        <v>85</v>
      </c>
      <c r="L648" s="558" t="s">
        <v>3314</v>
      </c>
      <c r="M648" s="557" t="s">
        <v>2378</v>
      </c>
      <c r="N648" s="556" t="s">
        <v>2379</v>
      </c>
      <c r="O648" s="555">
        <v>194.31</v>
      </c>
    </row>
    <row r="649" spans="1:15" ht="39" customHeight="1">
      <c r="A649" s="561">
        <v>929004108301</v>
      </c>
      <c r="B649" s="559" t="s">
        <v>4015</v>
      </c>
      <c r="C649" s="561" t="s">
        <v>4016</v>
      </c>
      <c r="D649" s="560"/>
      <c r="E649" s="560"/>
      <c r="F649" s="559" t="s">
        <v>4017</v>
      </c>
      <c r="G649" s="557"/>
      <c r="H649" s="557" t="s">
        <v>2430</v>
      </c>
      <c r="I649" s="557" t="s">
        <v>4008</v>
      </c>
      <c r="J649" s="557" t="s">
        <v>3441</v>
      </c>
      <c r="K649" s="557" t="s">
        <v>85</v>
      </c>
      <c r="L649" s="558" t="s">
        <v>3314</v>
      </c>
      <c r="M649" s="557" t="s">
        <v>2378</v>
      </c>
      <c r="N649" s="556" t="s">
        <v>2379</v>
      </c>
      <c r="O649" s="555">
        <v>243.09</v>
      </c>
    </row>
    <row r="650" spans="1:15" ht="39" customHeight="1">
      <c r="A650" s="561">
        <v>929004108401</v>
      </c>
      <c r="B650" s="559" t="s">
        <v>4018</v>
      </c>
      <c r="C650" s="561" t="s">
        <v>4019</v>
      </c>
      <c r="D650" s="560"/>
      <c r="E650" s="560"/>
      <c r="F650" s="559" t="s">
        <v>4020</v>
      </c>
      <c r="G650" s="557"/>
      <c r="H650" s="557" t="s">
        <v>2430</v>
      </c>
      <c r="I650" s="557" t="s">
        <v>4008</v>
      </c>
      <c r="J650" s="557" t="s">
        <v>3441</v>
      </c>
      <c r="K650" s="557" t="s">
        <v>85</v>
      </c>
      <c r="L650" s="558" t="s">
        <v>3314</v>
      </c>
      <c r="M650" s="557" t="s">
        <v>2378</v>
      </c>
      <c r="N650" s="556" t="s">
        <v>2379</v>
      </c>
      <c r="O650" s="555">
        <v>186.18</v>
      </c>
    </row>
    <row r="651" spans="1:15" ht="39" customHeight="1">
      <c r="A651" s="561">
        <v>929004108501</v>
      </c>
      <c r="B651" s="559" t="s">
        <v>4021</v>
      </c>
      <c r="C651" s="561" t="s">
        <v>4022</v>
      </c>
      <c r="D651" s="560"/>
      <c r="E651" s="560"/>
      <c r="F651" s="559" t="s">
        <v>4023</v>
      </c>
      <c r="G651" s="557"/>
      <c r="H651" s="557" t="s">
        <v>2430</v>
      </c>
      <c r="I651" s="557" t="s">
        <v>4024</v>
      </c>
      <c r="J651" s="557" t="s">
        <v>3441</v>
      </c>
      <c r="K651" s="557" t="s">
        <v>85</v>
      </c>
      <c r="L651" s="558" t="s">
        <v>3314</v>
      </c>
      <c r="M651" s="557" t="s">
        <v>2378</v>
      </c>
      <c r="N651" s="556" t="s">
        <v>2379</v>
      </c>
      <c r="O651" s="555">
        <v>72.36</v>
      </c>
    </row>
    <row r="652" spans="1:15" ht="39" customHeight="1">
      <c r="A652" s="561">
        <v>929004108601</v>
      </c>
      <c r="B652" s="559" t="s">
        <v>4025</v>
      </c>
      <c r="C652" s="561" t="s">
        <v>4026</v>
      </c>
      <c r="D652" s="560"/>
      <c r="E652" s="560"/>
      <c r="F652" s="559" t="s">
        <v>4027</v>
      </c>
      <c r="G652" s="557"/>
      <c r="H652" s="557" t="s">
        <v>2430</v>
      </c>
      <c r="I652" s="557" t="s">
        <v>4024</v>
      </c>
      <c r="J652" s="557" t="s">
        <v>3441</v>
      </c>
      <c r="K652" s="557" t="s">
        <v>85</v>
      </c>
      <c r="L652" s="558" t="s">
        <v>3314</v>
      </c>
      <c r="M652" s="557" t="s">
        <v>2378</v>
      </c>
      <c r="N652" s="556" t="s">
        <v>2379</v>
      </c>
      <c r="O652" s="555">
        <v>137.4</v>
      </c>
    </row>
    <row r="653" spans="1:15" ht="39" customHeight="1">
      <c r="A653" s="561">
        <v>929004108701</v>
      </c>
      <c r="B653" s="559" t="s">
        <v>4028</v>
      </c>
      <c r="C653" s="561" t="s">
        <v>4029</v>
      </c>
      <c r="D653" s="560"/>
      <c r="E653" s="560"/>
      <c r="F653" s="559" t="s">
        <v>4030</v>
      </c>
      <c r="G653" s="557"/>
      <c r="H653" s="557" t="s">
        <v>2430</v>
      </c>
      <c r="I653" s="557" t="s">
        <v>4024</v>
      </c>
      <c r="J653" s="557" t="s">
        <v>3441</v>
      </c>
      <c r="K653" s="557" t="s">
        <v>85</v>
      </c>
      <c r="L653" s="558" t="s">
        <v>3314</v>
      </c>
      <c r="M653" s="557" t="s">
        <v>2378</v>
      </c>
      <c r="N653" s="556" t="s">
        <v>2379</v>
      </c>
      <c r="O653" s="555">
        <v>194.31</v>
      </c>
    </row>
    <row r="654" spans="1:15" ht="39" customHeight="1">
      <c r="A654" s="561">
        <v>929004108801</v>
      </c>
      <c r="B654" s="559" t="s">
        <v>4031</v>
      </c>
      <c r="C654" s="561" t="s">
        <v>4032</v>
      </c>
      <c r="D654" s="560"/>
      <c r="E654" s="560"/>
      <c r="F654" s="559" t="s">
        <v>4033</v>
      </c>
      <c r="G654" s="557"/>
      <c r="H654" s="557" t="s">
        <v>2430</v>
      </c>
      <c r="I654" s="557" t="s">
        <v>4024</v>
      </c>
      <c r="J654" s="557" t="s">
        <v>3441</v>
      </c>
      <c r="K654" s="557" t="s">
        <v>85</v>
      </c>
      <c r="L654" s="558" t="s">
        <v>3314</v>
      </c>
      <c r="M654" s="557" t="s">
        <v>2378</v>
      </c>
      <c r="N654" s="556" t="s">
        <v>2379</v>
      </c>
      <c r="O654" s="555">
        <v>243.09</v>
      </c>
    </row>
    <row r="655" spans="1:15" ht="39" customHeight="1">
      <c r="A655" s="561">
        <v>929004108901</v>
      </c>
      <c r="B655" s="559" t="s">
        <v>4034</v>
      </c>
      <c r="C655" s="561" t="s">
        <v>4035</v>
      </c>
      <c r="D655" s="560"/>
      <c r="E655" s="560"/>
      <c r="F655" s="559" t="s">
        <v>4036</v>
      </c>
      <c r="G655" s="557"/>
      <c r="H655" s="557" t="s">
        <v>2430</v>
      </c>
      <c r="I655" s="557" t="s">
        <v>4037</v>
      </c>
      <c r="J655" s="557" t="s">
        <v>3441</v>
      </c>
      <c r="K655" s="557" t="s">
        <v>85</v>
      </c>
      <c r="L655" s="558" t="s">
        <v>3314</v>
      </c>
      <c r="M655" s="557" t="s">
        <v>2378</v>
      </c>
      <c r="N655" s="556" t="s">
        <v>2379</v>
      </c>
      <c r="O655" s="555">
        <v>186.18</v>
      </c>
    </row>
    <row r="656" spans="1:15" ht="39" customHeight="1">
      <c r="A656" s="561">
        <v>929004109001</v>
      </c>
      <c r="B656" s="559" t="s">
        <v>4038</v>
      </c>
      <c r="C656" s="561" t="s">
        <v>4039</v>
      </c>
      <c r="D656" s="560"/>
      <c r="E656" s="560"/>
      <c r="F656" s="559" t="s">
        <v>4040</v>
      </c>
      <c r="G656" s="557"/>
      <c r="H656" s="557" t="s">
        <v>2430</v>
      </c>
      <c r="I656" s="557" t="s">
        <v>4037</v>
      </c>
      <c r="J656" s="557" t="s">
        <v>3441</v>
      </c>
      <c r="K656" s="557" t="s">
        <v>85</v>
      </c>
      <c r="L656" s="558" t="s">
        <v>3314</v>
      </c>
      <c r="M656" s="557" t="s">
        <v>2378</v>
      </c>
      <c r="N656" s="556" t="s">
        <v>2379</v>
      </c>
      <c r="O656" s="555">
        <v>72.36</v>
      </c>
    </row>
    <row r="657" spans="1:15" ht="39" customHeight="1">
      <c r="A657" s="561">
        <v>929004109101</v>
      </c>
      <c r="B657" s="559" t="s">
        <v>4041</v>
      </c>
      <c r="C657" s="561" t="s">
        <v>4042</v>
      </c>
      <c r="D657" s="560"/>
      <c r="E657" s="560"/>
      <c r="F657" s="559" t="s">
        <v>4043</v>
      </c>
      <c r="G657" s="557"/>
      <c r="H657" s="557" t="s">
        <v>2430</v>
      </c>
      <c r="I657" s="557" t="s">
        <v>4037</v>
      </c>
      <c r="J657" s="557" t="s">
        <v>3441</v>
      </c>
      <c r="K657" s="557" t="s">
        <v>85</v>
      </c>
      <c r="L657" s="558" t="s">
        <v>3314</v>
      </c>
      <c r="M657" s="557" t="s">
        <v>2378</v>
      </c>
      <c r="N657" s="556" t="s">
        <v>2379</v>
      </c>
      <c r="O657" s="555">
        <v>121.14</v>
      </c>
    </row>
    <row r="658" spans="1:15" ht="39" customHeight="1">
      <c r="A658" s="561">
        <v>929004109201</v>
      </c>
      <c r="B658" s="559" t="s">
        <v>4044</v>
      </c>
      <c r="C658" s="561" t="s">
        <v>4045</v>
      </c>
      <c r="D658" s="560"/>
      <c r="E658" s="560"/>
      <c r="F658" s="559" t="s">
        <v>4046</v>
      </c>
      <c r="G658" s="557"/>
      <c r="H658" s="557" t="s">
        <v>2430</v>
      </c>
      <c r="I658" s="557" t="s">
        <v>4037</v>
      </c>
      <c r="J658" s="557" t="s">
        <v>3441</v>
      </c>
      <c r="K658" s="557" t="s">
        <v>85</v>
      </c>
      <c r="L658" s="558" t="s">
        <v>3314</v>
      </c>
      <c r="M658" s="557" t="s">
        <v>2378</v>
      </c>
      <c r="N658" s="556" t="s">
        <v>2379</v>
      </c>
      <c r="O658" s="555">
        <v>169.92</v>
      </c>
    </row>
    <row r="659" spans="1:15" ht="39" customHeight="1">
      <c r="A659" s="561">
        <v>929004109401</v>
      </c>
      <c r="B659" s="559" t="s">
        <v>4047</v>
      </c>
      <c r="C659" s="561" t="s">
        <v>4048</v>
      </c>
      <c r="D659" s="560"/>
      <c r="E659" s="560"/>
      <c r="F659" s="559" t="s">
        <v>4049</v>
      </c>
      <c r="G659" s="557"/>
      <c r="H659" s="557" t="s">
        <v>2430</v>
      </c>
      <c r="I659" s="557" t="s">
        <v>4037</v>
      </c>
      <c r="J659" s="557" t="s">
        <v>3441</v>
      </c>
      <c r="K659" s="557" t="s">
        <v>85</v>
      </c>
      <c r="L659" s="558" t="s">
        <v>3314</v>
      </c>
      <c r="M659" s="557" t="s">
        <v>2378</v>
      </c>
      <c r="N659" s="556" t="s">
        <v>2379</v>
      </c>
      <c r="O659" s="555">
        <v>169.92</v>
      </c>
    </row>
    <row r="660" spans="1:15" ht="39" customHeight="1">
      <c r="A660" s="561">
        <v>929004109301</v>
      </c>
      <c r="B660" s="559" t="s">
        <v>4050</v>
      </c>
      <c r="C660" s="561" t="s">
        <v>4051</v>
      </c>
      <c r="D660" s="560"/>
      <c r="E660" s="560"/>
      <c r="F660" s="559" t="s">
        <v>4052</v>
      </c>
      <c r="G660" s="557"/>
      <c r="H660" s="557" t="s">
        <v>2430</v>
      </c>
      <c r="I660" s="557" t="s">
        <v>4037</v>
      </c>
      <c r="J660" s="557" t="s">
        <v>3441</v>
      </c>
      <c r="K660" s="557" t="s">
        <v>85</v>
      </c>
      <c r="L660" s="558" t="s">
        <v>3314</v>
      </c>
      <c r="M660" s="557" t="s">
        <v>2378</v>
      </c>
      <c r="N660" s="556" t="s">
        <v>2379</v>
      </c>
      <c r="O660" s="555">
        <v>218.7</v>
      </c>
    </row>
    <row r="661" spans="1:15" ht="39" customHeight="1">
      <c r="A661" s="561">
        <v>929004105501</v>
      </c>
      <c r="B661" s="559" t="s">
        <v>4053</v>
      </c>
      <c r="C661" s="561" t="s">
        <v>4054</v>
      </c>
      <c r="D661" s="560"/>
      <c r="E661" s="560"/>
      <c r="F661" s="559" t="s">
        <v>4055</v>
      </c>
      <c r="G661" s="557"/>
      <c r="H661" s="557" t="s">
        <v>2549</v>
      </c>
      <c r="I661" s="557" t="s">
        <v>4056</v>
      </c>
      <c r="J661" s="557" t="s">
        <v>3441</v>
      </c>
      <c r="K661" s="557" t="s">
        <v>85</v>
      </c>
      <c r="L661" s="558" t="s">
        <v>3314</v>
      </c>
      <c r="M661" s="557" t="s">
        <v>2378</v>
      </c>
      <c r="N661" s="556" t="s">
        <v>2379</v>
      </c>
      <c r="O661" s="555">
        <v>153.66</v>
      </c>
    </row>
    <row r="662" spans="1:15" ht="39" customHeight="1">
      <c r="A662" s="561">
        <v>929004105601</v>
      </c>
      <c r="B662" s="559" t="s">
        <v>4057</v>
      </c>
      <c r="C662" s="561" t="s">
        <v>4058</v>
      </c>
      <c r="D662" s="560"/>
      <c r="E662" s="560"/>
      <c r="F662" s="559" t="s">
        <v>4059</v>
      </c>
      <c r="G662" s="557"/>
      <c r="H662" s="557" t="s">
        <v>2549</v>
      </c>
      <c r="I662" s="557" t="s">
        <v>4056</v>
      </c>
      <c r="J662" s="557" t="s">
        <v>3441</v>
      </c>
      <c r="K662" s="557" t="s">
        <v>85</v>
      </c>
      <c r="L662" s="558" t="s">
        <v>3314</v>
      </c>
      <c r="M662" s="557" t="s">
        <v>2378</v>
      </c>
      <c r="N662" s="556" t="s">
        <v>2379</v>
      </c>
      <c r="O662" s="555">
        <v>210.57</v>
      </c>
    </row>
    <row r="663" spans="1:15" ht="39" customHeight="1">
      <c r="A663" s="561">
        <v>929004106101</v>
      </c>
      <c r="B663" s="559" t="s">
        <v>4060</v>
      </c>
      <c r="C663" s="561" t="s">
        <v>4061</v>
      </c>
      <c r="D663" s="560"/>
      <c r="E663" s="560"/>
      <c r="F663" s="559" t="s">
        <v>4062</v>
      </c>
      <c r="G663" s="557"/>
      <c r="H663" s="557" t="s">
        <v>2549</v>
      </c>
      <c r="I663" s="557" t="s">
        <v>4056</v>
      </c>
      <c r="J663" s="557" t="s">
        <v>3441</v>
      </c>
      <c r="K663" s="557" t="s">
        <v>85</v>
      </c>
      <c r="L663" s="558" t="s">
        <v>3314</v>
      </c>
      <c r="M663" s="557" t="s">
        <v>2378</v>
      </c>
      <c r="N663" s="556" t="s">
        <v>2379</v>
      </c>
      <c r="O663" s="555">
        <v>153.66</v>
      </c>
    </row>
    <row r="664" spans="1:15" ht="39" customHeight="1">
      <c r="A664" s="561">
        <v>929004106201</v>
      </c>
      <c r="B664" s="559" t="s">
        <v>4063</v>
      </c>
      <c r="C664" s="561" t="s">
        <v>4064</v>
      </c>
      <c r="D664" s="560"/>
      <c r="E664" s="560"/>
      <c r="F664" s="559" t="s">
        <v>4065</v>
      </c>
      <c r="G664" s="557"/>
      <c r="H664" s="557" t="s">
        <v>2549</v>
      </c>
      <c r="I664" s="557" t="s">
        <v>4056</v>
      </c>
      <c r="J664" s="557" t="s">
        <v>3441</v>
      </c>
      <c r="K664" s="557" t="s">
        <v>85</v>
      </c>
      <c r="L664" s="558" t="s">
        <v>3314</v>
      </c>
      <c r="M664" s="557" t="s">
        <v>2378</v>
      </c>
      <c r="N664" s="556" t="s">
        <v>2379</v>
      </c>
      <c r="O664" s="555">
        <v>202.44</v>
      </c>
    </row>
    <row r="665" spans="1:15" ht="39" customHeight="1">
      <c r="A665" s="561">
        <v>929004109501</v>
      </c>
      <c r="B665" s="559" t="s">
        <v>4066</v>
      </c>
      <c r="C665" s="561" t="s">
        <v>4067</v>
      </c>
      <c r="D665" s="560"/>
      <c r="E665" s="560"/>
      <c r="F665" s="559" t="s">
        <v>4068</v>
      </c>
      <c r="G665" s="557"/>
      <c r="H665" s="557" t="s">
        <v>2549</v>
      </c>
      <c r="I665" s="557" t="s">
        <v>4056</v>
      </c>
      <c r="J665" s="557" t="s">
        <v>3441</v>
      </c>
      <c r="K665" s="557" t="s">
        <v>85</v>
      </c>
      <c r="L665" s="558" t="s">
        <v>3314</v>
      </c>
      <c r="M665" s="557" t="s">
        <v>2378</v>
      </c>
      <c r="N665" s="556" t="s">
        <v>2379</v>
      </c>
      <c r="O665" s="555">
        <v>153.66</v>
      </c>
    </row>
    <row r="666" spans="1:15" ht="39" customHeight="1">
      <c r="A666" s="561">
        <v>929004109701</v>
      </c>
      <c r="B666" s="559" t="s">
        <v>4069</v>
      </c>
      <c r="C666" s="561" t="s">
        <v>4070</v>
      </c>
      <c r="D666" s="560"/>
      <c r="E666" s="560"/>
      <c r="F666" s="559" t="s">
        <v>4071</v>
      </c>
      <c r="G666" s="557"/>
      <c r="H666" s="557" t="s">
        <v>2549</v>
      </c>
      <c r="I666" s="557" t="s">
        <v>4056</v>
      </c>
      <c r="J666" s="557" t="s">
        <v>3441</v>
      </c>
      <c r="K666" s="557" t="s">
        <v>85</v>
      </c>
      <c r="L666" s="558" t="s">
        <v>3314</v>
      </c>
      <c r="M666" s="557" t="s">
        <v>2378</v>
      </c>
      <c r="N666" s="556" t="s">
        <v>2379</v>
      </c>
      <c r="O666" s="555">
        <v>210.57</v>
      </c>
    </row>
    <row r="667" spans="1:15" ht="39" customHeight="1">
      <c r="A667" s="561">
        <v>929004109901</v>
      </c>
      <c r="B667" s="559" t="s">
        <v>4072</v>
      </c>
      <c r="C667" s="561" t="s">
        <v>4073</v>
      </c>
      <c r="D667" s="560"/>
      <c r="E667" s="560"/>
      <c r="F667" s="559" t="s">
        <v>4074</v>
      </c>
      <c r="G667" s="557"/>
      <c r="H667" s="557" t="s">
        <v>2549</v>
      </c>
      <c r="I667" s="557" t="s">
        <v>4056</v>
      </c>
      <c r="J667" s="557" t="s">
        <v>3441</v>
      </c>
      <c r="K667" s="557" t="s">
        <v>85</v>
      </c>
      <c r="L667" s="558" t="s">
        <v>3314</v>
      </c>
      <c r="M667" s="557" t="s">
        <v>2378</v>
      </c>
      <c r="N667" s="556" t="s">
        <v>2379</v>
      </c>
      <c r="O667" s="555">
        <v>153.66</v>
      </c>
    </row>
    <row r="668" spans="1:15" ht="39" customHeight="1">
      <c r="A668" s="561">
        <v>929004110101</v>
      </c>
      <c r="B668" s="559" t="s">
        <v>4075</v>
      </c>
      <c r="C668" s="561" t="s">
        <v>4076</v>
      </c>
      <c r="D668" s="560"/>
      <c r="E668" s="560"/>
      <c r="F668" s="559" t="s">
        <v>4077</v>
      </c>
      <c r="G668" s="557"/>
      <c r="H668" s="557" t="s">
        <v>2549</v>
      </c>
      <c r="I668" s="557" t="s">
        <v>4056</v>
      </c>
      <c r="J668" s="557" t="s">
        <v>3441</v>
      </c>
      <c r="K668" s="557" t="s">
        <v>85</v>
      </c>
      <c r="L668" s="558" t="s">
        <v>3314</v>
      </c>
      <c r="M668" s="557" t="s">
        <v>2378</v>
      </c>
      <c r="N668" s="556" t="s">
        <v>2379</v>
      </c>
      <c r="O668" s="555">
        <v>202.44</v>
      </c>
    </row>
    <row r="669" spans="1:15" ht="39" customHeight="1">
      <c r="A669" s="561">
        <v>929004113031</v>
      </c>
      <c r="B669" s="559" t="s">
        <v>4078</v>
      </c>
      <c r="C669" s="561" t="s">
        <v>4079</v>
      </c>
      <c r="D669" s="560">
        <v>929003258831</v>
      </c>
      <c r="E669" s="560" t="s">
        <v>3416</v>
      </c>
      <c r="F669" s="559" t="s">
        <v>4080</v>
      </c>
      <c r="G669" s="557"/>
      <c r="H669" s="557" t="s">
        <v>2549</v>
      </c>
      <c r="I669" s="557" t="s">
        <v>2773</v>
      </c>
      <c r="J669" s="557" t="s">
        <v>4081</v>
      </c>
      <c r="K669" s="557" t="s">
        <v>85</v>
      </c>
      <c r="L669" s="558" t="s">
        <v>3314</v>
      </c>
      <c r="M669" s="557" t="s">
        <v>2378</v>
      </c>
      <c r="N669" s="556" t="s">
        <v>2379</v>
      </c>
      <c r="O669" s="555">
        <v>64.23</v>
      </c>
    </row>
    <row r="670" spans="1:15" ht="39" customHeight="1">
      <c r="A670" s="561">
        <v>929004113131</v>
      </c>
      <c r="B670" s="559" t="s">
        <v>4082</v>
      </c>
      <c r="C670" s="561" t="s">
        <v>4083</v>
      </c>
      <c r="D670" s="560">
        <v>929003248131</v>
      </c>
      <c r="E670" s="560" t="s">
        <v>4084</v>
      </c>
      <c r="F670" s="559" t="s">
        <v>4085</v>
      </c>
      <c r="G670" s="557"/>
      <c r="H670" s="557" t="s">
        <v>2549</v>
      </c>
      <c r="I670" s="557" t="s">
        <v>2773</v>
      </c>
      <c r="J670" s="557" t="s">
        <v>4081</v>
      </c>
      <c r="K670" s="557" t="s">
        <v>85</v>
      </c>
      <c r="L670" s="558" t="s">
        <v>3314</v>
      </c>
      <c r="M670" s="557" t="s">
        <v>2378</v>
      </c>
      <c r="N670" s="556" t="s">
        <v>2379</v>
      </c>
      <c r="O670" s="555">
        <v>64.23</v>
      </c>
    </row>
    <row r="671" spans="1:15" ht="39" customHeight="1">
      <c r="A671" s="561">
        <v>929004113331</v>
      </c>
      <c r="B671" s="559" t="s">
        <v>4086</v>
      </c>
      <c r="C671" s="561" t="s">
        <v>4087</v>
      </c>
      <c r="D671" s="560">
        <v>929003259331</v>
      </c>
      <c r="E671" s="560" t="s">
        <v>3420</v>
      </c>
      <c r="F671" s="559" t="s">
        <v>4088</v>
      </c>
      <c r="G671" s="557"/>
      <c r="H671" s="557" t="s">
        <v>2549</v>
      </c>
      <c r="I671" s="557" t="s">
        <v>2773</v>
      </c>
      <c r="J671" s="557" t="s">
        <v>4081</v>
      </c>
      <c r="K671" s="557" t="s">
        <v>85</v>
      </c>
      <c r="L671" s="558" t="s">
        <v>3314</v>
      </c>
      <c r="M671" s="557" t="s">
        <v>2378</v>
      </c>
      <c r="N671" s="556" t="s">
        <v>2379</v>
      </c>
      <c r="O671" s="555">
        <v>64.23</v>
      </c>
    </row>
    <row r="672" spans="1:15" ht="39" customHeight="1">
      <c r="A672" s="561">
        <v>929004113431</v>
      </c>
      <c r="B672" s="559" t="s">
        <v>4089</v>
      </c>
      <c r="C672" s="561" t="s">
        <v>4090</v>
      </c>
      <c r="D672" s="560">
        <v>929003259431</v>
      </c>
      <c r="E672" s="560" t="s">
        <v>3423</v>
      </c>
      <c r="F672" s="559" t="s">
        <v>4091</v>
      </c>
      <c r="G672" s="557"/>
      <c r="H672" s="557" t="s">
        <v>2549</v>
      </c>
      <c r="I672" s="557" t="s">
        <v>2773</v>
      </c>
      <c r="J672" s="557" t="s">
        <v>4081</v>
      </c>
      <c r="K672" s="557" t="s">
        <v>85</v>
      </c>
      <c r="L672" s="558" t="s">
        <v>3314</v>
      </c>
      <c r="M672" s="557" t="s">
        <v>2378</v>
      </c>
      <c r="N672" s="556" t="s">
        <v>2379</v>
      </c>
      <c r="O672" s="555">
        <v>64.23</v>
      </c>
    </row>
    <row r="673" spans="1:15" ht="39" customHeight="1">
      <c r="A673" s="561">
        <v>929004113631</v>
      </c>
      <c r="B673" s="559" t="s">
        <v>4092</v>
      </c>
      <c r="C673" s="561" t="s">
        <v>4093</v>
      </c>
      <c r="D673" s="560">
        <v>929003324231</v>
      </c>
      <c r="E673" s="560" t="s">
        <v>3426</v>
      </c>
      <c r="F673" s="559" t="s">
        <v>4094</v>
      </c>
      <c r="G673" s="557"/>
      <c r="H673" s="557" t="s">
        <v>2549</v>
      </c>
      <c r="I673" s="557" t="s">
        <v>2773</v>
      </c>
      <c r="J673" s="557" t="s">
        <v>4081</v>
      </c>
      <c r="K673" s="557" t="s">
        <v>85</v>
      </c>
      <c r="L673" s="558" t="s">
        <v>3314</v>
      </c>
      <c r="M673" s="557" t="s">
        <v>2378</v>
      </c>
      <c r="N673" s="556" t="s">
        <v>2379</v>
      </c>
      <c r="O673" s="555">
        <v>80.489999999999995</v>
      </c>
    </row>
    <row r="674" spans="1:15" ht="39" customHeight="1">
      <c r="A674" s="561">
        <v>929004113731</v>
      </c>
      <c r="B674" s="559" t="s">
        <v>4095</v>
      </c>
      <c r="C674" s="561" t="s">
        <v>4096</v>
      </c>
      <c r="D674" s="560">
        <v>929003324331</v>
      </c>
      <c r="E674" s="560" t="s">
        <v>3429</v>
      </c>
      <c r="F674" s="559" t="s">
        <v>4097</v>
      </c>
      <c r="G674" s="557"/>
      <c r="H674" s="557" t="s">
        <v>2549</v>
      </c>
      <c r="I674" s="557" t="s">
        <v>2773</v>
      </c>
      <c r="J674" s="557" t="s">
        <v>4081</v>
      </c>
      <c r="K674" s="557" t="s">
        <v>85</v>
      </c>
      <c r="L674" s="558" t="s">
        <v>3314</v>
      </c>
      <c r="M674" s="557" t="s">
        <v>2378</v>
      </c>
      <c r="N674" s="556" t="s">
        <v>2379</v>
      </c>
      <c r="O674" s="555">
        <v>80.489999999999995</v>
      </c>
    </row>
    <row r="675" spans="1:15" ht="39" customHeight="1">
      <c r="A675" s="561">
        <v>929004113931</v>
      </c>
      <c r="B675" s="559" t="s">
        <v>4098</v>
      </c>
      <c r="C675" s="561" t="s">
        <v>4099</v>
      </c>
      <c r="D675" s="560">
        <v>929003324431</v>
      </c>
      <c r="E675" s="560" t="s">
        <v>3432</v>
      </c>
      <c r="F675" s="559" t="s">
        <v>4100</v>
      </c>
      <c r="G675" s="557"/>
      <c r="H675" s="557" t="s">
        <v>2549</v>
      </c>
      <c r="I675" s="557" t="s">
        <v>2773</v>
      </c>
      <c r="J675" s="557" t="s">
        <v>4081</v>
      </c>
      <c r="K675" s="557" t="s">
        <v>85</v>
      </c>
      <c r="L675" s="558" t="s">
        <v>3314</v>
      </c>
      <c r="M675" s="557" t="s">
        <v>2378</v>
      </c>
      <c r="N675" s="556" t="s">
        <v>2379</v>
      </c>
      <c r="O675" s="555">
        <v>104.88</v>
      </c>
    </row>
    <row r="676" spans="1:15" ht="39" customHeight="1">
      <c r="A676" s="561">
        <v>929004114031</v>
      </c>
      <c r="B676" s="559" t="s">
        <v>4101</v>
      </c>
      <c r="C676" s="561" t="s">
        <v>4102</v>
      </c>
      <c r="D676" s="560">
        <v>929003324531</v>
      </c>
      <c r="E676" s="560" t="s">
        <v>3435</v>
      </c>
      <c r="F676" s="559" t="s">
        <v>4103</v>
      </c>
      <c r="G676" s="557"/>
      <c r="H676" s="557" t="s">
        <v>2549</v>
      </c>
      <c r="I676" s="557" t="s">
        <v>2773</v>
      </c>
      <c r="J676" s="557" t="s">
        <v>4081</v>
      </c>
      <c r="K676" s="557" t="s">
        <v>85</v>
      </c>
      <c r="L676" s="558" t="s">
        <v>3314</v>
      </c>
      <c r="M676" s="557" t="s">
        <v>2378</v>
      </c>
      <c r="N676" s="556" t="s">
        <v>2379</v>
      </c>
      <c r="O676" s="555">
        <v>104.88</v>
      </c>
    </row>
  </sheetData>
  <protectedRanges>
    <protectedRange sqref="A382 A380" name="Range1_4"/>
  </protectedRanges>
  <autoFilter ref="A3:O676" xr:uid="{E94F5821-B13B-49D6-9491-2EBA1D6B8216}"/>
  <conditionalFormatting sqref="A432:A462">
    <cfRule type="duplicateValues" dxfId="500" priority="1"/>
  </conditionalFormatting>
  <pageMargins left="0.7" right="0.7" top="0.75" bottom="0.75" header="0.3" footer="0.3"/>
  <pageSetup paperSize="9" orientation="portrait" horizontalDpi="4294967293" r:id="rId1"/>
  <headerFooter>
    <oddHeader>&amp;L&amp;"Calibri"&amp;10&amp;K000000Classified&amp;1#</oddHeader>
  </headerFooter>
  <customProperties>
    <customPr name="_pios_id" r:id="rId2"/>
  </customPropertie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1C1072-2964-427D-BEB6-AF4906ACE8E6}">
  <sheetPr codeName="Sheet4"/>
  <dimension ref="A1:AE782"/>
  <sheetViews>
    <sheetView showGridLines="0" zoomScale="70" zoomScaleNormal="70" workbookViewId="0">
      <pane xSplit="2" ySplit="1" topLeftCell="C2" activePane="bottomRight" state="frozen"/>
      <selection pane="topRight" activeCell="AD1355" sqref="AD1355"/>
      <selection pane="bottomLeft" activeCell="AD1355" sqref="AD1355"/>
      <selection pane="bottomRight" activeCell="F23" sqref="F23"/>
    </sheetView>
  </sheetViews>
  <sheetFormatPr defaultRowHeight="14.4"/>
  <cols>
    <col min="1" max="1" width="14.5546875" customWidth="1"/>
    <col min="2" max="2" width="45.6640625" bestFit="1" customWidth="1"/>
    <col min="3" max="3" width="18.88671875" customWidth="1"/>
    <col min="4" max="4" width="22.6640625" customWidth="1"/>
    <col min="5" max="5" width="12.44140625" bestFit="1" customWidth="1"/>
    <col min="6" max="6" width="22.109375" customWidth="1"/>
    <col min="7" max="7" width="16.44140625" bestFit="1" customWidth="1"/>
    <col min="8" max="8" width="14.44140625" bestFit="1" customWidth="1"/>
    <col min="9" max="9" width="22.109375" customWidth="1"/>
    <col min="10" max="10" width="14.5546875" bestFit="1" customWidth="1"/>
    <col min="11" max="11" width="25.5546875" customWidth="1"/>
    <col min="12" max="12" width="16.5546875" bestFit="1" customWidth="1"/>
    <col min="13" max="13" width="22.5546875" customWidth="1"/>
    <col min="14" max="14" width="16.44140625" bestFit="1" customWidth="1"/>
    <col min="15" max="15" width="16.5546875" customWidth="1"/>
    <col min="16" max="16" width="36.44140625" bestFit="1" customWidth="1"/>
    <col min="17" max="17" width="14" customWidth="1"/>
    <col min="18" max="18" width="32.5546875" customWidth="1"/>
    <col min="19" max="19" width="23.44140625" customWidth="1"/>
    <col min="20" max="20" width="10.44140625" customWidth="1"/>
    <col min="21" max="21" width="17.44140625" customWidth="1"/>
    <col min="22" max="22" width="14.5546875" customWidth="1"/>
    <col min="23" max="23" width="15.44140625" customWidth="1"/>
    <col min="24" max="26" width="21.5546875" customWidth="1"/>
    <col min="27" max="27" width="61" style="627" customWidth="1"/>
    <col min="28" max="28" width="21.5546875" customWidth="1"/>
    <col min="29" max="29" width="20.5546875" customWidth="1"/>
    <col min="30" max="30" width="21.109375" customWidth="1"/>
    <col min="31" max="31" width="21.88671875" customWidth="1"/>
  </cols>
  <sheetData>
    <row r="1" spans="1:31" ht="69.599999999999994" customHeight="1">
      <c r="A1" s="39" t="s">
        <v>56</v>
      </c>
      <c r="B1" s="40" t="s">
        <v>4104</v>
      </c>
      <c r="C1" s="40" t="s">
        <v>4105</v>
      </c>
      <c r="D1" s="40" t="s">
        <v>64</v>
      </c>
      <c r="E1" s="40" t="s">
        <v>65</v>
      </c>
      <c r="F1" s="40" t="s">
        <v>4106</v>
      </c>
      <c r="G1" s="40" t="s">
        <v>4107</v>
      </c>
      <c r="H1" s="40" t="s">
        <v>4108</v>
      </c>
      <c r="I1" s="40" t="s">
        <v>4109</v>
      </c>
      <c r="J1" s="40" t="s">
        <v>4110</v>
      </c>
      <c r="K1" s="40" t="s">
        <v>4111</v>
      </c>
      <c r="L1" s="40" t="s">
        <v>4112</v>
      </c>
      <c r="M1" s="41" t="s">
        <v>4113</v>
      </c>
      <c r="N1" s="596" t="s">
        <v>4114</v>
      </c>
      <c r="O1" s="40" t="s">
        <v>8514</v>
      </c>
      <c r="P1" s="40" t="s">
        <v>4115</v>
      </c>
      <c r="Q1" s="40" t="s">
        <v>4116</v>
      </c>
      <c r="R1" s="40" t="s">
        <v>4117</v>
      </c>
      <c r="S1" s="42" t="s">
        <v>4118</v>
      </c>
      <c r="T1" s="40" t="s">
        <v>4119</v>
      </c>
      <c r="U1" s="43" t="s">
        <v>4120</v>
      </c>
      <c r="V1" s="40" t="s">
        <v>78</v>
      </c>
      <c r="W1" s="40" t="s">
        <v>79</v>
      </c>
      <c r="X1" s="40" t="s">
        <v>4121</v>
      </c>
      <c r="Y1" s="40" t="s">
        <v>4122</v>
      </c>
      <c r="Z1" s="40" t="s">
        <v>4123</v>
      </c>
      <c r="AA1" s="40" t="s">
        <v>4124</v>
      </c>
      <c r="AB1" s="41" t="s">
        <v>8512</v>
      </c>
      <c r="AC1" s="49" t="s">
        <v>8513</v>
      </c>
      <c r="AD1" s="49" t="s">
        <v>4125</v>
      </c>
      <c r="AE1" s="38" t="s">
        <v>4126</v>
      </c>
    </row>
    <row r="2" spans="1:31">
      <c r="A2" s="8">
        <v>929001977901</v>
      </c>
      <c r="B2" s="10" t="s">
        <v>83</v>
      </c>
      <c r="C2" s="48" t="str">
        <f>HYPERLINK('Źródła LED_linki'!B2,"Link do zdjęcia")</f>
        <v>Link do zdjęcia</v>
      </c>
      <c r="D2" s="47" t="s">
        <v>87</v>
      </c>
      <c r="E2" s="12" t="s">
        <v>88</v>
      </c>
      <c r="F2" s="625">
        <v>64.8</v>
      </c>
      <c r="G2" s="45" t="s">
        <v>95</v>
      </c>
      <c r="H2" s="45" t="s">
        <v>4127</v>
      </c>
      <c r="I2" s="45" t="s">
        <v>95</v>
      </c>
      <c r="J2" s="45" t="s">
        <v>4128</v>
      </c>
      <c r="K2" s="45" t="s">
        <v>95</v>
      </c>
      <c r="L2" s="45" t="s">
        <v>95</v>
      </c>
      <c r="M2" s="45" t="s">
        <v>95</v>
      </c>
      <c r="N2" s="45">
        <v>1800</v>
      </c>
      <c r="O2" s="46">
        <v>15000</v>
      </c>
      <c r="P2" s="45" t="s">
        <v>4129</v>
      </c>
      <c r="Q2" s="45">
        <v>300</v>
      </c>
      <c r="R2" s="45" t="s">
        <v>95</v>
      </c>
      <c r="S2" s="45" t="s">
        <v>95</v>
      </c>
      <c r="T2" s="45" t="s">
        <v>95</v>
      </c>
      <c r="U2" s="46" t="s">
        <v>95</v>
      </c>
      <c r="V2" s="45" t="s">
        <v>95</v>
      </c>
      <c r="W2" s="45" t="s">
        <v>95</v>
      </c>
      <c r="X2" s="45">
        <v>71</v>
      </c>
      <c r="Y2" s="45">
        <v>169</v>
      </c>
      <c r="Z2" s="45">
        <v>169</v>
      </c>
      <c r="AA2" s="626" t="s">
        <v>8518</v>
      </c>
      <c r="AB2" s="50">
        <v>0.52500000000000002</v>
      </c>
      <c r="AC2" s="50">
        <v>0.432</v>
      </c>
      <c r="AD2" s="45" t="s">
        <v>4130</v>
      </c>
      <c r="AE2" s="48" t="str">
        <f>HYPERLINK('Źródła LED_linki'!C2,"Karta katalogowa")</f>
        <v>Karta katalogowa</v>
      </c>
    </row>
    <row r="3" spans="1:31">
      <c r="A3" s="8">
        <v>929001977801</v>
      </c>
      <c r="B3" s="10" t="s">
        <v>96</v>
      </c>
      <c r="C3" s="48" t="str">
        <f>HYPERLINK('Źródła LED_linki'!B3,"Link do zdjęcia")</f>
        <v>Link do zdjęcia</v>
      </c>
      <c r="D3" s="47" t="s">
        <v>87</v>
      </c>
      <c r="E3" s="12" t="s">
        <v>88</v>
      </c>
      <c r="F3" s="625">
        <v>73.099999999999994</v>
      </c>
      <c r="G3" s="45" t="s">
        <v>95</v>
      </c>
      <c r="H3" s="45" t="s">
        <v>4127</v>
      </c>
      <c r="I3" s="45" t="s">
        <v>95</v>
      </c>
      <c r="J3" s="45" t="s">
        <v>4128</v>
      </c>
      <c r="K3" s="45" t="s">
        <v>95</v>
      </c>
      <c r="L3" s="45">
        <v>40</v>
      </c>
      <c r="M3" s="45" t="s">
        <v>95</v>
      </c>
      <c r="N3" s="45">
        <v>1800</v>
      </c>
      <c r="O3" s="46">
        <v>15000</v>
      </c>
      <c r="P3" s="45" t="s">
        <v>4129</v>
      </c>
      <c r="Q3" s="45" t="s">
        <v>95</v>
      </c>
      <c r="R3" s="45" t="s">
        <v>95</v>
      </c>
      <c r="S3" s="45" t="s">
        <v>95</v>
      </c>
      <c r="T3" s="45" t="s">
        <v>95</v>
      </c>
      <c r="U3" s="46" t="s">
        <v>95</v>
      </c>
      <c r="V3" s="45" t="s">
        <v>95</v>
      </c>
      <c r="W3" s="45" t="s">
        <v>95</v>
      </c>
      <c r="X3" s="45">
        <v>71</v>
      </c>
      <c r="Y3" s="45">
        <v>169</v>
      </c>
      <c r="Z3" s="45">
        <v>169</v>
      </c>
      <c r="AA3" s="626" t="s">
        <v>8518</v>
      </c>
      <c r="AB3" s="50">
        <v>0.52500000000000002</v>
      </c>
      <c r="AC3" s="50">
        <v>0.432</v>
      </c>
      <c r="AD3" s="45" t="s">
        <v>4130</v>
      </c>
      <c r="AE3" s="48" t="str">
        <f>HYPERLINK('Źródła LED_linki'!C3,"Karta katalogowa")</f>
        <v>Karta katalogowa</v>
      </c>
    </row>
    <row r="4" spans="1:31">
      <c r="A4" s="8">
        <v>929001978001</v>
      </c>
      <c r="B4" s="10" t="s">
        <v>97</v>
      </c>
      <c r="C4" s="48" t="str">
        <f>HYPERLINK('Źródła LED_linki'!B4,"Link do zdjęcia")</f>
        <v>Link do zdjęcia</v>
      </c>
      <c r="D4" s="47" t="s">
        <v>87</v>
      </c>
      <c r="E4" s="12" t="s">
        <v>88</v>
      </c>
      <c r="F4" s="625">
        <v>64.8</v>
      </c>
      <c r="G4" s="45" t="s">
        <v>95</v>
      </c>
      <c r="H4" s="45" t="s">
        <v>4127</v>
      </c>
      <c r="I4" s="45" t="s">
        <v>95</v>
      </c>
      <c r="J4" s="45" t="s">
        <v>4128</v>
      </c>
      <c r="K4" s="45" t="s">
        <v>95</v>
      </c>
      <c r="L4" s="45">
        <v>40</v>
      </c>
      <c r="M4" s="45" t="s">
        <v>95</v>
      </c>
      <c r="N4" s="45">
        <v>1800</v>
      </c>
      <c r="O4" s="46">
        <v>15000</v>
      </c>
      <c r="P4" s="45" t="s">
        <v>4129</v>
      </c>
      <c r="Q4" s="45" t="s">
        <v>95</v>
      </c>
      <c r="R4" s="45" t="s">
        <v>95</v>
      </c>
      <c r="S4" s="45" t="s">
        <v>95</v>
      </c>
      <c r="T4" s="45" t="s">
        <v>95</v>
      </c>
      <c r="U4" s="46" t="s">
        <v>95</v>
      </c>
      <c r="V4" s="45" t="s">
        <v>95</v>
      </c>
      <c r="W4" s="45" t="s">
        <v>95</v>
      </c>
      <c r="X4" s="45">
        <v>71</v>
      </c>
      <c r="Y4" s="45">
        <v>169</v>
      </c>
      <c r="Z4" s="45">
        <v>169</v>
      </c>
      <c r="AA4" s="626" t="s">
        <v>8518</v>
      </c>
      <c r="AB4" s="50">
        <v>0.52500000000000002</v>
      </c>
      <c r="AC4" s="50">
        <v>0.432</v>
      </c>
      <c r="AD4" s="45" t="s">
        <v>4130</v>
      </c>
      <c r="AE4" s="48" t="str">
        <f>HYPERLINK('Źródła LED_linki'!C4,"Karta katalogowa")</f>
        <v>Karta katalogowa</v>
      </c>
    </row>
    <row r="5" spans="1:31">
      <c r="A5" s="37">
        <v>929003691502</v>
      </c>
      <c r="B5" s="23" t="s">
        <v>98</v>
      </c>
      <c r="C5" s="48" t="str">
        <f>HYPERLINK('Źródła LED_linki'!B5,"Link do zdjęcia")</f>
        <v>Link do zdjęcia</v>
      </c>
      <c r="D5" s="47" t="s">
        <v>87</v>
      </c>
      <c r="E5" s="12" t="s">
        <v>88</v>
      </c>
      <c r="F5" s="625">
        <v>52.2</v>
      </c>
      <c r="G5" s="45" t="s">
        <v>4132</v>
      </c>
      <c r="H5" s="45" t="s">
        <v>4127</v>
      </c>
      <c r="I5" s="45" t="s">
        <v>4133</v>
      </c>
      <c r="J5" s="45" t="s">
        <v>4134</v>
      </c>
      <c r="K5" s="45" t="s">
        <v>95</v>
      </c>
      <c r="L5" s="45">
        <v>4</v>
      </c>
      <c r="M5" s="45">
        <v>60</v>
      </c>
      <c r="N5" s="45">
        <v>2700</v>
      </c>
      <c r="O5" s="46">
        <v>50000</v>
      </c>
      <c r="P5" s="45" t="s">
        <v>4135</v>
      </c>
      <c r="Q5" s="45">
        <v>300</v>
      </c>
      <c r="R5" s="45" t="s">
        <v>95</v>
      </c>
      <c r="S5" s="45">
        <v>840</v>
      </c>
      <c r="T5" s="45">
        <v>80</v>
      </c>
      <c r="U5" s="46">
        <v>50000</v>
      </c>
      <c r="V5" s="45" t="s">
        <v>95</v>
      </c>
      <c r="W5" s="45" t="s">
        <v>103</v>
      </c>
      <c r="X5" s="45">
        <v>66</v>
      </c>
      <c r="Y5" s="45">
        <v>137</v>
      </c>
      <c r="Z5" s="45">
        <v>66</v>
      </c>
      <c r="AA5" s="626" t="s">
        <v>4136</v>
      </c>
      <c r="AB5" s="50">
        <v>0.52500000000000002</v>
      </c>
      <c r="AC5" s="50">
        <v>4.4999999999999998E-2</v>
      </c>
      <c r="AD5" s="45" t="s">
        <v>4137</v>
      </c>
      <c r="AE5" s="48" t="str">
        <f>HYPERLINK('Źródła LED_linki'!C5,"Karta katalogowa")</f>
        <v>Karta katalogowa</v>
      </c>
    </row>
    <row r="6" spans="1:31">
      <c r="A6" s="8">
        <v>929003691602</v>
      </c>
      <c r="B6" s="10" t="s">
        <v>104</v>
      </c>
      <c r="C6" s="48" t="str">
        <f>HYPERLINK('Źródła LED_linki'!B6,"Link do zdjęcia")</f>
        <v>Link do zdjęcia</v>
      </c>
      <c r="D6" s="47" t="s">
        <v>87</v>
      </c>
      <c r="E6" s="12" t="s">
        <v>88</v>
      </c>
      <c r="F6" s="625">
        <v>52.2</v>
      </c>
      <c r="G6" s="45" t="s">
        <v>4132</v>
      </c>
      <c r="H6" s="45" t="s">
        <v>4127</v>
      </c>
      <c r="I6" s="45" t="s">
        <v>4138</v>
      </c>
      <c r="J6" s="45" t="s">
        <v>4134</v>
      </c>
      <c r="K6" s="45" t="s">
        <v>95</v>
      </c>
      <c r="L6" s="45">
        <v>4</v>
      </c>
      <c r="M6" s="45">
        <v>60</v>
      </c>
      <c r="N6" s="45">
        <v>2700</v>
      </c>
      <c r="O6" s="46">
        <v>50000</v>
      </c>
      <c r="P6" s="45" t="s">
        <v>4135</v>
      </c>
      <c r="Q6" s="45">
        <v>300</v>
      </c>
      <c r="R6" s="45" t="s">
        <v>95</v>
      </c>
      <c r="S6" s="45">
        <v>840</v>
      </c>
      <c r="T6" s="45">
        <v>80</v>
      </c>
      <c r="U6" s="46">
        <v>50000</v>
      </c>
      <c r="V6" s="45" t="s">
        <v>95</v>
      </c>
      <c r="W6" s="45" t="s">
        <v>103</v>
      </c>
      <c r="X6" s="45">
        <v>66</v>
      </c>
      <c r="Y6" s="45">
        <v>137</v>
      </c>
      <c r="Z6" s="45">
        <v>66</v>
      </c>
      <c r="AA6" s="626" t="s">
        <v>4136</v>
      </c>
      <c r="AB6" s="50">
        <v>0.52500000000000002</v>
      </c>
      <c r="AC6" s="50">
        <v>4.4999999999999998E-2</v>
      </c>
      <c r="AD6" s="45" t="s">
        <v>4137</v>
      </c>
      <c r="AE6" s="48" t="str">
        <f>HYPERLINK('Źródła LED_linki'!C6,"Karta katalogowa")</f>
        <v>Karta katalogowa</v>
      </c>
    </row>
    <row r="7" spans="1:31">
      <c r="A7" s="25">
        <v>929003691702</v>
      </c>
      <c r="B7" s="23" t="s">
        <v>105</v>
      </c>
      <c r="C7" s="48" t="str">
        <f>HYPERLINK('Źródła LED_linki'!B7,"Link do zdjęcia")</f>
        <v>Link do zdjęcia</v>
      </c>
      <c r="D7" s="47" t="s">
        <v>87</v>
      </c>
      <c r="E7" s="12" t="s">
        <v>88</v>
      </c>
      <c r="F7" s="625">
        <v>52.2</v>
      </c>
      <c r="G7" s="45" t="s">
        <v>4132</v>
      </c>
      <c r="H7" s="45" t="s">
        <v>4127</v>
      </c>
      <c r="I7" s="45" t="s">
        <v>4133</v>
      </c>
      <c r="J7" s="45" t="s">
        <v>4134</v>
      </c>
      <c r="K7" s="45" t="s">
        <v>95</v>
      </c>
      <c r="L7" s="45">
        <v>4</v>
      </c>
      <c r="M7" s="45">
        <v>60</v>
      </c>
      <c r="N7" s="45">
        <v>3000</v>
      </c>
      <c r="O7" s="46">
        <v>50000</v>
      </c>
      <c r="P7" s="45" t="s">
        <v>4135</v>
      </c>
      <c r="Q7" s="45">
        <v>300</v>
      </c>
      <c r="R7" s="45" t="s">
        <v>95</v>
      </c>
      <c r="S7" s="45">
        <v>840</v>
      </c>
      <c r="T7" s="45">
        <v>80</v>
      </c>
      <c r="U7" s="46">
        <v>50000</v>
      </c>
      <c r="V7" s="45" t="s">
        <v>95</v>
      </c>
      <c r="W7" s="45" t="s">
        <v>103</v>
      </c>
      <c r="X7" s="45">
        <v>66</v>
      </c>
      <c r="Y7" s="45">
        <v>137</v>
      </c>
      <c r="Z7" s="45">
        <v>66</v>
      </c>
      <c r="AA7" s="626" t="s">
        <v>4136</v>
      </c>
      <c r="AB7" s="50">
        <v>0.52500000000000002</v>
      </c>
      <c r="AC7" s="50">
        <v>4.4999999999999998E-2</v>
      </c>
      <c r="AD7" s="45" t="s">
        <v>4137</v>
      </c>
      <c r="AE7" s="48" t="str">
        <f>HYPERLINK('Źródła LED_linki'!C7,"Karta katalogowa")</f>
        <v>Karta katalogowa</v>
      </c>
    </row>
    <row r="8" spans="1:31">
      <c r="A8" s="8">
        <v>929003691802</v>
      </c>
      <c r="B8" s="10" t="s">
        <v>106</v>
      </c>
      <c r="C8" s="48" t="str">
        <f>HYPERLINK('Źródła LED_linki'!B8,"Link do zdjęcia")</f>
        <v>Link do zdjęcia</v>
      </c>
      <c r="D8" s="47" t="s">
        <v>87</v>
      </c>
      <c r="E8" s="12" t="s">
        <v>88</v>
      </c>
      <c r="F8" s="625">
        <v>52.2</v>
      </c>
      <c r="G8" s="45" t="s">
        <v>4132</v>
      </c>
      <c r="H8" s="45" t="s">
        <v>4127</v>
      </c>
      <c r="I8" s="45" t="s">
        <v>4138</v>
      </c>
      <c r="J8" s="45" t="s">
        <v>4134</v>
      </c>
      <c r="K8" s="45" t="s">
        <v>95</v>
      </c>
      <c r="L8" s="45">
        <v>4</v>
      </c>
      <c r="M8" s="45">
        <v>60</v>
      </c>
      <c r="N8" s="45">
        <v>3000</v>
      </c>
      <c r="O8" s="46">
        <v>50000</v>
      </c>
      <c r="P8" s="45" t="s">
        <v>4135</v>
      </c>
      <c r="Q8" s="45">
        <v>300</v>
      </c>
      <c r="R8" s="45" t="s">
        <v>95</v>
      </c>
      <c r="S8" s="45">
        <v>840</v>
      </c>
      <c r="T8" s="45">
        <v>80</v>
      </c>
      <c r="U8" s="46">
        <v>50000</v>
      </c>
      <c r="V8" s="45" t="s">
        <v>95</v>
      </c>
      <c r="W8" s="45" t="s">
        <v>103</v>
      </c>
      <c r="X8" s="45">
        <v>66</v>
      </c>
      <c r="Y8" s="45">
        <v>137</v>
      </c>
      <c r="Z8" s="45">
        <v>66</v>
      </c>
      <c r="AA8" s="626" t="s">
        <v>4136</v>
      </c>
      <c r="AB8" s="50">
        <v>0.52500000000000002</v>
      </c>
      <c r="AC8" s="50">
        <v>4.4999999999999998E-2</v>
      </c>
      <c r="AD8" s="45" t="s">
        <v>4137</v>
      </c>
      <c r="AE8" s="48" t="str">
        <f>HYPERLINK('Źródła LED_linki'!C8,"Karta katalogowa")</f>
        <v>Karta katalogowa</v>
      </c>
    </row>
    <row r="9" spans="1:31">
      <c r="A9" s="8">
        <v>929003009982</v>
      </c>
      <c r="B9" s="24" t="s">
        <v>107</v>
      </c>
      <c r="C9" s="48" t="str">
        <f>HYPERLINK('Źródła LED_linki'!B9,"Link do zdjęcia")</f>
        <v>Link do zdjęcia</v>
      </c>
      <c r="D9" s="47" t="s">
        <v>87</v>
      </c>
      <c r="E9" s="12" t="s">
        <v>88</v>
      </c>
      <c r="F9" s="625">
        <v>19.899999999999999</v>
      </c>
      <c r="G9" s="45" t="s">
        <v>4132</v>
      </c>
      <c r="H9" s="45" t="s">
        <v>4127</v>
      </c>
      <c r="I9" s="45" t="s">
        <v>4133</v>
      </c>
      <c r="J9" s="45" t="s">
        <v>4134</v>
      </c>
      <c r="K9" s="45" t="s">
        <v>95</v>
      </c>
      <c r="L9" s="45" t="s">
        <v>4139</v>
      </c>
      <c r="M9" s="45">
        <v>40</v>
      </c>
      <c r="N9" s="45" t="s">
        <v>4140</v>
      </c>
      <c r="O9" s="46">
        <v>25000</v>
      </c>
      <c r="P9" s="45" t="s">
        <v>4141</v>
      </c>
      <c r="Q9" s="45" t="s">
        <v>95</v>
      </c>
      <c r="R9" s="45" t="s">
        <v>95</v>
      </c>
      <c r="S9" s="45">
        <v>470</v>
      </c>
      <c r="T9" s="45">
        <v>90</v>
      </c>
      <c r="U9" s="46">
        <v>20000</v>
      </c>
      <c r="V9" s="45" t="s">
        <v>108</v>
      </c>
      <c r="W9" s="45" t="s">
        <v>109</v>
      </c>
      <c r="X9" s="45">
        <v>66</v>
      </c>
      <c r="Y9" s="45">
        <v>120</v>
      </c>
      <c r="Z9" s="45">
        <v>66</v>
      </c>
      <c r="AA9" s="626" t="s">
        <v>4136</v>
      </c>
      <c r="AB9" s="50">
        <v>0.52500000000000002</v>
      </c>
      <c r="AC9" s="50">
        <v>0.03</v>
      </c>
      <c r="AD9" s="45" t="s">
        <v>4137</v>
      </c>
      <c r="AE9" s="48" t="str">
        <f>HYPERLINK('Źródła LED_linki'!C9,"Karta katalogowa")</f>
        <v>Karta katalogowa</v>
      </c>
    </row>
    <row r="10" spans="1:31">
      <c r="A10" s="8">
        <v>929003010002</v>
      </c>
      <c r="B10" s="10" t="s">
        <v>110</v>
      </c>
      <c r="C10" s="48" t="str">
        <f>HYPERLINK('Źródła LED_linki'!B10,"Link do zdjęcia")</f>
        <v>Link do zdjęcia</v>
      </c>
      <c r="D10" s="47" t="s">
        <v>87</v>
      </c>
      <c r="E10" s="12" t="s">
        <v>88</v>
      </c>
      <c r="F10" s="625">
        <v>19.899999999999999</v>
      </c>
      <c r="G10" s="45" t="s">
        <v>4132</v>
      </c>
      <c r="H10" s="45" t="s">
        <v>4127</v>
      </c>
      <c r="I10" s="45" t="s">
        <v>4138</v>
      </c>
      <c r="J10" s="45" t="s">
        <v>4134</v>
      </c>
      <c r="K10" s="45" t="s">
        <v>95</v>
      </c>
      <c r="L10" s="45" t="s">
        <v>4139</v>
      </c>
      <c r="M10" s="45">
        <v>40</v>
      </c>
      <c r="N10" s="45" t="s">
        <v>4140</v>
      </c>
      <c r="O10" s="46">
        <v>25000</v>
      </c>
      <c r="P10" s="45" t="s">
        <v>4141</v>
      </c>
      <c r="Q10" s="45" t="s">
        <v>95</v>
      </c>
      <c r="R10" s="45" t="s">
        <v>95</v>
      </c>
      <c r="S10" s="45">
        <v>470</v>
      </c>
      <c r="T10" s="45">
        <v>90</v>
      </c>
      <c r="U10" s="46">
        <v>20000</v>
      </c>
      <c r="V10" s="45" t="s">
        <v>108</v>
      </c>
      <c r="W10" s="45" t="s">
        <v>109</v>
      </c>
      <c r="X10" s="45">
        <v>66</v>
      </c>
      <c r="Y10" s="45">
        <v>120</v>
      </c>
      <c r="Z10" s="45">
        <v>66</v>
      </c>
      <c r="AA10" s="626" t="s">
        <v>4136</v>
      </c>
      <c r="AB10" s="50">
        <v>0.52500000000000002</v>
      </c>
      <c r="AC10" s="50">
        <v>0.03</v>
      </c>
      <c r="AD10" s="45" t="s">
        <v>4137</v>
      </c>
      <c r="AE10" s="48" t="str">
        <f>HYPERLINK('Źródła LED_linki'!C10,"Karta katalogowa")</f>
        <v>Karta katalogowa</v>
      </c>
    </row>
    <row r="11" spans="1:31">
      <c r="A11" s="8">
        <v>929003010402</v>
      </c>
      <c r="B11" s="10" t="s">
        <v>112</v>
      </c>
      <c r="C11" s="48" t="str">
        <f>HYPERLINK('Źródła LED_linki'!B12,"Link do zdjęcia")</f>
        <v>Link do zdjęcia</v>
      </c>
      <c r="D11" s="47" t="s">
        <v>87</v>
      </c>
      <c r="E11" s="12" t="s">
        <v>88</v>
      </c>
      <c r="F11" s="625">
        <v>23.1</v>
      </c>
      <c r="G11" s="45" t="s">
        <v>4132</v>
      </c>
      <c r="H11" s="45" t="s">
        <v>4127</v>
      </c>
      <c r="I11" s="45" t="s">
        <v>4138</v>
      </c>
      <c r="J11" s="45" t="s">
        <v>4134</v>
      </c>
      <c r="K11" s="45" t="s">
        <v>95</v>
      </c>
      <c r="L11" s="45" t="s">
        <v>4142</v>
      </c>
      <c r="M11" s="45">
        <v>60</v>
      </c>
      <c r="N11" s="45" t="s">
        <v>4140</v>
      </c>
      <c r="O11" s="46">
        <v>25000</v>
      </c>
      <c r="P11" s="45" t="s">
        <v>4141</v>
      </c>
      <c r="Q11" s="45" t="s">
        <v>95</v>
      </c>
      <c r="R11" s="45" t="s">
        <v>95</v>
      </c>
      <c r="S11" s="45">
        <v>806</v>
      </c>
      <c r="T11" s="45">
        <v>90</v>
      </c>
      <c r="U11" s="46">
        <v>20000</v>
      </c>
      <c r="V11" s="45" t="s">
        <v>108</v>
      </c>
      <c r="W11" s="45" t="s">
        <v>109</v>
      </c>
      <c r="X11" s="45">
        <v>66</v>
      </c>
      <c r="Y11" s="45">
        <v>120</v>
      </c>
      <c r="Z11" s="45">
        <v>66</v>
      </c>
      <c r="AA11" s="626" t="s">
        <v>4136</v>
      </c>
      <c r="AB11" s="50">
        <v>0.52500000000000002</v>
      </c>
      <c r="AC11" s="50">
        <v>0.03</v>
      </c>
      <c r="AD11" s="45" t="s">
        <v>4137</v>
      </c>
      <c r="AE11" s="48" t="str">
        <f>HYPERLINK('Źródła LED_linki'!C12,"Karta katalogowa")</f>
        <v>Karta katalogowa</v>
      </c>
    </row>
    <row r="12" spans="1:31">
      <c r="A12" s="8">
        <v>929003011182</v>
      </c>
      <c r="B12" s="10" t="s">
        <v>113</v>
      </c>
      <c r="C12" s="48" t="str">
        <f>HYPERLINK('Źródła LED_linki'!B13,"Link do zdjęcia")</f>
        <v>Link do zdjęcia</v>
      </c>
      <c r="D12" s="47" t="s">
        <v>87</v>
      </c>
      <c r="E12" s="12" t="s">
        <v>88</v>
      </c>
      <c r="F12" s="625">
        <v>27.2</v>
      </c>
      <c r="G12" s="45" t="s">
        <v>4132</v>
      </c>
      <c r="H12" s="45" t="s">
        <v>4127</v>
      </c>
      <c r="I12" s="45" t="s">
        <v>4133</v>
      </c>
      <c r="J12" s="45" t="s">
        <v>4134</v>
      </c>
      <c r="K12" s="45" t="s">
        <v>95</v>
      </c>
      <c r="L12" s="45" t="s">
        <v>4143</v>
      </c>
      <c r="M12" s="45">
        <v>75</v>
      </c>
      <c r="N12" s="45" t="s">
        <v>4140</v>
      </c>
      <c r="O12" s="46">
        <v>25000</v>
      </c>
      <c r="P12" s="45" t="s">
        <v>4141</v>
      </c>
      <c r="Q12" s="45" t="s">
        <v>95</v>
      </c>
      <c r="R12" s="45" t="s">
        <v>95</v>
      </c>
      <c r="S12" s="45">
        <v>1055</v>
      </c>
      <c r="T12" s="45">
        <v>90</v>
      </c>
      <c r="U12" s="46">
        <v>20000</v>
      </c>
      <c r="V12" s="45" t="s">
        <v>108</v>
      </c>
      <c r="W12" s="45" t="s">
        <v>109</v>
      </c>
      <c r="X12" s="45">
        <v>66</v>
      </c>
      <c r="Y12" s="45">
        <v>120</v>
      </c>
      <c r="Z12" s="45">
        <v>66</v>
      </c>
      <c r="AA12" s="626" t="s">
        <v>4136</v>
      </c>
      <c r="AB12" s="50">
        <v>0.52500000000000002</v>
      </c>
      <c r="AC12" s="50">
        <v>0.03</v>
      </c>
      <c r="AD12" s="45" t="s">
        <v>4137</v>
      </c>
      <c r="AE12" s="48" t="str">
        <f>HYPERLINK('Źródła LED_linki'!C13,"Karta katalogowa")</f>
        <v>Karta katalogowa</v>
      </c>
    </row>
    <row r="13" spans="1:31">
      <c r="A13" s="8">
        <v>929003011302</v>
      </c>
      <c r="B13" s="10" t="s">
        <v>114</v>
      </c>
      <c r="C13" s="48" t="str">
        <f>HYPERLINK('Źródła LED_linki'!B14,"Link do zdjęcia")</f>
        <v>Link do zdjęcia</v>
      </c>
      <c r="D13" s="47" t="s">
        <v>87</v>
      </c>
      <c r="E13" s="12" t="s">
        <v>88</v>
      </c>
      <c r="F13" s="625">
        <v>27.2</v>
      </c>
      <c r="G13" s="45" t="s">
        <v>4132</v>
      </c>
      <c r="H13" s="45" t="s">
        <v>4127</v>
      </c>
      <c r="I13" s="45" t="s">
        <v>4138</v>
      </c>
      <c r="J13" s="45" t="s">
        <v>4134</v>
      </c>
      <c r="K13" s="45" t="s">
        <v>95</v>
      </c>
      <c r="L13" s="45" t="s">
        <v>4143</v>
      </c>
      <c r="M13" s="45">
        <v>75</v>
      </c>
      <c r="N13" s="45" t="s">
        <v>4140</v>
      </c>
      <c r="O13" s="46">
        <v>25000</v>
      </c>
      <c r="P13" s="45" t="s">
        <v>4141</v>
      </c>
      <c r="Q13" s="45" t="s">
        <v>95</v>
      </c>
      <c r="R13" s="45" t="s">
        <v>95</v>
      </c>
      <c r="S13" s="45">
        <v>1055</v>
      </c>
      <c r="T13" s="45">
        <v>90</v>
      </c>
      <c r="U13" s="46">
        <v>20000</v>
      </c>
      <c r="V13" s="45" t="s">
        <v>108</v>
      </c>
      <c r="W13" s="45" t="s">
        <v>109</v>
      </c>
      <c r="X13" s="45">
        <v>66</v>
      </c>
      <c r="Y13" s="45">
        <v>120</v>
      </c>
      <c r="Z13" s="45">
        <v>66</v>
      </c>
      <c r="AA13" s="626" t="s">
        <v>4136</v>
      </c>
      <c r="AB13" s="50">
        <v>0.52500000000000002</v>
      </c>
      <c r="AC13" s="50">
        <v>0.03</v>
      </c>
      <c r="AD13" s="45" t="s">
        <v>4137</v>
      </c>
      <c r="AE13" s="48" t="str">
        <f>HYPERLINK('Źródła LED_linki'!C14,"Karta katalogowa")</f>
        <v>Karta katalogowa</v>
      </c>
    </row>
    <row r="14" spans="1:31">
      <c r="A14" s="25">
        <v>929003011582</v>
      </c>
      <c r="B14" s="23" t="s">
        <v>115</v>
      </c>
      <c r="C14" s="48" t="str">
        <f>HYPERLINK('Źródła LED_linki'!B15,"Link do zdjęcia")</f>
        <v>Link do zdjęcia</v>
      </c>
      <c r="D14" s="47" t="s">
        <v>87</v>
      </c>
      <c r="E14" s="12" t="s">
        <v>88</v>
      </c>
      <c r="F14" s="625">
        <v>33</v>
      </c>
      <c r="G14" s="45" t="s">
        <v>4132</v>
      </c>
      <c r="H14" s="45" t="s">
        <v>4127</v>
      </c>
      <c r="I14" s="45" t="s">
        <v>4133</v>
      </c>
      <c r="J14" s="45" t="s">
        <v>4134</v>
      </c>
      <c r="K14" s="45" t="s">
        <v>95</v>
      </c>
      <c r="L14" s="45" t="s">
        <v>4144</v>
      </c>
      <c r="M14" s="45">
        <v>100</v>
      </c>
      <c r="N14" s="45" t="s">
        <v>4140</v>
      </c>
      <c r="O14" s="46">
        <v>25000</v>
      </c>
      <c r="P14" s="45" t="s">
        <v>4141</v>
      </c>
      <c r="Q14" s="45" t="s">
        <v>95</v>
      </c>
      <c r="R14" s="45" t="s">
        <v>95</v>
      </c>
      <c r="S14" s="45">
        <v>1521</v>
      </c>
      <c r="T14" s="45">
        <v>90</v>
      </c>
      <c r="U14" s="46">
        <v>20000</v>
      </c>
      <c r="V14" s="45" t="s">
        <v>108</v>
      </c>
      <c r="W14" s="45" t="s">
        <v>109</v>
      </c>
      <c r="X14" s="45">
        <v>66</v>
      </c>
      <c r="Y14" s="45">
        <v>120</v>
      </c>
      <c r="Z14" s="45">
        <v>66</v>
      </c>
      <c r="AA14" s="626" t="s">
        <v>4136</v>
      </c>
      <c r="AB14" s="50">
        <v>0.52500000000000002</v>
      </c>
      <c r="AC14" s="50">
        <v>0.03</v>
      </c>
      <c r="AD14" s="45" t="s">
        <v>4137</v>
      </c>
      <c r="AE14" s="48" t="str">
        <f>HYPERLINK('Źródła LED_linki'!C15,"Karta katalogowa")</f>
        <v>Karta katalogowa</v>
      </c>
    </row>
    <row r="15" spans="1:31">
      <c r="A15" s="8">
        <v>929003011702</v>
      </c>
      <c r="B15" s="10" t="s">
        <v>116</v>
      </c>
      <c r="C15" s="48" t="str">
        <f>HYPERLINK('Źródła LED_linki'!B16,"Link do zdjęcia")</f>
        <v>Link do zdjęcia</v>
      </c>
      <c r="D15" s="47" t="s">
        <v>87</v>
      </c>
      <c r="E15" s="12" t="s">
        <v>88</v>
      </c>
      <c r="F15" s="625">
        <v>33</v>
      </c>
      <c r="G15" s="45" t="s">
        <v>4132</v>
      </c>
      <c r="H15" s="45" t="s">
        <v>4127</v>
      </c>
      <c r="I15" s="45" t="s">
        <v>4138</v>
      </c>
      <c r="J15" s="45" t="s">
        <v>4134</v>
      </c>
      <c r="K15" s="45" t="s">
        <v>95</v>
      </c>
      <c r="L15" s="45" t="s">
        <v>4144</v>
      </c>
      <c r="M15" s="45">
        <v>100</v>
      </c>
      <c r="N15" s="45" t="s">
        <v>4140</v>
      </c>
      <c r="O15" s="46">
        <v>25000</v>
      </c>
      <c r="P15" s="45" t="s">
        <v>4141</v>
      </c>
      <c r="Q15" s="45" t="s">
        <v>95</v>
      </c>
      <c r="R15" s="45" t="s">
        <v>95</v>
      </c>
      <c r="S15" s="45">
        <v>1521</v>
      </c>
      <c r="T15" s="45">
        <v>90</v>
      </c>
      <c r="U15" s="46">
        <v>20000</v>
      </c>
      <c r="V15" s="45" t="s">
        <v>108</v>
      </c>
      <c r="W15" s="45" t="s">
        <v>109</v>
      </c>
      <c r="X15" s="45">
        <v>66</v>
      </c>
      <c r="Y15" s="45">
        <v>120</v>
      </c>
      <c r="Z15" s="45">
        <v>66</v>
      </c>
      <c r="AA15" s="626" t="s">
        <v>4136</v>
      </c>
      <c r="AB15" s="50">
        <v>0.52500000000000002</v>
      </c>
      <c r="AC15" s="50">
        <v>0.03</v>
      </c>
      <c r="AD15" s="45" t="s">
        <v>4137</v>
      </c>
      <c r="AE15" s="48" t="str">
        <f>HYPERLINK('Źródła LED_linki'!C16,"Karta katalogowa")</f>
        <v>Karta katalogowa</v>
      </c>
    </row>
    <row r="16" spans="1:31">
      <c r="A16" s="8">
        <v>929003622702</v>
      </c>
      <c r="B16" s="10" t="s">
        <v>117</v>
      </c>
      <c r="C16" s="48" t="str">
        <f>HYPERLINK('Źródła LED_linki'!B17,"Link do zdjęcia")</f>
        <v>Link do zdjęcia</v>
      </c>
      <c r="D16" s="47" t="s">
        <v>87</v>
      </c>
      <c r="E16" s="12" t="s">
        <v>88</v>
      </c>
      <c r="F16" s="625">
        <v>26.8</v>
      </c>
      <c r="G16" s="45" t="s">
        <v>4132</v>
      </c>
      <c r="H16" s="45" t="s">
        <v>4127</v>
      </c>
      <c r="I16" s="45" t="s">
        <v>4133</v>
      </c>
      <c r="J16" s="45" t="s">
        <v>4134</v>
      </c>
      <c r="K16" s="45" t="s">
        <v>95</v>
      </c>
      <c r="L16" s="45" t="s">
        <v>4145</v>
      </c>
      <c r="M16" s="45">
        <v>40</v>
      </c>
      <c r="N16" s="45">
        <v>2700</v>
      </c>
      <c r="O16" s="46">
        <v>50000</v>
      </c>
      <c r="P16" s="45" t="s">
        <v>4129</v>
      </c>
      <c r="Q16" s="45" t="s">
        <v>95</v>
      </c>
      <c r="R16" s="45" t="s">
        <v>95</v>
      </c>
      <c r="S16" s="45">
        <v>485</v>
      </c>
      <c r="T16" s="45">
        <v>80</v>
      </c>
      <c r="U16" s="46">
        <v>50000</v>
      </c>
      <c r="V16" s="45" t="s">
        <v>95</v>
      </c>
      <c r="W16" s="45" t="s">
        <v>103</v>
      </c>
      <c r="X16" s="45">
        <v>66</v>
      </c>
      <c r="Y16" s="45">
        <v>120</v>
      </c>
      <c r="Z16" s="45">
        <v>66</v>
      </c>
      <c r="AA16" s="626" t="s">
        <v>4136</v>
      </c>
      <c r="AB16" s="50">
        <v>0.52500000000000002</v>
      </c>
      <c r="AC16" s="50">
        <v>0.03</v>
      </c>
      <c r="AD16" s="45" t="s">
        <v>4137</v>
      </c>
      <c r="AE16" s="48" t="str">
        <f>HYPERLINK('Źródła LED_linki'!C17,"Karta katalogowa")</f>
        <v>Karta katalogowa</v>
      </c>
    </row>
    <row r="17" spans="1:31">
      <c r="A17" s="8">
        <v>929003622902</v>
      </c>
      <c r="B17" s="10" t="s">
        <v>118</v>
      </c>
      <c r="C17" s="48" t="str">
        <f>HYPERLINK('Źródła LED_linki'!B18,"Link do zdjęcia")</f>
        <v>Link do zdjęcia</v>
      </c>
      <c r="D17" s="47" t="s">
        <v>87</v>
      </c>
      <c r="E17" s="12" t="s">
        <v>88</v>
      </c>
      <c r="F17" s="625">
        <v>26.8</v>
      </c>
      <c r="G17" s="45" t="s">
        <v>4132</v>
      </c>
      <c r="H17" s="45" t="s">
        <v>4127</v>
      </c>
      <c r="I17" s="45" t="s">
        <v>4138</v>
      </c>
      <c r="J17" s="45" t="s">
        <v>4134</v>
      </c>
      <c r="K17" s="45" t="s">
        <v>95</v>
      </c>
      <c r="L17" s="45" t="s">
        <v>4145</v>
      </c>
      <c r="M17" s="45">
        <v>40</v>
      </c>
      <c r="N17" s="45">
        <v>2700</v>
      </c>
      <c r="O17" s="46">
        <v>50000</v>
      </c>
      <c r="P17" s="45" t="s">
        <v>4129</v>
      </c>
      <c r="Q17" s="45" t="s">
        <v>95</v>
      </c>
      <c r="R17" s="45" t="s">
        <v>95</v>
      </c>
      <c r="S17" s="45">
        <v>485</v>
      </c>
      <c r="T17" s="45">
        <v>80</v>
      </c>
      <c r="U17" s="46">
        <v>50000</v>
      </c>
      <c r="V17" s="45" t="s">
        <v>95</v>
      </c>
      <c r="W17" s="45" t="s">
        <v>103</v>
      </c>
      <c r="X17" s="45">
        <v>66</v>
      </c>
      <c r="Y17" s="45">
        <v>120</v>
      </c>
      <c r="Z17" s="45">
        <v>66</v>
      </c>
      <c r="AA17" s="626" t="s">
        <v>4136</v>
      </c>
      <c r="AB17" s="50">
        <v>0.52500000000000002</v>
      </c>
      <c r="AC17" s="50">
        <v>0.03</v>
      </c>
      <c r="AD17" s="45" t="s">
        <v>4137</v>
      </c>
      <c r="AE17" s="48" t="str">
        <f>HYPERLINK('Źródła LED_linki'!C18,"Karta katalogowa")</f>
        <v>Karta katalogowa</v>
      </c>
    </row>
    <row r="18" spans="1:31">
      <c r="A18" s="8">
        <v>929003702502</v>
      </c>
      <c r="B18" s="10" t="s">
        <v>119</v>
      </c>
      <c r="C18" s="48" t="str">
        <f>HYPERLINK('Źródła LED_linki'!B19,"Link do zdjęcia")</f>
        <v>Link do zdjęcia</v>
      </c>
      <c r="D18" s="47" t="s">
        <v>87</v>
      </c>
      <c r="E18" s="12" t="s">
        <v>88</v>
      </c>
      <c r="F18" s="625">
        <v>26.8</v>
      </c>
      <c r="G18" s="45" t="s">
        <v>4132</v>
      </c>
      <c r="H18" s="45" t="s">
        <v>4127</v>
      </c>
      <c r="I18" s="45" t="s">
        <v>4133</v>
      </c>
      <c r="J18" s="45" t="s">
        <v>4134</v>
      </c>
      <c r="K18" s="45" t="s">
        <v>95</v>
      </c>
      <c r="L18" s="45" t="s">
        <v>4145</v>
      </c>
      <c r="M18" s="45">
        <v>40</v>
      </c>
      <c r="N18" s="45">
        <v>3000</v>
      </c>
      <c r="O18" s="46">
        <v>50000</v>
      </c>
      <c r="P18" s="45" t="s">
        <v>4129</v>
      </c>
      <c r="Q18" s="45" t="s">
        <v>95</v>
      </c>
      <c r="R18" s="45" t="s">
        <v>95</v>
      </c>
      <c r="S18" s="45">
        <v>485</v>
      </c>
      <c r="T18" s="45">
        <v>80</v>
      </c>
      <c r="U18" s="46">
        <v>50000</v>
      </c>
      <c r="V18" s="45" t="s">
        <v>95</v>
      </c>
      <c r="W18" s="45" t="s">
        <v>103</v>
      </c>
      <c r="X18" s="45">
        <v>66</v>
      </c>
      <c r="Y18" s="45">
        <v>120</v>
      </c>
      <c r="Z18" s="45">
        <v>66</v>
      </c>
      <c r="AA18" s="626" t="s">
        <v>4136</v>
      </c>
      <c r="AB18" s="50">
        <v>0.52500000000000002</v>
      </c>
      <c r="AC18" s="50">
        <v>3.5000000000000003E-2</v>
      </c>
      <c r="AD18" s="45" t="s">
        <v>4137</v>
      </c>
      <c r="AE18" s="48" t="str">
        <f>HYPERLINK('Źródła LED_linki'!C19,"Karta katalogowa")</f>
        <v>Karta katalogowa</v>
      </c>
    </row>
    <row r="19" spans="1:31">
      <c r="A19" s="25">
        <v>929003702702</v>
      </c>
      <c r="B19" s="23" t="s">
        <v>120</v>
      </c>
      <c r="C19" s="48" t="str">
        <f>HYPERLINK('Źródła LED_linki'!B20,"Link do zdjęcia")</f>
        <v>Link do zdjęcia</v>
      </c>
      <c r="D19" s="47" t="s">
        <v>87</v>
      </c>
      <c r="E19" s="12" t="s">
        <v>88</v>
      </c>
      <c r="F19" s="625">
        <v>26.8</v>
      </c>
      <c r="G19" s="45" t="s">
        <v>4132</v>
      </c>
      <c r="H19" s="45" t="s">
        <v>4127</v>
      </c>
      <c r="I19" s="45" t="s">
        <v>4138</v>
      </c>
      <c r="J19" s="45" t="s">
        <v>4134</v>
      </c>
      <c r="K19" s="45" t="s">
        <v>95</v>
      </c>
      <c r="L19" s="45" t="s">
        <v>4145</v>
      </c>
      <c r="M19" s="45">
        <v>40</v>
      </c>
      <c r="N19" s="45">
        <v>3000</v>
      </c>
      <c r="O19" s="46">
        <v>50000</v>
      </c>
      <c r="P19" s="45" t="s">
        <v>4129</v>
      </c>
      <c r="Q19" s="45" t="s">
        <v>95</v>
      </c>
      <c r="R19" s="45" t="s">
        <v>95</v>
      </c>
      <c r="S19" s="45">
        <v>485</v>
      </c>
      <c r="T19" s="45">
        <v>80</v>
      </c>
      <c r="U19" s="46">
        <v>50000</v>
      </c>
      <c r="V19" s="45" t="s">
        <v>95</v>
      </c>
      <c r="W19" s="45" t="s">
        <v>103</v>
      </c>
      <c r="X19" s="45">
        <v>66</v>
      </c>
      <c r="Y19" s="45">
        <v>120</v>
      </c>
      <c r="Z19" s="45">
        <v>66</v>
      </c>
      <c r="AA19" s="626" t="s">
        <v>4136</v>
      </c>
      <c r="AB19" s="50">
        <v>0.52500000000000002</v>
      </c>
      <c r="AC19" s="50">
        <v>3.5000000000000003E-2</v>
      </c>
      <c r="AD19" s="45" t="s">
        <v>4137</v>
      </c>
      <c r="AE19" s="48" t="str">
        <f>HYPERLINK('Źródła LED_linki'!C20,"Karta katalogowa")</f>
        <v>Karta katalogowa</v>
      </c>
    </row>
    <row r="20" spans="1:31">
      <c r="A20" s="8">
        <v>929003623102</v>
      </c>
      <c r="B20" s="10" t="s">
        <v>121</v>
      </c>
      <c r="C20" s="48" t="str">
        <f>HYPERLINK('Źródła LED_linki'!B21,"Link do zdjęcia")</f>
        <v>Link do zdjęcia</v>
      </c>
      <c r="D20" s="47" t="s">
        <v>87</v>
      </c>
      <c r="E20" s="12" t="s">
        <v>88</v>
      </c>
      <c r="F20" s="625">
        <v>26.8</v>
      </c>
      <c r="G20" s="45" t="s">
        <v>4132</v>
      </c>
      <c r="H20" s="45" t="s">
        <v>4127</v>
      </c>
      <c r="I20" s="45" t="s">
        <v>4133</v>
      </c>
      <c r="J20" s="45" t="s">
        <v>4134</v>
      </c>
      <c r="K20" s="45" t="s">
        <v>95</v>
      </c>
      <c r="L20" s="45" t="s">
        <v>4145</v>
      </c>
      <c r="M20" s="45">
        <v>40</v>
      </c>
      <c r="N20" s="45">
        <v>4000</v>
      </c>
      <c r="O20" s="46">
        <v>50000</v>
      </c>
      <c r="P20" s="45" t="s">
        <v>4129</v>
      </c>
      <c r="Q20" s="45" t="s">
        <v>95</v>
      </c>
      <c r="R20" s="45" t="s">
        <v>95</v>
      </c>
      <c r="S20" s="45">
        <v>485</v>
      </c>
      <c r="T20" s="45">
        <v>80</v>
      </c>
      <c r="U20" s="46">
        <v>50000</v>
      </c>
      <c r="V20" s="45" t="s">
        <v>95</v>
      </c>
      <c r="W20" s="45" t="s">
        <v>103</v>
      </c>
      <c r="X20" s="45">
        <v>66</v>
      </c>
      <c r="Y20" s="45">
        <v>120</v>
      </c>
      <c r="Z20" s="45">
        <v>66</v>
      </c>
      <c r="AA20" s="626" t="s">
        <v>4136</v>
      </c>
      <c r="AB20" s="50">
        <v>0.52500000000000002</v>
      </c>
      <c r="AC20" s="50">
        <v>0.03</v>
      </c>
      <c r="AD20" s="45" t="s">
        <v>4137</v>
      </c>
      <c r="AE20" s="48" t="str">
        <f>HYPERLINK('Źródła LED_linki'!C21,"Karta katalogowa")</f>
        <v>Karta katalogowa</v>
      </c>
    </row>
    <row r="21" spans="1:31">
      <c r="A21" s="8">
        <v>929003623302</v>
      </c>
      <c r="B21" s="10" t="s">
        <v>122</v>
      </c>
      <c r="C21" s="48" t="str">
        <f>HYPERLINK('Źródła LED_linki'!B22,"Link do zdjęcia")</f>
        <v>Link do zdjęcia</v>
      </c>
      <c r="D21" s="47" t="s">
        <v>87</v>
      </c>
      <c r="E21" s="12" t="s">
        <v>88</v>
      </c>
      <c r="F21" s="625">
        <v>26.8</v>
      </c>
      <c r="G21" s="45" t="s">
        <v>4132</v>
      </c>
      <c r="H21" s="45" t="s">
        <v>4127</v>
      </c>
      <c r="I21" s="45" t="s">
        <v>4138</v>
      </c>
      <c r="J21" s="45" t="s">
        <v>4134</v>
      </c>
      <c r="K21" s="45" t="s">
        <v>95</v>
      </c>
      <c r="L21" s="45" t="s">
        <v>4145</v>
      </c>
      <c r="M21" s="45">
        <v>40</v>
      </c>
      <c r="N21" s="45">
        <v>4000</v>
      </c>
      <c r="O21" s="46">
        <v>50000</v>
      </c>
      <c r="P21" s="45" t="s">
        <v>4129</v>
      </c>
      <c r="Q21" s="45" t="s">
        <v>95</v>
      </c>
      <c r="R21" s="45" t="s">
        <v>95</v>
      </c>
      <c r="S21" s="45">
        <v>485</v>
      </c>
      <c r="T21" s="45">
        <v>80</v>
      </c>
      <c r="U21" s="46">
        <v>50000</v>
      </c>
      <c r="V21" s="45" t="s">
        <v>95</v>
      </c>
      <c r="W21" s="45" t="s">
        <v>103</v>
      </c>
      <c r="X21" s="45">
        <v>66</v>
      </c>
      <c r="Y21" s="45">
        <v>120</v>
      </c>
      <c r="Z21" s="45">
        <v>66</v>
      </c>
      <c r="AA21" s="626" t="s">
        <v>4136</v>
      </c>
      <c r="AB21" s="50">
        <v>0.52500000000000002</v>
      </c>
      <c r="AC21" s="50">
        <v>0.03</v>
      </c>
      <c r="AD21" s="45" t="s">
        <v>4137</v>
      </c>
      <c r="AE21" s="48" t="str">
        <f>HYPERLINK('Źródła LED_linki'!C22,"Karta katalogowa")</f>
        <v>Karta katalogowa</v>
      </c>
    </row>
    <row r="22" spans="1:31">
      <c r="A22" s="8">
        <v>929003066402</v>
      </c>
      <c r="B22" s="10" t="s">
        <v>123</v>
      </c>
      <c r="C22" s="48" t="str">
        <f>HYPERLINK('Źródła LED_linki'!B23,"Link do zdjęcia")</f>
        <v>Link do zdjęcia</v>
      </c>
      <c r="D22" s="47" t="s">
        <v>87</v>
      </c>
      <c r="E22" s="12" t="s">
        <v>88</v>
      </c>
      <c r="F22" s="625">
        <v>26.8</v>
      </c>
      <c r="G22" s="45" t="s">
        <v>4132</v>
      </c>
      <c r="H22" s="45" t="s">
        <v>4127</v>
      </c>
      <c r="I22" s="45" t="s">
        <v>4133</v>
      </c>
      <c r="J22" s="45" t="s">
        <v>4134</v>
      </c>
      <c r="K22" s="45" t="s">
        <v>95</v>
      </c>
      <c r="L22" s="45" t="s">
        <v>4145</v>
      </c>
      <c r="M22" s="45">
        <v>40</v>
      </c>
      <c r="N22" s="45">
        <v>3000</v>
      </c>
      <c r="O22" s="46">
        <v>50000</v>
      </c>
      <c r="P22" s="45" t="s">
        <v>4129</v>
      </c>
      <c r="Q22" s="45" t="s">
        <v>95</v>
      </c>
      <c r="R22" s="45" t="s">
        <v>95</v>
      </c>
      <c r="S22" s="45">
        <v>485</v>
      </c>
      <c r="T22" s="45">
        <v>80</v>
      </c>
      <c r="U22" s="46">
        <v>50000</v>
      </c>
      <c r="V22" s="45" t="s">
        <v>95</v>
      </c>
      <c r="W22" s="45" t="s">
        <v>103</v>
      </c>
      <c r="X22" s="45">
        <v>66</v>
      </c>
      <c r="Y22" s="45">
        <v>120</v>
      </c>
      <c r="Z22" s="45">
        <v>66</v>
      </c>
      <c r="AA22" s="626" t="s">
        <v>4146</v>
      </c>
      <c r="AB22" s="50">
        <v>0.52500000000000002</v>
      </c>
      <c r="AC22" s="50">
        <v>0.03</v>
      </c>
      <c r="AD22" s="45" t="s">
        <v>4137</v>
      </c>
      <c r="AE22" s="48" t="str">
        <f>HYPERLINK('Źródła LED_linki'!C23,"Karta katalogowa")</f>
        <v>Karta katalogowa</v>
      </c>
    </row>
    <row r="23" spans="1:31">
      <c r="A23" s="8">
        <v>929003066502</v>
      </c>
      <c r="B23" s="10" t="s">
        <v>126</v>
      </c>
      <c r="C23" s="48" t="str">
        <f>HYPERLINK('Źródła LED_linki'!B24,"Link do zdjęcia")</f>
        <v>Link do zdjęcia</v>
      </c>
      <c r="D23" s="47" t="s">
        <v>87</v>
      </c>
      <c r="E23" s="12" t="s">
        <v>88</v>
      </c>
      <c r="F23" s="625">
        <v>26.8</v>
      </c>
      <c r="G23" s="45" t="s">
        <v>4132</v>
      </c>
      <c r="H23" s="45" t="s">
        <v>4127</v>
      </c>
      <c r="I23" s="45" t="s">
        <v>4133</v>
      </c>
      <c r="J23" s="45" t="s">
        <v>4134</v>
      </c>
      <c r="K23" s="45" t="s">
        <v>95</v>
      </c>
      <c r="L23" s="45" t="s">
        <v>4145</v>
      </c>
      <c r="M23" s="45">
        <v>40</v>
      </c>
      <c r="N23" s="45">
        <v>4000</v>
      </c>
      <c r="O23" s="46">
        <v>50000</v>
      </c>
      <c r="P23" s="45" t="s">
        <v>4129</v>
      </c>
      <c r="Q23" s="45" t="s">
        <v>95</v>
      </c>
      <c r="R23" s="45" t="s">
        <v>95</v>
      </c>
      <c r="S23" s="45">
        <v>485</v>
      </c>
      <c r="T23" s="45">
        <v>80</v>
      </c>
      <c r="U23" s="46">
        <v>50000</v>
      </c>
      <c r="V23" s="45" t="s">
        <v>95</v>
      </c>
      <c r="W23" s="45" t="s">
        <v>103</v>
      </c>
      <c r="X23" s="45">
        <v>66</v>
      </c>
      <c r="Y23" s="45">
        <v>120</v>
      </c>
      <c r="Z23" s="45">
        <v>66</v>
      </c>
      <c r="AA23" s="626" t="s">
        <v>4146</v>
      </c>
      <c r="AB23" s="50">
        <v>0.52500000000000002</v>
      </c>
      <c r="AC23" s="50">
        <v>0.03</v>
      </c>
      <c r="AD23" s="45" t="s">
        <v>4137</v>
      </c>
      <c r="AE23" s="48" t="str">
        <f>HYPERLINK('Źródła LED_linki'!C24,"Karta katalogowa")</f>
        <v>Karta katalogowa</v>
      </c>
    </row>
    <row r="24" spans="1:31">
      <c r="A24" s="8">
        <v>929003623502</v>
      </c>
      <c r="B24" s="10" t="s">
        <v>127</v>
      </c>
      <c r="C24" s="48" t="str">
        <f>HYPERLINK('Źródła LED_linki'!B25,"Link do zdjęcia")</f>
        <v>Link do zdjęcia</v>
      </c>
      <c r="D24" s="47" t="s">
        <v>87</v>
      </c>
      <c r="E24" s="12" t="s">
        <v>88</v>
      </c>
      <c r="F24" s="625">
        <v>33.9</v>
      </c>
      <c r="G24" s="45" t="s">
        <v>4132</v>
      </c>
      <c r="H24" s="45" t="s">
        <v>4127</v>
      </c>
      <c r="I24" s="45" t="s">
        <v>4133</v>
      </c>
      <c r="J24" s="45" t="s">
        <v>4134</v>
      </c>
      <c r="K24" s="45" t="s">
        <v>95</v>
      </c>
      <c r="L24" s="45">
        <v>4</v>
      </c>
      <c r="M24" s="45">
        <v>60</v>
      </c>
      <c r="N24" s="45">
        <v>2700</v>
      </c>
      <c r="O24" s="46">
        <v>50000</v>
      </c>
      <c r="P24" s="45" t="s">
        <v>4129</v>
      </c>
      <c r="Q24" s="45" t="s">
        <v>95</v>
      </c>
      <c r="R24" s="45" t="s">
        <v>95</v>
      </c>
      <c r="S24" s="45">
        <v>840</v>
      </c>
      <c r="T24" s="45">
        <v>80</v>
      </c>
      <c r="U24" s="46">
        <v>50000</v>
      </c>
      <c r="V24" s="45" t="s">
        <v>95</v>
      </c>
      <c r="W24" s="45" t="s">
        <v>103</v>
      </c>
      <c r="X24" s="45">
        <v>66</v>
      </c>
      <c r="Y24" s="45">
        <v>120</v>
      </c>
      <c r="Z24" s="45">
        <v>66</v>
      </c>
      <c r="AA24" s="626" t="s">
        <v>4136</v>
      </c>
      <c r="AB24" s="50">
        <v>0.52500000000000002</v>
      </c>
      <c r="AC24" s="50">
        <v>3.5999999999999997E-2</v>
      </c>
      <c r="AD24" s="45" t="s">
        <v>4137</v>
      </c>
      <c r="AE24" s="48" t="str">
        <f>HYPERLINK('Źródła LED_linki'!C25,"Karta katalogowa")</f>
        <v>Karta katalogowa</v>
      </c>
    </row>
    <row r="25" spans="1:31">
      <c r="A25" s="8">
        <v>929003623702</v>
      </c>
      <c r="B25" s="10" t="s">
        <v>128</v>
      </c>
      <c r="C25" s="48" t="str">
        <f>HYPERLINK('Źródła LED_linki'!B26,"Link do zdjęcia")</f>
        <v>Link do zdjęcia</v>
      </c>
      <c r="D25" s="47" t="s">
        <v>87</v>
      </c>
      <c r="E25" s="12" t="s">
        <v>88</v>
      </c>
      <c r="F25" s="625">
        <v>33.9</v>
      </c>
      <c r="G25" s="45" t="s">
        <v>4132</v>
      </c>
      <c r="H25" s="45" t="s">
        <v>4127</v>
      </c>
      <c r="I25" s="45" t="s">
        <v>4138</v>
      </c>
      <c r="J25" s="45" t="s">
        <v>4134</v>
      </c>
      <c r="K25" s="45" t="s">
        <v>95</v>
      </c>
      <c r="L25" s="45">
        <v>4</v>
      </c>
      <c r="M25" s="45">
        <v>60</v>
      </c>
      <c r="N25" s="45">
        <v>2700</v>
      </c>
      <c r="O25" s="46">
        <v>50000</v>
      </c>
      <c r="P25" s="45" t="s">
        <v>4129</v>
      </c>
      <c r="Q25" s="45" t="s">
        <v>95</v>
      </c>
      <c r="R25" s="45" t="s">
        <v>95</v>
      </c>
      <c r="S25" s="45">
        <v>840</v>
      </c>
      <c r="T25" s="45">
        <v>80</v>
      </c>
      <c r="U25" s="46">
        <v>50000</v>
      </c>
      <c r="V25" s="45" t="s">
        <v>95</v>
      </c>
      <c r="W25" s="45" t="s">
        <v>103</v>
      </c>
      <c r="X25" s="45">
        <v>66</v>
      </c>
      <c r="Y25" s="45">
        <v>120</v>
      </c>
      <c r="Z25" s="45">
        <v>66</v>
      </c>
      <c r="AA25" s="626" t="s">
        <v>4136</v>
      </c>
      <c r="AB25" s="50">
        <v>0.52500000000000002</v>
      </c>
      <c r="AC25" s="50">
        <v>3.5999999999999997E-2</v>
      </c>
      <c r="AD25" s="45" t="s">
        <v>4137</v>
      </c>
      <c r="AE25" s="48" t="str">
        <f>HYPERLINK('Źródła LED_linki'!C26,"Karta katalogowa")</f>
        <v>Karta katalogowa</v>
      </c>
    </row>
    <row r="26" spans="1:31">
      <c r="A26" s="8">
        <v>929003642502</v>
      </c>
      <c r="B26" s="10" t="s">
        <v>129</v>
      </c>
      <c r="C26" s="48" t="str">
        <f>HYPERLINK('Źródła LED_linki'!B27,"Link do zdjęcia")</f>
        <v>Link do zdjęcia</v>
      </c>
      <c r="D26" s="47" t="s">
        <v>87</v>
      </c>
      <c r="E26" s="12" t="s">
        <v>88</v>
      </c>
      <c r="F26" s="625">
        <v>35.200000000000003</v>
      </c>
      <c r="G26" s="45" t="s">
        <v>4147</v>
      </c>
      <c r="H26" s="45" t="s">
        <v>4127</v>
      </c>
      <c r="I26" s="45" t="s">
        <v>4133</v>
      </c>
      <c r="J26" s="45" t="s">
        <v>4134</v>
      </c>
      <c r="K26" s="45" t="s">
        <v>95</v>
      </c>
      <c r="L26" s="45">
        <v>4</v>
      </c>
      <c r="M26" s="45">
        <v>60</v>
      </c>
      <c r="N26" s="45">
        <v>2700</v>
      </c>
      <c r="O26" s="46">
        <v>50000</v>
      </c>
      <c r="P26" s="45" t="s">
        <v>4129</v>
      </c>
      <c r="Q26" s="45" t="s">
        <v>95</v>
      </c>
      <c r="R26" s="45" t="s">
        <v>95</v>
      </c>
      <c r="S26" s="45">
        <v>840</v>
      </c>
      <c r="T26" s="45">
        <v>80</v>
      </c>
      <c r="U26" s="46">
        <v>50000</v>
      </c>
      <c r="V26" s="45" t="s">
        <v>95</v>
      </c>
      <c r="W26" s="45" t="s">
        <v>103</v>
      </c>
      <c r="X26" s="45">
        <v>103</v>
      </c>
      <c r="Y26" s="45">
        <v>166</v>
      </c>
      <c r="Z26" s="45">
        <v>103</v>
      </c>
      <c r="AA26" s="626" t="s">
        <v>4136</v>
      </c>
      <c r="AB26" s="50">
        <v>0.52500000000000002</v>
      </c>
      <c r="AC26" s="50">
        <v>7.0000000000000007E-2</v>
      </c>
      <c r="AD26" s="45" t="s">
        <v>4137</v>
      </c>
      <c r="AE26" s="48" t="str">
        <f>HYPERLINK('Źródła LED_linki'!C27,"Karta katalogowa")</f>
        <v>Karta katalogowa</v>
      </c>
    </row>
    <row r="27" spans="1:31">
      <c r="A27" s="8">
        <v>929003642402</v>
      </c>
      <c r="B27" s="10" t="s">
        <v>130</v>
      </c>
      <c r="C27" s="48" t="str">
        <f>HYPERLINK('Źródła LED_linki'!B28,"Link do zdjęcia")</f>
        <v>Link do zdjęcia</v>
      </c>
      <c r="D27" s="47" t="s">
        <v>87</v>
      </c>
      <c r="E27" s="12" t="s">
        <v>88</v>
      </c>
      <c r="F27" s="625">
        <v>35.200000000000003</v>
      </c>
      <c r="G27" s="45" t="s">
        <v>4148</v>
      </c>
      <c r="H27" s="45" t="s">
        <v>4127</v>
      </c>
      <c r="I27" s="45" t="s">
        <v>4133</v>
      </c>
      <c r="J27" s="45" t="s">
        <v>4134</v>
      </c>
      <c r="K27" s="45" t="s">
        <v>95</v>
      </c>
      <c r="L27" s="45">
        <v>4</v>
      </c>
      <c r="M27" s="45">
        <v>60</v>
      </c>
      <c r="N27" s="45">
        <v>2700</v>
      </c>
      <c r="O27" s="46">
        <v>50000</v>
      </c>
      <c r="P27" s="45" t="s">
        <v>4129</v>
      </c>
      <c r="Q27" s="45" t="s">
        <v>95</v>
      </c>
      <c r="R27" s="45" t="s">
        <v>95</v>
      </c>
      <c r="S27" s="45">
        <v>840</v>
      </c>
      <c r="T27" s="45">
        <v>80</v>
      </c>
      <c r="U27" s="46">
        <v>50000</v>
      </c>
      <c r="V27" s="45" t="s">
        <v>95</v>
      </c>
      <c r="W27" s="45" t="s">
        <v>103</v>
      </c>
      <c r="X27" s="45">
        <v>70</v>
      </c>
      <c r="Y27" s="45">
        <v>152</v>
      </c>
      <c r="Z27" s="45">
        <v>70</v>
      </c>
      <c r="AA27" s="626" t="s">
        <v>4136</v>
      </c>
      <c r="AB27" s="50">
        <v>0.52500000000000002</v>
      </c>
      <c r="AC27" s="50">
        <v>4.8000000000000001E-2</v>
      </c>
      <c r="AD27" s="45" t="s">
        <v>4137</v>
      </c>
      <c r="AE27" s="48" t="str">
        <f>HYPERLINK('Źródła LED_linki'!C28,"Karta katalogowa")</f>
        <v>Karta katalogowa</v>
      </c>
    </row>
    <row r="28" spans="1:31">
      <c r="A28" s="8">
        <v>929003066702</v>
      </c>
      <c r="B28" s="10" t="s">
        <v>131</v>
      </c>
      <c r="C28" s="48" t="str">
        <f>HYPERLINK('Źródła LED_linki'!B29,"Link do zdjęcia")</f>
        <v>Link do zdjęcia</v>
      </c>
      <c r="D28" s="47" t="s">
        <v>87</v>
      </c>
      <c r="E28" s="12" t="s">
        <v>88</v>
      </c>
      <c r="F28" s="625">
        <v>33.9</v>
      </c>
      <c r="G28" s="45" t="s">
        <v>4132</v>
      </c>
      <c r="H28" s="45" t="s">
        <v>4127</v>
      </c>
      <c r="I28" s="45" t="s">
        <v>4133</v>
      </c>
      <c r="J28" s="45" t="s">
        <v>4134</v>
      </c>
      <c r="K28" s="45" t="s">
        <v>95</v>
      </c>
      <c r="L28" s="45">
        <v>4</v>
      </c>
      <c r="M28" s="45">
        <v>60</v>
      </c>
      <c r="N28" s="45">
        <v>3000</v>
      </c>
      <c r="O28" s="46">
        <v>50000</v>
      </c>
      <c r="P28" s="45" t="s">
        <v>4129</v>
      </c>
      <c r="Q28" s="45" t="s">
        <v>95</v>
      </c>
      <c r="R28" s="45" t="s">
        <v>95</v>
      </c>
      <c r="S28" s="45">
        <v>840</v>
      </c>
      <c r="T28" s="45">
        <v>80</v>
      </c>
      <c r="U28" s="46">
        <v>50000</v>
      </c>
      <c r="V28" s="45" t="s">
        <v>95</v>
      </c>
      <c r="W28" s="45" t="s">
        <v>103</v>
      </c>
      <c r="X28" s="45">
        <v>66</v>
      </c>
      <c r="Y28" s="45">
        <v>120</v>
      </c>
      <c r="Z28" s="45">
        <v>66</v>
      </c>
      <c r="AA28" s="626" t="s">
        <v>4146</v>
      </c>
      <c r="AB28" s="50">
        <v>0.52500000000000002</v>
      </c>
      <c r="AC28" s="50">
        <v>0.03</v>
      </c>
      <c r="AD28" s="45" t="s">
        <v>4137</v>
      </c>
      <c r="AE28" s="48" t="str">
        <f>HYPERLINK('Źródła LED_linki'!C29,"Karta katalogowa")</f>
        <v>Karta katalogowa</v>
      </c>
    </row>
    <row r="29" spans="1:31">
      <c r="A29" s="8">
        <v>929003702902</v>
      </c>
      <c r="B29" s="23" t="s">
        <v>132</v>
      </c>
      <c r="C29" s="48" t="str">
        <f>HYPERLINK('Źródła LED_linki'!B30,"Link do zdjęcia")</f>
        <v>Link do zdjęcia</v>
      </c>
      <c r="D29" s="47" t="s">
        <v>87</v>
      </c>
      <c r="E29" s="12" t="s">
        <v>88</v>
      </c>
      <c r="F29" s="625">
        <v>33.9</v>
      </c>
      <c r="G29" s="45" t="s">
        <v>4132</v>
      </c>
      <c r="H29" s="45" t="s">
        <v>4127</v>
      </c>
      <c r="I29" s="45" t="s">
        <v>4133</v>
      </c>
      <c r="J29" s="45" t="s">
        <v>4134</v>
      </c>
      <c r="K29" s="45" t="s">
        <v>95</v>
      </c>
      <c r="L29" s="45">
        <v>4</v>
      </c>
      <c r="M29" s="45">
        <v>60</v>
      </c>
      <c r="N29" s="45">
        <v>3000</v>
      </c>
      <c r="O29" s="46">
        <v>50000</v>
      </c>
      <c r="P29" s="45" t="s">
        <v>4129</v>
      </c>
      <c r="Q29" s="45" t="s">
        <v>95</v>
      </c>
      <c r="R29" s="45" t="s">
        <v>95</v>
      </c>
      <c r="S29" s="45">
        <v>840</v>
      </c>
      <c r="T29" s="45">
        <v>80</v>
      </c>
      <c r="U29" s="46">
        <v>50000</v>
      </c>
      <c r="V29" s="45" t="s">
        <v>95</v>
      </c>
      <c r="W29" s="45" t="s">
        <v>103</v>
      </c>
      <c r="X29" s="45">
        <v>66</v>
      </c>
      <c r="Y29" s="45">
        <v>120</v>
      </c>
      <c r="Z29" s="45">
        <v>66</v>
      </c>
      <c r="AA29" s="626" t="s">
        <v>4136</v>
      </c>
      <c r="AB29" s="50">
        <v>0.52500000000000002</v>
      </c>
      <c r="AC29" s="50">
        <v>3.5000000000000003E-2</v>
      </c>
      <c r="AD29" s="45" t="s">
        <v>4137</v>
      </c>
      <c r="AE29" s="48" t="str">
        <f>HYPERLINK('Źródła LED_linki'!C30,"Karta katalogowa")</f>
        <v>Karta katalogowa</v>
      </c>
    </row>
    <row r="30" spans="1:31">
      <c r="A30" s="8">
        <v>929003703102</v>
      </c>
      <c r="B30" s="10" t="s">
        <v>133</v>
      </c>
      <c r="C30" s="48" t="str">
        <f>HYPERLINK('Źródła LED_linki'!B31,"Link do zdjęcia")</f>
        <v>Link do zdjęcia</v>
      </c>
      <c r="D30" s="47" t="s">
        <v>87</v>
      </c>
      <c r="E30" s="12" t="s">
        <v>88</v>
      </c>
      <c r="F30" s="625">
        <v>33.9</v>
      </c>
      <c r="G30" s="45" t="s">
        <v>4132</v>
      </c>
      <c r="H30" s="45" t="s">
        <v>4127</v>
      </c>
      <c r="I30" s="45" t="s">
        <v>4138</v>
      </c>
      <c r="J30" s="45" t="s">
        <v>4134</v>
      </c>
      <c r="K30" s="45" t="s">
        <v>95</v>
      </c>
      <c r="L30" s="45">
        <v>4</v>
      </c>
      <c r="M30" s="45">
        <v>60</v>
      </c>
      <c r="N30" s="45">
        <v>3000</v>
      </c>
      <c r="O30" s="46">
        <v>50000</v>
      </c>
      <c r="P30" s="45" t="s">
        <v>4129</v>
      </c>
      <c r="Q30" s="45" t="s">
        <v>95</v>
      </c>
      <c r="R30" s="45" t="s">
        <v>95</v>
      </c>
      <c r="S30" s="45">
        <v>840</v>
      </c>
      <c r="T30" s="45">
        <v>80</v>
      </c>
      <c r="U30" s="46">
        <v>50000</v>
      </c>
      <c r="V30" s="45" t="s">
        <v>95</v>
      </c>
      <c r="W30" s="45" t="s">
        <v>103</v>
      </c>
      <c r="X30" s="45">
        <v>66</v>
      </c>
      <c r="Y30" s="45">
        <v>120</v>
      </c>
      <c r="Z30" s="45">
        <v>66</v>
      </c>
      <c r="AA30" s="626" t="s">
        <v>4136</v>
      </c>
      <c r="AB30" s="50">
        <v>0.52500000000000002</v>
      </c>
      <c r="AC30" s="50">
        <v>3.5000000000000003E-2</v>
      </c>
      <c r="AD30" s="45" t="s">
        <v>4137</v>
      </c>
      <c r="AE30" s="48" t="str">
        <f>HYPERLINK('Źródła LED_linki'!C31,"Karta katalogowa")</f>
        <v>Karta katalogowa</v>
      </c>
    </row>
    <row r="31" spans="1:31">
      <c r="A31" s="8">
        <v>929003480002</v>
      </c>
      <c r="B31" s="10" t="s">
        <v>133</v>
      </c>
      <c r="C31" s="48" t="str">
        <f>HYPERLINK('Źródła LED_linki'!B32,"Link do zdjęcia")</f>
        <v>Link do zdjęcia</v>
      </c>
      <c r="D31" s="47" t="s">
        <v>87</v>
      </c>
      <c r="E31" s="12" t="s">
        <v>88</v>
      </c>
      <c r="F31" s="625">
        <v>33.9</v>
      </c>
      <c r="G31" s="45" t="s">
        <v>4132</v>
      </c>
      <c r="H31" s="45" t="s">
        <v>4127</v>
      </c>
      <c r="I31" s="45" t="s">
        <v>4138</v>
      </c>
      <c r="J31" s="45" t="s">
        <v>4134</v>
      </c>
      <c r="K31" s="45" t="s">
        <v>95</v>
      </c>
      <c r="L31" s="45">
        <v>4</v>
      </c>
      <c r="M31" s="45">
        <v>60</v>
      </c>
      <c r="N31" s="45">
        <v>3000</v>
      </c>
      <c r="O31" s="46">
        <v>50000</v>
      </c>
      <c r="P31" s="45" t="s">
        <v>4129</v>
      </c>
      <c r="Q31" s="45" t="s">
        <v>95</v>
      </c>
      <c r="R31" s="45" t="s">
        <v>95</v>
      </c>
      <c r="S31" s="45">
        <v>840</v>
      </c>
      <c r="T31" s="45">
        <v>80</v>
      </c>
      <c r="U31" s="46">
        <v>50000</v>
      </c>
      <c r="V31" s="45" t="s">
        <v>95</v>
      </c>
      <c r="W31" s="45" t="s">
        <v>103</v>
      </c>
      <c r="X31" s="45">
        <v>66</v>
      </c>
      <c r="Y31" s="45">
        <v>120</v>
      </c>
      <c r="Z31" s="45">
        <v>66</v>
      </c>
      <c r="AA31" s="626" t="s">
        <v>4146</v>
      </c>
      <c r="AB31" s="50">
        <v>0.52500000000000002</v>
      </c>
      <c r="AC31" s="50">
        <v>3.5000000000000003E-2</v>
      </c>
      <c r="AD31" s="45" t="s">
        <v>4137</v>
      </c>
      <c r="AE31" s="48" t="str">
        <f>HYPERLINK('Źródła LED_linki'!C32,"Karta katalogowa")</f>
        <v>Karta katalogowa</v>
      </c>
    </row>
    <row r="32" spans="1:31">
      <c r="A32" s="8">
        <v>929003066802</v>
      </c>
      <c r="B32" s="10" t="s">
        <v>134</v>
      </c>
      <c r="C32" s="48" t="str">
        <f>HYPERLINK('Źródła LED_linki'!B33,"Link do zdjęcia")</f>
        <v>Link do zdjęcia</v>
      </c>
      <c r="D32" s="47" t="s">
        <v>87</v>
      </c>
      <c r="E32" s="12" t="s">
        <v>88</v>
      </c>
      <c r="F32" s="625">
        <v>33.9</v>
      </c>
      <c r="G32" s="45" t="s">
        <v>4132</v>
      </c>
      <c r="H32" s="45" t="s">
        <v>4127</v>
      </c>
      <c r="I32" s="45" t="s">
        <v>4133</v>
      </c>
      <c r="J32" s="45" t="s">
        <v>4134</v>
      </c>
      <c r="K32" s="45" t="s">
        <v>95</v>
      </c>
      <c r="L32" s="45">
        <v>4</v>
      </c>
      <c r="M32" s="45">
        <v>60</v>
      </c>
      <c r="N32" s="45">
        <v>4000</v>
      </c>
      <c r="O32" s="46">
        <v>50000</v>
      </c>
      <c r="P32" s="45" t="s">
        <v>4129</v>
      </c>
      <c r="Q32" s="45" t="s">
        <v>95</v>
      </c>
      <c r="R32" s="45" t="s">
        <v>95</v>
      </c>
      <c r="S32" s="45">
        <v>840</v>
      </c>
      <c r="T32" s="45">
        <v>80</v>
      </c>
      <c r="U32" s="46">
        <v>50000</v>
      </c>
      <c r="V32" s="45" t="s">
        <v>95</v>
      </c>
      <c r="W32" s="45" t="s">
        <v>103</v>
      </c>
      <c r="X32" s="45">
        <v>66</v>
      </c>
      <c r="Y32" s="45">
        <v>120</v>
      </c>
      <c r="Z32" s="45">
        <v>66</v>
      </c>
      <c r="AA32" s="626" t="s">
        <v>4146</v>
      </c>
      <c r="AB32" s="50">
        <v>0.52500000000000002</v>
      </c>
      <c r="AC32" s="50">
        <v>0.03</v>
      </c>
      <c r="AD32" s="45" t="s">
        <v>4137</v>
      </c>
      <c r="AE32" s="48" t="str">
        <f>HYPERLINK('Źródła LED_linki'!C33,"Karta katalogowa")</f>
        <v>Karta katalogowa</v>
      </c>
    </row>
    <row r="33" spans="1:31">
      <c r="A33" s="8">
        <v>929003623902</v>
      </c>
      <c r="B33" s="10" t="s">
        <v>135</v>
      </c>
      <c r="C33" s="48" t="str">
        <f>HYPERLINK('Źródła LED_linki'!B34,"Link do zdjęcia")</f>
        <v>Link do zdjęcia</v>
      </c>
      <c r="D33" s="47" t="s">
        <v>87</v>
      </c>
      <c r="E33" s="12" t="s">
        <v>88</v>
      </c>
      <c r="F33" s="625">
        <v>33.9</v>
      </c>
      <c r="G33" s="45" t="s">
        <v>4132</v>
      </c>
      <c r="H33" s="45" t="s">
        <v>4127</v>
      </c>
      <c r="I33" s="45" t="s">
        <v>4133</v>
      </c>
      <c r="J33" s="45" t="s">
        <v>4134</v>
      </c>
      <c r="K33" s="45" t="s">
        <v>95</v>
      </c>
      <c r="L33" s="45">
        <v>4</v>
      </c>
      <c r="M33" s="45">
        <v>60</v>
      </c>
      <c r="N33" s="45">
        <v>4000</v>
      </c>
      <c r="O33" s="46">
        <v>50000</v>
      </c>
      <c r="P33" s="45" t="s">
        <v>4129</v>
      </c>
      <c r="Q33" s="45" t="s">
        <v>95</v>
      </c>
      <c r="R33" s="45" t="s">
        <v>95</v>
      </c>
      <c r="S33" s="45">
        <v>840</v>
      </c>
      <c r="T33" s="45">
        <v>80</v>
      </c>
      <c r="U33" s="46">
        <v>50000</v>
      </c>
      <c r="V33" s="45" t="s">
        <v>95</v>
      </c>
      <c r="W33" s="45" t="s">
        <v>103</v>
      </c>
      <c r="X33" s="45">
        <v>66</v>
      </c>
      <c r="Y33" s="45">
        <v>120</v>
      </c>
      <c r="Z33" s="45">
        <v>66</v>
      </c>
      <c r="AA33" s="626" t="s">
        <v>4136</v>
      </c>
      <c r="AB33" s="50">
        <v>0.52500000000000002</v>
      </c>
      <c r="AC33" s="50">
        <v>0.03</v>
      </c>
      <c r="AD33" s="45" t="s">
        <v>4137</v>
      </c>
      <c r="AE33" s="48" t="str">
        <f>HYPERLINK('Źródła LED_linki'!C34,"Karta katalogowa")</f>
        <v>Karta katalogowa</v>
      </c>
    </row>
    <row r="34" spans="1:31">
      <c r="A34" s="8">
        <v>929003624102</v>
      </c>
      <c r="B34" s="10" t="s">
        <v>136</v>
      </c>
      <c r="C34" s="48" t="str">
        <f>HYPERLINK('Źródła LED_linki'!B35,"Link do zdjęcia")</f>
        <v>Link do zdjęcia</v>
      </c>
      <c r="D34" s="47" t="s">
        <v>87</v>
      </c>
      <c r="E34" s="12" t="s">
        <v>88</v>
      </c>
      <c r="F34" s="625">
        <v>33.9</v>
      </c>
      <c r="G34" s="45" t="s">
        <v>4132</v>
      </c>
      <c r="H34" s="45" t="s">
        <v>4127</v>
      </c>
      <c r="I34" s="45" t="s">
        <v>4138</v>
      </c>
      <c r="J34" s="45" t="s">
        <v>4134</v>
      </c>
      <c r="K34" s="45" t="s">
        <v>95</v>
      </c>
      <c r="L34" s="45">
        <v>4</v>
      </c>
      <c r="M34" s="45">
        <v>60</v>
      </c>
      <c r="N34" s="45">
        <v>4000</v>
      </c>
      <c r="O34" s="46">
        <v>50000</v>
      </c>
      <c r="P34" s="45" t="s">
        <v>4129</v>
      </c>
      <c r="Q34" s="45" t="s">
        <v>95</v>
      </c>
      <c r="R34" s="45" t="s">
        <v>95</v>
      </c>
      <c r="S34" s="45">
        <v>840</v>
      </c>
      <c r="T34" s="45">
        <v>80</v>
      </c>
      <c r="U34" s="46">
        <v>50000</v>
      </c>
      <c r="V34" s="45" t="s">
        <v>95</v>
      </c>
      <c r="W34" s="45" t="s">
        <v>103</v>
      </c>
      <c r="X34" s="45">
        <v>66</v>
      </c>
      <c r="Y34" s="45">
        <v>120</v>
      </c>
      <c r="Z34" s="45">
        <v>66</v>
      </c>
      <c r="AA34" s="626" t="s">
        <v>4136</v>
      </c>
      <c r="AB34" s="50">
        <v>0.52500000000000002</v>
      </c>
      <c r="AC34" s="50">
        <v>0.03</v>
      </c>
      <c r="AD34" s="45" t="s">
        <v>4137</v>
      </c>
      <c r="AE34" s="48" t="str">
        <f>HYPERLINK('Źródła LED_linki'!C35,"Karta katalogowa")</f>
        <v>Karta katalogowa</v>
      </c>
    </row>
    <row r="35" spans="1:31">
      <c r="A35" s="8">
        <v>929003480102</v>
      </c>
      <c r="B35" s="10" t="s">
        <v>136</v>
      </c>
      <c r="C35" s="48" t="str">
        <f>HYPERLINK('Źródła LED_linki'!B36,"Link do zdjęcia")</f>
        <v>Link do zdjęcia</v>
      </c>
      <c r="D35" s="47" t="s">
        <v>87</v>
      </c>
      <c r="E35" s="12" t="s">
        <v>88</v>
      </c>
      <c r="F35" s="625">
        <v>33.9</v>
      </c>
      <c r="G35" s="45" t="s">
        <v>4132</v>
      </c>
      <c r="H35" s="45" t="s">
        <v>4127</v>
      </c>
      <c r="I35" s="45" t="s">
        <v>4138</v>
      </c>
      <c r="J35" s="45" t="s">
        <v>4134</v>
      </c>
      <c r="K35" s="45" t="s">
        <v>95</v>
      </c>
      <c r="L35" s="45">
        <v>4</v>
      </c>
      <c r="M35" s="45">
        <v>60</v>
      </c>
      <c r="N35" s="45">
        <v>4000</v>
      </c>
      <c r="O35" s="46">
        <v>50000</v>
      </c>
      <c r="P35" s="45" t="s">
        <v>4129</v>
      </c>
      <c r="Q35" s="45" t="s">
        <v>95</v>
      </c>
      <c r="R35" s="45" t="s">
        <v>95</v>
      </c>
      <c r="S35" s="45">
        <v>840</v>
      </c>
      <c r="T35" s="45">
        <v>80</v>
      </c>
      <c r="U35" s="46">
        <v>50000</v>
      </c>
      <c r="V35" s="45" t="s">
        <v>95</v>
      </c>
      <c r="W35" s="45" t="s">
        <v>103</v>
      </c>
      <c r="X35" s="45">
        <v>66</v>
      </c>
      <c r="Y35" s="45">
        <v>120</v>
      </c>
      <c r="Z35" s="45">
        <v>66</v>
      </c>
      <c r="AA35" s="626" t="s">
        <v>4146</v>
      </c>
      <c r="AB35" s="50">
        <v>0.52500000000000002</v>
      </c>
      <c r="AC35" s="50">
        <v>3.5000000000000003E-2</v>
      </c>
      <c r="AD35" s="45" t="s">
        <v>4137</v>
      </c>
      <c r="AE35" s="48" t="str">
        <f>HYPERLINK('Źródła LED_linki'!C36,"Karta katalogowa")</f>
        <v>Karta katalogowa</v>
      </c>
    </row>
    <row r="36" spans="1:31">
      <c r="A36" s="8">
        <v>929003642602</v>
      </c>
      <c r="B36" s="10" t="s">
        <v>137</v>
      </c>
      <c r="C36" s="48" t="str">
        <f>HYPERLINK('Źródła LED_linki'!B37,"Link do zdjęcia")</f>
        <v>Link do zdjęcia</v>
      </c>
      <c r="D36" s="47" t="s">
        <v>87</v>
      </c>
      <c r="E36" s="12" t="s">
        <v>88</v>
      </c>
      <c r="F36" s="625">
        <v>35.200000000000003</v>
      </c>
      <c r="G36" s="45" t="s">
        <v>4147</v>
      </c>
      <c r="H36" s="45" t="s">
        <v>4127</v>
      </c>
      <c r="I36" s="45" t="s">
        <v>4133</v>
      </c>
      <c r="J36" s="45" t="s">
        <v>4134</v>
      </c>
      <c r="K36" s="45" t="s">
        <v>95</v>
      </c>
      <c r="L36" s="45">
        <v>4</v>
      </c>
      <c r="M36" s="45">
        <v>60</v>
      </c>
      <c r="N36" s="45">
        <v>4000</v>
      </c>
      <c r="O36" s="46">
        <v>50000</v>
      </c>
      <c r="P36" s="45" t="s">
        <v>4129</v>
      </c>
      <c r="Q36" s="45" t="s">
        <v>95</v>
      </c>
      <c r="R36" s="45" t="s">
        <v>95</v>
      </c>
      <c r="S36" s="45">
        <v>840</v>
      </c>
      <c r="T36" s="45">
        <v>80</v>
      </c>
      <c r="U36" s="46">
        <v>50000</v>
      </c>
      <c r="V36" s="45" t="s">
        <v>95</v>
      </c>
      <c r="W36" s="45" t="s">
        <v>103</v>
      </c>
      <c r="X36" s="45">
        <v>103</v>
      </c>
      <c r="Y36" s="45">
        <v>166</v>
      </c>
      <c r="Z36" s="45">
        <v>103</v>
      </c>
      <c r="AA36" s="626" t="s">
        <v>4136</v>
      </c>
      <c r="AB36" s="50">
        <v>0.52500000000000002</v>
      </c>
      <c r="AC36" s="50">
        <v>7.0000000000000007E-2</v>
      </c>
      <c r="AD36" s="45" t="s">
        <v>4137</v>
      </c>
      <c r="AE36" s="48" t="str">
        <f>HYPERLINK('Źródła LED_linki'!C37,"Karta katalogowa")</f>
        <v>Karta katalogowa</v>
      </c>
    </row>
    <row r="37" spans="1:31">
      <c r="A37" s="8">
        <v>929003624302</v>
      </c>
      <c r="B37" s="10" t="s">
        <v>138</v>
      </c>
      <c r="C37" s="48" t="str">
        <f>HYPERLINK('Źródła LED_linki'!B38,"Link do zdjęcia")</f>
        <v>Link do zdjęcia</v>
      </c>
      <c r="D37" s="47" t="s">
        <v>87</v>
      </c>
      <c r="E37" s="12" t="s">
        <v>88</v>
      </c>
      <c r="F37" s="625">
        <v>37.6</v>
      </c>
      <c r="G37" s="45" t="s">
        <v>4132</v>
      </c>
      <c r="H37" s="45" t="s">
        <v>4127</v>
      </c>
      <c r="I37" s="45" t="s">
        <v>4133</v>
      </c>
      <c r="J37" s="45" t="s">
        <v>4134</v>
      </c>
      <c r="K37" s="45" t="s">
        <v>95</v>
      </c>
      <c r="L37" s="45" t="s">
        <v>4149</v>
      </c>
      <c r="M37" s="45">
        <v>75</v>
      </c>
      <c r="N37" s="45">
        <v>2700</v>
      </c>
      <c r="O37" s="46">
        <v>50000</v>
      </c>
      <c r="P37" s="45" t="s">
        <v>4129</v>
      </c>
      <c r="Q37" s="45" t="s">
        <v>95</v>
      </c>
      <c r="R37" s="45" t="s">
        <v>95</v>
      </c>
      <c r="S37" s="45">
        <v>1095</v>
      </c>
      <c r="T37" s="45">
        <v>80</v>
      </c>
      <c r="U37" s="46">
        <v>50000</v>
      </c>
      <c r="V37" s="45" t="s">
        <v>95</v>
      </c>
      <c r="W37" s="45" t="s">
        <v>103</v>
      </c>
      <c r="X37" s="45">
        <v>66</v>
      </c>
      <c r="Y37" s="45">
        <v>120</v>
      </c>
      <c r="Z37" s="45">
        <v>66</v>
      </c>
      <c r="AA37" s="626" t="s">
        <v>4136</v>
      </c>
      <c r="AB37" s="50">
        <v>0.52500000000000002</v>
      </c>
      <c r="AC37" s="50">
        <v>3.5000000000000003E-2</v>
      </c>
      <c r="AD37" s="45" t="s">
        <v>4137</v>
      </c>
      <c r="AE37" s="48" t="str">
        <f>HYPERLINK('Źródła LED_linki'!C38,"Karta katalogowa")</f>
        <v>Karta katalogowa</v>
      </c>
    </row>
    <row r="38" spans="1:31">
      <c r="A38" s="8">
        <v>929003624502</v>
      </c>
      <c r="B38" s="10" t="s">
        <v>139</v>
      </c>
      <c r="C38" s="48" t="str">
        <f>HYPERLINK('Źródła LED_linki'!B39,"Link do zdjęcia")</f>
        <v>Link do zdjęcia</v>
      </c>
      <c r="D38" s="47" t="s">
        <v>87</v>
      </c>
      <c r="E38" s="12" t="s">
        <v>88</v>
      </c>
      <c r="F38" s="625">
        <v>37.6</v>
      </c>
      <c r="G38" s="45" t="s">
        <v>4132</v>
      </c>
      <c r="H38" s="45" t="s">
        <v>4127</v>
      </c>
      <c r="I38" s="45" t="s">
        <v>4138</v>
      </c>
      <c r="J38" s="45" t="s">
        <v>4134</v>
      </c>
      <c r="K38" s="45" t="s">
        <v>95</v>
      </c>
      <c r="L38" s="45" t="s">
        <v>4149</v>
      </c>
      <c r="M38" s="45">
        <v>75</v>
      </c>
      <c r="N38" s="45">
        <v>2700</v>
      </c>
      <c r="O38" s="46">
        <v>50000</v>
      </c>
      <c r="P38" s="45" t="s">
        <v>4129</v>
      </c>
      <c r="Q38" s="45" t="s">
        <v>95</v>
      </c>
      <c r="R38" s="45" t="s">
        <v>95</v>
      </c>
      <c r="S38" s="45">
        <v>1095</v>
      </c>
      <c r="T38" s="45">
        <v>80</v>
      </c>
      <c r="U38" s="46">
        <v>50000</v>
      </c>
      <c r="V38" s="45" t="s">
        <v>95</v>
      </c>
      <c r="W38" s="45" t="s">
        <v>103</v>
      </c>
      <c r="X38" s="45">
        <v>66</v>
      </c>
      <c r="Y38" s="45">
        <v>120</v>
      </c>
      <c r="Z38" s="45">
        <v>66</v>
      </c>
      <c r="AA38" s="626" t="s">
        <v>4136</v>
      </c>
      <c r="AB38" s="50">
        <v>0.52500000000000002</v>
      </c>
      <c r="AC38" s="50">
        <v>3.5000000000000003E-2</v>
      </c>
      <c r="AD38" s="45" t="s">
        <v>4137</v>
      </c>
      <c r="AE38" s="48" t="str">
        <f>HYPERLINK('Źródła LED_linki'!C39,"Karta katalogowa")</f>
        <v>Karta katalogowa</v>
      </c>
    </row>
    <row r="39" spans="1:31">
      <c r="A39" s="8">
        <v>929003703302</v>
      </c>
      <c r="B39" s="10" t="s">
        <v>140</v>
      </c>
      <c r="C39" s="48" t="str">
        <f>HYPERLINK('Źródła LED_linki'!B40,"Link do zdjęcia")</f>
        <v>Link do zdjęcia</v>
      </c>
      <c r="D39" s="47" t="s">
        <v>87</v>
      </c>
      <c r="E39" s="12" t="s">
        <v>88</v>
      </c>
      <c r="F39" s="625">
        <v>37.6</v>
      </c>
      <c r="G39" s="45" t="s">
        <v>4132</v>
      </c>
      <c r="H39" s="45" t="s">
        <v>4127</v>
      </c>
      <c r="I39" s="45" t="s">
        <v>4133</v>
      </c>
      <c r="J39" s="45" t="s">
        <v>4134</v>
      </c>
      <c r="K39" s="45" t="s">
        <v>95</v>
      </c>
      <c r="L39" s="45" t="s">
        <v>4149</v>
      </c>
      <c r="M39" s="45">
        <v>75</v>
      </c>
      <c r="N39" s="45">
        <v>3000</v>
      </c>
      <c r="O39" s="46">
        <v>50000</v>
      </c>
      <c r="P39" s="45" t="s">
        <v>4129</v>
      </c>
      <c r="Q39" s="45" t="s">
        <v>95</v>
      </c>
      <c r="R39" s="45" t="s">
        <v>95</v>
      </c>
      <c r="S39" s="45">
        <v>1095</v>
      </c>
      <c r="T39" s="45">
        <v>80</v>
      </c>
      <c r="U39" s="46">
        <v>50000</v>
      </c>
      <c r="V39" s="45" t="s">
        <v>95</v>
      </c>
      <c r="W39" s="45" t="s">
        <v>103</v>
      </c>
      <c r="X39" s="45">
        <v>66</v>
      </c>
      <c r="Y39" s="45">
        <v>120</v>
      </c>
      <c r="Z39" s="45">
        <v>66</v>
      </c>
      <c r="AA39" s="626" t="s">
        <v>4136</v>
      </c>
      <c r="AB39" s="50">
        <v>0.52500000000000002</v>
      </c>
      <c r="AC39" s="50">
        <v>3.6999999999999998E-2</v>
      </c>
      <c r="AD39" s="45" t="s">
        <v>4137</v>
      </c>
      <c r="AE39" s="48" t="str">
        <f>HYPERLINK('Źródła LED_linki'!C40,"Karta katalogowa")</f>
        <v>Karta katalogowa</v>
      </c>
    </row>
    <row r="40" spans="1:31">
      <c r="A40" s="8">
        <v>929003703502</v>
      </c>
      <c r="B40" s="10" t="s">
        <v>141</v>
      </c>
      <c r="C40" s="48" t="str">
        <f>HYPERLINK('Źródła LED_linki'!B41,"Link do zdjęcia")</f>
        <v>Link do zdjęcia</v>
      </c>
      <c r="D40" s="47" t="s">
        <v>87</v>
      </c>
      <c r="E40" s="12" t="s">
        <v>88</v>
      </c>
      <c r="F40" s="625">
        <v>37.6</v>
      </c>
      <c r="G40" s="45" t="s">
        <v>4132</v>
      </c>
      <c r="H40" s="45" t="s">
        <v>4127</v>
      </c>
      <c r="I40" s="45" t="s">
        <v>4138</v>
      </c>
      <c r="J40" s="45" t="s">
        <v>4134</v>
      </c>
      <c r="K40" s="45" t="s">
        <v>95</v>
      </c>
      <c r="L40" s="45" t="s">
        <v>4149</v>
      </c>
      <c r="M40" s="45">
        <v>75</v>
      </c>
      <c r="N40" s="45">
        <v>3000</v>
      </c>
      <c r="O40" s="46">
        <v>50000</v>
      </c>
      <c r="P40" s="45" t="s">
        <v>4129</v>
      </c>
      <c r="Q40" s="45" t="s">
        <v>95</v>
      </c>
      <c r="R40" s="45" t="s">
        <v>95</v>
      </c>
      <c r="S40" s="45">
        <v>1095</v>
      </c>
      <c r="T40" s="45">
        <v>80</v>
      </c>
      <c r="U40" s="46">
        <v>50000</v>
      </c>
      <c r="V40" s="45" t="s">
        <v>95</v>
      </c>
      <c r="W40" s="45" t="s">
        <v>103</v>
      </c>
      <c r="X40" s="45">
        <v>66</v>
      </c>
      <c r="Y40" s="45">
        <v>120</v>
      </c>
      <c r="Z40" s="45">
        <v>66</v>
      </c>
      <c r="AA40" s="626" t="s">
        <v>4136</v>
      </c>
      <c r="AB40" s="50">
        <v>0.52500000000000002</v>
      </c>
      <c r="AC40" s="50">
        <v>3.6999999999999998E-2</v>
      </c>
      <c r="AD40" s="45" t="s">
        <v>4137</v>
      </c>
      <c r="AE40" s="48" t="str">
        <f>HYPERLINK('Źródła LED_linki'!C41,"Karta katalogowa")</f>
        <v>Karta katalogowa</v>
      </c>
    </row>
    <row r="41" spans="1:31">
      <c r="A41" s="8">
        <v>929003480402</v>
      </c>
      <c r="B41" s="10" t="s">
        <v>142</v>
      </c>
      <c r="C41" s="48" t="str">
        <f>HYPERLINK('Źródła LED_linki'!B42,"Link do zdjęcia")</f>
        <v>Link do zdjęcia</v>
      </c>
      <c r="D41" s="47" t="s">
        <v>87</v>
      </c>
      <c r="E41" s="12" t="s">
        <v>88</v>
      </c>
      <c r="F41" s="625">
        <v>37.6</v>
      </c>
      <c r="G41" s="45" t="s">
        <v>4150</v>
      </c>
      <c r="H41" s="45" t="s">
        <v>4127</v>
      </c>
      <c r="I41" s="45" t="s">
        <v>4133</v>
      </c>
      <c r="J41" s="45" t="s">
        <v>4134</v>
      </c>
      <c r="K41" s="45" t="s">
        <v>95</v>
      </c>
      <c r="L41" s="45" t="s">
        <v>4149</v>
      </c>
      <c r="M41" s="45">
        <v>75</v>
      </c>
      <c r="N41" s="45">
        <v>3000</v>
      </c>
      <c r="O41" s="46">
        <v>50000</v>
      </c>
      <c r="P41" s="45" t="s">
        <v>4129</v>
      </c>
      <c r="Q41" s="45" t="s">
        <v>95</v>
      </c>
      <c r="R41" s="45" t="s">
        <v>95</v>
      </c>
      <c r="S41" s="45">
        <v>1095</v>
      </c>
      <c r="T41" s="45">
        <v>80</v>
      </c>
      <c r="U41" s="46">
        <v>50000</v>
      </c>
      <c r="V41" s="45" t="s">
        <v>95</v>
      </c>
      <c r="W41" s="45" t="s">
        <v>103</v>
      </c>
      <c r="X41" s="45">
        <v>76</v>
      </c>
      <c r="Y41" s="45">
        <v>140</v>
      </c>
      <c r="Z41" s="45">
        <v>76</v>
      </c>
      <c r="AA41" s="626" t="s">
        <v>4146</v>
      </c>
      <c r="AB41" s="50">
        <v>0.52500000000000002</v>
      </c>
      <c r="AC41" s="50">
        <v>0.05</v>
      </c>
      <c r="AD41" s="45" t="s">
        <v>4137</v>
      </c>
      <c r="AE41" s="48" t="str">
        <f>HYPERLINK('Źródła LED_linki'!C42,"Karta katalogowa")</f>
        <v>Karta katalogowa</v>
      </c>
    </row>
    <row r="42" spans="1:31">
      <c r="A42" s="8">
        <v>929003624702</v>
      </c>
      <c r="B42" s="10" t="s">
        <v>143</v>
      </c>
      <c r="C42" s="48" t="str">
        <f>HYPERLINK('Źródła LED_linki'!B43,"Link do zdjęcia")</f>
        <v>Link do zdjęcia</v>
      </c>
      <c r="D42" s="47" t="s">
        <v>87</v>
      </c>
      <c r="E42" s="12" t="s">
        <v>88</v>
      </c>
      <c r="F42" s="625">
        <v>37.6</v>
      </c>
      <c r="G42" s="45" t="s">
        <v>4132</v>
      </c>
      <c r="H42" s="45" t="s">
        <v>4127</v>
      </c>
      <c r="I42" s="45" t="s">
        <v>4133</v>
      </c>
      <c r="J42" s="45" t="s">
        <v>4134</v>
      </c>
      <c r="K42" s="45" t="s">
        <v>95</v>
      </c>
      <c r="L42" s="45" t="s">
        <v>4149</v>
      </c>
      <c r="M42" s="45">
        <v>75</v>
      </c>
      <c r="N42" s="45">
        <v>4000</v>
      </c>
      <c r="O42" s="46">
        <v>50000</v>
      </c>
      <c r="P42" s="45" t="s">
        <v>4129</v>
      </c>
      <c r="Q42" s="45" t="s">
        <v>95</v>
      </c>
      <c r="R42" s="45" t="s">
        <v>95</v>
      </c>
      <c r="S42" s="45">
        <v>1095</v>
      </c>
      <c r="T42" s="45">
        <v>80</v>
      </c>
      <c r="U42" s="46">
        <v>50000</v>
      </c>
      <c r="V42" s="45" t="s">
        <v>95</v>
      </c>
      <c r="W42" s="45" t="s">
        <v>103</v>
      </c>
      <c r="X42" s="45">
        <v>66</v>
      </c>
      <c r="Y42" s="45">
        <v>120</v>
      </c>
      <c r="Z42" s="45">
        <v>66</v>
      </c>
      <c r="AA42" s="626" t="s">
        <v>4136</v>
      </c>
      <c r="AB42" s="50">
        <v>0.52500000000000002</v>
      </c>
      <c r="AC42" s="50">
        <v>3.5000000000000003E-2</v>
      </c>
      <c r="AD42" s="45" t="s">
        <v>4137</v>
      </c>
      <c r="AE42" s="48" t="str">
        <f>HYPERLINK('Źródła LED_linki'!C43,"Karta katalogowa")</f>
        <v>Karta katalogowa</v>
      </c>
    </row>
    <row r="43" spans="1:31">
      <c r="A43" s="8">
        <v>929003624902</v>
      </c>
      <c r="B43" s="10" t="s">
        <v>144</v>
      </c>
      <c r="C43" s="48" t="str">
        <f>HYPERLINK('Źródła LED_linki'!B44,"Link do zdjęcia")</f>
        <v>Link do zdjęcia</v>
      </c>
      <c r="D43" s="47" t="s">
        <v>87</v>
      </c>
      <c r="E43" s="12" t="s">
        <v>88</v>
      </c>
      <c r="F43" s="625">
        <v>37.6</v>
      </c>
      <c r="G43" s="45" t="s">
        <v>4132</v>
      </c>
      <c r="H43" s="45" t="s">
        <v>4127</v>
      </c>
      <c r="I43" s="45" t="s">
        <v>4138</v>
      </c>
      <c r="J43" s="45" t="s">
        <v>4134</v>
      </c>
      <c r="K43" s="45" t="s">
        <v>95</v>
      </c>
      <c r="L43" s="45" t="s">
        <v>4149</v>
      </c>
      <c r="M43" s="45">
        <v>75</v>
      </c>
      <c r="N43" s="45">
        <v>4000</v>
      </c>
      <c r="O43" s="46">
        <v>50000</v>
      </c>
      <c r="P43" s="45" t="s">
        <v>4129</v>
      </c>
      <c r="Q43" s="45" t="s">
        <v>95</v>
      </c>
      <c r="R43" s="45" t="s">
        <v>95</v>
      </c>
      <c r="S43" s="45">
        <v>1095</v>
      </c>
      <c r="T43" s="45">
        <v>80</v>
      </c>
      <c r="U43" s="46">
        <v>50000</v>
      </c>
      <c r="V43" s="45" t="s">
        <v>95</v>
      </c>
      <c r="W43" s="45" t="s">
        <v>103</v>
      </c>
      <c r="X43" s="45">
        <v>66</v>
      </c>
      <c r="Y43" s="45">
        <v>120</v>
      </c>
      <c r="Z43" s="45">
        <v>66</v>
      </c>
      <c r="AA43" s="626" t="s">
        <v>4136</v>
      </c>
      <c r="AB43" s="50">
        <v>0.52500000000000002</v>
      </c>
      <c r="AC43" s="50">
        <v>3.5000000000000003E-2</v>
      </c>
      <c r="AD43" s="45" t="s">
        <v>4137</v>
      </c>
      <c r="AE43" s="48" t="str">
        <f>HYPERLINK('Źródła LED_linki'!C44,"Karta katalogowa")</f>
        <v>Karta katalogowa</v>
      </c>
    </row>
    <row r="44" spans="1:31">
      <c r="A44" s="8">
        <v>929003480502</v>
      </c>
      <c r="B44" s="10" t="s">
        <v>145</v>
      </c>
      <c r="C44" s="48" t="str">
        <f>HYPERLINK('Źródła LED_linki'!B45,"Link do zdjęcia")</f>
        <v>Link do zdjęcia</v>
      </c>
      <c r="D44" s="47" t="s">
        <v>87</v>
      </c>
      <c r="E44" s="12" t="s">
        <v>88</v>
      </c>
      <c r="F44" s="625">
        <v>37.6</v>
      </c>
      <c r="G44" s="45" t="s">
        <v>4150</v>
      </c>
      <c r="H44" s="45" t="s">
        <v>4127</v>
      </c>
      <c r="I44" s="45" t="s">
        <v>4133</v>
      </c>
      <c r="J44" s="45" t="s">
        <v>4134</v>
      </c>
      <c r="K44" s="45" t="s">
        <v>95</v>
      </c>
      <c r="L44" s="45" t="s">
        <v>4149</v>
      </c>
      <c r="M44" s="45">
        <v>75</v>
      </c>
      <c r="N44" s="45">
        <v>4000</v>
      </c>
      <c r="O44" s="46">
        <v>50000</v>
      </c>
      <c r="P44" s="45" t="s">
        <v>4129</v>
      </c>
      <c r="Q44" s="45" t="s">
        <v>95</v>
      </c>
      <c r="R44" s="45" t="s">
        <v>95</v>
      </c>
      <c r="S44" s="45">
        <v>1095</v>
      </c>
      <c r="T44" s="45">
        <v>80</v>
      </c>
      <c r="U44" s="46">
        <v>50000</v>
      </c>
      <c r="V44" s="45" t="s">
        <v>95</v>
      </c>
      <c r="W44" s="45" t="s">
        <v>103</v>
      </c>
      <c r="X44" s="45">
        <v>76</v>
      </c>
      <c r="Y44" s="45">
        <v>140</v>
      </c>
      <c r="Z44" s="45">
        <v>76</v>
      </c>
      <c r="AA44" s="626" t="s">
        <v>4146</v>
      </c>
      <c r="AB44" s="50">
        <v>0.52500000000000002</v>
      </c>
      <c r="AC44" s="50">
        <v>0.05</v>
      </c>
      <c r="AD44" s="45" t="s">
        <v>4137</v>
      </c>
      <c r="AE44" s="48" t="str">
        <f>HYPERLINK('Źródła LED_linki'!C45,"Karta katalogowa")</f>
        <v>Karta katalogowa</v>
      </c>
    </row>
    <row r="45" spans="1:31">
      <c r="A45" s="8">
        <v>929003625102</v>
      </c>
      <c r="B45" s="10" t="s">
        <v>146</v>
      </c>
      <c r="C45" s="48" t="str">
        <f>HYPERLINK('Źródła LED_linki'!B46,"Link do zdjęcia")</f>
        <v>Link do zdjęcia</v>
      </c>
      <c r="D45" s="47" t="s">
        <v>87</v>
      </c>
      <c r="E45" s="12" t="s">
        <v>88</v>
      </c>
      <c r="F45" s="625">
        <v>48.5</v>
      </c>
      <c r="G45" s="45" t="s">
        <v>4132</v>
      </c>
      <c r="H45" s="45" t="s">
        <v>4127</v>
      </c>
      <c r="I45" s="45" t="s">
        <v>4133</v>
      </c>
      <c r="J45" s="45" t="s">
        <v>4134</v>
      </c>
      <c r="K45" s="45" t="s">
        <v>95</v>
      </c>
      <c r="L45" s="45" t="s">
        <v>4151</v>
      </c>
      <c r="M45" s="45">
        <v>100</v>
      </c>
      <c r="N45" s="45">
        <v>2700</v>
      </c>
      <c r="O45" s="46">
        <v>50000</v>
      </c>
      <c r="P45" s="45" t="s">
        <v>4129</v>
      </c>
      <c r="Q45" s="45" t="s">
        <v>95</v>
      </c>
      <c r="R45" s="45" t="s">
        <v>95</v>
      </c>
      <c r="S45" s="45">
        <v>1535</v>
      </c>
      <c r="T45" s="45">
        <v>80</v>
      </c>
      <c r="U45" s="46">
        <v>50000</v>
      </c>
      <c r="V45" s="45" t="s">
        <v>95</v>
      </c>
      <c r="W45" s="45" t="s">
        <v>103</v>
      </c>
      <c r="X45" s="45">
        <v>66</v>
      </c>
      <c r="Y45" s="45">
        <v>120</v>
      </c>
      <c r="Z45" s="45">
        <v>66</v>
      </c>
      <c r="AA45" s="626" t="s">
        <v>4136</v>
      </c>
      <c r="AB45" s="50">
        <v>0.52500000000000002</v>
      </c>
      <c r="AC45" s="50">
        <v>3.5000000000000003E-2</v>
      </c>
      <c r="AD45" s="45" t="s">
        <v>4137</v>
      </c>
      <c r="AE45" s="48" t="str">
        <f>HYPERLINK('Źródła LED_linki'!C46,"Karta katalogowa")</f>
        <v>Karta katalogowa</v>
      </c>
    </row>
    <row r="46" spans="1:31">
      <c r="A46" s="8">
        <v>929003625302</v>
      </c>
      <c r="B46" s="24" t="s">
        <v>147</v>
      </c>
      <c r="C46" s="48" t="str">
        <f>HYPERLINK('Źródła LED_linki'!B47,"Link do zdjęcia")</f>
        <v>Link do zdjęcia</v>
      </c>
      <c r="D46" s="47" t="s">
        <v>87</v>
      </c>
      <c r="E46" s="12" t="s">
        <v>88</v>
      </c>
      <c r="F46" s="625">
        <v>48.5</v>
      </c>
      <c r="G46" s="45" t="s">
        <v>4132</v>
      </c>
      <c r="H46" s="45" t="s">
        <v>4127</v>
      </c>
      <c r="I46" s="45" t="s">
        <v>4138</v>
      </c>
      <c r="J46" s="45" t="s">
        <v>4134</v>
      </c>
      <c r="K46" s="45" t="s">
        <v>95</v>
      </c>
      <c r="L46" s="45" t="s">
        <v>4151</v>
      </c>
      <c r="M46" s="45">
        <v>100</v>
      </c>
      <c r="N46" s="45">
        <v>2700</v>
      </c>
      <c r="O46" s="46">
        <v>50000</v>
      </c>
      <c r="P46" s="45" t="s">
        <v>4129</v>
      </c>
      <c r="Q46" s="45" t="s">
        <v>95</v>
      </c>
      <c r="R46" s="45" t="s">
        <v>95</v>
      </c>
      <c r="S46" s="45">
        <v>1535</v>
      </c>
      <c r="T46" s="45">
        <v>80</v>
      </c>
      <c r="U46" s="46">
        <v>50000</v>
      </c>
      <c r="V46" s="45" t="s">
        <v>95</v>
      </c>
      <c r="W46" s="45" t="s">
        <v>103</v>
      </c>
      <c r="X46" s="45">
        <v>66</v>
      </c>
      <c r="Y46" s="45">
        <v>120</v>
      </c>
      <c r="Z46" s="45">
        <v>66</v>
      </c>
      <c r="AA46" s="626" t="s">
        <v>4136</v>
      </c>
      <c r="AB46" s="50">
        <v>0.52500000000000002</v>
      </c>
      <c r="AC46" s="50">
        <v>3.5000000000000003E-2</v>
      </c>
      <c r="AD46" s="45" t="s">
        <v>4137</v>
      </c>
      <c r="AE46" s="48" t="str">
        <f>HYPERLINK('Źródła LED_linki'!C47,"Karta katalogowa")</f>
        <v>Karta katalogowa</v>
      </c>
    </row>
    <row r="47" spans="1:31">
      <c r="A47" s="8">
        <v>929003703702</v>
      </c>
      <c r="B47" s="10" t="s">
        <v>148</v>
      </c>
      <c r="C47" s="48" t="str">
        <f>HYPERLINK('Źródła LED_linki'!B48,"Link do zdjęcia")</f>
        <v>Link do zdjęcia</v>
      </c>
      <c r="D47" s="47" t="s">
        <v>87</v>
      </c>
      <c r="E47" s="12" t="s">
        <v>88</v>
      </c>
      <c r="F47" s="625">
        <v>48.5</v>
      </c>
      <c r="G47" s="45" t="s">
        <v>4132</v>
      </c>
      <c r="H47" s="45" t="s">
        <v>4127</v>
      </c>
      <c r="I47" s="45" t="s">
        <v>4133</v>
      </c>
      <c r="J47" s="45" t="s">
        <v>4134</v>
      </c>
      <c r="K47" s="45" t="s">
        <v>95</v>
      </c>
      <c r="L47" s="45" t="s">
        <v>4151</v>
      </c>
      <c r="M47" s="45">
        <v>100</v>
      </c>
      <c r="N47" s="45">
        <v>3000</v>
      </c>
      <c r="O47" s="46">
        <v>50000</v>
      </c>
      <c r="P47" s="45" t="s">
        <v>4129</v>
      </c>
      <c r="Q47" s="45" t="s">
        <v>95</v>
      </c>
      <c r="R47" s="45" t="s">
        <v>95</v>
      </c>
      <c r="S47" s="45">
        <v>1535</v>
      </c>
      <c r="T47" s="45">
        <v>80</v>
      </c>
      <c r="U47" s="46">
        <v>50000</v>
      </c>
      <c r="V47" s="45" t="s">
        <v>95</v>
      </c>
      <c r="W47" s="45" t="s">
        <v>103</v>
      </c>
      <c r="X47" s="45">
        <v>66</v>
      </c>
      <c r="Y47" s="45">
        <v>120</v>
      </c>
      <c r="Z47" s="45">
        <v>66</v>
      </c>
      <c r="AA47" s="626" t="s">
        <v>4136</v>
      </c>
      <c r="AB47" s="50">
        <v>0.52500000000000002</v>
      </c>
      <c r="AC47" s="50">
        <v>3.9E-2</v>
      </c>
      <c r="AD47" s="45" t="s">
        <v>4137</v>
      </c>
      <c r="AE47" s="48" t="str">
        <f>HYPERLINK('Źródła LED_linki'!C48,"Karta katalogowa")</f>
        <v>Karta katalogowa</v>
      </c>
    </row>
    <row r="48" spans="1:31">
      <c r="A48" s="8">
        <v>929003703902</v>
      </c>
      <c r="B48" s="10" t="s">
        <v>149</v>
      </c>
      <c r="C48" s="48" t="str">
        <f>HYPERLINK('Źródła LED_linki'!B49,"Link do zdjęcia")</f>
        <v>Link do zdjęcia</v>
      </c>
      <c r="D48" s="47" t="s">
        <v>87</v>
      </c>
      <c r="E48" s="12" t="s">
        <v>88</v>
      </c>
      <c r="F48" s="625">
        <v>48.5</v>
      </c>
      <c r="G48" s="45" t="s">
        <v>4132</v>
      </c>
      <c r="H48" s="45" t="s">
        <v>4127</v>
      </c>
      <c r="I48" s="45" t="s">
        <v>4138</v>
      </c>
      <c r="J48" s="45" t="s">
        <v>4134</v>
      </c>
      <c r="K48" s="45" t="s">
        <v>95</v>
      </c>
      <c r="L48" s="45" t="s">
        <v>4151</v>
      </c>
      <c r="M48" s="45">
        <v>100</v>
      </c>
      <c r="N48" s="45">
        <v>3000</v>
      </c>
      <c r="O48" s="46">
        <v>50000</v>
      </c>
      <c r="P48" s="45" t="s">
        <v>4129</v>
      </c>
      <c r="Q48" s="45" t="s">
        <v>95</v>
      </c>
      <c r="R48" s="45" t="s">
        <v>95</v>
      </c>
      <c r="S48" s="45">
        <v>1535</v>
      </c>
      <c r="T48" s="45">
        <v>80</v>
      </c>
      <c r="U48" s="46">
        <v>50000</v>
      </c>
      <c r="V48" s="45" t="s">
        <v>95</v>
      </c>
      <c r="W48" s="45" t="s">
        <v>103</v>
      </c>
      <c r="X48" s="45">
        <v>66</v>
      </c>
      <c r="Y48" s="45">
        <v>120</v>
      </c>
      <c r="Z48" s="45">
        <v>66</v>
      </c>
      <c r="AA48" s="626" t="s">
        <v>4136</v>
      </c>
      <c r="AB48" s="50">
        <v>0.52500000000000002</v>
      </c>
      <c r="AC48" s="50">
        <v>3.9E-2</v>
      </c>
      <c r="AD48" s="45" t="s">
        <v>4137</v>
      </c>
      <c r="AE48" s="48" t="str">
        <f>HYPERLINK('Źródła LED_linki'!C49,"Karta katalogowa")</f>
        <v>Karta katalogowa</v>
      </c>
    </row>
    <row r="49" spans="1:31">
      <c r="A49" s="25">
        <v>929003625502</v>
      </c>
      <c r="B49" s="23" t="s">
        <v>150</v>
      </c>
      <c r="C49" s="48" t="str">
        <f>HYPERLINK('Źródła LED_linki'!B50,"Link do zdjęcia")</f>
        <v>Link do zdjęcia</v>
      </c>
      <c r="D49" s="47" t="s">
        <v>87</v>
      </c>
      <c r="E49" s="12" t="s">
        <v>88</v>
      </c>
      <c r="F49" s="625">
        <v>48.5</v>
      </c>
      <c r="G49" s="45" t="s">
        <v>4132</v>
      </c>
      <c r="H49" s="45" t="s">
        <v>4127</v>
      </c>
      <c r="I49" s="45" t="s">
        <v>4133</v>
      </c>
      <c r="J49" s="45" t="s">
        <v>4134</v>
      </c>
      <c r="K49" s="45" t="s">
        <v>95</v>
      </c>
      <c r="L49" s="45" t="s">
        <v>4151</v>
      </c>
      <c r="M49" s="45">
        <v>100</v>
      </c>
      <c r="N49" s="45">
        <v>4000</v>
      </c>
      <c r="O49" s="46">
        <v>50000</v>
      </c>
      <c r="P49" s="45" t="s">
        <v>4129</v>
      </c>
      <c r="Q49" s="45" t="s">
        <v>95</v>
      </c>
      <c r="R49" s="45" t="s">
        <v>95</v>
      </c>
      <c r="S49" s="45">
        <v>1535</v>
      </c>
      <c r="T49" s="45">
        <v>80</v>
      </c>
      <c r="U49" s="46">
        <v>50000</v>
      </c>
      <c r="V49" s="45" t="s">
        <v>95</v>
      </c>
      <c r="W49" s="45" t="s">
        <v>103</v>
      </c>
      <c r="X49" s="45">
        <v>66</v>
      </c>
      <c r="Y49" s="45">
        <v>120</v>
      </c>
      <c r="Z49" s="45">
        <v>66</v>
      </c>
      <c r="AA49" s="626" t="s">
        <v>4136</v>
      </c>
      <c r="AB49" s="50">
        <v>0.52500000000000002</v>
      </c>
      <c r="AC49" s="50">
        <v>3.5000000000000003E-2</v>
      </c>
      <c r="AD49" s="45" t="s">
        <v>4137</v>
      </c>
      <c r="AE49" s="48" t="str">
        <f>HYPERLINK('Źródła LED_linki'!C50,"Karta katalogowa")</f>
        <v>Karta katalogowa</v>
      </c>
    </row>
    <row r="50" spans="1:31">
      <c r="A50" s="8">
        <v>929003625702</v>
      </c>
      <c r="B50" s="24" t="s">
        <v>151</v>
      </c>
      <c r="C50" s="48" t="str">
        <f>HYPERLINK('Źródła LED_linki'!B51,"Link do zdjęcia")</f>
        <v>Link do zdjęcia</v>
      </c>
      <c r="D50" s="47" t="s">
        <v>87</v>
      </c>
      <c r="E50" s="12" t="s">
        <v>88</v>
      </c>
      <c r="F50" s="625">
        <v>48.5</v>
      </c>
      <c r="G50" s="45" t="s">
        <v>4132</v>
      </c>
      <c r="H50" s="45" t="s">
        <v>4127</v>
      </c>
      <c r="I50" s="45" t="s">
        <v>4138</v>
      </c>
      <c r="J50" s="45" t="s">
        <v>4134</v>
      </c>
      <c r="K50" s="45" t="s">
        <v>95</v>
      </c>
      <c r="L50" s="45" t="s">
        <v>4151</v>
      </c>
      <c r="M50" s="45">
        <v>100</v>
      </c>
      <c r="N50" s="45">
        <v>4000</v>
      </c>
      <c r="O50" s="46">
        <v>50000</v>
      </c>
      <c r="P50" s="45" t="s">
        <v>4129</v>
      </c>
      <c r="Q50" s="45" t="s">
        <v>95</v>
      </c>
      <c r="R50" s="45" t="s">
        <v>95</v>
      </c>
      <c r="S50" s="45">
        <v>1535</v>
      </c>
      <c r="T50" s="45">
        <v>80</v>
      </c>
      <c r="U50" s="46">
        <v>50000</v>
      </c>
      <c r="V50" s="45" t="s">
        <v>95</v>
      </c>
      <c r="W50" s="45" t="s">
        <v>103</v>
      </c>
      <c r="X50" s="45">
        <v>66</v>
      </c>
      <c r="Y50" s="45">
        <v>120</v>
      </c>
      <c r="Z50" s="45">
        <v>66</v>
      </c>
      <c r="AA50" s="626" t="s">
        <v>4136</v>
      </c>
      <c r="AB50" s="50">
        <v>0.52500000000000002</v>
      </c>
      <c r="AC50" s="50">
        <v>3.5000000000000003E-2</v>
      </c>
      <c r="AD50" s="45" t="s">
        <v>4137</v>
      </c>
      <c r="AE50" s="48" t="str">
        <f>HYPERLINK('Źródła LED_linki'!C51,"Karta katalogowa")</f>
        <v>Karta katalogowa</v>
      </c>
    </row>
    <row r="51" spans="1:31">
      <c r="A51" s="8">
        <v>929003480602</v>
      </c>
      <c r="B51" s="10" t="s">
        <v>152</v>
      </c>
      <c r="C51" s="48" t="str">
        <f>HYPERLINK('Źródła LED_linki'!B52,"Link do zdjęcia")</f>
        <v>Link do zdjęcia</v>
      </c>
      <c r="D51" s="47" t="s">
        <v>87</v>
      </c>
      <c r="E51" s="12" t="s">
        <v>88</v>
      </c>
      <c r="F51" s="625">
        <v>48.5</v>
      </c>
      <c r="G51" s="45" t="s">
        <v>4150</v>
      </c>
      <c r="H51" s="45" t="s">
        <v>4127</v>
      </c>
      <c r="I51" s="45" t="s">
        <v>4133</v>
      </c>
      <c r="J51" s="45" t="s">
        <v>4134</v>
      </c>
      <c r="K51" s="45" t="s">
        <v>95</v>
      </c>
      <c r="L51" s="45" t="s">
        <v>4151</v>
      </c>
      <c r="M51" s="45">
        <v>100</v>
      </c>
      <c r="N51" s="45">
        <v>3000</v>
      </c>
      <c r="O51" s="46">
        <v>50000</v>
      </c>
      <c r="P51" s="45" t="s">
        <v>4129</v>
      </c>
      <c r="Q51" s="45" t="s">
        <v>95</v>
      </c>
      <c r="R51" s="45" t="s">
        <v>95</v>
      </c>
      <c r="S51" s="45">
        <v>1535</v>
      </c>
      <c r="T51" s="45">
        <v>80</v>
      </c>
      <c r="U51" s="46">
        <v>50000</v>
      </c>
      <c r="V51" s="45" t="s">
        <v>95</v>
      </c>
      <c r="W51" s="45" t="s">
        <v>103</v>
      </c>
      <c r="X51" s="45">
        <v>76</v>
      </c>
      <c r="Y51" s="45">
        <v>140</v>
      </c>
      <c r="Z51" s="45">
        <v>76</v>
      </c>
      <c r="AA51" s="626" t="s">
        <v>4146</v>
      </c>
      <c r="AB51" s="50">
        <v>0.52500000000000002</v>
      </c>
      <c r="AC51" s="50">
        <v>0.05</v>
      </c>
      <c r="AD51" s="45" t="s">
        <v>4137</v>
      </c>
      <c r="AE51" s="48" t="str">
        <f>HYPERLINK('Źródła LED_linki'!C52,"Karta katalogowa")</f>
        <v>Karta katalogowa</v>
      </c>
    </row>
    <row r="52" spans="1:31">
      <c r="A52" s="8">
        <v>929003480202</v>
      </c>
      <c r="B52" s="10" t="s">
        <v>153</v>
      </c>
      <c r="C52" s="48" t="str">
        <f>HYPERLINK('Źródła LED_linki'!B53,"Link do zdjęcia")</f>
        <v>Link do zdjęcia</v>
      </c>
      <c r="D52" s="47" t="s">
        <v>87</v>
      </c>
      <c r="E52" s="12" t="s">
        <v>88</v>
      </c>
      <c r="F52" s="625">
        <v>48.5</v>
      </c>
      <c r="G52" s="45" t="s">
        <v>4150</v>
      </c>
      <c r="H52" s="45" t="s">
        <v>4127</v>
      </c>
      <c r="I52" s="45" t="s">
        <v>4138</v>
      </c>
      <c r="J52" s="45" t="s">
        <v>4134</v>
      </c>
      <c r="K52" s="45" t="s">
        <v>95</v>
      </c>
      <c r="L52" s="45" t="s">
        <v>4151</v>
      </c>
      <c r="M52" s="45">
        <v>100</v>
      </c>
      <c r="N52" s="45">
        <v>3000</v>
      </c>
      <c r="O52" s="46">
        <v>50000</v>
      </c>
      <c r="P52" s="45" t="s">
        <v>4129</v>
      </c>
      <c r="Q52" s="45" t="s">
        <v>95</v>
      </c>
      <c r="R52" s="45" t="s">
        <v>95</v>
      </c>
      <c r="S52" s="45">
        <v>1535</v>
      </c>
      <c r="T52" s="45">
        <v>80</v>
      </c>
      <c r="U52" s="46">
        <v>50000</v>
      </c>
      <c r="V52" s="45" t="s">
        <v>95</v>
      </c>
      <c r="W52" s="45" t="s">
        <v>103</v>
      </c>
      <c r="X52" s="45">
        <v>76</v>
      </c>
      <c r="Y52" s="45">
        <v>140</v>
      </c>
      <c r="Z52" s="45">
        <v>76</v>
      </c>
      <c r="AA52" s="626" t="s">
        <v>4146</v>
      </c>
      <c r="AB52" s="50">
        <v>0.52500000000000002</v>
      </c>
      <c r="AC52" s="50">
        <v>0.05</v>
      </c>
      <c r="AD52" s="45" t="s">
        <v>4137</v>
      </c>
      <c r="AE52" s="48" t="str">
        <f>HYPERLINK('Źródła LED_linki'!C53,"Karta katalogowa")</f>
        <v>Karta katalogowa</v>
      </c>
    </row>
    <row r="53" spans="1:31">
      <c r="A53" s="8">
        <v>929003480702</v>
      </c>
      <c r="B53" s="10" t="s">
        <v>154</v>
      </c>
      <c r="C53" s="48" t="str">
        <f>HYPERLINK('Źródła LED_linki'!B54,"Link do zdjęcia")</f>
        <v>Link do zdjęcia</v>
      </c>
      <c r="D53" s="47" t="s">
        <v>87</v>
      </c>
      <c r="E53" s="12" t="s">
        <v>88</v>
      </c>
      <c r="F53" s="625">
        <v>48.5</v>
      </c>
      <c r="G53" s="45" t="s">
        <v>4150</v>
      </c>
      <c r="H53" s="45" t="s">
        <v>4127</v>
      </c>
      <c r="I53" s="45" t="s">
        <v>4133</v>
      </c>
      <c r="J53" s="45" t="s">
        <v>4134</v>
      </c>
      <c r="K53" s="45" t="s">
        <v>95</v>
      </c>
      <c r="L53" s="45" t="s">
        <v>4151</v>
      </c>
      <c r="M53" s="45">
        <v>100</v>
      </c>
      <c r="N53" s="45">
        <v>4000</v>
      </c>
      <c r="O53" s="46">
        <v>50000</v>
      </c>
      <c r="P53" s="45" t="s">
        <v>4129</v>
      </c>
      <c r="Q53" s="45" t="s">
        <v>95</v>
      </c>
      <c r="R53" s="45" t="s">
        <v>95</v>
      </c>
      <c r="S53" s="45">
        <v>1535</v>
      </c>
      <c r="T53" s="45">
        <v>80</v>
      </c>
      <c r="U53" s="46">
        <v>50000</v>
      </c>
      <c r="V53" s="45" t="s">
        <v>95</v>
      </c>
      <c r="W53" s="45" t="s">
        <v>103</v>
      </c>
      <c r="X53" s="45">
        <v>76</v>
      </c>
      <c r="Y53" s="45">
        <v>140</v>
      </c>
      <c r="Z53" s="45">
        <v>76</v>
      </c>
      <c r="AA53" s="626" t="s">
        <v>4146</v>
      </c>
      <c r="AB53" s="50">
        <v>0.52500000000000002</v>
      </c>
      <c r="AC53" s="50">
        <v>0.05</v>
      </c>
      <c r="AD53" s="45" t="s">
        <v>4137</v>
      </c>
      <c r="AE53" s="48" t="str">
        <f>HYPERLINK('Źródła LED_linki'!C54,"Karta katalogowa")</f>
        <v>Karta katalogowa</v>
      </c>
    </row>
    <row r="54" spans="1:31">
      <c r="A54" s="8">
        <v>929003480302</v>
      </c>
      <c r="B54" s="10" t="s">
        <v>155</v>
      </c>
      <c r="C54" s="48" t="str">
        <f>HYPERLINK('Źródła LED_linki'!B55,"Link do zdjęcia")</f>
        <v>Link do zdjęcia</v>
      </c>
      <c r="D54" s="47" t="s">
        <v>87</v>
      </c>
      <c r="E54" s="12" t="s">
        <v>88</v>
      </c>
      <c r="F54" s="625">
        <v>48.5</v>
      </c>
      <c r="G54" s="45" t="s">
        <v>4150</v>
      </c>
      <c r="H54" s="45" t="s">
        <v>4127</v>
      </c>
      <c r="I54" s="45" t="s">
        <v>4138</v>
      </c>
      <c r="J54" s="45" t="s">
        <v>4134</v>
      </c>
      <c r="K54" s="45" t="s">
        <v>95</v>
      </c>
      <c r="L54" s="45" t="s">
        <v>4151</v>
      </c>
      <c r="M54" s="45">
        <v>100</v>
      </c>
      <c r="N54" s="45">
        <v>4000</v>
      </c>
      <c r="O54" s="46">
        <v>50000</v>
      </c>
      <c r="P54" s="45" t="s">
        <v>4129</v>
      </c>
      <c r="Q54" s="45" t="s">
        <v>95</v>
      </c>
      <c r="R54" s="45" t="s">
        <v>95</v>
      </c>
      <c r="S54" s="45">
        <v>1535</v>
      </c>
      <c r="T54" s="45">
        <v>80</v>
      </c>
      <c r="U54" s="46">
        <v>50000</v>
      </c>
      <c r="V54" s="45" t="s">
        <v>95</v>
      </c>
      <c r="W54" s="45" t="s">
        <v>103</v>
      </c>
      <c r="X54" s="45">
        <v>76</v>
      </c>
      <c r="Y54" s="45">
        <v>140</v>
      </c>
      <c r="Z54" s="45">
        <v>76</v>
      </c>
      <c r="AA54" s="626" t="s">
        <v>4146</v>
      </c>
      <c r="AB54" s="50">
        <v>0.52500000000000002</v>
      </c>
      <c r="AC54" s="50">
        <v>0.05</v>
      </c>
      <c r="AD54" s="45" t="s">
        <v>4137</v>
      </c>
      <c r="AE54" s="48" t="str">
        <f>HYPERLINK('Źródła LED_linki'!C55,"Karta katalogowa")</f>
        <v>Karta katalogowa</v>
      </c>
    </row>
    <row r="55" spans="1:31">
      <c r="A55" s="8">
        <v>929003070502</v>
      </c>
      <c r="B55" s="10" t="s">
        <v>156</v>
      </c>
      <c r="C55" s="48" t="str">
        <f>HYPERLINK('Źródła LED_linki'!B56,"Link do zdjęcia")</f>
        <v>Link do zdjęcia</v>
      </c>
      <c r="D55" s="47" t="s">
        <v>87</v>
      </c>
      <c r="E55" s="12" t="s">
        <v>88</v>
      </c>
      <c r="F55" s="625">
        <v>16.8</v>
      </c>
      <c r="G55" s="45" t="s">
        <v>4132</v>
      </c>
      <c r="H55" s="45" t="s">
        <v>4127</v>
      </c>
      <c r="I55" s="45" t="s">
        <v>4133</v>
      </c>
      <c r="J55" s="45" t="s">
        <v>4134</v>
      </c>
      <c r="K55" s="45" t="s">
        <v>95</v>
      </c>
      <c r="L55" s="45" t="s">
        <v>4139</v>
      </c>
      <c r="M55" s="45">
        <v>40</v>
      </c>
      <c r="N55" s="45">
        <v>2700</v>
      </c>
      <c r="O55" s="46">
        <v>15000</v>
      </c>
      <c r="P55" s="45" t="s">
        <v>4141</v>
      </c>
      <c r="Q55" s="45" t="s">
        <v>95</v>
      </c>
      <c r="R55" s="45" t="s">
        <v>95</v>
      </c>
      <c r="S55" s="45">
        <v>470</v>
      </c>
      <c r="T55" s="45">
        <v>90</v>
      </c>
      <c r="U55" s="46">
        <v>20000</v>
      </c>
      <c r="V55" s="45" t="s">
        <v>108</v>
      </c>
      <c r="W55" s="45" t="s">
        <v>103</v>
      </c>
      <c r="X55" s="45">
        <v>66</v>
      </c>
      <c r="Y55" s="45">
        <v>120</v>
      </c>
      <c r="Z55" s="45">
        <v>66</v>
      </c>
      <c r="AA55" s="626" t="s">
        <v>4152</v>
      </c>
      <c r="AB55" s="50">
        <v>0.52500000000000002</v>
      </c>
      <c r="AC55" s="50">
        <v>0.03</v>
      </c>
      <c r="AD55" s="45" t="s">
        <v>4131</v>
      </c>
      <c r="AE55" s="48" t="str">
        <f>HYPERLINK('Źródła LED_linki'!C56,"Karta katalogowa")</f>
        <v>Karta katalogowa</v>
      </c>
    </row>
    <row r="56" spans="1:31">
      <c r="A56" s="8">
        <v>929003070702</v>
      </c>
      <c r="B56" s="10" t="s">
        <v>157</v>
      </c>
      <c r="C56" s="48" t="str">
        <f>HYPERLINK('Źródła LED_linki'!B57,"Link do zdjęcia")</f>
        <v>Link do zdjęcia</v>
      </c>
      <c r="D56" s="47" t="s">
        <v>87</v>
      </c>
      <c r="E56" s="12" t="s">
        <v>88</v>
      </c>
      <c r="F56" s="625">
        <v>16.8</v>
      </c>
      <c r="G56" s="45" t="s">
        <v>4132</v>
      </c>
      <c r="H56" s="45" t="s">
        <v>4127</v>
      </c>
      <c r="I56" s="45" t="s">
        <v>4138</v>
      </c>
      <c r="J56" s="45" t="s">
        <v>4134</v>
      </c>
      <c r="K56" s="45" t="s">
        <v>95</v>
      </c>
      <c r="L56" s="45" t="s">
        <v>4139</v>
      </c>
      <c r="M56" s="45">
        <v>40</v>
      </c>
      <c r="N56" s="45">
        <v>2700</v>
      </c>
      <c r="O56" s="46">
        <v>15000</v>
      </c>
      <c r="P56" s="45" t="s">
        <v>4141</v>
      </c>
      <c r="Q56" s="45" t="s">
        <v>95</v>
      </c>
      <c r="R56" s="45" t="s">
        <v>95</v>
      </c>
      <c r="S56" s="45">
        <v>470</v>
      </c>
      <c r="T56" s="45">
        <v>90</v>
      </c>
      <c r="U56" s="46">
        <v>20000</v>
      </c>
      <c r="V56" s="45" t="s">
        <v>108</v>
      </c>
      <c r="W56" s="45" t="s">
        <v>103</v>
      </c>
      <c r="X56" s="45">
        <v>66</v>
      </c>
      <c r="Y56" s="45">
        <v>120</v>
      </c>
      <c r="Z56" s="45">
        <v>66</v>
      </c>
      <c r="AA56" s="626" t="s">
        <v>4152</v>
      </c>
      <c r="AB56" s="50">
        <v>0.52500000000000002</v>
      </c>
      <c r="AC56" s="50">
        <v>0.03</v>
      </c>
      <c r="AD56" s="45" t="s">
        <v>4131</v>
      </c>
      <c r="AE56" s="48" t="str">
        <f>HYPERLINK('Źródła LED_linki'!C57,"Karta katalogowa")</f>
        <v>Karta katalogowa</v>
      </c>
    </row>
    <row r="57" spans="1:31">
      <c r="A57" s="8">
        <v>929003526602</v>
      </c>
      <c r="B57" s="10" t="s">
        <v>158</v>
      </c>
      <c r="C57" s="48" t="str">
        <f>HYPERLINK('Źródła LED_linki'!B58,"Link do zdjęcia")</f>
        <v>Link do zdjęcia</v>
      </c>
      <c r="D57" s="47" t="s">
        <v>87</v>
      </c>
      <c r="E57" s="12" t="s">
        <v>88</v>
      </c>
      <c r="F57" s="625">
        <v>16.8</v>
      </c>
      <c r="G57" s="45" t="s">
        <v>4132</v>
      </c>
      <c r="H57" s="45" t="s">
        <v>4127</v>
      </c>
      <c r="I57" s="45" t="s">
        <v>4133</v>
      </c>
      <c r="J57" s="45" t="s">
        <v>4134</v>
      </c>
      <c r="K57" s="45" t="s">
        <v>95</v>
      </c>
      <c r="L57" s="45" t="s">
        <v>4139</v>
      </c>
      <c r="M57" s="45">
        <v>40</v>
      </c>
      <c r="N57" s="45">
        <v>4000</v>
      </c>
      <c r="O57" s="46">
        <v>15000</v>
      </c>
      <c r="P57" s="45" t="s">
        <v>4141</v>
      </c>
      <c r="Q57" s="45" t="s">
        <v>95</v>
      </c>
      <c r="R57" s="45" t="s">
        <v>95</v>
      </c>
      <c r="S57" s="45">
        <v>470</v>
      </c>
      <c r="T57" s="45">
        <v>90</v>
      </c>
      <c r="U57" s="46">
        <v>20000</v>
      </c>
      <c r="V57" s="45" t="s">
        <v>159</v>
      </c>
      <c r="W57" s="45" t="s">
        <v>160</v>
      </c>
      <c r="X57" s="45">
        <v>66</v>
      </c>
      <c r="Y57" s="45">
        <v>120</v>
      </c>
      <c r="Z57" s="45">
        <v>66</v>
      </c>
      <c r="AA57" s="626" t="s">
        <v>4152</v>
      </c>
      <c r="AB57" s="50">
        <v>0.52500000000000002</v>
      </c>
      <c r="AC57" s="50">
        <v>0.03</v>
      </c>
      <c r="AD57" s="45" t="s">
        <v>4131</v>
      </c>
      <c r="AE57" s="48" t="str">
        <f>HYPERLINK('Źródła LED_linki'!C58,"Karta katalogowa")</f>
        <v>Karta katalogowa</v>
      </c>
    </row>
    <row r="58" spans="1:31">
      <c r="A58" s="8">
        <v>929003527002</v>
      </c>
      <c r="B58" s="10" t="s">
        <v>161</v>
      </c>
      <c r="C58" s="48" t="str">
        <f>HYPERLINK('Źródła LED_linki'!B59,"Link do zdjęcia")</f>
        <v>Link do zdjęcia</v>
      </c>
      <c r="D58" s="47" t="s">
        <v>87</v>
      </c>
      <c r="E58" s="12" t="s">
        <v>88</v>
      </c>
      <c r="F58" s="625">
        <v>16.8</v>
      </c>
      <c r="G58" s="45" t="s">
        <v>4132</v>
      </c>
      <c r="H58" s="45" t="s">
        <v>4127</v>
      </c>
      <c r="I58" s="45" t="s">
        <v>4138</v>
      </c>
      <c r="J58" s="45" t="s">
        <v>4134</v>
      </c>
      <c r="K58" s="45" t="s">
        <v>95</v>
      </c>
      <c r="L58" s="45" t="s">
        <v>4139</v>
      </c>
      <c r="M58" s="45">
        <v>40</v>
      </c>
      <c r="N58" s="45">
        <v>4000</v>
      </c>
      <c r="O58" s="46">
        <v>15000</v>
      </c>
      <c r="P58" s="45" t="s">
        <v>4141</v>
      </c>
      <c r="Q58" s="45" t="s">
        <v>95</v>
      </c>
      <c r="R58" s="45" t="s">
        <v>95</v>
      </c>
      <c r="S58" s="45">
        <v>470</v>
      </c>
      <c r="T58" s="45">
        <v>90</v>
      </c>
      <c r="U58" s="46">
        <v>20000</v>
      </c>
      <c r="V58" s="45" t="s">
        <v>159</v>
      </c>
      <c r="W58" s="45" t="s">
        <v>160</v>
      </c>
      <c r="X58" s="45">
        <v>66</v>
      </c>
      <c r="Y58" s="45">
        <v>120</v>
      </c>
      <c r="Z58" s="45">
        <v>66</v>
      </c>
      <c r="AA58" s="626" t="s">
        <v>4152</v>
      </c>
      <c r="AB58" s="50">
        <v>0.52500000000000002</v>
      </c>
      <c r="AC58" s="50">
        <v>0.03</v>
      </c>
      <c r="AD58" s="45" t="s">
        <v>4131</v>
      </c>
      <c r="AE58" s="48" t="str">
        <f>HYPERLINK('Źródła LED_linki'!C59,"Karta katalogowa")</f>
        <v>Karta katalogowa</v>
      </c>
    </row>
    <row r="59" spans="1:31">
      <c r="A59" s="8">
        <v>929002982802</v>
      </c>
      <c r="B59" s="10" t="s">
        <v>162</v>
      </c>
      <c r="C59" s="48" t="str">
        <f>HYPERLINK('Źródła LED_linki'!B60,"Link do zdjęcia")</f>
        <v>Link do zdjęcia</v>
      </c>
      <c r="D59" s="47" t="s">
        <v>87</v>
      </c>
      <c r="E59" s="12" t="s">
        <v>88</v>
      </c>
      <c r="F59" s="625">
        <v>27.3</v>
      </c>
      <c r="G59" s="45" t="s">
        <v>4132</v>
      </c>
      <c r="H59" s="45" t="s">
        <v>4127</v>
      </c>
      <c r="I59" s="45" t="s">
        <v>4153</v>
      </c>
      <c r="J59" s="45" t="s">
        <v>4134</v>
      </c>
      <c r="K59" s="45" t="s">
        <v>95</v>
      </c>
      <c r="L59" s="45">
        <v>4</v>
      </c>
      <c r="M59" s="45">
        <v>25</v>
      </c>
      <c r="N59" s="45">
        <v>1800</v>
      </c>
      <c r="O59" s="46">
        <v>15000</v>
      </c>
      <c r="P59" s="45" t="s">
        <v>4129</v>
      </c>
      <c r="Q59" s="45" t="s">
        <v>95</v>
      </c>
      <c r="R59" s="45" t="s">
        <v>95</v>
      </c>
      <c r="S59" s="45">
        <v>250</v>
      </c>
      <c r="T59" s="45" t="s">
        <v>4154</v>
      </c>
      <c r="U59" s="46">
        <v>50000</v>
      </c>
      <c r="V59" s="45" t="s">
        <v>108</v>
      </c>
      <c r="W59" s="45" t="s">
        <v>95</v>
      </c>
      <c r="X59" s="45">
        <v>66</v>
      </c>
      <c r="Y59" s="45">
        <v>120</v>
      </c>
      <c r="Z59" s="45">
        <v>66</v>
      </c>
      <c r="AA59" s="626" t="s">
        <v>4152</v>
      </c>
      <c r="AB59" s="50">
        <v>0.52500000000000002</v>
      </c>
      <c r="AC59" s="50">
        <v>0.03</v>
      </c>
      <c r="AD59" s="45" t="s">
        <v>4131</v>
      </c>
      <c r="AE59" s="48" t="str">
        <f>HYPERLINK('Źródła LED_linki'!C60,"Karta katalogowa")</f>
        <v>Karta katalogowa</v>
      </c>
    </row>
    <row r="60" spans="1:31">
      <c r="A60" s="8">
        <v>929002983002</v>
      </c>
      <c r="B60" s="10" t="s">
        <v>165</v>
      </c>
      <c r="C60" s="48" t="str">
        <f>HYPERLINK('Źródła LED_linki'!B61,"Link do zdjęcia")</f>
        <v>Link do zdjęcia</v>
      </c>
      <c r="D60" s="47" t="s">
        <v>87</v>
      </c>
      <c r="E60" s="12" t="s">
        <v>88</v>
      </c>
      <c r="F60" s="625">
        <v>32.299999999999997</v>
      </c>
      <c r="G60" s="45" t="s">
        <v>4155</v>
      </c>
      <c r="H60" s="45" t="s">
        <v>4127</v>
      </c>
      <c r="I60" s="45" t="s">
        <v>4153</v>
      </c>
      <c r="J60" s="45" t="s">
        <v>4134</v>
      </c>
      <c r="K60" s="45" t="s">
        <v>95</v>
      </c>
      <c r="L60" s="45">
        <v>4</v>
      </c>
      <c r="M60" s="45">
        <v>25</v>
      </c>
      <c r="N60" s="45">
        <v>1800</v>
      </c>
      <c r="O60" s="46">
        <v>15000</v>
      </c>
      <c r="P60" s="45" t="s">
        <v>4129</v>
      </c>
      <c r="Q60" s="45" t="s">
        <v>95</v>
      </c>
      <c r="R60" s="45" t="s">
        <v>95</v>
      </c>
      <c r="S60" s="45">
        <v>250</v>
      </c>
      <c r="T60" s="45" t="s">
        <v>4154</v>
      </c>
      <c r="U60" s="46">
        <v>50000</v>
      </c>
      <c r="V60" s="45" t="s">
        <v>108</v>
      </c>
      <c r="W60" s="45" t="s">
        <v>95</v>
      </c>
      <c r="X60" s="45">
        <v>103</v>
      </c>
      <c r="Y60" s="45">
        <v>166</v>
      </c>
      <c r="Z60" s="45">
        <v>103</v>
      </c>
      <c r="AA60" s="626" t="s">
        <v>4152</v>
      </c>
      <c r="AB60" s="50">
        <v>0.52500000000000002</v>
      </c>
      <c r="AC60" s="50">
        <v>7.0000000000000007E-2</v>
      </c>
      <c r="AD60" s="45" t="s">
        <v>4131</v>
      </c>
      <c r="AE60" s="48" t="str">
        <f>HYPERLINK('Źródła LED_linki'!C61,"Karta katalogowa")</f>
        <v>Karta katalogowa</v>
      </c>
    </row>
    <row r="61" spans="1:31">
      <c r="A61" s="8">
        <v>929003526702</v>
      </c>
      <c r="B61" s="10" t="s">
        <v>166</v>
      </c>
      <c r="C61" s="48" t="str">
        <f>HYPERLINK('Źródła LED_linki'!B62,"Link do zdjęcia")</f>
        <v>Link do zdjęcia</v>
      </c>
      <c r="D61" s="47" t="s">
        <v>87</v>
      </c>
      <c r="E61" s="12" t="s">
        <v>88</v>
      </c>
      <c r="F61" s="625">
        <v>16.650000000000002</v>
      </c>
      <c r="G61" s="45" t="s">
        <v>4132</v>
      </c>
      <c r="H61" s="45" t="s">
        <v>4127</v>
      </c>
      <c r="I61" s="45" t="s">
        <v>4133</v>
      </c>
      <c r="J61" s="45" t="s">
        <v>4134</v>
      </c>
      <c r="K61" s="45" t="s">
        <v>95</v>
      </c>
      <c r="L61" s="45" t="s">
        <v>4142</v>
      </c>
      <c r="M61" s="45">
        <v>60</v>
      </c>
      <c r="N61" s="45">
        <v>4000</v>
      </c>
      <c r="O61" s="46">
        <v>15000</v>
      </c>
      <c r="P61" s="45" t="s">
        <v>4141</v>
      </c>
      <c r="Q61" s="45" t="s">
        <v>95</v>
      </c>
      <c r="R61" s="45" t="s">
        <v>95</v>
      </c>
      <c r="S61" s="45">
        <v>806</v>
      </c>
      <c r="T61" s="45">
        <v>90</v>
      </c>
      <c r="U61" s="46">
        <v>20000</v>
      </c>
      <c r="V61" s="45" t="s">
        <v>159</v>
      </c>
      <c r="W61" s="45" t="s">
        <v>160</v>
      </c>
      <c r="X61" s="45">
        <v>66</v>
      </c>
      <c r="Y61" s="45">
        <v>120</v>
      </c>
      <c r="Z61" s="45">
        <v>66</v>
      </c>
      <c r="AA61" s="626" t="s">
        <v>4152</v>
      </c>
      <c r="AB61" s="50">
        <v>0.52500000000000002</v>
      </c>
      <c r="AC61" s="50">
        <v>0.03</v>
      </c>
      <c r="AD61" s="45" t="s">
        <v>4131</v>
      </c>
      <c r="AE61" s="48" t="str">
        <f>HYPERLINK('Źródła LED_linki'!C62,"Karta katalogowa")</f>
        <v>Karta katalogowa</v>
      </c>
    </row>
    <row r="62" spans="1:31">
      <c r="A62" s="8">
        <v>929003527102</v>
      </c>
      <c r="B62" s="10" t="s">
        <v>167</v>
      </c>
      <c r="C62" s="48" t="str">
        <f>HYPERLINK('Źródła LED_linki'!B63,"Link do zdjęcia")</f>
        <v>Link do zdjęcia</v>
      </c>
      <c r="D62" s="47" t="s">
        <v>87</v>
      </c>
      <c r="E62" s="12" t="s">
        <v>88</v>
      </c>
      <c r="F62" s="625">
        <v>16.650000000000002</v>
      </c>
      <c r="G62" s="45" t="s">
        <v>4132</v>
      </c>
      <c r="H62" s="45" t="s">
        <v>4127</v>
      </c>
      <c r="I62" s="45" t="s">
        <v>4138</v>
      </c>
      <c r="J62" s="45" t="s">
        <v>4134</v>
      </c>
      <c r="K62" s="45" t="s">
        <v>95</v>
      </c>
      <c r="L62" s="45" t="s">
        <v>4142</v>
      </c>
      <c r="M62" s="45">
        <v>60</v>
      </c>
      <c r="N62" s="45">
        <v>4000</v>
      </c>
      <c r="O62" s="46">
        <v>15000</v>
      </c>
      <c r="P62" s="45" t="s">
        <v>4141</v>
      </c>
      <c r="Q62" s="45" t="s">
        <v>95</v>
      </c>
      <c r="R62" s="45" t="s">
        <v>95</v>
      </c>
      <c r="S62" s="45">
        <v>806</v>
      </c>
      <c r="T62" s="45">
        <v>90</v>
      </c>
      <c r="U62" s="46">
        <v>20000</v>
      </c>
      <c r="V62" s="45" t="s">
        <v>159</v>
      </c>
      <c r="W62" s="45" t="s">
        <v>168</v>
      </c>
      <c r="X62" s="45">
        <v>66</v>
      </c>
      <c r="Y62" s="45">
        <v>120</v>
      </c>
      <c r="Z62" s="45">
        <v>66</v>
      </c>
      <c r="AA62" s="626" t="s">
        <v>4152</v>
      </c>
      <c r="AB62" s="50">
        <v>0.52500000000000002</v>
      </c>
      <c r="AC62" s="50">
        <v>0.03</v>
      </c>
      <c r="AD62" s="45" t="s">
        <v>4131</v>
      </c>
      <c r="AE62" s="48" t="str">
        <f>HYPERLINK('Źródła LED_linki'!C63,"Karta katalogowa")</f>
        <v>Karta katalogowa</v>
      </c>
    </row>
    <row r="63" spans="1:31">
      <c r="A63" s="8">
        <v>929003057502</v>
      </c>
      <c r="B63" s="10" t="s">
        <v>169</v>
      </c>
      <c r="C63" s="48" t="str">
        <f>HYPERLINK('Źródła LED_linki'!B64,"Link do zdjęcia")</f>
        <v>Link do zdjęcia</v>
      </c>
      <c r="D63" s="47" t="s">
        <v>87</v>
      </c>
      <c r="E63" s="12" t="s">
        <v>88</v>
      </c>
      <c r="F63" s="625">
        <v>16.650000000000002</v>
      </c>
      <c r="G63" s="45" t="s">
        <v>4132</v>
      </c>
      <c r="H63" s="45" t="s">
        <v>4127</v>
      </c>
      <c r="I63" s="45" t="s">
        <v>4133</v>
      </c>
      <c r="J63" s="45" t="s">
        <v>4134</v>
      </c>
      <c r="K63" s="45" t="s">
        <v>95</v>
      </c>
      <c r="L63" s="45" t="s">
        <v>4142</v>
      </c>
      <c r="M63" s="45">
        <v>60</v>
      </c>
      <c r="N63" s="45">
        <v>2700</v>
      </c>
      <c r="O63" s="46">
        <v>15000</v>
      </c>
      <c r="P63" s="45" t="s">
        <v>4141</v>
      </c>
      <c r="Q63" s="45" t="s">
        <v>95</v>
      </c>
      <c r="R63" s="45" t="s">
        <v>95</v>
      </c>
      <c r="S63" s="45">
        <v>806</v>
      </c>
      <c r="T63" s="45">
        <v>90</v>
      </c>
      <c r="U63" s="46">
        <v>20000</v>
      </c>
      <c r="V63" s="45" t="s">
        <v>108</v>
      </c>
      <c r="W63" s="45" t="s">
        <v>109</v>
      </c>
      <c r="X63" s="45">
        <v>66</v>
      </c>
      <c r="Y63" s="45">
        <v>120</v>
      </c>
      <c r="Z63" s="45">
        <v>66</v>
      </c>
      <c r="AA63" s="626" t="s">
        <v>4152</v>
      </c>
      <c r="AB63" s="50">
        <v>0.52500000000000002</v>
      </c>
      <c r="AC63" s="50">
        <v>0.03</v>
      </c>
      <c r="AD63" s="45" t="s">
        <v>4131</v>
      </c>
      <c r="AE63" s="48" t="str">
        <f>HYPERLINK('Źródła LED_linki'!C64,"Karta katalogowa")</f>
        <v>Karta katalogowa</v>
      </c>
    </row>
    <row r="64" spans="1:31">
      <c r="A64" s="8">
        <v>929003057702</v>
      </c>
      <c r="B64" s="10" t="s">
        <v>170</v>
      </c>
      <c r="C64" s="48" t="str">
        <f>HYPERLINK('Źródła LED_linki'!B65,"Link do zdjęcia")</f>
        <v>Link do zdjęcia</v>
      </c>
      <c r="D64" s="47" t="s">
        <v>87</v>
      </c>
      <c r="E64" s="12" t="s">
        <v>88</v>
      </c>
      <c r="F64" s="625">
        <v>16.650000000000002</v>
      </c>
      <c r="G64" s="45" t="s">
        <v>4132</v>
      </c>
      <c r="H64" s="45" t="s">
        <v>4127</v>
      </c>
      <c r="I64" s="45" t="s">
        <v>4138</v>
      </c>
      <c r="J64" s="45" t="s">
        <v>4134</v>
      </c>
      <c r="K64" s="45" t="s">
        <v>95</v>
      </c>
      <c r="L64" s="45" t="s">
        <v>4142</v>
      </c>
      <c r="M64" s="45">
        <v>60</v>
      </c>
      <c r="N64" s="45">
        <v>2700</v>
      </c>
      <c r="O64" s="46">
        <v>15000</v>
      </c>
      <c r="P64" s="45" t="s">
        <v>4141</v>
      </c>
      <c r="Q64" s="45" t="s">
        <v>95</v>
      </c>
      <c r="R64" s="45" t="s">
        <v>95</v>
      </c>
      <c r="S64" s="45">
        <v>806</v>
      </c>
      <c r="T64" s="45">
        <v>90</v>
      </c>
      <c r="U64" s="46">
        <v>20000</v>
      </c>
      <c r="V64" s="45" t="s">
        <v>108</v>
      </c>
      <c r="W64" s="45" t="s">
        <v>109</v>
      </c>
      <c r="X64" s="45">
        <v>66</v>
      </c>
      <c r="Y64" s="45">
        <v>120</v>
      </c>
      <c r="Z64" s="45">
        <v>66</v>
      </c>
      <c r="AA64" s="626" t="s">
        <v>4152</v>
      </c>
      <c r="AB64" s="50">
        <v>0.52500000000000002</v>
      </c>
      <c r="AC64" s="50">
        <v>0.03</v>
      </c>
      <c r="AD64" s="45" t="s">
        <v>4131</v>
      </c>
      <c r="AE64" s="48" t="str">
        <f>HYPERLINK('Źródła LED_linki'!C65,"Karta katalogowa")</f>
        <v>Karta katalogowa</v>
      </c>
    </row>
    <row r="65" spans="1:31">
      <c r="A65" s="8">
        <v>929003059302</v>
      </c>
      <c r="B65" s="10" t="s">
        <v>171</v>
      </c>
      <c r="C65" s="48" t="str">
        <f>HYPERLINK('Źródła LED_linki'!B66,"Link do zdjęcia")</f>
        <v>Link do zdjęcia</v>
      </c>
      <c r="D65" s="47" t="s">
        <v>87</v>
      </c>
      <c r="E65" s="12" t="s">
        <v>88</v>
      </c>
      <c r="F65" s="625">
        <v>35.799999999999997</v>
      </c>
      <c r="G65" s="45" t="s">
        <v>4156</v>
      </c>
      <c r="H65" s="45" t="s">
        <v>4127</v>
      </c>
      <c r="I65" s="45" t="s">
        <v>4133</v>
      </c>
      <c r="J65" s="45" t="s">
        <v>4134</v>
      </c>
      <c r="K65" s="45" t="s">
        <v>95</v>
      </c>
      <c r="L65" s="45" t="s">
        <v>4142</v>
      </c>
      <c r="M65" s="45">
        <v>60</v>
      </c>
      <c r="N65" s="45">
        <v>2700</v>
      </c>
      <c r="O65" s="46">
        <v>15000</v>
      </c>
      <c r="P65" s="45" t="s">
        <v>4141</v>
      </c>
      <c r="Q65" s="45" t="s">
        <v>95</v>
      </c>
      <c r="R65" s="45" t="s">
        <v>95</v>
      </c>
      <c r="S65" s="45">
        <v>806</v>
      </c>
      <c r="T65" s="45">
        <v>90</v>
      </c>
      <c r="U65" s="46">
        <v>20000</v>
      </c>
      <c r="V65" s="45" t="s">
        <v>108</v>
      </c>
      <c r="W65" s="45" t="s">
        <v>109</v>
      </c>
      <c r="X65" s="45">
        <v>128</v>
      </c>
      <c r="Y65" s="45">
        <v>196</v>
      </c>
      <c r="Z65" s="45">
        <v>128</v>
      </c>
      <c r="AA65" s="626" t="s">
        <v>4152</v>
      </c>
      <c r="AB65" s="50">
        <v>0.52500000000000002</v>
      </c>
      <c r="AC65" s="50">
        <v>0.1</v>
      </c>
      <c r="AD65" s="45" t="s">
        <v>4131</v>
      </c>
      <c r="AE65" s="48" t="str">
        <f>HYPERLINK('Źródła LED_linki'!C66,"Karta katalogowa")</f>
        <v>Karta katalogowa</v>
      </c>
    </row>
    <row r="66" spans="1:31">
      <c r="A66" s="8">
        <v>929003059402</v>
      </c>
      <c r="B66" s="10" t="s">
        <v>172</v>
      </c>
      <c r="C66" s="48" t="str">
        <f>HYPERLINK('Źródła LED_linki'!B67,"Link do zdjęcia")</f>
        <v>Link do zdjęcia</v>
      </c>
      <c r="D66" s="47" t="s">
        <v>87</v>
      </c>
      <c r="E66" s="12" t="s">
        <v>88</v>
      </c>
      <c r="F66" s="625">
        <v>23.6</v>
      </c>
      <c r="G66" s="45" t="s">
        <v>4148</v>
      </c>
      <c r="H66" s="45" t="s">
        <v>4127</v>
      </c>
      <c r="I66" s="45" t="s">
        <v>4133</v>
      </c>
      <c r="J66" s="45" t="s">
        <v>4134</v>
      </c>
      <c r="K66" s="45" t="s">
        <v>95</v>
      </c>
      <c r="L66" s="45" t="s">
        <v>4142</v>
      </c>
      <c r="M66" s="45">
        <v>60</v>
      </c>
      <c r="N66" s="45">
        <v>2700</v>
      </c>
      <c r="O66" s="46">
        <v>15000</v>
      </c>
      <c r="P66" s="45" t="s">
        <v>4141</v>
      </c>
      <c r="Q66" s="45" t="s">
        <v>95</v>
      </c>
      <c r="R66" s="45" t="s">
        <v>95</v>
      </c>
      <c r="S66" s="45">
        <v>806</v>
      </c>
      <c r="T66" s="45">
        <v>90</v>
      </c>
      <c r="U66" s="46">
        <v>20000</v>
      </c>
      <c r="V66" s="45" t="s">
        <v>108</v>
      </c>
      <c r="W66" s="45" t="s">
        <v>109</v>
      </c>
      <c r="X66" s="45">
        <v>70</v>
      </c>
      <c r="Y66" s="45">
        <v>152</v>
      </c>
      <c r="Z66" s="45">
        <v>70</v>
      </c>
      <c r="AA66" s="626" t="s">
        <v>4152</v>
      </c>
      <c r="AB66" s="50">
        <v>0.52500000000000002</v>
      </c>
      <c r="AC66" s="50">
        <v>4.8000000000000001E-2</v>
      </c>
      <c r="AD66" s="45" t="s">
        <v>4131</v>
      </c>
      <c r="AE66" s="48" t="str">
        <f>HYPERLINK('Źródła LED_linki'!C67,"Karta katalogowa")</f>
        <v>Karta katalogowa</v>
      </c>
    </row>
    <row r="67" spans="1:31">
      <c r="A67" s="8">
        <v>929002412802</v>
      </c>
      <c r="B67" s="10" t="s">
        <v>173</v>
      </c>
      <c r="C67" s="48" t="str">
        <f>HYPERLINK('Źródła LED_linki'!B68,"Link do zdjęcia")</f>
        <v>Link do zdjęcia</v>
      </c>
      <c r="D67" s="47" t="s">
        <v>87</v>
      </c>
      <c r="E67" s="12" t="s">
        <v>88</v>
      </c>
      <c r="F67" s="625">
        <v>33</v>
      </c>
      <c r="G67" s="45" t="s">
        <v>4132</v>
      </c>
      <c r="H67" s="45" t="s">
        <v>4127</v>
      </c>
      <c r="I67" s="45" t="s">
        <v>4157</v>
      </c>
      <c r="J67" s="45" t="s">
        <v>4134</v>
      </c>
      <c r="K67" s="45" t="s">
        <v>95</v>
      </c>
      <c r="L67" s="45" t="s">
        <v>4143</v>
      </c>
      <c r="M67" s="45">
        <v>50</v>
      </c>
      <c r="N67" s="45">
        <v>2700</v>
      </c>
      <c r="O67" s="46">
        <v>15000</v>
      </c>
      <c r="P67" s="45" t="s">
        <v>4135</v>
      </c>
      <c r="Q67" s="45">
        <v>270</v>
      </c>
      <c r="R67" s="45" t="s">
        <v>95</v>
      </c>
      <c r="S67" s="45">
        <v>650</v>
      </c>
      <c r="T67" s="45">
        <v>80</v>
      </c>
      <c r="U67" s="46">
        <v>20000</v>
      </c>
      <c r="V67" s="45" t="s">
        <v>108</v>
      </c>
      <c r="W67" s="45" t="s">
        <v>103</v>
      </c>
      <c r="X67" s="45">
        <v>66</v>
      </c>
      <c r="Y67" s="45">
        <v>120</v>
      </c>
      <c r="Z67" s="45">
        <v>66</v>
      </c>
      <c r="AA67" s="626" t="s">
        <v>4152</v>
      </c>
      <c r="AB67" s="50">
        <v>0.52500000000000002</v>
      </c>
      <c r="AC67" s="50">
        <v>0.03</v>
      </c>
      <c r="AD67" s="45" t="s">
        <v>4131</v>
      </c>
      <c r="AE67" s="48" t="str">
        <f>HYPERLINK('Źródła LED_linki'!C68,"Karta katalogowa")</f>
        <v>Karta katalogowa</v>
      </c>
    </row>
    <row r="68" spans="1:31">
      <c r="A68" s="8">
        <v>929003526802</v>
      </c>
      <c r="B68" s="10" t="s">
        <v>174</v>
      </c>
      <c r="C68" s="48" t="str">
        <f>HYPERLINK('Źródła LED_linki'!B69,"Link do zdjęcia")</f>
        <v>Link do zdjęcia</v>
      </c>
      <c r="D68" s="47" t="s">
        <v>87</v>
      </c>
      <c r="E68" s="12" t="s">
        <v>88</v>
      </c>
      <c r="F68" s="625">
        <v>21</v>
      </c>
      <c r="G68" s="45" t="s">
        <v>4132</v>
      </c>
      <c r="H68" s="45" t="s">
        <v>4127</v>
      </c>
      <c r="I68" s="45" t="s">
        <v>4133</v>
      </c>
      <c r="J68" s="45" t="s">
        <v>4134</v>
      </c>
      <c r="K68" s="45" t="s">
        <v>95</v>
      </c>
      <c r="L68" s="45" t="s">
        <v>4158</v>
      </c>
      <c r="M68" s="45">
        <v>75</v>
      </c>
      <c r="N68" s="45">
        <v>4000</v>
      </c>
      <c r="O68" s="46">
        <v>15000</v>
      </c>
      <c r="P68" s="45" t="s">
        <v>4141</v>
      </c>
      <c r="Q68" s="45" t="s">
        <v>95</v>
      </c>
      <c r="R68" s="45" t="s">
        <v>95</v>
      </c>
      <c r="S68" s="45">
        <v>1055</v>
      </c>
      <c r="T68" s="45">
        <v>90</v>
      </c>
      <c r="U68" s="46">
        <v>20000</v>
      </c>
      <c r="V68" s="45" t="s">
        <v>159</v>
      </c>
      <c r="W68" s="45" t="s">
        <v>168</v>
      </c>
      <c r="X68" s="45">
        <v>66</v>
      </c>
      <c r="Y68" s="45">
        <v>120</v>
      </c>
      <c r="Z68" s="45">
        <v>66</v>
      </c>
      <c r="AA68" s="626" t="s">
        <v>4152</v>
      </c>
      <c r="AB68" s="50">
        <v>0.52500000000000002</v>
      </c>
      <c r="AC68" s="50">
        <v>0.03</v>
      </c>
      <c r="AD68" s="45" t="s">
        <v>4131</v>
      </c>
      <c r="AE68" s="48" t="str">
        <f>HYPERLINK('Źródła LED_linki'!C69,"Karta katalogowa")</f>
        <v>Karta katalogowa</v>
      </c>
    </row>
    <row r="69" spans="1:31">
      <c r="A69" s="8">
        <v>929003527202</v>
      </c>
      <c r="B69" s="10" t="s">
        <v>175</v>
      </c>
      <c r="C69" s="48" t="str">
        <f>HYPERLINK('Źródła LED_linki'!B70,"Link do zdjęcia")</f>
        <v>Link do zdjęcia</v>
      </c>
      <c r="D69" s="47" t="s">
        <v>87</v>
      </c>
      <c r="E69" s="12" t="s">
        <v>88</v>
      </c>
      <c r="F69" s="625">
        <v>21</v>
      </c>
      <c r="G69" s="45" t="s">
        <v>4132</v>
      </c>
      <c r="H69" s="45" t="s">
        <v>4127</v>
      </c>
      <c r="I69" s="45" t="s">
        <v>4138</v>
      </c>
      <c r="J69" s="45" t="s">
        <v>4134</v>
      </c>
      <c r="K69" s="45" t="s">
        <v>95</v>
      </c>
      <c r="L69" s="45" t="s">
        <v>4158</v>
      </c>
      <c r="M69" s="45">
        <v>75</v>
      </c>
      <c r="N69" s="45">
        <v>4000</v>
      </c>
      <c r="O69" s="46">
        <v>15000</v>
      </c>
      <c r="P69" s="45" t="s">
        <v>4141</v>
      </c>
      <c r="Q69" s="45" t="s">
        <v>95</v>
      </c>
      <c r="R69" s="45" t="s">
        <v>95</v>
      </c>
      <c r="S69" s="45">
        <v>1055</v>
      </c>
      <c r="T69" s="45">
        <v>90</v>
      </c>
      <c r="U69" s="46">
        <v>20000</v>
      </c>
      <c r="V69" s="45" t="s">
        <v>159</v>
      </c>
      <c r="W69" s="45" t="s">
        <v>160</v>
      </c>
      <c r="X69" s="45">
        <v>66</v>
      </c>
      <c r="Y69" s="45">
        <v>120</v>
      </c>
      <c r="Z69" s="45">
        <v>66</v>
      </c>
      <c r="AA69" s="626" t="s">
        <v>4152</v>
      </c>
      <c r="AB69" s="50">
        <v>0.52500000000000002</v>
      </c>
      <c r="AC69" s="50">
        <v>0.03</v>
      </c>
      <c r="AD69" s="45" t="s">
        <v>4131</v>
      </c>
      <c r="AE69" s="48" t="str">
        <f>HYPERLINK('Źródła LED_linki'!C70,"Karta katalogowa")</f>
        <v>Karta katalogowa</v>
      </c>
    </row>
    <row r="70" spans="1:31">
      <c r="A70" s="8">
        <v>929003057902</v>
      </c>
      <c r="B70" s="10" t="s">
        <v>176</v>
      </c>
      <c r="C70" s="48" t="str">
        <f>HYPERLINK('Źródła LED_linki'!B71,"Link do zdjęcia")</f>
        <v>Link do zdjęcia</v>
      </c>
      <c r="D70" s="47" t="s">
        <v>87</v>
      </c>
      <c r="E70" s="12" t="s">
        <v>88</v>
      </c>
      <c r="F70" s="625">
        <v>21</v>
      </c>
      <c r="G70" s="45" t="s">
        <v>4132</v>
      </c>
      <c r="H70" s="45" t="s">
        <v>4127</v>
      </c>
      <c r="I70" s="45" t="s">
        <v>4133</v>
      </c>
      <c r="J70" s="45" t="s">
        <v>4134</v>
      </c>
      <c r="K70" s="45" t="s">
        <v>95</v>
      </c>
      <c r="L70" s="45" t="s">
        <v>4158</v>
      </c>
      <c r="M70" s="45">
        <v>75</v>
      </c>
      <c r="N70" s="45">
        <v>2700</v>
      </c>
      <c r="O70" s="46">
        <v>15000</v>
      </c>
      <c r="P70" s="45" t="s">
        <v>4141</v>
      </c>
      <c r="Q70" s="45" t="s">
        <v>95</v>
      </c>
      <c r="R70" s="45" t="s">
        <v>95</v>
      </c>
      <c r="S70" s="45">
        <v>1055</v>
      </c>
      <c r="T70" s="45">
        <v>90</v>
      </c>
      <c r="U70" s="46">
        <v>20000</v>
      </c>
      <c r="V70" s="45" t="s">
        <v>108</v>
      </c>
      <c r="W70" s="45" t="s">
        <v>160</v>
      </c>
      <c r="X70" s="45">
        <v>66</v>
      </c>
      <c r="Y70" s="45">
        <v>120</v>
      </c>
      <c r="Z70" s="45">
        <v>66</v>
      </c>
      <c r="AA70" s="626" t="s">
        <v>4152</v>
      </c>
      <c r="AB70" s="50">
        <v>0.52500000000000002</v>
      </c>
      <c r="AC70" s="50">
        <v>0.03</v>
      </c>
      <c r="AD70" s="45" t="s">
        <v>4131</v>
      </c>
      <c r="AE70" s="48" t="str">
        <f>HYPERLINK('Źródła LED_linki'!C71,"Karta katalogowa")</f>
        <v>Karta katalogowa</v>
      </c>
    </row>
    <row r="71" spans="1:31">
      <c r="A71" s="8">
        <v>929003058102</v>
      </c>
      <c r="B71" s="10" t="s">
        <v>177</v>
      </c>
      <c r="C71" s="48" t="str">
        <f>HYPERLINK('Źródła LED_linki'!B72,"Link do zdjęcia")</f>
        <v>Link do zdjęcia</v>
      </c>
      <c r="D71" s="47" t="s">
        <v>87</v>
      </c>
      <c r="E71" s="12" t="s">
        <v>88</v>
      </c>
      <c r="F71" s="625">
        <v>21</v>
      </c>
      <c r="G71" s="45" t="s">
        <v>4132</v>
      </c>
      <c r="H71" s="45" t="s">
        <v>4127</v>
      </c>
      <c r="I71" s="45" t="s">
        <v>4138</v>
      </c>
      <c r="J71" s="45" t="s">
        <v>4134</v>
      </c>
      <c r="K71" s="45" t="s">
        <v>95</v>
      </c>
      <c r="L71" s="45" t="s">
        <v>4158</v>
      </c>
      <c r="M71" s="45">
        <v>75</v>
      </c>
      <c r="N71" s="45">
        <v>2700</v>
      </c>
      <c r="O71" s="46">
        <v>15000</v>
      </c>
      <c r="P71" s="45" t="s">
        <v>4141</v>
      </c>
      <c r="Q71" s="45" t="s">
        <v>95</v>
      </c>
      <c r="R71" s="45" t="s">
        <v>95</v>
      </c>
      <c r="S71" s="45">
        <v>1055</v>
      </c>
      <c r="T71" s="45">
        <v>90</v>
      </c>
      <c r="U71" s="46">
        <v>20000</v>
      </c>
      <c r="V71" s="45" t="s">
        <v>159</v>
      </c>
      <c r="W71" s="45" t="s">
        <v>160</v>
      </c>
      <c r="X71" s="45">
        <v>66</v>
      </c>
      <c r="Y71" s="45">
        <v>120</v>
      </c>
      <c r="Z71" s="45">
        <v>66</v>
      </c>
      <c r="AA71" s="626" t="s">
        <v>4152</v>
      </c>
      <c r="AB71" s="50">
        <v>0.52500000000000002</v>
      </c>
      <c r="AC71" s="50">
        <v>0.03</v>
      </c>
      <c r="AD71" s="45" t="s">
        <v>4131</v>
      </c>
      <c r="AE71" s="48" t="str">
        <f>HYPERLINK('Źródła LED_linki'!C72,"Karta katalogowa")</f>
        <v>Karta katalogowa</v>
      </c>
    </row>
    <row r="72" spans="1:31">
      <c r="A72" s="8">
        <v>929003058302</v>
      </c>
      <c r="B72" s="10" t="s">
        <v>178</v>
      </c>
      <c r="C72" s="48" t="str">
        <f>HYPERLINK('Źródła LED_linki'!B73,"Link do zdjęcia")</f>
        <v>Link do zdjęcia</v>
      </c>
      <c r="D72" s="47" t="s">
        <v>87</v>
      </c>
      <c r="E72" s="12" t="s">
        <v>88</v>
      </c>
      <c r="F72" s="625">
        <v>32.700000000000003</v>
      </c>
      <c r="G72" s="45" t="s">
        <v>4132</v>
      </c>
      <c r="H72" s="45" t="s">
        <v>4127</v>
      </c>
      <c r="I72" s="45" t="s">
        <v>4133</v>
      </c>
      <c r="J72" s="45" t="s">
        <v>4134</v>
      </c>
      <c r="K72" s="45" t="s">
        <v>95</v>
      </c>
      <c r="L72" s="45" t="s">
        <v>4159</v>
      </c>
      <c r="M72" s="45">
        <v>100</v>
      </c>
      <c r="N72" s="45">
        <v>2700</v>
      </c>
      <c r="O72" s="46">
        <v>15000</v>
      </c>
      <c r="P72" s="45" t="s">
        <v>4141</v>
      </c>
      <c r="Q72" s="45" t="s">
        <v>95</v>
      </c>
      <c r="R72" s="45" t="s">
        <v>95</v>
      </c>
      <c r="S72" s="45">
        <v>1521</v>
      </c>
      <c r="T72" s="45">
        <v>90</v>
      </c>
      <c r="U72" s="46">
        <v>20000</v>
      </c>
      <c r="V72" s="45" t="s">
        <v>108</v>
      </c>
      <c r="W72" s="45" t="s">
        <v>109</v>
      </c>
      <c r="X72" s="45">
        <v>66</v>
      </c>
      <c r="Y72" s="45">
        <v>120</v>
      </c>
      <c r="Z72" s="45">
        <v>66</v>
      </c>
      <c r="AA72" s="626" t="s">
        <v>4152</v>
      </c>
      <c r="AB72" s="50">
        <v>0.52500000000000002</v>
      </c>
      <c r="AC72" s="50">
        <v>0.03</v>
      </c>
      <c r="AD72" s="45" t="s">
        <v>4131</v>
      </c>
      <c r="AE72" s="48" t="str">
        <f>HYPERLINK('Źródła LED_linki'!C73,"Karta katalogowa")</f>
        <v>Karta katalogowa</v>
      </c>
    </row>
    <row r="73" spans="1:31">
      <c r="A73" s="8">
        <v>929003058502</v>
      </c>
      <c r="B73" s="10" t="s">
        <v>179</v>
      </c>
      <c r="C73" s="48" t="str">
        <f>HYPERLINK('Źródła LED_linki'!B74,"Link do zdjęcia")</f>
        <v>Link do zdjęcia</v>
      </c>
      <c r="D73" s="47" t="s">
        <v>87</v>
      </c>
      <c r="E73" s="12" t="s">
        <v>88</v>
      </c>
      <c r="F73" s="625">
        <v>32.700000000000003</v>
      </c>
      <c r="G73" s="45" t="s">
        <v>4132</v>
      </c>
      <c r="H73" s="45" t="s">
        <v>4127</v>
      </c>
      <c r="I73" s="45" t="s">
        <v>4138</v>
      </c>
      <c r="J73" s="45" t="s">
        <v>4134</v>
      </c>
      <c r="K73" s="45" t="s">
        <v>95</v>
      </c>
      <c r="L73" s="45" t="s">
        <v>4159</v>
      </c>
      <c r="M73" s="45">
        <v>100</v>
      </c>
      <c r="N73" s="45">
        <v>2700</v>
      </c>
      <c r="O73" s="46">
        <v>15000</v>
      </c>
      <c r="P73" s="45" t="s">
        <v>4141</v>
      </c>
      <c r="Q73" s="45" t="s">
        <v>95</v>
      </c>
      <c r="R73" s="45" t="s">
        <v>95</v>
      </c>
      <c r="S73" s="45">
        <v>1521</v>
      </c>
      <c r="T73" s="45">
        <v>90</v>
      </c>
      <c r="U73" s="46">
        <v>20000</v>
      </c>
      <c r="V73" s="45" t="s">
        <v>108</v>
      </c>
      <c r="W73" s="45" t="s">
        <v>109</v>
      </c>
      <c r="X73" s="45">
        <v>66</v>
      </c>
      <c r="Y73" s="45">
        <v>120</v>
      </c>
      <c r="Z73" s="45">
        <v>66</v>
      </c>
      <c r="AA73" s="626" t="s">
        <v>4152</v>
      </c>
      <c r="AB73" s="50">
        <v>0.52500000000000002</v>
      </c>
      <c r="AC73" s="50">
        <v>0.03</v>
      </c>
      <c r="AD73" s="45" t="s">
        <v>4131</v>
      </c>
      <c r="AE73" s="48" t="str">
        <f>HYPERLINK('Źródła LED_linki'!C74,"Karta katalogowa")</f>
        <v>Karta katalogowa</v>
      </c>
    </row>
    <row r="74" spans="1:31">
      <c r="A74" s="8">
        <v>929003526902</v>
      </c>
      <c r="B74" s="10" t="s">
        <v>180</v>
      </c>
      <c r="C74" s="48" t="str">
        <f>HYPERLINK('Źródła LED_linki'!B75,"Link do zdjęcia")</f>
        <v>Link do zdjęcia</v>
      </c>
      <c r="D74" s="47" t="s">
        <v>87</v>
      </c>
      <c r="E74" s="12" t="s">
        <v>88</v>
      </c>
      <c r="F74" s="625">
        <v>32.700000000000003</v>
      </c>
      <c r="G74" s="45" t="s">
        <v>4132</v>
      </c>
      <c r="H74" s="45" t="s">
        <v>4127</v>
      </c>
      <c r="I74" s="45" t="s">
        <v>4133</v>
      </c>
      <c r="J74" s="45" t="s">
        <v>4134</v>
      </c>
      <c r="K74" s="45" t="s">
        <v>95</v>
      </c>
      <c r="L74" s="45" t="s">
        <v>4159</v>
      </c>
      <c r="M74" s="45">
        <v>100</v>
      </c>
      <c r="N74" s="45">
        <v>4000</v>
      </c>
      <c r="O74" s="46">
        <v>15000</v>
      </c>
      <c r="P74" s="45" t="s">
        <v>4141</v>
      </c>
      <c r="Q74" s="45" t="s">
        <v>95</v>
      </c>
      <c r="R74" s="45" t="s">
        <v>95</v>
      </c>
      <c r="S74" s="45">
        <v>1521</v>
      </c>
      <c r="T74" s="45">
        <v>90</v>
      </c>
      <c r="U74" s="46">
        <v>20000</v>
      </c>
      <c r="V74" s="45" t="s">
        <v>108</v>
      </c>
      <c r="W74" s="45" t="s">
        <v>109</v>
      </c>
      <c r="X74" s="45">
        <v>66</v>
      </c>
      <c r="Y74" s="45">
        <v>120</v>
      </c>
      <c r="Z74" s="45">
        <v>66</v>
      </c>
      <c r="AA74" s="626" t="s">
        <v>4152</v>
      </c>
      <c r="AB74" s="50">
        <v>0.52500000000000002</v>
      </c>
      <c r="AC74" s="50">
        <v>0.03</v>
      </c>
      <c r="AD74" s="45" t="s">
        <v>4131</v>
      </c>
      <c r="AE74" s="48" t="str">
        <f>HYPERLINK('Źródła LED_linki'!C75,"Karta katalogowa")</f>
        <v>Karta katalogowa</v>
      </c>
    </row>
    <row r="75" spans="1:31">
      <c r="A75" s="8">
        <v>929003527302</v>
      </c>
      <c r="B75" s="24" t="s">
        <v>181</v>
      </c>
      <c r="C75" s="48" t="str">
        <f>HYPERLINK('Źródła LED_linki'!B76,"Link do zdjęcia")</f>
        <v>Link do zdjęcia</v>
      </c>
      <c r="D75" s="47" t="s">
        <v>87</v>
      </c>
      <c r="E75" s="12" t="s">
        <v>88</v>
      </c>
      <c r="F75" s="625">
        <v>32.700000000000003</v>
      </c>
      <c r="G75" s="45" t="s">
        <v>4132</v>
      </c>
      <c r="H75" s="45" t="s">
        <v>4127</v>
      </c>
      <c r="I75" s="45" t="s">
        <v>4138</v>
      </c>
      <c r="J75" s="45" t="s">
        <v>4134</v>
      </c>
      <c r="K75" s="45" t="s">
        <v>95</v>
      </c>
      <c r="L75" s="45" t="s">
        <v>4159</v>
      </c>
      <c r="M75" s="45">
        <v>100</v>
      </c>
      <c r="N75" s="45">
        <v>4000</v>
      </c>
      <c r="O75" s="46">
        <v>15000</v>
      </c>
      <c r="P75" s="45" t="s">
        <v>4141</v>
      </c>
      <c r="Q75" s="45" t="s">
        <v>95</v>
      </c>
      <c r="R75" s="45" t="s">
        <v>95</v>
      </c>
      <c r="S75" s="45">
        <v>1521</v>
      </c>
      <c r="T75" s="45">
        <v>90</v>
      </c>
      <c r="U75" s="46">
        <v>20000</v>
      </c>
      <c r="V75" s="45" t="s">
        <v>108</v>
      </c>
      <c r="W75" s="45" t="s">
        <v>109</v>
      </c>
      <c r="X75" s="45">
        <v>66</v>
      </c>
      <c r="Y75" s="45">
        <v>120</v>
      </c>
      <c r="Z75" s="45">
        <v>66</v>
      </c>
      <c r="AA75" s="626" t="s">
        <v>4152</v>
      </c>
      <c r="AB75" s="50">
        <v>0.52500000000000002</v>
      </c>
      <c r="AC75" s="50">
        <v>0.03</v>
      </c>
      <c r="AD75" s="45" t="s">
        <v>4131</v>
      </c>
      <c r="AE75" s="48" t="str">
        <f>HYPERLINK('Źródła LED_linki'!C76,"Karta katalogowa")</f>
        <v>Karta katalogowa</v>
      </c>
    </row>
    <row r="76" spans="1:31">
      <c r="A76" s="8">
        <v>929003564131</v>
      </c>
      <c r="B76" s="10" t="s">
        <v>182</v>
      </c>
      <c r="C76" s="48" t="str">
        <f>HYPERLINK('Źródła LED_linki'!B77,"Link do zdjęcia")</f>
        <v>Link do zdjęcia</v>
      </c>
      <c r="D76" s="47" t="s">
        <v>87</v>
      </c>
      <c r="E76" s="12" t="s">
        <v>183</v>
      </c>
      <c r="F76" s="625">
        <v>5.3</v>
      </c>
      <c r="G76" s="45" t="s">
        <v>4132</v>
      </c>
      <c r="H76" s="45" t="s">
        <v>4127</v>
      </c>
      <c r="I76" s="45" t="s">
        <v>4160</v>
      </c>
      <c r="J76" s="45" t="s">
        <v>4134</v>
      </c>
      <c r="K76" s="45" t="s">
        <v>95</v>
      </c>
      <c r="L76" s="45" t="s">
        <v>4161</v>
      </c>
      <c r="M76" s="45">
        <v>40</v>
      </c>
      <c r="N76" s="45">
        <v>4000</v>
      </c>
      <c r="O76" s="46">
        <v>15000</v>
      </c>
      <c r="P76" s="45" t="s">
        <v>4129</v>
      </c>
      <c r="Q76" s="45">
        <v>180</v>
      </c>
      <c r="R76" s="45" t="s">
        <v>95</v>
      </c>
      <c r="S76" s="45">
        <v>470</v>
      </c>
      <c r="T76" s="45">
        <v>80</v>
      </c>
      <c r="U76" s="46">
        <v>50000</v>
      </c>
      <c r="V76" s="45" t="s">
        <v>159</v>
      </c>
      <c r="W76" s="45" t="s">
        <v>160</v>
      </c>
      <c r="X76" s="45">
        <v>61</v>
      </c>
      <c r="Y76" s="45" t="s">
        <v>4162</v>
      </c>
      <c r="Z76" s="45">
        <v>61</v>
      </c>
      <c r="AA76" s="626" t="s">
        <v>8515</v>
      </c>
      <c r="AB76" s="50">
        <v>0.52500000000000002</v>
      </c>
      <c r="AC76" s="50">
        <v>0.03</v>
      </c>
      <c r="AD76" s="45" t="s">
        <v>4130</v>
      </c>
      <c r="AE76" s="48" t="str">
        <f>HYPERLINK('Źródła LED_linki'!C77,"Karta katalogowa")</f>
        <v>Karta katalogowa</v>
      </c>
    </row>
    <row r="77" spans="1:31">
      <c r="A77" s="8">
        <v>929003540251</v>
      </c>
      <c r="B77" s="10" t="s">
        <v>185</v>
      </c>
      <c r="C77" s="48" t="str">
        <f>HYPERLINK('Źródła LED_linki'!B78,"Link do zdjęcia")</f>
        <v>Link do zdjęcia</v>
      </c>
      <c r="D77" s="47" t="s">
        <v>87</v>
      </c>
      <c r="E77" s="12" t="s">
        <v>183</v>
      </c>
      <c r="F77" s="625">
        <v>5.3</v>
      </c>
      <c r="G77" s="45" t="s">
        <v>4132</v>
      </c>
      <c r="H77" s="45" t="s">
        <v>4127</v>
      </c>
      <c r="I77" s="45" t="s">
        <v>4160</v>
      </c>
      <c r="J77" s="45" t="s">
        <v>4134</v>
      </c>
      <c r="K77" s="45" t="s">
        <v>95</v>
      </c>
      <c r="L77" s="45" t="s">
        <v>4161</v>
      </c>
      <c r="M77" s="45">
        <v>40</v>
      </c>
      <c r="N77" s="45">
        <v>2700</v>
      </c>
      <c r="O77" s="46">
        <v>15000</v>
      </c>
      <c r="P77" s="45" t="s">
        <v>4129</v>
      </c>
      <c r="Q77" s="45">
        <v>180</v>
      </c>
      <c r="R77" s="45" t="s">
        <v>95</v>
      </c>
      <c r="S77" s="45">
        <v>470</v>
      </c>
      <c r="T77" s="45">
        <v>80</v>
      </c>
      <c r="U77" s="46">
        <v>50000</v>
      </c>
      <c r="V77" s="45" t="s">
        <v>159</v>
      </c>
      <c r="W77" s="45" t="s">
        <v>160</v>
      </c>
      <c r="X77" s="45">
        <v>61</v>
      </c>
      <c r="Y77" s="45" t="s">
        <v>4162</v>
      </c>
      <c r="Z77" s="45">
        <v>61</v>
      </c>
      <c r="AA77" s="626" t="s">
        <v>8515</v>
      </c>
      <c r="AB77" s="50">
        <v>0.52500000000000002</v>
      </c>
      <c r="AC77" s="50">
        <v>0.03</v>
      </c>
      <c r="AD77" s="45" t="s">
        <v>4130</v>
      </c>
      <c r="AE77" s="48" t="str">
        <f>HYPERLINK('Źródła LED_linki'!C78,"Karta katalogowa")</f>
        <v>Karta katalogowa</v>
      </c>
    </row>
    <row r="78" spans="1:31">
      <c r="A78" s="8">
        <v>929002306251</v>
      </c>
      <c r="B78" s="10" t="s">
        <v>186</v>
      </c>
      <c r="C78" s="48" t="str">
        <f>HYPERLINK('Źródła LED_linki'!B79,"Link do zdjęcia")</f>
        <v>Link do zdjęcia</v>
      </c>
      <c r="D78" s="47" t="s">
        <v>87</v>
      </c>
      <c r="E78" s="12" t="s">
        <v>183</v>
      </c>
      <c r="F78" s="625">
        <v>15.85</v>
      </c>
      <c r="G78" s="45" t="s">
        <v>4132</v>
      </c>
      <c r="H78" s="45" t="s">
        <v>4127</v>
      </c>
      <c r="I78" s="45" t="s">
        <v>4160</v>
      </c>
      <c r="J78" s="45" t="s">
        <v>4134</v>
      </c>
      <c r="K78" s="45" t="s">
        <v>95</v>
      </c>
      <c r="L78" s="45">
        <v>8</v>
      </c>
      <c r="M78" s="45">
        <v>60</v>
      </c>
      <c r="N78" s="45">
        <v>2700</v>
      </c>
      <c r="O78" s="46">
        <v>15000</v>
      </c>
      <c r="P78" s="45" t="s">
        <v>4129</v>
      </c>
      <c r="Q78" s="45" t="s">
        <v>95</v>
      </c>
      <c r="R78" s="45" t="s">
        <v>95</v>
      </c>
      <c r="S78" s="45">
        <v>806</v>
      </c>
      <c r="T78" s="45" t="s">
        <v>4154</v>
      </c>
      <c r="U78" s="46">
        <v>20000</v>
      </c>
      <c r="V78" s="45" t="s">
        <v>159</v>
      </c>
      <c r="W78" s="45" t="s">
        <v>160</v>
      </c>
      <c r="X78" s="45" t="s">
        <v>4163</v>
      </c>
      <c r="Y78" s="45" t="s">
        <v>4164</v>
      </c>
      <c r="Z78" s="45" t="s">
        <v>4165</v>
      </c>
      <c r="AA78" s="626" t="s">
        <v>8516</v>
      </c>
      <c r="AB78" s="50">
        <v>0.52500000000000002</v>
      </c>
      <c r="AC78" s="50">
        <v>8.4000000000000005E-2</v>
      </c>
      <c r="AD78" s="45" t="s">
        <v>4130</v>
      </c>
      <c r="AE78" s="48" t="str">
        <f>HYPERLINK('Źródła LED_linki'!C79,"Karta katalogowa")</f>
        <v>Karta katalogowa</v>
      </c>
    </row>
    <row r="79" spans="1:31">
      <c r="A79" s="37">
        <v>929002306451</v>
      </c>
      <c r="B79" s="23" t="s">
        <v>188</v>
      </c>
      <c r="C79" s="48" t="str">
        <f>HYPERLINK('Źródła LED_linki'!B80,"Link do zdjęcia")</f>
        <v>Link do zdjęcia</v>
      </c>
      <c r="D79" s="47" t="s">
        <v>87</v>
      </c>
      <c r="E79" s="12" t="s">
        <v>183</v>
      </c>
      <c r="F79" s="625">
        <v>7.45</v>
      </c>
      <c r="G79" s="45" t="s">
        <v>4132</v>
      </c>
      <c r="H79" s="45" t="s">
        <v>95</v>
      </c>
      <c r="I79" s="45" t="s">
        <v>95</v>
      </c>
      <c r="J79" s="45" t="s">
        <v>95</v>
      </c>
      <c r="K79" s="45" t="s">
        <v>95</v>
      </c>
      <c r="L79" s="45">
        <v>8</v>
      </c>
      <c r="M79" s="45">
        <v>60</v>
      </c>
      <c r="N79" s="45">
        <v>6500</v>
      </c>
      <c r="O79" s="46">
        <v>15000</v>
      </c>
      <c r="P79" s="45" t="s">
        <v>4129</v>
      </c>
      <c r="Q79" s="45" t="s">
        <v>95</v>
      </c>
      <c r="R79" s="45" t="s">
        <v>95</v>
      </c>
      <c r="S79" s="45">
        <v>806</v>
      </c>
      <c r="T79" s="45" t="s">
        <v>95</v>
      </c>
      <c r="U79" s="46">
        <v>20000</v>
      </c>
      <c r="V79" s="45" t="s">
        <v>108</v>
      </c>
      <c r="W79" s="45" t="s">
        <v>160</v>
      </c>
      <c r="X79" s="45" t="s">
        <v>4163</v>
      </c>
      <c r="Y79" s="45" t="s">
        <v>4162</v>
      </c>
      <c r="Z79" s="45" t="s">
        <v>4163</v>
      </c>
      <c r="AA79" s="626" t="s">
        <v>8516</v>
      </c>
      <c r="AB79" s="50">
        <v>0.52500000000000002</v>
      </c>
      <c r="AC79" s="50">
        <v>2.9000000000000001E-2</v>
      </c>
      <c r="AD79" s="45" t="s">
        <v>4130</v>
      </c>
      <c r="AE79" s="48" t="str">
        <f>HYPERLINK('Źródła LED_linki'!C80,"Karta katalogowa")</f>
        <v>Karta katalogowa</v>
      </c>
    </row>
    <row r="80" spans="1:31">
      <c r="A80" s="8">
        <v>929002306331</v>
      </c>
      <c r="B80" s="10" t="s">
        <v>189</v>
      </c>
      <c r="C80" s="48" t="str">
        <f>HYPERLINK('Źródła LED_linki'!B81,"Link do zdjęcia")</f>
        <v>Link do zdjęcia</v>
      </c>
      <c r="D80" s="47" t="s">
        <v>87</v>
      </c>
      <c r="E80" s="12" t="s">
        <v>183</v>
      </c>
      <c r="F80" s="625">
        <v>5.3</v>
      </c>
      <c r="G80" s="45" t="s">
        <v>4132</v>
      </c>
      <c r="H80" s="45" t="s">
        <v>4127</v>
      </c>
      <c r="I80" s="45" t="s">
        <v>4160</v>
      </c>
      <c r="J80" s="45" t="s">
        <v>4134</v>
      </c>
      <c r="K80" s="45" t="s">
        <v>95</v>
      </c>
      <c r="L80" s="45">
        <v>8</v>
      </c>
      <c r="M80" s="45">
        <v>60</v>
      </c>
      <c r="N80" s="45">
        <v>4000</v>
      </c>
      <c r="O80" s="46">
        <v>15000</v>
      </c>
      <c r="P80" s="45" t="s">
        <v>4129</v>
      </c>
      <c r="Q80" s="45">
        <v>180</v>
      </c>
      <c r="R80" s="45" t="s">
        <v>95</v>
      </c>
      <c r="S80" s="45">
        <v>806</v>
      </c>
      <c r="T80" s="45">
        <v>80</v>
      </c>
      <c r="U80" s="46">
        <v>30000</v>
      </c>
      <c r="V80" s="45" t="s">
        <v>159</v>
      </c>
      <c r="W80" s="45" t="s">
        <v>160</v>
      </c>
      <c r="X80" s="45" t="s">
        <v>4166</v>
      </c>
      <c r="Y80" s="45">
        <v>118</v>
      </c>
      <c r="Z80" s="45" t="s">
        <v>4166</v>
      </c>
      <c r="AA80" s="626" t="s">
        <v>8516</v>
      </c>
      <c r="AB80" s="50">
        <v>0.52500000000000002</v>
      </c>
      <c r="AC80" s="50">
        <v>2.8000000000000001E-2</v>
      </c>
      <c r="AD80" s="45" t="s">
        <v>4130</v>
      </c>
      <c r="AE80" s="48" t="str">
        <f>HYPERLINK('Źródła LED_linki'!C81,"Karta katalogowa")</f>
        <v>Karta katalogowa</v>
      </c>
    </row>
    <row r="81" spans="1:31">
      <c r="A81" s="8">
        <v>929002306231</v>
      </c>
      <c r="B81" s="10" t="s">
        <v>190</v>
      </c>
      <c r="C81" s="48" t="str">
        <f>HYPERLINK('Źródła LED_linki'!B82,"Link do zdjęcia")</f>
        <v>Link do zdjęcia</v>
      </c>
      <c r="D81" s="47" t="s">
        <v>87</v>
      </c>
      <c r="E81" s="12" t="s">
        <v>183</v>
      </c>
      <c r="F81" s="625">
        <v>5.3</v>
      </c>
      <c r="G81" s="45" t="s">
        <v>4132</v>
      </c>
      <c r="H81" s="45" t="s">
        <v>4127</v>
      </c>
      <c r="I81" s="45" t="s">
        <v>4160</v>
      </c>
      <c r="J81" s="45" t="s">
        <v>4134</v>
      </c>
      <c r="K81" s="45" t="s">
        <v>95</v>
      </c>
      <c r="L81" s="45">
        <v>8</v>
      </c>
      <c r="M81" s="45">
        <v>60</v>
      </c>
      <c r="N81" s="45">
        <v>2700</v>
      </c>
      <c r="O81" s="46">
        <v>15000</v>
      </c>
      <c r="P81" s="45" t="s">
        <v>4129</v>
      </c>
      <c r="Q81" s="45">
        <v>180</v>
      </c>
      <c r="R81" s="45" t="s">
        <v>95</v>
      </c>
      <c r="S81" s="45">
        <v>806</v>
      </c>
      <c r="T81" s="45">
        <v>80</v>
      </c>
      <c r="U81" s="46">
        <v>30000</v>
      </c>
      <c r="V81" s="45" t="s">
        <v>159</v>
      </c>
      <c r="W81" s="45" t="s">
        <v>160</v>
      </c>
      <c r="X81" s="45" t="s">
        <v>4166</v>
      </c>
      <c r="Y81" s="45">
        <v>118</v>
      </c>
      <c r="Z81" s="45" t="s">
        <v>4166</v>
      </c>
      <c r="AA81" s="626" t="s">
        <v>8516</v>
      </c>
      <c r="AB81" s="50">
        <v>0.52500000000000002</v>
      </c>
      <c r="AC81" s="50">
        <v>2.1999999999999999E-2</v>
      </c>
      <c r="AD81" s="45" t="s">
        <v>4130</v>
      </c>
      <c r="AE81" s="48" t="str">
        <f>HYPERLINK('Źródła LED_linki'!C82,"Karta katalogowa")</f>
        <v>Karta katalogowa</v>
      </c>
    </row>
    <row r="82" spans="1:31">
      <c r="A82" s="8">
        <v>929002306551</v>
      </c>
      <c r="B82" s="10" t="s">
        <v>191</v>
      </c>
      <c r="C82" s="48" t="str">
        <f>HYPERLINK('Źródła LED_linki'!B83,"Link do zdjęcia")</f>
        <v>Link do zdjęcia</v>
      </c>
      <c r="D82" s="47" t="s">
        <v>87</v>
      </c>
      <c r="E82" s="12" t="s">
        <v>183</v>
      </c>
      <c r="F82" s="625">
        <v>19.399999999999999</v>
      </c>
      <c r="G82" s="45" t="s">
        <v>4132</v>
      </c>
      <c r="H82" s="45" t="s">
        <v>4127</v>
      </c>
      <c r="I82" s="45" t="s">
        <v>4160</v>
      </c>
      <c r="J82" s="45" t="s">
        <v>4134</v>
      </c>
      <c r="K82" s="45" t="s">
        <v>95</v>
      </c>
      <c r="L82" s="45">
        <v>10</v>
      </c>
      <c r="M82" s="45">
        <v>75</v>
      </c>
      <c r="N82" s="45">
        <v>2700</v>
      </c>
      <c r="O82" s="46">
        <v>15000</v>
      </c>
      <c r="P82" s="45" t="s">
        <v>4129</v>
      </c>
      <c r="Q82" s="45" t="s">
        <v>95</v>
      </c>
      <c r="R82" s="45" t="s">
        <v>95</v>
      </c>
      <c r="S82" s="45">
        <v>1055</v>
      </c>
      <c r="T82" s="45" t="s">
        <v>4154</v>
      </c>
      <c r="U82" s="46">
        <v>50000</v>
      </c>
      <c r="V82" s="45" t="s">
        <v>159</v>
      </c>
      <c r="W82" s="45" t="s">
        <v>160</v>
      </c>
      <c r="X82" s="45" t="s">
        <v>4163</v>
      </c>
      <c r="Y82" s="45" t="s">
        <v>4164</v>
      </c>
      <c r="Z82" s="45" t="s">
        <v>4165</v>
      </c>
      <c r="AA82" s="626" t="s">
        <v>8516</v>
      </c>
      <c r="AB82" s="50">
        <v>0.52500000000000002</v>
      </c>
      <c r="AC82" s="50">
        <v>8.4000000000000005E-2</v>
      </c>
      <c r="AD82" s="45" t="s">
        <v>4130</v>
      </c>
      <c r="AE82" s="48" t="str">
        <f>HYPERLINK('Źródła LED_linki'!C83,"Karta katalogowa")</f>
        <v>Karta katalogowa</v>
      </c>
    </row>
    <row r="83" spans="1:31">
      <c r="A83" s="8">
        <v>929002306631</v>
      </c>
      <c r="B83" s="10" t="s">
        <v>192</v>
      </c>
      <c r="C83" s="48" t="str">
        <f>HYPERLINK('Źródła LED_linki'!B84,"Link do zdjęcia")</f>
        <v>Link do zdjęcia</v>
      </c>
      <c r="D83" s="47" t="s">
        <v>87</v>
      </c>
      <c r="E83" s="12" t="s">
        <v>183</v>
      </c>
      <c r="F83" s="625">
        <v>8.1</v>
      </c>
      <c r="G83" s="45" t="s">
        <v>4132</v>
      </c>
      <c r="H83" s="45" t="s">
        <v>4127</v>
      </c>
      <c r="I83" s="45" t="s">
        <v>4160</v>
      </c>
      <c r="J83" s="45" t="s">
        <v>4134</v>
      </c>
      <c r="K83" s="45" t="s">
        <v>95</v>
      </c>
      <c r="L83" s="45">
        <v>10</v>
      </c>
      <c r="M83" s="45">
        <v>75</v>
      </c>
      <c r="N83" s="45">
        <v>4000</v>
      </c>
      <c r="O83" s="46">
        <v>15000</v>
      </c>
      <c r="P83" s="45" t="s">
        <v>4129</v>
      </c>
      <c r="Q83" s="45">
        <v>180</v>
      </c>
      <c r="R83" s="45" t="s">
        <v>95</v>
      </c>
      <c r="S83" s="45">
        <v>1055</v>
      </c>
      <c r="T83" s="45">
        <v>80</v>
      </c>
      <c r="U83" s="46">
        <v>30000</v>
      </c>
      <c r="V83" s="45" t="s">
        <v>159</v>
      </c>
      <c r="W83" s="45" t="s">
        <v>160</v>
      </c>
      <c r="X83" s="45" t="s">
        <v>4166</v>
      </c>
      <c r="Y83" s="45">
        <v>118</v>
      </c>
      <c r="Z83" s="45" t="s">
        <v>4166</v>
      </c>
      <c r="AA83" s="626" t="s">
        <v>8515</v>
      </c>
      <c r="AB83" s="50">
        <v>0.52500000000000002</v>
      </c>
      <c r="AC83" s="50">
        <v>2.8000000000000001E-2</v>
      </c>
      <c r="AD83" s="45" t="s">
        <v>4130</v>
      </c>
      <c r="AE83" s="48" t="str">
        <f>HYPERLINK('Źródła LED_linki'!C84,"Karta katalogowa")</f>
        <v>Karta katalogowa</v>
      </c>
    </row>
    <row r="84" spans="1:31">
      <c r="A84" s="8">
        <v>929002306531</v>
      </c>
      <c r="B84" s="10" t="s">
        <v>193</v>
      </c>
      <c r="C84" s="48" t="str">
        <f>HYPERLINK('Źródła LED_linki'!B85,"Link do zdjęcia")</f>
        <v>Link do zdjęcia</v>
      </c>
      <c r="D84" s="47" t="s">
        <v>87</v>
      </c>
      <c r="E84" s="12" t="s">
        <v>183</v>
      </c>
      <c r="F84" s="625">
        <v>8.1</v>
      </c>
      <c r="G84" s="45" t="s">
        <v>4132</v>
      </c>
      <c r="H84" s="45" t="s">
        <v>4127</v>
      </c>
      <c r="I84" s="45" t="s">
        <v>4160</v>
      </c>
      <c r="J84" s="45" t="s">
        <v>4134</v>
      </c>
      <c r="K84" s="45" t="s">
        <v>95</v>
      </c>
      <c r="L84" s="45">
        <v>10</v>
      </c>
      <c r="M84" s="45">
        <v>75</v>
      </c>
      <c r="N84" s="45">
        <v>2700</v>
      </c>
      <c r="O84" s="46">
        <v>15000</v>
      </c>
      <c r="P84" s="45" t="s">
        <v>4129</v>
      </c>
      <c r="Q84" s="45">
        <v>180</v>
      </c>
      <c r="R84" s="45" t="s">
        <v>95</v>
      </c>
      <c r="S84" s="45">
        <v>1055</v>
      </c>
      <c r="T84" s="45">
        <v>80</v>
      </c>
      <c r="U84" s="46">
        <v>30000</v>
      </c>
      <c r="V84" s="45" t="s">
        <v>159</v>
      </c>
      <c r="W84" s="45" t="s">
        <v>160</v>
      </c>
      <c r="X84" s="45" t="s">
        <v>4166</v>
      </c>
      <c r="Y84" s="45">
        <v>118</v>
      </c>
      <c r="Z84" s="45" t="s">
        <v>4166</v>
      </c>
      <c r="AA84" s="626" t="s">
        <v>8515</v>
      </c>
      <c r="AB84" s="50">
        <v>0.52500000000000002</v>
      </c>
      <c r="AC84" s="50">
        <v>2.8000000000000001E-2</v>
      </c>
      <c r="AD84" s="45" t="s">
        <v>4130</v>
      </c>
      <c r="AE84" s="48" t="str">
        <f>HYPERLINK('Źródła LED_linki'!C85,"Karta katalogowa")</f>
        <v>Karta katalogowa</v>
      </c>
    </row>
    <row r="85" spans="1:31">
      <c r="A85" s="8">
        <v>929002306851</v>
      </c>
      <c r="B85" s="10" t="s">
        <v>194</v>
      </c>
      <c r="C85" s="48" t="str">
        <f>HYPERLINK('Źródła LED_linki'!B86,"Link do zdjęcia")</f>
        <v>Link do zdjęcia</v>
      </c>
      <c r="D85" s="47" t="s">
        <v>87</v>
      </c>
      <c r="E85" s="12" t="s">
        <v>183</v>
      </c>
      <c r="F85" s="625">
        <v>24.3</v>
      </c>
      <c r="G85" s="45" t="s">
        <v>4132</v>
      </c>
      <c r="H85" s="45" t="s">
        <v>4127</v>
      </c>
      <c r="I85" s="45" t="s">
        <v>4160</v>
      </c>
      <c r="J85" s="45" t="s">
        <v>4134</v>
      </c>
      <c r="K85" s="45" t="s">
        <v>95</v>
      </c>
      <c r="L85" s="45">
        <v>13</v>
      </c>
      <c r="M85" s="45">
        <v>100</v>
      </c>
      <c r="N85" s="45">
        <v>2700</v>
      </c>
      <c r="O85" s="46">
        <v>15000</v>
      </c>
      <c r="P85" s="45" t="s">
        <v>4129</v>
      </c>
      <c r="Q85" s="45" t="s">
        <v>95</v>
      </c>
      <c r="R85" s="45" t="s">
        <v>95</v>
      </c>
      <c r="S85" s="45">
        <v>1521</v>
      </c>
      <c r="T85" s="45" t="s">
        <v>4154</v>
      </c>
      <c r="U85" s="46">
        <v>50000</v>
      </c>
      <c r="V85" s="45" t="s">
        <v>159</v>
      </c>
      <c r="W85" s="45" t="s">
        <v>168</v>
      </c>
      <c r="X85" s="45" t="s">
        <v>4163</v>
      </c>
      <c r="Y85" s="45">
        <v>127</v>
      </c>
      <c r="Z85" s="45" t="s">
        <v>4165</v>
      </c>
      <c r="AA85" s="626" t="s">
        <v>8516</v>
      </c>
      <c r="AB85" s="50">
        <v>0.52500000000000002</v>
      </c>
      <c r="AC85" s="50">
        <v>0.13500000000000001</v>
      </c>
      <c r="AD85" s="45" t="s">
        <v>4130</v>
      </c>
      <c r="AE85" s="48" t="str">
        <f>HYPERLINK('Źródła LED_linki'!C86,"Karta katalogowa")</f>
        <v>Karta katalogowa</v>
      </c>
    </row>
    <row r="86" spans="1:31">
      <c r="A86" s="8">
        <v>929002306931</v>
      </c>
      <c r="B86" s="10" t="s">
        <v>195</v>
      </c>
      <c r="C86" s="48" t="str">
        <f>HYPERLINK('Źródła LED_linki'!B87,"Link do zdjęcia")</f>
        <v>Link do zdjęcia</v>
      </c>
      <c r="D86" s="47" t="s">
        <v>87</v>
      </c>
      <c r="E86" s="12" t="s">
        <v>183</v>
      </c>
      <c r="F86" s="625">
        <v>10.95</v>
      </c>
      <c r="G86" s="45" t="s">
        <v>4132</v>
      </c>
      <c r="H86" s="45" t="s">
        <v>4127</v>
      </c>
      <c r="I86" s="45" t="s">
        <v>4160</v>
      </c>
      <c r="J86" s="45" t="s">
        <v>4134</v>
      </c>
      <c r="K86" s="45" t="s">
        <v>95</v>
      </c>
      <c r="L86" s="45">
        <v>13</v>
      </c>
      <c r="M86" s="45">
        <v>100</v>
      </c>
      <c r="N86" s="45">
        <v>4000</v>
      </c>
      <c r="O86" s="46">
        <v>15000</v>
      </c>
      <c r="P86" s="45" t="s">
        <v>4129</v>
      </c>
      <c r="Q86" s="45">
        <v>180</v>
      </c>
      <c r="R86" s="45" t="s">
        <v>95</v>
      </c>
      <c r="S86" s="45">
        <v>1521</v>
      </c>
      <c r="T86" s="45">
        <v>80</v>
      </c>
      <c r="U86" s="46">
        <v>30000</v>
      </c>
      <c r="V86" s="45" t="s">
        <v>159</v>
      </c>
      <c r="W86" s="45" t="s">
        <v>168</v>
      </c>
      <c r="X86" s="45" t="s">
        <v>4167</v>
      </c>
      <c r="Y86" s="45">
        <v>120</v>
      </c>
      <c r="Z86" s="45" t="s">
        <v>4167</v>
      </c>
      <c r="AA86" s="626" t="s">
        <v>8516</v>
      </c>
      <c r="AB86" s="50">
        <v>0.52500000000000002</v>
      </c>
      <c r="AC86" s="50">
        <v>3.4000000000000002E-2</v>
      </c>
      <c r="AD86" s="45" t="s">
        <v>4130</v>
      </c>
      <c r="AE86" s="48" t="str">
        <f>HYPERLINK('Źródła LED_linki'!C87,"Karta katalogowa")</f>
        <v>Karta katalogowa</v>
      </c>
    </row>
    <row r="87" spans="1:31">
      <c r="A87" s="8">
        <v>929002306831</v>
      </c>
      <c r="B87" s="10" t="s">
        <v>196</v>
      </c>
      <c r="C87" s="48" t="str">
        <f>HYPERLINK('Źródła LED_linki'!B88,"Link do zdjęcia")</f>
        <v>Link do zdjęcia</v>
      </c>
      <c r="D87" s="47" t="s">
        <v>87</v>
      </c>
      <c r="E87" s="12" t="s">
        <v>183</v>
      </c>
      <c r="F87" s="625">
        <v>10.95</v>
      </c>
      <c r="G87" s="45" t="s">
        <v>4132</v>
      </c>
      <c r="H87" s="45" t="s">
        <v>4127</v>
      </c>
      <c r="I87" s="45" t="s">
        <v>4160</v>
      </c>
      <c r="J87" s="45" t="s">
        <v>4134</v>
      </c>
      <c r="K87" s="45" t="s">
        <v>95</v>
      </c>
      <c r="L87" s="45">
        <v>13</v>
      </c>
      <c r="M87" s="45">
        <v>100</v>
      </c>
      <c r="N87" s="45">
        <v>2700</v>
      </c>
      <c r="O87" s="46">
        <v>15000</v>
      </c>
      <c r="P87" s="45" t="s">
        <v>4129</v>
      </c>
      <c r="Q87" s="45">
        <v>180</v>
      </c>
      <c r="R87" s="45" t="s">
        <v>95</v>
      </c>
      <c r="S87" s="45">
        <v>1521</v>
      </c>
      <c r="T87" s="45">
        <v>80</v>
      </c>
      <c r="U87" s="46">
        <v>30000</v>
      </c>
      <c r="V87" s="45" t="s">
        <v>159</v>
      </c>
      <c r="W87" s="45" t="s">
        <v>168</v>
      </c>
      <c r="X87" s="45" t="s">
        <v>4167</v>
      </c>
      <c r="Y87" s="45">
        <v>120</v>
      </c>
      <c r="Z87" s="45" t="s">
        <v>4167</v>
      </c>
      <c r="AA87" s="626" t="s">
        <v>8516</v>
      </c>
      <c r="AB87" s="50">
        <v>0.52500000000000002</v>
      </c>
      <c r="AC87" s="50">
        <v>3.4000000000000002E-2</v>
      </c>
      <c r="AD87" s="45" t="s">
        <v>4130</v>
      </c>
      <c r="AE87" s="48" t="str">
        <f>HYPERLINK('Źródła LED_linki'!C88,"Karta katalogowa")</f>
        <v>Karta katalogowa</v>
      </c>
    </row>
    <row r="88" spans="1:31">
      <c r="A88" s="8">
        <v>929003112931</v>
      </c>
      <c r="B88" s="24" t="s">
        <v>197</v>
      </c>
      <c r="C88" s="48" t="str">
        <f>HYPERLINK('Źródła LED_linki'!B89,"Link do zdjęcia")</f>
        <v>Link do zdjęcia</v>
      </c>
      <c r="D88" s="47" t="s">
        <v>87</v>
      </c>
      <c r="E88" s="12" t="s">
        <v>183</v>
      </c>
      <c r="F88" s="625">
        <v>23.5</v>
      </c>
      <c r="G88" s="45" t="s">
        <v>4168</v>
      </c>
      <c r="H88" s="45" t="s">
        <v>4127</v>
      </c>
      <c r="I88" s="45" t="s">
        <v>4160</v>
      </c>
      <c r="J88" s="45" t="s">
        <v>4134</v>
      </c>
      <c r="K88" s="45" t="s">
        <v>95</v>
      </c>
      <c r="L88" s="45">
        <v>15</v>
      </c>
      <c r="M88" s="45">
        <v>120</v>
      </c>
      <c r="N88" s="45">
        <v>4000</v>
      </c>
      <c r="O88" s="46">
        <v>15000</v>
      </c>
      <c r="P88" s="45" t="s">
        <v>4129</v>
      </c>
      <c r="Q88" s="45">
        <v>150</v>
      </c>
      <c r="R88" s="45" t="s">
        <v>95</v>
      </c>
      <c r="S88" s="45">
        <v>1900</v>
      </c>
      <c r="T88" s="45">
        <v>80</v>
      </c>
      <c r="U88" s="46">
        <v>30000</v>
      </c>
      <c r="V88" s="45" t="s">
        <v>159</v>
      </c>
      <c r="W88" s="45" t="s">
        <v>168</v>
      </c>
      <c r="X88" s="45" t="s">
        <v>4169</v>
      </c>
      <c r="Y88" s="45">
        <v>129</v>
      </c>
      <c r="Z88" s="45" t="s">
        <v>4169</v>
      </c>
      <c r="AA88" s="626" t="s">
        <v>8516</v>
      </c>
      <c r="AB88" s="50">
        <v>0.52500000000000002</v>
      </c>
      <c r="AC88" s="50">
        <v>6.5000000000000002E-2</v>
      </c>
      <c r="AD88" s="45" t="s">
        <v>4130</v>
      </c>
      <c r="AE88" s="48" t="str">
        <f>HYPERLINK('Źródła LED_linki'!C89,"Karta katalogowa")</f>
        <v>Karta katalogowa</v>
      </c>
    </row>
    <row r="89" spans="1:31">
      <c r="A89" s="8">
        <v>929002062231</v>
      </c>
      <c r="B89" s="10" t="s">
        <v>198</v>
      </c>
      <c r="C89" s="48" t="str">
        <f>HYPERLINK('Źródła LED_linki'!B90,"Link do zdjęcia")</f>
        <v>Link do zdjęcia</v>
      </c>
      <c r="D89" s="47" t="s">
        <v>87</v>
      </c>
      <c r="E89" s="12" t="s">
        <v>183</v>
      </c>
      <c r="F89" s="625">
        <v>13.75</v>
      </c>
      <c r="G89" s="45" t="s">
        <v>4168</v>
      </c>
      <c r="H89" s="45" t="s">
        <v>4127</v>
      </c>
      <c r="I89" s="45" t="s">
        <v>4160</v>
      </c>
      <c r="J89" s="45" t="s">
        <v>4134</v>
      </c>
      <c r="K89" s="45" t="s">
        <v>95</v>
      </c>
      <c r="L89" s="45">
        <v>15</v>
      </c>
      <c r="M89" s="45">
        <v>120</v>
      </c>
      <c r="N89" s="45">
        <v>2700</v>
      </c>
      <c r="O89" s="46">
        <v>15000</v>
      </c>
      <c r="P89" s="45" t="s">
        <v>4129</v>
      </c>
      <c r="Q89" s="45">
        <v>150</v>
      </c>
      <c r="R89" s="45" t="s">
        <v>95</v>
      </c>
      <c r="S89" s="45">
        <v>1900</v>
      </c>
      <c r="T89" s="45">
        <v>80</v>
      </c>
      <c r="U89" s="46">
        <v>30000</v>
      </c>
      <c r="V89" s="45" t="s">
        <v>159</v>
      </c>
      <c r="W89" s="45" t="s">
        <v>168</v>
      </c>
      <c r="X89" s="45" t="s">
        <v>4169</v>
      </c>
      <c r="Y89" s="45">
        <v>129</v>
      </c>
      <c r="Z89" s="45" t="s">
        <v>4169</v>
      </c>
      <c r="AA89" s="626" t="s">
        <v>8515</v>
      </c>
      <c r="AB89" s="50">
        <v>0.52500000000000002</v>
      </c>
      <c r="AC89" s="50">
        <v>7.8E-2</v>
      </c>
      <c r="AD89" s="45" t="s">
        <v>4130</v>
      </c>
      <c r="AE89" s="48" t="str">
        <f>HYPERLINK('Źródła LED_linki'!C90,"Karta katalogowa")</f>
        <v>Karta katalogowa</v>
      </c>
    </row>
    <row r="90" spans="1:31">
      <c r="A90" s="8">
        <v>929003597131</v>
      </c>
      <c r="B90" s="10" t="s">
        <v>199</v>
      </c>
      <c r="C90" s="48" t="str">
        <f>HYPERLINK('Źródła LED_linki'!B91,"Link do zdjęcia")</f>
        <v>Link do zdjęcia</v>
      </c>
      <c r="D90" s="47" t="s">
        <v>87</v>
      </c>
      <c r="E90" s="12" t="s">
        <v>183</v>
      </c>
      <c r="F90" s="625">
        <v>26.4</v>
      </c>
      <c r="G90" s="45" t="s">
        <v>4170</v>
      </c>
      <c r="H90" s="45" t="s">
        <v>4127</v>
      </c>
      <c r="I90" s="45" t="s">
        <v>4160</v>
      </c>
      <c r="J90" s="45" t="s">
        <v>4134</v>
      </c>
      <c r="K90" s="45" t="s">
        <v>95</v>
      </c>
      <c r="L90" s="45">
        <v>23</v>
      </c>
      <c r="M90" s="45">
        <v>150</v>
      </c>
      <c r="N90" s="45">
        <v>2700</v>
      </c>
      <c r="O90" s="46">
        <v>15000</v>
      </c>
      <c r="P90" s="45" t="s">
        <v>4129</v>
      </c>
      <c r="Q90" s="45" t="s">
        <v>95</v>
      </c>
      <c r="R90" s="45" t="s">
        <v>95</v>
      </c>
      <c r="S90" s="45">
        <v>2500</v>
      </c>
      <c r="T90" s="45">
        <v>80</v>
      </c>
      <c r="U90" s="46">
        <v>30000</v>
      </c>
      <c r="V90" s="45" t="s">
        <v>159</v>
      </c>
      <c r="W90" s="45" t="s">
        <v>160</v>
      </c>
      <c r="X90" s="45">
        <v>83</v>
      </c>
      <c r="Y90" s="45">
        <v>165</v>
      </c>
      <c r="Z90" s="45">
        <v>83</v>
      </c>
      <c r="AA90" s="626" t="s">
        <v>8516</v>
      </c>
      <c r="AB90" s="50">
        <v>0.52500000000000002</v>
      </c>
      <c r="AC90" s="50">
        <v>0.15</v>
      </c>
      <c r="AD90" s="45" t="s">
        <v>4130</v>
      </c>
      <c r="AE90" s="48" t="str">
        <f>HYPERLINK('Źródła LED_linki'!C91,"Karta katalogowa")</f>
        <v>Karta katalogowa</v>
      </c>
    </row>
    <row r="91" spans="1:31">
      <c r="A91" s="8">
        <v>929003597231</v>
      </c>
      <c r="B91" s="10" t="s">
        <v>200</v>
      </c>
      <c r="C91" s="48" t="str">
        <f>HYPERLINK('Źródła LED_linki'!B92,"Link do zdjęcia")</f>
        <v>Link do zdjęcia</v>
      </c>
      <c r="D91" s="47" t="s">
        <v>87</v>
      </c>
      <c r="E91" s="12" t="s">
        <v>183</v>
      </c>
      <c r="F91" s="625">
        <v>26.4</v>
      </c>
      <c r="G91" s="45" t="s">
        <v>4170</v>
      </c>
      <c r="H91" s="45" t="s">
        <v>4127</v>
      </c>
      <c r="I91" s="45" t="s">
        <v>4160</v>
      </c>
      <c r="J91" s="45" t="s">
        <v>4134</v>
      </c>
      <c r="K91" s="45" t="s">
        <v>95</v>
      </c>
      <c r="L91" s="45">
        <v>23</v>
      </c>
      <c r="M91" s="45">
        <v>150</v>
      </c>
      <c r="N91" s="45">
        <v>4000</v>
      </c>
      <c r="O91" s="46">
        <v>15000</v>
      </c>
      <c r="P91" s="45" t="s">
        <v>4129</v>
      </c>
      <c r="Q91" s="45" t="s">
        <v>95</v>
      </c>
      <c r="R91" s="45" t="s">
        <v>95</v>
      </c>
      <c r="S91" s="45">
        <v>2500</v>
      </c>
      <c r="T91" s="45">
        <v>80</v>
      </c>
      <c r="U91" s="46">
        <v>30000</v>
      </c>
      <c r="V91" s="45" t="s">
        <v>159</v>
      </c>
      <c r="W91" s="45" t="s">
        <v>160</v>
      </c>
      <c r="X91" s="45">
        <v>83</v>
      </c>
      <c r="Y91" s="45">
        <v>165</v>
      </c>
      <c r="Z91" s="45">
        <v>83</v>
      </c>
      <c r="AA91" s="626" t="s">
        <v>8516</v>
      </c>
      <c r="AB91" s="50">
        <v>0.52500000000000002</v>
      </c>
      <c r="AC91" s="50">
        <v>0.15</v>
      </c>
      <c r="AD91" s="45" t="s">
        <v>4130</v>
      </c>
      <c r="AE91" s="48" t="str">
        <f>HYPERLINK('Źródła LED_linki'!C92,"Karta katalogowa")</f>
        <v>Karta katalogowa</v>
      </c>
    </row>
    <row r="92" spans="1:31">
      <c r="A92" s="8">
        <v>929001890031</v>
      </c>
      <c r="B92" s="10" t="s">
        <v>201</v>
      </c>
      <c r="C92" s="48" t="str">
        <f>HYPERLINK('Źródła LED_linki'!B93,"Link do zdjęcia")</f>
        <v>Link do zdjęcia</v>
      </c>
      <c r="D92" s="47" t="s">
        <v>87</v>
      </c>
      <c r="E92" s="12" t="s">
        <v>183</v>
      </c>
      <c r="F92" s="625">
        <v>9.1999999999999993</v>
      </c>
      <c r="G92" s="45" t="s">
        <v>4132</v>
      </c>
      <c r="H92" s="45" t="s">
        <v>4127</v>
      </c>
      <c r="I92" s="45" t="s">
        <v>4133</v>
      </c>
      <c r="J92" s="45" t="s">
        <v>4134</v>
      </c>
      <c r="K92" s="45" t="s">
        <v>95</v>
      </c>
      <c r="L92" s="45">
        <v>5</v>
      </c>
      <c r="M92" s="45">
        <v>40</v>
      </c>
      <c r="N92" s="45">
        <v>2700</v>
      </c>
      <c r="O92" s="46">
        <v>15000</v>
      </c>
      <c r="P92" s="45" t="s">
        <v>4129</v>
      </c>
      <c r="Q92" s="45">
        <v>180</v>
      </c>
      <c r="R92" s="45" t="s">
        <v>95</v>
      </c>
      <c r="S92" s="45">
        <v>470</v>
      </c>
      <c r="T92" s="45">
        <v>80</v>
      </c>
      <c r="U92" s="46">
        <v>20000</v>
      </c>
      <c r="V92" s="45" t="s">
        <v>108</v>
      </c>
      <c r="W92" s="45" t="s">
        <v>160</v>
      </c>
      <c r="X92" s="45">
        <v>60</v>
      </c>
      <c r="Y92" s="45">
        <v>107</v>
      </c>
      <c r="Z92" s="45">
        <v>60</v>
      </c>
      <c r="AA92" s="626" t="s">
        <v>8516</v>
      </c>
      <c r="AB92" s="50">
        <v>0.52500000000000002</v>
      </c>
      <c r="AC92" s="50">
        <v>2.4E-2</v>
      </c>
      <c r="AD92" s="45" t="s">
        <v>4130</v>
      </c>
      <c r="AE92" s="48" t="str">
        <f>HYPERLINK('Źródła LED_linki'!C93,"Karta katalogowa")</f>
        <v>Karta katalogowa</v>
      </c>
    </row>
    <row r="93" spans="1:31">
      <c r="A93" s="8">
        <v>929001901402</v>
      </c>
      <c r="B93" s="10" t="s">
        <v>202</v>
      </c>
      <c r="C93" s="48" t="str">
        <f>HYPERLINK('Źródła LED_linki'!B94,"Link do zdjęcia")</f>
        <v>Link do zdjęcia</v>
      </c>
      <c r="D93" s="47" t="s">
        <v>87</v>
      </c>
      <c r="E93" s="12" t="s">
        <v>88</v>
      </c>
      <c r="F93" s="625">
        <v>10.55</v>
      </c>
      <c r="G93" s="45" t="s">
        <v>4171</v>
      </c>
      <c r="H93" s="45" t="s">
        <v>4127</v>
      </c>
      <c r="I93" s="45" t="s">
        <v>4160</v>
      </c>
      <c r="J93" s="45" t="s">
        <v>4134</v>
      </c>
      <c r="K93" s="45" t="s">
        <v>95</v>
      </c>
      <c r="L93" s="45" t="s">
        <v>4172</v>
      </c>
      <c r="M93" s="45">
        <v>68</v>
      </c>
      <c r="N93" s="45">
        <v>3000</v>
      </c>
      <c r="O93" s="46">
        <v>15000</v>
      </c>
      <c r="P93" s="45" t="s">
        <v>4129</v>
      </c>
      <c r="Q93" s="45">
        <v>240</v>
      </c>
      <c r="R93" s="45" t="s">
        <v>95</v>
      </c>
      <c r="S93" s="45">
        <v>950</v>
      </c>
      <c r="T93" s="45">
        <v>80</v>
      </c>
      <c r="U93" s="46">
        <v>50000</v>
      </c>
      <c r="V93" s="45" t="s">
        <v>159</v>
      </c>
      <c r="W93" s="45" t="s">
        <v>168</v>
      </c>
      <c r="X93" s="45">
        <v>39</v>
      </c>
      <c r="Y93" s="45">
        <v>117</v>
      </c>
      <c r="Z93" s="45">
        <v>39</v>
      </c>
      <c r="AA93" s="626" t="s">
        <v>8515</v>
      </c>
      <c r="AB93" s="50">
        <v>0.52500000000000002</v>
      </c>
      <c r="AC93" s="50">
        <v>4.2000000000000003E-2</v>
      </c>
      <c r="AD93" s="45" t="s">
        <v>4130</v>
      </c>
      <c r="AE93" s="48" t="str">
        <f>HYPERLINK('Źródła LED_linki'!C94,"Karta katalogowa")</f>
        <v>Karta katalogowa</v>
      </c>
    </row>
    <row r="94" spans="1:31">
      <c r="A94" s="8">
        <v>929001901502</v>
      </c>
      <c r="B94" s="10" t="s">
        <v>204</v>
      </c>
      <c r="C94" s="48" t="str">
        <f>HYPERLINK('Źródła LED_linki'!B95,"Link do zdjęcia")</f>
        <v>Link do zdjęcia</v>
      </c>
      <c r="D94" s="47" t="s">
        <v>87</v>
      </c>
      <c r="E94" s="12" t="s">
        <v>88</v>
      </c>
      <c r="F94" s="625">
        <v>10.549999999999999</v>
      </c>
      <c r="G94" s="45" t="s">
        <v>4171</v>
      </c>
      <c r="H94" s="45" t="s">
        <v>4127</v>
      </c>
      <c r="I94" s="45" t="s">
        <v>4160</v>
      </c>
      <c r="J94" s="45" t="s">
        <v>4134</v>
      </c>
      <c r="K94" s="45" t="s">
        <v>95</v>
      </c>
      <c r="L94" s="45" t="s">
        <v>4172</v>
      </c>
      <c r="M94" s="45">
        <v>75</v>
      </c>
      <c r="N94" s="45">
        <v>4000</v>
      </c>
      <c r="O94" s="46">
        <v>15000</v>
      </c>
      <c r="P94" s="45" t="s">
        <v>4129</v>
      </c>
      <c r="Q94" s="45">
        <v>240</v>
      </c>
      <c r="R94" s="45" t="s">
        <v>95</v>
      </c>
      <c r="S94" s="45">
        <v>1050</v>
      </c>
      <c r="T94" s="45">
        <v>80</v>
      </c>
      <c r="U94" s="46">
        <v>50000</v>
      </c>
      <c r="V94" s="45" t="s">
        <v>159</v>
      </c>
      <c r="W94" s="45" t="s">
        <v>168</v>
      </c>
      <c r="X94" s="45">
        <v>39</v>
      </c>
      <c r="Y94" s="45">
        <v>117</v>
      </c>
      <c r="Z94" s="45">
        <v>39</v>
      </c>
      <c r="AA94" s="626" t="s">
        <v>8515</v>
      </c>
      <c r="AB94" s="50">
        <v>0.52500000000000002</v>
      </c>
      <c r="AC94" s="50">
        <v>4.2000000000000003E-2</v>
      </c>
      <c r="AD94" s="45" t="s">
        <v>4130</v>
      </c>
      <c r="AE94" s="48" t="str">
        <f>HYPERLINK('Źródła LED_linki'!C95,"Karta katalogowa")</f>
        <v>Karta katalogowa</v>
      </c>
    </row>
    <row r="95" spans="1:31">
      <c r="A95" s="8">
        <v>929001890092</v>
      </c>
      <c r="B95" s="24" t="s">
        <v>205</v>
      </c>
      <c r="C95" s="48" t="str">
        <f>HYPERLINK('Źródła LED_linki'!B96,"Link do zdjęcia")</f>
        <v>Link do zdjęcia</v>
      </c>
      <c r="D95" s="47" t="s">
        <v>87</v>
      </c>
      <c r="E95" s="12" t="s">
        <v>88</v>
      </c>
      <c r="F95" s="625">
        <v>9.5</v>
      </c>
      <c r="G95" s="45" t="s">
        <v>4132</v>
      </c>
      <c r="H95" s="45" t="s">
        <v>4127</v>
      </c>
      <c r="I95" s="45" t="s">
        <v>4133</v>
      </c>
      <c r="J95" s="45" t="s">
        <v>4134</v>
      </c>
      <c r="K95" s="45" t="s">
        <v>95</v>
      </c>
      <c r="L95" s="45" t="s">
        <v>4173</v>
      </c>
      <c r="M95" s="45">
        <v>40</v>
      </c>
      <c r="N95" s="45">
        <v>2700</v>
      </c>
      <c r="O95" s="46">
        <v>15000</v>
      </c>
      <c r="P95" s="45" t="s">
        <v>4129</v>
      </c>
      <c r="Q95" s="45" t="s">
        <v>95</v>
      </c>
      <c r="R95" s="45" t="s">
        <v>95</v>
      </c>
      <c r="S95" s="45">
        <v>470</v>
      </c>
      <c r="T95" s="45">
        <v>80</v>
      </c>
      <c r="U95" s="46">
        <v>20000</v>
      </c>
      <c r="V95" s="45" t="s">
        <v>159</v>
      </c>
      <c r="W95" s="45" t="s">
        <v>160</v>
      </c>
      <c r="X95" s="45">
        <v>66</v>
      </c>
      <c r="Y95" s="45">
        <v>121</v>
      </c>
      <c r="Z95" s="45">
        <v>66</v>
      </c>
      <c r="AA95" s="626" t="s">
        <v>8515</v>
      </c>
      <c r="AB95" s="50">
        <v>0.52500000000000002</v>
      </c>
      <c r="AC95" s="50">
        <v>2.8000000000000001E-2</v>
      </c>
      <c r="AD95" s="45" t="s">
        <v>4130</v>
      </c>
      <c r="AE95" s="48" t="str">
        <f>HYPERLINK('Źródła LED_linki'!C96,"Karta katalogowa")</f>
        <v>Karta katalogowa</v>
      </c>
    </row>
    <row r="96" spans="1:31">
      <c r="A96" s="8">
        <v>929001242992</v>
      </c>
      <c r="B96" s="10" t="s">
        <v>206</v>
      </c>
      <c r="C96" s="48" t="str">
        <f>HYPERLINK('Źródła LED_linki'!B97,"Link do zdjęcia")</f>
        <v>Link do zdjęcia</v>
      </c>
      <c r="D96" s="47" t="s">
        <v>87</v>
      </c>
      <c r="E96" s="12" t="s">
        <v>88</v>
      </c>
      <c r="F96" s="625">
        <v>9.5</v>
      </c>
      <c r="G96" s="45" t="s">
        <v>4132</v>
      </c>
      <c r="H96" s="45" t="s">
        <v>4127</v>
      </c>
      <c r="I96" s="45" t="s">
        <v>4138</v>
      </c>
      <c r="J96" s="45" t="s">
        <v>4134</v>
      </c>
      <c r="K96" s="45" t="s">
        <v>95</v>
      </c>
      <c r="L96" s="45" t="s">
        <v>4174</v>
      </c>
      <c r="M96" s="45">
        <v>40</v>
      </c>
      <c r="N96" s="45">
        <v>2700</v>
      </c>
      <c r="O96" s="46">
        <v>70000</v>
      </c>
      <c r="P96" s="45" t="s">
        <v>4129</v>
      </c>
      <c r="Q96" s="45" t="s">
        <v>95</v>
      </c>
      <c r="R96" s="45" t="s">
        <v>95</v>
      </c>
      <c r="S96" s="45">
        <v>470</v>
      </c>
      <c r="T96" s="45" t="s">
        <v>4154</v>
      </c>
      <c r="U96" s="46">
        <v>50000</v>
      </c>
      <c r="V96" s="45" t="s">
        <v>108</v>
      </c>
      <c r="W96" s="45" t="s">
        <v>160</v>
      </c>
      <c r="X96" s="45">
        <v>66</v>
      </c>
      <c r="Y96" s="45">
        <v>120</v>
      </c>
      <c r="Z96" s="45">
        <v>66</v>
      </c>
      <c r="AA96" s="626" t="s">
        <v>8516</v>
      </c>
      <c r="AB96" s="50">
        <v>0.52500000000000002</v>
      </c>
      <c r="AC96" s="50">
        <v>0.03</v>
      </c>
      <c r="AD96" s="45" t="s">
        <v>4130</v>
      </c>
      <c r="AE96" s="48" t="str">
        <f>HYPERLINK('Źródła LED_linki'!C97,"Karta katalogowa")</f>
        <v>Karta katalogowa</v>
      </c>
    </row>
    <row r="97" spans="1:31">
      <c r="A97" s="8">
        <v>929003540208</v>
      </c>
      <c r="B97" s="10" t="s">
        <v>207</v>
      </c>
      <c r="C97" s="48" t="str">
        <f>HYPERLINK('Źródła LED_linki'!B98,"Link do zdjęcia")</f>
        <v>Link do zdjęcia</v>
      </c>
      <c r="D97" s="47" t="s">
        <v>87</v>
      </c>
      <c r="E97" s="12" t="s">
        <v>88</v>
      </c>
      <c r="F97" s="625">
        <v>6.9499999999999993</v>
      </c>
      <c r="G97" s="45" t="s">
        <v>4132</v>
      </c>
      <c r="H97" s="45" t="s">
        <v>4127</v>
      </c>
      <c r="I97" s="45" t="s">
        <v>4160</v>
      </c>
      <c r="J97" s="45" t="s">
        <v>4134</v>
      </c>
      <c r="K97" s="45" t="s">
        <v>95</v>
      </c>
      <c r="L97" s="45" t="s">
        <v>4161</v>
      </c>
      <c r="M97" s="45">
        <v>40</v>
      </c>
      <c r="N97" s="45">
        <v>2700</v>
      </c>
      <c r="O97" s="46">
        <v>15000</v>
      </c>
      <c r="P97" s="45" t="s">
        <v>4129</v>
      </c>
      <c r="Q97" s="45" t="s">
        <v>4175</v>
      </c>
      <c r="R97" s="45" t="s">
        <v>95</v>
      </c>
      <c r="S97" s="45">
        <v>470</v>
      </c>
      <c r="T97" s="45">
        <v>80</v>
      </c>
      <c r="U97" s="46">
        <v>50000</v>
      </c>
      <c r="V97" s="45" t="s">
        <v>159</v>
      </c>
      <c r="W97" s="45" t="s">
        <v>160</v>
      </c>
      <c r="X97" s="45" t="s">
        <v>4176</v>
      </c>
      <c r="Y97" s="45" t="s">
        <v>4176</v>
      </c>
      <c r="Z97" s="45" t="s">
        <v>4177</v>
      </c>
      <c r="AA97" s="626" t="s">
        <v>4152</v>
      </c>
      <c r="AB97" s="50">
        <v>0.52500000000000002</v>
      </c>
      <c r="AC97" s="50">
        <v>0.03</v>
      </c>
      <c r="AD97" s="45" t="s">
        <v>4130</v>
      </c>
      <c r="AE97" s="48" t="str">
        <f>HYPERLINK('Źródła LED_linki'!C98,"Karta katalogowa")</f>
        <v>Karta katalogowa</v>
      </c>
    </row>
    <row r="98" spans="1:31">
      <c r="A98" s="8">
        <v>929003560908</v>
      </c>
      <c r="B98" s="10" t="s">
        <v>208</v>
      </c>
      <c r="C98" s="48" t="str">
        <f>HYPERLINK('Źródła LED_linki'!B99,"Link do zdjęcia")</f>
        <v>Link do zdjęcia</v>
      </c>
      <c r="D98" s="47" t="s">
        <v>87</v>
      </c>
      <c r="E98" s="12" t="s">
        <v>88</v>
      </c>
      <c r="F98" s="625">
        <v>6.9499999999999993</v>
      </c>
      <c r="G98" s="45" t="s">
        <v>4132</v>
      </c>
      <c r="H98" s="45" t="s">
        <v>4127</v>
      </c>
      <c r="I98" s="45" t="s">
        <v>4160</v>
      </c>
      <c r="J98" s="45" t="s">
        <v>4134</v>
      </c>
      <c r="K98" s="45" t="s">
        <v>95</v>
      </c>
      <c r="L98" s="45" t="s">
        <v>4161</v>
      </c>
      <c r="M98" s="45">
        <v>40</v>
      </c>
      <c r="N98" s="45">
        <v>3000</v>
      </c>
      <c r="O98" s="46">
        <v>10000</v>
      </c>
      <c r="P98" s="45" t="s">
        <v>4129</v>
      </c>
      <c r="Q98" s="45" t="s">
        <v>4175</v>
      </c>
      <c r="R98" s="45" t="s">
        <v>95</v>
      </c>
      <c r="S98" s="45">
        <v>470</v>
      </c>
      <c r="T98" s="45">
        <v>80</v>
      </c>
      <c r="U98" s="46">
        <v>50000</v>
      </c>
      <c r="V98" s="45" t="s">
        <v>159</v>
      </c>
      <c r="W98" s="45" t="s">
        <v>160</v>
      </c>
      <c r="X98" s="45" t="s">
        <v>4176</v>
      </c>
      <c r="Y98" s="45" t="s">
        <v>4176</v>
      </c>
      <c r="Z98" s="45" t="s">
        <v>4177</v>
      </c>
      <c r="AA98" s="626" t="s">
        <v>4152</v>
      </c>
      <c r="AB98" s="50">
        <v>0.52500000000000002</v>
      </c>
      <c r="AC98" s="50">
        <v>0.03</v>
      </c>
      <c r="AD98" s="45" t="s">
        <v>4130</v>
      </c>
      <c r="AE98" s="48" t="str">
        <f>HYPERLINK('Źródła LED_linki'!C99,"Karta katalogowa")</f>
        <v>Karta katalogowa</v>
      </c>
    </row>
    <row r="99" spans="1:31">
      <c r="A99" s="8">
        <v>929003564108</v>
      </c>
      <c r="B99" s="10" t="s">
        <v>209</v>
      </c>
      <c r="C99" s="48" t="str">
        <f>HYPERLINK('Źródła LED_linki'!B100,"Link do zdjęcia")</f>
        <v>Link do zdjęcia</v>
      </c>
      <c r="D99" s="47" t="s">
        <v>87</v>
      </c>
      <c r="E99" s="12" t="s">
        <v>88</v>
      </c>
      <c r="F99" s="625">
        <v>6.9499999999999993</v>
      </c>
      <c r="G99" s="45" t="s">
        <v>4132</v>
      </c>
      <c r="H99" s="45" t="s">
        <v>4127</v>
      </c>
      <c r="I99" s="45" t="s">
        <v>4160</v>
      </c>
      <c r="J99" s="45" t="s">
        <v>4134</v>
      </c>
      <c r="K99" s="45" t="s">
        <v>95</v>
      </c>
      <c r="L99" s="45" t="s">
        <v>4161</v>
      </c>
      <c r="M99" s="45">
        <v>40</v>
      </c>
      <c r="N99" s="45">
        <v>4000</v>
      </c>
      <c r="O99" s="46">
        <v>15000</v>
      </c>
      <c r="P99" s="45" t="s">
        <v>4129</v>
      </c>
      <c r="Q99" s="45" t="s">
        <v>4175</v>
      </c>
      <c r="R99" s="45" t="s">
        <v>95</v>
      </c>
      <c r="S99" s="45">
        <v>470</v>
      </c>
      <c r="T99" s="45">
        <v>80</v>
      </c>
      <c r="U99" s="46">
        <v>50000</v>
      </c>
      <c r="V99" s="45" t="s">
        <v>159</v>
      </c>
      <c r="W99" s="45" t="s">
        <v>160</v>
      </c>
      <c r="X99" s="45" t="s">
        <v>4176</v>
      </c>
      <c r="Y99" s="45" t="s">
        <v>4176</v>
      </c>
      <c r="Z99" s="45" t="s">
        <v>4177</v>
      </c>
      <c r="AA99" s="626" t="s">
        <v>4152</v>
      </c>
      <c r="AB99" s="50">
        <v>0.52500000000000002</v>
      </c>
      <c r="AC99" s="50">
        <v>0.03</v>
      </c>
      <c r="AD99" s="45" t="s">
        <v>4130</v>
      </c>
      <c r="AE99" s="48" t="str">
        <f>HYPERLINK('Źródła LED_linki'!C100,"Karta katalogowa")</f>
        <v>Karta katalogowa</v>
      </c>
    </row>
    <row r="100" spans="1:31">
      <c r="A100" s="8">
        <v>929003604208</v>
      </c>
      <c r="B100" s="10" t="s">
        <v>210</v>
      </c>
      <c r="C100" s="48" t="str">
        <f>HYPERLINK('Źródła LED_linki'!B101,"Link do zdjęcia")</f>
        <v>Link do zdjęcia</v>
      </c>
      <c r="D100" s="47" t="s">
        <v>87</v>
      </c>
      <c r="E100" s="12" t="s">
        <v>88</v>
      </c>
      <c r="F100" s="625">
        <v>6.9499999999999993</v>
      </c>
      <c r="G100" s="45" t="s">
        <v>4132</v>
      </c>
      <c r="H100" s="45" t="s">
        <v>4127</v>
      </c>
      <c r="I100" s="45" t="s">
        <v>4160</v>
      </c>
      <c r="J100" s="45" t="s">
        <v>4134</v>
      </c>
      <c r="K100" s="45" t="s">
        <v>95</v>
      </c>
      <c r="L100" s="45" t="s">
        <v>4161</v>
      </c>
      <c r="M100" s="45">
        <v>40</v>
      </c>
      <c r="N100" s="45">
        <v>6500</v>
      </c>
      <c r="O100" s="46">
        <v>15000</v>
      </c>
      <c r="P100" s="45" t="s">
        <v>4129</v>
      </c>
      <c r="Q100" s="45" t="s">
        <v>4175</v>
      </c>
      <c r="R100" s="45" t="s">
        <v>95</v>
      </c>
      <c r="S100" s="45">
        <v>470</v>
      </c>
      <c r="T100" s="45">
        <v>80</v>
      </c>
      <c r="U100" s="46">
        <v>50000</v>
      </c>
      <c r="V100" s="45" t="s">
        <v>159</v>
      </c>
      <c r="W100" s="45" t="s">
        <v>160</v>
      </c>
      <c r="X100" s="45" t="s">
        <v>4176</v>
      </c>
      <c r="Y100" s="45" t="s">
        <v>4176</v>
      </c>
      <c r="Z100" s="45" t="s">
        <v>4177</v>
      </c>
      <c r="AA100" s="626" t="s">
        <v>4152</v>
      </c>
      <c r="AB100" s="50">
        <v>0.52500000000000002</v>
      </c>
      <c r="AC100" s="50">
        <v>0.03</v>
      </c>
      <c r="AD100" s="45" t="s">
        <v>4130</v>
      </c>
      <c r="AE100" s="48" t="str">
        <f>HYPERLINK('Źródła LED_linki'!C101,"Karta katalogowa")</f>
        <v>Karta katalogowa</v>
      </c>
    </row>
    <row r="101" spans="1:31">
      <c r="A101" s="8">
        <v>929001243002</v>
      </c>
      <c r="B101" s="10" t="s">
        <v>211</v>
      </c>
      <c r="C101" s="48" t="str">
        <f>HYPERLINK('Źródła LED_linki'!B102,"Link do zdjęcia")</f>
        <v>Link do zdjęcia</v>
      </c>
      <c r="D101" s="47" t="s">
        <v>87</v>
      </c>
      <c r="E101" s="12" t="s">
        <v>88</v>
      </c>
      <c r="F101" s="625">
        <v>11.55</v>
      </c>
      <c r="G101" s="45" t="s">
        <v>4132</v>
      </c>
      <c r="H101" s="45" t="s">
        <v>4127</v>
      </c>
      <c r="I101" s="45" t="s">
        <v>4138</v>
      </c>
      <c r="J101" s="45" t="s">
        <v>4134</v>
      </c>
      <c r="K101" s="45" t="s">
        <v>95</v>
      </c>
      <c r="L101" s="45">
        <v>7</v>
      </c>
      <c r="M101" s="45">
        <v>60</v>
      </c>
      <c r="N101" s="45">
        <v>2700</v>
      </c>
      <c r="O101" s="46">
        <v>70000</v>
      </c>
      <c r="P101" s="45" t="s">
        <v>4129</v>
      </c>
      <c r="Q101" s="45" t="s">
        <v>95</v>
      </c>
      <c r="R101" s="45" t="s">
        <v>95</v>
      </c>
      <c r="S101" s="45">
        <v>806</v>
      </c>
      <c r="T101" s="45" t="s">
        <v>4154</v>
      </c>
      <c r="U101" s="46">
        <v>50000</v>
      </c>
      <c r="V101" s="45" t="s">
        <v>108</v>
      </c>
      <c r="W101" s="45" t="s">
        <v>168</v>
      </c>
      <c r="X101" s="45">
        <v>66</v>
      </c>
      <c r="Y101" s="45">
        <v>120</v>
      </c>
      <c r="Z101" s="45">
        <v>66</v>
      </c>
      <c r="AA101" s="626" t="s">
        <v>8516</v>
      </c>
      <c r="AB101" s="50">
        <v>0.52500000000000002</v>
      </c>
      <c r="AC101" s="50">
        <v>0.03</v>
      </c>
      <c r="AD101" s="45" t="s">
        <v>4130</v>
      </c>
      <c r="AE101" s="48" t="str">
        <f>HYPERLINK('Źródła LED_linki'!C102,"Karta katalogowa")</f>
        <v>Karta katalogowa</v>
      </c>
    </row>
    <row r="102" spans="1:31">
      <c r="A102" s="8">
        <v>929001387992</v>
      </c>
      <c r="B102" s="10" t="s">
        <v>212</v>
      </c>
      <c r="C102" s="48" t="str">
        <f>HYPERLINK('Źródła LED_linki'!B103,"Link do zdjęcia")</f>
        <v>Link do zdjęcia</v>
      </c>
      <c r="D102" s="47" t="s">
        <v>87</v>
      </c>
      <c r="E102" s="12" t="s">
        <v>88</v>
      </c>
      <c r="F102" s="625">
        <v>19.650000000000002</v>
      </c>
      <c r="G102" s="45" t="s">
        <v>4155</v>
      </c>
      <c r="H102" s="45" t="s">
        <v>4127</v>
      </c>
      <c r="I102" s="45" t="s">
        <v>4133</v>
      </c>
      <c r="J102" s="45" t="s">
        <v>4134</v>
      </c>
      <c r="K102" s="45" t="s">
        <v>95</v>
      </c>
      <c r="L102" s="45">
        <v>7</v>
      </c>
      <c r="M102" s="45">
        <v>60</v>
      </c>
      <c r="N102" s="45">
        <v>2700</v>
      </c>
      <c r="O102" s="46">
        <v>15000</v>
      </c>
      <c r="P102" s="45" t="s">
        <v>4129</v>
      </c>
      <c r="Q102" s="45" t="s">
        <v>95</v>
      </c>
      <c r="R102" s="45" t="s">
        <v>95</v>
      </c>
      <c r="S102" s="45">
        <v>806</v>
      </c>
      <c r="T102" s="45">
        <v>80</v>
      </c>
      <c r="U102" s="46">
        <v>20000</v>
      </c>
      <c r="V102" s="45" t="s">
        <v>159</v>
      </c>
      <c r="W102" s="45" t="s">
        <v>168</v>
      </c>
      <c r="X102" s="45">
        <v>103</v>
      </c>
      <c r="Y102" s="45">
        <v>166</v>
      </c>
      <c r="Z102" s="45">
        <v>103</v>
      </c>
      <c r="AA102" s="626" t="s">
        <v>8515</v>
      </c>
      <c r="AB102" s="50">
        <v>0.52500000000000002</v>
      </c>
      <c r="AC102" s="50">
        <v>7.0000000000000007E-2</v>
      </c>
      <c r="AD102" s="45" t="s">
        <v>4130</v>
      </c>
      <c r="AE102" s="48" t="str">
        <f>HYPERLINK('Źródła LED_linki'!C103,"Karta katalogowa")</f>
        <v>Karta katalogowa</v>
      </c>
    </row>
    <row r="103" spans="1:31">
      <c r="A103" s="8">
        <v>929001387692</v>
      </c>
      <c r="B103" s="10" t="s">
        <v>213</v>
      </c>
      <c r="C103" s="48" t="str">
        <f>HYPERLINK('Źródła LED_linki'!B104,"Link do zdjęcia")</f>
        <v>Link do zdjęcia</v>
      </c>
      <c r="D103" s="47" t="s">
        <v>87</v>
      </c>
      <c r="E103" s="12" t="s">
        <v>88</v>
      </c>
      <c r="F103" s="625">
        <v>19.650000000000002</v>
      </c>
      <c r="G103" s="45" t="s">
        <v>4148</v>
      </c>
      <c r="H103" s="45" t="s">
        <v>4127</v>
      </c>
      <c r="I103" s="45" t="s">
        <v>4133</v>
      </c>
      <c r="J103" s="45" t="s">
        <v>4134</v>
      </c>
      <c r="K103" s="45" t="s">
        <v>95</v>
      </c>
      <c r="L103" s="45">
        <v>7</v>
      </c>
      <c r="M103" s="45">
        <v>60</v>
      </c>
      <c r="N103" s="45">
        <v>2700</v>
      </c>
      <c r="O103" s="46">
        <v>15000</v>
      </c>
      <c r="P103" s="45" t="s">
        <v>4129</v>
      </c>
      <c r="Q103" s="45" t="s">
        <v>95</v>
      </c>
      <c r="R103" s="45" t="s">
        <v>95</v>
      </c>
      <c r="S103" s="45">
        <v>806</v>
      </c>
      <c r="T103" s="45">
        <v>80</v>
      </c>
      <c r="U103" s="46">
        <v>20000</v>
      </c>
      <c r="V103" s="45" t="s">
        <v>159</v>
      </c>
      <c r="W103" s="45" t="s">
        <v>168</v>
      </c>
      <c r="X103" s="45">
        <v>70</v>
      </c>
      <c r="Y103" s="45">
        <v>152</v>
      </c>
      <c r="Z103" s="45">
        <v>70</v>
      </c>
      <c r="AA103" s="626" t="s">
        <v>8515</v>
      </c>
      <c r="AB103" s="50">
        <v>0.52500000000000002</v>
      </c>
      <c r="AC103" s="50">
        <v>4.8000000000000001E-2</v>
      </c>
      <c r="AD103" s="45" t="s">
        <v>4130</v>
      </c>
      <c r="AE103" s="48" t="str">
        <f>HYPERLINK('Źródła LED_linki'!C104,"Karta katalogowa")</f>
        <v>Karta katalogowa</v>
      </c>
    </row>
    <row r="104" spans="1:31">
      <c r="A104" s="8">
        <v>929001387362</v>
      </c>
      <c r="B104" s="10" t="s">
        <v>214</v>
      </c>
      <c r="C104" s="48" t="str">
        <f>HYPERLINK('Źródła LED_linki'!B105,"Link do zdjęcia")</f>
        <v>Link do zdjęcia</v>
      </c>
      <c r="D104" s="47" t="s">
        <v>87</v>
      </c>
      <c r="E104" s="12" t="s">
        <v>88</v>
      </c>
      <c r="F104" s="625">
        <v>11.55</v>
      </c>
      <c r="G104" s="45" t="s">
        <v>4132</v>
      </c>
      <c r="H104" s="45" t="s">
        <v>4127</v>
      </c>
      <c r="I104" s="45" t="s">
        <v>4133</v>
      </c>
      <c r="J104" s="45" t="s">
        <v>4134</v>
      </c>
      <c r="K104" s="45" t="s">
        <v>95</v>
      </c>
      <c r="L104" s="45">
        <v>7</v>
      </c>
      <c r="M104" s="45">
        <v>60</v>
      </c>
      <c r="N104" s="45">
        <v>2700</v>
      </c>
      <c r="O104" s="46">
        <v>15000</v>
      </c>
      <c r="P104" s="45" t="s">
        <v>4129</v>
      </c>
      <c r="Q104" s="45">
        <v>330</v>
      </c>
      <c r="R104" s="45" t="s">
        <v>95</v>
      </c>
      <c r="S104" s="45">
        <v>806</v>
      </c>
      <c r="T104" s="45">
        <v>80</v>
      </c>
      <c r="U104" s="46">
        <v>20000</v>
      </c>
      <c r="V104" s="45" t="s">
        <v>159</v>
      </c>
      <c r="W104" s="45" t="s">
        <v>160</v>
      </c>
      <c r="X104" s="45">
        <v>66</v>
      </c>
      <c r="Y104" s="45">
        <v>120</v>
      </c>
      <c r="Z104" s="45">
        <v>66</v>
      </c>
      <c r="AA104" s="626" t="s">
        <v>8517</v>
      </c>
      <c r="AB104" s="50">
        <v>0.52500000000000002</v>
      </c>
      <c r="AC104" s="50">
        <v>0.03</v>
      </c>
      <c r="AD104" s="45" t="s">
        <v>4130</v>
      </c>
      <c r="AE104" s="48" t="str">
        <f>HYPERLINK('Źródła LED_linki'!C105,"Karta katalogowa")</f>
        <v>Karta katalogowa</v>
      </c>
    </row>
    <row r="105" spans="1:31">
      <c r="A105" s="8">
        <v>929001323592</v>
      </c>
      <c r="B105" s="10" t="s">
        <v>215</v>
      </c>
      <c r="C105" s="48" t="str">
        <f>HYPERLINK('Źródła LED_linki'!B106,"Link do zdjęcia")</f>
        <v>Link do zdjęcia</v>
      </c>
      <c r="D105" s="47" t="s">
        <v>87</v>
      </c>
      <c r="E105" s="12" t="s">
        <v>88</v>
      </c>
      <c r="F105" s="625">
        <v>11.55</v>
      </c>
      <c r="G105" s="45" t="s">
        <v>4132</v>
      </c>
      <c r="H105" s="45" t="s">
        <v>4127</v>
      </c>
      <c r="I105" s="45" t="s">
        <v>4138</v>
      </c>
      <c r="J105" s="45" t="s">
        <v>4134</v>
      </c>
      <c r="K105" s="45" t="s">
        <v>95</v>
      </c>
      <c r="L105" s="45">
        <v>7</v>
      </c>
      <c r="M105" s="45">
        <v>60</v>
      </c>
      <c r="N105" s="45">
        <v>4000</v>
      </c>
      <c r="O105" s="46">
        <v>70000</v>
      </c>
      <c r="P105" s="45" t="s">
        <v>4129</v>
      </c>
      <c r="Q105" s="45" t="s">
        <v>95</v>
      </c>
      <c r="R105" s="45" t="s">
        <v>95</v>
      </c>
      <c r="S105" s="45">
        <v>806</v>
      </c>
      <c r="T105" s="45" t="s">
        <v>4154</v>
      </c>
      <c r="U105" s="46">
        <v>50000</v>
      </c>
      <c r="V105" s="45" t="s">
        <v>108</v>
      </c>
      <c r="W105" s="45" t="s">
        <v>168</v>
      </c>
      <c r="X105" s="45">
        <v>66</v>
      </c>
      <c r="Y105" s="45">
        <v>120</v>
      </c>
      <c r="Z105" s="45">
        <v>66</v>
      </c>
      <c r="AA105" s="626" t="s">
        <v>8516</v>
      </c>
      <c r="AB105" s="50">
        <v>0.52500000000000002</v>
      </c>
      <c r="AC105" s="50">
        <v>0.03</v>
      </c>
      <c r="AD105" s="45" t="s">
        <v>4130</v>
      </c>
      <c r="AE105" s="48" t="str">
        <f>HYPERLINK('Źródła LED_linki'!C106,"Karta katalogowa")</f>
        <v>Karta katalogowa</v>
      </c>
    </row>
    <row r="106" spans="1:31">
      <c r="A106" s="8">
        <v>929002306208</v>
      </c>
      <c r="B106" s="10" t="s">
        <v>216</v>
      </c>
      <c r="C106" s="48" t="str">
        <f>HYPERLINK('Źródła LED_linki'!B107,"Link do zdjęcia")</f>
        <v>Link do zdjęcia</v>
      </c>
      <c r="D106" s="47" t="s">
        <v>87</v>
      </c>
      <c r="E106" s="12" t="s">
        <v>88</v>
      </c>
      <c r="F106" s="625">
        <v>8.9499999999999993</v>
      </c>
      <c r="G106" s="45" t="s">
        <v>4132</v>
      </c>
      <c r="H106" s="45" t="s">
        <v>4127</v>
      </c>
      <c r="I106" s="45" t="s">
        <v>4160</v>
      </c>
      <c r="J106" s="45" t="s">
        <v>4134</v>
      </c>
      <c r="K106" s="45" t="s">
        <v>95</v>
      </c>
      <c r="L106" s="45">
        <v>8</v>
      </c>
      <c r="M106" s="45">
        <v>60</v>
      </c>
      <c r="N106" s="45">
        <v>2700</v>
      </c>
      <c r="O106" s="46">
        <v>15000</v>
      </c>
      <c r="P106" s="45" t="s">
        <v>4129</v>
      </c>
      <c r="Q106" s="45">
        <v>180</v>
      </c>
      <c r="R106" s="45" t="s">
        <v>95</v>
      </c>
      <c r="S106" s="45">
        <v>806</v>
      </c>
      <c r="T106" s="45">
        <v>80</v>
      </c>
      <c r="U106" s="46">
        <v>50000</v>
      </c>
      <c r="V106" s="45" t="s">
        <v>159</v>
      </c>
      <c r="W106" s="45" t="s">
        <v>168</v>
      </c>
      <c r="X106" s="45" t="s">
        <v>4166</v>
      </c>
      <c r="Y106" s="45">
        <v>119</v>
      </c>
      <c r="Z106" s="45" t="s">
        <v>4166</v>
      </c>
      <c r="AA106" s="626" t="s">
        <v>8515</v>
      </c>
      <c r="AB106" s="50">
        <v>0.52500000000000002</v>
      </c>
      <c r="AC106" s="50">
        <v>2.9000000000000001E-2</v>
      </c>
      <c r="AD106" s="45" t="s">
        <v>4130</v>
      </c>
      <c r="AE106" s="48" t="str">
        <f>HYPERLINK('Źródła LED_linki'!C107,"Karta katalogowa")</f>
        <v>Karta katalogowa</v>
      </c>
    </row>
    <row r="107" spans="1:31">
      <c r="A107" s="22">
        <v>929003607408</v>
      </c>
      <c r="B107" s="23" t="s">
        <v>217</v>
      </c>
      <c r="C107" s="48" t="str">
        <f>HYPERLINK('Źródła LED_linki'!B108,"Link do zdjęcia")</f>
        <v>Link do zdjęcia</v>
      </c>
      <c r="D107" s="47" t="s">
        <v>87</v>
      </c>
      <c r="E107" s="12" t="s">
        <v>88</v>
      </c>
      <c r="F107" s="625">
        <v>8.9499999999999993</v>
      </c>
      <c r="G107" s="45" t="s">
        <v>4132</v>
      </c>
      <c r="H107" s="45" t="s">
        <v>4127</v>
      </c>
      <c r="I107" s="45" t="s">
        <v>4160</v>
      </c>
      <c r="J107" s="45" t="s">
        <v>4134</v>
      </c>
      <c r="K107" s="45" t="s">
        <v>95</v>
      </c>
      <c r="L107" s="45">
        <v>8</v>
      </c>
      <c r="M107" s="45">
        <v>60</v>
      </c>
      <c r="N107" s="45">
        <v>3000</v>
      </c>
      <c r="O107" s="46">
        <v>15000</v>
      </c>
      <c r="P107" s="45" t="s">
        <v>4129</v>
      </c>
      <c r="Q107" s="45">
        <v>180</v>
      </c>
      <c r="R107" s="45" t="s">
        <v>95</v>
      </c>
      <c r="S107" s="45">
        <v>806</v>
      </c>
      <c r="T107" s="45">
        <v>80</v>
      </c>
      <c r="U107" s="46">
        <v>50000</v>
      </c>
      <c r="V107" s="45" t="s">
        <v>159</v>
      </c>
      <c r="W107" s="45" t="s">
        <v>168</v>
      </c>
      <c r="X107" s="45" t="s">
        <v>4166</v>
      </c>
      <c r="Y107" s="45">
        <v>119</v>
      </c>
      <c r="Z107" s="45" t="s">
        <v>4166</v>
      </c>
      <c r="AA107" s="626" t="s">
        <v>8515</v>
      </c>
      <c r="AB107" s="50">
        <v>0.52500000000000002</v>
      </c>
      <c r="AC107" s="50">
        <v>2.9000000000000001E-2</v>
      </c>
      <c r="AD107" s="45" t="s">
        <v>4130</v>
      </c>
      <c r="AE107" s="48" t="str">
        <f>HYPERLINK('Źródła LED_linki'!C108,"Karta katalogowa")</f>
        <v>Karta katalogowa</v>
      </c>
    </row>
    <row r="108" spans="1:31">
      <c r="A108" s="25">
        <v>929002306308</v>
      </c>
      <c r="B108" s="23" t="s">
        <v>218</v>
      </c>
      <c r="C108" s="48" t="str">
        <f>HYPERLINK('Źródła LED_linki'!B109,"Link do zdjęcia")</f>
        <v>Link do zdjęcia</v>
      </c>
      <c r="D108" s="47" t="s">
        <v>87</v>
      </c>
      <c r="E108" s="12" t="s">
        <v>88</v>
      </c>
      <c r="F108" s="625">
        <v>8.9499999999999993</v>
      </c>
      <c r="G108" s="45" t="s">
        <v>4132</v>
      </c>
      <c r="H108" s="45" t="s">
        <v>4127</v>
      </c>
      <c r="I108" s="45" t="s">
        <v>4160</v>
      </c>
      <c r="J108" s="45" t="s">
        <v>4134</v>
      </c>
      <c r="K108" s="45" t="s">
        <v>95</v>
      </c>
      <c r="L108" s="45">
        <v>8</v>
      </c>
      <c r="M108" s="45">
        <v>60</v>
      </c>
      <c r="N108" s="45">
        <v>4000</v>
      </c>
      <c r="O108" s="46">
        <v>15000</v>
      </c>
      <c r="P108" s="45" t="s">
        <v>4129</v>
      </c>
      <c r="Q108" s="45">
        <v>180</v>
      </c>
      <c r="R108" s="45" t="s">
        <v>95</v>
      </c>
      <c r="S108" s="45">
        <v>806</v>
      </c>
      <c r="T108" s="45">
        <v>80</v>
      </c>
      <c r="U108" s="46">
        <v>50000</v>
      </c>
      <c r="V108" s="45" t="s">
        <v>159</v>
      </c>
      <c r="W108" s="45" t="s">
        <v>168</v>
      </c>
      <c r="X108" s="45" t="s">
        <v>4166</v>
      </c>
      <c r="Y108" s="45">
        <v>119</v>
      </c>
      <c r="Z108" s="45" t="s">
        <v>4166</v>
      </c>
      <c r="AA108" s="626" t="s">
        <v>4178</v>
      </c>
      <c r="AB108" s="50">
        <v>0.52500000000000002</v>
      </c>
      <c r="AC108" s="50">
        <v>2.9000000000000001E-2</v>
      </c>
      <c r="AD108" s="45" t="s">
        <v>4130</v>
      </c>
      <c r="AE108" s="48" t="str">
        <f>HYPERLINK('Źródła LED_linki'!C109,"Karta katalogowa")</f>
        <v>Karta katalogowa</v>
      </c>
    </row>
    <row r="109" spans="1:31">
      <c r="A109" s="25">
        <v>929002306408</v>
      </c>
      <c r="B109" s="23" t="s">
        <v>219</v>
      </c>
      <c r="C109" s="48" t="str">
        <f>HYPERLINK('Źródła LED_linki'!B110,"Link do zdjęcia")</f>
        <v>Link do zdjęcia</v>
      </c>
      <c r="D109" s="47" t="s">
        <v>87</v>
      </c>
      <c r="E109" s="12" t="s">
        <v>88</v>
      </c>
      <c r="F109" s="625">
        <v>8.9499999999999993</v>
      </c>
      <c r="G109" s="45" t="s">
        <v>4132</v>
      </c>
      <c r="H109" s="45" t="s">
        <v>4127</v>
      </c>
      <c r="I109" s="45" t="s">
        <v>4160</v>
      </c>
      <c r="J109" s="45" t="s">
        <v>4134</v>
      </c>
      <c r="K109" s="45" t="s">
        <v>95</v>
      </c>
      <c r="L109" s="45">
        <v>8</v>
      </c>
      <c r="M109" s="45">
        <v>60</v>
      </c>
      <c r="N109" s="45">
        <v>6500</v>
      </c>
      <c r="O109" s="46">
        <v>15000</v>
      </c>
      <c r="P109" s="45" t="s">
        <v>4129</v>
      </c>
      <c r="Q109" s="45">
        <v>180</v>
      </c>
      <c r="R109" s="45" t="s">
        <v>95</v>
      </c>
      <c r="S109" s="45">
        <v>806</v>
      </c>
      <c r="T109" s="45">
        <v>80</v>
      </c>
      <c r="U109" s="46">
        <v>50000</v>
      </c>
      <c r="V109" s="45" t="s">
        <v>159</v>
      </c>
      <c r="W109" s="45" t="s">
        <v>160</v>
      </c>
      <c r="X109" s="45" t="s">
        <v>4166</v>
      </c>
      <c r="Y109" s="45">
        <v>119</v>
      </c>
      <c r="Z109" s="45" t="s">
        <v>4166</v>
      </c>
      <c r="AA109" s="626" t="s">
        <v>8515</v>
      </c>
      <c r="AB109" s="50">
        <v>0.52500000000000002</v>
      </c>
      <c r="AC109" s="50">
        <v>2.9000000000000001E-2</v>
      </c>
      <c r="AD109" s="45" t="s">
        <v>4130</v>
      </c>
      <c r="AE109" s="48" t="str">
        <f>HYPERLINK('Źródła LED_linki'!C110,"Karta katalogowa")</f>
        <v>Karta katalogowa</v>
      </c>
    </row>
    <row r="110" spans="1:31">
      <c r="A110" s="8">
        <v>929002025702</v>
      </c>
      <c r="B110" s="10" t="s">
        <v>220</v>
      </c>
      <c r="C110" s="48" t="str">
        <f>HYPERLINK('Źródła LED_linki'!B111,"Link do zdjęcia")</f>
        <v>Link do zdjęcia</v>
      </c>
      <c r="D110" s="47" t="s">
        <v>87</v>
      </c>
      <c r="E110" s="12" t="s">
        <v>88</v>
      </c>
      <c r="F110" s="625">
        <v>12.9</v>
      </c>
      <c r="G110" s="45" t="s">
        <v>4132</v>
      </c>
      <c r="H110" s="45" t="s">
        <v>4127</v>
      </c>
      <c r="I110" s="45" t="s">
        <v>4138</v>
      </c>
      <c r="J110" s="45" t="s">
        <v>4134</v>
      </c>
      <c r="K110" s="45" t="s">
        <v>95</v>
      </c>
      <c r="L110" s="45" t="s">
        <v>4179</v>
      </c>
      <c r="M110" s="45">
        <v>75</v>
      </c>
      <c r="N110" s="45">
        <v>2700</v>
      </c>
      <c r="O110" s="46">
        <v>70000</v>
      </c>
      <c r="P110" s="45" t="s">
        <v>4129</v>
      </c>
      <c r="Q110" s="45" t="s">
        <v>95</v>
      </c>
      <c r="R110" s="45" t="s">
        <v>95</v>
      </c>
      <c r="S110" s="45">
        <v>1055</v>
      </c>
      <c r="T110" s="45" t="s">
        <v>4154</v>
      </c>
      <c r="U110" s="46">
        <v>50000</v>
      </c>
      <c r="V110" s="45" t="s">
        <v>108</v>
      </c>
      <c r="W110" s="45" t="s">
        <v>168</v>
      </c>
      <c r="X110" s="45">
        <v>66</v>
      </c>
      <c r="Y110" s="45">
        <v>120</v>
      </c>
      <c r="Z110" s="45">
        <v>66</v>
      </c>
      <c r="AA110" s="626" t="s">
        <v>8516</v>
      </c>
      <c r="AB110" s="50">
        <v>0.52500000000000002</v>
      </c>
      <c r="AC110" s="50">
        <v>0.03</v>
      </c>
      <c r="AD110" s="45" t="s">
        <v>4130</v>
      </c>
      <c r="AE110" s="48" t="str">
        <f>HYPERLINK('Źródła LED_linki'!C111,"Karta katalogowa")</f>
        <v>Karta katalogowa</v>
      </c>
    </row>
    <row r="111" spans="1:31">
      <c r="A111" s="8">
        <v>929002025492</v>
      </c>
      <c r="B111" s="10" t="s">
        <v>221</v>
      </c>
      <c r="C111" s="48" t="str">
        <f>HYPERLINK('Źródła LED_linki'!B112,"Link do zdjęcia")</f>
        <v>Link do zdjęcia</v>
      </c>
      <c r="D111" s="47" t="s">
        <v>87</v>
      </c>
      <c r="E111" s="12" t="s">
        <v>88</v>
      </c>
      <c r="F111" s="625">
        <v>12.9</v>
      </c>
      <c r="G111" s="45" t="s">
        <v>4132</v>
      </c>
      <c r="H111" s="45" t="s">
        <v>4127</v>
      </c>
      <c r="I111" s="45" t="s">
        <v>4133</v>
      </c>
      <c r="J111" s="45" t="s">
        <v>4134</v>
      </c>
      <c r="K111" s="45" t="s">
        <v>95</v>
      </c>
      <c r="L111" s="45" t="s">
        <v>4179</v>
      </c>
      <c r="M111" s="45">
        <v>75</v>
      </c>
      <c r="N111" s="45">
        <v>2700</v>
      </c>
      <c r="O111" s="46">
        <v>15000</v>
      </c>
      <c r="P111" s="45" t="s">
        <v>4129</v>
      </c>
      <c r="Q111" s="45" t="s">
        <v>95</v>
      </c>
      <c r="R111" s="45" t="s">
        <v>95</v>
      </c>
      <c r="S111" s="45">
        <v>1055</v>
      </c>
      <c r="T111" s="45">
        <v>80</v>
      </c>
      <c r="U111" s="46">
        <v>20000</v>
      </c>
      <c r="V111" s="45" t="s">
        <v>159</v>
      </c>
      <c r="W111" s="45" t="s">
        <v>160</v>
      </c>
      <c r="X111" s="45">
        <v>66</v>
      </c>
      <c r="Y111" s="45">
        <v>120</v>
      </c>
      <c r="Z111" s="45">
        <v>66</v>
      </c>
      <c r="AA111" s="626" t="s">
        <v>8517</v>
      </c>
      <c r="AB111" s="50">
        <v>0.52500000000000002</v>
      </c>
      <c r="AC111" s="50">
        <v>0.03</v>
      </c>
      <c r="AD111" s="45" t="s">
        <v>4130</v>
      </c>
      <c r="AE111" s="48" t="str">
        <f>HYPERLINK('Źródła LED_linki'!C112,"Karta katalogowa")</f>
        <v>Karta katalogowa</v>
      </c>
    </row>
    <row r="112" spans="1:31">
      <c r="A112" s="8">
        <v>929002025892</v>
      </c>
      <c r="B112" s="10" t="s">
        <v>222</v>
      </c>
      <c r="C112" s="48" t="str">
        <f>HYPERLINK('Źródła LED_linki'!B113,"Link do zdjęcia")</f>
        <v>Link do zdjęcia</v>
      </c>
      <c r="D112" s="47" t="s">
        <v>87</v>
      </c>
      <c r="E112" s="12" t="s">
        <v>88</v>
      </c>
      <c r="F112" s="625">
        <v>12.9</v>
      </c>
      <c r="G112" s="45" t="s">
        <v>4132</v>
      </c>
      <c r="H112" s="45" t="s">
        <v>4127</v>
      </c>
      <c r="I112" s="45" t="s">
        <v>4138</v>
      </c>
      <c r="J112" s="45" t="s">
        <v>4134</v>
      </c>
      <c r="K112" s="45" t="s">
        <v>95</v>
      </c>
      <c r="L112" s="45" t="s">
        <v>4179</v>
      </c>
      <c r="M112" s="45">
        <v>75</v>
      </c>
      <c r="N112" s="45">
        <v>4000</v>
      </c>
      <c r="O112" s="46">
        <v>70000</v>
      </c>
      <c r="P112" s="45" t="s">
        <v>4129</v>
      </c>
      <c r="Q112" s="45" t="s">
        <v>95</v>
      </c>
      <c r="R112" s="45" t="s">
        <v>95</v>
      </c>
      <c r="S112" s="45">
        <v>1055</v>
      </c>
      <c r="T112" s="45" t="s">
        <v>4154</v>
      </c>
      <c r="U112" s="46">
        <v>50000</v>
      </c>
      <c r="V112" s="45" t="s">
        <v>108</v>
      </c>
      <c r="W112" s="45" t="s">
        <v>168</v>
      </c>
      <c r="X112" s="45">
        <v>66</v>
      </c>
      <c r="Y112" s="45">
        <v>120</v>
      </c>
      <c r="Z112" s="45">
        <v>66</v>
      </c>
      <c r="AA112" s="626" t="s">
        <v>8516</v>
      </c>
      <c r="AB112" s="50">
        <v>0.52500000000000002</v>
      </c>
      <c r="AC112" s="50">
        <v>0.03</v>
      </c>
      <c r="AD112" s="45" t="s">
        <v>4130</v>
      </c>
      <c r="AE112" s="48" t="str">
        <f>HYPERLINK('Źródła LED_linki'!C113,"Karta katalogowa")</f>
        <v>Karta katalogowa</v>
      </c>
    </row>
    <row r="113" spans="1:31">
      <c r="A113" s="8">
        <v>929002025592</v>
      </c>
      <c r="B113" s="10" t="s">
        <v>223</v>
      </c>
      <c r="C113" s="48" t="str">
        <f>HYPERLINK('Źródła LED_linki'!B114,"Link do zdjęcia")</f>
        <v>Link do zdjęcia</v>
      </c>
      <c r="D113" s="47" t="s">
        <v>87</v>
      </c>
      <c r="E113" s="12" t="s">
        <v>88</v>
      </c>
      <c r="F113" s="625">
        <v>12.9</v>
      </c>
      <c r="G113" s="45" t="s">
        <v>4132</v>
      </c>
      <c r="H113" s="45" t="s">
        <v>4127</v>
      </c>
      <c r="I113" s="45" t="s">
        <v>4133</v>
      </c>
      <c r="J113" s="45" t="s">
        <v>4134</v>
      </c>
      <c r="K113" s="45" t="s">
        <v>95</v>
      </c>
      <c r="L113" s="45" t="s">
        <v>4179</v>
      </c>
      <c r="M113" s="45">
        <v>75</v>
      </c>
      <c r="N113" s="45">
        <v>4000</v>
      </c>
      <c r="O113" s="46">
        <v>15000</v>
      </c>
      <c r="P113" s="45" t="s">
        <v>4129</v>
      </c>
      <c r="Q113" s="45" t="s">
        <v>95</v>
      </c>
      <c r="R113" s="45" t="s">
        <v>95</v>
      </c>
      <c r="S113" s="45">
        <v>1055</v>
      </c>
      <c r="T113" s="45">
        <v>80</v>
      </c>
      <c r="U113" s="46">
        <v>20000</v>
      </c>
      <c r="V113" s="45" t="s">
        <v>159</v>
      </c>
      <c r="W113" s="45" t="s">
        <v>168</v>
      </c>
      <c r="X113" s="45">
        <v>66</v>
      </c>
      <c r="Y113" s="45">
        <v>121</v>
      </c>
      <c r="Z113" s="45">
        <v>66</v>
      </c>
      <c r="AA113" s="626" t="s">
        <v>8517</v>
      </c>
      <c r="AB113" s="50">
        <v>0.52500000000000002</v>
      </c>
      <c r="AC113" s="50">
        <v>2.8000000000000001E-2</v>
      </c>
      <c r="AD113" s="45" t="s">
        <v>4130</v>
      </c>
      <c r="AE113" s="48" t="str">
        <f>HYPERLINK('Źródła LED_linki'!C114,"Karta katalogowa")</f>
        <v>Karta katalogowa</v>
      </c>
    </row>
    <row r="114" spans="1:31">
      <c r="A114" s="25">
        <v>929002306508</v>
      </c>
      <c r="B114" s="23" t="s">
        <v>224</v>
      </c>
      <c r="C114" s="48" t="str">
        <f>HYPERLINK('Źródła LED_linki'!B115,"Link do zdjęcia")</f>
        <v>Link do zdjęcia</v>
      </c>
      <c r="D114" s="47" t="s">
        <v>87</v>
      </c>
      <c r="E114" s="12" t="s">
        <v>88</v>
      </c>
      <c r="F114" s="625">
        <v>11.649999999999999</v>
      </c>
      <c r="G114" s="45" t="s">
        <v>4132</v>
      </c>
      <c r="H114" s="45" t="s">
        <v>4127</v>
      </c>
      <c r="I114" s="45" t="s">
        <v>4160</v>
      </c>
      <c r="J114" s="45" t="s">
        <v>4134</v>
      </c>
      <c r="K114" s="45" t="s">
        <v>95</v>
      </c>
      <c r="L114" s="45">
        <v>10</v>
      </c>
      <c r="M114" s="45">
        <v>75</v>
      </c>
      <c r="N114" s="45">
        <v>2700</v>
      </c>
      <c r="O114" s="46">
        <v>15000</v>
      </c>
      <c r="P114" s="45" t="s">
        <v>4129</v>
      </c>
      <c r="Q114" s="45">
        <v>180</v>
      </c>
      <c r="R114" s="45" t="s">
        <v>95</v>
      </c>
      <c r="S114" s="45">
        <v>1055</v>
      </c>
      <c r="T114" s="45">
        <v>80</v>
      </c>
      <c r="U114" s="46">
        <v>50000</v>
      </c>
      <c r="V114" s="45" t="s">
        <v>159</v>
      </c>
      <c r="W114" s="45" t="s">
        <v>160</v>
      </c>
      <c r="X114" s="45" t="s">
        <v>4166</v>
      </c>
      <c r="Y114" s="45">
        <v>119</v>
      </c>
      <c r="Z114" s="45" t="s">
        <v>4166</v>
      </c>
      <c r="AA114" s="626" t="s">
        <v>8515</v>
      </c>
      <c r="AB114" s="50">
        <v>0.52500000000000002</v>
      </c>
      <c r="AC114" s="50">
        <v>3.4000000000000002E-2</v>
      </c>
      <c r="AD114" s="45" t="s">
        <v>4130</v>
      </c>
      <c r="AE114" s="48" t="str">
        <f>HYPERLINK('Źródła LED_linki'!C115,"Karta katalogowa")</f>
        <v>Karta katalogowa</v>
      </c>
    </row>
    <row r="115" spans="1:31">
      <c r="A115" s="25">
        <v>929003607508</v>
      </c>
      <c r="B115" s="23" t="s">
        <v>225</v>
      </c>
      <c r="C115" s="48" t="str">
        <f>HYPERLINK('Źródła LED_linki'!B116,"Link do zdjęcia")</f>
        <v>Link do zdjęcia</v>
      </c>
      <c r="D115" s="47" t="s">
        <v>87</v>
      </c>
      <c r="E115" s="12" t="s">
        <v>88</v>
      </c>
      <c r="F115" s="625">
        <v>11.649999999999999</v>
      </c>
      <c r="G115" s="45" t="s">
        <v>4132</v>
      </c>
      <c r="H115" s="45" t="s">
        <v>4127</v>
      </c>
      <c r="I115" s="45" t="s">
        <v>4160</v>
      </c>
      <c r="J115" s="45" t="s">
        <v>4134</v>
      </c>
      <c r="K115" s="45" t="s">
        <v>95</v>
      </c>
      <c r="L115" s="45">
        <v>10</v>
      </c>
      <c r="M115" s="45">
        <v>75</v>
      </c>
      <c r="N115" s="45">
        <v>3000</v>
      </c>
      <c r="O115" s="46">
        <v>15000</v>
      </c>
      <c r="P115" s="45" t="s">
        <v>4129</v>
      </c>
      <c r="Q115" s="45">
        <v>180</v>
      </c>
      <c r="R115" s="45" t="s">
        <v>95</v>
      </c>
      <c r="S115" s="45">
        <v>1055</v>
      </c>
      <c r="T115" s="45">
        <v>80</v>
      </c>
      <c r="U115" s="46">
        <v>50000</v>
      </c>
      <c r="V115" s="45" t="s">
        <v>159</v>
      </c>
      <c r="W115" s="45" t="s">
        <v>168</v>
      </c>
      <c r="X115" s="45" t="s">
        <v>4166</v>
      </c>
      <c r="Y115" s="45">
        <v>119</v>
      </c>
      <c r="Z115" s="45" t="s">
        <v>4166</v>
      </c>
      <c r="AA115" s="626" t="s">
        <v>8515</v>
      </c>
      <c r="AB115" s="50">
        <v>0.52500000000000002</v>
      </c>
      <c r="AC115" s="50">
        <v>3.4000000000000002E-2</v>
      </c>
      <c r="AD115" s="45" t="s">
        <v>4130</v>
      </c>
      <c r="AE115" s="48" t="str">
        <f>HYPERLINK('Źródła LED_linki'!C116,"Karta katalogowa")</f>
        <v>Karta katalogowa</v>
      </c>
    </row>
    <row r="116" spans="1:31">
      <c r="A116" s="8">
        <v>929002306608</v>
      </c>
      <c r="B116" s="10" t="s">
        <v>226</v>
      </c>
      <c r="C116" s="48" t="str">
        <f>HYPERLINK('Źródła LED_linki'!B117,"Link do zdjęcia")</f>
        <v>Link do zdjęcia</v>
      </c>
      <c r="D116" s="47" t="s">
        <v>87</v>
      </c>
      <c r="E116" s="12" t="s">
        <v>88</v>
      </c>
      <c r="F116" s="625">
        <v>11.649999999999999</v>
      </c>
      <c r="G116" s="45" t="s">
        <v>4132</v>
      </c>
      <c r="H116" s="45" t="s">
        <v>4127</v>
      </c>
      <c r="I116" s="45" t="s">
        <v>4160</v>
      </c>
      <c r="J116" s="45" t="s">
        <v>4134</v>
      </c>
      <c r="K116" s="45" t="s">
        <v>95</v>
      </c>
      <c r="L116" s="45">
        <v>10</v>
      </c>
      <c r="M116" s="45">
        <v>75</v>
      </c>
      <c r="N116" s="45">
        <v>4000</v>
      </c>
      <c r="O116" s="46">
        <v>15000</v>
      </c>
      <c r="P116" s="45" t="s">
        <v>4129</v>
      </c>
      <c r="Q116" s="45">
        <v>180</v>
      </c>
      <c r="R116" s="45" t="s">
        <v>95</v>
      </c>
      <c r="S116" s="45">
        <v>1055</v>
      </c>
      <c r="T116" s="45">
        <v>80</v>
      </c>
      <c r="U116" s="46">
        <v>50000</v>
      </c>
      <c r="V116" s="45" t="s">
        <v>159</v>
      </c>
      <c r="W116" s="45" t="s">
        <v>160</v>
      </c>
      <c r="X116" s="45" t="s">
        <v>4166</v>
      </c>
      <c r="Y116" s="45">
        <v>119</v>
      </c>
      <c r="Z116" s="45" t="s">
        <v>4166</v>
      </c>
      <c r="AA116" s="626" t="s">
        <v>4178</v>
      </c>
      <c r="AB116" s="50">
        <v>0.52500000000000002</v>
      </c>
      <c r="AC116" s="50">
        <v>3.4000000000000002E-2</v>
      </c>
      <c r="AD116" s="45" t="s">
        <v>4130</v>
      </c>
      <c r="AE116" s="48" t="str">
        <f>HYPERLINK('Źródła LED_linki'!C117,"Karta katalogowa")</f>
        <v>Karta katalogowa</v>
      </c>
    </row>
    <row r="117" spans="1:31">
      <c r="A117" s="25">
        <v>929002306708</v>
      </c>
      <c r="B117" s="23" t="s">
        <v>227</v>
      </c>
      <c r="C117" s="48" t="str">
        <f>HYPERLINK('Źródła LED_linki'!B118,"Link do zdjęcia")</f>
        <v>Link do zdjęcia</v>
      </c>
      <c r="D117" s="47" t="s">
        <v>87</v>
      </c>
      <c r="E117" s="12" t="s">
        <v>88</v>
      </c>
      <c r="F117" s="625">
        <v>11.649999999999999</v>
      </c>
      <c r="G117" s="45" t="s">
        <v>4132</v>
      </c>
      <c r="H117" s="45" t="s">
        <v>4127</v>
      </c>
      <c r="I117" s="45" t="s">
        <v>4160</v>
      </c>
      <c r="J117" s="45" t="s">
        <v>4134</v>
      </c>
      <c r="K117" s="45" t="s">
        <v>95</v>
      </c>
      <c r="L117" s="45">
        <v>10</v>
      </c>
      <c r="M117" s="45">
        <v>75</v>
      </c>
      <c r="N117" s="45">
        <v>6500</v>
      </c>
      <c r="O117" s="46">
        <v>15000</v>
      </c>
      <c r="P117" s="45" t="s">
        <v>4129</v>
      </c>
      <c r="Q117" s="45">
        <v>180</v>
      </c>
      <c r="R117" s="45" t="s">
        <v>95</v>
      </c>
      <c r="S117" s="45">
        <v>1055</v>
      </c>
      <c r="T117" s="45">
        <v>80</v>
      </c>
      <c r="U117" s="46">
        <v>50000</v>
      </c>
      <c r="V117" s="45" t="s">
        <v>159</v>
      </c>
      <c r="W117" s="45" t="s">
        <v>160</v>
      </c>
      <c r="X117" s="45" t="s">
        <v>4166</v>
      </c>
      <c r="Y117" s="45">
        <v>119</v>
      </c>
      <c r="Z117" s="45" t="s">
        <v>4166</v>
      </c>
      <c r="AA117" s="626" t="s">
        <v>4178</v>
      </c>
      <c r="AB117" s="50">
        <v>0.52500000000000002</v>
      </c>
      <c r="AC117" s="50">
        <v>3.4000000000000002E-2</v>
      </c>
      <c r="AD117" s="45" t="s">
        <v>4130</v>
      </c>
      <c r="AE117" s="48" t="str">
        <f>HYPERLINK('Źródła LED_linki'!C118,"Karta katalogowa")</f>
        <v>Karta katalogowa</v>
      </c>
    </row>
    <row r="118" spans="1:31">
      <c r="A118" s="25">
        <v>929002026192</v>
      </c>
      <c r="B118" s="23" t="s">
        <v>228</v>
      </c>
      <c r="C118" s="48" t="str">
        <f>HYPERLINK('Źródła LED_linki'!B119,"Link do zdjęcia")</f>
        <v>Link do zdjęcia</v>
      </c>
      <c r="D118" s="47" t="s">
        <v>87</v>
      </c>
      <c r="E118" s="12" t="s">
        <v>88</v>
      </c>
      <c r="F118" s="625">
        <v>17</v>
      </c>
      <c r="G118" s="45" t="s">
        <v>4132</v>
      </c>
      <c r="H118" s="45" t="s">
        <v>4127</v>
      </c>
      <c r="I118" s="45" t="s">
        <v>4133</v>
      </c>
      <c r="J118" s="45" t="s">
        <v>4134</v>
      </c>
      <c r="K118" s="45" t="s">
        <v>95</v>
      </c>
      <c r="L118" s="45" t="s">
        <v>4144</v>
      </c>
      <c r="M118" s="45">
        <v>100</v>
      </c>
      <c r="N118" s="45">
        <v>2700</v>
      </c>
      <c r="O118" s="46">
        <v>15000</v>
      </c>
      <c r="P118" s="45" t="s">
        <v>4129</v>
      </c>
      <c r="Q118" s="45" t="s">
        <v>95</v>
      </c>
      <c r="R118" s="45" t="s">
        <v>95</v>
      </c>
      <c r="S118" s="45">
        <v>1521</v>
      </c>
      <c r="T118" s="45">
        <v>80</v>
      </c>
      <c r="U118" s="46">
        <v>20000</v>
      </c>
      <c r="V118" s="45" t="s">
        <v>108</v>
      </c>
      <c r="W118" s="45" t="s">
        <v>109</v>
      </c>
      <c r="X118" s="45">
        <v>66</v>
      </c>
      <c r="Y118" s="45">
        <v>120</v>
      </c>
      <c r="Z118" s="45">
        <v>66</v>
      </c>
      <c r="AA118" s="626" t="s">
        <v>8517</v>
      </c>
      <c r="AB118" s="50">
        <v>0.52500000000000002</v>
      </c>
      <c r="AC118" s="50">
        <v>0.03</v>
      </c>
      <c r="AD118" s="45" t="s">
        <v>4130</v>
      </c>
      <c r="AE118" s="48" t="str">
        <f>HYPERLINK('Źródła LED_linki'!C119,"Karta katalogowa")</f>
        <v>Karta katalogowa</v>
      </c>
    </row>
    <row r="119" spans="1:31">
      <c r="A119" s="8">
        <v>929002026402</v>
      </c>
      <c r="B119" s="10" t="s">
        <v>229</v>
      </c>
      <c r="C119" s="48" t="str">
        <f>HYPERLINK('Źródła LED_linki'!B120,"Link do zdjęcia")</f>
        <v>Link do zdjęcia</v>
      </c>
      <c r="D119" s="47" t="s">
        <v>87</v>
      </c>
      <c r="E119" s="12" t="s">
        <v>88</v>
      </c>
      <c r="F119" s="625">
        <v>17</v>
      </c>
      <c r="G119" s="45" t="s">
        <v>4132</v>
      </c>
      <c r="H119" s="45" t="s">
        <v>4127</v>
      </c>
      <c r="I119" s="45" t="s">
        <v>4138</v>
      </c>
      <c r="J119" s="45" t="s">
        <v>4134</v>
      </c>
      <c r="K119" s="45" t="s">
        <v>95</v>
      </c>
      <c r="L119" s="45" t="s">
        <v>4144</v>
      </c>
      <c r="M119" s="45">
        <v>100</v>
      </c>
      <c r="N119" s="45">
        <v>2700</v>
      </c>
      <c r="O119" s="46">
        <v>25000</v>
      </c>
      <c r="P119" s="45" t="s">
        <v>4129</v>
      </c>
      <c r="Q119" s="45">
        <v>300</v>
      </c>
      <c r="R119" s="45" t="s">
        <v>95</v>
      </c>
      <c r="S119" s="45">
        <v>1521</v>
      </c>
      <c r="T119" s="45" t="s">
        <v>4154</v>
      </c>
      <c r="U119" s="46">
        <v>50000</v>
      </c>
      <c r="V119" s="45" t="s">
        <v>108</v>
      </c>
      <c r="W119" s="45" t="s">
        <v>109</v>
      </c>
      <c r="X119" s="45">
        <v>66</v>
      </c>
      <c r="Y119" s="45">
        <v>120</v>
      </c>
      <c r="Z119" s="45">
        <v>66</v>
      </c>
      <c r="AA119" s="626" t="s">
        <v>8516</v>
      </c>
      <c r="AB119" s="50">
        <v>0.52500000000000002</v>
      </c>
      <c r="AC119" s="50">
        <v>0.03</v>
      </c>
      <c r="AD119" s="45" t="s">
        <v>4130</v>
      </c>
      <c r="AE119" s="48" t="str">
        <f>HYPERLINK('Źródła LED_linki'!C120,"Karta katalogowa")</f>
        <v>Karta katalogowa</v>
      </c>
    </row>
    <row r="120" spans="1:31">
      <c r="A120" s="8">
        <v>929002026592</v>
      </c>
      <c r="B120" s="10" t="s">
        <v>230</v>
      </c>
      <c r="C120" s="48" t="str">
        <f>HYPERLINK('Źródła LED_linki'!B121,"Link do zdjęcia")</f>
        <v>Link do zdjęcia</v>
      </c>
      <c r="D120" s="47" t="s">
        <v>87</v>
      </c>
      <c r="E120" s="12" t="s">
        <v>88</v>
      </c>
      <c r="F120" s="625">
        <v>17</v>
      </c>
      <c r="G120" s="45" t="s">
        <v>4132</v>
      </c>
      <c r="H120" s="45" t="s">
        <v>4127</v>
      </c>
      <c r="I120" s="45" t="s">
        <v>4138</v>
      </c>
      <c r="J120" s="45" t="s">
        <v>4180</v>
      </c>
      <c r="K120" s="45" t="s">
        <v>95</v>
      </c>
      <c r="L120" s="45" t="s">
        <v>4144</v>
      </c>
      <c r="M120" s="45">
        <v>100</v>
      </c>
      <c r="N120" s="45">
        <v>4000</v>
      </c>
      <c r="O120" s="46">
        <v>25000</v>
      </c>
      <c r="P120" s="45" t="s">
        <v>4129</v>
      </c>
      <c r="Q120" s="45">
        <v>300</v>
      </c>
      <c r="R120" s="45" t="s">
        <v>95</v>
      </c>
      <c r="S120" s="45">
        <v>1521</v>
      </c>
      <c r="T120" s="45" t="s">
        <v>4154</v>
      </c>
      <c r="U120" s="46">
        <v>50000</v>
      </c>
      <c r="V120" s="45" t="s">
        <v>108</v>
      </c>
      <c r="W120" s="45" t="s">
        <v>109</v>
      </c>
      <c r="X120" s="45">
        <v>66</v>
      </c>
      <c r="Y120" s="45">
        <v>120</v>
      </c>
      <c r="Z120" s="45">
        <v>66</v>
      </c>
      <c r="AA120" s="626" t="s">
        <v>8516</v>
      </c>
      <c r="AB120" s="50">
        <v>0.52500000000000002</v>
      </c>
      <c r="AC120" s="50">
        <v>0.03</v>
      </c>
      <c r="AD120" s="45" t="s">
        <v>4130</v>
      </c>
      <c r="AE120" s="48" t="str">
        <f>HYPERLINK('Źródła LED_linki'!C121,"Karta katalogowa")</f>
        <v>Karta katalogowa</v>
      </c>
    </row>
    <row r="121" spans="1:31">
      <c r="A121" s="25">
        <v>929002026292</v>
      </c>
      <c r="B121" s="23" t="s">
        <v>231</v>
      </c>
      <c r="C121" s="48" t="str">
        <f>HYPERLINK('Źródła LED_linki'!B122,"Link do zdjęcia")</f>
        <v>Link do zdjęcia</v>
      </c>
      <c r="D121" s="47" t="s">
        <v>87</v>
      </c>
      <c r="E121" s="12" t="s">
        <v>88</v>
      </c>
      <c r="F121" s="625">
        <v>17</v>
      </c>
      <c r="G121" s="45" t="s">
        <v>4132</v>
      </c>
      <c r="H121" s="45" t="s">
        <v>4127</v>
      </c>
      <c r="I121" s="45" t="s">
        <v>4133</v>
      </c>
      <c r="J121" s="45" t="s">
        <v>4134</v>
      </c>
      <c r="K121" s="45" t="s">
        <v>95</v>
      </c>
      <c r="L121" s="45" t="s">
        <v>4144</v>
      </c>
      <c r="M121" s="45">
        <v>100</v>
      </c>
      <c r="N121" s="45">
        <v>4000</v>
      </c>
      <c r="O121" s="46">
        <v>15000</v>
      </c>
      <c r="P121" s="45" t="s">
        <v>4129</v>
      </c>
      <c r="Q121" s="45" t="s">
        <v>95</v>
      </c>
      <c r="R121" s="45" t="s">
        <v>95</v>
      </c>
      <c r="S121" s="45">
        <v>1521</v>
      </c>
      <c r="T121" s="45">
        <v>80</v>
      </c>
      <c r="U121" s="46">
        <v>20000</v>
      </c>
      <c r="V121" s="45" t="s">
        <v>108</v>
      </c>
      <c r="W121" s="45" t="s">
        <v>109</v>
      </c>
      <c r="X121" s="45">
        <v>66</v>
      </c>
      <c r="Y121" s="45">
        <v>121</v>
      </c>
      <c r="Z121" s="45">
        <v>66</v>
      </c>
      <c r="AA121" s="626" t="s">
        <v>8515</v>
      </c>
      <c r="AB121" s="50">
        <v>0.52500000000000002</v>
      </c>
      <c r="AC121" s="50">
        <v>2.8000000000000001E-2</v>
      </c>
      <c r="AD121" s="45" t="s">
        <v>4130</v>
      </c>
      <c r="AE121" s="48" t="str">
        <f>HYPERLINK('Źródła LED_linki'!C122,"Karta katalogowa")</f>
        <v>Karta katalogowa</v>
      </c>
    </row>
    <row r="122" spans="1:31">
      <c r="A122" s="22">
        <v>929002306808</v>
      </c>
      <c r="B122" s="23" t="s">
        <v>232</v>
      </c>
      <c r="C122" s="48" t="str">
        <f>HYPERLINK('Źródła LED_linki'!B123,"Link do zdjęcia")</f>
        <v>Link do zdjęcia</v>
      </c>
      <c r="D122" s="47" t="s">
        <v>87</v>
      </c>
      <c r="E122" s="12" t="s">
        <v>88</v>
      </c>
      <c r="F122" s="625">
        <v>13.6</v>
      </c>
      <c r="G122" s="45" t="s">
        <v>4132</v>
      </c>
      <c r="H122" s="45" t="s">
        <v>4127</v>
      </c>
      <c r="I122" s="45" t="s">
        <v>4160</v>
      </c>
      <c r="J122" s="45" t="s">
        <v>4134</v>
      </c>
      <c r="K122" s="45" t="s">
        <v>95</v>
      </c>
      <c r="L122" s="45">
        <v>13</v>
      </c>
      <c r="M122" s="45">
        <v>100</v>
      </c>
      <c r="N122" s="45">
        <v>2700</v>
      </c>
      <c r="O122" s="46">
        <v>15000</v>
      </c>
      <c r="P122" s="45" t="s">
        <v>4129</v>
      </c>
      <c r="Q122" s="45">
        <v>180</v>
      </c>
      <c r="R122" s="45" t="s">
        <v>95</v>
      </c>
      <c r="S122" s="45">
        <v>1521</v>
      </c>
      <c r="T122" s="45">
        <v>80</v>
      </c>
      <c r="U122" s="46">
        <v>50000</v>
      </c>
      <c r="V122" s="45" t="s">
        <v>108</v>
      </c>
      <c r="W122" s="45" t="s">
        <v>109</v>
      </c>
      <c r="X122" s="45" t="s">
        <v>4166</v>
      </c>
      <c r="Y122" s="45">
        <v>119</v>
      </c>
      <c r="Z122" s="45" t="s">
        <v>4166</v>
      </c>
      <c r="AA122" s="626" t="s">
        <v>8516</v>
      </c>
      <c r="AB122" s="50">
        <v>0.52500000000000002</v>
      </c>
      <c r="AC122" s="50">
        <v>4.4999999999999998E-2</v>
      </c>
      <c r="AD122" s="45" t="s">
        <v>4130</v>
      </c>
      <c r="AE122" s="48" t="str">
        <f>HYPERLINK('Źródła LED_linki'!C123,"Karta katalogowa")</f>
        <v>Karta katalogowa</v>
      </c>
    </row>
    <row r="123" spans="1:31">
      <c r="A123" s="25">
        <v>929003607608</v>
      </c>
      <c r="B123" s="23" t="s">
        <v>233</v>
      </c>
      <c r="C123" s="48" t="str">
        <f>HYPERLINK('Źródła LED_linki'!B124,"Link do zdjęcia")</f>
        <v>Link do zdjęcia</v>
      </c>
      <c r="D123" s="47" t="s">
        <v>87</v>
      </c>
      <c r="E123" s="12" t="s">
        <v>88</v>
      </c>
      <c r="F123" s="625">
        <v>13.6</v>
      </c>
      <c r="G123" s="45" t="s">
        <v>4132</v>
      </c>
      <c r="H123" s="45" t="s">
        <v>4127</v>
      </c>
      <c r="I123" s="45" t="s">
        <v>4160</v>
      </c>
      <c r="J123" s="45" t="s">
        <v>4134</v>
      </c>
      <c r="K123" s="45" t="s">
        <v>95</v>
      </c>
      <c r="L123" s="45">
        <v>13</v>
      </c>
      <c r="M123" s="45">
        <v>100</v>
      </c>
      <c r="N123" s="45">
        <v>3000</v>
      </c>
      <c r="O123" s="46">
        <v>15000</v>
      </c>
      <c r="P123" s="45" t="s">
        <v>4129</v>
      </c>
      <c r="Q123" s="45">
        <v>180</v>
      </c>
      <c r="R123" s="45" t="s">
        <v>95</v>
      </c>
      <c r="S123" s="45">
        <v>1521</v>
      </c>
      <c r="T123" s="45">
        <v>80</v>
      </c>
      <c r="U123" s="46">
        <v>50000</v>
      </c>
      <c r="V123" s="45" t="s">
        <v>108</v>
      </c>
      <c r="W123" s="45" t="s">
        <v>109</v>
      </c>
      <c r="X123" s="45" t="s">
        <v>4166</v>
      </c>
      <c r="Y123" s="45">
        <v>119</v>
      </c>
      <c r="Z123" s="45" t="s">
        <v>4166</v>
      </c>
      <c r="AA123" s="626" t="s">
        <v>4136</v>
      </c>
      <c r="AB123" s="50">
        <v>0.52500000000000002</v>
      </c>
      <c r="AC123" s="50">
        <v>4.4999999999999998E-2</v>
      </c>
      <c r="AD123" s="45" t="s">
        <v>4130</v>
      </c>
      <c r="AE123" s="48" t="str">
        <f>HYPERLINK('Źródła LED_linki'!C124,"Karta katalogowa")</f>
        <v>Karta katalogowa</v>
      </c>
    </row>
    <row r="124" spans="1:31">
      <c r="A124" s="25">
        <v>929002306908</v>
      </c>
      <c r="B124" s="23" t="s">
        <v>234</v>
      </c>
      <c r="C124" s="48" t="str">
        <f>HYPERLINK('Źródła LED_linki'!B125,"Link do zdjęcia")</f>
        <v>Link do zdjęcia</v>
      </c>
      <c r="D124" s="47" t="s">
        <v>87</v>
      </c>
      <c r="E124" s="12" t="s">
        <v>88</v>
      </c>
      <c r="F124" s="625">
        <v>13.6</v>
      </c>
      <c r="G124" s="45" t="s">
        <v>4132</v>
      </c>
      <c r="H124" s="45" t="s">
        <v>4127</v>
      </c>
      <c r="I124" s="45" t="s">
        <v>4160</v>
      </c>
      <c r="J124" s="45" t="s">
        <v>4134</v>
      </c>
      <c r="K124" s="45" t="s">
        <v>95</v>
      </c>
      <c r="L124" s="45">
        <v>13</v>
      </c>
      <c r="M124" s="45">
        <v>100</v>
      </c>
      <c r="N124" s="45">
        <v>4000</v>
      </c>
      <c r="O124" s="46">
        <v>15000</v>
      </c>
      <c r="P124" s="45" t="s">
        <v>4129</v>
      </c>
      <c r="Q124" s="45">
        <v>180</v>
      </c>
      <c r="R124" s="45" t="s">
        <v>95</v>
      </c>
      <c r="S124" s="45">
        <v>1521</v>
      </c>
      <c r="T124" s="45">
        <v>80</v>
      </c>
      <c r="U124" s="46">
        <v>50000</v>
      </c>
      <c r="V124" s="45" t="s">
        <v>108</v>
      </c>
      <c r="W124" s="45" t="s">
        <v>109</v>
      </c>
      <c r="X124" s="45" t="s">
        <v>4166</v>
      </c>
      <c r="Y124" s="45">
        <v>119</v>
      </c>
      <c r="Z124" s="45" t="s">
        <v>4166</v>
      </c>
      <c r="AA124" s="626" t="s">
        <v>4136</v>
      </c>
      <c r="AB124" s="50">
        <v>0.52500000000000002</v>
      </c>
      <c r="AC124" s="50">
        <v>4.4999999999999998E-2</v>
      </c>
      <c r="AD124" s="45" t="s">
        <v>4130</v>
      </c>
      <c r="AE124" s="48" t="str">
        <f>HYPERLINK('Źródła LED_linki'!C125,"Karta katalogowa")</f>
        <v>Karta katalogowa</v>
      </c>
    </row>
    <row r="125" spans="1:31">
      <c r="A125" s="25">
        <v>929002307008</v>
      </c>
      <c r="B125" s="23" t="s">
        <v>235</v>
      </c>
      <c r="C125" s="48" t="str">
        <f>HYPERLINK('Źródła LED_linki'!B126,"Link do zdjęcia")</f>
        <v>Link do zdjęcia</v>
      </c>
      <c r="D125" s="47" t="s">
        <v>87</v>
      </c>
      <c r="E125" s="12" t="s">
        <v>88</v>
      </c>
      <c r="F125" s="625">
        <v>13.6</v>
      </c>
      <c r="G125" s="45" t="s">
        <v>4132</v>
      </c>
      <c r="H125" s="45" t="s">
        <v>4127</v>
      </c>
      <c r="I125" s="45" t="s">
        <v>4160</v>
      </c>
      <c r="J125" s="45" t="s">
        <v>4134</v>
      </c>
      <c r="K125" s="45" t="s">
        <v>95</v>
      </c>
      <c r="L125" s="45">
        <v>13</v>
      </c>
      <c r="M125" s="45">
        <v>100</v>
      </c>
      <c r="N125" s="45">
        <v>6500</v>
      </c>
      <c r="O125" s="46">
        <v>15000</v>
      </c>
      <c r="P125" s="45" t="s">
        <v>4129</v>
      </c>
      <c r="Q125" s="45">
        <v>180</v>
      </c>
      <c r="R125" s="45" t="s">
        <v>95</v>
      </c>
      <c r="S125" s="45">
        <v>1521</v>
      </c>
      <c r="T125" s="45">
        <v>80</v>
      </c>
      <c r="U125" s="46">
        <v>50000</v>
      </c>
      <c r="V125" s="45" t="s">
        <v>108</v>
      </c>
      <c r="W125" s="45" t="s">
        <v>109</v>
      </c>
      <c r="X125" s="45" t="s">
        <v>4166</v>
      </c>
      <c r="Y125" s="45">
        <v>119</v>
      </c>
      <c r="Z125" s="45" t="s">
        <v>4166</v>
      </c>
      <c r="AA125" s="626" t="s">
        <v>4136</v>
      </c>
      <c r="AB125" s="50">
        <v>0.52500000000000002</v>
      </c>
      <c r="AC125" s="50">
        <v>4.4999999999999998E-2</v>
      </c>
      <c r="AD125" s="45" t="s">
        <v>4130</v>
      </c>
      <c r="AE125" s="48" t="str">
        <f>HYPERLINK('Źródła LED_linki'!C126,"Karta katalogowa")</f>
        <v>Karta katalogowa</v>
      </c>
    </row>
    <row r="126" spans="1:31">
      <c r="A126" s="8">
        <v>929002055092</v>
      </c>
      <c r="B126" s="24" t="s">
        <v>236</v>
      </c>
      <c r="C126" s="48" t="str">
        <f>HYPERLINK('Źródła LED_linki'!B127,"Link do zdjęcia")</f>
        <v>Link do zdjęcia</v>
      </c>
      <c r="D126" s="47" t="s">
        <v>87</v>
      </c>
      <c r="E126" s="12" t="s">
        <v>88</v>
      </c>
      <c r="F126" s="625">
        <v>37.5</v>
      </c>
      <c r="G126" s="45" t="s">
        <v>4168</v>
      </c>
      <c r="H126" s="45" t="s">
        <v>4127</v>
      </c>
      <c r="I126" s="45" t="s">
        <v>4133</v>
      </c>
      <c r="J126" s="45" t="s">
        <v>4134</v>
      </c>
      <c r="K126" s="45" t="s">
        <v>95</v>
      </c>
      <c r="L126" s="45">
        <v>17</v>
      </c>
      <c r="M126" s="45">
        <v>150</v>
      </c>
      <c r="N126" s="45">
        <v>2700</v>
      </c>
      <c r="O126" s="46">
        <v>15000</v>
      </c>
      <c r="P126" s="45" t="s">
        <v>4129</v>
      </c>
      <c r="Q126" s="45" t="s">
        <v>95</v>
      </c>
      <c r="R126" s="45" t="s">
        <v>95</v>
      </c>
      <c r="S126" s="45">
        <v>2452</v>
      </c>
      <c r="T126" s="45">
        <v>80</v>
      </c>
      <c r="U126" s="46">
        <v>20000</v>
      </c>
      <c r="V126" s="45" t="s">
        <v>108</v>
      </c>
      <c r="W126" s="45" t="s">
        <v>103</v>
      </c>
      <c r="X126" s="45">
        <v>75</v>
      </c>
      <c r="Y126" s="45">
        <v>139</v>
      </c>
      <c r="Z126" s="45">
        <v>75</v>
      </c>
      <c r="AA126" s="626" t="s">
        <v>8515</v>
      </c>
      <c r="AB126" s="50">
        <v>0.52500000000000002</v>
      </c>
      <c r="AC126" s="50">
        <v>0.04</v>
      </c>
      <c r="AD126" s="45" t="s">
        <v>4130</v>
      </c>
      <c r="AE126" s="48" t="str">
        <f>HYPERLINK('Źródła LED_linki'!C127,"Karta katalogowa")</f>
        <v>Karta katalogowa</v>
      </c>
    </row>
    <row r="127" spans="1:31">
      <c r="A127" s="8">
        <v>929002371502</v>
      </c>
      <c r="B127" s="10" t="s">
        <v>237</v>
      </c>
      <c r="C127" s="48" t="str">
        <f>HYPERLINK('Źródła LED_linki'!B128,"Link do zdjęcia")</f>
        <v>Link do zdjęcia</v>
      </c>
      <c r="D127" s="47" t="s">
        <v>87</v>
      </c>
      <c r="E127" s="12" t="s">
        <v>88</v>
      </c>
      <c r="F127" s="625">
        <v>26.8</v>
      </c>
      <c r="G127" s="45" t="s">
        <v>4168</v>
      </c>
      <c r="H127" s="45" t="s">
        <v>4127</v>
      </c>
      <c r="I127" s="45" t="s">
        <v>4133</v>
      </c>
      <c r="J127" s="45" t="s">
        <v>4134</v>
      </c>
      <c r="K127" s="45" t="s">
        <v>95</v>
      </c>
      <c r="L127" s="45">
        <v>13</v>
      </c>
      <c r="M127" s="45">
        <v>120</v>
      </c>
      <c r="N127" s="45">
        <v>2700</v>
      </c>
      <c r="O127" s="46">
        <v>15000</v>
      </c>
      <c r="P127" s="45" t="s">
        <v>4129</v>
      </c>
      <c r="Q127" s="45" t="s">
        <v>95</v>
      </c>
      <c r="R127" s="45" t="s">
        <v>95</v>
      </c>
      <c r="S127" s="45">
        <v>2000</v>
      </c>
      <c r="T127" s="45">
        <v>80</v>
      </c>
      <c r="U127" s="46">
        <v>20000</v>
      </c>
      <c r="V127" s="45" t="s">
        <v>108</v>
      </c>
      <c r="W127" s="45" t="s">
        <v>109</v>
      </c>
      <c r="X127" s="45">
        <v>75</v>
      </c>
      <c r="Y127" s="45">
        <v>139</v>
      </c>
      <c r="Z127" s="45">
        <v>75</v>
      </c>
      <c r="AA127" s="626" t="s">
        <v>4152</v>
      </c>
      <c r="AB127" s="50">
        <v>0.52500000000000002</v>
      </c>
      <c r="AC127" s="50">
        <v>0.04</v>
      </c>
      <c r="AD127" s="45" t="s">
        <v>4130</v>
      </c>
      <c r="AE127" s="48" t="str">
        <f>HYPERLINK('Źródła LED_linki'!C128,"Karta katalogowa")</f>
        <v>Karta katalogowa</v>
      </c>
    </row>
    <row r="128" spans="1:31">
      <c r="A128" s="8">
        <v>929002371802</v>
      </c>
      <c r="B128" s="10" t="s">
        <v>238</v>
      </c>
      <c r="C128" s="48" t="str">
        <f>HYPERLINK('Źródła LED_linki'!B129,"Link do zdjęcia")</f>
        <v>Link do zdjęcia</v>
      </c>
      <c r="D128" s="47" t="s">
        <v>87</v>
      </c>
      <c r="E128" s="12" t="s">
        <v>88</v>
      </c>
      <c r="F128" s="625">
        <v>28.6</v>
      </c>
      <c r="G128" s="45" t="s">
        <v>4168</v>
      </c>
      <c r="H128" s="45" t="s">
        <v>4127</v>
      </c>
      <c r="I128" s="45" t="s">
        <v>4138</v>
      </c>
      <c r="J128" s="45" t="s">
        <v>4134</v>
      </c>
      <c r="K128" s="45" t="s">
        <v>95</v>
      </c>
      <c r="L128" s="45">
        <v>13</v>
      </c>
      <c r="M128" s="45">
        <v>120</v>
      </c>
      <c r="N128" s="45">
        <v>2700</v>
      </c>
      <c r="O128" s="46">
        <v>70000</v>
      </c>
      <c r="P128" s="45" t="s">
        <v>4129</v>
      </c>
      <c r="Q128" s="45" t="s">
        <v>95</v>
      </c>
      <c r="R128" s="45" t="s">
        <v>95</v>
      </c>
      <c r="S128" s="45">
        <v>2000</v>
      </c>
      <c r="T128" s="45" t="s">
        <v>4154</v>
      </c>
      <c r="U128" s="46">
        <v>50000</v>
      </c>
      <c r="V128" s="45" t="s">
        <v>108</v>
      </c>
      <c r="W128" s="45" t="s">
        <v>109</v>
      </c>
      <c r="X128" s="45">
        <v>75</v>
      </c>
      <c r="Y128" s="45">
        <v>139</v>
      </c>
      <c r="Z128" s="45">
        <v>75</v>
      </c>
      <c r="AA128" s="626" t="s">
        <v>8516</v>
      </c>
      <c r="AB128" s="50">
        <v>0.52500000000000002</v>
      </c>
      <c r="AC128" s="50">
        <v>0.04</v>
      </c>
      <c r="AD128" s="45" t="s">
        <v>4130</v>
      </c>
      <c r="AE128" s="48" t="str">
        <f>HYPERLINK('Źródła LED_linki'!C129,"Karta katalogowa")</f>
        <v>Karta katalogowa</v>
      </c>
    </row>
    <row r="129" spans="1:31">
      <c r="A129" s="8">
        <v>929002371902</v>
      </c>
      <c r="B129" s="10" t="s">
        <v>239</v>
      </c>
      <c r="C129" s="48" t="str">
        <f>HYPERLINK('Źródła LED_linki'!B130,"Link do zdjęcia")</f>
        <v>Link do zdjęcia</v>
      </c>
      <c r="D129" s="47" t="s">
        <v>87</v>
      </c>
      <c r="E129" s="12" t="s">
        <v>88</v>
      </c>
      <c r="F129" s="625">
        <v>28.6</v>
      </c>
      <c r="G129" s="45" t="s">
        <v>4168</v>
      </c>
      <c r="H129" s="45" t="s">
        <v>4127</v>
      </c>
      <c r="I129" s="45" t="s">
        <v>4138</v>
      </c>
      <c r="J129" s="45" t="s">
        <v>4134</v>
      </c>
      <c r="K129" s="45" t="s">
        <v>95</v>
      </c>
      <c r="L129" s="45">
        <v>13</v>
      </c>
      <c r="M129" s="45">
        <v>120</v>
      </c>
      <c r="N129" s="45">
        <v>4000</v>
      </c>
      <c r="O129" s="46">
        <v>70000</v>
      </c>
      <c r="P129" s="45" t="s">
        <v>4129</v>
      </c>
      <c r="Q129" s="45" t="s">
        <v>95</v>
      </c>
      <c r="R129" s="45" t="s">
        <v>95</v>
      </c>
      <c r="S129" s="45">
        <v>2000</v>
      </c>
      <c r="T129" s="45" t="s">
        <v>4154</v>
      </c>
      <c r="U129" s="46">
        <v>50000</v>
      </c>
      <c r="V129" s="45" t="s">
        <v>108</v>
      </c>
      <c r="W129" s="45" t="s">
        <v>109</v>
      </c>
      <c r="X129" s="45">
        <v>75</v>
      </c>
      <c r="Y129" s="45">
        <v>139</v>
      </c>
      <c r="Z129" s="45">
        <v>75</v>
      </c>
      <c r="AA129" s="626" t="s">
        <v>8516</v>
      </c>
      <c r="AB129" s="50">
        <v>0.52500000000000002</v>
      </c>
      <c r="AC129" s="50">
        <v>0.04</v>
      </c>
      <c r="AD129" s="45" t="s">
        <v>4130</v>
      </c>
      <c r="AE129" s="48" t="str">
        <f>HYPERLINK('Źródła LED_linki'!C130,"Karta katalogowa")</f>
        <v>Karta katalogowa</v>
      </c>
    </row>
    <row r="130" spans="1:31">
      <c r="A130" s="8">
        <v>929002372002</v>
      </c>
      <c r="B130" s="10" t="s">
        <v>240</v>
      </c>
      <c r="C130" s="48" t="str">
        <f>HYPERLINK('Źródła LED_linki'!B131,"Link do zdjęcia")</f>
        <v>Link do zdjęcia</v>
      </c>
      <c r="D130" s="47" t="s">
        <v>87</v>
      </c>
      <c r="E130" s="12" t="s">
        <v>88</v>
      </c>
      <c r="F130" s="625">
        <v>28.6</v>
      </c>
      <c r="G130" s="45" t="s">
        <v>4168</v>
      </c>
      <c r="H130" s="45" t="s">
        <v>4127</v>
      </c>
      <c r="I130" s="45" t="s">
        <v>4138</v>
      </c>
      <c r="J130" s="45" t="s">
        <v>4134</v>
      </c>
      <c r="K130" s="45" t="s">
        <v>95</v>
      </c>
      <c r="L130" s="45">
        <v>13</v>
      </c>
      <c r="M130" s="45">
        <v>120</v>
      </c>
      <c r="N130" s="45">
        <v>6500</v>
      </c>
      <c r="O130" s="46">
        <v>70000</v>
      </c>
      <c r="P130" s="45" t="s">
        <v>4129</v>
      </c>
      <c r="Q130" s="45" t="s">
        <v>95</v>
      </c>
      <c r="R130" s="45" t="s">
        <v>95</v>
      </c>
      <c r="S130" s="45">
        <v>2000</v>
      </c>
      <c r="T130" s="45" t="s">
        <v>4154</v>
      </c>
      <c r="U130" s="46">
        <v>50000</v>
      </c>
      <c r="V130" s="45" t="s">
        <v>108</v>
      </c>
      <c r="W130" s="45" t="s">
        <v>109</v>
      </c>
      <c r="X130" s="45">
        <v>75</v>
      </c>
      <c r="Y130" s="45">
        <v>139</v>
      </c>
      <c r="Z130" s="45">
        <v>75</v>
      </c>
      <c r="AA130" s="626" t="s">
        <v>8516</v>
      </c>
      <c r="AB130" s="50">
        <v>0.52500000000000002</v>
      </c>
      <c r="AC130" s="50">
        <v>0.04</v>
      </c>
      <c r="AD130" s="45" t="s">
        <v>4130</v>
      </c>
      <c r="AE130" s="48" t="str">
        <f>HYPERLINK('Źródła LED_linki'!C131,"Karta katalogowa")</f>
        <v>Karta katalogowa</v>
      </c>
    </row>
    <row r="131" spans="1:31">
      <c r="A131" s="8">
        <v>929002372602</v>
      </c>
      <c r="B131" s="10" t="s">
        <v>241</v>
      </c>
      <c r="C131" s="48" t="str">
        <f>HYPERLINK('Źródła LED_linki'!B132,"Link do zdjęcia")</f>
        <v>Link do zdjęcia</v>
      </c>
      <c r="D131" s="47" t="s">
        <v>87</v>
      </c>
      <c r="E131" s="12" t="s">
        <v>88</v>
      </c>
      <c r="F131" s="625">
        <v>35.700000000000003</v>
      </c>
      <c r="G131" s="45" t="s">
        <v>4168</v>
      </c>
      <c r="H131" s="45" t="s">
        <v>4127</v>
      </c>
      <c r="I131" s="45" t="s">
        <v>4138</v>
      </c>
      <c r="J131" s="45" t="s">
        <v>4134</v>
      </c>
      <c r="K131" s="45" t="s">
        <v>95</v>
      </c>
      <c r="L131" s="45" t="s">
        <v>4181</v>
      </c>
      <c r="M131" s="45">
        <v>150</v>
      </c>
      <c r="N131" s="45">
        <v>2700</v>
      </c>
      <c r="O131" s="46">
        <v>50000</v>
      </c>
      <c r="P131" s="45" t="s">
        <v>4129</v>
      </c>
      <c r="Q131" s="45">
        <v>300</v>
      </c>
      <c r="R131" s="45" t="s">
        <v>95</v>
      </c>
      <c r="S131" s="45">
        <v>2452</v>
      </c>
      <c r="T131" s="45" t="s">
        <v>4154</v>
      </c>
      <c r="U131" s="46">
        <v>50000</v>
      </c>
      <c r="V131" s="45" t="s">
        <v>108</v>
      </c>
      <c r="W131" s="45" t="s">
        <v>109</v>
      </c>
      <c r="X131" s="45">
        <v>75</v>
      </c>
      <c r="Y131" s="45">
        <v>139</v>
      </c>
      <c r="Z131" s="45">
        <v>75</v>
      </c>
      <c r="AA131" s="626" t="s">
        <v>8516</v>
      </c>
      <c r="AB131" s="50">
        <v>0.52500000000000002</v>
      </c>
      <c r="AC131" s="50">
        <v>0.04</v>
      </c>
      <c r="AD131" s="45" t="s">
        <v>4130</v>
      </c>
      <c r="AE131" s="48" t="str">
        <f>HYPERLINK('Źródła LED_linki'!C132,"Karta katalogowa")</f>
        <v>Karta katalogowa</v>
      </c>
    </row>
    <row r="132" spans="1:31">
      <c r="A132" s="8">
        <v>929002372402</v>
      </c>
      <c r="B132" s="24" t="s">
        <v>242</v>
      </c>
      <c r="C132" s="48" t="str">
        <f>HYPERLINK('Źródła LED_linki'!B133,"Link do zdjęcia")</f>
        <v>Link do zdjęcia</v>
      </c>
      <c r="D132" s="47" t="s">
        <v>87</v>
      </c>
      <c r="E132" s="12" t="s">
        <v>88</v>
      </c>
      <c r="F132" s="625">
        <v>35.700000000000003</v>
      </c>
      <c r="G132" s="45" t="s">
        <v>4168</v>
      </c>
      <c r="H132" s="45" t="s">
        <v>4127</v>
      </c>
      <c r="I132" s="45" t="s">
        <v>4133</v>
      </c>
      <c r="J132" s="45" t="s">
        <v>4134</v>
      </c>
      <c r="K132" s="45" t="s">
        <v>95</v>
      </c>
      <c r="L132" s="45">
        <v>17</v>
      </c>
      <c r="M132" s="45">
        <v>150</v>
      </c>
      <c r="N132" s="45">
        <v>4000</v>
      </c>
      <c r="O132" s="46">
        <v>15000</v>
      </c>
      <c r="P132" s="45" t="s">
        <v>4129</v>
      </c>
      <c r="Q132" s="45" t="s">
        <v>95</v>
      </c>
      <c r="R132" s="45" t="s">
        <v>95</v>
      </c>
      <c r="S132" s="45">
        <v>2452</v>
      </c>
      <c r="T132" s="45">
        <v>80</v>
      </c>
      <c r="U132" s="46">
        <v>20000</v>
      </c>
      <c r="V132" s="45" t="s">
        <v>108</v>
      </c>
      <c r="W132" s="45" t="s">
        <v>103</v>
      </c>
      <c r="X132" s="45">
        <v>75</v>
      </c>
      <c r="Y132" s="45">
        <v>139</v>
      </c>
      <c r="Z132" s="45">
        <v>75</v>
      </c>
      <c r="AA132" s="626" t="s">
        <v>8515</v>
      </c>
      <c r="AB132" s="50">
        <v>0.52500000000000002</v>
      </c>
      <c r="AC132" s="50">
        <v>0.04</v>
      </c>
      <c r="AD132" s="45" t="s">
        <v>4130</v>
      </c>
      <c r="AE132" s="48" t="str">
        <f>HYPERLINK('Źródła LED_linki'!C133,"Karta katalogowa")</f>
        <v>Karta katalogowa</v>
      </c>
    </row>
    <row r="133" spans="1:31">
      <c r="A133" s="8">
        <v>929002372702</v>
      </c>
      <c r="B133" s="10" t="s">
        <v>243</v>
      </c>
      <c r="C133" s="48" t="str">
        <f>HYPERLINK('Źródła LED_linki'!B134,"Link do zdjęcia")</f>
        <v>Link do zdjęcia</v>
      </c>
      <c r="D133" s="47" t="s">
        <v>87</v>
      </c>
      <c r="E133" s="12" t="s">
        <v>88</v>
      </c>
      <c r="F133" s="625">
        <v>35.700000000000003</v>
      </c>
      <c r="G133" s="45" t="s">
        <v>4168</v>
      </c>
      <c r="H133" s="45" t="s">
        <v>4127</v>
      </c>
      <c r="I133" s="45" t="s">
        <v>4138</v>
      </c>
      <c r="J133" s="45" t="s">
        <v>4134</v>
      </c>
      <c r="K133" s="45" t="s">
        <v>95</v>
      </c>
      <c r="L133" s="45" t="s">
        <v>4182</v>
      </c>
      <c r="M133" s="45">
        <v>150</v>
      </c>
      <c r="N133" s="45">
        <v>4000</v>
      </c>
      <c r="O133" s="46">
        <v>50000</v>
      </c>
      <c r="P133" s="45" t="s">
        <v>4129</v>
      </c>
      <c r="Q133" s="45">
        <v>300</v>
      </c>
      <c r="R133" s="45" t="s">
        <v>95</v>
      </c>
      <c r="S133" s="45">
        <v>2452</v>
      </c>
      <c r="T133" s="45" t="s">
        <v>4154</v>
      </c>
      <c r="U133" s="46">
        <v>50000</v>
      </c>
      <c r="V133" s="45" t="s">
        <v>108</v>
      </c>
      <c r="W133" s="45" t="s">
        <v>109</v>
      </c>
      <c r="X133" s="45">
        <v>75</v>
      </c>
      <c r="Y133" s="45">
        <v>139</v>
      </c>
      <c r="Z133" s="45">
        <v>75</v>
      </c>
      <c r="AA133" s="626" t="s">
        <v>8516</v>
      </c>
      <c r="AB133" s="50">
        <v>0.52500000000000002</v>
      </c>
      <c r="AC133" s="50">
        <v>0.04</v>
      </c>
      <c r="AD133" s="45" t="s">
        <v>4130</v>
      </c>
      <c r="AE133" s="48" t="str">
        <f>HYPERLINK('Źródła LED_linki'!C134,"Karta katalogowa")</f>
        <v>Karta katalogowa</v>
      </c>
    </row>
    <row r="134" spans="1:31">
      <c r="A134" s="8">
        <v>929002372802</v>
      </c>
      <c r="B134" s="10" t="s">
        <v>244</v>
      </c>
      <c r="C134" s="48" t="str">
        <f>HYPERLINK('Źródła LED_linki'!B135,"Link do zdjęcia")</f>
        <v>Link do zdjęcia</v>
      </c>
      <c r="D134" s="47" t="s">
        <v>87</v>
      </c>
      <c r="E134" s="12" t="s">
        <v>88</v>
      </c>
      <c r="F134" s="625">
        <v>35.700000000000003</v>
      </c>
      <c r="G134" s="45" t="s">
        <v>4168</v>
      </c>
      <c r="H134" s="45" t="s">
        <v>4127</v>
      </c>
      <c r="I134" s="45" t="s">
        <v>4138</v>
      </c>
      <c r="J134" s="45" t="s">
        <v>4134</v>
      </c>
      <c r="K134" s="45" t="s">
        <v>95</v>
      </c>
      <c r="L134" s="45" t="s">
        <v>4182</v>
      </c>
      <c r="M134" s="45">
        <v>150</v>
      </c>
      <c r="N134" s="45">
        <v>6500</v>
      </c>
      <c r="O134" s="46">
        <v>50000</v>
      </c>
      <c r="P134" s="45" t="s">
        <v>4129</v>
      </c>
      <c r="Q134" s="45">
        <v>300</v>
      </c>
      <c r="R134" s="45" t="s">
        <v>95</v>
      </c>
      <c r="S134" s="45">
        <v>2452</v>
      </c>
      <c r="T134" s="45" t="s">
        <v>4154</v>
      </c>
      <c r="U134" s="46">
        <v>50000</v>
      </c>
      <c r="V134" s="45" t="s">
        <v>108</v>
      </c>
      <c r="W134" s="45" t="s">
        <v>109</v>
      </c>
      <c r="X134" s="45">
        <v>75</v>
      </c>
      <c r="Y134" s="45">
        <v>139</v>
      </c>
      <c r="Z134" s="45">
        <v>75</v>
      </c>
      <c r="AA134" s="626" t="s">
        <v>8516</v>
      </c>
      <c r="AB134" s="50">
        <v>0.52500000000000002</v>
      </c>
      <c r="AC134" s="50">
        <v>0.04</v>
      </c>
      <c r="AD134" s="45" t="s">
        <v>4130</v>
      </c>
      <c r="AE134" s="48" t="str">
        <f>HYPERLINK('Źródła LED_linki'!C135,"Karta katalogowa")</f>
        <v>Karta katalogowa</v>
      </c>
    </row>
    <row r="135" spans="1:31">
      <c r="A135" s="8">
        <v>929002372902</v>
      </c>
      <c r="B135" s="10" t="s">
        <v>245</v>
      </c>
      <c r="C135" s="48" t="str">
        <f>HYPERLINK('Źródła LED_linki'!B136,"Link do zdjęcia")</f>
        <v>Link do zdjęcia</v>
      </c>
      <c r="D135" s="47" t="s">
        <v>87</v>
      </c>
      <c r="E135" s="12" t="s">
        <v>88</v>
      </c>
      <c r="F135" s="625">
        <v>53.6</v>
      </c>
      <c r="G135" s="45" t="s">
        <v>4183</v>
      </c>
      <c r="H135" s="45" t="s">
        <v>4127</v>
      </c>
      <c r="I135" s="45" t="s">
        <v>4138</v>
      </c>
      <c r="J135" s="45" t="s">
        <v>4134</v>
      </c>
      <c r="K135" s="45" t="s">
        <v>95</v>
      </c>
      <c r="L135" s="45">
        <v>23</v>
      </c>
      <c r="M135" s="45">
        <v>200</v>
      </c>
      <c r="N135" s="45">
        <v>2700</v>
      </c>
      <c r="O135" s="46">
        <v>50000</v>
      </c>
      <c r="P135" s="45" t="s">
        <v>4129</v>
      </c>
      <c r="Q135" s="45">
        <v>300</v>
      </c>
      <c r="R135" s="45" t="s">
        <v>95</v>
      </c>
      <c r="S135" s="45">
        <v>3452</v>
      </c>
      <c r="T135" s="45" t="s">
        <v>4154</v>
      </c>
      <c r="U135" s="46">
        <v>50000</v>
      </c>
      <c r="V135" s="45" t="s">
        <v>108</v>
      </c>
      <c r="W135" s="45" t="s">
        <v>109</v>
      </c>
      <c r="X135" s="45">
        <v>105</v>
      </c>
      <c r="Y135" s="45">
        <v>186</v>
      </c>
      <c r="Z135" s="45">
        <v>105</v>
      </c>
      <c r="AA135" s="626" t="s">
        <v>8516</v>
      </c>
      <c r="AB135" s="50">
        <v>0.52500000000000002</v>
      </c>
      <c r="AC135" s="50">
        <v>8.5999999999999993E-2</v>
      </c>
      <c r="AD135" s="45" t="s">
        <v>4130</v>
      </c>
      <c r="AE135" s="48" t="str">
        <f>HYPERLINK('Źródła LED_linki'!C136,"Karta katalogowa")</f>
        <v>Karta katalogowa</v>
      </c>
    </row>
    <row r="136" spans="1:31">
      <c r="A136" s="8">
        <v>929002373002</v>
      </c>
      <c r="B136" s="10" t="s">
        <v>246</v>
      </c>
      <c r="C136" s="48" t="str">
        <f>HYPERLINK('Źródła LED_linki'!B137,"Link do zdjęcia")</f>
        <v>Link do zdjęcia</v>
      </c>
      <c r="D136" s="47" t="s">
        <v>87</v>
      </c>
      <c r="E136" s="12" t="s">
        <v>88</v>
      </c>
      <c r="F136" s="625">
        <v>53.6</v>
      </c>
      <c r="G136" s="45" t="s">
        <v>4183</v>
      </c>
      <c r="H136" s="45" t="s">
        <v>4127</v>
      </c>
      <c r="I136" s="45" t="s">
        <v>4138</v>
      </c>
      <c r="J136" s="45" t="s">
        <v>4134</v>
      </c>
      <c r="K136" s="45" t="s">
        <v>95</v>
      </c>
      <c r="L136" s="45">
        <v>23</v>
      </c>
      <c r="M136" s="45">
        <v>200</v>
      </c>
      <c r="N136" s="45">
        <v>4000</v>
      </c>
      <c r="O136" s="46">
        <v>50000</v>
      </c>
      <c r="P136" s="45" t="s">
        <v>4129</v>
      </c>
      <c r="Q136" s="45">
        <v>300</v>
      </c>
      <c r="R136" s="45" t="s">
        <v>95</v>
      </c>
      <c r="S136" s="45">
        <v>3452</v>
      </c>
      <c r="T136" s="45" t="s">
        <v>4154</v>
      </c>
      <c r="U136" s="46">
        <v>50000</v>
      </c>
      <c r="V136" s="45" t="s">
        <v>108</v>
      </c>
      <c r="W136" s="45" t="s">
        <v>109</v>
      </c>
      <c r="X136" s="45">
        <v>105</v>
      </c>
      <c r="Y136" s="45">
        <v>186</v>
      </c>
      <c r="Z136" s="45">
        <v>105</v>
      </c>
      <c r="AA136" s="626" t="s">
        <v>8516</v>
      </c>
      <c r="AB136" s="50">
        <v>0.52500000000000002</v>
      </c>
      <c r="AC136" s="50">
        <v>8.5999999999999993E-2</v>
      </c>
      <c r="AD136" s="45" t="s">
        <v>4130</v>
      </c>
      <c r="AE136" s="48" t="str">
        <f>HYPERLINK('Źródła LED_linki'!C137,"Karta katalogowa")</f>
        <v>Karta katalogowa</v>
      </c>
    </row>
    <row r="137" spans="1:31">
      <c r="A137" s="8">
        <v>929002373102</v>
      </c>
      <c r="B137" s="10" t="s">
        <v>247</v>
      </c>
      <c r="C137" s="48" t="str">
        <f>HYPERLINK('Źródła LED_linki'!B138,"Link do zdjęcia")</f>
        <v>Link do zdjęcia</v>
      </c>
      <c r="D137" s="47" t="s">
        <v>87</v>
      </c>
      <c r="E137" s="12" t="s">
        <v>88</v>
      </c>
      <c r="F137" s="625">
        <v>53.6</v>
      </c>
      <c r="G137" s="45" t="s">
        <v>4183</v>
      </c>
      <c r="H137" s="45" t="s">
        <v>4127</v>
      </c>
      <c r="I137" s="45" t="s">
        <v>4138</v>
      </c>
      <c r="J137" s="45" t="s">
        <v>4134</v>
      </c>
      <c r="K137" s="45" t="s">
        <v>95</v>
      </c>
      <c r="L137" s="45">
        <v>23</v>
      </c>
      <c r="M137" s="45">
        <v>200</v>
      </c>
      <c r="N137" s="45">
        <v>6500</v>
      </c>
      <c r="O137" s="46">
        <v>50000</v>
      </c>
      <c r="P137" s="45" t="s">
        <v>4129</v>
      </c>
      <c r="Q137" s="45">
        <v>300</v>
      </c>
      <c r="R137" s="45" t="s">
        <v>95</v>
      </c>
      <c r="S137" s="45">
        <v>3452</v>
      </c>
      <c r="T137" s="45" t="s">
        <v>4154</v>
      </c>
      <c r="U137" s="46">
        <v>50000</v>
      </c>
      <c r="V137" s="45" t="s">
        <v>108</v>
      </c>
      <c r="W137" s="45" t="s">
        <v>109</v>
      </c>
      <c r="X137" s="45">
        <v>105</v>
      </c>
      <c r="Y137" s="45">
        <v>186</v>
      </c>
      <c r="Z137" s="45">
        <v>105</v>
      </c>
      <c r="AA137" s="626" t="s">
        <v>8516</v>
      </c>
      <c r="AB137" s="50">
        <v>0.52500000000000002</v>
      </c>
      <c r="AC137" s="50">
        <v>8.5999999999999993E-2</v>
      </c>
      <c r="AD137" s="45" t="s">
        <v>4130</v>
      </c>
      <c r="AE137" s="48" t="str">
        <f>HYPERLINK('Źródła LED_linki'!C138,"Karta katalogowa")</f>
        <v>Karta katalogowa</v>
      </c>
    </row>
    <row r="138" spans="1:31">
      <c r="A138" s="8">
        <v>929001325702</v>
      </c>
      <c r="B138" s="10" t="s">
        <v>248</v>
      </c>
      <c r="C138" s="48" t="str">
        <f>HYPERLINK('Źródła LED_linki'!B139,"Link do zdjęcia")</f>
        <v>Link do zdjęcia</v>
      </c>
      <c r="D138" s="47" t="s">
        <v>87</v>
      </c>
      <c r="E138" s="12" t="s">
        <v>88</v>
      </c>
      <c r="F138" s="625">
        <v>17.55</v>
      </c>
      <c r="G138" s="45" t="s">
        <v>4184</v>
      </c>
      <c r="H138" s="45" t="s">
        <v>4185</v>
      </c>
      <c r="I138" s="45" t="s">
        <v>4160</v>
      </c>
      <c r="J138" s="45" t="s">
        <v>4134</v>
      </c>
      <c r="K138" s="45" t="s">
        <v>95</v>
      </c>
      <c r="L138" s="45" t="s">
        <v>4186</v>
      </c>
      <c r="M138" s="45">
        <v>15</v>
      </c>
      <c r="N138" s="45">
        <v>2700</v>
      </c>
      <c r="O138" s="46">
        <v>25000</v>
      </c>
      <c r="P138" s="45" t="s">
        <v>4129</v>
      </c>
      <c r="Q138" s="45">
        <v>300</v>
      </c>
      <c r="R138" s="45" t="s">
        <v>95</v>
      </c>
      <c r="S138" s="45">
        <v>150</v>
      </c>
      <c r="T138" s="45" t="s">
        <v>4154</v>
      </c>
      <c r="U138" s="46">
        <v>50000</v>
      </c>
      <c r="V138" s="45" t="s">
        <v>108</v>
      </c>
      <c r="W138" s="45" t="s">
        <v>160</v>
      </c>
      <c r="X138" s="45">
        <v>25</v>
      </c>
      <c r="Y138" s="45">
        <v>67</v>
      </c>
      <c r="Z138" s="45">
        <v>25</v>
      </c>
      <c r="AA138" s="626" t="s">
        <v>8516</v>
      </c>
      <c r="AB138" s="50">
        <v>0.52500000000000002</v>
      </c>
      <c r="AC138" s="50">
        <v>8.0000000000000002E-3</v>
      </c>
      <c r="AD138" s="45" t="s">
        <v>4130</v>
      </c>
      <c r="AE138" s="48" t="str">
        <f>HYPERLINK('Źródła LED_linki'!C139,"Karta katalogowa")</f>
        <v>Karta katalogowa</v>
      </c>
    </row>
    <row r="139" spans="1:31">
      <c r="A139" s="8">
        <v>929001304803</v>
      </c>
      <c r="B139" s="10" t="s">
        <v>249</v>
      </c>
      <c r="C139" s="48" t="str">
        <f>HYPERLINK('Źródła LED_linki'!B140,"Link do zdjęcia")</f>
        <v>Link do zdjęcia</v>
      </c>
      <c r="D139" s="47" t="s">
        <v>87</v>
      </c>
      <c r="E139" s="12" t="s">
        <v>88</v>
      </c>
      <c r="F139" s="625">
        <v>11</v>
      </c>
      <c r="G139" s="45" t="s">
        <v>4187</v>
      </c>
      <c r="H139" s="45" t="s">
        <v>4127</v>
      </c>
      <c r="I139" s="45" t="s">
        <v>4160</v>
      </c>
      <c r="J139" s="45" t="s">
        <v>4134</v>
      </c>
      <c r="K139" s="45" t="s">
        <v>95</v>
      </c>
      <c r="L139" s="45" t="s">
        <v>4188</v>
      </c>
      <c r="M139" s="45">
        <v>60</v>
      </c>
      <c r="N139" s="45">
        <v>6500</v>
      </c>
      <c r="O139" s="46">
        <v>15000</v>
      </c>
      <c r="P139" s="45" t="s">
        <v>4129</v>
      </c>
      <c r="Q139" s="45">
        <v>200</v>
      </c>
      <c r="R139" s="45" t="s">
        <v>95</v>
      </c>
      <c r="S139" s="45">
        <v>806</v>
      </c>
      <c r="T139" s="45">
        <v>80</v>
      </c>
      <c r="U139" s="46">
        <v>50000</v>
      </c>
      <c r="V139" s="45" t="s">
        <v>159</v>
      </c>
      <c r="W139" s="45" t="s">
        <v>160</v>
      </c>
      <c r="X139" s="45">
        <v>65</v>
      </c>
      <c r="Y139" s="45">
        <v>146</v>
      </c>
      <c r="Z139" s="45">
        <v>63</v>
      </c>
      <c r="AA139" s="626" t="s">
        <v>4189</v>
      </c>
      <c r="AB139" s="50">
        <v>0.52500000000000002</v>
      </c>
      <c r="AC139" s="50">
        <v>7.3999999999999996E-2</v>
      </c>
      <c r="AD139" s="45" t="s">
        <v>4130</v>
      </c>
      <c r="AE139" s="48" t="str">
        <f>HYPERLINK('Źródła LED_linki'!C140,"Karta katalogowa")</f>
        <v>Karta katalogowa</v>
      </c>
    </row>
    <row r="140" spans="1:31">
      <c r="A140" s="8">
        <v>929001234304</v>
      </c>
      <c r="B140" s="10" t="s">
        <v>250</v>
      </c>
      <c r="C140" s="48" t="str">
        <f>HYPERLINK('Źródła LED_linki'!B141,"Link do zdjęcia")</f>
        <v>Link do zdjęcia</v>
      </c>
      <c r="D140" s="47" t="s">
        <v>87</v>
      </c>
      <c r="E140" s="12" t="s">
        <v>88</v>
      </c>
      <c r="F140" s="625">
        <v>13.2</v>
      </c>
      <c r="G140" s="45" t="s">
        <v>4132</v>
      </c>
      <c r="H140" s="45" t="s">
        <v>4127</v>
      </c>
      <c r="I140" s="45" t="s">
        <v>4160</v>
      </c>
      <c r="J140" s="45" t="s">
        <v>4134</v>
      </c>
      <c r="K140" s="45" t="s">
        <v>95</v>
      </c>
      <c r="L140" s="45">
        <v>8</v>
      </c>
      <c r="M140" s="45">
        <v>60</v>
      </c>
      <c r="N140" s="45">
        <v>2700</v>
      </c>
      <c r="O140" s="46">
        <v>15000</v>
      </c>
      <c r="P140" s="45" t="s">
        <v>4129</v>
      </c>
      <c r="Q140" s="45">
        <v>200</v>
      </c>
      <c r="R140" s="45" t="s">
        <v>95</v>
      </c>
      <c r="S140" s="45">
        <v>806</v>
      </c>
      <c r="T140" s="45">
        <v>80</v>
      </c>
      <c r="U140" s="46">
        <v>50000</v>
      </c>
      <c r="V140" s="45" t="s">
        <v>159</v>
      </c>
      <c r="W140" s="45" t="s">
        <v>160</v>
      </c>
      <c r="X140" s="45">
        <v>65</v>
      </c>
      <c r="Y140" s="45">
        <v>146</v>
      </c>
      <c r="Z140" s="45">
        <v>63</v>
      </c>
      <c r="AA140" s="626" t="s">
        <v>4190</v>
      </c>
      <c r="AB140" s="50">
        <v>0.52500000000000002</v>
      </c>
      <c r="AC140" s="50">
        <v>0.03</v>
      </c>
      <c r="AD140" s="45" t="s">
        <v>4130</v>
      </c>
      <c r="AE140" s="48" t="str">
        <f>HYPERLINK('Źródła LED_linki'!C141,"Karta katalogowa")</f>
        <v>Karta katalogowa</v>
      </c>
    </row>
    <row r="141" spans="1:31">
      <c r="A141" s="8">
        <v>929001234704</v>
      </c>
      <c r="B141" s="10" t="s">
        <v>251</v>
      </c>
      <c r="C141" s="48" t="str">
        <f>HYPERLINK('Źródła LED_linki'!B142,"Link do zdjęcia")</f>
        <v>Link do zdjęcia</v>
      </c>
      <c r="D141" s="47" t="s">
        <v>87</v>
      </c>
      <c r="E141" s="12" t="s">
        <v>88</v>
      </c>
      <c r="F141" s="625">
        <v>13.2</v>
      </c>
      <c r="G141" s="45" t="s">
        <v>4132</v>
      </c>
      <c r="H141" s="45" t="s">
        <v>4127</v>
      </c>
      <c r="I141" s="45" t="s">
        <v>4160</v>
      </c>
      <c r="J141" s="45" t="s">
        <v>4134</v>
      </c>
      <c r="K141" s="45" t="s">
        <v>95</v>
      </c>
      <c r="L141" s="45" t="s">
        <v>4188</v>
      </c>
      <c r="M141" s="45">
        <v>60</v>
      </c>
      <c r="N141" s="45">
        <v>4000</v>
      </c>
      <c r="O141" s="46">
        <v>15000</v>
      </c>
      <c r="P141" s="45" t="s">
        <v>4129</v>
      </c>
      <c r="Q141" s="45">
        <v>200</v>
      </c>
      <c r="R141" s="45" t="s">
        <v>95</v>
      </c>
      <c r="S141" s="45">
        <v>806</v>
      </c>
      <c r="T141" s="45">
        <v>80</v>
      </c>
      <c r="U141" s="46">
        <v>50000</v>
      </c>
      <c r="V141" s="45" t="s">
        <v>159</v>
      </c>
      <c r="W141" s="45" t="s">
        <v>160</v>
      </c>
      <c r="X141" s="45">
        <v>65</v>
      </c>
      <c r="Y141" s="45">
        <v>146</v>
      </c>
      <c r="Z141" s="45">
        <v>63</v>
      </c>
      <c r="AA141" s="626" t="s">
        <v>4190</v>
      </c>
      <c r="AB141" s="50">
        <v>0.52500000000000002</v>
      </c>
      <c r="AC141" s="50">
        <v>0.03</v>
      </c>
      <c r="AD141" s="45" t="s">
        <v>4130</v>
      </c>
      <c r="AE141" s="48" t="str">
        <f>HYPERLINK('Źródła LED_linki'!C142,"Karta katalogowa")</f>
        <v>Karta katalogowa</v>
      </c>
    </row>
    <row r="142" spans="1:31">
      <c r="A142" s="8">
        <v>929001234803</v>
      </c>
      <c r="B142" s="10" t="s">
        <v>252</v>
      </c>
      <c r="C142" s="48" t="str">
        <f>HYPERLINK('Źródła LED_linki'!B143,"Link do zdjęcia")</f>
        <v>Link do zdjęcia</v>
      </c>
      <c r="D142" s="47" t="s">
        <v>87</v>
      </c>
      <c r="E142" s="12" t="s">
        <v>88</v>
      </c>
      <c r="F142" s="625">
        <v>10.95</v>
      </c>
      <c r="G142" s="45" t="s">
        <v>4132</v>
      </c>
      <c r="H142" s="45" t="s">
        <v>4127</v>
      </c>
      <c r="I142" s="45" t="s">
        <v>4160</v>
      </c>
      <c r="J142" s="45" t="s">
        <v>4134</v>
      </c>
      <c r="K142" s="45" t="s">
        <v>95</v>
      </c>
      <c r="L142" s="45">
        <v>10</v>
      </c>
      <c r="M142" s="45">
        <v>75</v>
      </c>
      <c r="N142" s="45">
        <v>4000</v>
      </c>
      <c r="O142" s="46">
        <v>15000</v>
      </c>
      <c r="P142" s="45" t="s">
        <v>4129</v>
      </c>
      <c r="Q142" s="45">
        <v>200</v>
      </c>
      <c r="R142" s="45" t="s">
        <v>95</v>
      </c>
      <c r="S142" s="45">
        <v>1055</v>
      </c>
      <c r="T142" s="45">
        <v>80</v>
      </c>
      <c r="U142" s="46">
        <v>50000</v>
      </c>
      <c r="V142" s="45" t="s">
        <v>159</v>
      </c>
      <c r="W142" s="45" t="s">
        <v>160</v>
      </c>
      <c r="X142" s="45">
        <v>65</v>
      </c>
      <c r="Y142" s="45">
        <v>146</v>
      </c>
      <c r="Z142" s="45">
        <v>63</v>
      </c>
      <c r="AA142" s="626" t="s">
        <v>4189</v>
      </c>
      <c r="AB142" s="50">
        <v>0.52500000000000002</v>
      </c>
      <c r="AC142" s="50">
        <v>7.3999999999999996E-2</v>
      </c>
      <c r="AD142" s="45" t="s">
        <v>4130</v>
      </c>
      <c r="AE142" s="48" t="str">
        <f>HYPERLINK('Źródła LED_linki'!C143,"Karta katalogowa")</f>
        <v>Karta katalogowa</v>
      </c>
    </row>
    <row r="143" spans="1:31">
      <c r="A143" s="25">
        <v>929001163803</v>
      </c>
      <c r="B143" s="23" t="s">
        <v>254</v>
      </c>
      <c r="C143" s="48" t="str">
        <f>HYPERLINK('Źródła LED_linki'!B145,"Link do zdjęcia")</f>
        <v>Link do zdjęcia</v>
      </c>
      <c r="D143" s="47" t="s">
        <v>87</v>
      </c>
      <c r="E143" s="12" t="s">
        <v>88</v>
      </c>
      <c r="F143" s="625">
        <v>10.45</v>
      </c>
      <c r="G143" s="45" t="s">
        <v>4132</v>
      </c>
      <c r="H143" s="45" t="s">
        <v>4127</v>
      </c>
      <c r="I143" s="45" t="s">
        <v>4160</v>
      </c>
      <c r="J143" s="45" t="s">
        <v>4134</v>
      </c>
      <c r="K143" s="45" t="s">
        <v>95</v>
      </c>
      <c r="L143" s="45">
        <v>10</v>
      </c>
      <c r="M143" s="45">
        <v>75</v>
      </c>
      <c r="N143" s="45">
        <v>6500</v>
      </c>
      <c r="O143" s="46">
        <v>15000</v>
      </c>
      <c r="P143" s="45" t="s">
        <v>4129</v>
      </c>
      <c r="Q143" s="45" t="s">
        <v>95</v>
      </c>
      <c r="R143" s="45" t="s">
        <v>95</v>
      </c>
      <c r="S143" s="45">
        <v>1055</v>
      </c>
      <c r="T143" s="45">
        <v>80</v>
      </c>
      <c r="U143" s="46">
        <v>50000</v>
      </c>
      <c r="V143" s="45" t="s">
        <v>159</v>
      </c>
      <c r="W143" s="45" t="s">
        <v>160</v>
      </c>
      <c r="X143" s="45">
        <v>65</v>
      </c>
      <c r="Y143" s="45">
        <v>146</v>
      </c>
      <c r="Z143" s="45">
        <v>63</v>
      </c>
      <c r="AA143" s="626" t="s">
        <v>4189</v>
      </c>
      <c r="AB143" s="50">
        <v>0.52500000000000002</v>
      </c>
      <c r="AC143" s="50">
        <v>7.3999999999999996E-2</v>
      </c>
      <c r="AD143" s="45" t="s">
        <v>4130</v>
      </c>
      <c r="AE143" s="48" t="str">
        <f>HYPERLINK('Źródła LED_linki'!C144,"Karta katalogowa")</f>
        <v>Karta katalogowa</v>
      </c>
    </row>
    <row r="144" spans="1:31">
      <c r="A144" s="8">
        <v>929001234504</v>
      </c>
      <c r="B144" s="10" t="s">
        <v>255</v>
      </c>
      <c r="C144" s="48" t="str">
        <f>HYPERLINK('Źródła LED_linki'!B145,"Link do zdjęcia")</f>
        <v>Link do zdjęcia</v>
      </c>
      <c r="D144" s="47" t="s">
        <v>87</v>
      </c>
      <c r="E144" s="12" t="s">
        <v>88</v>
      </c>
      <c r="F144" s="625">
        <v>17.2</v>
      </c>
      <c r="G144" s="45" t="s">
        <v>4132</v>
      </c>
      <c r="H144" s="45" t="s">
        <v>4127</v>
      </c>
      <c r="I144" s="45" t="s">
        <v>4160</v>
      </c>
      <c r="J144" s="45" t="s">
        <v>4134</v>
      </c>
      <c r="K144" s="45" t="s">
        <v>95</v>
      </c>
      <c r="L144" s="45">
        <v>13</v>
      </c>
      <c r="M144" s="45">
        <v>100</v>
      </c>
      <c r="N144" s="45">
        <v>2700</v>
      </c>
      <c r="O144" s="46">
        <v>15000</v>
      </c>
      <c r="P144" s="45" t="s">
        <v>4129</v>
      </c>
      <c r="Q144" s="45">
        <v>200</v>
      </c>
      <c r="R144" s="45" t="s">
        <v>95</v>
      </c>
      <c r="S144" s="45">
        <v>1521</v>
      </c>
      <c r="T144" s="45">
        <v>80</v>
      </c>
      <c r="U144" s="46">
        <v>50000</v>
      </c>
      <c r="V144" s="45" t="s">
        <v>159</v>
      </c>
      <c r="W144" s="45" t="s">
        <v>168</v>
      </c>
      <c r="X144" s="45">
        <v>65</v>
      </c>
      <c r="Y144" s="45">
        <v>146</v>
      </c>
      <c r="Z144" s="45">
        <v>63</v>
      </c>
      <c r="AA144" s="626" t="s">
        <v>4190</v>
      </c>
      <c r="AB144" s="50">
        <v>0.52500000000000002</v>
      </c>
      <c r="AC144" s="50">
        <v>0.03</v>
      </c>
      <c r="AD144" s="45" t="s">
        <v>4130</v>
      </c>
      <c r="AE144" s="48" t="str">
        <f>HYPERLINK('Źródła LED_linki'!C145,"Karta katalogowa")</f>
        <v>Karta katalogowa</v>
      </c>
    </row>
    <row r="145" spans="1:31">
      <c r="A145" s="8">
        <v>929001312403</v>
      </c>
      <c r="B145" s="10" t="s">
        <v>256</v>
      </c>
      <c r="C145" s="48" t="str">
        <f>HYPERLINK('Źródła LED_linki'!B146,"Link do zdjęcia")</f>
        <v>Link do zdjęcia</v>
      </c>
      <c r="D145" s="47" t="s">
        <v>87</v>
      </c>
      <c r="E145" s="12" t="s">
        <v>88</v>
      </c>
      <c r="F145" s="625">
        <v>12</v>
      </c>
      <c r="G145" s="45" t="s">
        <v>4132</v>
      </c>
      <c r="H145" s="45" t="s">
        <v>4127</v>
      </c>
      <c r="I145" s="45" t="s">
        <v>4160</v>
      </c>
      <c r="J145" s="45" t="s">
        <v>4134</v>
      </c>
      <c r="K145" s="45" t="s">
        <v>95</v>
      </c>
      <c r="L145" s="45" t="s">
        <v>4191</v>
      </c>
      <c r="M145" s="45">
        <v>100</v>
      </c>
      <c r="N145" s="45">
        <v>4000</v>
      </c>
      <c r="O145" s="46">
        <v>15000</v>
      </c>
      <c r="P145" s="45" t="s">
        <v>4129</v>
      </c>
      <c r="Q145" s="45">
        <v>200</v>
      </c>
      <c r="R145" s="45" t="s">
        <v>95</v>
      </c>
      <c r="S145" s="45">
        <v>1521</v>
      </c>
      <c r="T145" s="45">
        <v>80</v>
      </c>
      <c r="U145" s="46">
        <v>50000</v>
      </c>
      <c r="V145" s="45" t="s">
        <v>159</v>
      </c>
      <c r="W145" s="45" t="s">
        <v>168</v>
      </c>
      <c r="X145" s="45">
        <v>65</v>
      </c>
      <c r="Y145" s="45">
        <v>146</v>
      </c>
      <c r="Z145" s="45">
        <v>63</v>
      </c>
      <c r="AA145" s="626" t="s">
        <v>4189</v>
      </c>
      <c r="AB145" s="50">
        <v>0.52500000000000002</v>
      </c>
      <c r="AC145" s="50">
        <v>7.3999999999999996E-2</v>
      </c>
      <c r="AD145" s="45" t="s">
        <v>4130</v>
      </c>
      <c r="AE145" s="48" t="str">
        <f>HYPERLINK('Źródła LED_linki'!C146,"Karta katalogowa")</f>
        <v>Karta katalogowa</v>
      </c>
    </row>
    <row r="146" spans="1:31">
      <c r="A146" s="8">
        <v>929001312503</v>
      </c>
      <c r="B146" s="10" t="s">
        <v>257</v>
      </c>
      <c r="C146" s="48" t="str">
        <f>HYPERLINK('Źródła LED_linki'!B148,"Link do zdjęcia")</f>
        <v>Link do zdjęcia</v>
      </c>
      <c r="D146" s="47" t="s">
        <v>87</v>
      </c>
      <c r="E146" s="12" t="s">
        <v>88</v>
      </c>
      <c r="F146" s="625">
        <v>12</v>
      </c>
      <c r="G146" s="45" t="s">
        <v>4132</v>
      </c>
      <c r="H146" s="45" t="s">
        <v>4127</v>
      </c>
      <c r="I146" s="45" t="s">
        <v>4160</v>
      </c>
      <c r="J146" s="45" t="s">
        <v>4134</v>
      </c>
      <c r="K146" s="45" t="s">
        <v>95</v>
      </c>
      <c r="L146" s="45" t="s">
        <v>4191</v>
      </c>
      <c r="M146" s="45">
        <v>100</v>
      </c>
      <c r="N146" s="45">
        <v>6500</v>
      </c>
      <c r="O146" s="46">
        <v>15000</v>
      </c>
      <c r="P146" s="45" t="s">
        <v>4129</v>
      </c>
      <c r="Q146" s="45" t="s">
        <v>95</v>
      </c>
      <c r="R146" s="45" t="s">
        <v>95</v>
      </c>
      <c r="S146" s="45">
        <v>1521</v>
      </c>
      <c r="T146" s="45">
        <v>80</v>
      </c>
      <c r="U146" s="46">
        <v>50000</v>
      </c>
      <c r="V146" s="45" t="s">
        <v>159</v>
      </c>
      <c r="W146" s="45" t="s">
        <v>168</v>
      </c>
      <c r="X146" s="45">
        <v>65</v>
      </c>
      <c r="Y146" s="45">
        <v>146</v>
      </c>
      <c r="Z146" s="45">
        <v>63</v>
      </c>
      <c r="AA146" s="626" t="s">
        <v>4189</v>
      </c>
      <c r="AB146" s="50">
        <v>0.52500000000000002</v>
      </c>
      <c r="AC146" s="50">
        <v>7.3999999999999996E-2</v>
      </c>
      <c r="AD146" s="45" t="s">
        <v>4130</v>
      </c>
      <c r="AE146" s="48" t="str">
        <f>HYPERLINK('Źródła LED_linki'!C147,"Karta katalogowa")</f>
        <v>Karta katalogowa</v>
      </c>
    </row>
    <row r="147" spans="1:31">
      <c r="A147" s="8">
        <v>929002380801</v>
      </c>
      <c r="B147" s="10" t="s">
        <v>259</v>
      </c>
      <c r="C147" s="48" t="str">
        <f>HYPERLINK('Źródła LED_linki'!B147,"Link do zdjęcia")</f>
        <v>Link do zdjęcia</v>
      </c>
      <c r="D147" s="47" t="s">
        <v>87</v>
      </c>
      <c r="E147" s="12" t="s">
        <v>88</v>
      </c>
      <c r="F147" s="625">
        <v>19.399999999999999</v>
      </c>
      <c r="G147" s="45" t="s">
        <v>4155</v>
      </c>
      <c r="H147" s="45" t="s">
        <v>4127</v>
      </c>
      <c r="I147" s="45" t="s">
        <v>4192</v>
      </c>
      <c r="J147" s="45" t="s">
        <v>4134</v>
      </c>
      <c r="K147" s="45" t="s">
        <v>95</v>
      </c>
      <c r="L147" s="45">
        <v>2</v>
      </c>
      <c r="M147" s="45">
        <v>11</v>
      </c>
      <c r="N147" s="45">
        <v>1800</v>
      </c>
      <c r="O147" s="46">
        <v>15000</v>
      </c>
      <c r="P147" s="45" t="s">
        <v>4129</v>
      </c>
      <c r="Q147" s="45">
        <v>330</v>
      </c>
      <c r="R147" s="45" t="s">
        <v>95</v>
      </c>
      <c r="S147" s="45">
        <v>100</v>
      </c>
      <c r="T147" s="45">
        <v>80</v>
      </c>
      <c r="U147" s="46">
        <v>20000</v>
      </c>
      <c r="V147" s="45" t="s">
        <v>159</v>
      </c>
      <c r="W147" s="45" t="s">
        <v>95</v>
      </c>
      <c r="X147" s="45">
        <v>102</v>
      </c>
      <c r="Y147" s="45">
        <v>182</v>
      </c>
      <c r="Z147" s="45">
        <v>130</v>
      </c>
      <c r="AA147" s="626" t="s">
        <v>4193</v>
      </c>
      <c r="AB147" s="50">
        <v>0.52500000000000002</v>
      </c>
      <c r="AC147" s="50">
        <v>0.06</v>
      </c>
      <c r="AD147" s="45" t="s">
        <v>4130</v>
      </c>
      <c r="AE147" s="48" t="str">
        <f>HYPERLINK('Źródła LED_linki'!C147,"Karta katalogowa")</f>
        <v>Karta katalogowa</v>
      </c>
    </row>
    <row r="148" spans="1:31">
      <c r="A148" s="8">
        <v>929002380701</v>
      </c>
      <c r="B148" s="23" t="s">
        <v>260</v>
      </c>
      <c r="C148" s="48" t="str">
        <f>HYPERLINK('Źródła LED_linki'!B148,"Link do zdjęcia")</f>
        <v>Link do zdjęcia</v>
      </c>
      <c r="D148" s="47" t="s">
        <v>87</v>
      </c>
      <c r="E148" s="12" t="s">
        <v>88</v>
      </c>
      <c r="F148" s="625">
        <v>16.55</v>
      </c>
      <c r="G148" s="45" t="s">
        <v>4194</v>
      </c>
      <c r="H148" s="45" t="s">
        <v>4127</v>
      </c>
      <c r="I148" s="45" t="s">
        <v>4192</v>
      </c>
      <c r="J148" s="45" t="s">
        <v>4134</v>
      </c>
      <c r="K148" s="45" t="s">
        <v>95</v>
      </c>
      <c r="L148" s="45" t="s">
        <v>4145</v>
      </c>
      <c r="M148" s="45">
        <v>11</v>
      </c>
      <c r="N148" s="45">
        <v>1800</v>
      </c>
      <c r="O148" s="46">
        <v>15000</v>
      </c>
      <c r="P148" s="45" t="s">
        <v>4129</v>
      </c>
      <c r="Q148" s="45">
        <v>330</v>
      </c>
      <c r="R148" s="45" t="s">
        <v>95</v>
      </c>
      <c r="S148" s="45">
        <v>100</v>
      </c>
      <c r="T148" s="45">
        <v>80</v>
      </c>
      <c r="U148" s="46">
        <v>20000</v>
      </c>
      <c r="V148" s="45" t="s">
        <v>159</v>
      </c>
      <c r="W148" s="45" t="s">
        <v>95</v>
      </c>
      <c r="X148" s="45">
        <v>45</v>
      </c>
      <c r="Y148" s="45">
        <v>185</v>
      </c>
      <c r="Z148" s="45">
        <v>45</v>
      </c>
      <c r="AA148" s="626" t="s">
        <v>4195</v>
      </c>
      <c r="AB148" s="50">
        <v>0.52500000000000002</v>
      </c>
      <c r="AC148" s="50">
        <v>3.7999999999999999E-2</v>
      </c>
      <c r="AD148" s="45" t="s">
        <v>4130</v>
      </c>
      <c r="AE148" s="48" t="str">
        <f>HYPERLINK('Źródła LED_linki'!C148,"Karta katalogowa")</f>
        <v>Karta katalogowa</v>
      </c>
    </row>
    <row r="149" spans="1:31">
      <c r="A149" s="8">
        <v>929002380601</v>
      </c>
      <c r="B149" s="23" t="s">
        <v>261</v>
      </c>
      <c r="C149" s="48" t="str">
        <f>HYPERLINK('Źródła LED_linki'!B149,"Link do zdjęcia")</f>
        <v>Link do zdjęcia</v>
      </c>
      <c r="D149" s="47" t="s">
        <v>87</v>
      </c>
      <c r="E149" s="12" t="s">
        <v>88</v>
      </c>
      <c r="F149" s="625">
        <v>16.55</v>
      </c>
      <c r="G149" s="45" t="s">
        <v>4148</v>
      </c>
      <c r="H149" s="45" t="s">
        <v>4127</v>
      </c>
      <c r="I149" s="45" t="s">
        <v>4192</v>
      </c>
      <c r="J149" s="45" t="s">
        <v>4134</v>
      </c>
      <c r="K149" s="45" t="s">
        <v>95</v>
      </c>
      <c r="L149" s="45" t="s">
        <v>4145</v>
      </c>
      <c r="M149" s="45">
        <v>11</v>
      </c>
      <c r="N149" s="45">
        <v>1800</v>
      </c>
      <c r="O149" s="46">
        <v>15000</v>
      </c>
      <c r="P149" s="45" t="s">
        <v>4129</v>
      </c>
      <c r="Q149" s="45">
        <v>360</v>
      </c>
      <c r="R149" s="45" t="s">
        <v>95</v>
      </c>
      <c r="S149" s="45">
        <v>100</v>
      </c>
      <c r="T149" s="45">
        <v>80</v>
      </c>
      <c r="U149" s="46">
        <v>20000</v>
      </c>
      <c r="V149" s="45" t="s">
        <v>159</v>
      </c>
      <c r="W149" s="45" t="s">
        <v>95</v>
      </c>
      <c r="X149" s="45">
        <v>70</v>
      </c>
      <c r="Y149" s="45">
        <v>182</v>
      </c>
      <c r="Z149" s="45">
        <v>70</v>
      </c>
      <c r="AA149" s="626" t="s">
        <v>4195</v>
      </c>
      <c r="AB149" s="50">
        <v>0.52500000000000002</v>
      </c>
      <c r="AC149" s="50">
        <v>4.3999999999999997E-2</v>
      </c>
      <c r="AD149" s="45" t="s">
        <v>4130</v>
      </c>
      <c r="AE149" s="48" t="str">
        <f>HYPERLINK('Źródła LED_linki'!C149,"Karta katalogowa")</f>
        <v>Karta katalogowa</v>
      </c>
    </row>
    <row r="150" spans="1:31">
      <c r="A150" s="8">
        <v>929002380501</v>
      </c>
      <c r="B150" s="24" t="s">
        <v>262</v>
      </c>
      <c r="C150" s="48" t="str">
        <f>HYPERLINK('Źródła LED_linki'!B150,"Link do zdjęcia")</f>
        <v>Link do zdjęcia</v>
      </c>
      <c r="D150" s="47" t="s">
        <v>87</v>
      </c>
      <c r="E150" s="12" t="s">
        <v>88</v>
      </c>
      <c r="F150" s="625">
        <v>16.55</v>
      </c>
      <c r="G150" s="45" t="s">
        <v>4132</v>
      </c>
      <c r="H150" s="45" t="s">
        <v>4127</v>
      </c>
      <c r="I150" s="45" t="s">
        <v>4192</v>
      </c>
      <c r="J150" s="45" t="s">
        <v>4134</v>
      </c>
      <c r="K150" s="45" t="s">
        <v>95</v>
      </c>
      <c r="L150" s="45" t="s">
        <v>4145</v>
      </c>
      <c r="M150" s="45">
        <v>11</v>
      </c>
      <c r="N150" s="45">
        <v>1800</v>
      </c>
      <c r="O150" s="46">
        <v>15000</v>
      </c>
      <c r="P150" s="45" t="s">
        <v>4129</v>
      </c>
      <c r="Q150" s="45">
        <v>360</v>
      </c>
      <c r="R150" s="45" t="s">
        <v>95</v>
      </c>
      <c r="S150" s="45">
        <v>100</v>
      </c>
      <c r="T150" s="45">
        <v>80</v>
      </c>
      <c r="U150" s="46">
        <v>20000</v>
      </c>
      <c r="V150" s="45" t="s">
        <v>159</v>
      </c>
      <c r="W150" s="45" t="s">
        <v>95</v>
      </c>
      <c r="X150" s="45">
        <v>66</v>
      </c>
      <c r="Y150" s="45">
        <v>150</v>
      </c>
      <c r="Z150" s="45">
        <v>66</v>
      </c>
      <c r="AA150" s="626" t="s">
        <v>4195</v>
      </c>
      <c r="AB150" s="50">
        <v>0.52500000000000002</v>
      </c>
      <c r="AC150" s="50">
        <v>2.8000000000000001E-2</v>
      </c>
      <c r="AD150" s="45" t="s">
        <v>4130</v>
      </c>
      <c r="AE150" s="48" t="str">
        <f>HYPERLINK('Źródła LED_linki'!C150,"Karta katalogowa")</f>
        <v>Karta katalogowa</v>
      </c>
    </row>
    <row r="151" spans="1:31">
      <c r="A151" s="8">
        <v>929001949028</v>
      </c>
      <c r="B151" s="10" t="s">
        <v>263</v>
      </c>
      <c r="C151" s="48" t="str">
        <f>HYPERLINK('Źródła LED_linki'!B151,"Link do zdjęcia")</f>
        <v>Link do zdjęcia</v>
      </c>
      <c r="D151" s="47" t="s">
        <v>87</v>
      </c>
      <c r="E151" s="12" t="s">
        <v>88</v>
      </c>
      <c r="F151" s="625">
        <v>8.1</v>
      </c>
      <c r="G151" s="45" t="s">
        <v>4184</v>
      </c>
      <c r="H151" s="45" t="s">
        <v>4185</v>
      </c>
      <c r="I151" s="45" t="s">
        <v>4133</v>
      </c>
      <c r="J151" s="45" t="s">
        <v>4134</v>
      </c>
      <c r="K151" s="45" t="s">
        <v>95</v>
      </c>
      <c r="L151" s="45" t="s">
        <v>4196</v>
      </c>
      <c r="M151" s="45">
        <v>25</v>
      </c>
      <c r="N151" s="45">
        <v>2700</v>
      </c>
      <c r="O151" s="46">
        <v>15000</v>
      </c>
      <c r="P151" s="45" t="s">
        <v>4129</v>
      </c>
      <c r="Q151" s="45">
        <v>180</v>
      </c>
      <c r="R151" s="45" t="s">
        <v>95</v>
      </c>
      <c r="S151" s="45">
        <v>250</v>
      </c>
      <c r="T151" s="45">
        <v>80</v>
      </c>
      <c r="U151" s="46">
        <v>50000</v>
      </c>
      <c r="V151" s="45" t="s">
        <v>108</v>
      </c>
      <c r="W151" s="45" t="s">
        <v>168</v>
      </c>
      <c r="X151" s="45">
        <v>46</v>
      </c>
      <c r="Y151" s="45">
        <v>127</v>
      </c>
      <c r="Z151" s="45">
        <v>63</v>
      </c>
      <c r="AA151" s="626" t="s">
        <v>4189</v>
      </c>
      <c r="AB151" s="50">
        <v>0.52500000000000002</v>
      </c>
      <c r="AC151" s="50">
        <v>1.2E-2</v>
      </c>
      <c r="AD151" s="45" t="s">
        <v>4130</v>
      </c>
      <c r="AE151" s="48" t="str">
        <f>HYPERLINK('Źródła LED_linki'!C151,"Karta katalogowa")</f>
        <v>Karta katalogowa</v>
      </c>
    </row>
    <row r="152" spans="1:31">
      <c r="A152" s="8">
        <v>929001956728</v>
      </c>
      <c r="B152" s="10" t="s">
        <v>264</v>
      </c>
      <c r="C152" s="48" t="str">
        <f>HYPERLINK('Źródła LED_linki'!B152,"Link do zdjęcia")</f>
        <v>Link do zdjęcia</v>
      </c>
      <c r="D152" s="47" t="s">
        <v>87</v>
      </c>
      <c r="E152" s="12" t="s">
        <v>88</v>
      </c>
      <c r="F152" s="625">
        <v>8.1</v>
      </c>
      <c r="G152" s="45" t="s">
        <v>4184</v>
      </c>
      <c r="H152" s="45" t="s">
        <v>4185</v>
      </c>
      <c r="I152" s="45" t="s">
        <v>4133</v>
      </c>
      <c r="J152" s="45" t="s">
        <v>4134</v>
      </c>
      <c r="K152" s="45" t="s">
        <v>95</v>
      </c>
      <c r="L152" s="45" t="s">
        <v>4174</v>
      </c>
      <c r="M152" s="45">
        <v>40</v>
      </c>
      <c r="N152" s="45">
        <v>2700</v>
      </c>
      <c r="O152" s="46">
        <v>15000</v>
      </c>
      <c r="P152" s="45" t="s">
        <v>4129</v>
      </c>
      <c r="Q152" s="45">
        <v>180</v>
      </c>
      <c r="R152" s="45" t="s">
        <v>95</v>
      </c>
      <c r="S152" s="45">
        <v>470</v>
      </c>
      <c r="T152" s="45">
        <v>80</v>
      </c>
      <c r="U152" s="46">
        <v>20000</v>
      </c>
      <c r="V152" s="45" t="s">
        <v>108</v>
      </c>
      <c r="W152" s="45" t="s">
        <v>160</v>
      </c>
      <c r="X152" s="45">
        <v>46</v>
      </c>
      <c r="Y152" s="45">
        <v>127</v>
      </c>
      <c r="Z152" s="45">
        <v>63</v>
      </c>
      <c r="AA152" s="626" t="s">
        <v>4189</v>
      </c>
      <c r="AB152" s="50">
        <v>0.52500000000000002</v>
      </c>
      <c r="AC152" s="50">
        <v>1.2E-2</v>
      </c>
      <c r="AD152" s="45" t="s">
        <v>4130</v>
      </c>
      <c r="AE152" s="48" t="str">
        <f>HYPERLINK('Źródła LED_linki'!C152,"Karta katalogowa")</f>
        <v>Karta katalogowa</v>
      </c>
    </row>
    <row r="153" spans="1:31">
      <c r="A153" s="8">
        <v>929002370801</v>
      </c>
      <c r="B153" s="10" t="s">
        <v>265</v>
      </c>
      <c r="C153" s="48" t="str">
        <f>HYPERLINK('Źródła LED_linki'!B153,"Link do zdjęcia")</f>
        <v>Link do zdjęcia</v>
      </c>
      <c r="D153" s="47" t="s">
        <v>87</v>
      </c>
      <c r="E153" s="12" t="s">
        <v>88</v>
      </c>
      <c r="F153" s="625">
        <v>16.55</v>
      </c>
      <c r="G153" s="45" t="s">
        <v>4155</v>
      </c>
      <c r="H153" s="45" t="s">
        <v>4127</v>
      </c>
      <c r="I153" s="45" t="s">
        <v>4138</v>
      </c>
      <c r="J153" s="45" t="s">
        <v>4134</v>
      </c>
      <c r="K153" s="45" t="s">
        <v>95</v>
      </c>
      <c r="L153" s="45">
        <v>7</v>
      </c>
      <c r="M153" s="45">
        <v>60</v>
      </c>
      <c r="N153" s="45">
        <v>2700</v>
      </c>
      <c r="O153" s="46">
        <v>15000</v>
      </c>
      <c r="P153" s="45" t="s">
        <v>4129</v>
      </c>
      <c r="Q153" s="45">
        <v>150</v>
      </c>
      <c r="R153" s="45" t="s">
        <v>95</v>
      </c>
      <c r="S153" s="45">
        <v>806</v>
      </c>
      <c r="T153" s="45">
        <v>80</v>
      </c>
      <c r="U153" s="46">
        <v>20000</v>
      </c>
      <c r="V153" s="45" t="s">
        <v>108</v>
      </c>
      <c r="W153" s="45" t="s">
        <v>168</v>
      </c>
      <c r="X153" s="45">
        <v>104</v>
      </c>
      <c r="Y153" s="45">
        <v>195</v>
      </c>
      <c r="Z153" s="45">
        <v>104</v>
      </c>
      <c r="AA153" s="626" t="s">
        <v>4195</v>
      </c>
      <c r="AB153" s="50">
        <v>0.52500000000000002</v>
      </c>
      <c r="AC153" s="50">
        <v>7.0000000000000007E-2</v>
      </c>
      <c r="AD153" s="45" t="s">
        <v>4130</v>
      </c>
      <c r="AE153" s="48" t="str">
        <f>HYPERLINK('Źródła LED_linki'!C153,"Karta katalogowa")</f>
        <v>Karta katalogowa</v>
      </c>
    </row>
    <row r="154" spans="1:31">
      <c r="A154" s="8">
        <v>929002372101</v>
      </c>
      <c r="B154" s="10" t="s">
        <v>266</v>
      </c>
      <c r="C154" s="48" t="str">
        <f>HYPERLINK('Źródła LED_linki'!B154,"Link do zdjęcia")</f>
        <v>Link do zdjęcia</v>
      </c>
      <c r="D154" s="47" t="s">
        <v>87</v>
      </c>
      <c r="E154" s="12" t="s">
        <v>88</v>
      </c>
      <c r="F154" s="625">
        <v>30.7</v>
      </c>
      <c r="G154" s="45" t="s">
        <v>4156</v>
      </c>
      <c r="H154" s="45" t="s">
        <v>4127</v>
      </c>
      <c r="I154" s="45" t="s">
        <v>4138</v>
      </c>
      <c r="J154" s="45" t="s">
        <v>4134</v>
      </c>
      <c r="K154" s="45" t="s">
        <v>95</v>
      </c>
      <c r="L154" s="45">
        <v>13</v>
      </c>
      <c r="M154" s="45">
        <v>120</v>
      </c>
      <c r="N154" s="45">
        <v>2700</v>
      </c>
      <c r="O154" s="46">
        <v>15000</v>
      </c>
      <c r="P154" s="45" t="s">
        <v>4129</v>
      </c>
      <c r="Q154" s="45">
        <v>360</v>
      </c>
      <c r="R154" s="45" t="s">
        <v>95</v>
      </c>
      <c r="S154" s="45">
        <v>2000</v>
      </c>
      <c r="T154" s="45">
        <v>80</v>
      </c>
      <c r="U154" s="46">
        <v>20000</v>
      </c>
      <c r="V154" s="45" t="s">
        <v>108</v>
      </c>
      <c r="W154" s="45" t="s">
        <v>109</v>
      </c>
      <c r="X154" s="45">
        <v>128</v>
      </c>
      <c r="Y154" s="45">
        <v>196</v>
      </c>
      <c r="Z154" s="45">
        <v>128</v>
      </c>
      <c r="AA154" s="626" t="s">
        <v>4195</v>
      </c>
      <c r="AB154" s="50">
        <v>0.52500000000000002</v>
      </c>
      <c r="AC154" s="50">
        <v>0.1</v>
      </c>
      <c r="AD154" s="45" t="s">
        <v>4130</v>
      </c>
      <c r="AE154" s="48" t="str">
        <f>HYPERLINK('Źródła LED_linki'!C154,"Karta katalogowa")</f>
        <v>Karta katalogowa</v>
      </c>
    </row>
    <row r="155" spans="1:31">
      <c r="A155" s="8">
        <v>929001888655</v>
      </c>
      <c r="B155" s="10" t="s">
        <v>267</v>
      </c>
      <c r="C155" s="48" t="str">
        <f>HYPERLINK('Źródła LED_linki'!B155,"Link do zdjęcia")</f>
        <v>Link do zdjęcia</v>
      </c>
      <c r="D155" s="47" t="s">
        <v>87</v>
      </c>
      <c r="E155" s="12" t="s">
        <v>88</v>
      </c>
      <c r="F155" s="625">
        <v>27.9</v>
      </c>
      <c r="G155" s="45" t="s">
        <v>4132</v>
      </c>
      <c r="H155" s="45" t="s">
        <v>4127</v>
      </c>
      <c r="I155" s="45" t="s">
        <v>4133</v>
      </c>
      <c r="J155" s="45" t="s">
        <v>4134</v>
      </c>
      <c r="K155" s="45" t="s">
        <v>95</v>
      </c>
      <c r="L155" s="45" t="s">
        <v>4197</v>
      </c>
      <c r="M155" s="45" t="s">
        <v>4198</v>
      </c>
      <c r="N155" s="45" t="s">
        <v>4199</v>
      </c>
      <c r="O155" s="46">
        <v>15000</v>
      </c>
      <c r="P155" s="45" t="s">
        <v>4129</v>
      </c>
      <c r="Q155" s="45">
        <v>360</v>
      </c>
      <c r="R155" s="45" t="s">
        <v>95</v>
      </c>
      <c r="S155" s="45" t="s">
        <v>4200</v>
      </c>
      <c r="T155" s="45">
        <v>80</v>
      </c>
      <c r="U155" s="46">
        <v>20000</v>
      </c>
      <c r="V155" s="45" t="s">
        <v>159</v>
      </c>
      <c r="W155" s="45" t="s">
        <v>160</v>
      </c>
      <c r="X155" s="45">
        <v>65</v>
      </c>
      <c r="Y155" s="45">
        <v>146</v>
      </c>
      <c r="Z155" s="45">
        <v>63</v>
      </c>
      <c r="AA155" s="626" t="s">
        <v>4201</v>
      </c>
      <c r="AB155" s="50">
        <v>0.52500000000000002</v>
      </c>
      <c r="AC155" s="50">
        <v>7.3999999999999996E-2</v>
      </c>
      <c r="AD155" s="45" t="s">
        <v>4130</v>
      </c>
      <c r="AE155" s="48" t="str">
        <f>HYPERLINK('Źródła LED_linki'!C155,"Karta katalogowa")</f>
        <v>Karta katalogowa</v>
      </c>
    </row>
    <row r="156" spans="1:31">
      <c r="A156" s="8">
        <v>929002445517</v>
      </c>
      <c r="B156" s="10" t="s">
        <v>268</v>
      </c>
      <c r="C156" s="48" t="str">
        <f>HYPERLINK('Źródła LED_linki'!B156,"Link do zdjęcia")</f>
        <v>Link do zdjęcia</v>
      </c>
      <c r="D156" s="47" t="s">
        <v>87</v>
      </c>
      <c r="E156" s="12" t="s">
        <v>88</v>
      </c>
      <c r="F156" s="625">
        <v>30.7</v>
      </c>
      <c r="G156" s="45" t="s">
        <v>4132</v>
      </c>
      <c r="H156" s="45" t="s">
        <v>4127</v>
      </c>
      <c r="I156" s="45" t="s">
        <v>4138</v>
      </c>
      <c r="J156" s="45" t="s">
        <v>4134</v>
      </c>
      <c r="K156" s="45" t="s">
        <v>95</v>
      </c>
      <c r="L156" s="45" t="s">
        <v>4197</v>
      </c>
      <c r="M156" s="45" t="s">
        <v>4198</v>
      </c>
      <c r="N156" s="45" t="s">
        <v>4199</v>
      </c>
      <c r="O156" s="46">
        <v>15000</v>
      </c>
      <c r="P156" s="45" t="s">
        <v>4129</v>
      </c>
      <c r="Q156" s="45">
        <v>100</v>
      </c>
      <c r="R156" s="45">
        <v>12750</v>
      </c>
      <c r="S156" s="45" t="s">
        <v>4200</v>
      </c>
      <c r="T156" s="45">
        <v>80</v>
      </c>
      <c r="U156" s="46">
        <v>20000</v>
      </c>
      <c r="V156" s="45" t="s">
        <v>159</v>
      </c>
      <c r="W156" s="45" t="s">
        <v>160</v>
      </c>
      <c r="X156" s="45">
        <v>65</v>
      </c>
      <c r="Y156" s="45">
        <v>146</v>
      </c>
      <c r="Z156" s="45">
        <v>63</v>
      </c>
      <c r="AA156" s="626" t="s">
        <v>4193</v>
      </c>
      <c r="AB156" s="50">
        <v>0.52500000000000002</v>
      </c>
      <c r="AC156" s="50">
        <v>7.3999999999999996E-2</v>
      </c>
      <c r="AD156" s="45" t="s">
        <v>4130</v>
      </c>
      <c r="AE156" s="48" t="str">
        <f>HYPERLINK('Źródła LED_linki'!C156,"Karta katalogowa")</f>
        <v>Karta katalogowa</v>
      </c>
    </row>
    <row r="157" spans="1:31">
      <c r="A157" s="8">
        <v>929002983801</v>
      </c>
      <c r="B157" s="10" t="s">
        <v>269</v>
      </c>
      <c r="C157" s="48" t="str">
        <f>HYPERLINK('Źródła LED_linki'!B157,"Link do zdjęcia")</f>
        <v>Link do zdjęcia</v>
      </c>
      <c r="D157" s="47" t="s">
        <v>87</v>
      </c>
      <c r="E157" s="12" t="s">
        <v>88</v>
      </c>
      <c r="F157" s="625">
        <v>95.4</v>
      </c>
      <c r="G157" s="45" t="s">
        <v>4202</v>
      </c>
      <c r="H157" s="45" t="s">
        <v>4127</v>
      </c>
      <c r="I157" s="45" t="s">
        <v>4153</v>
      </c>
      <c r="J157" s="45" t="s">
        <v>4134</v>
      </c>
      <c r="K157" s="45" t="s">
        <v>95</v>
      </c>
      <c r="L157" s="45" t="s">
        <v>4174</v>
      </c>
      <c r="M157" s="45">
        <v>28</v>
      </c>
      <c r="N157" s="45">
        <v>1800</v>
      </c>
      <c r="O157" s="46">
        <v>15000</v>
      </c>
      <c r="P157" s="45" t="s">
        <v>4129</v>
      </c>
      <c r="Q157" s="45">
        <v>330</v>
      </c>
      <c r="R157" s="45" t="s">
        <v>95</v>
      </c>
      <c r="S157" s="45">
        <v>300</v>
      </c>
      <c r="T157" s="45">
        <v>80</v>
      </c>
      <c r="U157" s="46">
        <v>20000</v>
      </c>
      <c r="V157" s="45" t="s">
        <v>95</v>
      </c>
      <c r="W157" s="45" t="s">
        <v>95</v>
      </c>
      <c r="X157" s="45">
        <v>185</v>
      </c>
      <c r="Y157" s="45">
        <v>320</v>
      </c>
      <c r="Z157" s="45">
        <v>185</v>
      </c>
      <c r="AA157" s="626" t="s">
        <v>4203</v>
      </c>
      <c r="AB157" s="50">
        <v>0.52500000000000002</v>
      </c>
      <c r="AC157" s="50">
        <v>0.23</v>
      </c>
      <c r="AD157" s="45" t="s">
        <v>4130</v>
      </c>
      <c r="AE157" s="48" t="str">
        <f>HYPERLINK('Źródła LED_linki'!C157,"Karta katalogowa")</f>
        <v>Karta katalogowa</v>
      </c>
    </row>
    <row r="158" spans="1:31">
      <c r="A158" s="8">
        <v>929002983901</v>
      </c>
      <c r="B158" s="10" t="s">
        <v>271</v>
      </c>
      <c r="C158" s="48" t="str">
        <f>HYPERLINK('Źródła LED_linki'!B158,"Link do zdjęcia")</f>
        <v>Link do zdjęcia</v>
      </c>
      <c r="D158" s="47" t="s">
        <v>87</v>
      </c>
      <c r="E158" s="12" t="s">
        <v>88</v>
      </c>
      <c r="F158" s="625">
        <v>95.4</v>
      </c>
      <c r="G158" s="45" t="s">
        <v>4204</v>
      </c>
      <c r="H158" s="45" t="s">
        <v>4127</v>
      </c>
      <c r="I158" s="45" t="s">
        <v>4153</v>
      </c>
      <c r="J158" s="45" t="s">
        <v>4134</v>
      </c>
      <c r="K158" s="45" t="s">
        <v>95</v>
      </c>
      <c r="L158" s="45" t="s">
        <v>4174</v>
      </c>
      <c r="M158" s="45">
        <v>28</v>
      </c>
      <c r="N158" s="45">
        <v>1800</v>
      </c>
      <c r="O158" s="46">
        <v>15000</v>
      </c>
      <c r="P158" s="45" t="s">
        <v>4129</v>
      </c>
      <c r="Q158" s="45">
        <v>330</v>
      </c>
      <c r="R158" s="45" t="s">
        <v>95</v>
      </c>
      <c r="S158" s="45">
        <v>300</v>
      </c>
      <c r="T158" s="45">
        <v>80</v>
      </c>
      <c r="U158" s="46">
        <v>20000</v>
      </c>
      <c r="V158" s="45" t="s">
        <v>95</v>
      </c>
      <c r="W158" s="45" t="s">
        <v>95</v>
      </c>
      <c r="X158" s="45">
        <v>225</v>
      </c>
      <c r="Y158" s="45">
        <v>320</v>
      </c>
      <c r="Z158" s="45">
        <v>225</v>
      </c>
      <c r="AA158" s="626" t="s">
        <v>4203</v>
      </c>
      <c r="AB158" s="50">
        <v>0.52500000000000002</v>
      </c>
      <c r="AC158" s="50">
        <v>0.36</v>
      </c>
      <c r="AD158" s="45" t="s">
        <v>4130</v>
      </c>
      <c r="AE158" s="48" t="str">
        <f>HYPERLINK('Źródła LED_linki'!C158,"Karta katalogowa")</f>
        <v>Karta katalogowa</v>
      </c>
    </row>
    <row r="159" spans="1:31">
      <c r="A159" s="8">
        <v>929002983501</v>
      </c>
      <c r="B159" s="10" t="s">
        <v>273</v>
      </c>
      <c r="C159" s="48" t="str">
        <f>HYPERLINK('Źródła LED_linki'!B159,"Link do zdjęcia")</f>
        <v>Link do zdjęcia</v>
      </c>
      <c r="D159" s="47" t="s">
        <v>87</v>
      </c>
      <c r="E159" s="12" t="s">
        <v>88</v>
      </c>
      <c r="F159" s="625">
        <v>130</v>
      </c>
      <c r="G159" s="45" t="s">
        <v>4202</v>
      </c>
      <c r="H159" s="45" t="s">
        <v>4127</v>
      </c>
      <c r="I159" s="45" t="s">
        <v>4153</v>
      </c>
      <c r="J159" s="45" t="s">
        <v>4134</v>
      </c>
      <c r="K159" s="45" t="s">
        <v>95</v>
      </c>
      <c r="L159" s="45">
        <v>7</v>
      </c>
      <c r="M159" s="45">
        <v>40</v>
      </c>
      <c r="N159" s="45">
        <v>1800</v>
      </c>
      <c r="O159" s="46">
        <v>15000</v>
      </c>
      <c r="P159" s="45" t="s">
        <v>4135</v>
      </c>
      <c r="Q159" s="45">
        <v>330</v>
      </c>
      <c r="R159" s="45" t="s">
        <v>95</v>
      </c>
      <c r="S159" s="45">
        <v>470</v>
      </c>
      <c r="T159" s="45">
        <v>80</v>
      </c>
      <c r="U159" s="46">
        <v>20000</v>
      </c>
      <c r="V159" s="45" t="s">
        <v>95</v>
      </c>
      <c r="W159" s="45" t="s">
        <v>95</v>
      </c>
      <c r="X159" s="45">
        <v>185</v>
      </c>
      <c r="Y159" s="45">
        <v>320</v>
      </c>
      <c r="Z159" s="45">
        <v>185</v>
      </c>
      <c r="AA159" s="626" t="s">
        <v>4203</v>
      </c>
      <c r="AB159" s="50">
        <v>0.52500000000000002</v>
      </c>
      <c r="AC159" s="50">
        <v>0.23</v>
      </c>
      <c r="AD159" s="45" t="s">
        <v>4130</v>
      </c>
      <c r="AE159" s="48" t="str">
        <f>HYPERLINK('Źródła LED_linki'!C159,"Karta katalogowa")</f>
        <v>Karta katalogowa</v>
      </c>
    </row>
    <row r="160" spans="1:31">
      <c r="A160" s="8">
        <v>929002983601</v>
      </c>
      <c r="B160" s="10" t="s">
        <v>274</v>
      </c>
      <c r="C160" s="48" t="str">
        <f>HYPERLINK('Źródła LED_linki'!B160,"Link do zdjęcia")</f>
        <v>Link do zdjęcia</v>
      </c>
      <c r="D160" s="47" t="s">
        <v>87</v>
      </c>
      <c r="E160" s="12" t="s">
        <v>88</v>
      </c>
      <c r="F160" s="625">
        <v>130</v>
      </c>
      <c r="G160" s="45" t="s">
        <v>4204</v>
      </c>
      <c r="H160" s="45" t="s">
        <v>4127</v>
      </c>
      <c r="I160" s="45" t="s">
        <v>4153</v>
      </c>
      <c r="J160" s="45" t="s">
        <v>4134</v>
      </c>
      <c r="K160" s="45" t="s">
        <v>95</v>
      </c>
      <c r="L160" s="45">
        <v>7</v>
      </c>
      <c r="M160" s="45">
        <v>40</v>
      </c>
      <c r="N160" s="45">
        <v>1800</v>
      </c>
      <c r="O160" s="46">
        <v>15000</v>
      </c>
      <c r="P160" s="45" t="s">
        <v>4135</v>
      </c>
      <c r="Q160" s="45">
        <v>330</v>
      </c>
      <c r="R160" s="45" t="s">
        <v>95</v>
      </c>
      <c r="S160" s="45">
        <v>470</v>
      </c>
      <c r="T160" s="45">
        <v>80</v>
      </c>
      <c r="U160" s="46">
        <v>20000</v>
      </c>
      <c r="V160" s="45" t="s">
        <v>95</v>
      </c>
      <c r="W160" s="45" t="s">
        <v>95</v>
      </c>
      <c r="X160" s="45">
        <v>225</v>
      </c>
      <c r="Y160" s="45">
        <v>320</v>
      </c>
      <c r="Z160" s="45">
        <v>225</v>
      </c>
      <c r="AA160" s="626" t="s">
        <v>4203</v>
      </c>
      <c r="AB160" s="50">
        <v>0.52500000000000002</v>
      </c>
      <c r="AC160" s="50">
        <v>0.36</v>
      </c>
      <c r="AD160" s="45" t="s">
        <v>4130</v>
      </c>
      <c r="AE160" s="48" t="str">
        <f>HYPERLINK('Źródła LED_linki'!C160,"Karta katalogowa")</f>
        <v>Karta katalogowa</v>
      </c>
    </row>
    <row r="161" spans="1:31">
      <c r="A161" s="8">
        <v>929002983701</v>
      </c>
      <c r="B161" s="10" t="s">
        <v>275</v>
      </c>
      <c r="C161" s="48" t="str">
        <f>HYPERLINK('Źródła LED_linki'!B161,"Link do zdjęcia")</f>
        <v>Link do zdjęcia</v>
      </c>
      <c r="D161" s="47" t="s">
        <v>87</v>
      </c>
      <c r="E161" s="12" t="s">
        <v>88</v>
      </c>
      <c r="F161" s="625">
        <v>130</v>
      </c>
      <c r="G161" s="45" t="s">
        <v>4205</v>
      </c>
      <c r="H161" s="45" t="s">
        <v>4127</v>
      </c>
      <c r="I161" s="45" t="s">
        <v>4153</v>
      </c>
      <c r="J161" s="45" t="s">
        <v>4134</v>
      </c>
      <c r="K161" s="45" t="s">
        <v>95</v>
      </c>
      <c r="L161" s="45">
        <v>7</v>
      </c>
      <c r="M161" s="45">
        <v>40</v>
      </c>
      <c r="N161" s="45">
        <v>1800</v>
      </c>
      <c r="O161" s="46">
        <v>15000</v>
      </c>
      <c r="P161" s="45" t="s">
        <v>4135</v>
      </c>
      <c r="Q161" s="45">
        <v>330</v>
      </c>
      <c r="R161" s="45" t="s">
        <v>95</v>
      </c>
      <c r="S161" s="45">
        <v>470</v>
      </c>
      <c r="T161" s="45">
        <v>80</v>
      </c>
      <c r="U161" s="46">
        <v>20000</v>
      </c>
      <c r="V161" s="45" t="s">
        <v>95</v>
      </c>
      <c r="W161" s="45" t="s">
        <v>95</v>
      </c>
      <c r="X161" s="45">
        <v>100</v>
      </c>
      <c r="Y161" s="45">
        <v>320</v>
      </c>
      <c r="Z161" s="45">
        <v>100</v>
      </c>
      <c r="AA161" s="626" t="s">
        <v>4203</v>
      </c>
      <c r="AB161" s="50">
        <v>0.52500000000000002</v>
      </c>
      <c r="AC161" s="50">
        <v>0.19600000000000001</v>
      </c>
      <c r="AD161" s="45" t="s">
        <v>4130</v>
      </c>
      <c r="AE161" s="48" t="str">
        <f>HYPERLINK('Źródła LED_linki'!C161,"Karta katalogowa")</f>
        <v>Karta katalogowa</v>
      </c>
    </row>
    <row r="162" spans="1:31">
      <c r="A162" s="8">
        <v>929002982701</v>
      </c>
      <c r="B162" s="10" t="s">
        <v>276</v>
      </c>
      <c r="C162" s="48" t="str">
        <f>HYPERLINK('Źródła LED_linki'!B162,"Link do zdjęcia")</f>
        <v>Link do zdjęcia</v>
      </c>
      <c r="D162" s="47" t="s">
        <v>87</v>
      </c>
      <c r="E162" s="12" t="s">
        <v>88</v>
      </c>
      <c r="F162" s="625">
        <v>95.4</v>
      </c>
      <c r="G162" s="45" t="s">
        <v>4205</v>
      </c>
      <c r="H162" s="45" t="s">
        <v>4127</v>
      </c>
      <c r="I162" s="45" t="s">
        <v>4192</v>
      </c>
      <c r="J162" s="45" t="s">
        <v>4134</v>
      </c>
      <c r="K162" s="45" t="s">
        <v>95</v>
      </c>
      <c r="L162" s="45" t="s">
        <v>4206</v>
      </c>
      <c r="M162" s="45">
        <v>20</v>
      </c>
      <c r="N162" s="45">
        <v>1800</v>
      </c>
      <c r="O162" s="46">
        <v>15000</v>
      </c>
      <c r="P162" s="45" t="s">
        <v>4135</v>
      </c>
      <c r="Q162" s="45">
        <v>300</v>
      </c>
      <c r="R162" s="45" t="s">
        <v>95</v>
      </c>
      <c r="S162" s="45">
        <v>200</v>
      </c>
      <c r="T162" s="45">
        <v>80</v>
      </c>
      <c r="U162" s="46">
        <v>20000</v>
      </c>
      <c r="V162" s="45" t="s">
        <v>95</v>
      </c>
      <c r="W162" s="45" t="s">
        <v>95</v>
      </c>
      <c r="X162" s="45">
        <v>100</v>
      </c>
      <c r="Y162" s="45">
        <v>320</v>
      </c>
      <c r="Z162" s="45">
        <v>100</v>
      </c>
      <c r="AA162" s="626" t="s">
        <v>4203</v>
      </c>
      <c r="AB162" s="50">
        <v>0.52500000000000002</v>
      </c>
      <c r="AC162" s="50">
        <v>0.19600000000000001</v>
      </c>
      <c r="AD162" s="45" t="s">
        <v>4130</v>
      </c>
      <c r="AE162" s="48" t="str">
        <f>HYPERLINK('Źródła LED_linki'!C162,"Karta katalogowa")</f>
        <v>Karta katalogowa</v>
      </c>
    </row>
    <row r="163" spans="1:31">
      <c r="A163" s="8">
        <v>929002982601</v>
      </c>
      <c r="B163" s="10" t="s">
        <v>277</v>
      </c>
      <c r="C163" s="48" t="str">
        <f>HYPERLINK('Źródła LED_linki'!B163,"Link do zdjęcia")</f>
        <v>Link do zdjęcia</v>
      </c>
      <c r="D163" s="47" t="s">
        <v>87</v>
      </c>
      <c r="E163" s="12" t="s">
        <v>88</v>
      </c>
      <c r="F163" s="625">
        <v>95.4</v>
      </c>
      <c r="G163" s="45" t="s">
        <v>4204</v>
      </c>
      <c r="H163" s="45" t="s">
        <v>4127</v>
      </c>
      <c r="I163" s="45" t="s">
        <v>4192</v>
      </c>
      <c r="J163" s="45" t="s">
        <v>4134</v>
      </c>
      <c r="K163" s="45" t="s">
        <v>95</v>
      </c>
      <c r="L163" s="45" t="s">
        <v>4206</v>
      </c>
      <c r="M163" s="45">
        <v>20</v>
      </c>
      <c r="N163" s="45">
        <v>1800</v>
      </c>
      <c r="O163" s="46">
        <v>15000</v>
      </c>
      <c r="P163" s="45" t="s">
        <v>4135</v>
      </c>
      <c r="Q163" s="45">
        <v>300</v>
      </c>
      <c r="R163" s="45" t="s">
        <v>95</v>
      </c>
      <c r="S163" s="45">
        <v>200</v>
      </c>
      <c r="T163" s="45">
        <v>80</v>
      </c>
      <c r="U163" s="46">
        <v>20000</v>
      </c>
      <c r="V163" s="45" t="s">
        <v>95</v>
      </c>
      <c r="W163" s="45" t="s">
        <v>95</v>
      </c>
      <c r="X163" s="45">
        <v>225</v>
      </c>
      <c r="Y163" s="45">
        <v>320</v>
      </c>
      <c r="Z163" s="45">
        <v>225</v>
      </c>
      <c r="AA163" s="626" t="s">
        <v>4203</v>
      </c>
      <c r="AB163" s="50">
        <v>0.52500000000000002</v>
      </c>
      <c r="AC163" s="50">
        <v>0.36</v>
      </c>
      <c r="AD163" s="45" t="s">
        <v>4130</v>
      </c>
      <c r="AE163" s="48" t="str">
        <f>HYPERLINK('Źródła LED_linki'!C163,"Karta katalogowa")</f>
        <v>Karta katalogowa</v>
      </c>
    </row>
    <row r="164" spans="1:31">
      <c r="A164" s="8">
        <v>929002982501</v>
      </c>
      <c r="B164" s="10" t="s">
        <v>278</v>
      </c>
      <c r="C164" s="48" t="str">
        <f>HYPERLINK('Źródła LED_linki'!B164,"Link do zdjęcia")</f>
        <v>Link do zdjęcia</v>
      </c>
      <c r="D164" s="47" t="s">
        <v>87</v>
      </c>
      <c r="E164" s="12" t="s">
        <v>88</v>
      </c>
      <c r="F164" s="625">
        <v>95.4</v>
      </c>
      <c r="G164" s="45" t="s">
        <v>4202</v>
      </c>
      <c r="H164" s="45" t="s">
        <v>4127</v>
      </c>
      <c r="I164" s="45" t="s">
        <v>4192</v>
      </c>
      <c r="J164" s="45" t="s">
        <v>4134</v>
      </c>
      <c r="K164" s="45" t="s">
        <v>95</v>
      </c>
      <c r="L164" s="45" t="s">
        <v>4206</v>
      </c>
      <c r="M164" s="45">
        <v>20</v>
      </c>
      <c r="N164" s="45">
        <v>1800</v>
      </c>
      <c r="O164" s="46">
        <v>15000</v>
      </c>
      <c r="P164" s="45" t="s">
        <v>4135</v>
      </c>
      <c r="Q164" s="45">
        <v>360</v>
      </c>
      <c r="R164" s="45" t="s">
        <v>95</v>
      </c>
      <c r="S164" s="45">
        <v>200</v>
      </c>
      <c r="T164" s="45">
        <v>80</v>
      </c>
      <c r="U164" s="46">
        <v>20000</v>
      </c>
      <c r="V164" s="45" t="s">
        <v>95</v>
      </c>
      <c r="W164" s="45" t="s">
        <v>95</v>
      </c>
      <c r="X164" s="45">
        <v>185</v>
      </c>
      <c r="Y164" s="45">
        <v>320</v>
      </c>
      <c r="Z164" s="45">
        <v>185</v>
      </c>
      <c r="AA164" s="626" t="s">
        <v>4203</v>
      </c>
      <c r="AB164" s="50">
        <v>0.52500000000000002</v>
      </c>
      <c r="AC164" s="50">
        <v>0.23</v>
      </c>
      <c r="AD164" s="45" t="s">
        <v>4130</v>
      </c>
      <c r="AE164" s="48" t="str">
        <f>HYPERLINK('Źródła LED_linki'!C164,"Karta katalogowa")</f>
        <v>Karta katalogowa</v>
      </c>
    </row>
    <row r="165" spans="1:31">
      <c r="A165" s="8">
        <v>929002058731</v>
      </c>
      <c r="B165" s="10" t="s">
        <v>279</v>
      </c>
      <c r="C165" s="48" t="str">
        <f>HYPERLINK('Źródła LED_linki'!B165,"Link do zdjęcia")</f>
        <v>Link do zdjęcia</v>
      </c>
      <c r="D165" s="47" t="s">
        <v>87</v>
      </c>
      <c r="E165" s="12" t="s">
        <v>88</v>
      </c>
      <c r="F165" s="625">
        <v>41.9</v>
      </c>
      <c r="G165" s="45" t="s">
        <v>4132</v>
      </c>
      <c r="H165" s="45" t="s">
        <v>4127</v>
      </c>
      <c r="I165" s="45" t="s">
        <v>4160</v>
      </c>
      <c r="J165" s="45" t="s">
        <v>4134</v>
      </c>
      <c r="K165" s="45" t="s">
        <v>95</v>
      </c>
      <c r="L165" s="45">
        <v>8</v>
      </c>
      <c r="M165" s="45">
        <v>60</v>
      </c>
      <c r="N165" s="45">
        <v>2700</v>
      </c>
      <c r="O165" s="46">
        <v>15000</v>
      </c>
      <c r="P165" s="45" t="s">
        <v>4129</v>
      </c>
      <c r="Q165" s="45">
        <v>280</v>
      </c>
      <c r="R165" s="45" t="s">
        <v>95</v>
      </c>
      <c r="S165" s="45">
        <v>806</v>
      </c>
      <c r="T165" s="45">
        <v>80</v>
      </c>
      <c r="U165" s="46">
        <v>50000</v>
      </c>
      <c r="V165" s="45" t="s">
        <v>159</v>
      </c>
      <c r="W165" s="45" t="s">
        <v>160</v>
      </c>
      <c r="X165" s="45">
        <v>65</v>
      </c>
      <c r="Y165" s="45">
        <v>146</v>
      </c>
      <c r="Z165" s="45">
        <v>63</v>
      </c>
      <c r="AA165" s="626" t="s">
        <v>4201</v>
      </c>
      <c r="AB165" s="50">
        <v>0.52500000000000002</v>
      </c>
      <c r="AC165" s="50">
        <v>0.06</v>
      </c>
      <c r="AD165" s="45" t="s">
        <v>4130</v>
      </c>
      <c r="AE165" s="48" t="str">
        <f>HYPERLINK('Źródła LED_linki'!C165,"Karta katalogowa")</f>
        <v>Karta katalogowa</v>
      </c>
    </row>
    <row r="166" spans="1:31">
      <c r="A166" s="8">
        <v>929003628301</v>
      </c>
      <c r="B166" s="10" t="s">
        <v>280</v>
      </c>
      <c r="C166" s="48" t="str">
        <f>HYPERLINK('Źródła LED_linki'!B166,"Link do zdjęcia")</f>
        <v>Link do zdjęcia</v>
      </c>
      <c r="D166" s="47" t="s">
        <v>87</v>
      </c>
      <c r="E166" s="12" t="s">
        <v>88</v>
      </c>
      <c r="F166" s="625">
        <v>19.399999999999999</v>
      </c>
      <c r="G166" s="45" t="s">
        <v>4147</v>
      </c>
      <c r="H166" s="45" t="s">
        <v>4127</v>
      </c>
      <c r="I166" s="45" t="s">
        <v>4153</v>
      </c>
      <c r="J166" s="45" t="s">
        <v>4134</v>
      </c>
      <c r="K166" s="45" t="s">
        <v>95</v>
      </c>
      <c r="L166" s="45" t="s">
        <v>4207</v>
      </c>
      <c r="M166" s="45">
        <v>25</v>
      </c>
      <c r="N166" s="45">
        <v>4000</v>
      </c>
      <c r="O166" s="46">
        <v>25000</v>
      </c>
      <c r="P166" s="45" t="s">
        <v>4129</v>
      </c>
      <c r="Q166" s="45">
        <v>300</v>
      </c>
      <c r="R166" s="45" t="s">
        <v>95</v>
      </c>
      <c r="S166" s="45" t="s">
        <v>4208</v>
      </c>
      <c r="T166" s="45">
        <v>80</v>
      </c>
      <c r="U166" s="46">
        <v>20000</v>
      </c>
      <c r="V166" s="45" t="s">
        <v>95</v>
      </c>
      <c r="W166" s="45" t="s">
        <v>95</v>
      </c>
      <c r="X166" s="45" t="s">
        <v>4209</v>
      </c>
      <c r="Y166" s="45">
        <v>182</v>
      </c>
      <c r="Z166" s="45" t="s">
        <v>4210</v>
      </c>
      <c r="AA166" s="626" t="s">
        <v>4201</v>
      </c>
      <c r="AB166" s="50">
        <v>0.52500000000000002</v>
      </c>
      <c r="AC166" s="50">
        <v>0.06</v>
      </c>
      <c r="AD166" s="45" t="s">
        <v>4130</v>
      </c>
      <c r="AE166" s="48" t="str">
        <f>HYPERLINK('Źródła LED_linki'!C166,"Karta katalogowa")</f>
        <v>Karta katalogowa</v>
      </c>
    </row>
    <row r="167" spans="1:31">
      <c r="A167" s="8">
        <v>929003628601</v>
      </c>
      <c r="B167" s="10" t="s">
        <v>281</v>
      </c>
      <c r="C167" s="48" t="str">
        <f>HYPERLINK('Źródła LED_linki'!B167,"Link do zdjęcia")</f>
        <v>Link do zdjęcia</v>
      </c>
      <c r="D167" s="47" t="s">
        <v>87</v>
      </c>
      <c r="E167" s="12" t="s">
        <v>88</v>
      </c>
      <c r="F167" s="625">
        <v>13.75</v>
      </c>
      <c r="G167" s="45" t="s">
        <v>4132</v>
      </c>
      <c r="H167" s="45" t="s">
        <v>4127</v>
      </c>
      <c r="I167" s="45" t="s">
        <v>4153</v>
      </c>
      <c r="J167" s="45" t="s">
        <v>4134</v>
      </c>
      <c r="K167" s="45" t="s">
        <v>95</v>
      </c>
      <c r="L167" s="45" t="s">
        <v>4207</v>
      </c>
      <c r="M167" s="45">
        <v>25</v>
      </c>
      <c r="N167" s="45">
        <v>2700</v>
      </c>
      <c r="O167" s="46">
        <v>15000</v>
      </c>
      <c r="P167" s="45" t="s">
        <v>4129</v>
      </c>
      <c r="Q167" s="45">
        <v>300</v>
      </c>
      <c r="R167" s="45" t="s">
        <v>95</v>
      </c>
      <c r="S167" s="45" t="s">
        <v>4208</v>
      </c>
      <c r="T167" s="45">
        <v>80</v>
      </c>
      <c r="U167" s="46">
        <v>20000</v>
      </c>
      <c r="V167" s="45" t="s">
        <v>95</v>
      </c>
      <c r="W167" s="45" t="s">
        <v>95</v>
      </c>
      <c r="X167" s="45">
        <v>65</v>
      </c>
      <c r="Y167" s="45">
        <v>146</v>
      </c>
      <c r="Z167" s="45">
        <v>63</v>
      </c>
      <c r="AA167" s="626" t="s">
        <v>4201</v>
      </c>
      <c r="AB167" s="50">
        <v>0.52500000000000002</v>
      </c>
      <c r="AC167" s="50">
        <v>2.8000000000000001E-2</v>
      </c>
      <c r="AD167" s="45" t="s">
        <v>4130</v>
      </c>
      <c r="AE167" s="48" t="str">
        <f>HYPERLINK('Źródła LED_linki'!C167,"Karta katalogowa")</f>
        <v>Karta katalogowa</v>
      </c>
    </row>
    <row r="168" spans="1:31">
      <c r="A168" s="8">
        <v>929003627801</v>
      </c>
      <c r="B168" s="10" t="s">
        <v>282</v>
      </c>
      <c r="C168" s="48" t="str">
        <f>HYPERLINK('Źródła LED_linki'!B168,"Link do zdjęcia")</f>
        <v>Link do zdjęcia</v>
      </c>
      <c r="D168" s="47" t="s">
        <v>87</v>
      </c>
      <c r="E168" s="12" t="s">
        <v>88</v>
      </c>
      <c r="F168" s="625">
        <v>16.55</v>
      </c>
      <c r="G168" s="45" t="s">
        <v>4132</v>
      </c>
      <c r="H168" s="45" t="s">
        <v>4127</v>
      </c>
      <c r="I168" s="45" t="s">
        <v>4153</v>
      </c>
      <c r="J168" s="45" t="s">
        <v>4134</v>
      </c>
      <c r="K168" s="45" t="s">
        <v>95</v>
      </c>
      <c r="L168" s="45">
        <v>7</v>
      </c>
      <c r="M168" s="45">
        <v>40</v>
      </c>
      <c r="N168" s="45">
        <v>2700</v>
      </c>
      <c r="O168" s="46">
        <v>15000</v>
      </c>
      <c r="P168" s="45" t="s">
        <v>4129</v>
      </c>
      <c r="Q168" s="45" t="s">
        <v>95</v>
      </c>
      <c r="R168" s="45" t="s">
        <v>95</v>
      </c>
      <c r="S168" s="45" t="s">
        <v>4211</v>
      </c>
      <c r="T168" s="45">
        <v>80</v>
      </c>
      <c r="U168" s="46">
        <v>20000</v>
      </c>
      <c r="V168" s="45" t="s">
        <v>95</v>
      </c>
      <c r="W168" s="45" t="s">
        <v>95</v>
      </c>
      <c r="X168" s="45">
        <v>65</v>
      </c>
      <c r="Y168" s="45">
        <v>146</v>
      </c>
      <c r="Z168" s="45">
        <v>63</v>
      </c>
      <c r="AA168" s="626" t="s">
        <v>4201</v>
      </c>
      <c r="AB168" s="50">
        <v>0.52500000000000002</v>
      </c>
      <c r="AC168" s="50">
        <v>2.8000000000000001E-2</v>
      </c>
      <c r="AD168" s="45" t="s">
        <v>4130</v>
      </c>
      <c r="AE168" s="48" t="str">
        <f>HYPERLINK('Źródła LED_linki'!C168,"Karta katalogowa")</f>
        <v>Karta katalogowa</v>
      </c>
    </row>
    <row r="169" spans="1:31">
      <c r="A169" s="8">
        <v>929003628401</v>
      </c>
      <c r="B169" s="10" t="s">
        <v>283</v>
      </c>
      <c r="C169" s="48" t="str">
        <f>HYPERLINK('Źródła LED_linki'!B169,"Link do zdjęcia")</f>
        <v>Link do zdjęcia</v>
      </c>
      <c r="D169" s="47" t="s">
        <v>87</v>
      </c>
      <c r="E169" s="12" t="s">
        <v>88</v>
      </c>
      <c r="F169" s="625">
        <v>16.55</v>
      </c>
      <c r="G169" s="45" t="s">
        <v>4148</v>
      </c>
      <c r="H169" s="45" t="s">
        <v>4127</v>
      </c>
      <c r="I169" s="45" t="s">
        <v>4153</v>
      </c>
      <c r="J169" s="45" t="s">
        <v>4134</v>
      </c>
      <c r="K169" s="45" t="s">
        <v>95</v>
      </c>
      <c r="L169" s="45" t="s">
        <v>4207</v>
      </c>
      <c r="M169" s="45">
        <v>25</v>
      </c>
      <c r="N169" s="45">
        <v>3000</v>
      </c>
      <c r="O169" s="46">
        <v>15000</v>
      </c>
      <c r="P169" s="45" t="s">
        <v>4129</v>
      </c>
      <c r="Q169" s="45">
        <v>300</v>
      </c>
      <c r="R169" s="45" t="s">
        <v>95</v>
      </c>
      <c r="S169" s="45" t="s">
        <v>4208</v>
      </c>
      <c r="T169" s="45">
        <v>80</v>
      </c>
      <c r="U169" s="46">
        <v>20000</v>
      </c>
      <c r="V169" s="45" t="s">
        <v>95</v>
      </c>
      <c r="W169" s="45" t="s">
        <v>95</v>
      </c>
      <c r="X169" s="45">
        <v>70</v>
      </c>
      <c r="Y169" s="45">
        <v>177</v>
      </c>
      <c r="Z169" s="45">
        <v>75</v>
      </c>
      <c r="AA169" s="626" t="s">
        <v>4201</v>
      </c>
      <c r="AB169" s="50">
        <v>0.52500000000000002</v>
      </c>
      <c r="AC169" s="50">
        <v>4.2000000000000003E-2</v>
      </c>
      <c r="AD169" s="45" t="s">
        <v>4130</v>
      </c>
      <c r="AE169" s="48" t="str">
        <f>HYPERLINK('Źródła LED_linki'!C169,"Karta katalogowa")</f>
        <v>Karta katalogowa</v>
      </c>
    </row>
    <row r="170" spans="1:31">
      <c r="A170" s="8">
        <v>929003627601</v>
      </c>
      <c r="B170" s="10" t="s">
        <v>284</v>
      </c>
      <c r="C170" s="48" t="str">
        <f>HYPERLINK('Źródła LED_linki'!B170,"Link do zdjęcia")</f>
        <v>Link do zdjęcia</v>
      </c>
      <c r="D170" s="47" t="s">
        <v>87</v>
      </c>
      <c r="E170" s="12" t="s">
        <v>88</v>
      </c>
      <c r="F170" s="625">
        <v>16.55</v>
      </c>
      <c r="G170" s="45" t="s">
        <v>4148</v>
      </c>
      <c r="H170" s="45" t="s">
        <v>4127</v>
      </c>
      <c r="I170" s="45" t="s">
        <v>4153</v>
      </c>
      <c r="J170" s="45" t="s">
        <v>4134</v>
      </c>
      <c r="K170" s="45" t="s">
        <v>95</v>
      </c>
      <c r="L170" s="45">
        <v>7</v>
      </c>
      <c r="M170" s="45">
        <v>40</v>
      </c>
      <c r="N170" s="45">
        <v>3000</v>
      </c>
      <c r="O170" s="46">
        <v>15000</v>
      </c>
      <c r="P170" s="45" t="s">
        <v>4129</v>
      </c>
      <c r="Q170" s="45" t="s">
        <v>95</v>
      </c>
      <c r="R170" s="45" t="s">
        <v>95</v>
      </c>
      <c r="S170" s="45" t="s">
        <v>4211</v>
      </c>
      <c r="T170" s="45">
        <v>80</v>
      </c>
      <c r="U170" s="46">
        <v>20000</v>
      </c>
      <c r="V170" s="45" t="s">
        <v>95</v>
      </c>
      <c r="W170" s="45" t="s">
        <v>95</v>
      </c>
      <c r="X170" s="45">
        <v>70</v>
      </c>
      <c r="Y170" s="45">
        <v>177</v>
      </c>
      <c r="Z170" s="45">
        <v>75</v>
      </c>
      <c r="AA170" s="626" t="s">
        <v>4201</v>
      </c>
      <c r="AB170" s="50">
        <v>0.52500000000000002</v>
      </c>
      <c r="AC170" s="50">
        <v>4.2000000000000003E-2</v>
      </c>
      <c r="AD170" s="45" t="s">
        <v>4130</v>
      </c>
      <c r="AE170" s="48" t="str">
        <f>HYPERLINK('Źródła LED_linki'!C170,"Karta katalogowa")</f>
        <v>Karta katalogowa</v>
      </c>
    </row>
    <row r="171" spans="1:31">
      <c r="A171" s="8">
        <v>929003011982</v>
      </c>
      <c r="B171" s="10" t="s">
        <v>285</v>
      </c>
      <c r="C171" s="48" t="str">
        <f>HYPERLINK('Źródła LED_linki'!B171,"Link do zdjęcia")</f>
        <v>Link do zdjęcia</v>
      </c>
      <c r="D171" s="47" t="s">
        <v>287</v>
      </c>
      <c r="E171" s="12" t="s">
        <v>88</v>
      </c>
      <c r="F171" s="625">
        <v>17.350000000000001</v>
      </c>
      <c r="G171" s="45" t="s">
        <v>4212</v>
      </c>
      <c r="H171" s="45" t="s">
        <v>4185</v>
      </c>
      <c r="I171" s="45" t="s">
        <v>4133</v>
      </c>
      <c r="J171" s="45" t="s">
        <v>4134</v>
      </c>
      <c r="K171" s="45" t="s">
        <v>95</v>
      </c>
      <c r="L171" s="45" t="s">
        <v>4213</v>
      </c>
      <c r="M171" s="45">
        <v>25</v>
      </c>
      <c r="N171" s="45" t="s">
        <v>4140</v>
      </c>
      <c r="O171" s="46">
        <v>25000</v>
      </c>
      <c r="P171" s="45" t="s">
        <v>4141</v>
      </c>
      <c r="Q171" s="45" t="s">
        <v>95</v>
      </c>
      <c r="R171" s="45" t="s">
        <v>95</v>
      </c>
      <c r="S171" s="45">
        <v>340</v>
      </c>
      <c r="T171" s="45">
        <v>90</v>
      </c>
      <c r="U171" s="46">
        <v>20000</v>
      </c>
      <c r="V171" s="45" t="s">
        <v>108</v>
      </c>
      <c r="W171" s="45" t="s">
        <v>109</v>
      </c>
      <c r="X171" s="45">
        <v>45</v>
      </c>
      <c r="Y171" s="45">
        <v>110</v>
      </c>
      <c r="Z171" s="45">
        <v>45</v>
      </c>
      <c r="AA171" s="626" t="s">
        <v>8515</v>
      </c>
      <c r="AB171" s="50">
        <v>0.52500000000000002</v>
      </c>
      <c r="AC171" s="50">
        <v>1.2999999999999999E-2</v>
      </c>
      <c r="AD171" s="45" t="s">
        <v>4137</v>
      </c>
      <c r="AE171" s="48" t="str">
        <f>HYPERLINK('Źródła LED_linki'!C171,"Karta katalogowa")</f>
        <v>Karta katalogowa</v>
      </c>
    </row>
    <row r="172" spans="1:31">
      <c r="A172" s="8">
        <v>929003071302</v>
      </c>
      <c r="B172" s="10" t="s">
        <v>288</v>
      </c>
      <c r="C172" s="48" t="str">
        <f>HYPERLINK('Źródła LED_linki'!B172,"Link do zdjęcia")</f>
        <v>Link do zdjęcia</v>
      </c>
      <c r="D172" s="47" t="s">
        <v>287</v>
      </c>
      <c r="E172" s="12" t="s">
        <v>88</v>
      </c>
      <c r="F172" s="625">
        <v>17.350000000000001</v>
      </c>
      <c r="G172" s="45" t="s">
        <v>4214</v>
      </c>
      <c r="H172" s="45" t="s">
        <v>4185</v>
      </c>
      <c r="I172" s="45" t="s">
        <v>4133</v>
      </c>
      <c r="J172" s="45" t="s">
        <v>4134</v>
      </c>
      <c r="K172" s="45" t="s">
        <v>95</v>
      </c>
      <c r="L172" s="45" t="s">
        <v>4213</v>
      </c>
      <c r="M172" s="45">
        <v>25</v>
      </c>
      <c r="N172" s="45" t="s">
        <v>4140</v>
      </c>
      <c r="O172" s="46">
        <v>25000</v>
      </c>
      <c r="P172" s="45" t="s">
        <v>4141</v>
      </c>
      <c r="Q172" s="45" t="s">
        <v>95</v>
      </c>
      <c r="R172" s="45" t="s">
        <v>95</v>
      </c>
      <c r="S172" s="45">
        <v>340</v>
      </c>
      <c r="T172" s="45">
        <v>90</v>
      </c>
      <c r="U172" s="46">
        <v>20000</v>
      </c>
      <c r="V172" s="45" t="s">
        <v>108</v>
      </c>
      <c r="W172" s="45" t="s">
        <v>109</v>
      </c>
      <c r="X172" s="45" t="s">
        <v>4215</v>
      </c>
      <c r="Y172" s="45" t="s">
        <v>4216</v>
      </c>
      <c r="Z172" s="45" t="s">
        <v>4215</v>
      </c>
      <c r="AA172" s="626" t="s">
        <v>8515</v>
      </c>
      <c r="AB172" s="50">
        <v>0.52500000000000002</v>
      </c>
      <c r="AC172" s="50">
        <v>1.2999999999999999E-2</v>
      </c>
      <c r="AD172" s="45" t="s">
        <v>4137</v>
      </c>
      <c r="AE172" s="48" t="str">
        <f>HYPERLINK('Źródła LED_linki'!C172,"Karta katalogowa")</f>
        <v>Karta katalogowa</v>
      </c>
    </row>
    <row r="173" spans="1:31">
      <c r="A173" s="8">
        <v>929003012282</v>
      </c>
      <c r="B173" s="10" t="s">
        <v>289</v>
      </c>
      <c r="C173" s="48" t="str">
        <f>HYPERLINK('Źródła LED_linki'!B173,"Link do zdjęcia")</f>
        <v>Link do zdjęcia</v>
      </c>
      <c r="D173" s="47" t="s">
        <v>287</v>
      </c>
      <c r="E173" s="12" t="s">
        <v>88</v>
      </c>
      <c r="F173" s="625">
        <v>19.649999999999999</v>
      </c>
      <c r="G173" s="45" t="s">
        <v>4212</v>
      </c>
      <c r="H173" s="45" t="s">
        <v>4185</v>
      </c>
      <c r="I173" s="45" t="s">
        <v>4133</v>
      </c>
      <c r="J173" s="45" t="s">
        <v>4134</v>
      </c>
      <c r="K173" s="45" t="s">
        <v>95</v>
      </c>
      <c r="L173" s="45" t="s">
        <v>4139</v>
      </c>
      <c r="M173" s="45">
        <v>40</v>
      </c>
      <c r="N173" s="45" t="s">
        <v>4140</v>
      </c>
      <c r="O173" s="46">
        <v>25000</v>
      </c>
      <c r="P173" s="45" t="s">
        <v>4141</v>
      </c>
      <c r="Q173" s="45" t="s">
        <v>95</v>
      </c>
      <c r="R173" s="45" t="s">
        <v>95</v>
      </c>
      <c r="S173" s="45">
        <v>470</v>
      </c>
      <c r="T173" s="45">
        <v>90</v>
      </c>
      <c r="U173" s="46">
        <v>20000</v>
      </c>
      <c r="V173" s="45" t="s">
        <v>159</v>
      </c>
      <c r="W173" s="45" t="s">
        <v>160</v>
      </c>
      <c r="X173" s="45">
        <v>45</v>
      </c>
      <c r="Y173" s="45">
        <v>110</v>
      </c>
      <c r="Z173" s="45">
        <v>45</v>
      </c>
      <c r="AA173" s="626" t="s">
        <v>8515</v>
      </c>
      <c r="AB173" s="50">
        <v>0.52500000000000002</v>
      </c>
      <c r="AC173" s="50">
        <v>1.2999999999999999E-2</v>
      </c>
      <c r="AD173" s="45" t="s">
        <v>4137</v>
      </c>
      <c r="AE173" s="48" t="str">
        <f>HYPERLINK('Źródła LED_linki'!C173,"Karta katalogowa")</f>
        <v>Karta katalogowa</v>
      </c>
    </row>
    <row r="174" spans="1:31">
      <c r="A174" s="8">
        <v>929003013082</v>
      </c>
      <c r="B174" s="10" t="s">
        <v>290</v>
      </c>
      <c r="C174" s="48" t="str">
        <f>HYPERLINK('Źródła LED_linki'!B174,"Link do zdjęcia")</f>
        <v>Link do zdjęcia</v>
      </c>
      <c r="D174" s="47" t="s">
        <v>287</v>
      </c>
      <c r="E174" s="12" t="s">
        <v>88</v>
      </c>
      <c r="F174" s="625">
        <v>19.649999999999999</v>
      </c>
      <c r="G174" s="45" t="s">
        <v>4214</v>
      </c>
      <c r="H174" s="45" t="s">
        <v>4185</v>
      </c>
      <c r="I174" s="45" t="s">
        <v>4133</v>
      </c>
      <c r="J174" s="45" t="s">
        <v>4134</v>
      </c>
      <c r="K174" s="45" t="s">
        <v>95</v>
      </c>
      <c r="L174" s="45" t="s">
        <v>4139</v>
      </c>
      <c r="M174" s="45">
        <v>40</v>
      </c>
      <c r="N174" s="45" t="s">
        <v>4140</v>
      </c>
      <c r="O174" s="46">
        <v>25000</v>
      </c>
      <c r="P174" s="45" t="s">
        <v>4141</v>
      </c>
      <c r="Q174" s="45" t="s">
        <v>95</v>
      </c>
      <c r="R174" s="45" t="s">
        <v>95</v>
      </c>
      <c r="S174" s="45">
        <v>470</v>
      </c>
      <c r="T174" s="45">
        <v>90</v>
      </c>
      <c r="U174" s="46">
        <v>20000</v>
      </c>
      <c r="V174" s="45" t="s">
        <v>159</v>
      </c>
      <c r="W174" s="45" t="s">
        <v>160</v>
      </c>
      <c r="X174" s="45">
        <v>45</v>
      </c>
      <c r="Y174" s="45">
        <v>143</v>
      </c>
      <c r="Z174" s="45">
        <v>45</v>
      </c>
      <c r="AA174" s="626" t="s">
        <v>8515</v>
      </c>
      <c r="AB174" s="50">
        <v>0.52500000000000002</v>
      </c>
      <c r="AC174" s="50">
        <v>1.2999999999999999E-2</v>
      </c>
      <c r="AD174" s="45" t="s">
        <v>4137</v>
      </c>
      <c r="AE174" s="48" t="str">
        <f>HYPERLINK('Źródła LED_linki'!C174,"Karta katalogowa")</f>
        <v>Karta katalogowa</v>
      </c>
    </row>
    <row r="175" spans="1:31">
      <c r="A175" s="8">
        <v>929003012382</v>
      </c>
      <c r="B175" s="10" t="s">
        <v>291</v>
      </c>
      <c r="C175" s="48" t="str">
        <f>HYPERLINK('Źródła LED_linki'!B175,"Link do zdjęcia")</f>
        <v>Link do zdjęcia</v>
      </c>
      <c r="D175" s="47" t="s">
        <v>287</v>
      </c>
      <c r="E175" s="12" t="s">
        <v>88</v>
      </c>
      <c r="F175" s="625">
        <v>19.649999999999999</v>
      </c>
      <c r="G175" s="45" t="s">
        <v>4212</v>
      </c>
      <c r="H175" s="45" t="s">
        <v>4127</v>
      </c>
      <c r="I175" s="45" t="s">
        <v>4133</v>
      </c>
      <c r="J175" s="45" t="s">
        <v>4134</v>
      </c>
      <c r="K175" s="45" t="s">
        <v>95</v>
      </c>
      <c r="L175" s="45" t="s">
        <v>4139</v>
      </c>
      <c r="M175" s="45">
        <v>40</v>
      </c>
      <c r="N175" s="45" t="s">
        <v>4140</v>
      </c>
      <c r="O175" s="46">
        <v>25000</v>
      </c>
      <c r="P175" s="45" t="s">
        <v>4141</v>
      </c>
      <c r="Q175" s="45" t="s">
        <v>95</v>
      </c>
      <c r="R175" s="45" t="s">
        <v>95</v>
      </c>
      <c r="S175" s="45">
        <v>470</v>
      </c>
      <c r="T175" s="45">
        <v>90</v>
      </c>
      <c r="U175" s="46">
        <v>20000</v>
      </c>
      <c r="V175" s="45" t="s">
        <v>108</v>
      </c>
      <c r="W175" s="45" t="s">
        <v>160</v>
      </c>
      <c r="X175" s="45">
        <v>45</v>
      </c>
      <c r="Y175" s="45">
        <v>110</v>
      </c>
      <c r="Z175" s="45">
        <v>45</v>
      </c>
      <c r="AA175" s="626" t="s">
        <v>8515</v>
      </c>
      <c r="AB175" s="50">
        <v>0.52500000000000002</v>
      </c>
      <c r="AC175" s="50">
        <v>1.2999999999999999E-2</v>
      </c>
      <c r="AD175" s="45" t="s">
        <v>4137</v>
      </c>
      <c r="AE175" s="48" t="str">
        <f>HYPERLINK('Źródła LED_linki'!C175,"Karta katalogowa")</f>
        <v>Karta katalogowa</v>
      </c>
    </row>
    <row r="176" spans="1:31">
      <c r="A176" s="8">
        <v>929003013982</v>
      </c>
      <c r="B176" s="10" t="s">
        <v>292</v>
      </c>
      <c r="C176" s="48" t="str">
        <f>HYPERLINK('Źródła LED_linki'!B176,"Link do zdjęcia")</f>
        <v>Link do zdjęcia</v>
      </c>
      <c r="D176" s="47" t="s">
        <v>287</v>
      </c>
      <c r="E176" s="12" t="s">
        <v>88</v>
      </c>
      <c r="F176" s="625">
        <v>26.6</v>
      </c>
      <c r="G176" s="45" t="s">
        <v>4212</v>
      </c>
      <c r="H176" s="45" t="s">
        <v>4185</v>
      </c>
      <c r="I176" s="45" t="s">
        <v>4133</v>
      </c>
      <c r="J176" s="45" t="s">
        <v>4134</v>
      </c>
      <c r="K176" s="45" t="s">
        <v>95</v>
      </c>
      <c r="L176" s="45" t="s">
        <v>4142</v>
      </c>
      <c r="M176" s="45">
        <v>60</v>
      </c>
      <c r="N176" s="45" t="s">
        <v>4140</v>
      </c>
      <c r="O176" s="46">
        <v>25000</v>
      </c>
      <c r="P176" s="45" t="s">
        <v>4141</v>
      </c>
      <c r="Q176" s="45" t="s">
        <v>95</v>
      </c>
      <c r="R176" s="45" t="s">
        <v>95</v>
      </c>
      <c r="S176" s="45">
        <v>806</v>
      </c>
      <c r="T176" s="45">
        <v>90</v>
      </c>
      <c r="U176" s="46">
        <v>20000</v>
      </c>
      <c r="V176" s="45" t="s">
        <v>159</v>
      </c>
      <c r="W176" s="45" t="s">
        <v>168</v>
      </c>
      <c r="X176" s="45">
        <v>45</v>
      </c>
      <c r="Y176" s="45">
        <v>110</v>
      </c>
      <c r="Z176" s="45">
        <v>45</v>
      </c>
      <c r="AA176" s="626" t="s">
        <v>8516</v>
      </c>
      <c r="AB176" s="50">
        <v>0.52500000000000002</v>
      </c>
      <c r="AC176" s="50">
        <v>1.2999999999999999E-2</v>
      </c>
      <c r="AD176" s="45" t="s">
        <v>4137</v>
      </c>
      <c r="AE176" s="48" t="str">
        <f>HYPERLINK('Źródła LED_linki'!C176,"Karta katalogowa")</f>
        <v>Karta katalogowa</v>
      </c>
    </row>
    <row r="177" spans="1:31">
      <c r="A177" s="8">
        <v>929003625902</v>
      </c>
      <c r="B177" s="10" t="s">
        <v>293</v>
      </c>
      <c r="C177" s="48" t="str">
        <f>HYPERLINK('Źródła LED_linki'!B177,"Link do zdjęcia")</f>
        <v>Link do zdjęcia</v>
      </c>
      <c r="D177" s="47" t="s">
        <v>287</v>
      </c>
      <c r="E177" s="12" t="s">
        <v>88</v>
      </c>
      <c r="F177" s="625">
        <v>25.2</v>
      </c>
      <c r="G177" s="45" t="s">
        <v>4212</v>
      </c>
      <c r="H177" s="45" t="s">
        <v>4185</v>
      </c>
      <c r="I177" s="45" t="s">
        <v>4133</v>
      </c>
      <c r="J177" s="45" t="s">
        <v>4134</v>
      </c>
      <c r="K177" s="45" t="s">
        <v>95</v>
      </c>
      <c r="L177" s="45" t="s">
        <v>4145</v>
      </c>
      <c r="M177" s="45">
        <v>40</v>
      </c>
      <c r="N177" s="45">
        <v>2700</v>
      </c>
      <c r="O177" s="46">
        <v>50000</v>
      </c>
      <c r="P177" s="45" t="s">
        <v>4129</v>
      </c>
      <c r="Q177" s="45" t="s">
        <v>95</v>
      </c>
      <c r="R177" s="45" t="s">
        <v>95</v>
      </c>
      <c r="S177" s="45">
        <v>485</v>
      </c>
      <c r="T177" s="45">
        <v>80</v>
      </c>
      <c r="U177" s="46">
        <v>50000</v>
      </c>
      <c r="V177" s="45" t="s">
        <v>95</v>
      </c>
      <c r="W177" s="45" t="s">
        <v>160</v>
      </c>
      <c r="X177" s="45" t="s">
        <v>4217</v>
      </c>
      <c r="Y177" s="45">
        <v>120</v>
      </c>
      <c r="Z177" s="45" t="s">
        <v>4217</v>
      </c>
      <c r="AA177" s="626" t="s">
        <v>8516</v>
      </c>
      <c r="AB177" s="50">
        <v>0.52500000000000002</v>
      </c>
      <c r="AC177" s="50">
        <v>2.1000000000000001E-2</v>
      </c>
      <c r="AD177" s="45" t="s">
        <v>4137</v>
      </c>
      <c r="AE177" s="48" t="str">
        <f>HYPERLINK('Źródła LED_linki'!C177,"Karta katalogowa")</f>
        <v>Karta katalogowa</v>
      </c>
    </row>
    <row r="178" spans="1:31">
      <c r="A178" s="8">
        <v>929003480902</v>
      </c>
      <c r="B178" s="10" t="s">
        <v>294</v>
      </c>
      <c r="C178" s="48" t="str">
        <f>HYPERLINK('Źródła LED_linki'!B178,"Link do zdjęcia")</f>
        <v>Link do zdjęcia</v>
      </c>
      <c r="D178" s="47" t="s">
        <v>287</v>
      </c>
      <c r="E178" s="12" t="s">
        <v>88</v>
      </c>
      <c r="F178" s="625">
        <v>27.7</v>
      </c>
      <c r="G178" s="45" t="s">
        <v>4212</v>
      </c>
      <c r="H178" s="45" t="s">
        <v>4185</v>
      </c>
      <c r="I178" s="45" t="s">
        <v>4133</v>
      </c>
      <c r="J178" s="45" t="s">
        <v>4134</v>
      </c>
      <c r="K178" s="45" t="s">
        <v>95</v>
      </c>
      <c r="L178" s="45" t="s">
        <v>4145</v>
      </c>
      <c r="M178" s="45">
        <v>40</v>
      </c>
      <c r="N178" s="45">
        <v>4000</v>
      </c>
      <c r="O178" s="46">
        <v>50000</v>
      </c>
      <c r="P178" s="45" t="s">
        <v>4129</v>
      </c>
      <c r="Q178" s="45" t="s">
        <v>95</v>
      </c>
      <c r="R178" s="45" t="s">
        <v>95</v>
      </c>
      <c r="S178" s="45">
        <v>485</v>
      </c>
      <c r="T178" s="45">
        <v>80</v>
      </c>
      <c r="U178" s="46">
        <v>50000</v>
      </c>
      <c r="V178" s="45" t="s">
        <v>95</v>
      </c>
      <c r="W178" s="45" t="s">
        <v>160</v>
      </c>
      <c r="X178" s="45">
        <v>46</v>
      </c>
      <c r="Y178" s="45">
        <v>144</v>
      </c>
      <c r="Z178" s="45">
        <v>46</v>
      </c>
      <c r="AA178" s="626" t="s">
        <v>4218</v>
      </c>
      <c r="AB178" s="50">
        <v>0.52500000000000002</v>
      </c>
      <c r="AC178" s="50">
        <v>0.03</v>
      </c>
      <c r="AD178" s="45" t="s">
        <v>4137</v>
      </c>
      <c r="AE178" s="48" t="str">
        <f>HYPERLINK('Źródła LED_linki'!C178,"Karta katalogowa")</f>
        <v>Karta katalogowa</v>
      </c>
    </row>
    <row r="179" spans="1:31">
      <c r="A179" s="8">
        <v>929003012082</v>
      </c>
      <c r="B179" s="10" t="s">
        <v>295</v>
      </c>
      <c r="C179" s="48" t="str">
        <f>HYPERLINK('Źródła LED_linki'!B179,"Link do zdjęcia")</f>
        <v>Link do zdjęcia</v>
      </c>
      <c r="D179" s="47" t="s">
        <v>287</v>
      </c>
      <c r="E179" s="12" t="s">
        <v>88</v>
      </c>
      <c r="F179" s="625">
        <v>17.350000000000001</v>
      </c>
      <c r="G179" s="45" t="s">
        <v>4219</v>
      </c>
      <c r="H179" s="45" t="s">
        <v>4185</v>
      </c>
      <c r="I179" s="45" t="s">
        <v>4133</v>
      </c>
      <c r="J179" s="45" t="s">
        <v>4134</v>
      </c>
      <c r="K179" s="45" t="s">
        <v>95</v>
      </c>
      <c r="L179" s="45" t="s">
        <v>4213</v>
      </c>
      <c r="M179" s="45">
        <v>25</v>
      </c>
      <c r="N179" s="45" t="s">
        <v>4140</v>
      </c>
      <c r="O179" s="46">
        <v>25000</v>
      </c>
      <c r="P179" s="45" t="s">
        <v>4141</v>
      </c>
      <c r="Q179" s="45" t="s">
        <v>95</v>
      </c>
      <c r="R179" s="45" t="s">
        <v>95</v>
      </c>
      <c r="S179" s="45">
        <v>340</v>
      </c>
      <c r="T179" s="45">
        <v>90</v>
      </c>
      <c r="U179" s="46">
        <v>20000</v>
      </c>
      <c r="V179" s="45" t="s">
        <v>108</v>
      </c>
      <c r="W179" s="45" t="s">
        <v>109</v>
      </c>
      <c r="X179" s="45">
        <v>50</v>
      </c>
      <c r="Y179" s="45">
        <v>97</v>
      </c>
      <c r="Z179" s="45">
        <v>50</v>
      </c>
      <c r="AA179" s="626" t="s">
        <v>4218</v>
      </c>
      <c r="AB179" s="50">
        <v>0.52500000000000002</v>
      </c>
      <c r="AC179" s="50">
        <v>1.4E-2</v>
      </c>
      <c r="AD179" s="45" t="s">
        <v>4137</v>
      </c>
      <c r="AE179" s="48" t="str">
        <f>HYPERLINK('Źródła LED_linki'!C179,"Karta katalogowa")</f>
        <v>Karta katalogowa</v>
      </c>
    </row>
    <row r="180" spans="1:31">
      <c r="A180" s="8">
        <v>929003012182</v>
      </c>
      <c r="B180" s="10" t="s">
        <v>296</v>
      </c>
      <c r="C180" s="48" t="str">
        <f>HYPERLINK('Źródła LED_linki'!B180,"Link do zdjęcia")</f>
        <v>Link do zdjęcia</v>
      </c>
      <c r="D180" s="47" t="s">
        <v>287</v>
      </c>
      <c r="E180" s="12" t="s">
        <v>88</v>
      </c>
      <c r="F180" s="625">
        <v>17.350000000000001</v>
      </c>
      <c r="G180" s="45" t="s">
        <v>4219</v>
      </c>
      <c r="H180" s="45" t="s">
        <v>4127</v>
      </c>
      <c r="I180" s="45" t="s">
        <v>4133</v>
      </c>
      <c r="J180" s="45" t="s">
        <v>4134</v>
      </c>
      <c r="K180" s="45" t="s">
        <v>95</v>
      </c>
      <c r="L180" s="45" t="s">
        <v>4213</v>
      </c>
      <c r="M180" s="45">
        <v>25</v>
      </c>
      <c r="N180" s="45" t="s">
        <v>4140</v>
      </c>
      <c r="O180" s="46">
        <v>25000</v>
      </c>
      <c r="P180" s="45" t="s">
        <v>4141</v>
      </c>
      <c r="Q180" s="45" t="s">
        <v>95</v>
      </c>
      <c r="R180" s="45" t="s">
        <v>95</v>
      </c>
      <c r="S180" s="45">
        <v>340</v>
      </c>
      <c r="T180" s="45">
        <v>90</v>
      </c>
      <c r="U180" s="46">
        <v>20000</v>
      </c>
      <c r="V180" s="45" t="s">
        <v>108</v>
      </c>
      <c r="W180" s="45" t="s">
        <v>109</v>
      </c>
      <c r="X180" s="45">
        <v>50</v>
      </c>
      <c r="Y180" s="45">
        <v>97</v>
      </c>
      <c r="Z180" s="45">
        <v>50</v>
      </c>
      <c r="AA180" s="626" t="s">
        <v>4218</v>
      </c>
      <c r="AB180" s="50">
        <v>0.52500000000000002</v>
      </c>
      <c r="AC180" s="50">
        <v>1.4E-2</v>
      </c>
      <c r="AD180" s="45" t="s">
        <v>4137</v>
      </c>
      <c r="AE180" s="48" t="str">
        <f>HYPERLINK('Źródła LED_linki'!C180,"Karta katalogowa")</f>
        <v>Karta katalogowa</v>
      </c>
    </row>
    <row r="181" spans="1:31">
      <c r="A181" s="8">
        <v>929003013182</v>
      </c>
      <c r="B181" s="10" t="s">
        <v>297</v>
      </c>
      <c r="C181" s="48" t="str">
        <f>HYPERLINK('Źródła LED_linki'!B181,"Link do zdjęcia")</f>
        <v>Link do zdjęcia</v>
      </c>
      <c r="D181" s="47" t="s">
        <v>287</v>
      </c>
      <c r="E181" s="12" t="s">
        <v>88</v>
      </c>
      <c r="F181" s="625">
        <v>19.899999999999999</v>
      </c>
      <c r="G181" s="45" t="s">
        <v>4219</v>
      </c>
      <c r="H181" s="45" t="s">
        <v>4185</v>
      </c>
      <c r="I181" s="45" t="s">
        <v>4133</v>
      </c>
      <c r="J181" s="45" t="s">
        <v>4134</v>
      </c>
      <c r="K181" s="45" t="s">
        <v>95</v>
      </c>
      <c r="L181" s="45" t="s">
        <v>4139</v>
      </c>
      <c r="M181" s="45">
        <v>40</v>
      </c>
      <c r="N181" s="45" t="s">
        <v>4140</v>
      </c>
      <c r="O181" s="46">
        <v>25000</v>
      </c>
      <c r="P181" s="45" t="s">
        <v>4141</v>
      </c>
      <c r="Q181" s="45" t="s">
        <v>95</v>
      </c>
      <c r="R181" s="45" t="s">
        <v>95</v>
      </c>
      <c r="S181" s="45">
        <v>470</v>
      </c>
      <c r="T181" s="45">
        <v>90</v>
      </c>
      <c r="U181" s="46">
        <v>20000</v>
      </c>
      <c r="V181" s="45" t="s">
        <v>108</v>
      </c>
      <c r="W181" s="45" t="s">
        <v>160</v>
      </c>
      <c r="X181" s="45">
        <v>50</v>
      </c>
      <c r="Y181" s="45">
        <v>97</v>
      </c>
      <c r="Z181" s="45">
        <v>50</v>
      </c>
      <c r="AA181" s="626" t="s">
        <v>4220</v>
      </c>
      <c r="AB181" s="50">
        <v>0.52500000000000002</v>
      </c>
      <c r="AC181" s="50">
        <v>1.4E-2</v>
      </c>
      <c r="AD181" s="45" t="s">
        <v>4137</v>
      </c>
      <c r="AE181" s="48" t="str">
        <f>HYPERLINK('Źródła LED_linki'!C181,"Karta katalogowa")</f>
        <v>Karta katalogowa</v>
      </c>
    </row>
    <row r="182" spans="1:31">
      <c r="A182" s="8">
        <v>929003013282</v>
      </c>
      <c r="B182" s="10" t="s">
        <v>298</v>
      </c>
      <c r="C182" s="48" t="str">
        <f>HYPERLINK('Źródła LED_linki'!B182,"Link do zdjęcia")</f>
        <v>Link do zdjęcia</v>
      </c>
      <c r="D182" s="47" t="s">
        <v>287</v>
      </c>
      <c r="E182" s="12" t="s">
        <v>88</v>
      </c>
      <c r="F182" s="625">
        <v>19.899999999999999</v>
      </c>
      <c r="G182" s="45" t="s">
        <v>4219</v>
      </c>
      <c r="H182" s="45" t="s">
        <v>4127</v>
      </c>
      <c r="I182" s="45" t="s">
        <v>4133</v>
      </c>
      <c r="J182" s="45" t="s">
        <v>4134</v>
      </c>
      <c r="K182" s="45" t="s">
        <v>95</v>
      </c>
      <c r="L182" s="45" t="s">
        <v>4139</v>
      </c>
      <c r="M182" s="45">
        <v>40</v>
      </c>
      <c r="N182" s="45" t="s">
        <v>4140</v>
      </c>
      <c r="O182" s="46">
        <v>25000</v>
      </c>
      <c r="P182" s="45" t="s">
        <v>4141</v>
      </c>
      <c r="Q182" s="45" t="s">
        <v>95</v>
      </c>
      <c r="R182" s="45" t="s">
        <v>95</v>
      </c>
      <c r="S182" s="45">
        <v>470</v>
      </c>
      <c r="T182" s="45">
        <v>90</v>
      </c>
      <c r="U182" s="46">
        <v>20000</v>
      </c>
      <c r="V182" s="45" t="s">
        <v>159</v>
      </c>
      <c r="W182" s="45" t="s">
        <v>160</v>
      </c>
      <c r="X182" s="45">
        <v>50</v>
      </c>
      <c r="Y182" s="45">
        <v>97</v>
      </c>
      <c r="Z182" s="45">
        <v>50</v>
      </c>
      <c r="AA182" s="626" t="s">
        <v>4220</v>
      </c>
      <c r="AB182" s="50">
        <v>0.52500000000000002</v>
      </c>
      <c r="AC182" s="50">
        <v>1.4E-2</v>
      </c>
      <c r="AD182" s="45" t="s">
        <v>4137</v>
      </c>
      <c r="AE182" s="48" t="str">
        <f>HYPERLINK('Źródła LED_linki'!C182,"Karta katalogowa")</f>
        <v>Karta katalogowa</v>
      </c>
    </row>
    <row r="183" spans="1:31">
      <c r="A183" s="8">
        <v>929003013682</v>
      </c>
      <c r="B183" s="10" t="s">
        <v>299</v>
      </c>
      <c r="C183" s="48" t="str">
        <f>HYPERLINK('Źródła LED_linki'!B183,"Link do zdjęcia")</f>
        <v>Link do zdjęcia</v>
      </c>
      <c r="D183" s="47" t="s">
        <v>287</v>
      </c>
      <c r="E183" s="12" t="s">
        <v>88</v>
      </c>
      <c r="F183" s="625">
        <v>19.899999999999999</v>
      </c>
      <c r="G183" s="45" t="s">
        <v>4219</v>
      </c>
      <c r="H183" s="45" t="s">
        <v>4127</v>
      </c>
      <c r="I183" s="45" t="s">
        <v>4133</v>
      </c>
      <c r="J183" s="45" t="s">
        <v>4134</v>
      </c>
      <c r="K183" s="45" t="s">
        <v>95</v>
      </c>
      <c r="L183" s="45" t="s">
        <v>4139</v>
      </c>
      <c r="M183" s="45">
        <v>40</v>
      </c>
      <c r="N183" s="45" t="s">
        <v>4140</v>
      </c>
      <c r="O183" s="46">
        <v>25000</v>
      </c>
      <c r="P183" s="45" t="s">
        <v>4141</v>
      </c>
      <c r="Q183" s="45" t="s">
        <v>95</v>
      </c>
      <c r="R183" s="45" t="s">
        <v>95</v>
      </c>
      <c r="S183" s="45">
        <v>470</v>
      </c>
      <c r="T183" s="45">
        <v>90</v>
      </c>
      <c r="U183" s="46">
        <v>20000</v>
      </c>
      <c r="V183" s="45" t="s">
        <v>108</v>
      </c>
      <c r="W183" s="45" t="s">
        <v>160</v>
      </c>
      <c r="X183" s="45">
        <v>50</v>
      </c>
      <c r="Y183" s="45">
        <v>97</v>
      </c>
      <c r="Z183" s="45">
        <v>50</v>
      </c>
      <c r="AA183" s="626" t="s">
        <v>4220</v>
      </c>
      <c r="AB183" s="50">
        <v>0.52500000000000002</v>
      </c>
      <c r="AC183" s="50">
        <v>1.4E-2</v>
      </c>
      <c r="AD183" s="45" t="s">
        <v>4137</v>
      </c>
      <c r="AE183" s="48" t="str">
        <f>HYPERLINK('Źródła LED_linki'!C183,"Karta katalogowa")</f>
        <v>Karta katalogowa</v>
      </c>
    </row>
    <row r="184" spans="1:31">
      <c r="A184" s="25">
        <v>929003014182</v>
      </c>
      <c r="B184" s="23" t="s">
        <v>300</v>
      </c>
      <c r="C184" s="48" t="str">
        <f>HYPERLINK('Źródła LED_linki'!B184,"Link do zdjęcia")</f>
        <v>Link do zdjęcia</v>
      </c>
      <c r="D184" s="47" t="s">
        <v>287</v>
      </c>
      <c r="E184" s="12" t="s">
        <v>88</v>
      </c>
      <c r="F184" s="625">
        <v>26.1</v>
      </c>
      <c r="G184" s="45" t="s">
        <v>4219</v>
      </c>
      <c r="H184" s="45" t="s">
        <v>4185</v>
      </c>
      <c r="I184" s="45" t="s">
        <v>4133</v>
      </c>
      <c r="J184" s="45" t="s">
        <v>4134</v>
      </c>
      <c r="K184" s="45" t="s">
        <v>95</v>
      </c>
      <c r="L184" s="45" t="s">
        <v>4142</v>
      </c>
      <c r="M184" s="45">
        <v>60</v>
      </c>
      <c r="N184" s="45" t="s">
        <v>4140</v>
      </c>
      <c r="O184" s="46">
        <v>25000</v>
      </c>
      <c r="P184" s="45" t="s">
        <v>4141</v>
      </c>
      <c r="Q184" s="45" t="s">
        <v>95</v>
      </c>
      <c r="R184" s="45" t="s">
        <v>95</v>
      </c>
      <c r="S184" s="45">
        <v>806</v>
      </c>
      <c r="T184" s="45">
        <v>90</v>
      </c>
      <c r="U184" s="46">
        <v>20000</v>
      </c>
      <c r="V184" s="45" t="s">
        <v>159</v>
      </c>
      <c r="W184" s="45" t="s">
        <v>168</v>
      </c>
      <c r="X184" s="45">
        <v>50</v>
      </c>
      <c r="Y184" s="45">
        <v>97</v>
      </c>
      <c r="Z184" s="45">
        <v>50</v>
      </c>
      <c r="AA184" s="626" t="s">
        <v>8516</v>
      </c>
      <c r="AB184" s="50">
        <v>0.52500000000000002</v>
      </c>
      <c r="AC184" s="50">
        <v>1.4E-2</v>
      </c>
      <c r="AD184" s="45" t="s">
        <v>4137</v>
      </c>
      <c r="AE184" s="48" t="str">
        <f>HYPERLINK('Źródła LED_linki'!C184,"Karta katalogowa")</f>
        <v>Karta katalogowa</v>
      </c>
    </row>
    <row r="185" spans="1:31">
      <c r="A185" s="8">
        <v>929003014382</v>
      </c>
      <c r="B185" s="10" t="s">
        <v>301</v>
      </c>
      <c r="C185" s="48" t="str">
        <f>HYPERLINK('Źródła LED_linki'!B185,"Link do zdjęcia")</f>
        <v>Link do zdjęcia</v>
      </c>
      <c r="D185" s="47" t="s">
        <v>287</v>
      </c>
      <c r="E185" s="12" t="s">
        <v>88</v>
      </c>
      <c r="F185" s="625">
        <v>26.1</v>
      </c>
      <c r="G185" s="45" t="s">
        <v>4219</v>
      </c>
      <c r="H185" s="45" t="s">
        <v>4127</v>
      </c>
      <c r="I185" s="45" t="s">
        <v>4133</v>
      </c>
      <c r="J185" s="45" t="s">
        <v>4134</v>
      </c>
      <c r="K185" s="45" t="s">
        <v>95</v>
      </c>
      <c r="L185" s="45" t="s">
        <v>4142</v>
      </c>
      <c r="M185" s="45">
        <v>60</v>
      </c>
      <c r="N185" s="45" t="s">
        <v>4140</v>
      </c>
      <c r="O185" s="46">
        <v>25000</v>
      </c>
      <c r="P185" s="45" t="s">
        <v>4141</v>
      </c>
      <c r="Q185" s="45" t="s">
        <v>95</v>
      </c>
      <c r="R185" s="45" t="s">
        <v>95</v>
      </c>
      <c r="S185" s="45">
        <v>806</v>
      </c>
      <c r="T185" s="45">
        <v>90</v>
      </c>
      <c r="U185" s="46">
        <v>20000</v>
      </c>
      <c r="V185" s="45" t="s">
        <v>159</v>
      </c>
      <c r="W185" s="45" t="s">
        <v>168</v>
      </c>
      <c r="X185" s="45">
        <v>50</v>
      </c>
      <c r="Y185" s="45">
        <v>97</v>
      </c>
      <c r="Z185" s="45">
        <v>50</v>
      </c>
      <c r="AA185" s="626" t="s">
        <v>8516</v>
      </c>
      <c r="AB185" s="50">
        <v>0.52500000000000002</v>
      </c>
      <c r="AC185" s="50">
        <v>1.4E-2</v>
      </c>
      <c r="AD185" s="45" t="s">
        <v>4137</v>
      </c>
      <c r="AE185" s="48" t="str">
        <f>HYPERLINK('Źródła LED_linki'!C185,"Karta katalogowa")</f>
        <v>Karta katalogowa</v>
      </c>
    </row>
    <row r="186" spans="1:31">
      <c r="A186" s="8">
        <v>929003626102</v>
      </c>
      <c r="B186" s="10" t="s">
        <v>302</v>
      </c>
      <c r="C186" s="48" t="str">
        <f>HYPERLINK('Źródła LED_linki'!B186,"Link do zdjęcia")</f>
        <v>Link do zdjęcia</v>
      </c>
      <c r="D186" s="47" t="s">
        <v>287</v>
      </c>
      <c r="E186" s="12" t="s">
        <v>88</v>
      </c>
      <c r="F186" s="625">
        <v>25.2</v>
      </c>
      <c r="G186" s="45" t="s">
        <v>4219</v>
      </c>
      <c r="H186" s="45" t="s">
        <v>4185</v>
      </c>
      <c r="I186" s="45" t="s">
        <v>4133</v>
      </c>
      <c r="J186" s="45" t="s">
        <v>4134</v>
      </c>
      <c r="K186" s="45" t="s">
        <v>95</v>
      </c>
      <c r="L186" s="45" t="s">
        <v>4145</v>
      </c>
      <c r="M186" s="45">
        <v>40</v>
      </c>
      <c r="N186" s="45">
        <v>2700</v>
      </c>
      <c r="O186" s="46">
        <v>50000</v>
      </c>
      <c r="P186" s="45" t="s">
        <v>4129</v>
      </c>
      <c r="Q186" s="45" t="s">
        <v>95</v>
      </c>
      <c r="R186" s="45" t="s">
        <v>95</v>
      </c>
      <c r="S186" s="45">
        <v>485</v>
      </c>
      <c r="T186" s="45">
        <v>80</v>
      </c>
      <c r="U186" s="46">
        <v>50000</v>
      </c>
      <c r="V186" s="45" t="s">
        <v>159</v>
      </c>
      <c r="W186" s="45" t="s">
        <v>160</v>
      </c>
      <c r="X186" s="45" t="s">
        <v>4221</v>
      </c>
      <c r="Y186" s="45">
        <v>114</v>
      </c>
      <c r="Z186" s="45" t="s">
        <v>4221</v>
      </c>
      <c r="AA186" s="626" t="s">
        <v>8516</v>
      </c>
      <c r="AB186" s="50">
        <v>0.52500000000000002</v>
      </c>
      <c r="AC186" s="50">
        <v>2.5000000000000001E-2</v>
      </c>
      <c r="AD186" s="45" t="s">
        <v>4137</v>
      </c>
      <c r="AE186" s="48" t="str">
        <f>HYPERLINK('Źródła LED_linki'!C186,"Karta katalogowa")</f>
        <v>Karta katalogowa</v>
      </c>
    </row>
    <row r="187" spans="1:31">
      <c r="A187" s="8">
        <v>929003626402</v>
      </c>
      <c r="B187" s="10" t="s">
        <v>303</v>
      </c>
      <c r="C187" s="48" t="str">
        <f>HYPERLINK('Źródła LED_linki'!B187,"Link do zdjęcia")</f>
        <v>Link do zdjęcia</v>
      </c>
      <c r="D187" s="47" t="s">
        <v>287</v>
      </c>
      <c r="E187" s="12" t="s">
        <v>88</v>
      </c>
      <c r="F187" s="625">
        <v>25.2</v>
      </c>
      <c r="G187" s="45" t="s">
        <v>4219</v>
      </c>
      <c r="H187" s="45" t="s">
        <v>4185</v>
      </c>
      <c r="I187" s="45" t="s">
        <v>4133</v>
      </c>
      <c r="J187" s="45" t="s">
        <v>4134</v>
      </c>
      <c r="K187" s="45" t="s">
        <v>95</v>
      </c>
      <c r="L187" s="45" t="s">
        <v>4145</v>
      </c>
      <c r="M187" s="45">
        <v>40</v>
      </c>
      <c r="N187" s="45">
        <v>4000</v>
      </c>
      <c r="O187" s="46">
        <v>50000</v>
      </c>
      <c r="P187" s="45" t="s">
        <v>4129</v>
      </c>
      <c r="Q187" s="45" t="s">
        <v>95</v>
      </c>
      <c r="R187" s="45" t="s">
        <v>95</v>
      </c>
      <c r="S187" s="45">
        <v>485</v>
      </c>
      <c r="T187" s="45">
        <v>80</v>
      </c>
      <c r="U187" s="46">
        <v>50000</v>
      </c>
      <c r="V187" s="45" t="s">
        <v>159</v>
      </c>
      <c r="W187" s="45" t="s">
        <v>160</v>
      </c>
      <c r="X187" s="45" t="s">
        <v>4221</v>
      </c>
      <c r="Y187" s="45">
        <v>114</v>
      </c>
      <c r="Z187" s="45" t="s">
        <v>4221</v>
      </c>
      <c r="AA187" s="626" t="s">
        <v>4152</v>
      </c>
      <c r="AB187" s="50">
        <v>0.52500000000000002</v>
      </c>
      <c r="AC187" s="50">
        <v>2.5000000000000001E-2</v>
      </c>
      <c r="AD187" s="45" t="s">
        <v>4137</v>
      </c>
      <c r="AE187" s="48" t="str">
        <f>HYPERLINK('Źródła LED_linki'!C187,"Karta katalogowa")</f>
        <v>Karta katalogowa</v>
      </c>
    </row>
    <row r="188" spans="1:31">
      <c r="A188" s="37">
        <v>929003626202</v>
      </c>
      <c r="B188" s="23" t="s">
        <v>304</v>
      </c>
      <c r="C188" s="48" t="str">
        <f>HYPERLINK('Źródła LED_linki'!B188,"Link do zdjęcia")</f>
        <v>Link do zdjęcia</v>
      </c>
      <c r="D188" s="47" t="s">
        <v>287</v>
      </c>
      <c r="E188" s="12" t="s">
        <v>88</v>
      </c>
      <c r="F188" s="625">
        <v>25.2</v>
      </c>
      <c r="G188" s="45" t="s">
        <v>4219</v>
      </c>
      <c r="H188" s="45" t="s">
        <v>4127</v>
      </c>
      <c r="I188" s="45" t="s">
        <v>4133</v>
      </c>
      <c r="J188" s="45" t="s">
        <v>4134</v>
      </c>
      <c r="K188" s="45" t="s">
        <v>95</v>
      </c>
      <c r="L188" s="45" t="s">
        <v>4145</v>
      </c>
      <c r="M188" s="45">
        <v>40</v>
      </c>
      <c r="N188" s="45">
        <v>2700</v>
      </c>
      <c r="O188" s="46">
        <v>50000</v>
      </c>
      <c r="P188" s="45" t="s">
        <v>4129</v>
      </c>
      <c r="Q188" s="45" t="s">
        <v>95</v>
      </c>
      <c r="R188" s="45" t="s">
        <v>95</v>
      </c>
      <c r="S188" s="45">
        <v>485</v>
      </c>
      <c r="T188" s="45">
        <v>80</v>
      </c>
      <c r="U188" s="46">
        <v>50000</v>
      </c>
      <c r="V188" s="45" t="s">
        <v>159</v>
      </c>
      <c r="W188" s="45" t="s">
        <v>305</v>
      </c>
      <c r="X188" s="45">
        <v>50</v>
      </c>
      <c r="Y188" s="45">
        <v>97</v>
      </c>
      <c r="Z188" s="45">
        <v>50</v>
      </c>
      <c r="AA188" s="626" t="s">
        <v>4152</v>
      </c>
      <c r="AB188" s="50">
        <v>0.52500000000000002</v>
      </c>
      <c r="AC188" s="50">
        <v>1.4E-2</v>
      </c>
      <c r="AD188" s="45" t="s">
        <v>4137</v>
      </c>
      <c r="AE188" s="48" t="str">
        <f>HYPERLINK('Źródła LED_linki'!C188,"Karta katalogowa")</f>
        <v>Karta katalogowa</v>
      </c>
    </row>
    <row r="189" spans="1:31">
      <c r="A189" s="25">
        <v>929003626502</v>
      </c>
      <c r="B189" s="23" t="s">
        <v>306</v>
      </c>
      <c r="C189" s="48" t="str">
        <f>HYPERLINK('Źródła LED_linki'!B189,"Link do zdjęcia")</f>
        <v>Link do zdjęcia</v>
      </c>
      <c r="D189" s="47" t="s">
        <v>287</v>
      </c>
      <c r="E189" s="12" t="s">
        <v>88</v>
      </c>
      <c r="F189" s="625">
        <v>25.2</v>
      </c>
      <c r="G189" s="45" t="s">
        <v>4219</v>
      </c>
      <c r="H189" s="45" t="s">
        <v>4127</v>
      </c>
      <c r="I189" s="45" t="s">
        <v>4133</v>
      </c>
      <c r="J189" s="45" t="s">
        <v>4134</v>
      </c>
      <c r="K189" s="45" t="s">
        <v>95</v>
      </c>
      <c r="L189" s="45" t="s">
        <v>4145</v>
      </c>
      <c r="M189" s="45">
        <v>40</v>
      </c>
      <c r="N189" s="45">
        <v>4000</v>
      </c>
      <c r="O189" s="46">
        <v>50000</v>
      </c>
      <c r="P189" s="45" t="s">
        <v>4129</v>
      </c>
      <c r="Q189" s="45" t="s">
        <v>95</v>
      </c>
      <c r="R189" s="45" t="s">
        <v>95</v>
      </c>
      <c r="S189" s="45">
        <v>485</v>
      </c>
      <c r="T189" s="45">
        <v>80</v>
      </c>
      <c r="U189" s="46">
        <v>50000</v>
      </c>
      <c r="V189" s="45" t="s">
        <v>108</v>
      </c>
      <c r="W189" s="45" t="s">
        <v>160</v>
      </c>
      <c r="X189" s="45">
        <v>50</v>
      </c>
      <c r="Y189" s="45">
        <v>97</v>
      </c>
      <c r="Z189" s="45">
        <v>50</v>
      </c>
      <c r="AA189" s="626" t="s">
        <v>4136</v>
      </c>
      <c r="AB189" s="50">
        <v>0.52500000000000002</v>
      </c>
      <c r="AC189" s="50">
        <v>1.4E-2</v>
      </c>
      <c r="AD189" s="45" t="s">
        <v>4137</v>
      </c>
      <c r="AE189" s="48" t="str">
        <f>HYPERLINK('Źródła LED_linki'!C189,"Karta katalogowa")</f>
        <v>Karta katalogowa</v>
      </c>
    </row>
    <row r="190" spans="1:31">
      <c r="A190" s="8">
        <v>929003059502</v>
      </c>
      <c r="B190" s="10" t="s">
        <v>307</v>
      </c>
      <c r="C190" s="48" t="str">
        <f>HYPERLINK('Źródła LED_linki'!B190,"Link do zdjęcia")</f>
        <v>Link do zdjęcia</v>
      </c>
      <c r="D190" s="47" t="s">
        <v>287</v>
      </c>
      <c r="E190" s="12" t="s">
        <v>88</v>
      </c>
      <c r="F190" s="625">
        <v>15.5</v>
      </c>
      <c r="G190" s="45" t="s">
        <v>4212</v>
      </c>
      <c r="H190" s="45" t="s">
        <v>4185</v>
      </c>
      <c r="I190" s="45" t="s">
        <v>4133</v>
      </c>
      <c r="J190" s="45" t="s">
        <v>4134</v>
      </c>
      <c r="K190" s="45" t="s">
        <v>95</v>
      </c>
      <c r="L190" s="45" t="s">
        <v>4139</v>
      </c>
      <c r="M190" s="45">
        <v>40</v>
      </c>
      <c r="N190" s="45">
        <v>2700</v>
      </c>
      <c r="O190" s="46">
        <v>15000</v>
      </c>
      <c r="P190" s="45" t="s">
        <v>4141</v>
      </c>
      <c r="Q190" s="45" t="s">
        <v>95</v>
      </c>
      <c r="R190" s="45" t="s">
        <v>95</v>
      </c>
      <c r="S190" s="45">
        <v>470</v>
      </c>
      <c r="T190" s="45">
        <v>90</v>
      </c>
      <c r="U190" s="46">
        <v>20000</v>
      </c>
      <c r="V190" s="45" t="s">
        <v>108</v>
      </c>
      <c r="W190" s="45" t="s">
        <v>160</v>
      </c>
      <c r="X190" s="45">
        <v>45</v>
      </c>
      <c r="Y190" s="45">
        <v>110</v>
      </c>
      <c r="Z190" s="45">
        <v>45</v>
      </c>
      <c r="AA190" s="626" t="s">
        <v>4152</v>
      </c>
      <c r="AB190" s="50">
        <v>0.52500000000000002</v>
      </c>
      <c r="AC190" s="50">
        <v>1.4E-2</v>
      </c>
      <c r="AD190" s="45" t="s">
        <v>4131</v>
      </c>
      <c r="AE190" s="48" t="str">
        <f>HYPERLINK('Źródła LED_linki'!C190,"Karta katalogowa")</f>
        <v>Karta katalogowa</v>
      </c>
    </row>
    <row r="191" spans="1:31">
      <c r="A191" s="8">
        <v>929003060202</v>
      </c>
      <c r="B191" s="10" t="s">
        <v>308</v>
      </c>
      <c r="C191" s="48" t="str">
        <f>HYPERLINK('Źródła LED_linki'!B191,"Link do zdjęcia")</f>
        <v>Link do zdjęcia</v>
      </c>
      <c r="D191" s="47" t="s">
        <v>287</v>
      </c>
      <c r="E191" s="12" t="s">
        <v>88</v>
      </c>
      <c r="F191" s="625">
        <v>15.5</v>
      </c>
      <c r="G191" s="45" t="s">
        <v>4219</v>
      </c>
      <c r="H191" s="45" t="s">
        <v>4185</v>
      </c>
      <c r="I191" s="45" t="s">
        <v>4138</v>
      </c>
      <c r="J191" s="45" t="s">
        <v>4134</v>
      </c>
      <c r="K191" s="45" t="s">
        <v>95</v>
      </c>
      <c r="L191" s="45" t="s">
        <v>4139</v>
      </c>
      <c r="M191" s="45">
        <v>40</v>
      </c>
      <c r="N191" s="45">
        <v>2700</v>
      </c>
      <c r="O191" s="46">
        <v>15000</v>
      </c>
      <c r="P191" s="45" t="s">
        <v>4141</v>
      </c>
      <c r="Q191" s="45" t="s">
        <v>95</v>
      </c>
      <c r="R191" s="45" t="s">
        <v>95</v>
      </c>
      <c r="S191" s="45">
        <v>470</v>
      </c>
      <c r="T191" s="45">
        <v>90</v>
      </c>
      <c r="U191" s="46">
        <v>20000</v>
      </c>
      <c r="V191" s="45" t="s">
        <v>108</v>
      </c>
      <c r="W191" s="45" t="s">
        <v>168</v>
      </c>
      <c r="X191" s="45">
        <v>50</v>
      </c>
      <c r="Y191" s="45">
        <v>97</v>
      </c>
      <c r="Z191" s="45">
        <v>50</v>
      </c>
      <c r="AA191" s="626" t="s">
        <v>4152</v>
      </c>
      <c r="AB191" s="50">
        <v>0.52500000000000002</v>
      </c>
      <c r="AC191" s="50">
        <v>1.4E-2</v>
      </c>
      <c r="AD191" s="45" t="s">
        <v>4131</v>
      </c>
      <c r="AE191" s="48" t="str">
        <f>HYPERLINK('Źródła LED_linki'!C191,"Karta katalogowa")</f>
        <v>Karta katalogowa</v>
      </c>
    </row>
    <row r="192" spans="1:31">
      <c r="A192" s="8">
        <v>929003060602</v>
      </c>
      <c r="B192" s="10" t="s">
        <v>309</v>
      </c>
      <c r="C192" s="48" t="str">
        <f>HYPERLINK('Źródła LED_linki'!B192,"Link do zdjęcia")</f>
        <v>Link do zdjęcia</v>
      </c>
      <c r="D192" s="47" t="s">
        <v>287</v>
      </c>
      <c r="E192" s="12" t="s">
        <v>88</v>
      </c>
      <c r="F192" s="625">
        <v>15.5</v>
      </c>
      <c r="G192" s="45" t="s">
        <v>4219</v>
      </c>
      <c r="H192" s="45" t="s">
        <v>4127</v>
      </c>
      <c r="I192" s="45" t="s">
        <v>4138</v>
      </c>
      <c r="J192" s="45" t="s">
        <v>4134</v>
      </c>
      <c r="K192" s="45" t="s">
        <v>95</v>
      </c>
      <c r="L192" s="45" t="s">
        <v>4139</v>
      </c>
      <c r="M192" s="45">
        <v>40</v>
      </c>
      <c r="N192" s="45">
        <v>2700</v>
      </c>
      <c r="O192" s="46">
        <v>15000</v>
      </c>
      <c r="P192" s="45" t="s">
        <v>4141</v>
      </c>
      <c r="Q192" s="45" t="s">
        <v>95</v>
      </c>
      <c r="R192" s="45" t="s">
        <v>95</v>
      </c>
      <c r="S192" s="45">
        <v>470</v>
      </c>
      <c r="T192" s="45">
        <v>90</v>
      </c>
      <c r="U192" s="46">
        <v>20000</v>
      </c>
      <c r="V192" s="45" t="s">
        <v>108</v>
      </c>
      <c r="W192" s="45" t="s">
        <v>168</v>
      </c>
      <c r="X192" s="45">
        <v>50</v>
      </c>
      <c r="Y192" s="45">
        <v>97</v>
      </c>
      <c r="Z192" s="45">
        <v>50</v>
      </c>
      <c r="AA192" s="626" t="s">
        <v>4152</v>
      </c>
      <c r="AB192" s="50">
        <v>0.52500000000000002</v>
      </c>
      <c r="AC192" s="50">
        <v>1.4E-2</v>
      </c>
      <c r="AD192" s="45" t="s">
        <v>4131</v>
      </c>
      <c r="AE192" s="48" t="str">
        <f>HYPERLINK('Źródła LED_linki'!C192,"Karta katalogowa")</f>
        <v>Karta katalogowa</v>
      </c>
    </row>
    <row r="193" spans="1:31">
      <c r="A193" s="8">
        <v>929002966831</v>
      </c>
      <c r="B193" s="10" t="s">
        <v>310</v>
      </c>
      <c r="C193" s="48" t="str">
        <f>HYPERLINK('Źródła LED_linki'!B193,"Link do zdjęcia")</f>
        <v>Link do zdjęcia</v>
      </c>
      <c r="D193" s="47" t="s">
        <v>287</v>
      </c>
      <c r="E193" s="12" t="s">
        <v>183</v>
      </c>
      <c r="F193" s="625">
        <v>8.1</v>
      </c>
      <c r="G193" s="45" t="s">
        <v>4212</v>
      </c>
      <c r="H193" s="45" t="s">
        <v>4185</v>
      </c>
      <c r="I193" s="45" t="s">
        <v>4160</v>
      </c>
      <c r="J193" s="45" t="s">
        <v>4134</v>
      </c>
      <c r="K193" s="45" t="s">
        <v>95</v>
      </c>
      <c r="L193" s="45">
        <v>3</v>
      </c>
      <c r="M193" s="45">
        <v>25</v>
      </c>
      <c r="N193" s="45">
        <v>2700</v>
      </c>
      <c r="O193" s="46">
        <v>15000</v>
      </c>
      <c r="P193" s="45" t="s">
        <v>4129</v>
      </c>
      <c r="Q193" s="45">
        <v>240</v>
      </c>
      <c r="R193" s="45" t="s">
        <v>95</v>
      </c>
      <c r="S193" s="45">
        <v>250</v>
      </c>
      <c r="T193" s="45">
        <v>80</v>
      </c>
      <c r="U193" s="46">
        <v>30000</v>
      </c>
      <c r="V193" s="45" t="s">
        <v>159</v>
      </c>
      <c r="W193" s="45" t="s">
        <v>305</v>
      </c>
      <c r="X193" s="45">
        <v>40</v>
      </c>
      <c r="Y193" s="45">
        <v>111</v>
      </c>
      <c r="Z193" s="45">
        <v>40</v>
      </c>
      <c r="AA193" s="626" t="s">
        <v>4178</v>
      </c>
      <c r="AB193" s="50">
        <v>0.52500000000000002</v>
      </c>
      <c r="AC193" s="50">
        <v>2.4E-2</v>
      </c>
      <c r="AD193" s="45" t="s">
        <v>4130</v>
      </c>
      <c r="AE193" s="48" t="str">
        <f>HYPERLINK('Źródła LED_linki'!C193,"Karta katalogowa")</f>
        <v>Karta katalogowa</v>
      </c>
    </row>
    <row r="194" spans="1:31">
      <c r="A194" s="8">
        <v>929003604031</v>
      </c>
      <c r="B194" s="10" t="s">
        <v>311</v>
      </c>
      <c r="C194" s="48" t="str">
        <f>HYPERLINK('Źródła LED_linki'!B194,"Link do zdjęcia")</f>
        <v>Link do zdjęcia</v>
      </c>
      <c r="D194" s="47" t="s">
        <v>287</v>
      </c>
      <c r="E194" s="12" t="s">
        <v>183</v>
      </c>
      <c r="F194" s="625">
        <v>7.85</v>
      </c>
      <c r="G194" s="45" t="s">
        <v>4212</v>
      </c>
      <c r="H194" s="45" t="s">
        <v>4185</v>
      </c>
      <c r="I194" s="45" t="s">
        <v>4160</v>
      </c>
      <c r="J194" s="45" t="s">
        <v>4134</v>
      </c>
      <c r="K194" s="45" t="s">
        <v>95</v>
      </c>
      <c r="L194" s="45" t="s">
        <v>4161</v>
      </c>
      <c r="M194" s="45">
        <v>40</v>
      </c>
      <c r="N194" s="45">
        <v>4000</v>
      </c>
      <c r="O194" s="46">
        <v>15000</v>
      </c>
      <c r="P194" s="45" t="s">
        <v>4129</v>
      </c>
      <c r="Q194" s="45" t="s">
        <v>95</v>
      </c>
      <c r="R194" s="45" t="s">
        <v>95</v>
      </c>
      <c r="S194" s="45">
        <v>470</v>
      </c>
      <c r="T194" s="45">
        <v>80</v>
      </c>
      <c r="U194" s="46">
        <v>50000</v>
      </c>
      <c r="V194" s="45" t="s">
        <v>159</v>
      </c>
      <c r="W194" s="45" t="s">
        <v>160</v>
      </c>
      <c r="X194" s="45">
        <v>36</v>
      </c>
      <c r="Y194" s="45">
        <v>112</v>
      </c>
      <c r="Z194" s="45">
        <v>36</v>
      </c>
      <c r="AA194" s="626" t="s">
        <v>8516</v>
      </c>
      <c r="AB194" s="50">
        <v>0.52500000000000002</v>
      </c>
      <c r="AC194" s="50">
        <v>1.7000000000000001E-2</v>
      </c>
      <c r="AD194" s="45" t="s">
        <v>4130</v>
      </c>
      <c r="AE194" s="48" t="str">
        <f>HYPERLINK('Źródła LED_linki'!C194,"Karta katalogowa")</f>
        <v>Karta katalogowa</v>
      </c>
    </row>
    <row r="195" spans="1:31">
      <c r="A195" s="25">
        <v>929002968431</v>
      </c>
      <c r="B195" s="23" t="s">
        <v>312</v>
      </c>
      <c r="C195" s="48" t="str">
        <f>HYPERLINK('Źródła LED_linki'!B195,"Link do zdjęcia")</f>
        <v>Link do zdjęcia</v>
      </c>
      <c r="D195" s="47" t="s">
        <v>287</v>
      </c>
      <c r="E195" s="12" t="s">
        <v>183</v>
      </c>
      <c r="F195" s="625">
        <v>8.1</v>
      </c>
      <c r="G195" s="45" t="s">
        <v>4212</v>
      </c>
      <c r="H195" s="45" t="s">
        <v>4185</v>
      </c>
      <c r="I195" s="45" t="s">
        <v>4160</v>
      </c>
      <c r="J195" s="45" t="s">
        <v>4134</v>
      </c>
      <c r="K195" s="45" t="s">
        <v>95</v>
      </c>
      <c r="L195" s="45" t="s">
        <v>4223</v>
      </c>
      <c r="M195" s="45">
        <v>40</v>
      </c>
      <c r="N195" s="45">
        <v>2700</v>
      </c>
      <c r="O195" s="46">
        <v>15000</v>
      </c>
      <c r="P195" s="45" t="s">
        <v>4129</v>
      </c>
      <c r="Q195" s="45" t="s">
        <v>95</v>
      </c>
      <c r="R195" s="45" t="s">
        <v>95</v>
      </c>
      <c r="S195" s="45">
        <v>470</v>
      </c>
      <c r="T195" s="45">
        <v>80</v>
      </c>
      <c r="U195" s="46">
        <v>50000</v>
      </c>
      <c r="V195" s="45" t="s">
        <v>159</v>
      </c>
      <c r="W195" s="45" t="s">
        <v>160</v>
      </c>
      <c r="X195" s="45">
        <v>39</v>
      </c>
      <c r="Y195" s="45">
        <v>110</v>
      </c>
      <c r="Z195" s="45">
        <v>39</v>
      </c>
      <c r="AA195" s="626" t="s">
        <v>8515</v>
      </c>
      <c r="AB195" s="50">
        <v>0.52500000000000002</v>
      </c>
      <c r="AC195" s="50">
        <v>4.4999999999999998E-2</v>
      </c>
      <c r="AD195" s="45" t="s">
        <v>4130</v>
      </c>
      <c r="AE195" s="48" t="str">
        <f>HYPERLINK('Źródła LED_linki'!C195,"Karta katalogowa")</f>
        <v>Karta katalogowa</v>
      </c>
    </row>
    <row r="196" spans="1:31">
      <c r="A196" s="8">
        <v>929003541151</v>
      </c>
      <c r="B196" s="10" t="s">
        <v>312</v>
      </c>
      <c r="C196" s="48" t="str">
        <f>HYPERLINK('Źródła LED_linki'!B196,"Link do zdjęcia")</f>
        <v>Link do zdjęcia</v>
      </c>
      <c r="D196" s="47" t="s">
        <v>287</v>
      </c>
      <c r="E196" s="12" t="s">
        <v>183</v>
      </c>
      <c r="F196" s="625">
        <v>8.1</v>
      </c>
      <c r="G196" s="45" t="s">
        <v>4212</v>
      </c>
      <c r="H196" s="45" t="s">
        <v>4185</v>
      </c>
      <c r="I196" s="45" t="s">
        <v>4160</v>
      </c>
      <c r="J196" s="45" t="s">
        <v>4134</v>
      </c>
      <c r="K196" s="45" t="s">
        <v>95</v>
      </c>
      <c r="L196" s="45" t="s">
        <v>4161</v>
      </c>
      <c r="M196" s="45">
        <v>40</v>
      </c>
      <c r="N196" s="45">
        <v>2700</v>
      </c>
      <c r="O196" s="46">
        <v>15000</v>
      </c>
      <c r="P196" s="45" t="s">
        <v>4129</v>
      </c>
      <c r="Q196" s="45" t="s">
        <v>95</v>
      </c>
      <c r="R196" s="45" t="s">
        <v>95</v>
      </c>
      <c r="S196" s="45">
        <v>470</v>
      </c>
      <c r="T196" s="45">
        <v>80</v>
      </c>
      <c r="U196" s="46">
        <v>50000</v>
      </c>
      <c r="V196" s="45" t="s">
        <v>159</v>
      </c>
      <c r="W196" s="45" t="s">
        <v>160</v>
      </c>
      <c r="X196" s="45">
        <v>36</v>
      </c>
      <c r="Y196" s="45">
        <v>112</v>
      </c>
      <c r="Z196" s="45">
        <v>36</v>
      </c>
      <c r="AA196" s="626" t="s">
        <v>8515</v>
      </c>
      <c r="AB196" s="50">
        <v>0.52500000000000002</v>
      </c>
      <c r="AC196" s="50">
        <v>2.1000000000000001E-2</v>
      </c>
      <c r="AD196" s="45" t="s">
        <v>4130</v>
      </c>
      <c r="AE196" s="48" t="str">
        <f>HYPERLINK('Źródła LED_linki'!C196,"Karta katalogowa")</f>
        <v>Karta katalogowa</v>
      </c>
    </row>
    <row r="197" spans="1:31">
      <c r="A197" s="8">
        <v>929003541141</v>
      </c>
      <c r="B197" s="10" t="s">
        <v>313</v>
      </c>
      <c r="C197" s="48" t="str">
        <f>HYPERLINK('Źródła LED_linki'!B197,"Link do zdjęcia")</f>
        <v>Link do zdjęcia</v>
      </c>
      <c r="D197" s="47" t="s">
        <v>287</v>
      </c>
      <c r="E197" s="12" t="s">
        <v>183</v>
      </c>
      <c r="F197" s="625">
        <v>21.5</v>
      </c>
      <c r="G197" s="45" t="s">
        <v>4212</v>
      </c>
      <c r="H197" s="45" t="s">
        <v>4185</v>
      </c>
      <c r="I197" s="45" t="s">
        <v>4160</v>
      </c>
      <c r="J197" s="45" t="s">
        <v>4134</v>
      </c>
      <c r="K197" s="45" t="s">
        <v>95</v>
      </c>
      <c r="L197" s="45" t="s">
        <v>4161</v>
      </c>
      <c r="M197" s="45">
        <v>40</v>
      </c>
      <c r="N197" s="45">
        <v>2700</v>
      </c>
      <c r="O197" s="46">
        <v>15000</v>
      </c>
      <c r="P197" s="45" t="s">
        <v>4129</v>
      </c>
      <c r="Q197" s="45">
        <v>300</v>
      </c>
      <c r="R197" s="45" t="s">
        <v>95</v>
      </c>
      <c r="S197" s="45">
        <v>470</v>
      </c>
      <c r="T197" s="45">
        <v>80</v>
      </c>
      <c r="U197" s="46">
        <v>50000</v>
      </c>
      <c r="V197" s="45" t="s">
        <v>159</v>
      </c>
      <c r="W197" s="45" t="s">
        <v>160</v>
      </c>
      <c r="X197" s="45">
        <v>38</v>
      </c>
      <c r="Y197" s="45">
        <v>110</v>
      </c>
      <c r="Z197" s="45" t="s">
        <v>4224</v>
      </c>
      <c r="AA197" s="626" t="s">
        <v>8516</v>
      </c>
      <c r="AB197" s="50">
        <v>0.52500000000000002</v>
      </c>
      <c r="AC197" s="50">
        <v>6.3E-2</v>
      </c>
      <c r="AD197" s="45" t="s">
        <v>4130</v>
      </c>
      <c r="AE197" s="48" t="str">
        <f>HYPERLINK('Źródła LED_linki'!C197,"Karta katalogowa")</f>
        <v>Karta katalogowa</v>
      </c>
    </row>
    <row r="198" spans="1:31">
      <c r="A198" s="8">
        <v>929003540731</v>
      </c>
      <c r="B198" s="10" t="s">
        <v>314</v>
      </c>
      <c r="C198" s="48" t="str">
        <f>HYPERLINK('Źródła LED_linki'!B198,"Link do zdjęcia")</f>
        <v>Link do zdjęcia</v>
      </c>
      <c r="D198" s="47" t="s">
        <v>287</v>
      </c>
      <c r="E198" s="12" t="s">
        <v>183</v>
      </c>
      <c r="F198" s="625">
        <v>7.85</v>
      </c>
      <c r="G198" s="45" t="s">
        <v>4219</v>
      </c>
      <c r="H198" s="45" t="s">
        <v>4185</v>
      </c>
      <c r="I198" s="45" t="s">
        <v>4160</v>
      </c>
      <c r="J198" s="45" t="s">
        <v>4134</v>
      </c>
      <c r="K198" s="45" t="s">
        <v>95</v>
      </c>
      <c r="L198" s="45" t="s">
        <v>4161</v>
      </c>
      <c r="M198" s="45">
        <v>40</v>
      </c>
      <c r="N198" s="45">
        <v>4000</v>
      </c>
      <c r="O198" s="46">
        <v>15000</v>
      </c>
      <c r="P198" s="45" t="s">
        <v>4129</v>
      </c>
      <c r="Q198" s="45" t="s">
        <v>95</v>
      </c>
      <c r="R198" s="45" t="s">
        <v>95</v>
      </c>
      <c r="S198" s="45">
        <v>470</v>
      </c>
      <c r="T198" s="45">
        <v>80</v>
      </c>
      <c r="U198" s="46">
        <v>50000</v>
      </c>
      <c r="V198" s="45" t="s">
        <v>159</v>
      </c>
      <c r="W198" s="45" t="s">
        <v>160</v>
      </c>
      <c r="X198" s="45">
        <v>46</v>
      </c>
      <c r="Y198" s="45">
        <v>116</v>
      </c>
      <c r="Z198" s="45">
        <v>46</v>
      </c>
      <c r="AA198" s="626" t="s">
        <v>8516</v>
      </c>
      <c r="AB198" s="50">
        <v>0.52500000000000002</v>
      </c>
      <c r="AC198" s="50">
        <v>1.6E-2</v>
      </c>
      <c r="AD198" s="45" t="s">
        <v>4130</v>
      </c>
      <c r="AE198" s="48" t="str">
        <f>HYPERLINK('Źródła LED_linki'!C198,"Karta katalogowa")</f>
        <v>Karta katalogowa</v>
      </c>
    </row>
    <row r="199" spans="1:31">
      <c r="A199" s="8">
        <v>929003540531</v>
      </c>
      <c r="B199" s="10" t="s">
        <v>315</v>
      </c>
      <c r="C199" s="48" t="str">
        <f>HYPERLINK('Źródła LED_linki'!B199,"Link do zdjęcia")</f>
        <v>Link do zdjęcia</v>
      </c>
      <c r="D199" s="47" t="s">
        <v>287</v>
      </c>
      <c r="E199" s="12" t="s">
        <v>183</v>
      </c>
      <c r="F199" s="625">
        <v>8.1</v>
      </c>
      <c r="G199" s="45" t="s">
        <v>4219</v>
      </c>
      <c r="H199" s="45" t="s">
        <v>4185</v>
      </c>
      <c r="I199" s="45" t="s">
        <v>4160</v>
      </c>
      <c r="J199" s="45" t="s">
        <v>4134</v>
      </c>
      <c r="K199" s="45" t="s">
        <v>95</v>
      </c>
      <c r="L199" s="45" t="s">
        <v>4161</v>
      </c>
      <c r="M199" s="45">
        <v>40</v>
      </c>
      <c r="N199" s="45">
        <v>2700</v>
      </c>
      <c r="O199" s="46">
        <v>15000</v>
      </c>
      <c r="P199" s="45" t="s">
        <v>4129</v>
      </c>
      <c r="Q199" s="45">
        <v>40</v>
      </c>
      <c r="R199" s="45">
        <v>600</v>
      </c>
      <c r="S199" s="45">
        <v>470</v>
      </c>
      <c r="T199" s="45">
        <v>80</v>
      </c>
      <c r="U199" s="46">
        <v>50000</v>
      </c>
      <c r="V199" s="45" t="s">
        <v>159</v>
      </c>
      <c r="W199" s="45" t="s">
        <v>160</v>
      </c>
      <c r="X199" s="45">
        <v>47</v>
      </c>
      <c r="Y199" s="45" t="s">
        <v>4225</v>
      </c>
      <c r="Z199" s="45">
        <v>47</v>
      </c>
      <c r="AA199" s="626" t="s">
        <v>8516</v>
      </c>
      <c r="AB199" s="50">
        <v>0.52500000000000002</v>
      </c>
      <c r="AC199" s="50">
        <v>4.4999999999999998E-2</v>
      </c>
      <c r="AD199" s="45" t="s">
        <v>4130</v>
      </c>
      <c r="AE199" s="48" t="str">
        <f>HYPERLINK('Źródła LED_linki'!C199,"Karta katalogowa")</f>
        <v>Karta katalogowa</v>
      </c>
    </row>
    <row r="200" spans="1:31">
      <c r="A200" s="8">
        <v>929003540831</v>
      </c>
      <c r="B200" s="10" t="s">
        <v>316</v>
      </c>
      <c r="C200" s="48" t="str">
        <f>HYPERLINK('Źródła LED_linki'!B200,"Link do zdjęcia")</f>
        <v>Link do zdjęcia</v>
      </c>
      <c r="D200" s="47" t="s">
        <v>287</v>
      </c>
      <c r="E200" s="12" t="s">
        <v>183</v>
      </c>
      <c r="F200" s="625">
        <v>7.85</v>
      </c>
      <c r="G200" s="45" t="s">
        <v>4219</v>
      </c>
      <c r="H200" s="45" t="s">
        <v>4127</v>
      </c>
      <c r="I200" s="45" t="s">
        <v>4160</v>
      </c>
      <c r="J200" s="45" t="s">
        <v>4134</v>
      </c>
      <c r="K200" s="45" t="s">
        <v>95</v>
      </c>
      <c r="L200" s="45" t="s">
        <v>4161</v>
      </c>
      <c r="M200" s="45">
        <v>40</v>
      </c>
      <c r="N200" s="45">
        <v>4000</v>
      </c>
      <c r="O200" s="46">
        <v>15000</v>
      </c>
      <c r="P200" s="45" t="s">
        <v>4129</v>
      </c>
      <c r="Q200" s="45" t="s">
        <v>95</v>
      </c>
      <c r="R200" s="45" t="s">
        <v>95</v>
      </c>
      <c r="S200" s="45">
        <v>470</v>
      </c>
      <c r="T200" s="45">
        <v>80</v>
      </c>
      <c r="U200" s="46">
        <v>50000</v>
      </c>
      <c r="V200" s="45" t="s">
        <v>159</v>
      </c>
      <c r="W200" s="45" t="s">
        <v>160</v>
      </c>
      <c r="X200" s="45">
        <v>46</v>
      </c>
      <c r="Y200" s="45">
        <v>116</v>
      </c>
      <c r="Z200" s="45">
        <v>46</v>
      </c>
      <c r="AA200" s="626" t="s">
        <v>8516</v>
      </c>
      <c r="AB200" s="50">
        <v>0.52500000000000002</v>
      </c>
      <c r="AC200" s="50">
        <v>1.6E-2</v>
      </c>
      <c r="AD200" s="45" t="s">
        <v>4130</v>
      </c>
      <c r="AE200" s="48" t="str">
        <f>HYPERLINK('Źródła LED_linki'!C200,"Karta katalogowa")</f>
        <v>Karta katalogowa</v>
      </c>
    </row>
    <row r="201" spans="1:31">
      <c r="A201" s="8">
        <v>929003540631</v>
      </c>
      <c r="B201" s="10" t="s">
        <v>317</v>
      </c>
      <c r="C201" s="48" t="str">
        <f>HYPERLINK('Źródła LED_linki'!B201,"Link do zdjęcia")</f>
        <v>Link do zdjęcia</v>
      </c>
      <c r="D201" s="47" t="s">
        <v>287</v>
      </c>
      <c r="E201" s="12" t="s">
        <v>183</v>
      </c>
      <c r="F201" s="625">
        <v>8.1</v>
      </c>
      <c r="G201" s="45" t="s">
        <v>4219</v>
      </c>
      <c r="H201" s="45" t="s">
        <v>4127</v>
      </c>
      <c r="I201" s="45" t="s">
        <v>4160</v>
      </c>
      <c r="J201" s="45" t="s">
        <v>4134</v>
      </c>
      <c r="K201" s="45" t="s">
        <v>95</v>
      </c>
      <c r="L201" s="45" t="s">
        <v>4161</v>
      </c>
      <c r="M201" s="45">
        <v>40</v>
      </c>
      <c r="N201" s="45">
        <v>2700</v>
      </c>
      <c r="O201" s="46">
        <v>15000</v>
      </c>
      <c r="P201" s="45" t="s">
        <v>4129</v>
      </c>
      <c r="Q201" s="45">
        <v>9</v>
      </c>
      <c r="R201" s="45">
        <v>600</v>
      </c>
      <c r="S201" s="45">
        <v>470</v>
      </c>
      <c r="T201" s="45">
        <v>80</v>
      </c>
      <c r="U201" s="46">
        <v>50000</v>
      </c>
      <c r="V201" s="45" t="s">
        <v>159</v>
      </c>
      <c r="W201" s="45" t="s">
        <v>160</v>
      </c>
      <c r="X201" s="45">
        <v>47</v>
      </c>
      <c r="Y201" s="45" t="s">
        <v>4225</v>
      </c>
      <c r="Z201" s="45">
        <v>47</v>
      </c>
      <c r="AA201" s="626" t="s">
        <v>8516</v>
      </c>
      <c r="AB201" s="50">
        <v>0.52500000000000002</v>
      </c>
      <c r="AC201" s="50">
        <v>2.1000000000000001E-2</v>
      </c>
      <c r="AD201" s="45" t="s">
        <v>4130</v>
      </c>
      <c r="AE201" s="48" t="str">
        <f>HYPERLINK('Źródła LED_linki'!C201,"Karta katalogowa")</f>
        <v>Karta katalogowa</v>
      </c>
    </row>
    <row r="202" spans="1:31">
      <c r="A202" s="8">
        <v>929002972531</v>
      </c>
      <c r="B202" s="10" t="s">
        <v>318</v>
      </c>
      <c r="C202" s="48" t="str">
        <f>HYPERLINK('Źródła LED_linki'!B202,"Link do zdjęcia")</f>
        <v>Link do zdjęcia</v>
      </c>
      <c r="D202" s="47" t="s">
        <v>287</v>
      </c>
      <c r="E202" s="12" t="s">
        <v>183</v>
      </c>
      <c r="F202" s="625">
        <v>8.1</v>
      </c>
      <c r="G202" s="45" t="s">
        <v>4212</v>
      </c>
      <c r="H202" s="45" t="s">
        <v>4185</v>
      </c>
      <c r="I202" s="45" t="s">
        <v>4160</v>
      </c>
      <c r="J202" s="45" t="s">
        <v>4134</v>
      </c>
      <c r="K202" s="45" t="s">
        <v>95</v>
      </c>
      <c r="L202" s="45">
        <v>8</v>
      </c>
      <c r="M202" s="45">
        <v>60</v>
      </c>
      <c r="N202" s="45">
        <v>2700</v>
      </c>
      <c r="O202" s="46">
        <v>15000</v>
      </c>
      <c r="P202" s="45" t="s">
        <v>4129</v>
      </c>
      <c r="Q202" s="45">
        <v>240</v>
      </c>
      <c r="R202" s="45" t="s">
        <v>95</v>
      </c>
      <c r="S202" s="45">
        <v>806</v>
      </c>
      <c r="T202" s="45">
        <v>80</v>
      </c>
      <c r="U202" s="46">
        <v>30000</v>
      </c>
      <c r="V202" s="45" t="s">
        <v>159</v>
      </c>
      <c r="W202" s="45" t="s">
        <v>160</v>
      </c>
      <c r="X202" s="45">
        <v>40</v>
      </c>
      <c r="Y202" s="45">
        <v>111</v>
      </c>
      <c r="Z202" s="45">
        <v>40</v>
      </c>
      <c r="AA202" s="626" t="s">
        <v>8515</v>
      </c>
      <c r="AB202" s="50">
        <v>0.52500000000000002</v>
      </c>
      <c r="AC202" s="50">
        <v>2.4E-2</v>
      </c>
      <c r="AD202" s="45" t="s">
        <v>4130</v>
      </c>
      <c r="AE202" s="48" t="str">
        <f>HYPERLINK('Źródła LED_linki'!C202,"Karta katalogowa")</f>
        <v>Karta katalogowa</v>
      </c>
    </row>
    <row r="203" spans="1:31">
      <c r="A203" s="8">
        <v>929001889731</v>
      </c>
      <c r="B203" s="10" t="s">
        <v>319</v>
      </c>
      <c r="C203" s="48" t="str">
        <f>HYPERLINK('Źródła LED_linki'!B203,"Link do zdjęcia")</f>
        <v>Link do zdjęcia</v>
      </c>
      <c r="D203" s="47" t="s">
        <v>287</v>
      </c>
      <c r="E203" s="12" t="s">
        <v>183</v>
      </c>
      <c r="F203" s="625">
        <v>8.8000000000000007</v>
      </c>
      <c r="G203" s="45" t="s">
        <v>4212</v>
      </c>
      <c r="H203" s="45" t="s">
        <v>4185</v>
      </c>
      <c r="I203" s="45" t="s">
        <v>4133</v>
      </c>
      <c r="J203" s="45" t="s">
        <v>4134</v>
      </c>
      <c r="K203" s="45" t="s">
        <v>95</v>
      </c>
      <c r="L203" s="45" t="s">
        <v>4173</v>
      </c>
      <c r="M203" s="45">
        <v>40</v>
      </c>
      <c r="N203" s="45">
        <v>2700</v>
      </c>
      <c r="O203" s="46">
        <v>15000</v>
      </c>
      <c r="P203" s="45" t="s">
        <v>4129</v>
      </c>
      <c r="Q203" s="45">
        <v>300</v>
      </c>
      <c r="R203" s="45" t="s">
        <v>95</v>
      </c>
      <c r="S203" s="45">
        <v>470</v>
      </c>
      <c r="T203" s="45">
        <v>80</v>
      </c>
      <c r="U203" s="46">
        <v>20000</v>
      </c>
      <c r="V203" s="45" t="s">
        <v>108</v>
      </c>
      <c r="W203" s="45" t="s">
        <v>160</v>
      </c>
      <c r="X203" s="45">
        <v>38</v>
      </c>
      <c r="Y203" s="45">
        <v>103</v>
      </c>
      <c r="Z203" s="45">
        <v>38</v>
      </c>
      <c r="AA203" s="626" t="s">
        <v>8515</v>
      </c>
      <c r="AB203" s="50">
        <v>0.52500000000000002</v>
      </c>
      <c r="AC203" s="50">
        <v>1.2999999999999999E-2</v>
      </c>
      <c r="AD203" s="45" t="s">
        <v>4130</v>
      </c>
      <c r="AE203" s="48" t="str">
        <f>HYPERLINK('Źródła LED_linki'!C203,"Karta katalogowa")</f>
        <v>Karta katalogowa</v>
      </c>
    </row>
    <row r="204" spans="1:31">
      <c r="A204" s="8">
        <v>929003035931</v>
      </c>
      <c r="B204" s="10" t="s">
        <v>320</v>
      </c>
      <c r="C204" s="48" t="str">
        <f>HYPERLINK('Źródła LED_linki'!B204,"Link do zdjęcia")</f>
        <v>Link do zdjęcia</v>
      </c>
      <c r="D204" s="47" t="s">
        <v>287</v>
      </c>
      <c r="E204" s="12" t="s">
        <v>183</v>
      </c>
      <c r="F204" s="625">
        <v>13.45</v>
      </c>
      <c r="G204" s="45" t="s">
        <v>4212</v>
      </c>
      <c r="H204" s="45" t="s">
        <v>4185</v>
      </c>
      <c r="I204" s="45" t="s">
        <v>4133</v>
      </c>
      <c r="J204" s="45" t="s">
        <v>4134</v>
      </c>
      <c r="K204" s="45" t="s">
        <v>95</v>
      </c>
      <c r="L204" s="45" t="s">
        <v>4206</v>
      </c>
      <c r="M204" s="45">
        <v>60</v>
      </c>
      <c r="N204" s="45">
        <v>2700</v>
      </c>
      <c r="O204" s="46">
        <v>15000</v>
      </c>
      <c r="P204" s="45" t="s">
        <v>4129</v>
      </c>
      <c r="Q204" s="45">
        <v>300</v>
      </c>
      <c r="R204" s="45" t="s">
        <v>95</v>
      </c>
      <c r="S204" s="45">
        <v>806</v>
      </c>
      <c r="T204" s="45">
        <v>80</v>
      </c>
      <c r="U204" s="46">
        <v>20000</v>
      </c>
      <c r="V204" s="45" t="s">
        <v>108</v>
      </c>
      <c r="W204" s="45" t="s">
        <v>168</v>
      </c>
      <c r="X204" s="45">
        <v>38</v>
      </c>
      <c r="Y204" s="45">
        <v>103</v>
      </c>
      <c r="Z204" s="45">
        <v>38</v>
      </c>
      <c r="AA204" s="626" t="s">
        <v>8515</v>
      </c>
      <c r="AB204" s="50">
        <v>0.52500000000000002</v>
      </c>
      <c r="AC204" s="50">
        <v>1.2E-2</v>
      </c>
      <c r="AD204" s="45" t="s">
        <v>4130</v>
      </c>
      <c r="AE204" s="48" t="str">
        <f>HYPERLINK('Źródła LED_linki'!C204,"Karta katalogowa")</f>
        <v>Karta katalogowa</v>
      </c>
    </row>
    <row r="205" spans="1:31">
      <c r="A205" s="8">
        <v>929002966802</v>
      </c>
      <c r="B205" s="10" t="s">
        <v>321</v>
      </c>
      <c r="C205" s="48" t="str">
        <f>HYPERLINK('Źródła LED_linki'!B205,"Link do zdjęcia")</f>
        <v>Link do zdjęcia</v>
      </c>
      <c r="D205" s="47" t="s">
        <v>287</v>
      </c>
      <c r="E205" s="12" t="s">
        <v>88</v>
      </c>
      <c r="F205" s="625">
        <v>8.25</v>
      </c>
      <c r="G205" s="45" t="s">
        <v>4212</v>
      </c>
      <c r="H205" s="45" t="s">
        <v>4185</v>
      </c>
      <c r="I205" s="45" t="s">
        <v>4160</v>
      </c>
      <c r="J205" s="45" t="s">
        <v>4134</v>
      </c>
      <c r="K205" s="45" t="s">
        <v>95</v>
      </c>
      <c r="L205" s="45" t="s">
        <v>4226</v>
      </c>
      <c r="M205" s="45">
        <v>25</v>
      </c>
      <c r="N205" s="45">
        <v>2700</v>
      </c>
      <c r="O205" s="46">
        <v>15000</v>
      </c>
      <c r="P205" s="45" t="s">
        <v>4129</v>
      </c>
      <c r="Q205" s="45" t="s">
        <v>95</v>
      </c>
      <c r="R205" s="45" t="s">
        <v>95</v>
      </c>
      <c r="S205" s="45">
        <v>250</v>
      </c>
      <c r="T205" s="45">
        <v>80</v>
      </c>
      <c r="U205" s="46">
        <v>50000</v>
      </c>
      <c r="V205" s="45" t="s">
        <v>108</v>
      </c>
      <c r="W205" s="45" t="s">
        <v>322</v>
      </c>
      <c r="X205" s="45">
        <v>36</v>
      </c>
      <c r="Y205" s="45">
        <v>112</v>
      </c>
      <c r="Z205" s="45">
        <v>36</v>
      </c>
      <c r="AA205" s="626" t="s">
        <v>4220</v>
      </c>
      <c r="AB205" s="50">
        <v>0.52500000000000002</v>
      </c>
      <c r="AC205" s="50">
        <v>0.04</v>
      </c>
      <c r="AD205" s="45" t="s">
        <v>4130</v>
      </c>
      <c r="AE205" s="48" t="str">
        <f>HYPERLINK('Źródła LED_linki'!C205,"Karta katalogowa")</f>
        <v>Karta katalogowa</v>
      </c>
    </row>
    <row r="206" spans="1:31">
      <c r="A206" s="8">
        <v>929002968402</v>
      </c>
      <c r="B206" s="10" t="s">
        <v>323</v>
      </c>
      <c r="C206" s="48" t="str">
        <f>HYPERLINK('Źródła LED_linki'!B206,"Link do zdjęcia")</f>
        <v>Link do zdjęcia</v>
      </c>
      <c r="D206" s="47" t="s">
        <v>287</v>
      </c>
      <c r="E206" s="12" t="s">
        <v>88</v>
      </c>
      <c r="F206" s="625">
        <v>8.4</v>
      </c>
      <c r="G206" s="45" t="s">
        <v>4212</v>
      </c>
      <c r="H206" s="45" t="s">
        <v>4185</v>
      </c>
      <c r="I206" s="45" t="s">
        <v>4160</v>
      </c>
      <c r="J206" s="45" t="s">
        <v>4134</v>
      </c>
      <c r="K206" s="45" t="s">
        <v>95</v>
      </c>
      <c r="L206" s="45">
        <v>5</v>
      </c>
      <c r="M206" s="45">
        <v>40</v>
      </c>
      <c r="N206" s="45">
        <v>2700</v>
      </c>
      <c r="O206" s="46">
        <v>15000</v>
      </c>
      <c r="P206" s="45" t="s">
        <v>4129</v>
      </c>
      <c r="Q206" s="45" t="s">
        <v>95</v>
      </c>
      <c r="R206" s="45" t="s">
        <v>95</v>
      </c>
      <c r="S206" s="45">
        <v>470</v>
      </c>
      <c r="T206" s="45">
        <v>80</v>
      </c>
      <c r="U206" s="46">
        <v>50000</v>
      </c>
      <c r="V206" s="45" t="s">
        <v>159</v>
      </c>
      <c r="W206" s="45" t="s">
        <v>160</v>
      </c>
      <c r="X206" s="45">
        <v>36</v>
      </c>
      <c r="Y206" s="45">
        <v>112</v>
      </c>
      <c r="Z206" s="45">
        <v>36</v>
      </c>
      <c r="AA206" s="626" t="s">
        <v>4220</v>
      </c>
      <c r="AB206" s="50">
        <v>0.52500000000000002</v>
      </c>
      <c r="AC206" s="50">
        <v>0.04</v>
      </c>
      <c r="AD206" s="45" t="s">
        <v>4130</v>
      </c>
      <c r="AE206" s="48" t="str">
        <f>HYPERLINK('Źródła LED_linki'!C206,"Karta katalogowa")</f>
        <v>Karta katalogowa</v>
      </c>
    </row>
    <row r="207" spans="1:31">
      <c r="A207" s="8">
        <v>929002968802</v>
      </c>
      <c r="B207" s="10" t="s">
        <v>324</v>
      </c>
      <c r="C207" s="48" t="str">
        <f>HYPERLINK('Źródła LED_linki'!B207,"Link do zdjęcia")</f>
        <v>Link do zdjęcia</v>
      </c>
      <c r="D207" s="47" t="s">
        <v>287</v>
      </c>
      <c r="E207" s="12" t="s">
        <v>88</v>
      </c>
      <c r="F207" s="625">
        <v>8.4</v>
      </c>
      <c r="G207" s="45" t="s">
        <v>4212</v>
      </c>
      <c r="H207" s="45" t="s">
        <v>4185</v>
      </c>
      <c r="I207" s="45" t="s">
        <v>4160</v>
      </c>
      <c r="J207" s="45" t="s">
        <v>4134</v>
      </c>
      <c r="K207" s="45" t="s">
        <v>95</v>
      </c>
      <c r="L207" s="45">
        <v>5</v>
      </c>
      <c r="M207" s="45">
        <v>40</v>
      </c>
      <c r="N207" s="45">
        <v>4000</v>
      </c>
      <c r="O207" s="46">
        <v>15000</v>
      </c>
      <c r="P207" s="45" t="s">
        <v>4129</v>
      </c>
      <c r="Q207" s="45" t="s">
        <v>95</v>
      </c>
      <c r="R207" s="45" t="s">
        <v>95</v>
      </c>
      <c r="S207" s="45">
        <v>470</v>
      </c>
      <c r="T207" s="45">
        <v>80</v>
      </c>
      <c r="U207" s="46">
        <v>50000</v>
      </c>
      <c r="V207" s="45" t="s">
        <v>108</v>
      </c>
      <c r="W207" s="45" t="s">
        <v>160</v>
      </c>
      <c r="X207" s="45">
        <v>36</v>
      </c>
      <c r="Y207" s="45">
        <v>112</v>
      </c>
      <c r="Z207" s="45">
        <v>36</v>
      </c>
      <c r="AA207" s="626" t="s">
        <v>4220</v>
      </c>
      <c r="AB207" s="50">
        <v>0.52500000000000002</v>
      </c>
      <c r="AC207" s="50">
        <v>0.04</v>
      </c>
      <c r="AD207" s="45" t="s">
        <v>4130</v>
      </c>
      <c r="AE207" s="48" t="str">
        <f>HYPERLINK('Źródła LED_linki'!C207,"Karta katalogowa")</f>
        <v>Karta katalogowa</v>
      </c>
    </row>
    <row r="208" spans="1:31">
      <c r="A208" s="8">
        <v>929002969202</v>
      </c>
      <c r="B208" s="10" t="s">
        <v>325</v>
      </c>
      <c r="C208" s="48" t="str">
        <f>HYPERLINK('Źródła LED_linki'!B208,"Link do zdjęcia")</f>
        <v>Link do zdjęcia</v>
      </c>
      <c r="D208" s="47" t="s">
        <v>287</v>
      </c>
      <c r="E208" s="12" t="s">
        <v>88</v>
      </c>
      <c r="F208" s="625">
        <v>8.4</v>
      </c>
      <c r="G208" s="45" t="s">
        <v>4212</v>
      </c>
      <c r="H208" s="45" t="s">
        <v>4185</v>
      </c>
      <c r="I208" s="45" t="s">
        <v>4160</v>
      </c>
      <c r="J208" s="45" t="s">
        <v>4134</v>
      </c>
      <c r="K208" s="45" t="s">
        <v>95</v>
      </c>
      <c r="L208" s="45">
        <v>5</v>
      </c>
      <c r="M208" s="45">
        <v>40</v>
      </c>
      <c r="N208" s="45">
        <v>6500</v>
      </c>
      <c r="O208" s="46">
        <v>15000</v>
      </c>
      <c r="P208" s="45" t="s">
        <v>4129</v>
      </c>
      <c r="Q208" s="45" t="s">
        <v>95</v>
      </c>
      <c r="R208" s="45" t="s">
        <v>95</v>
      </c>
      <c r="S208" s="45">
        <v>470</v>
      </c>
      <c r="T208" s="45">
        <v>80</v>
      </c>
      <c r="U208" s="46">
        <v>50000</v>
      </c>
      <c r="V208" s="45" t="s">
        <v>108</v>
      </c>
      <c r="W208" s="45" t="s">
        <v>160</v>
      </c>
      <c r="X208" s="45">
        <v>36</v>
      </c>
      <c r="Y208" s="45">
        <v>112</v>
      </c>
      <c r="Z208" s="45">
        <v>36</v>
      </c>
      <c r="AA208" s="626" t="s">
        <v>4220</v>
      </c>
      <c r="AB208" s="50">
        <v>0.52500000000000002</v>
      </c>
      <c r="AC208" s="50">
        <v>0.04</v>
      </c>
      <c r="AD208" s="45" t="s">
        <v>4130</v>
      </c>
      <c r="AE208" s="48" t="str">
        <f>HYPERLINK('Źródła LED_linki'!C208,"Karta katalogowa")</f>
        <v>Karta katalogowa</v>
      </c>
    </row>
    <row r="209" spans="1:31">
      <c r="A209" s="8">
        <v>929002972502</v>
      </c>
      <c r="B209" s="10" t="s">
        <v>326</v>
      </c>
      <c r="C209" s="48" t="str">
        <f>HYPERLINK('Źródła LED_linki'!B209,"Link do zdjęcia")</f>
        <v>Link do zdjęcia</v>
      </c>
      <c r="D209" s="47" t="s">
        <v>287</v>
      </c>
      <c r="E209" s="12" t="s">
        <v>88</v>
      </c>
      <c r="F209" s="625">
        <v>10.199999999999999</v>
      </c>
      <c r="G209" s="45" t="s">
        <v>4227</v>
      </c>
      <c r="H209" s="45" t="s">
        <v>4185</v>
      </c>
      <c r="I209" s="45" t="s">
        <v>4160</v>
      </c>
      <c r="J209" s="45" t="s">
        <v>4134</v>
      </c>
      <c r="K209" s="45" t="s">
        <v>95</v>
      </c>
      <c r="L209" s="45">
        <v>7</v>
      </c>
      <c r="M209" s="45">
        <v>60</v>
      </c>
      <c r="N209" s="45">
        <v>2700</v>
      </c>
      <c r="O209" s="46">
        <v>15000</v>
      </c>
      <c r="P209" s="45" t="s">
        <v>4129</v>
      </c>
      <c r="Q209" s="45" t="s">
        <v>95</v>
      </c>
      <c r="R209" s="45" t="s">
        <v>95</v>
      </c>
      <c r="S209" s="45">
        <v>806</v>
      </c>
      <c r="T209" s="45">
        <v>80</v>
      </c>
      <c r="U209" s="46">
        <v>50000</v>
      </c>
      <c r="V209" s="45" t="s">
        <v>159</v>
      </c>
      <c r="W209" s="45" t="s">
        <v>168</v>
      </c>
      <c r="X209" s="45">
        <v>40</v>
      </c>
      <c r="Y209" s="45">
        <v>119</v>
      </c>
      <c r="Z209" s="45">
        <v>40</v>
      </c>
      <c r="AA209" s="626" t="s">
        <v>4220</v>
      </c>
      <c r="AB209" s="50">
        <v>0.52500000000000002</v>
      </c>
      <c r="AC209" s="50">
        <v>5.2999999999999999E-2</v>
      </c>
      <c r="AD209" s="45" t="s">
        <v>4130</v>
      </c>
      <c r="AE209" s="48" t="str">
        <f>HYPERLINK('Źródła LED_linki'!C209,"Karta katalogowa")</f>
        <v>Karta katalogowa</v>
      </c>
    </row>
    <row r="210" spans="1:31">
      <c r="A210" s="8">
        <v>929002972702</v>
      </c>
      <c r="B210" s="10" t="s">
        <v>327</v>
      </c>
      <c r="C210" s="48" t="str">
        <f>HYPERLINK('Źródła LED_linki'!B210,"Link do zdjęcia")</f>
        <v>Link do zdjęcia</v>
      </c>
      <c r="D210" s="47" t="s">
        <v>287</v>
      </c>
      <c r="E210" s="12" t="s">
        <v>88</v>
      </c>
      <c r="F210" s="625">
        <v>10.199999999999999</v>
      </c>
      <c r="G210" s="45" t="s">
        <v>4227</v>
      </c>
      <c r="H210" s="45" t="s">
        <v>4185</v>
      </c>
      <c r="I210" s="45" t="s">
        <v>4160</v>
      </c>
      <c r="J210" s="45" t="s">
        <v>4134</v>
      </c>
      <c r="K210" s="45" t="s">
        <v>95</v>
      </c>
      <c r="L210" s="45">
        <v>7</v>
      </c>
      <c r="M210" s="45">
        <v>60</v>
      </c>
      <c r="N210" s="45">
        <v>4000</v>
      </c>
      <c r="O210" s="46">
        <v>15000</v>
      </c>
      <c r="P210" s="45" t="s">
        <v>4129</v>
      </c>
      <c r="Q210" s="45" t="s">
        <v>95</v>
      </c>
      <c r="R210" s="45" t="s">
        <v>95</v>
      </c>
      <c r="S210" s="45">
        <v>806</v>
      </c>
      <c r="T210" s="45">
        <v>80</v>
      </c>
      <c r="U210" s="46">
        <v>50000</v>
      </c>
      <c r="V210" s="45" t="s">
        <v>159</v>
      </c>
      <c r="W210" s="45" t="s">
        <v>160</v>
      </c>
      <c r="X210" s="45">
        <v>40</v>
      </c>
      <c r="Y210" s="45">
        <v>119</v>
      </c>
      <c r="Z210" s="45">
        <v>40</v>
      </c>
      <c r="AA210" s="626" t="s">
        <v>4220</v>
      </c>
      <c r="AB210" s="50">
        <v>0.52500000000000002</v>
      </c>
      <c r="AC210" s="50">
        <v>5.2999999999999999E-2</v>
      </c>
      <c r="AD210" s="45" t="s">
        <v>4130</v>
      </c>
      <c r="AE210" s="48" t="str">
        <f>HYPERLINK('Źródła LED_linki'!C210,"Karta katalogowa")</f>
        <v>Karta katalogowa</v>
      </c>
    </row>
    <row r="211" spans="1:31">
      <c r="A211" s="8">
        <v>929002972902</v>
      </c>
      <c r="B211" s="10" t="s">
        <v>328</v>
      </c>
      <c r="C211" s="48" t="str">
        <f>HYPERLINK('Źródła LED_linki'!B211,"Link do zdjęcia")</f>
        <v>Link do zdjęcia</v>
      </c>
      <c r="D211" s="47" t="s">
        <v>287</v>
      </c>
      <c r="E211" s="12" t="s">
        <v>88</v>
      </c>
      <c r="F211" s="625">
        <v>10.199999999999999</v>
      </c>
      <c r="G211" s="45" t="s">
        <v>4227</v>
      </c>
      <c r="H211" s="45" t="s">
        <v>4185</v>
      </c>
      <c r="I211" s="45" t="s">
        <v>4160</v>
      </c>
      <c r="J211" s="45" t="s">
        <v>4134</v>
      </c>
      <c r="K211" s="45" t="s">
        <v>95</v>
      </c>
      <c r="L211" s="45">
        <v>7</v>
      </c>
      <c r="M211" s="45">
        <v>60</v>
      </c>
      <c r="N211" s="45">
        <v>6500</v>
      </c>
      <c r="O211" s="46">
        <v>15000</v>
      </c>
      <c r="P211" s="45" t="s">
        <v>4129</v>
      </c>
      <c r="Q211" s="45" t="s">
        <v>95</v>
      </c>
      <c r="R211" s="45" t="s">
        <v>95</v>
      </c>
      <c r="S211" s="45">
        <v>806</v>
      </c>
      <c r="T211" s="45">
        <v>80</v>
      </c>
      <c r="U211" s="46">
        <v>50000</v>
      </c>
      <c r="V211" s="45" t="s">
        <v>159</v>
      </c>
      <c r="W211" s="45" t="s">
        <v>168</v>
      </c>
      <c r="X211" s="45">
        <v>40</v>
      </c>
      <c r="Y211" s="45">
        <v>119</v>
      </c>
      <c r="Z211" s="45">
        <v>40</v>
      </c>
      <c r="AA211" s="626" t="s">
        <v>4220</v>
      </c>
      <c r="AB211" s="50">
        <v>0.52500000000000002</v>
      </c>
      <c r="AC211" s="50">
        <v>5.2999999999999999E-2</v>
      </c>
      <c r="AD211" s="45" t="s">
        <v>4130</v>
      </c>
      <c r="AE211" s="48" t="str">
        <f>HYPERLINK('Źródła LED_linki'!C211,"Karta katalogowa")</f>
        <v>Karta katalogowa</v>
      </c>
    </row>
    <row r="212" spans="1:31">
      <c r="A212" s="8">
        <v>929001345292</v>
      </c>
      <c r="B212" s="10" t="s">
        <v>329</v>
      </c>
      <c r="C212" s="48" t="str">
        <f>HYPERLINK('Źródła LED_linki'!B212,"Link do zdjęcia")</f>
        <v>Link do zdjęcia</v>
      </c>
      <c r="D212" s="47" t="s">
        <v>287</v>
      </c>
      <c r="E212" s="12" t="s">
        <v>88</v>
      </c>
      <c r="F212" s="625">
        <v>9.5</v>
      </c>
      <c r="G212" s="45" t="s">
        <v>4212</v>
      </c>
      <c r="H212" s="45" t="s">
        <v>4185</v>
      </c>
      <c r="I212" s="45" t="s">
        <v>4138</v>
      </c>
      <c r="J212" s="45" t="s">
        <v>4134</v>
      </c>
      <c r="K212" s="45" t="s">
        <v>95</v>
      </c>
      <c r="L212" s="45" t="s">
        <v>4186</v>
      </c>
      <c r="M212" s="45">
        <v>25</v>
      </c>
      <c r="N212" s="45">
        <v>2700</v>
      </c>
      <c r="O212" s="46">
        <v>25000</v>
      </c>
      <c r="P212" s="45" t="s">
        <v>4135</v>
      </c>
      <c r="Q212" s="45">
        <v>36</v>
      </c>
      <c r="R212" s="45">
        <v>270</v>
      </c>
      <c r="S212" s="45">
        <v>250</v>
      </c>
      <c r="T212" s="45">
        <v>80</v>
      </c>
      <c r="U212" s="46">
        <v>50000</v>
      </c>
      <c r="V212" s="45" t="s">
        <v>108</v>
      </c>
      <c r="W212" s="45" t="s">
        <v>168</v>
      </c>
      <c r="X212" s="45">
        <v>45</v>
      </c>
      <c r="Y212" s="45" t="s">
        <v>4228</v>
      </c>
      <c r="Z212" s="45">
        <v>45</v>
      </c>
      <c r="AA212" s="626" t="s">
        <v>8516</v>
      </c>
      <c r="AB212" s="50">
        <v>0.52500000000000002</v>
      </c>
      <c r="AC212" s="50">
        <v>1.2E-2</v>
      </c>
      <c r="AD212" s="45" t="s">
        <v>4130</v>
      </c>
      <c r="AE212" s="48" t="str">
        <f>HYPERLINK('Źródła LED_linki'!C212,"Karta katalogowa")</f>
        <v>Karta katalogowa</v>
      </c>
    </row>
    <row r="213" spans="1:31">
      <c r="A213" s="8">
        <v>929001238392</v>
      </c>
      <c r="B213" s="10" t="s">
        <v>330</v>
      </c>
      <c r="C213" s="48" t="str">
        <f>HYPERLINK('Źródła LED_linki'!B213,"Link do zdjęcia")</f>
        <v>Link do zdjęcia</v>
      </c>
      <c r="D213" s="47" t="s">
        <v>287</v>
      </c>
      <c r="E213" s="12" t="s">
        <v>88</v>
      </c>
      <c r="F213" s="625">
        <v>9.5</v>
      </c>
      <c r="G213" s="45" t="s">
        <v>4212</v>
      </c>
      <c r="H213" s="45" t="s">
        <v>4185</v>
      </c>
      <c r="I213" s="45" t="s">
        <v>4133</v>
      </c>
      <c r="J213" s="45" t="s">
        <v>4134</v>
      </c>
      <c r="K213" s="45" t="s">
        <v>95</v>
      </c>
      <c r="L213" s="45">
        <v>2</v>
      </c>
      <c r="M213" s="45">
        <v>25</v>
      </c>
      <c r="N213" s="45">
        <v>2700</v>
      </c>
      <c r="O213" s="46">
        <v>15000</v>
      </c>
      <c r="P213" s="45" t="s">
        <v>4129</v>
      </c>
      <c r="Q213" s="45" t="s">
        <v>95</v>
      </c>
      <c r="R213" s="45" t="s">
        <v>95</v>
      </c>
      <c r="S213" s="45">
        <v>250</v>
      </c>
      <c r="T213" s="45">
        <v>80</v>
      </c>
      <c r="U213" s="46">
        <v>20000</v>
      </c>
      <c r="V213" s="45" t="s">
        <v>108</v>
      </c>
      <c r="W213" s="45" t="s">
        <v>322</v>
      </c>
      <c r="X213" s="45">
        <v>45</v>
      </c>
      <c r="Y213" s="45">
        <v>110</v>
      </c>
      <c r="Z213" s="45">
        <v>45</v>
      </c>
      <c r="AA213" s="626" t="s">
        <v>4229</v>
      </c>
      <c r="AB213" s="50">
        <v>0.52500000000000002</v>
      </c>
      <c r="AC213" s="50">
        <v>1.4E-2</v>
      </c>
      <c r="AD213" s="45" t="s">
        <v>4130</v>
      </c>
      <c r="AE213" s="48" t="str">
        <f>HYPERLINK('Źródła LED_linki'!C213,"Karta katalogowa")</f>
        <v>Karta katalogowa</v>
      </c>
    </row>
    <row r="214" spans="1:31">
      <c r="A214" s="8">
        <v>929001238492</v>
      </c>
      <c r="B214" s="10" t="s">
        <v>331</v>
      </c>
      <c r="C214" s="48" t="str">
        <f>HYPERLINK('Źródła LED_linki'!B214,"Link do zdjęcia")</f>
        <v>Link do zdjęcia</v>
      </c>
      <c r="D214" s="47" t="s">
        <v>287</v>
      </c>
      <c r="E214" s="12" t="s">
        <v>88</v>
      </c>
      <c r="F214" s="625">
        <v>9.5</v>
      </c>
      <c r="G214" s="45" t="s">
        <v>4214</v>
      </c>
      <c r="H214" s="45" t="s">
        <v>4185</v>
      </c>
      <c r="I214" s="45" t="s">
        <v>4133</v>
      </c>
      <c r="J214" s="45" t="s">
        <v>4134</v>
      </c>
      <c r="K214" s="45" t="s">
        <v>95</v>
      </c>
      <c r="L214" s="45">
        <v>2</v>
      </c>
      <c r="M214" s="45">
        <v>25</v>
      </c>
      <c r="N214" s="45">
        <v>2700</v>
      </c>
      <c r="O214" s="46">
        <v>15000</v>
      </c>
      <c r="P214" s="45" t="s">
        <v>4129</v>
      </c>
      <c r="Q214" s="45" t="s">
        <v>95</v>
      </c>
      <c r="R214" s="45" t="s">
        <v>95</v>
      </c>
      <c r="S214" s="45">
        <v>250</v>
      </c>
      <c r="T214" s="45">
        <v>80</v>
      </c>
      <c r="U214" s="46">
        <v>20000</v>
      </c>
      <c r="V214" s="45" t="s">
        <v>108</v>
      </c>
      <c r="W214" s="45" t="s">
        <v>109</v>
      </c>
      <c r="X214" s="45">
        <v>40</v>
      </c>
      <c r="Y214" s="45">
        <v>130</v>
      </c>
      <c r="Z214" s="45">
        <v>40</v>
      </c>
      <c r="AA214" s="626" t="s">
        <v>4229</v>
      </c>
      <c r="AB214" s="50">
        <v>0.52500000000000002</v>
      </c>
      <c r="AC214" s="50">
        <v>1.4E-2</v>
      </c>
      <c r="AD214" s="45" t="s">
        <v>4130</v>
      </c>
      <c r="AE214" s="48" t="str">
        <f>HYPERLINK('Źródła LED_linki'!C214,"Karta katalogowa")</f>
        <v>Karta katalogowa</v>
      </c>
    </row>
    <row r="215" spans="1:31">
      <c r="A215" s="8">
        <v>929001238592</v>
      </c>
      <c r="B215" s="10" t="s">
        <v>332</v>
      </c>
      <c r="C215" s="48" t="str">
        <f>HYPERLINK('Źródła LED_linki'!B215,"Link do zdjęcia")</f>
        <v>Link do zdjęcia</v>
      </c>
      <c r="D215" s="47" t="s">
        <v>287</v>
      </c>
      <c r="E215" s="12" t="s">
        <v>88</v>
      </c>
      <c r="F215" s="625">
        <v>9.5</v>
      </c>
      <c r="G215" s="45" t="s">
        <v>4230</v>
      </c>
      <c r="H215" s="45" t="s">
        <v>4185</v>
      </c>
      <c r="I215" s="45" t="s">
        <v>4133</v>
      </c>
      <c r="J215" s="45" t="s">
        <v>4134</v>
      </c>
      <c r="K215" s="45" t="s">
        <v>95</v>
      </c>
      <c r="L215" s="45">
        <v>2</v>
      </c>
      <c r="M215" s="45">
        <v>25</v>
      </c>
      <c r="N215" s="45">
        <v>2700</v>
      </c>
      <c r="O215" s="46">
        <v>15000</v>
      </c>
      <c r="P215" s="45" t="s">
        <v>4129</v>
      </c>
      <c r="Q215" s="45" t="s">
        <v>95</v>
      </c>
      <c r="R215" s="45" t="s">
        <v>95</v>
      </c>
      <c r="S215" s="45">
        <v>250</v>
      </c>
      <c r="T215" s="45">
        <v>80</v>
      </c>
      <c r="U215" s="46">
        <v>20000</v>
      </c>
      <c r="V215" s="45" t="s">
        <v>108</v>
      </c>
      <c r="W215" s="45" t="s">
        <v>109</v>
      </c>
      <c r="X215" s="45">
        <v>45</v>
      </c>
      <c r="Y215" s="45">
        <v>110</v>
      </c>
      <c r="Z215" s="45">
        <v>45</v>
      </c>
      <c r="AA215" s="626" t="s">
        <v>4229</v>
      </c>
      <c r="AB215" s="50">
        <v>0.52500000000000002</v>
      </c>
      <c r="AC215" s="50">
        <v>1.4E-2</v>
      </c>
      <c r="AD215" s="45" t="s">
        <v>4130</v>
      </c>
      <c r="AE215" s="48" t="str">
        <f>HYPERLINK('Źródła LED_linki'!C215,"Karta katalogowa")</f>
        <v>Karta katalogowa</v>
      </c>
    </row>
    <row r="216" spans="1:31">
      <c r="A216" s="8">
        <v>929001889792</v>
      </c>
      <c r="B216" s="10" t="s">
        <v>333</v>
      </c>
      <c r="C216" s="48" t="str">
        <f>HYPERLINK('Źródła LED_linki'!B216,"Link do zdjęcia")</f>
        <v>Link do zdjęcia</v>
      </c>
      <c r="D216" s="47" t="s">
        <v>287</v>
      </c>
      <c r="E216" s="12" t="s">
        <v>88</v>
      </c>
      <c r="F216" s="625">
        <v>11.55</v>
      </c>
      <c r="G216" s="45" t="s">
        <v>4212</v>
      </c>
      <c r="H216" s="45" t="s">
        <v>4185</v>
      </c>
      <c r="I216" s="45" t="s">
        <v>4133</v>
      </c>
      <c r="J216" s="45" t="s">
        <v>4134</v>
      </c>
      <c r="K216" s="45" t="s">
        <v>95</v>
      </c>
      <c r="L216" s="45" t="s">
        <v>4173</v>
      </c>
      <c r="M216" s="45">
        <v>40</v>
      </c>
      <c r="N216" s="45">
        <v>2700</v>
      </c>
      <c r="O216" s="46">
        <v>15000</v>
      </c>
      <c r="P216" s="45" t="s">
        <v>4129</v>
      </c>
      <c r="Q216" s="45" t="s">
        <v>95</v>
      </c>
      <c r="R216" s="45" t="s">
        <v>95</v>
      </c>
      <c r="S216" s="45">
        <v>470</v>
      </c>
      <c r="T216" s="45">
        <v>80</v>
      </c>
      <c r="U216" s="46">
        <v>20000</v>
      </c>
      <c r="V216" s="45" t="s">
        <v>108</v>
      </c>
      <c r="W216" s="45" t="s">
        <v>160</v>
      </c>
      <c r="X216" s="45">
        <v>45</v>
      </c>
      <c r="Y216" s="45">
        <v>110</v>
      </c>
      <c r="Z216" s="45">
        <v>45</v>
      </c>
      <c r="AA216" s="626" t="s">
        <v>4229</v>
      </c>
      <c r="AB216" s="50">
        <v>0.52500000000000002</v>
      </c>
      <c r="AC216" s="50">
        <v>1.4E-2</v>
      </c>
      <c r="AD216" s="45" t="s">
        <v>4130</v>
      </c>
      <c r="AE216" s="48" t="str">
        <f>HYPERLINK('Źródła LED_linki'!C216,"Karta katalogowa")</f>
        <v>Karta katalogowa</v>
      </c>
    </row>
    <row r="217" spans="1:31">
      <c r="A217" s="8">
        <v>929001345392</v>
      </c>
      <c r="B217" s="10" t="s">
        <v>334</v>
      </c>
      <c r="C217" s="48" t="str">
        <f>HYPERLINK('Źródła LED_linki'!B217,"Link do zdjęcia")</f>
        <v>Link do zdjęcia</v>
      </c>
      <c r="D217" s="47" t="s">
        <v>287</v>
      </c>
      <c r="E217" s="12" t="s">
        <v>88</v>
      </c>
      <c r="F217" s="625">
        <v>11.55</v>
      </c>
      <c r="G217" s="45" t="s">
        <v>4212</v>
      </c>
      <c r="H217" s="45" t="s">
        <v>4185</v>
      </c>
      <c r="I217" s="45" t="s">
        <v>4138</v>
      </c>
      <c r="J217" s="45" t="s">
        <v>4134</v>
      </c>
      <c r="K217" s="45" t="s">
        <v>95</v>
      </c>
      <c r="L217" s="45" t="s">
        <v>4173</v>
      </c>
      <c r="M217" s="45">
        <v>40</v>
      </c>
      <c r="N217" s="45">
        <v>2700</v>
      </c>
      <c r="O217" s="46">
        <v>15000</v>
      </c>
      <c r="P217" s="45" t="s">
        <v>4129</v>
      </c>
      <c r="Q217" s="45" t="s">
        <v>95</v>
      </c>
      <c r="R217" s="45" t="s">
        <v>95</v>
      </c>
      <c r="S217" s="45">
        <v>470</v>
      </c>
      <c r="T217" s="45">
        <v>80</v>
      </c>
      <c r="U217" s="46">
        <v>20000</v>
      </c>
      <c r="V217" s="45" t="s">
        <v>108</v>
      </c>
      <c r="W217" s="45" t="s">
        <v>160</v>
      </c>
      <c r="X217" s="45">
        <v>45</v>
      </c>
      <c r="Y217" s="45" t="s">
        <v>4228</v>
      </c>
      <c r="Z217" s="45">
        <v>45</v>
      </c>
      <c r="AA217" s="626" t="s">
        <v>4231</v>
      </c>
      <c r="AB217" s="50">
        <v>0.52500000000000002</v>
      </c>
      <c r="AC217" s="50">
        <v>1.2E-2</v>
      </c>
      <c r="AD217" s="45" t="s">
        <v>4130</v>
      </c>
      <c r="AE217" s="48" t="str">
        <f>HYPERLINK('Źródła LED_linki'!C217,"Karta katalogowa")</f>
        <v>Karta katalogowa</v>
      </c>
    </row>
    <row r="218" spans="1:31">
      <c r="A218" s="8">
        <v>929002024392</v>
      </c>
      <c r="B218" s="10" t="s">
        <v>335</v>
      </c>
      <c r="C218" s="48" t="str">
        <f>HYPERLINK('Źródła LED_linki'!B218,"Link do zdjęcia")</f>
        <v>Link do zdjęcia</v>
      </c>
      <c r="D218" s="47" t="s">
        <v>287</v>
      </c>
      <c r="E218" s="12" t="s">
        <v>88</v>
      </c>
      <c r="F218" s="625">
        <v>11.549999999999999</v>
      </c>
      <c r="G218" s="45" t="s">
        <v>4212</v>
      </c>
      <c r="H218" s="45" t="s">
        <v>4185</v>
      </c>
      <c r="I218" s="45" t="s">
        <v>4133</v>
      </c>
      <c r="J218" s="45" t="s">
        <v>4134</v>
      </c>
      <c r="K218" s="45" t="s">
        <v>95</v>
      </c>
      <c r="L218" s="45" t="s">
        <v>4173</v>
      </c>
      <c r="M218" s="45">
        <v>40</v>
      </c>
      <c r="N218" s="45">
        <v>4000</v>
      </c>
      <c r="O218" s="46">
        <v>15000</v>
      </c>
      <c r="P218" s="45" t="s">
        <v>4129</v>
      </c>
      <c r="Q218" s="45" t="s">
        <v>95</v>
      </c>
      <c r="R218" s="45" t="s">
        <v>95</v>
      </c>
      <c r="S218" s="45">
        <v>470</v>
      </c>
      <c r="T218" s="45">
        <v>80</v>
      </c>
      <c r="U218" s="46">
        <v>20000</v>
      </c>
      <c r="V218" s="45" t="s">
        <v>108</v>
      </c>
      <c r="W218" s="45" t="s">
        <v>160</v>
      </c>
      <c r="X218" s="45">
        <v>45</v>
      </c>
      <c r="Y218" s="45" t="s">
        <v>4228</v>
      </c>
      <c r="Z218" s="45">
        <v>45</v>
      </c>
      <c r="AA218" s="626" t="s">
        <v>4231</v>
      </c>
      <c r="AB218" s="50">
        <v>0.52500000000000002</v>
      </c>
      <c r="AC218" s="50">
        <v>1.2E-2</v>
      </c>
      <c r="AD218" s="45" t="s">
        <v>4130</v>
      </c>
      <c r="AE218" s="48" t="str">
        <f>HYPERLINK('Źródła LED_linki'!C218,"Karta katalogowa")</f>
        <v>Karta katalogowa</v>
      </c>
    </row>
    <row r="219" spans="1:31">
      <c r="A219" s="8">
        <v>929002028292</v>
      </c>
      <c r="B219" s="10" t="s">
        <v>336</v>
      </c>
      <c r="C219" s="48" t="str">
        <f>HYPERLINK('Źródła LED_linki'!B219,"Link do zdjęcia")</f>
        <v>Link do zdjęcia</v>
      </c>
      <c r="D219" s="47" t="s">
        <v>287</v>
      </c>
      <c r="E219" s="12" t="s">
        <v>88</v>
      </c>
      <c r="F219" s="625">
        <v>16.100000000000001</v>
      </c>
      <c r="G219" s="45" t="s">
        <v>4212</v>
      </c>
      <c r="H219" s="45" t="s">
        <v>4185</v>
      </c>
      <c r="I219" s="45" t="s">
        <v>4138</v>
      </c>
      <c r="J219" s="45" t="s">
        <v>4134</v>
      </c>
      <c r="K219" s="45" t="s">
        <v>95</v>
      </c>
      <c r="L219" s="45" t="s">
        <v>4206</v>
      </c>
      <c r="M219" s="45">
        <v>60</v>
      </c>
      <c r="N219" s="45">
        <v>2700</v>
      </c>
      <c r="O219" s="46">
        <v>15000</v>
      </c>
      <c r="P219" s="45" t="s">
        <v>4129</v>
      </c>
      <c r="Q219" s="45" t="s">
        <v>95</v>
      </c>
      <c r="R219" s="45" t="s">
        <v>95</v>
      </c>
      <c r="S219" s="45">
        <v>806</v>
      </c>
      <c r="T219" s="45">
        <v>80</v>
      </c>
      <c r="U219" s="46">
        <v>20000</v>
      </c>
      <c r="V219" s="45" t="s">
        <v>159</v>
      </c>
      <c r="W219" s="45" t="s">
        <v>168</v>
      </c>
      <c r="X219" s="45">
        <v>45</v>
      </c>
      <c r="Y219" s="45" t="s">
        <v>4228</v>
      </c>
      <c r="Z219" s="45">
        <v>45</v>
      </c>
      <c r="AA219" s="626" t="s">
        <v>4231</v>
      </c>
      <c r="AB219" s="50">
        <v>0.52500000000000002</v>
      </c>
      <c r="AC219" s="50">
        <v>1.2E-2</v>
      </c>
      <c r="AD219" s="45" t="s">
        <v>4130</v>
      </c>
      <c r="AE219" s="48" t="str">
        <f>HYPERLINK('Źródła LED_linki'!C219,"Karta katalogowa")</f>
        <v>Karta katalogowa</v>
      </c>
    </row>
    <row r="220" spans="1:31">
      <c r="A220" s="8">
        <v>929002028092</v>
      </c>
      <c r="B220" s="10" t="s">
        <v>337</v>
      </c>
      <c r="C220" s="48" t="str">
        <f>HYPERLINK('Źródła LED_linki'!B220,"Link do zdjęcia")</f>
        <v>Link do zdjęcia</v>
      </c>
      <c r="D220" s="47" t="s">
        <v>287</v>
      </c>
      <c r="E220" s="12" t="s">
        <v>88</v>
      </c>
      <c r="F220" s="625">
        <v>16.100000000000001</v>
      </c>
      <c r="G220" s="45" t="s">
        <v>4212</v>
      </c>
      <c r="H220" s="45" t="s">
        <v>4185</v>
      </c>
      <c r="I220" s="45" t="s">
        <v>4133</v>
      </c>
      <c r="J220" s="45" t="s">
        <v>4134</v>
      </c>
      <c r="K220" s="45" t="s">
        <v>95</v>
      </c>
      <c r="L220" s="45" t="s">
        <v>4206</v>
      </c>
      <c r="M220" s="45">
        <v>60</v>
      </c>
      <c r="N220" s="45">
        <v>2700</v>
      </c>
      <c r="O220" s="46">
        <v>15000</v>
      </c>
      <c r="P220" s="45" t="s">
        <v>4129</v>
      </c>
      <c r="Q220" s="45" t="s">
        <v>95</v>
      </c>
      <c r="R220" s="45" t="s">
        <v>95</v>
      </c>
      <c r="S220" s="45">
        <v>806</v>
      </c>
      <c r="T220" s="45">
        <v>80</v>
      </c>
      <c r="U220" s="46">
        <v>20000</v>
      </c>
      <c r="V220" s="45" t="s">
        <v>159</v>
      </c>
      <c r="W220" s="45" t="s">
        <v>168</v>
      </c>
      <c r="X220" s="45">
        <v>45</v>
      </c>
      <c r="Y220" s="45" t="s">
        <v>4228</v>
      </c>
      <c r="Z220" s="45">
        <v>45</v>
      </c>
      <c r="AA220" s="626" t="s">
        <v>4220</v>
      </c>
      <c r="AB220" s="50">
        <v>0.52500000000000002</v>
      </c>
      <c r="AC220" s="50">
        <v>1.2E-2</v>
      </c>
      <c r="AD220" s="45" t="s">
        <v>4130</v>
      </c>
      <c r="AE220" s="48" t="str">
        <f>HYPERLINK('Źródła LED_linki'!C220,"Karta katalogowa")</f>
        <v>Karta katalogowa</v>
      </c>
    </row>
    <row r="221" spans="1:31">
      <c r="A221" s="8">
        <v>929002028192</v>
      </c>
      <c r="B221" s="10" t="s">
        <v>338</v>
      </c>
      <c r="C221" s="48" t="str">
        <f>HYPERLINK('Źródła LED_linki'!B221,"Link do zdjęcia")</f>
        <v>Link do zdjęcia</v>
      </c>
      <c r="D221" s="47" t="s">
        <v>287</v>
      </c>
      <c r="E221" s="12" t="s">
        <v>88</v>
      </c>
      <c r="F221" s="625">
        <v>16.100000000000001</v>
      </c>
      <c r="G221" s="45" t="s">
        <v>4212</v>
      </c>
      <c r="H221" s="45" t="s">
        <v>4185</v>
      </c>
      <c r="I221" s="45" t="s">
        <v>4133</v>
      </c>
      <c r="J221" s="45" t="s">
        <v>4134</v>
      </c>
      <c r="K221" s="45" t="s">
        <v>95</v>
      </c>
      <c r="L221" s="45" t="s">
        <v>4206</v>
      </c>
      <c r="M221" s="45">
        <v>60</v>
      </c>
      <c r="N221" s="45">
        <v>4000</v>
      </c>
      <c r="O221" s="46">
        <v>15000</v>
      </c>
      <c r="P221" s="45" t="s">
        <v>4129</v>
      </c>
      <c r="Q221" s="45" t="s">
        <v>95</v>
      </c>
      <c r="R221" s="45" t="s">
        <v>95</v>
      </c>
      <c r="S221" s="45">
        <v>806</v>
      </c>
      <c r="T221" s="45">
        <v>80</v>
      </c>
      <c r="U221" s="46">
        <v>20000</v>
      </c>
      <c r="V221" s="45" t="s">
        <v>159</v>
      </c>
      <c r="W221" s="45" t="s">
        <v>168</v>
      </c>
      <c r="X221" s="45">
        <v>45</v>
      </c>
      <c r="Y221" s="45" t="s">
        <v>4228</v>
      </c>
      <c r="Z221" s="45">
        <v>45</v>
      </c>
      <c r="AA221" s="626" t="s">
        <v>4231</v>
      </c>
      <c r="AB221" s="50">
        <v>0.52500000000000002</v>
      </c>
      <c r="AC221" s="50">
        <v>1.2E-2</v>
      </c>
      <c r="AD221" s="45" t="s">
        <v>4130</v>
      </c>
      <c r="AE221" s="48" t="str">
        <f>HYPERLINK('Źródła LED_linki'!C221,"Karta katalogowa")</f>
        <v>Karta katalogowa</v>
      </c>
    </row>
    <row r="222" spans="1:31">
      <c r="A222" s="8">
        <v>929002028392</v>
      </c>
      <c r="B222" s="10" t="s">
        <v>339</v>
      </c>
      <c r="C222" s="48" t="str">
        <f>HYPERLINK('Źródła LED_linki'!B222,"Link do zdjęcia")</f>
        <v>Link do zdjęcia</v>
      </c>
      <c r="D222" s="47" t="s">
        <v>287</v>
      </c>
      <c r="E222" s="12" t="s">
        <v>88</v>
      </c>
      <c r="F222" s="625">
        <v>16.100000000000001</v>
      </c>
      <c r="G222" s="45" t="s">
        <v>4212</v>
      </c>
      <c r="H222" s="45" t="s">
        <v>4185</v>
      </c>
      <c r="I222" s="45" t="s">
        <v>4138</v>
      </c>
      <c r="J222" s="45" t="s">
        <v>4134</v>
      </c>
      <c r="K222" s="45" t="s">
        <v>95</v>
      </c>
      <c r="L222" s="45" t="s">
        <v>4206</v>
      </c>
      <c r="M222" s="45">
        <v>60</v>
      </c>
      <c r="N222" s="45">
        <v>4000</v>
      </c>
      <c r="O222" s="46">
        <v>15000</v>
      </c>
      <c r="P222" s="45" t="s">
        <v>4129</v>
      </c>
      <c r="Q222" s="45" t="s">
        <v>95</v>
      </c>
      <c r="R222" s="45" t="s">
        <v>95</v>
      </c>
      <c r="S222" s="45">
        <v>806</v>
      </c>
      <c r="T222" s="45">
        <v>80</v>
      </c>
      <c r="U222" s="46">
        <v>20000</v>
      </c>
      <c r="V222" s="45" t="s">
        <v>159</v>
      </c>
      <c r="W222" s="45" t="s">
        <v>160</v>
      </c>
      <c r="X222" s="45">
        <v>45</v>
      </c>
      <c r="Y222" s="45" t="s">
        <v>4228</v>
      </c>
      <c r="Z222" s="45">
        <v>45</v>
      </c>
      <c r="AA222" s="626" t="s">
        <v>4231</v>
      </c>
      <c r="AB222" s="50">
        <v>0.52500000000000002</v>
      </c>
      <c r="AC222" s="50">
        <v>1.2E-2</v>
      </c>
      <c r="AD222" s="45" t="s">
        <v>4130</v>
      </c>
      <c r="AE222" s="48" t="str">
        <f>HYPERLINK('Źródła LED_linki'!C222,"Karta katalogowa")</f>
        <v>Karta katalogowa</v>
      </c>
    </row>
    <row r="223" spans="1:31">
      <c r="A223" s="8">
        <v>929001345492</v>
      </c>
      <c r="B223" s="10" t="s">
        <v>340</v>
      </c>
      <c r="C223" s="48" t="str">
        <f>HYPERLINK('Źródła LED_linki'!B223,"Link do zdjęcia")</f>
        <v>Link do zdjęcia</v>
      </c>
      <c r="D223" s="47" t="s">
        <v>287</v>
      </c>
      <c r="E223" s="12" t="s">
        <v>88</v>
      </c>
      <c r="F223" s="625">
        <v>9.5</v>
      </c>
      <c r="G223" s="45" t="s">
        <v>4219</v>
      </c>
      <c r="H223" s="45" t="s">
        <v>4185</v>
      </c>
      <c r="I223" s="45" t="s">
        <v>4138</v>
      </c>
      <c r="J223" s="45" t="s">
        <v>4134</v>
      </c>
      <c r="K223" s="45" t="s">
        <v>95</v>
      </c>
      <c r="L223" s="45" t="s">
        <v>4186</v>
      </c>
      <c r="M223" s="45">
        <v>25</v>
      </c>
      <c r="N223" s="45">
        <v>2700</v>
      </c>
      <c r="O223" s="46">
        <v>25000</v>
      </c>
      <c r="P223" s="45" t="s">
        <v>4135</v>
      </c>
      <c r="Q223" s="45">
        <v>36</v>
      </c>
      <c r="R223" s="45">
        <v>355</v>
      </c>
      <c r="S223" s="45">
        <v>250</v>
      </c>
      <c r="T223" s="45">
        <v>80</v>
      </c>
      <c r="U223" s="46">
        <v>50000</v>
      </c>
      <c r="V223" s="45" t="s">
        <v>108</v>
      </c>
      <c r="W223" s="45" t="s">
        <v>168</v>
      </c>
      <c r="X223" s="45">
        <v>50</v>
      </c>
      <c r="Y223" s="45">
        <v>97</v>
      </c>
      <c r="Z223" s="45">
        <v>50</v>
      </c>
      <c r="AA223" s="626" t="s">
        <v>8516</v>
      </c>
      <c r="AB223" s="50">
        <v>0.52500000000000002</v>
      </c>
      <c r="AC223" s="50">
        <v>1.4E-2</v>
      </c>
      <c r="AD223" s="45" t="s">
        <v>4130</v>
      </c>
      <c r="AE223" s="48" t="str">
        <f>HYPERLINK('Źródła LED_linki'!C223,"Karta katalogowa")</f>
        <v>Karta katalogowa</v>
      </c>
    </row>
    <row r="224" spans="1:31">
      <c r="A224" s="8">
        <v>929001345692</v>
      </c>
      <c r="B224" s="10" t="s">
        <v>341</v>
      </c>
      <c r="C224" s="48" t="str">
        <f>HYPERLINK('Źródła LED_linki'!B224,"Link do zdjęcia")</f>
        <v>Link do zdjęcia</v>
      </c>
      <c r="D224" s="47" t="s">
        <v>287</v>
      </c>
      <c r="E224" s="12" t="s">
        <v>88</v>
      </c>
      <c r="F224" s="625">
        <v>9.5</v>
      </c>
      <c r="G224" s="45" t="s">
        <v>4219</v>
      </c>
      <c r="H224" s="45" t="s">
        <v>4127</v>
      </c>
      <c r="I224" s="45" t="s">
        <v>4138</v>
      </c>
      <c r="J224" s="45" t="s">
        <v>4134</v>
      </c>
      <c r="K224" s="45" t="s">
        <v>95</v>
      </c>
      <c r="L224" s="45" t="s">
        <v>4186</v>
      </c>
      <c r="M224" s="45">
        <v>25</v>
      </c>
      <c r="N224" s="45">
        <v>2700</v>
      </c>
      <c r="O224" s="46">
        <v>15000</v>
      </c>
      <c r="P224" s="45" t="s">
        <v>4129</v>
      </c>
      <c r="Q224" s="45" t="s">
        <v>95</v>
      </c>
      <c r="R224" s="45" t="s">
        <v>95</v>
      </c>
      <c r="S224" s="45">
        <v>250</v>
      </c>
      <c r="T224" s="45">
        <v>80</v>
      </c>
      <c r="U224" s="46">
        <v>20000</v>
      </c>
      <c r="V224" s="45" t="s">
        <v>108</v>
      </c>
      <c r="W224" s="45" t="s">
        <v>109</v>
      </c>
      <c r="X224" s="45">
        <v>51</v>
      </c>
      <c r="Y224" s="45">
        <v>95</v>
      </c>
      <c r="Z224" s="45">
        <v>51</v>
      </c>
      <c r="AA224" s="626" t="s">
        <v>4231</v>
      </c>
      <c r="AB224" s="50">
        <v>0.52500000000000002</v>
      </c>
      <c r="AC224" s="50">
        <v>1.4E-2</v>
      </c>
      <c r="AD224" s="45" t="s">
        <v>4130</v>
      </c>
      <c r="AE224" s="48" t="str">
        <f>HYPERLINK('Źródła LED_linki'!C224,"Karta katalogowa")</f>
        <v>Karta katalogowa</v>
      </c>
    </row>
    <row r="225" spans="1:31">
      <c r="A225" s="8">
        <v>929001238692</v>
      </c>
      <c r="B225" s="10" t="s">
        <v>342</v>
      </c>
      <c r="C225" s="48" t="str">
        <f>HYPERLINK('Źródła LED_linki'!B225,"Link do zdjęcia")</f>
        <v>Link do zdjęcia</v>
      </c>
      <c r="D225" s="47" t="s">
        <v>287</v>
      </c>
      <c r="E225" s="12" t="s">
        <v>88</v>
      </c>
      <c r="F225" s="625">
        <v>9.5</v>
      </c>
      <c r="G225" s="45" t="s">
        <v>4219</v>
      </c>
      <c r="H225" s="45" t="s">
        <v>4185</v>
      </c>
      <c r="I225" s="45" t="s">
        <v>4133</v>
      </c>
      <c r="J225" s="45" t="s">
        <v>4134</v>
      </c>
      <c r="K225" s="45" t="s">
        <v>95</v>
      </c>
      <c r="L225" s="45">
        <v>2</v>
      </c>
      <c r="M225" s="45">
        <v>25</v>
      </c>
      <c r="N225" s="45">
        <v>2700</v>
      </c>
      <c r="O225" s="46">
        <v>15000</v>
      </c>
      <c r="P225" s="45" t="s">
        <v>4129</v>
      </c>
      <c r="Q225" s="45" t="s">
        <v>95</v>
      </c>
      <c r="R225" s="45" t="s">
        <v>95</v>
      </c>
      <c r="S225" s="45">
        <v>250</v>
      </c>
      <c r="T225" s="45">
        <v>80</v>
      </c>
      <c r="U225" s="46">
        <v>20000</v>
      </c>
      <c r="V225" s="45" t="s">
        <v>108</v>
      </c>
      <c r="W225" s="45" t="s">
        <v>109</v>
      </c>
      <c r="X225" s="45">
        <v>50</v>
      </c>
      <c r="Y225" s="45">
        <v>97</v>
      </c>
      <c r="Z225" s="45">
        <v>50</v>
      </c>
      <c r="AA225" s="626" t="s">
        <v>4231</v>
      </c>
      <c r="AB225" s="50">
        <v>0.52500000000000002</v>
      </c>
      <c r="AC225" s="50">
        <v>1.4E-2</v>
      </c>
      <c r="AD225" s="45" t="s">
        <v>4130</v>
      </c>
      <c r="AE225" s="48" t="str">
        <f>HYPERLINK('Źródła LED_linki'!C225,"Karta katalogowa")</f>
        <v>Karta katalogowa</v>
      </c>
    </row>
    <row r="226" spans="1:31">
      <c r="A226" s="8">
        <v>929001238792</v>
      </c>
      <c r="B226" s="10" t="s">
        <v>343</v>
      </c>
      <c r="C226" s="48" t="str">
        <f>HYPERLINK('Źródła LED_linki'!B226,"Link do zdjęcia")</f>
        <v>Link do zdjęcia</v>
      </c>
      <c r="D226" s="47" t="s">
        <v>287</v>
      </c>
      <c r="E226" s="12" t="s">
        <v>88</v>
      </c>
      <c r="F226" s="625">
        <v>9.5</v>
      </c>
      <c r="G226" s="45" t="s">
        <v>4219</v>
      </c>
      <c r="H226" s="45" t="s">
        <v>4127</v>
      </c>
      <c r="I226" s="45" t="s">
        <v>4133</v>
      </c>
      <c r="J226" s="45" t="s">
        <v>4134</v>
      </c>
      <c r="K226" s="45" t="s">
        <v>95</v>
      </c>
      <c r="L226" s="45">
        <v>2</v>
      </c>
      <c r="M226" s="45">
        <v>25</v>
      </c>
      <c r="N226" s="45">
        <v>2700</v>
      </c>
      <c r="O226" s="46">
        <v>15000</v>
      </c>
      <c r="P226" s="45" t="s">
        <v>4129</v>
      </c>
      <c r="Q226" s="45" t="s">
        <v>95</v>
      </c>
      <c r="R226" s="45" t="s">
        <v>95</v>
      </c>
      <c r="S226" s="45">
        <v>250</v>
      </c>
      <c r="T226" s="45">
        <v>80</v>
      </c>
      <c r="U226" s="46">
        <v>20000</v>
      </c>
      <c r="V226" s="45" t="s">
        <v>108</v>
      </c>
      <c r="W226" s="45" t="s">
        <v>109</v>
      </c>
      <c r="X226" s="45">
        <v>51</v>
      </c>
      <c r="Y226" s="45">
        <v>95</v>
      </c>
      <c r="Z226" s="45">
        <v>51</v>
      </c>
      <c r="AA226" s="626" t="s">
        <v>4231</v>
      </c>
      <c r="AB226" s="50">
        <v>0.52500000000000002</v>
      </c>
      <c r="AC226" s="50">
        <v>1.4E-2</v>
      </c>
      <c r="AD226" s="45" t="s">
        <v>4130</v>
      </c>
      <c r="AE226" s="48" t="str">
        <f>HYPERLINK('Źródła LED_linki'!C226,"Karta katalogowa")</f>
        <v>Karta katalogowa</v>
      </c>
    </row>
    <row r="227" spans="1:31">
      <c r="A227" s="25">
        <v>929001890492</v>
      </c>
      <c r="B227" s="23" t="s">
        <v>344</v>
      </c>
      <c r="C227" s="48" t="str">
        <f>HYPERLINK('Źródła LED_linki'!B227,"Link do zdjęcia")</f>
        <v>Link do zdjęcia</v>
      </c>
      <c r="D227" s="47" t="s">
        <v>287</v>
      </c>
      <c r="E227" s="12" t="s">
        <v>88</v>
      </c>
      <c r="F227" s="625">
        <v>11.55</v>
      </c>
      <c r="G227" s="45" t="s">
        <v>4219</v>
      </c>
      <c r="H227" s="45" t="s">
        <v>4185</v>
      </c>
      <c r="I227" s="45" t="s">
        <v>4133</v>
      </c>
      <c r="J227" s="45" t="s">
        <v>4134</v>
      </c>
      <c r="K227" s="45" t="s">
        <v>95</v>
      </c>
      <c r="L227" s="45" t="s">
        <v>4173</v>
      </c>
      <c r="M227" s="45">
        <v>40</v>
      </c>
      <c r="N227" s="45">
        <v>2700</v>
      </c>
      <c r="O227" s="46">
        <v>15000</v>
      </c>
      <c r="P227" s="45" t="s">
        <v>4129</v>
      </c>
      <c r="Q227" s="45" t="s">
        <v>95</v>
      </c>
      <c r="R227" s="45" t="s">
        <v>95</v>
      </c>
      <c r="S227" s="45">
        <v>470</v>
      </c>
      <c r="T227" s="45">
        <v>80</v>
      </c>
      <c r="U227" s="46">
        <v>20000</v>
      </c>
      <c r="V227" s="45" t="s">
        <v>108</v>
      </c>
      <c r="W227" s="45" t="s">
        <v>160</v>
      </c>
      <c r="X227" s="45">
        <v>51</v>
      </c>
      <c r="Y227" s="45">
        <v>95</v>
      </c>
      <c r="Z227" s="45">
        <v>51</v>
      </c>
      <c r="AA227" s="626" t="s">
        <v>4220</v>
      </c>
      <c r="AB227" s="50">
        <v>0.52500000000000002</v>
      </c>
      <c r="AC227" s="50">
        <v>1.4E-2</v>
      </c>
      <c r="AD227" s="45" t="s">
        <v>4130</v>
      </c>
      <c r="AE227" s="48" t="str">
        <f>HYPERLINK('Źródła LED_linki'!C227,"Karta katalogowa")</f>
        <v>Karta katalogowa</v>
      </c>
    </row>
    <row r="228" spans="1:31">
      <c r="A228" s="8">
        <v>929001345592</v>
      </c>
      <c r="B228" s="10" t="s">
        <v>345</v>
      </c>
      <c r="C228" s="48" t="str">
        <f>HYPERLINK('Źródła LED_linki'!B228,"Link do zdjęcia")</f>
        <v>Link do zdjęcia</v>
      </c>
      <c r="D228" s="47" t="s">
        <v>287</v>
      </c>
      <c r="E228" s="12" t="s">
        <v>88</v>
      </c>
      <c r="F228" s="625">
        <v>11.55</v>
      </c>
      <c r="G228" s="45" t="s">
        <v>4219</v>
      </c>
      <c r="H228" s="45" t="s">
        <v>4185</v>
      </c>
      <c r="I228" s="45" t="s">
        <v>4138</v>
      </c>
      <c r="J228" s="45" t="s">
        <v>4134</v>
      </c>
      <c r="K228" s="45" t="s">
        <v>95</v>
      </c>
      <c r="L228" s="45" t="s">
        <v>4173</v>
      </c>
      <c r="M228" s="45">
        <v>40</v>
      </c>
      <c r="N228" s="45">
        <v>2700</v>
      </c>
      <c r="O228" s="46">
        <v>15000</v>
      </c>
      <c r="P228" s="45" t="s">
        <v>4129</v>
      </c>
      <c r="Q228" s="45" t="s">
        <v>95</v>
      </c>
      <c r="R228" s="45" t="s">
        <v>95</v>
      </c>
      <c r="S228" s="45">
        <v>470</v>
      </c>
      <c r="T228" s="45">
        <v>80</v>
      </c>
      <c r="U228" s="46">
        <v>20000</v>
      </c>
      <c r="V228" s="45" t="s">
        <v>108</v>
      </c>
      <c r="W228" s="45" t="s">
        <v>160</v>
      </c>
      <c r="X228" s="45">
        <v>51</v>
      </c>
      <c r="Y228" s="45">
        <v>95</v>
      </c>
      <c r="Z228" s="45">
        <v>51</v>
      </c>
      <c r="AA228" s="626" t="s">
        <v>4220</v>
      </c>
      <c r="AB228" s="50">
        <v>0.52500000000000002</v>
      </c>
      <c r="AC228" s="50">
        <v>1.4E-2</v>
      </c>
      <c r="AD228" s="45" t="s">
        <v>4130</v>
      </c>
      <c r="AE228" s="48" t="str">
        <f>HYPERLINK('Źródła LED_linki'!C228,"Karta katalogowa")</f>
        <v>Karta katalogowa</v>
      </c>
    </row>
    <row r="229" spans="1:31">
      <c r="A229" s="8">
        <v>929001890592</v>
      </c>
      <c r="B229" s="10" t="s">
        <v>346</v>
      </c>
      <c r="C229" s="48" t="str">
        <f>HYPERLINK('Źródła LED_linki'!B229,"Link do zdjęcia")</f>
        <v>Link do zdjęcia</v>
      </c>
      <c r="D229" s="47" t="s">
        <v>287</v>
      </c>
      <c r="E229" s="12" t="s">
        <v>88</v>
      </c>
      <c r="F229" s="625">
        <v>11.55</v>
      </c>
      <c r="G229" s="45" t="s">
        <v>4219</v>
      </c>
      <c r="H229" s="45" t="s">
        <v>4127</v>
      </c>
      <c r="I229" s="45" t="s">
        <v>4133</v>
      </c>
      <c r="J229" s="45" t="s">
        <v>4134</v>
      </c>
      <c r="K229" s="45" t="s">
        <v>95</v>
      </c>
      <c r="L229" s="45" t="s">
        <v>4173</v>
      </c>
      <c r="M229" s="45">
        <v>40</v>
      </c>
      <c r="N229" s="45">
        <v>2700</v>
      </c>
      <c r="O229" s="46">
        <v>15000</v>
      </c>
      <c r="P229" s="45" t="s">
        <v>4129</v>
      </c>
      <c r="Q229" s="45" t="s">
        <v>95</v>
      </c>
      <c r="R229" s="45" t="s">
        <v>95</v>
      </c>
      <c r="S229" s="45">
        <v>470</v>
      </c>
      <c r="T229" s="45">
        <v>80</v>
      </c>
      <c r="U229" s="46">
        <v>20000</v>
      </c>
      <c r="V229" s="45" t="s">
        <v>108</v>
      </c>
      <c r="W229" s="45" t="s">
        <v>160</v>
      </c>
      <c r="X229" s="45">
        <v>51</v>
      </c>
      <c r="Y229" s="45">
        <v>95</v>
      </c>
      <c r="Z229" s="45">
        <v>51</v>
      </c>
      <c r="AA229" s="626" t="s">
        <v>4220</v>
      </c>
      <c r="AB229" s="50">
        <v>0.52500000000000002</v>
      </c>
      <c r="AC229" s="50">
        <v>1.4E-2</v>
      </c>
      <c r="AD229" s="45" t="s">
        <v>4130</v>
      </c>
      <c r="AE229" s="48" t="str">
        <f>HYPERLINK('Źródła LED_linki'!C229,"Karta katalogowa")</f>
        <v>Karta katalogowa</v>
      </c>
    </row>
    <row r="230" spans="1:31">
      <c r="A230" s="8">
        <v>929001345792</v>
      </c>
      <c r="B230" s="10" t="s">
        <v>347</v>
      </c>
      <c r="C230" s="48" t="str">
        <f>HYPERLINK('Źródła LED_linki'!B230,"Link do zdjęcia")</f>
        <v>Link do zdjęcia</v>
      </c>
      <c r="D230" s="47" t="s">
        <v>287</v>
      </c>
      <c r="E230" s="12" t="s">
        <v>88</v>
      </c>
      <c r="F230" s="625">
        <v>11.55</v>
      </c>
      <c r="G230" s="45" t="s">
        <v>4219</v>
      </c>
      <c r="H230" s="45" t="s">
        <v>4127</v>
      </c>
      <c r="I230" s="45" t="s">
        <v>4138</v>
      </c>
      <c r="J230" s="45" t="s">
        <v>4134</v>
      </c>
      <c r="K230" s="45" t="s">
        <v>95</v>
      </c>
      <c r="L230" s="45" t="s">
        <v>4173</v>
      </c>
      <c r="M230" s="45">
        <v>40</v>
      </c>
      <c r="N230" s="45">
        <v>2700</v>
      </c>
      <c r="O230" s="46">
        <v>15000</v>
      </c>
      <c r="P230" s="45" t="s">
        <v>4129</v>
      </c>
      <c r="Q230" s="45" t="s">
        <v>95</v>
      </c>
      <c r="R230" s="45" t="s">
        <v>95</v>
      </c>
      <c r="S230" s="45">
        <v>470</v>
      </c>
      <c r="T230" s="45">
        <v>80</v>
      </c>
      <c r="U230" s="46">
        <v>20000</v>
      </c>
      <c r="V230" s="45" t="s">
        <v>159</v>
      </c>
      <c r="W230" s="45" t="s">
        <v>160</v>
      </c>
      <c r="X230" s="45">
        <v>51</v>
      </c>
      <c r="Y230" s="45">
        <v>95</v>
      </c>
      <c r="Z230" s="45">
        <v>51</v>
      </c>
      <c r="AA230" s="626" t="s">
        <v>4146</v>
      </c>
      <c r="AB230" s="50">
        <v>0.52500000000000002</v>
      </c>
      <c r="AC230" s="50">
        <v>1.4E-2</v>
      </c>
      <c r="AD230" s="45" t="s">
        <v>4130</v>
      </c>
      <c r="AE230" s="48" t="str">
        <f>HYPERLINK('Źródła LED_linki'!C230,"Karta katalogowa")</f>
        <v>Karta katalogowa</v>
      </c>
    </row>
    <row r="231" spans="1:31">
      <c r="A231" s="8">
        <v>929002028592</v>
      </c>
      <c r="B231" s="10" t="s">
        <v>348</v>
      </c>
      <c r="C231" s="48" t="str">
        <f>HYPERLINK('Źródła LED_linki'!B231,"Link do zdjęcia")</f>
        <v>Link do zdjęcia</v>
      </c>
      <c r="D231" s="47" t="s">
        <v>287</v>
      </c>
      <c r="E231" s="12" t="s">
        <v>88</v>
      </c>
      <c r="F231" s="625">
        <v>16.100000000000001</v>
      </c>
      <c r="G231" s="45" t="s">
        <v>4219</v>
      </c>
      <c r="H231" s="45" t="s">
        <v>4185</v>
      </c>
      <c r="I231" s="45" t="s">
        <v>4133</v>
      </c>
      <c r="J231" s="45" t="s">
        <v>4134</v>
      </c>
      <c r="K231" s="45" t="s">
        <v>95</v>
      </c>
      <c r="L231" s="45" t="s">
        <v>4206</v>
      </c>
      <c r="M231" s="45">
        <v>60</v>
      </c>
      <c r="N231" s="45">
        <v>2700</v>
      </c>
      <c r="O231" s="46">
        <v>15000</v>
      </c>
      <c r="P231" s="45" t="s">
        <v>4129</v>
      </c>
      <c r="Q231" s="45" t="s">
        <v>95</v>
      </c>
      <c r="R231" s="45" t="s">
        <v>95</v>
      </c>
      <c r="S231" s="45">
        <v>806</v>
      </c>
      <c r="T231" s="45">
        <v>80</v>
      </c>
      <c r="U231" s="46">
        <v>20000</v>
      </c>
      <c r="V231" s="45" t="s">
        <v>159</v>
      </c>
      <c r="W231" s="45" t="s">
        <v>168</v>
      </c>
      <c r="X231" s="45">
        <v>50</v>
      </c>
      <c r="Y231" s="45">
        <v>97</v>
      </c>
      <c r="Z231" s="45">
        <v>50</v>
      </c>
      <c r="AA231" s="626" t="s">
        <v>4146</v>
      </c>
      <c r="AB231" s="50">
        <v>0.52500000000000002</v>
      </c>
      <c r="AC231" s="50">
        <v>1.4E-2</v>
      </c>
      <c r="AD231" s="45" t="s">
        <v>4130</v>
      </c>
      <c r="AE231" s="48" t="str">
        <f>HYPERLINK('Źródła LED_linki'!C231,"Karta katalogowa")</f>
        <v>Karta katalogowa</v>
      </c>
    </row>
    <row r="232" spans="1:31">
      <c r="A232" s="8">
        <v>929002028792</v>
      </c>
      <c r="B232" s="10" t="s">
        <v>349</v>
      </c>
      <c r="C232" s="48" t="str">
        <f>HYPERLINK('Źródła LED_linki'!B232,"Link do zdjęcia")</f>
        <v>Link do zdjęcia</v>
      </c>
      <c r="D232" s="47" t="s">
        <v>287</v>
      </c>
      <c r="E232" s="12" t="s">
        <v>88</v>
      </c>
      <c r="F232" s="625">
        <v>16.100000000000001</v>
      </c>
      <c r="G232" s="45" t="s">
        <v>4219</v>
      </c>
      <c r="H232" s="45" t="s">
        <v>4185</v>
      </c>
      <c r="I232" s="45" t="s">
        <v>4138</v>
      </c>
      <c r="J232" s="45" t="s">
        <v>4134</v>
      </c>
      <c r="K232" s="45" t="s">
        <v>95</v>
      </c>
      <c r="L232" s="45" t="s">
        <v>4206</v>
      </c>
      <c r="M232" s="45">
        <v>60</v>
      </c>
      <c r="N232" s="45">
        <v>2700</v>
      </c>
      <c r="O232" s="46">
        <v>15000</v>
      </c>
      <c r="P232" s="45" t="s">
        <v>4129</v>
      </c>
      <c r="Q232" s="45" t="s">
        <v>95</v>
      </c>
      <c r="R232" s="45" t="s">
        <v>95</v>
      </c>
      <c r="S232" s="45">
        <v>806</v>
      </c>
      <c r="T232" s="45">
        <v>80</v>
      </c>
      <c r="U232" s="46">
        <v>20000</v>
      </c>
      <c r="V232" s="45" t="s">
        <v>159</v>
      </c>
      <c r="W232" s="45" t="s">
        <v>168</v>
      </c>
      <c r="X232" s="45">
        <v>50</v>
      </c>
      <c r="Y232" s="45">
        <v>97</v>
      </c>
      <c r="Z232" s="45">
        <v>50</v>
      </c>
      <c r="AA232" s="626" t="s">
        <v>4178</v>
      </c>
      <c r="AB232" s="50">
        <v>0.52500000000000002</v>
      </c>
      <c r="AC232" s="50">
        <v>1.4E-2</v>
      </c>
      <c r="AD232" s="45" t="s">
        <v>4130</v>
      </c>
      <c r="AE232" s="48" t="str">
        <f>HYPERLINK('Źródła LED_linki'!C232,"Karta katalogowa")</f>
        <v>Karta katalogowa</v>
      </c>
    </row>
    <row r="233" spans="1:31">
      <c r="A233" s="8">
        <v>929002028692</v>
      </c>
      <c r="B233" s="10" t="s">
        <v>350</v>
      </c>
      <c r="C233" s="48" t="str">
        <f>HYPERLINK('Źródła LED_linki'!B233,"Link do zdjęcia")</f>
        <v>Link do zdjęcia</v>
      </c>
      <c r="D233" s="47" t="s">
        <v>287</v>
      </c>
      <c r="E233" s="12" t="s">
        <v>88</v>
      </c>
      <c r="F233" s="625">
        <v>16.100000000000001</v>
      </c>
      <c r="G233" s="45" t="s">
        <v>4219</v>
      </c>
      <c r="H233" s="45" t="s">
        <v>4185</v>
      </c>
      <c r="I233" s="45" t="s">
        <v>4133</v>
      </c>
      <c r="J233" s="45" t="s">
        <v>4134</v>
      </c>
      <c r="K233" s="45" t="s">
        <v>95</v>
      </c>
      <c r="L233" s="45" t="s">
        <v>4206</v>
      </c>
      <c r="M233" s="45">
        <v>60</v>
      </c>
      <c r="N233" s="45">
        <v>4000</v>
      </c>
      <c r="O233" s="46">
        <v>15000</v>
      </c>
      <c r="P233" s="45" t="s">
        <v>4129</v>
      </c>
      <c r="Q233" s="45" t="s">
        <v>95</v>
      </c>
      <c r="R233" s="45" t="s">
        <v>95</v>
      </c>
      <c r="S233" s="45">
        <v>806</v>
      </c>
      <c r="T233" s="45">
        <v>80</v>
      </c>
      <c r="U233" s="46">
        <v>20000</v>
      </c>
      <c r="V233" s="45" t="s">
        <v>108</v>
      </c>
      <c r="W233" s="45" t="s">
        <v>109</v>
      </c>
      <c r="X233" s="45">
        <v>51</v>
      </c>
      <c r="Y233" s="45">
        <v>95</v>
      </c>
      <c r="Z233" s="45">
        <v>51</v>
      </c>
      <c r="AA233" s="626" t="s">
        <v>4178</v>
      </c>
      <c r="AB233" s="50">
        <v>0.52500000000000002</v>
      </c>
      <c r="AC233" s="50">
        <v>1.4E-2</v>
      </c>
      <c r="AD233" s="45" t="s">
        <v>4130</v>
      </c>
      <c r="AE233" s="48" t="str">
        <f>HYPERLINK('Źródła LED_linki'!C233,"Karta katalogowa")</f>
        <v>Karta katalogowa</v>
      </c>
    </row>
    <row r="234" spans="1:31">
      <c r="A234" s="8">
        <v>929002028892</v>
      </c>
      <c r="B234" s="10" t="s">
        <v>351</v>
      </c>
      <c r="C234" s="48" t="str">
        <f>HYPERLINK('Źródła LED_linki'!B234,"Link do zdjęcia")</f>
        <v>Link do zdjęcia</v>
      </c>
      <c r="D234" s="47" t="s">
        <v>287</v>
      </c>
      <c r="E234" s="12" t="s">
        <v>88</v>
      </c>
      <c r="F234" s="625">
        <v>16.100000000000001</v>
      </c>
      <c r="G234" s="45" t="s">
        <v>4219</v>
      </c>
      <c r="H234" s="45" t="s">
        <v>4185</v>
      </c>
      <c r="I234" s="45" t="s">
        <v>4138</v>
      </c>
      <c r="J234" s="45" t="s">
        <v>4134</v>
      </c>
      <c r="K234" s="45" t="s">
        <v>95</v>
      </c>
      <c r="L234" s="45" t="s">
        <v>4206</v>
      </c>
      <c r="M234" s="45">
        <v>60</v>
      </c>
      <c r="N234" s="45">
        <v>4000</v>
      </c>
      <c r="O234" s="46">
        <v>15000</v>
      </c>
      <c r="P234" s="45" t="s">
        <v>4129</v>
      </c>
      <c r="Q234" s="45" t="s">
        <v>95</v>
      </c>
      <c r="R234" s="45" t="s">
        <v>95</v>
      </c>
      <c r="S234" s="45">
        <v>806</v>
      </c>
      <c r="T234" s="45">
        <v>80</v>
      </c>
      <c r="U234" s="46">
        <v>20000</v>
      </c>
      <c r="V234" s="45" t="s">
        <v>108</v>
      </c>
      <c r="W234" s="45" t="s">
        <v>109</v>
      </c>
      <c r="X234" s="45">
        <v>50</v>
      </c>
      <c r="Y234" s="45">
        <v>97</v>
      </c>
      <c r="Z234" s="45">
        <v>50</v>
      </c>
      <c r="AA234" s="626" t="s">
        <v>4152</v>
      </c>
      <c r="AB234" s="50">
        <v>0.52500000000000002</v>
      </c>
      <c r="AC234" s="50">
        <v>1.4E-2</v>
      </c>
      <c r="AD234" s="45" t="s">
        <v>4130</v>
      </c>
      <c r="AE234" s="48" t="str">
        <f>HYPERLINK('Źródła LED_linki'!C234,"Karta katalogowa")</f>
        <v>Karta katalogowa</v>
      </c>
    </row>
    <row r="235" spans="1:31">
      <c r="A235" s="8">
        <v>929002029092</v>
      </c>
      <c r="B235" s="10" t="s">
        <v>352</v>
      </c>
      <c r="C235" s="48" t="str">
        <f>HYPERLINK('Źródła LED_linki'!B235,"Link do zdjęcia")</f>
        <v>Link do zdjęcia</v>
      </c>
      <c r="D235" s="47" t="s">
        <v>287</v>
      </c>
      <c r="E235" s="12" t="s">
        <v>88</v>
      </c>
      <c r="F235" s="625">
        <v>16.100000000000001</v>
      </c>
      <c r="G235" s="45" t="s">
        <v>4219</v>
      </c>
      <c r="H235" s="45" t="s">
        <v>4127</v>
      </c>
      <c r="I235" s="45" t="s">
        <v>4133</v>
      </c>
      <c r="J235" s="45" t="s">
        <v>4134</v>
      </c>
      <c r="K235" s="45" t="s">
        <v>95</v>
      </c>
      <c r="L235" s="45" t="s">
        <v>4206</v>
      </c>
      <c r="M235" s="45">
        <v>60</v>
      </c>
      <c r="N235" s="45">
        <v>2700</v>
      </c>
      <c r="O235" s="46">
        <v>15000</v>
      </c>
      <c r="P235" s="45" t="s">
        <v>4129</v>
      </c>
      <c r="Q235" s="45" t="s">
        <v>95</v>
      </c>
      <c r="R235" s="45" t="s">
        <v>95</v>
      </c>
      <c r="S235" s="45">
        <v>806</v>
      </c>
      <c r="T235" s="45">
        <v>80</v>
      </c>
      <c r="U235" s="46">
        <v>20000</v>
      </c>
      <c r="V235" s="45" t="s">
        <v>159</v>
      </c>
      <c r="W235" s="45" t="s">
        <v>168</v>
      </c>
      <c r="X235" s="45">
        <v>50</v>
      </c>
      <c r="Y235" s="45">
        <v>97</v>
      </c>
      <c r="Z235" s="45">
        <v>50</v>
      </c>
      <c r="AA235" s="626" t="s">
        <v>4152</v>
      </c>
      <c r="AB235" s="50">
        <v>0.52500000000000002</v>
      </c>
      <c r="AC235" s="50">
        <v>1.4E-2</v>
      </c>
      <c r="AD235" s="45" t="s">
        <v>4130</v>
      </c>
      <c r="AE235" s="48" t="str">
        <f>HYPERLINK('Źródła LED_linki'!C235,"Karta katalogowa")</f>
        <v>Karta katalogowa</v>
      </c>
    </row>
    <row r="236" spans="1:31">
      <c r="A236" s="8">
        <v>929002029292</v>
      </c>
      <c r="B236" s="10" t="s">
        <v>353</v>
      </c>
      <c r="C236" s="48" t="str">
        <f>HYPERLINK('Źródła LED_linki'!B236,"Link do zdjęcia")</f>
        <v>Link do zdjęcia</v>
      </c>
      <c r="D236" s="47" t="s">
        <v>287</v>
      </c>
      <c r="E236" s="12" t="s">
        <v>88</v>
      </c>
      <c r="F236" s="625">
        <v>16.100000000000001</v>
      </c>
      <c r="G236" s="45" t="s">
        <v>4219</v>
      </c>
      <c r="H236" s="45" t="s">
        <v>4127</v>
      </c>
      <c r="I236" s="45" t="s">
        <v>4138</v>
      </c>
      <c r="J236" s="45" t="s">
        <v>4134</v>
      </c>
      <c r="K236" s="45" t="s">
        <v>95</v>
      </c>
      <c r="L236" s="45" t="s">
        <v>4206</v>
      </c>
      <c r="M236" s="45">
        <v>60</v>
      </c>
      <c r="N236" s="45">
        <v>2700</v>
      </c>
      <c r="O236" s="46">
        <v>15000</v>
      </c>
      <c r="P236" s="45" t="s">
        <v>4129</v>
      </c>
      <c r="Q236" s="45" t="s">
        <v>95</v>
      </c>
      <c r="R236" s="45" t="s">
        <v>95</v>
      </c>
      <c r="S236" s="45">
        <v>806</v>
      </c>
      <c r="T236" s="45">
        <v>80</v>
      </c>
      <c r="U236" s="46">
        <v>20000</v>
      </c>
      <c r="V236" s="45" t="s">
        <v>159</v>
      </c>
      <c r="W236" s="45" t="s">
        <v>109</v>
      </c>
      <c r="X236" s="45">
        <v>50</v>
      </c>
      <c r="Y236" s="45">
        <v>97</v>
      </c>
      <c r="Z236" s="45">
        <v>50</v>
      </c>
      <c r="AA236" s="626" t="s">
        <v>4152</v>
      </c>
      <c r="AB236" s="50">
        <v>0.52500000000000002</v>
      </c>
      <c r="AC236" s="50">
        <v>1.4E-2</v>
      </c>
      <c r="AD236" s="45" t="s">
        <v>4130</v>
      </c>
      <c r="AE236" s="48" t="str">
        <f>HYPERLINK('Źródła LED_linki'!C236,"Karta katalogowa")</f>
        <v>Karta katalogowa</v>
      </c>
    </row>
    <row r="237" spans="1:31">
      <c r="A237" s="8">
        <v>929002029392</v>
      </c>
      <c r="B237" s="10" t="s">
        <v>354</v>
      </c>
      <c r="C237" s="48" t="str">
        <f>HYPERLINK('Źródła LED_linki'!B237,"Link do zdjęcia")</f>
        <v>Link do zdjęcia</v>
      </c>
      <c r="D237" s="47" t="s">
        <v>287</v>
      </c>
      <c r="E237" s="12" t="s">
        <v>88</v>
      </c>
      <c r="F237" s="625">
        <v>16.100000000000001</v>
      </c>
      <c r="G237" s="45" t="s">
        <v>4219</v>
      </c>
      <c r="H237" s="45" t="s">
        <v>4127</v>
      </c>
      <c r="I237" s="45" t="s">
        <v>4138</v>
      </c>
      <c r="J237" s="45" t="s">
        <v>4134</v>
      </c>
      <c r="K237" s="45" t="s">
        <v>95</v>
      </c>
      <c r="L237" s="45" t="s">
        <v>4206</v>
      </c>
      <c r="M237" s="45">
        <v>60</v>
      </c>
      <c r="N237" s="45">
        <v>4000</v>
      </c>
      <c r="O237" s="46">
        <v>15000</v>
      </c>
      <c r="P237" s="45" t="s">
        <v>4129</v>
      </c>
      <c r="Q237" s="45" t="s">
        <v>95</v>
      </c>
      <c r="R237" s="45" t="s">
        <v>95</v>
      </c>
      <c r="S237" s="45">
        <v>806</v>
      </c>
      <c r="T237" s="45">
        <v>80</v>
      </c>
      <c r="U237" s="46">
        <v>20000</v>
      </c>
      <c r="V237" s="45" t="s">
        <v>159</v>
      </c>
      <c r="W237" s="45" t="s">
        <v>109</v>
      </c>
      <c r="X237" s="45">
        <v>51</v>
      </c>
      <c r="Y237" s="45">
        <v>95</v>
      </c>
      <c r="Z237" s="45">
        <v>51</v>
      </c>
      <c r="AA237" s="626" t="s">
        <v>4152</v>
      </c>
      <c r="AB237" s="50">
        <v>0.52500000000000002</v>
      </c>
      <c r="AC237" s="50">
        <v>1.4E-2</v>
      </c>
      <c r="AD237" s="45" t="s">
        <v>4130</v>
      </c>
      <c r="AE237" s="48" t="str">
        <f>HYPERLINK('Źródła LED_linki'!C237,"Karta katalogowa")</f>
        <v>Karta katalogowa</v>
      </c>
    </row>
    <row r="238" spans="1:31">
      <c r="A238" s="8">
        <v>929002966902</v>
      </c>
      <c r="B238" s="10" t="s">
        <v>355</v>
      </c>
      <c r="C238" s="48" t="str">
        <f>HYPERLINK('Źródła LED_linki'!B238,"Link do zdjęcia")</f>
        <v>Link do zdjęcia</v>
      </c>
      <c r="D238" s="47" t="s">
        <v>287</v>
      </c>
      <c r="E238" s="12" t="s">
        <v>88</v>
      </c>
      <c r="F238" s="625">
        <v>8.6</v>
      </c>
      <c r="G238" s="45" t="s">
        <v>4219</v>
      </c>
      <c r="H238" s="45" t="s">
        <v>4127</v>
      </c>
      <c r="I238" s="45" t="s">
        <v>4160</v>
      </c>
      <c r="J238" s="45" t="s">
        <v>4134</v>
      </c>
      <c r="K238" s="45" t="s">
        <v>95</v>
      </c>
      <c r="L238" s="45" t="s">
        <v>4226</v>
      </c>
      <c r="M238" s="45">
        <v>25</v>
      </c>
      <c r="N238" s="45">
        <v>2700</v>
      </c>
      <c r="O238" s="46">
        <v>15000</v>
      </c>
      <c r="P238" s="45" t="s">
        <v>4129</v>
      </c>
      <c r="Q238" s="45" t="s">
        <v>95</v>
      </c>
      <c r="R238" s="45" t="s">
        <v>95</v>
      </c>
      <c r="S238" s="45">
        <v>250</v>
      </c>
      <c r="T238" s="45">
        <v>80</v>
      </c>
      <c r="U238" s="46">
        <v>50000</v>
      </c>
      <c r="V238" s="45" t="s">
        <v>108</v>
      </c>
      <c r="W238" s="45" t="s">
        <v>322</v>
      </c>
      <c r="X238" s="45">
        <v>46</v>
      </c>
      <c r="Y238" s="45">
        <v>86</v>
      </c>
      <c r="Z238" s="45">
        <v>46</v>
      </c>
      <c r="AA238" s="626" t="s">
        <v>8515</v>
      </c>
      <c r="AB238" s="50">
        <v>0.52500000000000002</v>
      </c>
      <c r="AC238" s="50">
        <v>2.5999999999999999E-2</v>
      </c>
      <c r="AD238" s="45" t="s">
        <v>4130</v>
      </c>
      <c r="AE238" s="48" t="str">
        <f>HYPERLINK('Źródła LED_linki'!C238,"Karta katalogowa")</f>
        <v>Karta katalogowa</v>
      </c>
    </row>
    <row r="239" spans="1:31">
      <c r="A239" s="8">
        <v>929002967102</v>
      </c>
      <c r="B239" s="10" t="s">
        <v>356</v>
      </c>
      <c r="C239" s="48" t="str">
        <f>HYPERLINK('Źródła LED_linki'!B239,"Link do zdjęcia")</f>
        <v>Link do zdjęcia</v>
      </c>
      <c r="D239" s="47" t="s">
        <v>287</v>
      </c>
      <c r="E239" s="12" t="s">
        <v>88</v>
      </c>
      <c r="F239" s="625">
        <v>8.6</v>
      </c>
      <c r="G239" s="45" t="s">
        <v>4219</v>
      </c>
      <c r="H239" s="45" t="s">
        <v>4185</v>
      </c>
      <c r="I239" s="45" t="s">
        <v>4160</v>
      </c>
      <c r="J239" s="45" t="s">
        <v>4134</v>
      </c>
      <c r="K239" s="45" t="s">
        <v>95</v>
      </c>
      <c r="L239" s="45" t="s">
        <v>4226</v>
      </c>
      <c r="M239" s="45">
        <v>25</v>
      </c>
      <c r="N239" s="45">
        <v>2700</v>
      </c>
      <c r="O239" s="46">
        <v>15000</v>
      </c>
      <c r="P239" s="45" t="s">
        <v>4129</v>
      </c>
      <c r="Q239" s="45" t="s">
        <v>95</v>
      </c>
      <c r="R239" s="45" t="s">
        <v>95</v>
      </c>
      <c r="S239" s="45">
        <v>250</v>
      </c>
      <c r="T239" s="45">
        <v>80</v>
      </c>
      <c r="U239" s="46">
        <v>50000</v>
      </c>
      <c r="V239" s="45" t="s">
        <v>108</v>
      </c>
      <c r="W239" s="45" t="s">
        <v>109</v>
      </c>
      <c r="X239" s="45">
        <v>46</v>
      </c>
      <c r="Y239" s="45">
        <v>86</v>
      </c>
      <c r="Z239" s="45">
        <v>46</v>
      </c>
      <c r="AA239" s="626" t="s">
        <v>8515</v>
      </c>
      <c r="AB239" s="50">
        <v>0.52500000000000002</v>
      </c>
      <c r="AC239" s="50">
        <v>0.02</v>
      </c>
      <c r="AD239" s="45" t="s">
        <v>4130</v>
      </c>
      <c r="AE239" s="48" t="str">
        <f>HYPERLINK('Źródła LED_linki'!C239,"Karta katalogowa")</f>
        <v>Karta katalogowa</v>
      </c>
    </row>
    <row r="240" spans="1:31">
      <c r="A240" s="8">
        <v>929002969602</v>
      </c>
      <c r="B240" s="10" t="s">
        <v>357</v>
      </c>
      <c r="C240" s="48" t="str">
        <f>HYPERLINK('Źródła LED_linki'!B240,"Link do zdjęcia")</f>
        <v>Link do zdjęcia</v>
      </c>
      <c r="D240" s="47" t="s">
        <v>287</v>
      </c>
      <c r="E240" s="12" t="s">
        <v>88</v>
      </c>
      <c r="F240" s="625">
        <v>8.9499999999999993</v>
      </c>
      <c r="G240" s="45" t="s">
        <v>4219</v>
      </c>
      <c r="H240" s="45" t="s">
        <v>4185</v>
      </c>
      <c r="I240" s="45" t="s">
        <v>4160</v>
      </c>
      <c r="J240" s="45" t="s">
        <v>4134</v>
      </c>
      <c r="K240" s="45" t="s">
        <v>95</v>
      </c>
      <c r="L240" s="45">
        <v>5</v>
      </c>
      <c r="M240" s="45">
        <v>40</v>
      </c>
      <c r="N240" s="45">
        <v>2700</v>
      </c>
      <c r="O240" s="46">
        <v>15000</v>
      </c>
      <c r="P240" s="45" t="s">
        <v>4129</v>
      </c>
      <c r="Q240" s="45" t="s">
        <v>95</v>
      </c>
      <c r="R240" s="45" t="s">
        <v>95</v>
      </c>
      <c r="S240" s="45">
        <v>470</v>
      </c>
      <c r="T240" s="45">
        <v>80</v>
      </c>
      <c r="U240" s="46">
        <v>50000</v>
      </c>
      <c r="V240" s="45" t="s">
        <v>159</v>
      </c>
      <c r="W240" s="45" t="s">
        <v>160</v>
      </c>
      <c r="X240" s="45">
        <v>46</v>
      </c>
      <c r="Y240" s="45">
        <v>86</v>
      </c>
      <c r="Z240" s="45">
        <v>46</v>
      </c>
      <c r="AA240" s="626" t="s">
        <v>4152</v>
      </c>
      <c r="AB240" s="50">
        <v>0.52500000000000002</v>
      </c>
      <c r="AC240" s="50">
        <v>0.02</v>
      </c>
      <c r="AD240" s="45" t="s">
        <v>4130</v>
      </c>
      <c r="AE240" s="48" t="str">
        <f>HYPERLINK('Źródła LED_linki'!C240,"Karta katalogowa")</f>
        <v>Karta katalogowa</v>
      </c>
    </row>
    <row r="241" spans="1:31">
      <c r="A241" s="8">
        <v>929002970002</v>
      </c>
      <c r="B241" s="10" t="s">
        <v>358</v>
      </c>
      <c r="C241" s="48" t="str">
        <f>HYPERLINK('Źródła LED_linki'!B241,"Link do zdjęcia")</f>
        <v>Link do zdjęcia</v>
      </c>
      <c r="D241" s="47" t="s">
        <v>287</v>
      </c>
      <c r="E241" s="12" t="s">
        <v>88</v>
      </c>
      <c r="F241" s="625">
        <v>8.9499999999999993</v>
      </c>
      <c r="G241" s="45" t="s">
        <v>4219</v>
      </c>
      <c r="H241" s="45" t="s">
        <v>4185</v>
      </c>
      <c r="I241" s="45" t="s">
        <v>4160</v>
      </c>
      <c r="J241" s="45" t="s">
        <v>4134</v>
      </c>
      <c r="K241" s="45" t="s">
        <v>95</v>
      </c>
      <c r="L241" s="45">
        <v>5</v>
      </c>
      <c r="M241" s="45">
        <v>40</v>
      </c>
      <c r="N241" s="45">
        <v>4000</v>
      </c>
      <c r="O241" s="46">
        <v>15000</v>
      </c>
      <c r="P241" s="45" t="s">
        <v>4129</v>
      </c>
      <c r="Q241" s="45" t="s">
        <v>95</v>
      </c>
      <c r="R241" s="45" t="s">
        <v>95</v>
      </c>
      <c r="S241" s="45">
        <v>470</v>
      </c>
      <c r="T241" s="45">
        <v>80</v>
      </c>
      <c r="U241" s="46">
        <v>50000</v>
      </c>
      <c r="V241" s="45" t="s">
        <v>159</v>
      </c>
      <c r="W241" s="45" t="s">
        <v>160</v>
      </c>
      <c r="X241" s="45">
        <v>46</v>
      </c>
      <c r="Y241" s="45">
        <v>86</v>
      </c>
      <c r="Z241" s="45">
        <v>46</v>
      </c>
      <c r="AA241" s="626" t="s">
        <v>4152</v>
      </c>
      <c r="AB241" s="50">
        <v>0.52500000000000002</v>
      </c>
      <c r="AC241" s="50">
        <v>0.02</v>
      </c>
      <c r="AD241" s="45" t="s">
        <v>4130</v>
      </c>
      <c r="AE241" s="48" t="str">
        <f>HYPERLINK('Źródła LED_linki'!C241,"Karta katalogowa")</f>
        <v>Karta katalogowa</v>
      </c>
    </row>
    <row r="242" spans="1:31">
      <c r="A242" s="8">
        <v>929002970402</v>
      </c>
      <c r="B242" s="10" t="s">
        <v>359</v>
      </c>
      <c r="C242" s="48" t="str">
        <f>HYPERLINK('Źródła LED_linki'!B242,"Link do zdjęcia")</f>
        <v>Link do zdjęcia</v>
      </c>
      <c r="D242" s="47" t="s">
        <v>287</v>
      </c>
      <c r="E242" s="12" t="s">
        <v>88</v>
      </c>
      <c r="F242" s="625">
        <v>8.9499999999999993</v>
      </c>
      <c r="G242" s="45" t="s">
        <v>4219</v>
      </c>
      <c r="H242" s="45" t="s">
        <v>4185</v>
      </c>
      <c r="I242" s="45" t="s">
        <v>4160</v>
      </c>
      <c r="J242" s="45" t="s">
        <v>4134</v>
      </c>
      <c r="K242" s="45" t="s">
        <v>95</v>
      </c>
      <c r="L242" s="45">
        <v>5</v>
      </c>
      <c r="M242" s="45">
        <v>40</v>
      </c>
      <c r="N242" s="45">
        <v>6500</v>
      </c>
      <c r="O242" s="46">
        <v>15000</v>
      </c>
      <c r="P242" s="45" t="s">
        <v>4129</v>
      </c>
      <c r="Q242" s="45" t="s">
        <v>95</v>
      </c>
      <c r="R242" s="45" t="s">
        <v>95</v>
      </c>
      <c r="S242" s="45">
        <v>470</v>
      </c>
      <c r="T242" s="45">
        <v>80</v>
      </c>
      <c r="U242" s="46">
        <v>50000</v>
      </c>
      <c r="V242" s="45" t="s">
        <v>159</v>
      </c>
      <c r="W242" s="45" t="s">
        <v>160</v>
      </c>
      <c r="X242" s="45">
        <v>46</v>
      </c>
      <c r="Y242" s="45">
        <v>86</v>
      </c>
      <c r="Z242" s="45">
        <v>46</v>
      </c>
      <c r="AA242" s="626" t="s">
        <v>8515</v>
      </c>
      <c r="AB242" s="50">
        <v>0.52500000000000002</v>
      </c>
      <c r="AC242" s="50">
        <v>0.02</v>
      </c>
      <c r="AD242" s="45" t="s">
        <v>4130</v>
      </c>
      <c r="AE242" s="48" t="str">
        <f>HYPERLINK('Źródła LED_linki'!C242,"Karta katalogowa")</f>
        <v>Karta katalogowa</v>
      </c>
    </row>
    <row r="243" spans="1:31">
      <c r="A243" s="8">
        <v>929002969402</v>
      </c>
      <c r="B243" s="10" t="s">
        <v>360</v>
      </c>
      <c r="C243" s="48" t="str">
        <f>HYPERLINK('Źródła LED_linki'!B243,"Link do zdjęcia")</f>
        <v>Link do zdjęcia</v>
      </c>
      <c r="D243" s="47" t="s">
        <v>287</v>
      </c>
      <c r="E243" s="12" t="s">
        <v>88</v>
      </c>
      <c r="F243" s="625">
        <v>8.9499999999999993</v>
      </c>
      <c r="G243" s="45" t="s">
        <v>4219</v>
      </c>
      <c r="H243" s="45" t="s">
        <v>4127</v>
      </c>
      <c r="I243" s="45" t="s">
        <v>4160</v>
      </c>
      <c r="J243" s="45" t="s">
        <v>4134</v>
      </c>
      <c r="K243" s="45" t="s">
        <v>95</v>
      </c>
      <c r="L243" s="45">
        <v>5</v>
      </c>
      <c r="M243" s="45">
        <v>40</v>
      </c>
      <c r="N243" s="45">
        <v>2700</v>
      </c>
      <c r="O243" s="46">
        <v>15000</v>
      </c>
      <c r="P243" s="45" t="s">
        <v>4129</v>
      </c>
      <c r="Q243" s="45" t="s">
        <v>95</v>
      </c>
      <c r="R243" s="45" t="s">
        <v>95</v>
      </c>
      <c r="S243" s="45">
        <v>470</v>
      </c>
      <c r="T243" s="45">
        <v>80</v>
      </c>
      <c r="U243" s="46">
        <v>50000</v>
      </c>
      <c r="V243" s="45" t="s">
        <v>159</v>
      </c>
      <c r="W243" s="45" t="s">
        <v>160</v>
      </c>
      <c r="X243" s="45">
        <v>46</v>
      </c>
      <c r="Y243" s="45">
        <v>86</v>
      </c>
      <c r="Z243" s="45">
        <v>46</v>
      </c>
      <c r="AA243" s="626" t="s">
        <v>8515</v>
      </c>
      <c r="AB243" s="50">
        <v>0.52500000000000002</v>
      </c>
      <c r="AC243" s="50">
        <v>2.5999999999999999E-2</v>
      </c>
      <c r="AD243" s="45" t="s">
        <v>4130</v>
      </c>
      <c r="AE243" s="48" t="str">
        <f>HYPERLINK('Źródła LED_linki'!C243,"Karta katalogowa")</f>
        <v>Karta katalogowa</v>
      </c>
    </row>
    <row r="244" spans="1:31">
      <c r="A244" s="8">
        <v>929002973102</v>
      </c>
      <c r="B244" s="10" t="s">
        <v>361</v>
      </c>
      <c r="C244" s="48" t="str">
        <f>HYPERLINK('Źródła LED_linki'!B244,"Link do zdjęcia")</f>
        <v>Link do zdjęcia</v>
      </c>
      <c r="D244" s="47" t="s">
        <v>287</v>
      </c>
      <c r="E244" s="12" t="s">
        <v>88</v>
      </c>
      <c r="F244" s="625">
        <v>10.75</v>
      </c>
      <c r="G244" s="45" t="s">
        <v>4232</v>
      </c>
      <c r="H244" s="45" t="s">
        <v>4185</v>
      </c>
      <c r="I244" s="45" t="s">
        <v>4160</v>
      </c>
      <c r="J244" s="45" t="s">
        <v>4134</v>
      </c>
      <c r="K244" s="45" t="s">
        <v>95</v>
      </c>
      <c r="L244" s="45">
        <v>7</v>
      </c>
      <c r="M244" s="45">
        <v>60</v>
      </c>
      <c r="N244" s="45">
        <v>2700</v>
      </c>
      <c r="O244" s="46">
        <v>15000</v>
      </c>
      <c r="P244" s="45" t="s">
        <v>4129</v>
      </c>
      <c r="Q244" s="45" t="s">
        <v>95</v>
      </c>
      <c r="R244" s="45" t="s">
        <v>95</v>
      </c>
      <c r="S244" s="45">
        <v>806</v>
      </c>
      <c r="T244" s="45">
        <v>80</v>
      </c>
      <c r="U244" s="46">
        <v>50000</v>
      </c>
      <c r="V244" s="45" t="s">
        <v>159</v>
      </c>
      <c r="W244" s="45" t="s">
        <v>168</v>
      </c>
      <c r="X244" s="45">
        <v>51</v>
      </c>
      <c r="Y244" s="45">
        <v>99</v>
      </c>
      <c r="Z244" s="45">
        <v>51</v>
      </c>
      <c r="AA244" s="626" t="s">
        <v>8516</v>
      </c>
      <c r="AB244" s="50">
        <v>0.52500000000000002</v>
      </c>
      <c r="AC244" s="50">
        <v>2.3E-2</v>
      </c>
      <c r="AD244" s="45" t="s">
        <v>4130</v>
      </c>
      <c r="AE244" s="48" t="str">
        <f>HYPERLINK('Źródła LED_linki'!C244,"Karta katalogowa")</f>
        <v>Karta katalogowa</v>
      </c>
    </row>
    <row r="245" spans="1:31">
      <c r="A245" s="8">
        <v>929002973302</v>
      </c>
      <c r="B245" s="10" t="s">
        <v>362</v>
      </c>
      <c r="C245" s="48" t="str">
        <f>HYPERLINK('Źródła LED_linki'!B245,"Link do zdjęcia")</f>
        <v>Link do zdjęcia</v>
      </c>
      <c r="D245" s="47" t="s">
        <v>287</v>
      </c>
      <c r="E245" s="12" t="s">
        <v>88</v>
      </c>
      <c r="F245" s="625">
        <v>10.75</v>
      </c>
      <c r="G245" s="45" t="s">
        <v>4232</v>
      </c>
      <c r="H245" s="45" t="s">
        <v>4185</v>
      </c>
      <c r="I245" s="45" t="s">
        <v>4160</v>
      </c>
      <c r="J245" s="45" t="s">
        <v>4134</v>
      </c>
      <c r="K245" s="45" t="s">
        <v>95</v>
      </c>
      <c r="L245" s="45">
        <v>7</v>
      </c>
      <c r="M245" s="45">
        <v>60</v>
      </c>
      <c r="N245" s="45">
        <v>4000</v>
      </c>
      <c r="O245" s="46">
        <v>15000</v>
      </c>
      <c r="P245" s="45" t="s">
        <v>4129</v>
      </c>
      <c r="Q245" s="45" t="s">
        <v>95</v>
      </c>
      <c r="R245" s="45" t="s">
        <v>95</v>
      </c>
      <c r="S245" s="45">
        <v>806</v>
      </c>
      <c r="T245" s="45">
        <v>80</v>
      </c>
      <c r="U245" s="46">
        <v>50000</v>
      </c>
      <c r="V245" s="45" t="s">
        <v>108</v>
      </c>
      <c r="W245" s="45" t="s">
        <v>109</v>
      </c>
      <c r="X245" s="45">
        <v>51</v>
      </c>
      <c r="Y245" s="45">
        <v>99</v>
      </c>
      <c r="Z245" s="45">
        <v>51</v>
      </c>
      <c r="AA245" s="626" t="s">
        <v>8516</v>
      </c>
      <c r="AB245" s="50">
        <v>0.52500000000000002</v>
      </c>
      <c r="AC245" s="50">
        <v>2.3E-2</v>
      </c>
      <c r="AD245" s="45" t="s">
        <v>4130</v>
      </c>
      <c r="AE245" s="48" t="str">
        <f>HYPERLINK('Źródła LED_linki'!C245,"Karta katalogowa")</f>
        <v>Karta katalogowa</v>
      </c>
    </row>
    <row r="246" spans="1:31">
      <c r="A246" s="8">
        <v>929002973502</v>
      </c>
      <c r="B246" s="10" t="s">
        <v>363</v>
      </c>
      <c r="C246" s="48" t="str">
        <f>HYPERLINK('Źródła LED_linki'!B246,"Link do zdjęcia")</f>
        <v>Link do zdjęcia</v>
      </c>
      <c r="D246" s="47" t="s">
        <v>287</v>
      </c>
      <c r="E246" s="12" t="s">
        <v>88</v>
      </c>
      <c r="F246" s="625">
        <v>10.75</v>
      </c>
      <c r="G246" s="45" t="s">
        <v>4232</v>
      </c>
      <c r="H246" s="45" t="s">
        <v>4185</v>
      </c>
      <c r="I246" s="45" t="s">
        <v>4160</v>
      </c>
      <c r="J246" s="45" t="s">
        <v>4134</v>
      </c>
      <c r="K246" s="45" t="s">
        <v>95</v>
      </c>
      <c r="L246" s="45">
        <v>7</v>
      </c>
      <c r="M246" s="45">
        <v>60</v>
      </c>
      <c r="N246" s="45">
        <v>6500</v>
      </c>
      <c r="O246" s="46">
        <v>15000</v>
      </c>
      <c r="P246" s="45" t="s">
        <v>4129</v>
      </c>
      <c r="Q246" s="45" t="s">
        <v>95</v>
      </c>
      <c r="R246" s="45" t="s">
        <v>95</v>
      </c>
      <c r="S246" s="45">
        <v>806</v>
      </c>
      <c r="T246" s="45">
        <v>80</v>
      </c>
      <c r="U246" s="46">
        <v>50000</v>
      </c>
      <c r="V246" s="45" t="s">
        <v>108</v>
      </c>
      <c r="W246" s="45" t="s">
        <v>109</v>
      </c>
      <c r="X246" s="45">
        <v>51</v>
      </c>
      <c r="Y246" s="45">
        <v>99</v>
      </c>
      <c r="Z246" s="45">
        <v>51</v>
      </c>
      <c r="AA246" s="626" t="s">
        <v>8516</v>
      </c>
      <c r="AB246" s="50">
        <v>0.52500000000000002</v>
      </c>
      <c r="AC246" s="50">
        <v>2.3E-2</v>
      </c>
      <c r="AD246" s="45" t="s">
        <v>4130</v>
      </c>
      <c r="AE246" s="48" t="str">
        <f>HYPERLINK('Źródła LED_linki'!C246,"Karta katalogowa")</f>
        <v>Karta katalogowa</v>
      </c>
    </row>
    <row r="247" spans="1:31">
      <c r="A247" s="8">
        <v>929002973002</v>
      </c>
      <c r="B247" s="10" t="s">
        <v>364</v>
      </c>
      <c r="C247" s="48" t="str">
        <f>HYPERLINK('Źródła LED_linki'!B247,"Link do zdjęcia")</f>
        <v>Link do zdjęcia</v>
      </c>
      <c r="D247" s="47" t="s">
        <v>287</v>
      </c>
      <c r="E247" s="12" t="s">
        <v>88</v>
      </c>
      <c r="F247" s="625">
        <v>10.75</v>
      </c>
      <c r="G247" s="45" t="s">
        <v>4232</v>
      </c>
      <c r="H247" s="45" t="s">
        <v>4127</v>
      </c>
      <c r="I247" s="45" t="s">
        <v>4160</v>
      </c>
      <c r="J247" s="45" t="s">
        <v>4134</v>
      </c>
      <c r="K247" s="45" t="s">
        <v>95</v>
      </c>
      <c r="L247" s="45">
        <v>7</v>
      </c>
      <c r="M247" s="45">
        <v>60</v>
      </c>
      <c r="N247" s="45">
        <v>2700</v>
      </c>
      <c r="O247" s="46">
        <v>15000</v>
      </c>
      <c r="P247" s="45" t="s">
        <v>4129</v>
      </c>
      <c r="Q247" s="45" t="s">
        <v>95</v>
      </c>
      <c r="R247" s="45" t="s">
        <v>95</v>
      </c>
      <c r="S247" s="45">
        <v>806</v>
      </c>
      <c r="T247" s="45">
        <v>80</v>
      </c>
      <c r="U247" s="46">
        <v>50000</v>
      </c>
      <c r="V247" s="45" t="s">
        <v>159</v>
      </c>
      <c r="W247" s="45" t="s">
        <v>168</v>
      </c>
      <c r="X247" s="45">
        <v>51</v>
      </c>
      <c r="Y247" s="45">
        <v>99</v>
      </c>
      <c r="Z247" s="45">
        <v>51</v>
      </c>
      <c r="AA247" s="626" t="s">
        <v>4152</v>
      </c>
      <c r="AB247" s="50">
        <v>0.52500000000000002</v>
      </c>
      <c r="AC247" s="50">
        <v>2.8000000000000001E-2</v>
      </c>
      <c r="AD247" s="45" t="s">
        <v>4130</v>
      </c>
      <c r="AE247" s="48" t="str">
        <f>HYPERLINK('Źródła LED_linki'!C247,"Karta katalogowa")</f>
        <v>Karta katalogowa</v>
      </c>
    </row>
    <row r="248" spans="1:31">
      <c r="A248" s="8">
        <v>929002973202</v>
      </c>
      <c r="B248" s="10" t="s">
        <v>365</v>
      </c>
      <c r="C248" s="48" t="str">
        <f>HYPERLINK('Źródła LED_linki'!B248,"Link do zdjęcia")</f>
        <v>Link do zdjęcia</v>
      </c>
      <c r="D248" s="47" t="s">
        <v>287</v>
      </c>
      <c r="E248" s="12" t="s">
        <v>88</v>
      </c>
      <c r="F248" s="625">
        <v>10.75</v>
      </c>
      <c r="G248" s="45" t="s">
        <v>4232</v>
      </c>
      <c r="H248" s="45" t="s">
        <v>4127</v>
      </c>
      <c r="I248" s="45" t="s">
        <v>4160</v>
      </c>
      <c r="J248" s="45" t="s">
        <v>4134</v>
      </c>
      <c r="K248" s="45" t="s">
        <v>95</v>
      </c>
      <c r="L248" s="45">
        <v>7</v>
      </c>
      <c r="M248" s="45">
        <v>60</v>
      </c>
      <c r="N248" s="45">
        <v>4000</v>
      </c>
      <c r="O248" s="46">
        <v>15000</v>
      </c>
      <c r="P248" s="45" t="s">
        <v>4129</v>
      </c>
      <c r="Q248" s="45" t="s">
        <v>95</v>
      </c>
      <c r="R248" s="45" t="s">
        <v>95</v>
      </c>
      <c r="S248" s="45">
        <v>806</v>
      </c>
      <c r="T248" s="45">
        <v>80</v>
      </c>
      <c r="U248" s="46">
        <v>50000</v>
      </c>
      <c r="V248" s="45" t="s">
        <v>108</v>
      </c>
      <c r="W248" s="45" t="s">
        <v>109</v>
      </c>
      <c r="X248" s="45">
        <v>51</v>
      </c>
      <c r="Y248" s="45">
        <v>99</v>
      </c>
      <c r="Z248" s="45">
        <v>51</v>
      </c>
      <c r="AA248" s="626" t="s">
        <v>4152</v>
      </c>
      <c r="AB248" s="50">
        <v>0.52500000000000002</v>
      </c>
      <c r="AC248" s="50">
        <v>2.8000000000000001E-2</v>
      </c>
      <c r="AD248" s="45" t="s">
        <v>4130</v>
      </c>
      <c r="AE248" s="48" t="str">
        <f>HYPERLINK('Źródła LED_linki'!C248,"Karta katalogowa")</f>
        <v>Karta katalogowa</v>
      </c>
    </row>
    <row r="249" spans="1:31">
      <c r="A249" s="8">
        <v>929002977018</v>
      </c>
      <c r="B249" s="10" t="s">
        <v>366</v>
      </c>
      <c r="C249" s="48" t="str">
        <f>HYPERLINK('Źródła LED_linki'!B249,"Link do zdjęcia")</f>
        <v>Link do zdjęcia</v>
      </c>
      <c r="D249" s="47" t="s">
        <v>287</v>
      </c>
      <c r="E249" s="12" t="s">
        <v>88</v>
      </c>
      <c r="F249" s="625">
        <v>8.1</v>
      </c>
      <c r="G249" s="45" t="s">
        <v>4212</v>
      </c>
      <c r="H249" s="45" t="s">
        <v>4185</v>
      </c>
      <c r="I249" s="45" t="s">
        <v>4160</v>
      </c>
      <c r="J249" s="45" t="s">
        <v>4134</v>
      </c>
      <c r="K249" s="45" t="s">
        <v>95</v>
      </c>
      <c r="L249" s="45" t="s">
        <v>4226</v>
      </c>
      <c r="M249" s="45">
        <v>25</v>
      </c>
      <c r="N249" s="45">
        <v>2700</v>
      </c>
      <c r="O249" s="46">
        <v>15000</v>
      </c>
      <c r="P249" s="45" t="s">
        <v>4129</v>
      </c>
      <c r="Q249" s="45" t="s">
        <v>95</v>
      </c>
      <c r="R249" s="45" t="s">
        <v>95</v>
      </c>
      <c r="S249" s="45">
        <v>250</v>
      </c>
      <c r="T249" s="45">
        <v>80</v>
      </c>
      <c r="U249" s="46">
        <v>50000</v>
      </c>
      <c r="V249" s="45" t="s">
        <v>108</v>
      </c>
      <c r="W249" s="45" t="s">
        <v>160</v>
      </c>
      <c r="X249" s="45">
        <v>36</v>
      </c>
      <c r="Y249" s="45">
        <v>146</v>
      </c>
      <c r="Z249" s="45">
        <v>63</v>
      </c>
      <c r="AA249" s="626" t="s">
        <v>4190</v>
      </c>
      <c r="AB249" s="50">
        <v>0.52500000000000002</v>
      </c>
      <c r="AC249" s="50">
        <v>2.4E-2</v>
      </c>
      <c r="AD249" s="45" t="s">
        <v>4130</v>
      </c>
      <c r="AE249" s="48" t="str">
        <f>HYPERLINK('Źródła LED_linki'!C249,"Karta katalogowa")</f>
        <v>Karta katalogowa</v>
      </c>
    </row>
    <row r="250" spans="1:31">
      <c r="A250" s="8">
        <v>929002977318</v>
      </c>
      <c r="B250" s="10" t="s">
        <v>368</v>
      </c>
      <c r="C250" s="48" t="str">
        <f>HYPERLINK('Źródła LED_linki'!B251,"Link do zdjęcia")</f>
        <v>Link do zdjęcia</v>
      </c>
      <c r="D250" s="47" t="s">
        <v>287</v>
      </c>
      <c r="E250" s="12" t="s">
        <v>88</v>
      </c>
      <c r="F250" s="625">
        <v>8.1</v>
      </c>
      <c r="G250" s="45" t="s">
        <v>4219</v>
      </c>
      <c r="H250" s="45" t="s">
        <v>4127</v>
      </c>
      <c r="I250" s="45" t="s">
        <v>4160</v>
      </c>
      <c r="J250" s="45" t="s">
        <v>4134</v>
      </c>
      <c r="K250" s="45" t="s">
        <v>95</v>
      </c>
      <c r="L250" s="45" t="s">
        <v>4226</v>
      </c>
      <c r="M250" s="45">
        <v>25</v>
      </c>
      <c r="N250" s="45">
        <v>2700</v>
      </c>
      <c r="O250" s="46">
        <v>15000</v>
      </c>
      <c r="P250" s="45" t="s">
        <v>4129</v>
      </c>
      <c r="Q250" s="45" t="s">
        <v>95</v>
      </c>
      <c r="R250" s="45" t="s">
        <v>95</v>
      </c>
      <c r="S250" s="45">
        <v>250</v>
      </c>
      <c r="T250" s="45">
        <v>80</v>
      </c>
      <c r="U250" s="46">
        <v>50000</v>
      </c>
      <c r="V250" s="45" t="s">
        <v>108</v>
      </c>
      <c r="W250" s="45" t="s">
        <v>160</v>
      </c>
      <c r="X250" s="45">
        <v>46</v>
      </c>
      <c r="Y250" s="45">
        <v>127</v>
      </c>
      <c r="Z250" s="45">
        <v>63</v>
      </c>
      <c r="AA250" s="626" t="s">
        <v>4190</v>
      </c>
      <c r="AB250" s="50">
        <v>0.52500000000000002</v>
      </c>
      <c r="AC250" s="50">
        <v>1.7999999999999999E-2</v>
      </c>
      <c r="AD250" s="45" t="s">
        <v>4130</v>
      </c>
      <c r="AE250" s="48" t="str">
        <f>HYPERLINK('Źródła LED_linki'!C251,"Karta katalogowa")</f>
        <v>Karta katalogowa</v>
      </c>
    </row>
    <row r="251" spans="1:31">
      <c r="A251" s="8">
        <v>929003541118</v>
      </c>
      <c r="B251" s="10" t="s">
        <v>369</v>
      </c>
      <c r="C251" s="48" t="str">
        <f>HYPERLINK('Źródła LED_linki'!B252,"Link do zdjęcia")</f>
        <v>Link do zdjęcia</v>
      </c>
      <c r="D251" s="47" t="s">
        <v>287</v>
      </c>
      <c r="E251" s="12" t="s">
        <v>88</v>
      </c>
      <c r="F251" s="625">
        <v>8.1</v>
      </c>
      <c r="G251" s="45" t="s">
        <v>4212</v>
      </c>
      <c r="H251" s="45" t="s">
        <v>4185</v>
      </c>
      <c r="I251" s="45" t="s">
        <v>4160</v>
      </c>
      <c r="J251" s="45" t="s">
        <v>4134</v>
      </c>
      <c r="K251" s="45" t="s">
        <v>95</v>
      </c>
      <c r="L251" s="45" t="s">
        <v>4161</v>
      </c>
      <c r="M251" s="45">
        <v>40</v>
      </c>
      <c r="N251" s="45">
        <v>2700</v>
      </c>
      <c r="O251" s="46">
        <v>50000</v>
      </c>
      <c r="P251" s="45" t="s">
        <v>4129</v>
      </c>
      <c r="Q251" s="45" t="s">
        <v>95</v>
      </c>
      <c r="R251" s="45" t="s">
        <v>95</v>
      </c>
      <c r="S251" s="45" t="s">
        <v>4211</v>
      </c>
      <c r="T251" s="45">
        <v>80</v>
      </c>
      <c r="U251" s="46">
        <v>50000</v>
      </c>
      <c r="V251" s="45" t="s">
        <v>159</v>
      </c>
      <c r="W251" s="45" t="s">
        <v>160</v>
      </c>
      <c r="X251" s="45">
        <v>36</v>
      </c>
      <c r="Y251" s="45">
        <v>146</v>
      </c>
      <c r="Z251" s="45">
        <v>63</v>
      </c>
      <c r="AA251" s="626" t="s">
        <v>4190</v>
      </c>
      <c r="AB251" s="50">
        <v>0.52500000000000002</v>
      </c>
      <c r="AC251" s="50">
        <v>2.1000000000000001E-2</v>
      </c>
      <c r="AD251" s="45" t="s">
        <v>4130</v>
      </c>
      <c r="AE251" s="48" t="str">
        <f>HYPERLINK('Źródła LED_linki'!C252,"Karta katalogowa")</f>
        <v>Karta katalogowa</v>
      </c>
    </row>
    <row r="252" spans="1:31">
      <c r="A252" s="8">
        <v>929003546518</v>
      </c>
      <c r="B252" s="10" t="s">
        <v>370</v>
      </c>
      <c r="C252" s="48" t="str">
        <f>HYPERLINK('Źródła LED_linki'!B253,"Link do zdjęcia")</f>
        <v>Link do zdjęcia</v>
      </c>
      <c r="D252" s="47" t="s">
        <v>287</v>
      </c>
      <c r="E252" s="12" t="s">
        <v>88</v>
      </c>
      <c r="F252" s="625">
        <v>8.1</v>
      </c>
      <c r="G252" s="45" t="s">
        <v>4219</v>
      </c>
      <c r="H252" s="45" t="s">
        <v>4185</v>
      </c>
      <c r="I252" s="45" t="s">
        <v>4160</v>
      </c>
      <c r="J252" s="45" t="s">
        <v>4134</v>
      </c>
      <c r="K252" s="45" t="s">
        <v>95</v>
      </c>
      <c r="L252" s="45" t="s">
        <v>4161</v>
      </c>
      <c r="M252" s="45">
        <v>40</v>
      </c>
      <c r="N252" s="45">
        <v>3000</v>
      </c>
      <c r="O252" s="46">
        <v>50000</v>
      </c>
      <c r="P252" s="45" t="s">
        <v>4129</v>
      </c>
      <c r="Q252" s="45" t="s">
        <v>95</v>
      </c>
      <c r="R252" s="45" t="s">
        <v>95</v>
      </c>
      <c r="S252" s="45" t="s">
        <v>4211</v>
      </c>
      <c r="T252" s="45">
        <v>80</v>
      </c>
      <c r="U252" s="46">
        <v>50000</v>
      </c>
      <c r="V252" s="45" t="s">
        <v>159</v>
      </c>
      <c r="W252" s="45" t="s">
        <v>160</v>
      </c>
      <c r="X252" s="45">
        <v>46</v>
      </c>
      <c r="Y252" s="45">
        <v>127</v>
      </c>
      <c r="Z252" s="45">
        <v>63</v>
      </c>
      <c r="AA252" s="626" t="s">
        <v>4190</v>
      </c>
      <c r="AB252" s="50">
        <v>0.52500000000000002</v>
      </c>
      <c r="AC252" s="50">
        <v>0.02</v>
      </c>
      <c r="AD252" s="45" t="s">
        <v>4130</v>
      </c>
      <c r="AE252" s="48" t="str">
        <f>HYPERLINK('Źródła LED_linki'!C253,"Karta katalogowa")</f>
        <v>Karta katalogowa</v>
      </c>
    </row>
    <row r="253" spans="1:31">
      <c r="A253" s="8">
        <v>929002978655</v>
      </c>
      <c r="B253" s="10" t="s">
        <v>371</v>
      </c>
      <c r="C253" s="48" t="str">
        <f>HYPERLINK('Źródła LED_linki'!B256,"Link do zdjęcia")</f>
        <v>Link do zdjęcia</v>
      </c>
      <c r="D253" s="12" t="s">
        <v>287</v>
      </c>
      <c r="E253" s="12" t="s">
        <v>88</v>
      </c>
      <c r="F253" s="625">
        <v>11.9</v>
      </c>
      <c r="G253" s="45" t="s">
        <v>4227</v>
      </c>
      <c r="H253" s="45" t="s">
        <v>4185</v>
      </c>
      <c r="I253" s="45" t="s">
        <v>4160</v>
      </c>
      <c r="J253" s="45" t="s">
        <v>4134</v>
      </c>
      <c r="K253" s="45" t="s">
        <v>95</v>
      </c>
      <c r="L253" s="45">
        <v>7</v>
      </c>
      <c r="M253" s="45">
        <v>59</v>
      </c>
      <c r="N253" s="45">
        <v>2700</v>
      </c>
      <c r="O253" s="46">
        <v>15000</v>
      </c>
      <c r="P253" s="45" t="s">
        <v>4129</v>
      </c>
      <c r="Q253" s="45" t="s">
        <v>95</v>
      </c>
      <c r="R253" s="45" t="s">
        <v>95</v>
      </c>
      <c r="S253" s="45">
        <v>806</v>
      </c>
      <c r="T253" s="45">
        <v>80</v>
      </c>
      <c r="U253" s="46">
        <v>50000</v>
      </c>
      <c r="V253" s="45" t="s">
        <v>108</v>
      </c>
      <c r="W253" s="45" t="s">
        <v>168</v>
      </c>
      <c r="X253" s="45" t="s">
        <v>95</v>
      </c>
      <c r="Y253" s="45" t="s">
        <v>95</v>
      </c>
      <c r="Z253" s="45" t="s">
        <v>95</v>
      </c>
      <c r="AA253" s="626" t="s">
        <v>4189</v>
      </c>
      <c r="AB253" s="50">
        <v>0.67</v>
      </c>
      <c r="AC253" s="50">
        <v>0.2</v>
      </c>
      <c r="AD253" s="45" t="s">
        <v>4130</v>
      </c>
      <c r="AE253" s="48" t="str">
        <f>HYPERLINK('Źródła LED_linki'!C255,"Karta katalogowa")</f>
        <v>Karta katalogowa</v>
      </c>
    </row>
    <row r="254" spans="1:31">
      <c r="A254" s="8">
        <v>929002978955</v>
      </c>
      <c r="B254" s="10" t="s">
        <v>372</v>
      </c>
      <c r="C254" s="48" t="str">
        <f>HYPERLINK('Źródła LED_linki'!B257,"Link do zdjęcia")</f>
        <v>Link do zdjęcia</v>
      </c>
      <c r="D254" s="12" t="s">
        <v>287</v>
      </c>
      <c r="E254" s="12" t="s">
        <v>88</v>
      </c>
      <c r="F254" s="625">
        <v>11.9</v>
      </c>
      <c r="G254" s="45" t="s">
        <v>4232</v>
      </c>
      <c r="H254" s="45" t="s">
        <v>4185</v>
      </c>
      <c r="I254" s="45" t="s">
        <v>4160</v>
      </c>
      <c r="J254" s="45" t="s">
        <v>4134</v>
      </c>
      <c r="K254" s="45" t="s">
        <v>95</v>
      </c>
      <c r="L254" s="45">
        <v>7</v>
      </c>
      <c r="M254" s="45">
        <v>59</v>
      </c>
      <c r="N254" s="45">
        <v>2700</v>
      </c>
      <c r="O254" s="46">
        <v>15000</v>
      </c>
      <c r="P254" s="45" t="s">
        <v>4129</v>
      </c>
      <c r="Q254" s="45" t="s">
        <v>95</v>
      </c>
      <c r="R254" s="45" t="s">
        <v>95</v>
      </c>
      <c r="S254" s="45">
        <v>806</v>
      </c>
      <c r="T254" s="45">
        <v>80</v>
      </c>
      <c r="U254" s="46">
        <v>50000</v>
      </c>
      <c r="V254" s="45" t="s">
        <v>108</v>
      </c>
      <c r="W254" s="45" t="s">
        <v>168</v>
      </c>
      <c r="X254" s="45" t="s">
        <v>95</v>
      </c>
      <c r="Y254" s="45" t="s">
        <v>95</v>
      </c>
      <c r="Z254" s="45" t="s">
        <v>95</v>
      </c>
      <c r="AA254" s="626" t="s">
        <v>4189</v>
      </c>
      <c r="AB254" s="50">
        <v>0.67</v>
      </c>
      <c r="AC254" s="50">
        <v>0.2</v>
      </c>
      <c r="AD254" s="45" t="s">
        <v>4130</v>
      </c>
      <c r="AE254" s="48" t="str">
        <f>HYPERLINK('Źródła LED_linki'!C256,"Karta katalogowa")</f>
        <v>Karta katalogowa</v>
      </c>
    </row>
    <row r="255" spans="1:31">
      <c r="A255" s="8">
        <v>929002979055</v>
      </c>
      <c r="B255" s="10" t="s">
        <v>373</v>
      </c>
      <c r="C255" s="48" t="str">
        <f>HYPERLINK('Źródła LED_linki'!B258,"Link do zdjęcia")</f>
        <v>Link do zdjęcia</v>
      </c>
      <c r="D255" s="12" t="s">
        <v>287</v>
      </c>
      <c r="E255" s="12" t="s">
        <v>88</v>
      </c>
      <c r="F255" s="625">
        <v>11.9</v>
      </c>
      <c r="G255" s="45" t="s">
        <v>4232</v>
      </c>
      <c r="H255" s="45" t="s">
        <v>4127</v>
      </c>
      <c r="I255" s="45" t="s">
        <v>4160</v>
      </c>
      <c r="J255" s="45" t="s">
        <v>4134</v>
      </c>
      <c r="K255" s="45" t="s">
        <v>95</v>
      </c>
      <c r="L255" s="45">
        <v>7</v>
      </c>
      <c r="M255" s="45">
        <v>59</v>
      </c>
      <c r="N255" s="45">
        <v>2700</v>
      </c>
      <c r="O255" s="46">
        <v>15000</v>
      </c>
      <c r="P255" s="45" t="s">
        <v>4129</v>
      </c>
      <c r="Q255" s="45" t="s">
        <v>95</v>
      </c>
      <c r="R255" s="45" t="s">
        <v>95</v>
      </c>
      <c r="S255" s="45">
        <v>806</v>
      </c>
      <c r="T255" s="45">
        <v>80</v>
      </c>
      <c r="U255" s="46">
        <v>50000</v>
      </c>
      <c r="V255" s="45" t="s">
        <v>108</v>
      </c>
      <c r="W255" s="45" t="s">
        <v>168</v>
      </c>
      <c r="X255" s="45" t="s">
        <v>95</v>
      </c>
      <c r="Y255" s="45" t="s">
        <v>95</v>
      </c>
      <c r="Z255" s="45" t="s">
        <v>95</v>
      </c>
      <c r="AA255" s="626" t="s">
        <v>4189</v>
      </c>
      <c r="AB255" s="50">
        <v>0.67</v>
      </c>
      <c r="AC255" s="50">
        <v>0.2</v>
      </c>
      <c r="AD255" s="45" t="s">
        <v>4130</v>
      </c>
      <c r="AE255" s="48" t="str">
        <f>HYPERLINK('Źródła LED_linki'!C257,"Karta katalogowa")</f>
        <v>Karta katalogowa</v>
      </c>
    </row>
    <row r="256" spans="1:31">
      <c r="A256" s="8">
        <v>929001888855</v>
      </c>
      <c r="B256" s="10" t="s">
        <v>374</v>
      </c>
      <c r="C256" s="48" t="str">
        <f>HYPERLINK('Źródła LED_linki'!B254,"Link do zdjęcia")</f>
        <v>Link do zdjęcia</v>
      </c>
      <c r="D256" s="47" t="s">
        <v>287</v>
      </c>
      <c r="E256" s="12" t="s">
        <v>88</v>
      </c>
      <c r="F256" s="625">
        <v>24.5</v>
      </c>
      <c r="G256" s="45" t="s">
        <v>4212</v>
      </c>
      <c r="H256" s="45" t="s">
        <v>4185</v>
      </c>
      <c r="I256" s="45" t="s">
        <v>4133</v>
      </c>
      <c r="J256" s="45" t="s">
        <v>4134</v>
      </c>
      <c r="K256" s="45" t="s">
        <v>95</v>
      </c>
      <c r="L256" s="45" t="s">
        <v>4233</v>
      </c>
      <c r="M256" s="45" t="s">
        <v>4234</v>
      </c>
      <c r="N256" s="45" t="s">
        <v>4199</v>
      </c>
      <c r="O256" s="46">
        <v>15000</v>
      </c>
      <c r="P256" s="45" t="s">
        <v>4129</v>
      </c>
      <c r="Q256" s="45" t="s">
        <v>95</v>
      </c>
      <c r="R256" s="45" t="s">
        <v>95</v>
      </c>
      <c r="S256" s="45" t="s">
        <v>4235</v>
      </c>
      <c r="T256" s="45">
        <v>80</v>
      </c>
      <c r="U256" s="46">
        <v>20000</v>
      </c>
      <c r="V256" s="45" t="s">
        <v>159</v>
      </c>
      <c r="W256" s="45" t="s">
        <v>160</v>
      </c>
      <c r="X256" s="45">
        <v>46</v>
      </c>
      <c r="Y256" s="45">
        <v>146</v>
      </c>
      <c r="Z256" s="45">
        <v>63</v>
      </c>
      <c r="AA256" s="626" t="s">
        <v>4201</v>
      </c>
      <c r="AB256" s="50">
        <v>0.52500000000000002</v>
      </c>
      <c r="AC256" s="50">
        <v>1.4E-2</v>
      </c>
      <c r="AD256" s="45" t="s">
        <v>4130</v>
      </c>
      <c r="AE256" s="48" t="str">
        <f>HYPERLINK('Źródła LED_linki'!C254,"Karta katalogowa")</f>
        <v>Karta katalogowa</v>
      </c>
    </row>
    <row r="257" spans="1:31">
      <c r="A257" s="8">
        <v>929003426480</v>
      </c>
      <c r="B257" s="10" t="s">
        <v>375</v>
      </c>
      <c r="C257" s="48" t="str">
        <f>HYPERLINK('Źródła LED_linki'!B255,"Link do zdjęcia")</f>
        <v>Link do zdjęcia</v>
      </c>
      <c r="D257" s="47" t="s">
        <v>377</v>
      </c>
      <c r="E257" s="12" t="s">
        <v>88</v>
      </c>
      <c r="F257" s="625">
        <v>41</v>
      </c>
      <c r="G257" s="45" t="s">
        <v>95</v>
      </c>
      <c r="H257" s="45" t="s">
        <v>95</v>
      </c>
      <c r="I257" s="45" t="s">
        <v>95</v>
      </c>
      <c r="J257" s="45">
        <v>230</v>
      </c>
      <c r="K257" s="45" t="s">
        <v>4236</v>
      </c>
      <c r="L257" s="45">
        <v>30</v>
      </c>
      <c r="M257" s="45" t="s">
        <v>95</v>
      </c>
      <c r="N257" s="45">
        <v>3000</v>
      </c>
      <c r="O257" s="46">
        <v>40000</v>
      </c>
      <c r="P257" s="45" t="s">
        <v>4135</v>
      </c>
      <c r="Q257" s="45" t="s">
        <v>95</v>
      </c>
      <c r="R257" s="45" t="s">
        <v>95</v>
      </c>
      <c r="S257" s="45" t="s">
        <v>95</v>
      </c>
      <c r="T257" s="45" t="s">
        <v>95</v>
      </c>
      <c r="U257" s="46" t="s">
        <v>95</v>
      </c>
      <c r="V257" s="45" t="s">
        <v>95</v>
      </c>
      <c r="W257" s="45" t="s">
        <v>95</v>
      </c>
      <c r="X257" s="45">
        <v>135</v>
      </c>
      <c r="Y257" s="45">
        <v>25</v>
      </c>
      <c r="Z257" s="45">
        <v>36</v>
      </c>
      <c r="AA257" s="626" t="s">
        <v>8516</v>
      </c>
      <c r="AB257" s="50">
        <v>0.52500000000000002</v>
      </c>
      <c r="AC257" s="50">
        <v>8.4000000000000005E-2</v>
      </c>
      <c r="AD257" s="45" t="s">
        <v>4237</v>
      </c>
      <c r="AE257" s="48" t="str">
        <f>HYPERLINK('Źródła LED_linki'!C255,"Karta katalogowa")</f>
        <v>Karta katalogowa</v>
      </c>
    </row>
    <row r="258" spans="1:31">
      <c r="A258" s="8">
        <v>929003426580</v>
      </c>
      <c r="B258" s="10" t="s">
        <v>378</v>
      </c>
      <c r="C258" s="48" t="str">
        <f>HYPERLINK('Źródła LED_linki'!B256,"Link do zdjęcia")</f>
        <v>Link do zdjęcia</v>
      </c>
      <c r="D258" s="47" t="s">
        <v>377</v>
      </c>
      <c r="E258" s="12" t="s">
        <v>88</v>
      </c>
      <c r="F258" s="625">
        <v>53.8</v>
      </c>
      <c r="G258" s="45" t="s">
        <v>95</v>
      </c>
      <c r="H258" s="45" t="s">
        <v>95</v>
      </c>
      <c r="I258" s="45" t="s">
        <v>95</v>
      </c>
      <c r="J258" s="45">
        <v>230</v>
      </c>
      <c r="K258" s="45" t="s">
        <v>4236</v>
      </c>
      <c r="L258" s="45">
        <v>60</v>
      </c>
      <c r="M258" s="45" t="s">
        <v>95</v>
      </c>
      <c r="N258" s="45">
        <v>4000</v>
      </c>
      <c r="O258" s="46">
        <v>40000</v>
      </c>
      <c r="P258" s="45" t="s">
        <v>4135</v>
      </c>
      <c r="Q258" s="45" t="s">
        <v>95</v>
      </c>
      <c r="R258" s="45" t="s">
        <v>95</v>
      </c>
      <c r="S258" s="45" t="s">
        <v>95</v>
      </c>
      <c r="T258" s="45" t="s">
        <v>95</v>
      </c>
      <c r="U258" s="46" t="s">
        <v>95</v>
      </c>
      <c r="V258" s="45" t="s">
        <v>95</v>
      </c>
      <c r="W258" s="45" t="s">
        <v>95</v>
      </c>
      <c r="X258" s="45" t="s">
        <v>4238</v>
      </c>
      <c r="Y258" s="45">
        <v>31</v>
      </c>
      <c r="Z258" s="45" t="s">
        <v>4239</v>
      </c>
      <c r="AA258" s="626" t="s">
        <v>8516</v>
      </c>
      <c r="AB258" s="50">
        <v>0.52500000000000002</v>
      </c>
      <c r="AC258" s="50">
        <v>0.18099999999999999</v>
      </c>
      <c r="AD258" s="45" t="s">
        <v>4237</v>
      </c>
      <c r="AE258" s="48" t="str">
        <f>HYPERLINK('Źródła LED_linki'!C256,"Karta katalogowa")</f>
        <v>Karta katalogowa</v>
      </c>
    </row>
    <row r="259" spans="1:31">
      <c r="A259" s="8">
        <v>929003426680</v>
      </c>
      <c r="B259" s="10" t="s">
        <v>379</v>
      </c>
      <c r="C259" s="48" t="str">
        <f>HYPERLINK('Źródła LED_linki'!B257,"Link do zdjęcia")</f>
        <v>Link do zdjęcia</v>
      </c>
      <c r="D259" s="47" t="s">
        <v>377</v>
      </c>
      <c r="E259" s="12" t="s">
        <v>88</v>
      </c>
      <c r="F259" s="625">
        <v>94.4</v>
      </c>
      <c r="G259" s="45" t="s">
        <v>95</v>
      </c>
      <c r="H259" s="45" t="s">
        <v>95</v>
      </c>
      <c r="I259" s="45" t="s">
        <v>95</v>
      </c>
      <c r="J259" s="45">
        <v>230</v>
      </c>
      <c r="K259" s="45" t="s">
        <v>4236</v>
      </c>
      <c r="L259" s="45">
        <v>120</v>
      </c>
      <c r="M259" s="45" t="s">
        <v>95</v>
      </c>
      <c r="N259" s="45">
        <v>2700</v>
      </c>
      <c r="O259" s="46">
        <v>25000</v>
      </c>
      <c r="P259" s="45" t="s">
        <v>4240</v>
      </c>
      <c r="Q259" s="45" t="s">
        <v>95</v>
      </c>
      <c r="R259" s="45" t="s">
        <v>95</v>
      </c>
      <c r="S259" s="45" t="s">
        <v>95</v>
      </c>
      <c r="T259" s="45" t="s">
        <v>95</v>
      </c>
      <c r="U259" s="46" t="s">
        <v>95</v>
      </c>
      <c r="V259" s="45" t="s">
        <v>95</v>
      </c>
      <c r="W259" s="45" t="s">
        <v>95</v>
      </c>
      <c r="X259" s="45" t="s">
        <v>4241</v>
      </c>
      <c r="Y259" s="45">
        <v>31</v>
      </c>
      <c r="Z259" s="45" t="s">
        <v>4242</v>
      </c>
      <c r="AA259" s="626" t="s">
        <v>8516</v>
      </c>
      <c r="AB259" s="50">
        <v>0.52500000000000002</v>
      </c>
      <c r="AC259" s="50">
        <v>0.439</v>
      </c>
      <c r="AD259" s="45" t="s">
        <v>4237</v>
      </c>
      <c r="AE259" s="48" t="str">
        <f>HYPERLINK('Źródła LED_linki'!C257,"Karta katalogowa")</f>
        <v>Karta katalogowa</v>
      </c>
    </row>
    <row r="260" spans="1:31">
      <c r="A260" s="8">
        <v>929003426780</v>
      </c>
      <c r="B260" s="10" t="s">
        <v>380</v>
      </c>
      <c r="C260" s="48" t="str">
        <f>HYPERLINK('Źródła LED_linki'!B258,"Link do zdjęcia")</f>
        <v>Link do zdjęcia</v>
      </c>
      <c r="D260" s="47" t="s">
        <v>377</v>
      </c>
      <c r="E260" s="12" t="s">
        <v>88</v>
      </c>
      <c r="F260" s="625">
        <v>143</v>
      </c>
      <c r="G260" s="45" t="s">
        <v>95</v>
      </c>
      <c r="H260" s="45" t="s">
        <v>95</v>
      </c>
      <c r="I260" s="45" t="s">
        <v>95</v>
      </c>
      <c r="J260" s="45">
        <v>230</v>
      </c>
      <c r="K260" s="45" t="s">
        <v>4236</v>
      </c>
      <c r="L260" s="45">
        <v>180</v>
      </c>
      <c r="M260" s="45" t="s">
        <v>95</v>
      </c>
      <c r="N260" s="45">
        <v>3000</v>
      </c>
      <c r="O260" s="46">
        <v>25000</v>
      </c>
      <c r="P260" s="45" t="s">
        <v>4240</v>
      </c>
      <c r="Q260" s="45" t="s">
        <v>95</v>
      </c>
      <c r="R260" s="45" t="s">
        <v>95</v>
      </c>
      <c r="S260" s="45" t="s">
        <v>95</v>
      </c>
      <c r="T260" s="45" t="s">
        <v>95</v>
      </c>
      <c r="U260" s="46" t="s">
        <v>95</v>
      </c>
      <c r="V260" s="45" t="s">
        <v>95</v>
      </c>
      <c r="W260" s="45" t="s">
        <v>95</v>
      </c>
      <c r="X260" s="45" t="s">
        <v>4241</v>
      </c>
      <c r="Y260" s="45">
        <v>31</v>
      </c>
      <c r="Z260" s="45" t="s">
        <v>4242</v>
      </c>
      <c r="AA260" s="626" t="s">
        <v>8516</v>
      </c>
      <c r="AB260" s="50">
        <v>0.52500000000000002</v>
      </c>
      <c r="AC260" s="50">
        <v>0.439</v>
      </c>
      <c r="AD260" s="45" t="s">
        <v>4237</v>
      </c>
      <c r="AE260" s="48" t="str">
        <f>HYPERLINK('Źródła LED_linki'!C258,"Karta katalogowa")</f>
        <v>Karta katalogowa</v>
      </c>
    </row>
    <row r="261" spans="1:31">
      <c r="A261" s="8">
        <v>929002105580</v>
      </c>
      <c r="B261" s="10" t="s">
        <v>381</v>
      </c>
      <c r="C261" s="48" t="str">
        <f>HYPERLINK('Źródła LED_linki'!B259,"Link do zdjęcia")</f>
        <v>Link do zdjęcia</v>
      </c>
      <c r="D261" s="47" t="s">
        <v>377</v>
      </c>
      <c r="E261" s="12" t="s">
        <v>88</v>
      </c>
      <c r="F261" s="625">
        <v>54.3</v>
      </c>
      <c r="G261" s="45" t="s">
        <v>95</v>
      </c>
      <c r="H261" s="45" t="s">
        <v>95</v>
      </c>
      <c r="I261" s="45" t="s">
        <v>95</v>
      </c>
      <c r="J261" s="45">
        <v>230</v>
      </c>
      <c r="K261" s="45" t="s">
        <v>4236</v>
      </c>
      <c r="L261" s="45">
        <v>20</v>
      </c>
      <c r="M261" s="45" t="s">
        <v>95</v>
      </c>
      <c r="N261" s="45">
        <v>3000</v>
      </c>
      <c r="O261" s="46">
        <v>40000</v>
      </c>
      <c r="P261" s="45" t="s">
        <v>4135</v>
      </c>
      <c r="Q261" s="45" t="s">
        <v>95</v>
      </c>
      <c r="R261" s="45" t="s">
        <v>95</v>
      </c>
      <c r="S261" s="45" t="s">
        <v>95</v>
      </c>
      <c r="T261" s="45" t="s">
        <v>95</v>
      </c>
      <c r="U261" s="46" t="s">
        <v>95</v>
      </c>
      <c r="V261" s="45" t="s">
        <v>95</v>
      </c>
      <c r="W261" s="45" t="s">
        <v>95</v>
      </c>
      <c r="X261" s="45" t="s">
        <v>95</v>
      </c>
      <c r="Y261" s="45" t="s">
        <v>95</v>
      </c>
      <c r="Z261" s="45" t="s">
        <v>95</v>
      </c>
      <c r="AA261" s="626" t="s">
        <v>8516</v>
      </c>
      <c r="AB261" s="50">
        <v>0.52500000000000002</v>
      </c>
      <c r="AC261" s="50">
        <v>0.111</v>
      </c>
      <c r="AD261" s="45" t="s">
        <v>4137</v>
      </c>
      <c r="AE261" s="48" t="str">
        <f>HYPERLINK('Źródła LED_linki'!C259,"Karta katalogowa")</f>
        <v>Karta katalogowa</v>
      </c>
    </row>
    <row r="262" spans="1:31">
      <c r="A262" s="8">
        <v>929002105680</v>
      </c>
      <c r="B262" s="10" t="s">
        <v>382</v>
      </c>
      <c r="C262" s="48" t="str">
        <f>HYPERLINK('Źródła LED_linki'!B260,"Link do zdjęcia")</f>
        <v>Link do zdjęcia</v>
      </c>
      <c r="D262" s="47" t="s">
        <v>377</v>
      </c>
      <c r="E262" s="12" t="s">
        <v>88</v>
      </c>
      <c r="F262" s="625">
        <v>72.2</v>
      </c>
      <c r="G262" s="45" t="s">
        <v>95</v>
      </c>
      <c r="H262" s="45" t="s">
        <v>95</v>
      </c>
      <c r="I262" s="45" t="s">
        <v>95</v>
      </c>
      <c r="J262" s="45">
        <v>230</v>
      </c>
      <c r="K262" s="45" t="s">
        <v>4236</v>
      </c>
      <c r="L262" s="45">
        <v>40</v>
      </c>
      <c r="M262" s="45" t="s">
        <v>95</v>
      </c>
      <c r="N262" s="45" t="s">
        <v>95</v>
      </c>
      <c r="O262" s="46" t="s">
        <v>95</v>
      </c>
      <c r="P262" s="45" t="s">
        <v>95</v>
      </c>
      <c r="Q262" s="45" t="s">
        <v>95</v>
      </c>
      <c r="R262" s="45" t="s">
        <v>95</v>
      </c>
      <c r="S262" s="45" t="s">
        <v>95</v>
      </c>
      <c r="T262" s="45" t="s">
        <v>95</v>
      </c>
      <c r="U262" s="46" t="s">
        <v>95</v>
      </c>
      <c r="V262" s="45" t="s">
        <v>95</v>
      </c>
      <c r="W262" s="45" t="s">
        <v>95</v>
      </c>
      <c r="X262" s="45" t="s">
        <v>95</v>
      </c>
      <c r="Y262" s="45" t="s">
        <v>95</v>
      </c>
      <c r="Z262" s="45" t="s">
        <v>95</v>
      </c>
      <c r="AA262" s="626" t="s">
        <v>8516</v>
      </c>
      <c r="AB262" s="50">
        <v>0.52500000000000002</v>
      </c>
      <c r="AC262" s="50">
        <v>0.27600000000000002</v>
      </c>
      <c r="AD262" s="45" t="s">
        <v>4137</v>
      </c>
      <c r="AE262" s="48" t="str">
        <f>HYPERLINK('Źródła LED_linki'!C260,"Karta katalogowa")</f>
        <v>Karta katalogowa</v>
      </c>
    </row>
    <row r="263" spans="1:31">
      <c r="A263" s="8">
        <v>913710032267</v>
      </c>
      <c r="B263" s="10" t="s">
        <v>383</v>
      </c>
      <c r="C263" s="48" t="str">
        <f>HYPERLINK('Źródła LED_linki'!B261,"Link do zdjęcia")</f>
        <v>Link do zdjęcia</v>
      </c>
      <c r="D263" s="47" t="s">
        <v>377</v>
      </c>
      <c r="E263" s="12" t="s">
        <v>88</v>
      </c>
      <c r="F263" s="625">
        <v>73.599999999999994</v>
      </c>
      <c r="G263" s="45" t="s">
        <v>95</v>
      </c>
      <c r="H263" s="45" t="s">
        <v>95</v>
      </c>
      <c r="I263" s="45" t="s">
        <v>95</v>
      </c>
      <c r="J263" s="45" t="s">
        <v>95</v>
      </c>
      <c r="K263" s="45" t="s">
        <v>4236</v>
      </c>
      <c r="L263" s="45">
        <v>60</v>
      </c>
      <c r="M263" s="45" t="s">
        <v>95</v>
      </c>
      <c r="N263" s="45">
        <v>4000</v>
      </c>
      <c r="O263" s="46">
        <v>50000</v>
      </c>
      <c r="P263" s="45" t="s">
        <v>4129</v>
      </c>
      <c r="Q263" s="45" t="s">
        <v>95</v>
      </c>
      <c r="R263" s="45" t="s">
        <v>95</v>
      </c>
      <c r="S263" s="45" t="s">
        <v>95</v>
      </c>
      <c r="T263" s="45" t="s">
        <v>95</v>
      </c>
      <c r="U263" s="46" t="s">
        <v>95</v>
      </c>
      <c r="V263" s="45" t="s">
        <v>95</v>
      </c>
      <c r="W263" s="45" t="s">
        <v>95</v>
      </c>
      <c r="X263" s="45">
        <v>180</v>
      </c>
      <c r="Y263" s="45">
        <v>30</v>
      </c>
      <c r="Z263" s="45">
        <v>52</v>
      </c>
      <c r="AA263" s="626" t="s">
        <v>8516</v>
      </c>
      <c r="AB263" s="50">
        <v>0.52500000000000002</v>
      </c>
      <c r="AC263" s="50">
        <v>2.8000000000000001E-2</v>
      </c>
      <c r="AD263" s="45" t="s">
        <v>4137</v>
      </c>
      <c r="AE263" s="48" t="str">
        <f>HYPERLINK('Źródła LED_linki'!C261,"Karta katalogowa")</f>
        <v>Karta katalogowa</v>
      </c>
    </row>
    <row r="264" spans="1:31">
      <c r="A264" s="8">
        <v>913710032567</v>
      </c>
      <c r="B264" s="10" t="s">
        <v>384</v>
      </c>
      <c r="C264" s="48" t="str">
        <f>HYPERLINK('Źródła LED_linki'!B262,"Link do zdjęcia")</f>
        <v>Link do zdjęcia</v>
      </c>
      <c r="D264" s="47" t="s">
        <v>377</v>
      </c>
      <c r="E264" s="12" t="s">
        <v>88</v>
      </c>
      <c r="F264" s="625">
        <v>111</v>
      </c>
      <c r="G264" s="45" t="s">
        <v>95</v>
      </c>
      <c r="H264" s="45" t="s">
        <v>95</v>
      </c>
      <c r="I264" s="45" t="s">
        <v>95</v>
      </c>
      <c r="J264" s="45">
        <v>230</v>
      </c>
      <c r="K264" s="45" t="s">
        <v>4236</v>
      </c>
      <c r="L264" s="45">
        <v>120</v>
      </c>
      <c r="M264" s="45" t="s">
        <v>95</v>
      </c>
      <c r="N264" s="45">
        <v>2700</v>
      </c>
      <c r="O264" s="46">
        <v>40000</v>
      </c>
      <c r="P264" s="45" t="s">
        <v>4135</v>
      </c>
      <c r="Q264" s="45" t="s">
        <v>95</v>
      </c>
      <c r="R264" s="45" t="s">
        <v>95</v>
      </c>
      <c r="S264" s="45" t="s">
        <v>95</v>
      </c>
      <c r="T264" s="45" t="s">
        <v>95</v>
      </c>
      <c r="U264" s="46" t="s">
        <v>95</v>
      </c>
      <c r="V264" s="45" t="s">
        <v>95</v>
      </c>
      <c r="W264" s="45" t="s">
        <v>95</v>
      </c>
      <c r="X264" s="45">
        <v>300</v>
      </c>
      <c r="Y264" s="45">
        <v>30</v>
      </c>
      <c r="Z264" s="45">
        <v>40</v>
      </c>
      <c r="AA264" s="626" t="s">
        <v>8516</v>
      </c>
      <c r="AB264" s="50">
        <v>0.52500000000000002</v>
      </c>
      <c r="AC264" s="50">
        <v>0.4</v>
      </c>
      <c r="AD264" s="45" t="s">
        <v>4137</v>
      </c>
      <c r="AE264" s="48" t="str">
        <f>HYPERLINK('Źródła LED_linki'!C262,"Karta katalogowa")</f>
        <v>Karta katalogowa</v>
      </c>
    </row>
    <row r="265" spans="1:31">
      <c r="A265" s="8">
        <v>929002105980</v>
      </c>
      <c r="B265" s="10" t="s">
        <v>385</v>
      </c>
      <c r="C265" s="48" t="str">
        <f>HYPERLINK('Źródła LED_linki'!B263,"Link do zdjęcia")</f>
        <v>Link do zdjęcia</v>
      </c>
      <c r="D265" s="47" t="s">
        <v>377</v>
      </c>
      <c r="E265" s="12" t="s">
        <v>88</v>
      </c>
      <c r="F265" s="625">
        <v>168</v>
      </c>
      <c r="G265" s="45" t="s">
        <v>95</v>
      </c>
      <c r="H265" s="45" t="s">
        <v>95</v>
      </c>
      <c r="I265" s="45" t="s">
        <v>95</v>
      </c>
      <c r="J265" s="45">
        <v>230</v>
      </c>
      <c r="K265" s="45" t="s">
        <v>4236</v>
      </c>
      <c r="L265" s="45">
        <v>150</v>
      </c>
      <c r="M265" s="45" t="s">
        <v>95</v>
      </c>
      <c r="N265" s="45">
        <v>2700</v>
      </c>
      <c r="O265" s="46">
        <v>40000</v>
      </c>
      <c r="P265" s="45" t="s">
        <v>4135</v>
      </c>
      <c r="Q265" s="45" t="s">
        <v>95</v>
      </c>
      <c r="R265" s="45" t="s">
        <v>95</v>
      </c>
      <c r="S265" s="45" t="s">
        <v>95</v>
      </c>
      <c r="T265" s="45" t="s">
        <v>95</v>
      </c>
      <c r="U265" s="46" t="s">
        <v>95</v>
      </c>
      <c r="V265" s="45" t="s">
        <v>95</v>
      </c>
      <c r="W265" s="45" t="s">
        <v>95</v>
      </c>
      <c r="X265" s="45" t="s">
        <v>95</v>
      </c>
      <c r="Y265" s="45" t="s">
        <v>95</v>
      </c>
      <c r="Z265" s="45" t="s">
        <v>95</v>
      </c>
      <c r="AA265" s="626" t="s">
        <v>8516</v>
      </c>
      <c r="AB265" s="50">
        <v>0.52500000000000002</v>
      </c>
      <c r="AC265" s="50">
        <v>0.505</v>
      </c>
      <c r="AD265" s="45" t="s">
        <v>4137</v>
      </c>
      <c r="AE265" s="48" t="str">
        <f>HYPERLINK('Źródła LED_linki'!C263,"Karta katalogowa")</f>
        <v>Karta katalogowa</v>
      </c>
    </row>
    <row r="266" spans="1:31">
      <c r="A266" s="8">
        <v>929003530702</v>
      </c>
      <c r="B266" s="10" t="s">
        <v>386</v>
      </c>
      <c r="C266" s="48" t="str">
        <f>HYPERLINK('Źródła LED_linki'!B264,"Link do zdjęcia")</f>
        <v>Link do zdjęcia</v>
      </c>
      <c r="D266" s="47" t="s">
        <v>388</v>
      </c>
      <c r="E266" s="12" t="s">
        <v>88</v>
      </c>
      <c r="F266" s="625">
        <v>193</v>
      </c>
      <c r="G266" s="45" t="s">
        <v>4243</v>
      </c>
      <c r="H266" s="45" t="s">
        <v>4127</v>
      </c>
      <c r="I266" s="45" t="s">
        <v>4138</v>
      </c>
      <c r="J266" s="45" t="s">
        <v>4134</v>
      </c>
      <c r="K266" s="45" t="s">
        <v>4244</v>
      </c>
      <c r="L266" s="45">
        <v>19</v>
      </c>
      <c r="M266" s="45">
        <v>80</v>
      </c>
      <c r="N266" s="45">
        <v>3000</v>
      </c>
      <c r="O266" s="46">
        <v>50000</v>
      </c>
      <c r="P266" s="45" t="s">
        <v>4129</v>
      </c>
      <c r="Q266" s="45">
        <v>300</v>
      </c>
      <c r="R266" s="45" t="s">
        <v>95</v>
      </c>
      <c r="S266" s="45">
        <v>2850</v>
      </c>
      <c r="T266" s="45">
        <v>80</v>
      </c>
      <c r="U266" s="46">
        <v>50000</v>
      </c>
      <c r="V266" s="45" t="s">
        <v>108</v>
      </c>
      <c r="W266" s="45" t="s">
        <v>168</v>
      </c>
      <c r="X266" s="45">
        <v>102</v>
      </c>
      <c r="Y266" s="45" t="s">
        <v>4245</v>
      </c>
      <c r="Z266" s="45">
        <v>102</v>
      </c>
      <c r="AA266" s="626" t="s">
        <v>8515</v>
      </c>
      <c r="AB266" s="50">
        <v>0.52500000000000002</v>
      </c>
      <c r="AC266" s="50">
        <v>0.14499999999999999</v>
      </c>
      <c r="AD266" s="45" t="s">
        <v>4137</v>
      </c>
      <c r="AE266" s="48" t="str">
        <f>HYPERLINK('Źródła LED_linki'!C264,"Karta katalogowa")</f>
        <v>Karta katalogowa</v>
      </c>
    </row>
    <row r="267" spans="1:31">
      <c r="A267" s="8">
        <v>929003530902</v>
      </c>
      <c r="B267" s="10" t="s">
        <v>389</v>
      </c>
      <c r="C267" s="48" t="str">
        <f>HYPERLINK('Źródła LED_linki'!B265,"Link do zdjęcia")</f>
        <v>Link do zdjęcia</v>
      </c>
      <c r="D267" s="47" t="s">
        <v>388</v>
      </c>
      <c r="E267" s="12" t="s">
        <v>88</v>
      </c>
      <c r="F267" s="625">
        <v>241</v>
      </c>
      <c r="G267" s="45" t="s">
        <v>4246</v>
      </c>
      <c r="H267" s="45" t="s">
        <v>4127</v>
      </c>
      <c r="I267" s="45" t="s">
        <v>4138</v>
      </c>
      <c r="J267" s="45" t="s">
        <v>4134</v>
      </c>
      <c r="K267" s="45" t="s">
        <v>4244</v>
      </c>
      <c r="L267" s="45">
        <v>24</v>
      </c>
      <c r="M267" s="45">
        <v>125</v>
      </c>
      <c r="N267" s="45">
        <v>3000</v>
      </c>
      <c r="O267" s="46">
        <v>50000</v>
      </c>
      <c r="P267" s="45" t="s">
        <v>4129</v>
      </c>
      <c r="Q267" s="45">
        <v>300</v>
      </c>
      <c r="R267" s="45" t="s">
        <v>95</v>
      </c>
      <c r="S267" s="45">
        <v>3850</v>
      </c>
      <c r="T267" s="45">
        <v>80</v>
      </c>
      <c r="U267" s="46">
        <v>50000</v>
      </c>
      <c r="V267" s="45" t="s">
        <v>108</v>
      </c>
      <c r="W267" s="45" t="s">
        <v>168</v>
      </c>
      <c r="X267" s="45">
        <v>114</v>
      </c>
      <c r="Y267" s="45">
        <v>272</v>
      </c>
      <c r="Z267" s="45">
        <v>114</v>
      </c>
      <c r="AA267" s="626" t="s">
        <v>8515</v>
      </c>
      <c r="AB267" s="50">
        <v>0.52500000000000002</v>
      </c>
      <c r="AC267" s="50">
        <v>0.19</v>
      </c>
      <c r="AD267" s="45" t="s">
        <v>4137</v>
      </c>
      <c r="AE267" s="48" t="str">
        <f>HYPERLINK('Źródła LED_linki'!C265,"Karta katalogowa")</f>
        <v>Karta katalogowa</v>
      </c>
    </row>
    <row r="268" spans="1:31">
      <c r="A268" s="8">
        <v>929003530802</v>
      </c>
      <c r="B268" s="10" t="s">
        <v>390</v>
      </c>
      <c r="C268" s="48" t="str">
        <f>HYPERLINK('Źródła LED_linki'!B266,"Link do zdjęcia")</f>
        <v>Link do zdjęcia</v>
      </c>
      <c r="D268" s="47" t="s">
        <v>388</v>
      </c>
      <c r="E268" s="12" t="s">
        <v>88</v>
      </c>
      <c r="F268" s="625">
        <v>193</v>
      </c>
      <c r="G268" s="45" t="s">
        <v>4243</v>
      </c>
      <c r="H268" s="45" t="s">
        <v>4127</v>
      </c>
      <c r="I268" s="45" t="s">
        <v>4138</v>
      </c>
      <c r="J268" s="45" t="s">
        <v>4134</v>
      </c>
      <c r="K268" s="45" t="s">
        <v>4244</v>
      </c>
      <c r="L268" s="45">
        <v>19</v>
      </c>
      <c r="M268" s="45">
        <v>80</v>
      </c>
      <c r="N268" s="45">
        <v>4000</v>
      </c>
      <c r="O268" s="46">
        <v>50000</v>
      </c>
      <c r="P268" s="45" t="s">
        <v>4129</v>
      </c>
      <c r="Q268" s="45">
        <v>300</v>
      </c>
      <c r="R268" s="45" t="s">
        <v>95</v>
      </c>
      <c r="S268" s="45">
        <v>3100</v>
      </c>
      <c r="T268" s="45">
        <v>80</v>
      </c>
      <c r="U268" s="46">
        <v>50000</v>
      </c>
      <c r="V268" s="45" t="s">
        <v>159</v>
      </c>
      <c r="W268" s="45" t="s">
        <v>168</v>
      </c>
      <c r="X268" s="45">
        <v>102</v>
      </c>
      <c r="Y268" s="45" t="s">
        <v>4245</v>
      </c>
      <c r="Z268" s="45">
        <v>102</v>
      </c>
      <c r="AA268" s="626" t="s">
        <v>8515</v>
      </c>
      <c r="AB268" s="50">
        <v>0.52500000000000002</v>
      </c>
      <c r="AC268" s="50">
        <v>0.14499999999999999</v>
      </c>
      <c r="AD268" s="45" t="s">
        <v>4137</v>
      </c>
      <c r="AE268" s="48" t="str">
        <f>HYPERLINK('Źródła LED_linki'!C266,"Karta katalogowa")</f>
        <v>Karta katalogowa</v>
      </c>
    </row>
    <row r="269" spans="1:31">
      <c r="A269" s="8">
        <v>929003531002</v>
      </c>
      <c r="B269" s="10" t="s">
        <v>391</v>
      </c>
      <c r="C269" s="48" t="str">
        <f>HYPERLINK('Źródła LED_linki'!B267,"Link do zdjęcia")</f>
        <v>Link do zdjęcia</v>
      </c>
      <c r="D269" s="47" t="s">
        <v>388</v>
      </c>
      <c r="E269" s="12" t="s">
        <v>88</v>
      </c>
      <c r="F269" s="625">
        <v>241</v>
      </c>
      <c r="G269" s="45" t="s">
        <v>4246</v>
      </c>
      <c r="H269" s="45" t="s">
        <v>4127</v>
      </c>
      <c r="I269" s="45" t="s">
        <v>4138</v>
      </c>
      <c r="J269" s="45" t="s">
        <v>4134</v>
      </c>
      <c r="K269" s="45" t="s">
        <v>4244</v>
      </c>
      <c r="L269" s="45">
        <v>24</v>
      </c>
      <c r="M269" s="45">
        <v>125</v>
      </c>
      <c r="N269" s="45">
        <v>4000</v>
      </c>
      <c r="O269" s="46">
        <v>50000</v>
      </c>
      <c r="P269" s="45" t="s">
        <v>4129</v>
      </c>
      <c r="Q269" s="45">
        <v>300</v>
      </c>
      <c r="R269" s="45" t="s">
        <v>95</v>
      </c>
      <c r="S269" s="45">
        <v>4000</v>
      </c>
      <c r="T269" s="45">
        <v>80</v>
      </c>
      <c r="U269" s="46">
        <v>50000</v>
      </c>
      <c r="V269" s="45" t="s">
        <v>108</v>
      </c>
      <c r="W269" s="45" t="s">
        <v>168</v>
      </c>
      <c r="X269" s="45">
        <v>114</v>
      </c>
      <c r="Y269" s="45">
        <v>272</v>
      </c>
      <c r="Z269" s="45">
        <v>114</v>
      </c>
      <c r="AA269" s="626" t="s">
        <v>8515</v>
      </c>
      <c r="AB269" s="50">
        <v>0.52500000000000002</v>
      </c>
      <c r="AC269" s="50">
        <v>0.19</v>
      </c>
      <c r="AD269" s="45" t="s">
        <v>4137</v>
      </c>
      <c r="AE269" s="48" t="str">
        <f>HYPERLINK('Źródła LED_linki'!C267,"Karta katalogowa")</f>
        <v>Karta katalogowa</v>
      </c>
    </row>
    <row r="270" spans="1:31">
      <c r="A270" s="8">
        <v>929003531102</v>
      </c>
      <c r="B270" s="10" t="s">
        <v>392</v>
      </c>
      <c r="C270" s="48" t="str">
        <f>HYPERLINK('Źródła LED_linki'!B268,"Link do zdjęcia")</f>
        <v>Link do zdjęcia</v>
      </c>
      <c r="D270" s="47" t="s">
        <v>388</v>
      </c>
      <c r="E270" s="12" t="s">
        <v>88</v>
      </c>
      <c r="F270" s="625">
        <v>313</v>
      </c>
      <c r="G270" s="45" t="s">
        <v>4246</v>
      </c>
      <c r="H270" s="45" t="s">
        <v>4127</v>
      </c>
      <c r="I270" s="45" t="s">
        <v>4138</v>
      </c>
      <c r="J270" s="45" t="s">
        <v>4134</v>
      </c>
      <c r="K270" s="45" t="s">
        <v>4244</v>
      </c>
      <c r="L270" s="45" t="s">
        <v>4247</v>
      </c>
      <c r="M270" s="45">
        <v>200</v>
      </c>
      <c r="N270" s="45">
        <v>3000</v>
      </c>
      <c r="O270" s="46">
        <v>50000</v>
      </c>
      <c r="P270" s="45" t="s">
        <v>4129</v>
      </c>
      <c r="Q270" s="45">
        <v>300</v>
      </c>
      <c r="R270" s="45" t="s">
        <v>95</v>
      </c>
      <c r="S270" s="45">
        <v>5600</v>
      </c>
      <c r="T270" s="45">
        <v>80</v>
      </c>
      <c r="U270" s="46">
        <v>50000</v>
      </c>
      <c r="V270" s="45" t="s">
        <v>95</v>
      </c>
      <c r="W270" s="45" t="s">
        <v>109</v>
      </c>
      <c r="X270" s="45">
        <v>114</v>
      </c>
      <c r="Y270" s="45">
        <v>272</v>
      </c>
      <c r="Z270" s="45">
        <v>114</v>
      </c>
      <c r="AA270" s="626" t="s">
        <v>8515</v>
      </c>
      <c r="AB270" s="50">
        <v>0.52500000000000002</v>
      </c>
      <c r="AC270" s="50">
        <v>0.2</v>
      </c>
      <c r="AD270" s="45" t="s">
        <v>4137</v>
      </c>
      <c r="AE270" s="48" t="str">
        <f>HYPERLINK('Źródła LED_linki'!C268,"Karta katalogowa")</f>
        <v>Karta katalogowa</v>
      </c>
    </row>
    <row r="271" spans="1:31">
      <c r="A271" s="8">
        <v>929003531302</v>
      </c>
      <c r="B271" s="10" t="s">
        <v>393</v>
      </c>
      <c r="C271" s="48" t="str">
        <f>HYPERLINK('Źródła LED_linki'!B269,"Link do zdjęcia")</f>
        <v>Link do zdjęcia</v>
      </c>
      <c r="D271" s="47" t="s">
        <v>388</v>
      </c>
      <c r="E271" s="12" t="s">
        <v>88</v>
      </c>
      <c r="F271" s="625">
        <v>313</v>
      </c>
      <c r="G271" s="45" t="s">
        <v>4246</v>
      </c>
      <c r="H271" s="45" t="s">
        <v>4248</v>
      </c>
      <c r="I271" s="45" t="s">
        <v>4138</v>
      </c>
      <c r="J271" s="45" t="s">
        <v>4134</v>
      </c>
      <c r="K271" s="45" t="s">
        <v>4244</v>
      </c>
      <c r="L271" s="45" t="s">
        <v>4247</v>
      </c>
      <c r="M271" s="45">
        <v>200</v>
      </c>
      <c r="N271" s="45">
        <v>3000</v>
      </c>
      <c r="O271" s="46">
        <v>50000</v>
      </c>
      <c r="P271" s="45" t="s">
        <v>4129</v>
      </c>
      <c r="Q271" s="45">
        <v>300</v>
      </c>
      <c r="R271" s="45" t="s">
        <v>95</v>
      </c>
      <c r="S271" s="45">
        <v>5600</v>
      </c>
      <c r="T271" s="45">
        <v>80</v>
      </c>
      <c r="U271" s="46">
        <v>50000</v>
      </c>
      <c r="V271" s="45" t="s">
        <v>95</v>
      </c>
      <c r="W271" s="45" t="s">
        <v>322</v>
      </c>
      <c r="X271" s="45">
        <v>114</v>
      </c>
      <c r="Y271" s="45">
        <v>272</v>
      </c>
      <c r="Z271" s="45">
        <v>114</v>
      </c>
      <c r="AA271" s="626" t="s">
        <v>8515</v>
      </c>
      <c r="AB271" s="50">
        <v>0.52500000000000002</v>
      </c>
      <c r="AC271" s="50">
        <v>0.21</v>
      </c>
      <c r="AD271" s="45" t="s">
        <v>4137</v>
      </c>
      <c r="AE271" s="48" t="str">
        <f>HYPERLINK('Źródła LED_linki'!C269,"Karta katalogowa")</f>
        <v>Karta katalogowa</v>
      </c>
    </row>
    <row r="272" spans="1:31">
      <c r="A272" s="8">
        <v>929003531202</v>
      </c>
      <c r="B272" s="10" t="s">
        <v>394</v>
      </c>
      <c r="C272" s="48" t="str">
        <f>HYPERLINK('Źródła LED_linki'!B270,"Link do zdjęcia")</f>
        <v>Link do zdjęcia</v>
      </c>
      <c r="D272" s="47" t="s">
        <v>388</v>
      </c>
      <c r="E272" s="12" t="s">
        <v>88</v>
      </c>
      <c r="F272" s="625">
        <v>313</v>
      </c>
      <c r="G272" s="45" t="s">
        <v>4246</v>
      </c>
      <c r="H272" s="45" t="s">
        <v>4127</v>
      </c>
      <c r="I272" s="45" t="s">
        <v>4138</v>
      </c>
      <c r="J272" s="45" t="s">
        <v>4134</v>
      </c>
      <c r="K272" s="45" t="s">
        <v>4244</v>
      </c>
      <c r="L272" s="45" t="s">
        <v>4247</v>
      </c>
      <c r="M272" s="45">
        <v>200</v>
      </c>
      <c r="N272" s="45">
        <v>4000</v>
      </c>
      <c r="O272" s="46">
        <v>50000</v>
      </c>
      <c r="P272" s="45" t="s">
        <v>4129</v>
      </c>
      <c r="Q272" s="45">
        <v>300</v>
      </c>
      <c r="R272" s="45" t="s">
        <v>95</v>
      </c>
      <c r="S272" s="45">
        <v>6000</v>
      </c>
      <c r="T272" s="45">
        <v>80</v>
      </c>
      <c r="U272" s="46">
        <v>50000</v>
      </c>
      <c r="V272" s="45" t="s">
        <v>95</v>
      </c>
      <c r="W272" s="45" t="s">
        <v>322</v>
      </c>
      <c r="X272" s="45">
        <v>114</v>
      </c>
      <c r="Y272" s="45">
        <v>272</v>
      </c>
      <c r="Z272" s="45">
        <v>114</v>
      </c>
      <c r="AA272" s="626" t="s">
        <v>8515</v>
      </c>
      <c r="AB272" s="50">
        <v>0.52500000000000002</v>
      </c>
      <c r="AC272" s="50">
        <v>0.2</v>
      </c>
      <c r="AD272" s="45" t="s">
        <v>4137</v>
      </c>
      <c r="AE272" s="48" t="str">
        <f>HYPERLINK('Źródła LED_linki'!C270,"Karta katalogowa")</f>
        <v>Karta katalogowa</v>
      </c>
    </row>
    <row r="273" spans="1:31">
      <c r="A273" s="8">
        <v>929003531402</v>
      </c>
      <c r="B273" s="10" t="s">
        <v>395</v>
      </c>
      <c r="C273" s="48" t="str">
        <f>HYPERLINK('Źródła LED_linki'!B271,"Link do zdjęcia")</f>
        <v>Link do zdjęcia</v>
      </c>
      <c r="D273" s="47" t="s">
        <v>388</v>
      </c>
      <c r="E273" s="12" t="s">
        <v>88</v>
      </c>
      <c r="F273" s="625">
        <v>313</v>
      </c>
      <c r="G273" s="45" t="s">
        <v>4246</v>
      </c>
      <c r="H273" s="45" t="s">
        <v>4248</v>
      </c>
      <c r="I273" s="45" t="s">
        <v>4138</v>
      </c>
      <c r="J273" s="45" t="s">
        <v>4134</v>
      </c>
      <c r="K273" s="45" t="s">
        <v>4244</v>
      </c>
      <c r="L273" s="45" t="s">
        <v>4247</v>
      </c>
      <c r="M273" s="45">
        <v>200</v>
      </c>
      <c r="N273" s="45">
        <v>4000</v>
      </c>
      <c r="O273" s="46">
        <v>50000</v>
      </c>
      <c r="P273" s="45" t="s">
        <v>4129</v>
      </c>
      <c r="Q273" s="45">
        <v>300</v>
      </c>
      <c r="R273" s="45" t="s">
        <v>95</v>
      </c>
      <c r="S273" s="45">
        <v>6000</v>
      </c>
      <c r="T273" s="45">
        <v>80</v>
      </c>
      <c r="U273" s="46">
        <v>50000</v>
      </c>
      <c r="V273" s="45" t="s">
        <v>95</v>
      </c>
      <c r="W273" s="45" t="s">
        <v>322</v>
      </c>
      <c r="X273" s="45">
        <v>114</v>
      </c>
      <c r="Y273" s="45">
        <v>272</v>
      </c>
      <c r="Z273" s="45">
        <v>114</v>
      </c>
      <c r="AA273" s="626" t="s">
        <v>8515</v>
      </c>
      <c r="AB273" s="50">
        <v>0.52500000000000002</v>
      </c>
      <c r="AC273" s="50">
        <v>0.21</v>
      </c>
      <c r="AD273" s="45" t="s">
        <v>4137</v>
      </c>
      <c r="AE273" s="48" t="str">
        <f>HYPERLINK('Źródła LED_linki'!C271,"Karta katalogowa")</f>
        <v>Karta katalogowa</v>
      </c>
    </row>
    <row r="274" spans="1:31">
      <c r="A274" s="8">
        <v>929003467012</v>
      </c>
      <c r="B274" s="10" t="s">
        <v>396</v>
      </c>
      <c r="C274" s="48" t="str">
        <f>HYPERLINK('Źródła LED_linki'!B272,"Link do zdjęcia")</f>
        <v>Link do zdjęcia</v>
      </c>
      <c r="D274" s="47" t="s">
        <v>388</v>
      </c>
      <c r="E274" s="12" t="s">
        <v>88</v>
      </c>
      <c r="F274" s="625">
        <v>330</v>
      </c>
      <c r="G274" s="45" t="s">
        <v>4249</v>
      </c>
      <c r="H274" s="45" t="s">
        <v>4127</v>
      </c>
      <c r="I274" s="45" t="s">
        <v>4250</v>
      </c>
      <c r="J274" s="45" t="s">
        <v>4251</v>
      </c>
      <c r="K274" s="45" t="s">
        <v>4252</v>
      </c>
      <c r="L274" s="45">
        <v>23</v>
      </c>
      <c r="M274" s="45">
        <v>50</v>
      </c>
      <c r="N274" s="45">
        <v>2700</v>
      </c>
      <c r="O274" s="46">
        <v>70000</v>
      </c>
      <c r="P274" s="45" t="s">
        <v>4129</v>
      </c>
      <c r="Q274" s="45" t="s">
        <v>95</v>
      </c>
      <c r="R274" s="45" t="s">
        <v>95</v>
      </c>
      <c r="S274" s="45">
        <v>3600</v>
      </c>
      <c r="T274" s="45">
        <v>70</v>
      </c>
      <c r="U274" s="46">
        <v>50000</v>
      </c>
      <c r="V274" s="45" t="s">
        <v>159</v>
      </c>
      <c r="W274" s="45" t="s">
        <v>322</v>
      </c>
      <c r="X274" s="45">
        <v>62</v>
      </c>
      <c r="Y274" s="45">
        <v>245</v>
      </c>
      <c r="Z274" s="45">
        <v>66</v>
      </c>
      <c r="AA274" s="626" t="s">
        <v>4218</v>
      </c>
      <c r="AB274" s="50">
        <v>0.52500000000000002</v>
      </c>
      <c r="AC274" s="50">
        <v>0.25</v>
      </c>
      <c r="AD274" s="45" t="s">
        <v>4137</v>
      </c>
      <c r="AE274" s="48" t="str">
        <f>HYPERLINK('Źródła LED_linki'!C272,"Karta katalogowa")</f>
        <v>Karta katalogowa</v>
      </c>
    </row>
    <row r="275" spans="1:31">
      <c r="A275" s="8">
        <v>929003467112</v>
      </c>
      <c r="B275" s="10" t="s">
        <v>397</v>
      </c>
      <c r="C275" s="48" t="str">
        <f>HYPERLINK('Źródła LED_linki'!B273,"Link do zdjęcia")</f>
        <v>Link do zdjęcia</v>
      </c>
      <c r="D275" s="47" t="s">
        <v>388</v>
      </c>
      <c r="E275" s="12" t="s">
        <v>88</v>
      </c>
      <c r="F275" s="625">
        <v>330</v>
      </c>
      <c r="G275" s="45" t="s">
        <v>4249</v>
      </c>
      <c r="H275" s="45" t="s">
        <v>4127</v>
      </c>
      <c r="I275" s="45" t="s">
        <v>4250</v>
      </c>
      <c r="J275" s="45" t="s">
        <v>4251</v>
      </c>
      <c r="K275" s="45" t="s">
        <v>4252</v>
      </c>
      <c r="L275" s="45">
        <v>23</v>
      </c>
      <c r="M275" s="45">
        <v>50</v>
      </c>
      <c r="N275" s="45">
        <v>4000</v>
      </c>
      <c r="O275" s="46">
        <v>70000</v>
      </c>
      <c r="P275" s="45" t="s">
        <v>4129</v>
      </c>
      <c r="Q275" s="45" t="s">
        <v>95</v>
      </c>
      <c r="R275" s="45" t="s">
        <v>95</v>
      </c>
      <c r="S275" s="45">
        <v>4000</v>
      </c>
      <c r="T275" s="45">
        <v>70</v>
      </c>
      <c r="U275" s="46">
        <v>50000</v>
      </c>
      <c r="V275" s="45" t="s">
        <v>108</v>
      </c>
      <c r="W275" s="45" t="s">
        <v>398</v>
      </c>
      <c r="X275" s="45">
        <v>62</v>
      </c>
      <c r="Y275" s="45">
        <v>245</v>
      </c>
      <c r="Z275" s="45">
        <v>66</v>
      </c>
      <c r="AA275" s="626" t="s">
        <v>4218</v>
      </c>
      <c r="AB275" s="50">
        <v>0.52500000000000002</v>
      </c>
      <c r="AC275" s="50">
        <v>0.25</v>
      </c>
      <c r="AD275" s="45" t="s">
        <v>4137</v>
      </c>
      <c r="AE275" s="48" t="str">
        <f>HYPERLINK('Źródła LED_linki'!C273,"Karta katalogowa")</f>
        <v>Karta katalogowa</v>
      </c>
    </row>
    <row r="276" spans="1:31">
      <c r="A276" s="8">
        <v>929003467212</v>
      </c>
      <c r="B276" s="10" t="s">
        <v>399</v>
      </c>
      <c r="C276" s="48" t="str">
        <f>HYPERLINK('Źródła LED_linki'!B274,"Link do zdjęcia")</f>
        <v>Link do zdjęcia</v>
      </c>
      <c r="D276" s="47" t="s">
        <v>388</v>
      </c>
      <c r="E276" s="12" t="s">
        <v>88</v>
      </c>
      <c r="F276" s="625">
        <v>384</v>
      </c>
      <c r="G276" s="45" t="s">
        <v>4249</v>
      </c>
      <c r="H276" s="45" t="s">
        <v>4127</v>
      </c>
      <c r="I276" s="45" t="s">
        <v>4250</v>
      </c>
      <c r="J276" s="45" t="s">
        <v>4253</v>
      </c>
      <c r="K276" s="45" t="s">
        <v>4252</v>
      </c>
      <c r="L276" s="45">
        <v>34</v>
      </c>
      <c r="M276" s="45">
        <v>70</v>
      </c>
      <c r="N276" s="45">
        <v>2700</v>
      </c>
      <c r="O276" s="46">
        <v>70000</v>
      </c>
      <c r="P276" s="45" t="s">
        <v>4129</v>
      </c>
      <c r="Q276" s="45" t="s">
        <v>95</v>
      </c>
      <c r="R276" s="45" t="s">
        <v>95</v>
      </c>
      <c r="S276" s="45">
        <v>5400</v>
      </c>
      <c r="T276" s="45">
        <v>70</v>
      </c>
      <c r="U276" s="46">
        <v>50000</v>
      </c>
      <c r="V276" s="45" t="s">
        <v>108</v>
      </c>
      <c r="W276" s="45" t="s">
        <v>109</v>
      </c>
      <c r="X276" s="45">
        <v>62</v>
      </c>
      <c r="Y276" s="45">
        <v>245</v>
      </c>
      <c r="Z276" s="45">
        <v>66</v>
      </c>
      <c r="AA276" s="626" t="s">
        <v>4218</v>
      </c>
      <c r="AB276" s="50">
        <v>0.52500000000000002</v>
      </c>
      <c r="AC276" s="50">
        <v>0.25</v>
      </c>
      <c r="AD276" s="45" t="s">
        <v>4137</v>
      </c>
      <c r="AE276" s="48" t="str">
        <f>HYPERLINK('Źródła LED_linki'!C274,"Karta katalogowa")</f>
        <v>Karta katalogowa</v>
      </c>
    </row>
    <row r="277" spans="1:31">
      <c r="A277" s="8">
        <v>929003467312</v>
      </c>
      <c r="B277" s="10" t="s">
        <v>401</v>
      </c>
      <c r="C277" s="48" t="str">
        <f>HYPERLINK('Źródła LED_linki'!B275,"Link do zdjęcia")</f>
        <v>Link do zdjęcia</v>
      </c>
      <c r="D277" s="47" t="s">
        <v>388</v>
      </c>
      <c r="E277" s="12" t="s">
        <v>88</v>
      </c>
      <c r="F277" s="625">
        <v>384</v>
      </c>
      <c r="G277" s="45" t="s">
        <v>4249</v>
      </c>
      <c r="H277" s="45" t="s">
        <v>4127</v>
      </c>
      <c r="I277" s="45" t="s">
        <v>4250</v>
      </c>
      <c r="J277" s="45" t="s">
        <v>4253</v>
      </c>
      <c r="K277" s="45" t="s">
        <v>4252</v>
      </c>
      <c r="L277" s="45">
        <v>34</v>
      </c>
      <c r="M277" s="45">
        <v>70</v>
      </c>
      <c r="N277" s="45">
        <v>4000</v>
      </c>
      <c r="O277" s="46">
        <v>70000</v>
      </c>
      <c r="P277" s="45" t="s">
        <v>4129</v>
      </c>
      <c r="Q277" s="45" t="s">
        <v>95</v>
      </c>
      <c r="R277" s="45" t="s">
        <v>95</v>
      </c>
      <c r="S277" s="45">
        <v>6000</v>
      </c>
      <c r="T277" s="45">
        <v>70</v>
      </c>
      <c r="U277" s="46">
        <v>50000</v>
      </c>
      <c r="V277" s="45" t="s">
        <v>108</v>
      </c>
      <c r="W277" s="45" t="s">
        <v>109</v>
      </c>
      <c r="X277" s="45">
        <v>62</v>
      </c>
      <c r="Y277" s="45">
        <v>245</v>
      </c>
      <c r="Z277" s="45">
        <v>66</v>
      </c>
      <c r="AA277" s="626" t="s">
        <v>4229</v>
      </c>
      <c r="AB277" s="50">
        <v>0.52500000000000002</v>
      </c>
      <c r="AC277" s="50">
        <v>0.25</v>
      </c>
      <c r="AD277" s="45" t="s">
        <v>4137</v>
      </c>
      <c r="AE277" s="48" t="str">
        <f>HYPERLINK('Źródła LED_linki'!C275,"Karta katalogowa")</f>
        <v>Karta katalogowa</v>
      </c>
    </row>
    <row r="278" spans="1:31">
      <c r="A278" s="8">
        <v>929003467412</v>
      </c>
      <c r="B278" s="10" t="s">
        <v>403</v>
      </c>
      <c r="C278" s="48" t="str">
        <f>HYPERLINK('Źródła LED_linki'!B276,"Link do zdjęcia")</f>
        <v>Link do zdjęcia</v>
      </c>
      <c r="D278" s="47" t="s">
        <v>388</v>
      </c>
      <c r="E278" s="12" t="s">
        <v>88</v>
      </c>
      <c r="F278" s="625">
        <v>607</v>
      </c>
      <c r="G278" s="45" t="s">
        <v>4254</v>
      </c>
      <c r="H278" s="45" t="s">
        <v>4248</v>
      </c>
      <c r="I278" s="45" t="s">
        <v>4250</v>
      </c>
      <c r="J278" s="45" t="s">
        <v>4255</v>
      </c>
      <c r="K278" s="45" t="s">
        <v>4252</v>
      </c>
      <c r="L278" s="45">
        <v>50</v>
      </c>
      <c r="M278" s="45">
        <v>100</v>
      </c>
      <c r="N278" s="45">
        <v>2700</v>
      </c>
      <c r="O278" s="46">
        <v>70000</v>
      </c>
      <c r="P278" s="45" t="s">
        <v>4129</v>
      </c>
      <c r="Q278" s="45" t="s">
        <v>95</v>
      </c>
      <c r="R278" s="45" t="s">
        <v>95</v>
      </c>
      <c r="S278" s="45">
        <v>8100</v>
      </c>
      <c r="T278" s="45">
        <v>70</v>
      </c>
      <c r="U278" s="46">
        <v>50000</v>
      </c>
      <c r="V278" s="45" t="s">
        <v>159</v>
      </c>
      <c r="W278" s="45" t="s">
        <v>160</v>
      </c>
      <c r="X278" s="45">
        <v>90</v>
      </c>
      <c r="Y278" s="45">
        <v>295</v>
      </c>
      <c r="Z278" s="45">
        <v>90</v>
      </c>
      <c r="AA278" s="626" t="s">
        <v>4229</v>
      </c>
      <c r="AB278" s="50">
        <v>0.52500000000000002</v>
      </c>
      <c r="AC278" s="50">
        <v>0.49</v>
      </c>
      <c r="AD278" s="45" t="s">
        <v>4137</v>
      </c>
      <c r="AE278" s="48" t="str">
        <f>HYPERLINK('Źródła LED_linki'!C276,"Karta katalogowa")</f>
        <v>Karta katalogowa</v>
      </c>
    </row>
    <row r="279" spans="1:31">
      <c r="A279" s="8">
        <v>929003467512</v>
      </c>
      <c r="B279" s="10" t="s">
        <v>404</v>
      </c>
      <c r="C279" s="48" t="str">
        <f>HYPERLINK('Źródła LED_linki'!B277,"Link do zdjęcia")</f>
        <v>Link do zdjęcia</v>
      </c>
      <c r="D279" s="47" t="s">
        <v>388</v>
      </c>
      <c r="E279" s="12" t="s">
        <v>88</v>
      </c>
      <c r="F279" s="625">
        <v>607</v>
      </c>
      <c r="G279" s="45" t="s">
        <v>4254</v>
      </c>
      <c r="H279" s="45" t="s">
        <v>4248</v>
      </c>
      <c r="I279" s="45" t="s">
        <v>4250</v>
      </c>
      <c r="J279" s="45" t="s">
        <v>4255</v>
      </c>
      <c r="K279" s="45" t="s">
        <v>4252</v>
      </c>
      <c r="L279" s="45">
        <v>50</v>
      </c>
      <c r="M279" s="45">
        <v>100</v>
      </c>
      <c r="N279" s="45">
        <v>4000</v>
      </c>
      <c r="O279" s="46">
        <v>70000</v>
      </c>
      <c r="P279" s="45" t="s">
        <v>4129</v>
      </c>
      <c r="Q279" s="45" t="s">
        <v>95</v>
      </c>
      <c r="R279" s="45" t="s">
        <v>95</v>
      </c>
      <c r="S279" s="45">
        <v>9000</v>
      </c>
      <c r="T279" s="45">
        <v>70</v>
      </c>
      <c r="U279" s="46">
        <v>50000</v>
      </c>
      <c r="V279" s="45" t="s">
        <v>108</v>
      </c>
      <c r="W279" s="45" t="s">
        <v>109</v>
      </c>
      <c r="X279" s="45">
        <v>90</v>
      </c>
      <c r="Y279" s="45">
        <v>295</v>
      </c>
      <c r="Z279" s="45">
        <v>90</v>
      </c>
      <c r="AA279" s="626" t="s">
        <v>4229</v>
      </c>
      <c r="AB279" s="50">
        <v>0.52500000000000002</v>
      </c>
      <c r="AC279" s="50">
        <v>0.49</v>
      </c>
      <c r="AD279" s="45" t="s">
        <v>4137</v>
      </c>
      <c r="AE279" s="48" t="str">
        <f>HYPERLINK('Źródła LED_linki'!C277,"Karta katalogowa")</f>
        <v>Karta katalogowa</v>
      </c>
    </row>
    <row r="280" spans="1:31">
      <c r="A280" s="25">
        <v>929003467612</v>
      </c>
      <c r="B280" s="23" t="s">
        <v>405</v>
      </c>
      <c r="C280" s="48" t="str">
        <f>HYPERLINK('Źródła LED_linki'!B278,"Link do zdjęcia")</f>
        <v>Link do zdjęcia</v>
      </c>
      <c r="D280" s="47" t="s">
        <v>388</v>
      </c>
      <c r="E280" s="12" t="s">
        <v>88</v>
      </c>
      <c r="F280" s="625">
        <v>759</v>
      </c>
      <c r="G280" s="45" t="s">
        <v>4254</v>
      </c>
      <c r="H280" s="45" t="s">
        <v>4248</v>
      </c>
      <c r="I280" s="45" t="s">
        <v>4250</v>
      </c>
      <c r="J280" s="45" t="s">
        <v>4256</v>
      </c>
      <c r="K280" s="45" t="s">
        <v>4252</v>
      </c>
      <c r="L280" s="45">
        <v>65</v>
      </c>
      <c r="M280" s="45">
        <v>150</v>
      </c>
      <c r="N280" s="45">
        <v>2700</v>
      </c>
      <c r="O280" s="46">
        <v>70000</v>
      </c>
      <c r="P280" s="45" t="s">
        <v>4129</v>
      </c>
      <c r="Q280" s="45" t="s">
        <v>95</v>
      </c>
      <c r="R280" s="45" t="s">
        <v>95</v>
      </c>
      <c r="S280" s="45">
        <v>10800</v>
      </c>
      <c r="T280" s="45">
        <v>70</v>
      </c>
      <c r="U280" s="46">
        <v>50000</v>
      </c>
      <c r="V280" s="45" t="s">
        <v>108</v>
      </c>
      <c r="W280" s="45" t="s">
        <v>103</v>
      </c>
      <c r="X280" s="45">
        <v>90</v>
      </c>
      <c r="Y280" s="45">
        <v>295</v>
      </c>
      <c r="Z280" s="45">
        <v>90</v>
      </c>
      <c r="AA280" s="626" t="s">
        <v>8515</v>
      </c>
      <c r="AB280" s="50">
        <v>0.52500000000000002</v>
      </c>
      <c r="AC280" s="50">
        <v>0.49</v>
      </c>
      <c r="AD280" s="45" t="s">
        <v>4137</v>
      </c>
      <c r="AE280" s="48" t="str">
        <f>HYPERLINK('Źródła LED_linki'!C278,"Karta katalogowa")</f>
        <v>Karta katalogowa</v>
      </c>
    </row>
    <row r="281" spans="1:31">
      <c r="A281" s="25">
        <v>929003467712</v>
      </c>
      <c r="B281" s="23" t="s">
        <v>406</v>
      </c>
      <c r="C281" s="48" t="str">
        <f>HYPERLINK('Źródła LED_linki'!B279,"Link do zdjęcia")</f>
        <v>Link do zdjęcia</v>
      </c>
      <c r="D281" s="47" t="s">
        <v>388</v>
      </c>
      <c r="E281" s="12" t="s">
        <v>88</v>
      </c>
      <c r="F281" s="625">
        <v>759</v>
      </c>
      <c r="G281" s="45" t="s">
        <v>4254</v>
      </c>
      <c r="H281" s="45" t="s">
        <v>4248</v>
      </c>
      <c r="I281" s="45" t="s">
        <v>4250</v>
      </c>
      <c r="J281" s="45" t="s">
        <v>4256</v>
      </c>
      <c r="K281" s="45" t="s">
        <v>4252</v>
      </c>
      <c r="L281" s="45">
        <v>65</v>
      </c>
      <c r="M281" s="45">
        <v>150</v>
      </c>
      <c r="N281" s="45">
        <v>4000</v>
      </c>
      <c r="O281" s="46">
        <v>70000</v>
      </c>
      <c r="P281" s="45" t="s">
        <v>4129</v>
      </c>
      <c r="Q281" s="45" t="s">
        <v>95</v>
      </c>
      <c r="R281" s="45" t="s">
        <v>95</v>
      </c>
      <c r="S281" s="45">
        <v>12000</v>
      </c>
      <c r="T281" s="45">
        <v>70</v>
      </c>
      <c r="U281" s="46">
        <v>50000</v>
      </c>
      <c r="V281" s="45" t="s">
        <v>108</v>
      </c>
      <c r="W281" s="45" t="s">
        <v>109</v>
      </c>
      <c r="X281" s="45">
        <v>90</v>
      </c>
      <c r="Y281" s="45">
        <v>295</v>
      </c>
      <c r="Z281" s="45">
        <v>90</v>
      </c>
      <c r="AA281" s="626" t="s">
        <v>8515</v>
      </c>
      <c r="AB281" s="50">
        <v>0.52500000000000002</v>
      </c>
      <c r="AC281" s="50">
        <v>0.49</v>
      </c>
      <c r="AD281" s="45" t="s">
        <v>4137</v>
      </c>
      <c r="AE281" s="48" t="str">
        <f>HYPERLINK('Źródła LED_linki'!C279,"Karta katalogowa")</f>
        <v>Karta katalogowa</v>
      </c>
    </row>
    <row r="282" spans="1:31">
      <c r="A282" s="8">
        <v>929003677102</v>
      </c>
      <c r="B282" s="10" t="s">
        <v>407</v>
      </c>
      <c r="C282" s="48" t="str">
        <f>HYPERLINK('Źródła LED_linki'!B280,"Link do zdjęcia")</f>
        <v>Link do zdjęcia</v>
      </c>
      <c r="D282" s="47" t="s">
        <v>388</v>
      </c>
      <c r="E282" s="12" t="s">
        <v>88</v>
      </c>
      <c r="F282" s="625">
        <v>302</v>
      </c>
      <c r="G282" s="45" t="s">
        <v>4257</v>
      </c>
      <c r="H282" s="45" t="s">
        <v>4127</v>
      </c>
      <c r="I282" s="45" t="s">
        <v>4133</v>
      </c>
      <c r="J282" s="45" t="s">
        <v>4134</v>
      </c>
      <c r="K282" s="45" t="s">
        <v>4244</v>
      </c>
      <c r="L282" s="45">
        <v>19</v>
      </c>
      <c r="M282" s="45">
        <v>50</v>
      </c>
      <c r="N282" s="45">
        <v>2700</v>
      </c>
      <c r="O282" s="46">
        <v>50000</v>
      </c>
      <c r="P282" s="45" t="s">
        <v>4129</v>
      </c>
      <c r="Q282" s="45">
        <v>300</v>
      </c>
      <c r="R282" s="45" t="s">
        <v>95</v>
      </c>
      <c r="S282" s="45">
        <v>3600</v>
      </c>
      <c r="T282" s="45">
        <v>70</v>
      </c>
      <c r="U282" s="46">
        <v>50000</v>
      </c>
      <c r="V282" s="45" t="s">
        <v>108</v>
      </c>
      <c r="W282" s="45" t="s">
        <v>398</v>
      </c>
      <c r="X282" s="45">
        <v>70</v>
      </c>
      <c r="Y282" s="45">
        <v>261</v>
      </c>
      <c r="Z282" s="45">
        <v>70</v>
      </c>
      <c r="AA282" s="626" t="s">
        <v>4218</v>
      </c>
      <c r="AB282" s="50">
        <v>0.52500000000000002</v>
      </c>
      <c r="AC282" s="50">
        <v>0.14799999999999999</v>
      </c>
      <c r="AD282" s="45" t="s">
        <v>4137</v>
      </c>
      <c r="AE282" s="48" t="str">
        <f>HYPERLINK('Źródła LED_linki'!C280,"Karta katalogowa")</f>
        <v>Karta katalogowa</v>
      </c>
    </row>
    <row r="283" spans="1:31">
      <c r="A283" s="8">
        <v>929003677202</v>
      </c>
      <c r="B283" s="24" t="s">
        <v>408</v>
      </c>
      <c r="C283" s="48" t="str">
        <f>HYPERLINK('Źródła LED_linki'!B281,"Link do zdjęcia")</f>
        <v>Link do zdjęcia</v>
      </c>
      <c r="D283" s="47" t="s">
        <v>388</v>
      </c>
      <c r="E283" s="12" t="s">
        <v>88</v>
      </c>
      <c r="F283" s="625">
        <v>302</v>
      </c>
      <c r="G283" s="45" t="s">
        <v>4257</v>
      </c>
      <c r="H283" s="45" t="s">
        <v>4127</v>
      </c>
      <c r="I283" s="45" t="s">
        <v>4133</v>
      </c>
      <c r="J283" s="45" t="s">
        <v>4134</v>
      </c>
      <c r="K283" s="45" t="s">
        <v>4244</v>
      </c>
      <c r="L283" s="45">
        <v>19</v>
      </c>
      <c r="M283" s="45">
        <v>50</v>
      </c>
      <c r="N283" s="45">
        <v>4000</v>
      </c>
      <c r="O283" s="46">
        <v>50000</v>
      </c>
      <c r="P283" s="45" t="s">
        <v>4129</v>
      </c>
      <c r="Q283" s="45">
        <v>300</v>
      </c>
      <c r="R283" s="45" t="s">
        <v>95</v>
      </c>
      <c r="S283" s="45">
        <v>4000</v>
      </c>
      <c r="T283" s="45">
        <v>70</v>
      </c>
      <c r="U283" s="46">
        <v>50000</v>
      </c>
      <c r="V283" s="45" t="s">
        <v>108</v>
      </c>
      <c r="W283" s="45" t="s">
        <v>109</v>
      </c>
      <c r="X283" s="45">
        <v>70</v>
      </c>
      <c r="Y283" s="45">
        <v>261</v>
      </c>
      <c r="Z283" s="45">
        <v>70</v>
      </c>
      <c r="AA283" s="626" t="s">
        <v>4218</v>
      </c>
      <c r="AB283" s="50">
        <v>0.52500000000000002</v>
      </c>
      <c r="AC283" s="50">
        <v>0.14799999999999999</v>
      </c>
      <c r="AD283" s="45" t="s">
        <v>4137</v>
      </c>
      <c r="AE283" s="48" t="str">
        <f>HYPERLINK('Źródła LED_linki'!C281,"Karta katalogowa")</f>
        <v>Karta katalogowa</v>
      </c>
    </row>
    <row r="284" spans="1:31">
      <c r="A284" s="8">
        <v>929003677302</v>
      </c>
      <c r="B284" s="10" t="s">
        <v>409</v>
      </c>
      <c r="C284" s="48" t="str">
        <f>HYPERLINK('Źródła LED_linki'!B282,"Link do zdjęcia")</f>
        <v>Link do zdjęcia</v>
      </c>
      <c r="D284" s="47" t="s">
        <v>388</v>
      </c>
      <c r="E284" s="12" t="s">
        <v>88</v>
      </c>
      <c r="F284" s="625">
        <v>375</v>
      </c>
      <c r="G284" s="45" t="s">
        <v>4257</v>
      </c>
      <c r="H284" s="45" t="s">
        <v>4127</v>
      </c>
      <c r="I284" s="45" t="s">
        <v>4133</v>
      </c>
      <c r="J284" s="45" t="s">
        <v>4134</v>
      </c>
      <c r="K284" s="45" t="s">
        <v>4244</v>
      </c>
      <c r="L284" s="45" t="s">
        <v>4258</v>
      </c>
      <c r="M284" s="45">
        <v>70</v>
      </c>
      <c r="N284" s="45">
        <v>2700</v>
      </c>
      <c r="O284" s="46">
        <v>50000</v>
      </c>
      <c r="P284" s="45" t="s">
        <v>4129</v>
      </c>
      <c r="Q284" s="45">
        <v>300</v>
      </c>
      <c r="R284" s="45" t="s">
        <v>95</v>
      </c>
      <c r="S284" s="45">
        <v>5400</v>
      </c>
      <c r="T284" s="45">
        <v>70</v>
      </c>
      <c r="U284" s="46">
        <v>50000</v>
      </c>
      <c r="V284" s="45" t="s">
        <v>159</v>
      </c>
      <c r="W284" s="45" t="s">
        <v>160</v>
      </c>
      <c r="X284" s="45">
        <v>70</v>
      </c>
      <c r="Y284" s="45">
        <v>261</v>
      </c>
      <c r="Z284" s="45">
        <v>70</v>
      </c>
      <c r="AA284" s="626" t="s">
        <v>4218</v>
      </c>
      <c r="AB284" s="50">
        <v>0.52500000000000002</v>
      </c>
      <c r="AC284" s="50">
        <v>0.158</v>
      </c>
      <c r="AD284" s="45" t="s">
        <v>4137</v>
      </c>
      <c r="AE284" s="48" t="str">
        <f>HYPERLINK('Źródła LED_linki'!C282,"Karta katalogowa")</f>
        <v>Karta katalogowa</v>
      </c>
    </row>
    <row r="285" spans="1:31">
      <c r="A285" s="8">
        <v>929003677402</v>
      </c>
      <c r="B285" s="24" t="s">
        <v>410</v>
      </c>
      <c r="C285" s="48" t="str">
        <f>HYPERLINK('Źródła LED_linki'!B283,"Link do zdjęcia")</f>
        <v>Link do zdjęcia</v>
      </c>
      <c r="D285" s="47" t="s">
        <v>388</v>
      </c>
      <c r="E285" s="12" t="s">
        <v>88</v>
      </c>
      <c r="F285" s="625">
        <v>375</v>
      </c>
      <c r="G285" s="45" t="s">
        <v>4257</v>
      </c>
      <c r="H285" s="45" t="s">
        <v>4127</v>
      </c>
      <c r="I285" s="45" t="s">
        <v>4133</v>
      </c>
      <c r="J285" s="45" t="s">
        <v>4134</v>
      </c>
      <c r="K285" s="45" t="s">
        <v>4244</v>
      </c>
      <c r="L285" s="45" t="s">
        <v>4258</v>
      </c>
      <c r="M285" s="45">
        <v>70</v>
      </c>
      <c r="N285" s="45">
        <v>4000</v>
      </c>
      <c r="O285" s="46">
        <v>50000</v>
      </c>
      <c r="P285" s="45" t="s">
        <v>4129</v>
      </c>
      <c r="Q285" s="45">
        <v>300</v>
      </c>
      <c r="R285" s="45" t="s">
        <v>95</v>
      </c>
      <c r="S285" s="45">
        <v>6000</v>
      </c>
      <c r="T285" s="45">
        <v>70</v>
      </c>
      <c r="U285" s="46">
        <v>50000</v>
      </c>
      <c r="V285" s="45" t="s">
        <v>159</v>
      </c>
      <c r="W285" s="45" t="s">
        <v>160</v>
      </c>
      <c r="X285" s="45">
        <v>70</v>
      </c>
      <c r="Y285" s="45">
        <v>261</v>
      </c>
      <c r="Z285" s="45">
        <v>70</v>
      </c>
      <c r="AA285" s="626" t="s">
        <v>4229</v>
      </c>
      <c r="AB285" s="50">
        <v>0.52500000000000002</v>
      </c>
      <c r="AC285" s="50">
        <v>0.158</v>
      </c>
      <c r="AD285" s="45" t="s">
        <v>4137</v>
      </c>
      <c r="AE285" s="48" t="str">
        <f>HYPERLINK('Źródła LED_linki'!C283,"Karta katalogowa")</f>
        <v>Karta katalogowa</v>
      </c>
    </row>
    <row r="286" spans="1:31">
      <c r="A286" s="22">
        <v>929003677502</v>
      </c>
      <c r="B286" s="23" t="s">
        <v>411</v>
      </c>
      <c r="C286" s="48" t="str">
        <f>HYPERLINK('Źródła LED_linki'!B284,"Link do zdjęcia")</f>
        <v>Link do zdjęcia</v>
      </c>
      <c r="D286" s="47" t="s">
        <v>388</v>
      </c>
      <c r="E286" s="12" t="s">
        <v>88</v>
      </c>
      <c r="F286" s="625">
        <v>473</v>
      </c>
      <c r="G286" s="45" t="s">
        <v>4259</v>
      </c>
      <c r="H286" s="45" t="s">
        <v>4248</v>
      </c>
      <c r="I286" s="45" t="s">
        <v>4133</v>
      </c>
      <c r="J286" s="45" t="s">
        <v>4134</v>
      </c>
      <c r="K286" s="45" t="s">
        <v>4244</v>
      </c>
      <c r="L286" s="45" t="s">
        <v>4260</v>
      </c>
      <c r="M286" s="45">
        <v>100</v>
      </c>
      <c r="N286" s="45">
        <v>2700</v>
      </c>
      <c r="O286" s="46">
        <v>50000</v>
      </c>
      <c r="P286" s="45" t="s">
        <v>4129</v>
      </c>
      <c r="Q286" s="45">
        <v>300</v>
      </c>
      <c r="R286" s="45" t="s">
        <v>95</v>
      </c>
      <c r="S286" s="45">
        <v>8000</v>
      </c>
      <c r="T286" s="45">
        <v>70</v>
      </c>
      <c r="U286" s="46">
        <v>50000</v>
      </c>
      <c r="V286" s="45" t="s">
        <v>108</v>
      </c>
      <c r="W286" s="45" t="s">
        <v>109</v>
      </c>
      <c r="X286" s="45">
        <v>70</v>
      </c>
      <c r="Y286" s="45">
        <v>261</v>
      </c>
      <c r="Z286" s="45">
        <v>70</v>
      </c>
      <c r="AA286" s="626" t="s">
        <v>4229</v>
      </c>
      <c r="AB286" s="50">
        <v>0.52500000000000002</v>
      </c>
      <c r="AC286" s="50">
        <v>0.19500000000000001</v>
      </c>
      <c r="AD286" s="45" t="s">
        <v>4137</v>
      </c>
      <c r="AE286" s="48" t="str">
        <f>HYPERLINK('Źródła LED_linki'!C284,"Karta katalogowa")</f>
        <v>Karta katalogowa</v>
      </c>
    </row>
    <row r="287" spans="1:31">
      <c r="A287" s="25">
        <v>929003677602</v>
      </c>
      <c r="B287" s="23" t="s">
        <v>412</v>
      </c>
      <c r="C287" s="48" t="str">
        <f>HYPERLINK('Źródła LED_linki'!B285,"Link do zdjęcia")</f>
        <v>Link do zdjęcia</v>
      </c>
      <c r="D287" s="47" t="s">
        <v>388</v>
      </c>
      <c r="E287" s="12" t="s">
        <v>88</v>
      </c>
      <c r="F287" s="625">
        <v>473</v>
      </c>
      <c r="G287" s="45" t="s">
        <v>4259</v>
      </c>
      <c r="H287" s="45" t="s">
        <v>4248</v>
      </c>
      <c r="I287" s="45" t="s">
        <v>4133</v>
      </c>
      <c r="J287" s="45" t="s">
        <v>4134</v>
      </c>
      <c r="K287" s="45" t="s">
        <v>4244</v>
      </c>
      <c r="L287" s="45" t="s">
        <v>4260</v>
      </c>
      <c r="M287" s="45">
        <v>100</v>
      </c>
      <c r="N287" s="45">
        <v>4000</v>
      </c>
      <c r="O287" s="46">
        <v>50000</v>
      </c>
      <c r="P287" s="45" t="s">
        <v>4129</v>
      </c>
      <c r="Q287" s="45">
        <v>300</v>
      </c>
      <c r="R287" s="45" t="s">
        <v>95</v>
      </c>
      <c r="S287" s="45">
        <v>9000</v>
      </c>
      <c r="T287" s="45">
        <v>70</v>
      </c>
      <c r="U287" s="46">
        <v>50000</v>
      </c>
      <c r="V287" s="45" t="s">
        <v>159</v>
      </c>
      <c r="W287" s="45" t="s">
        <v>160</v>
      </c>
      <c r="X287" s="45">
        <v>70</v>
      </c>
      <c r="Y287" s="45">
        <v>261</v>
      </c>
      <c r="Z287" s="45">
        <v>70</v>
      </c>
      <c r="AA287" s="626" t="s">
        <v>4229</v>
      </c>
      <c r="AB287" s="50">
        <v>0.52500000000000002</v>
      </c>
      <c r="AC287" s="50">
        <v>0.19500000000000001</v>
      </c>
      <c r="AD287" s="45" t="s">
        <v>4137</v>
      </c>
      <c r="AE287" s="48" t="str">
        <f>HYPERLINK('Źródła LED_linki'!C285,"Karta katalogowa")</f>
        <v>Karta katalogowa</v>
      </c>
    </row>
    <row r="288" spans="1:31">
      <c r="A288" s="25">
        <v>929002405702</v>
      </c>
      <c r="B288" s="23" t="s">
        <v>413</v>
      </c>
      <c r="C288" s="48" t="str">
        <f>HYPERLINK('Źródła LED_linki'!B286,"Link do zdjęcia")</f>
        <v>Link do zdjęcia</v>
      </c>
      <c r="D288" s="47" t="s">
        <v>388</v>
      </c>
      <c r="E288" s="12" t="s">
        <v>88</v>
      </c>
      <c r="F288" s="625">
        <v>27.7</v>
      </c>
      <c r="G288" s="45" t="s">
        <v>4261</v>
      </c>
      <c r="H288" s="45" t="s">
        <v>4127</v>
      </c>
      <c r="I288" s="45" t="s">
        <v>4160</v>
      </c>
      <c r="J288" s="45" t="s">
        <v>4134</v>
      </c>
      <c r="K288" s="45" t="s">
        <v>4244</v>
      </c>
      <c r="L288" s="45">
        <v>20</v>
      </c>
      <c r="M288" s="45">
        <v>80</v>
      </c>
      <c r="N288" s="45">
        <v>3000</v>
      </c>
      <c r="O288" s="46">
        <v>15000</v>
      </c>
      <c r="P288" s="45" t="s">
        <v>4129</v>
      </c>
      <c r="Q288" s="45">
        <v>150</v>
      </c>
      <c r="R288" s="45" t="s">
        <v>95</v>
      </c>
      <c r="S288" s="45">
        <v>2600</v>
      </c>
      <c r="T288" s="45">
        <v>80</v>
      </c>
      <c r="U288" s="46">
        <v>50000</v>
      </c>
      <c r="V288" s="45" t="s">
        <v>108</v>
      </c>
      <c r="W288" s="45" t="s">
        <v>168</v>
      </c>
      <c r="X288" s="45">
        <v>82</v>
      </c>
      <c r="Y288" s="45">
        <v>161</v>
      </c>
      <c r="Z288" s="45">
        <v>82</v>
      </c>
      <c r="AA288" s="626" t="s">
        <v>4152</v>
      </c>
      <c r="AB288" s="50">
        <v>0.52500000000000002</v>
      </c>
      <c r="AC288" s="50">
        <v>4.8000000000000001E-2</v>
      </c>
      <c r="AD288" s="45" t="s">
        <v>4237</v>
      </c>
      <c r="AE288" s="48" t="str">
        <f>HYPERLINK('Źródła LED_linki'!C286,"Karta katalogowa")</f>
        <v>Karta katalogowa</v>
      </c>
    </row>
    <row r="289" spans="1:31">
      <c r="A289" s="25">
        <v>929002405802</v>
      </c>
      <c r="B289" s="23" t="s">
        <v>415</v>
      </c>
      <c r="C289" s="48" t="str">
        <f>HYPERLINK('Źródła LED_linki'!B287,"Link do zdjęcia")</f>
        <v>Link do zdjęcia</v>
      </c>
      <c r="D289" s="47" t="s">
        <v>388</v>
      </c>
      <c r="E289" s="12" t="s">
        <v>88</v>
      </c>
      <c r="F289" s="625">
        <v>27.7</v>
      </c>
      <c r="G289" s="45" t="s">
        <v>4261</v>
      </c>
      <c r="H289" s="45" t="s">
        <v>4127</v>
      </c>
      <c r="I289" s="45" t="s">
        <v>4160</v>
      </c>
      <c r="J289" s="45" t="s">
        <v>4134</v>
      </c>
      <c r="K289" s="45" t="s">
        <v>4244</v>
      </c>
      <c r="L289" s="45">
        <v>20</v>
      </c>
      <c r="M289" s="45">
        <v>80</v>
      </c>
      <c r="N289" s="45">
        <v>4000</v>
      </c>
      <c r="O289" s="46">
        <v>15000</v>
      </c>
      <c r="P289" s="45" t="s">
        <v>4129</v>
      </c>
      <c r="Q289" s="45">
        <v>150</v>
      </c>
      <c r="R289" s="45" t="s">
        <v>95</v>
      </c>
      <c r="S289" s="45">
        <v>2700</v>
      </c>
      <c r="T289" s="45">
        <v>80</v>
      </c>
      <c r="U289" s="46">
        <v>50000</v>
      </c>
      <c r="V289" s="45" t="s">
        <v>159</v>
      </c>
      <c r="W289" s="45" t="s">
        <v>168</v>
      </c>
      <c r="X289" s="45">
        <v>82</v>
      </c>
      <c r="Y289" s="45">
        <v>161</v>
      </c>
      <c r="Z289" s="45">
        <v>82</v>
      </c>
      <c r="AA289" s="626" t="s">
        <v>4152</v>
      </c>
      <c r="AB289" s="50">
        <v>0.52500000000000002</v>
      </c>
      <c r="AC289" s="50">
        <v>4.8000000000000001E-2</v>
      </c>
      <c r="AD289" s="45" t="s">
        <v>4237</v>
      </c>
      <c r="AE289" s="48" t="str">
        <f>HYPERLINK('Źródła LED_linki'!C287,"Karta katalogowa")</f>
        <v>Karta katalogowa</v>
      </c>
    </row>
    <row r="290" spans="1:31">
      <c r="A290" s="8">
        <v>929002406302</v>
      </c>
      <c r="B290" s="10" t="s">
        <v>416</v>
      </c>
      <c r="C290" s="48" t="str">
        <f>HYPERLINK('Źródła LED_linki'!B288,"Link do zdjęcia")</f>
        <v>Link do zdjęcia</v>
      </c>
      <c r="D290" s="47" t="s">
        <v>388</v>
      </c>
      <c r="E290" s="12" t="s">
        <v>88</v>
      </c>
      <c r="F290" s="625">
        <v>47.3</v>
      </c>
      <c r="G290" s="45" t="s">
        <v>4261</v>
      </c>
      <c r="H290" s="45" t="s">
        <v>4127</v>
      </c>
      <c r="I290" s="45" t="s">
        <v>4160</v>
      </c>
      <c r="J290" s="45" t="s">
        <v>4134</v>
      </c>
      <c r="K290" s="45" t="s">
        <v>4244</v>
      </c>
      <c r="L290" s="45">
        <v>30</v>
      </c>
      <c r="M290" s="45">
        <v>125</v>
      </c>
      <c r="N290" s="45">
        <v>3000</v>
      </c>
      <c r="O290" s="46">
        <v>15000</v>
      </c>
      <c r="P290" s="45" t="s">
        <v>4129</v>
      </c>
      <c r="Q290" s="45">
        <v>180</v>
      </c>
      <c r="R290" s="45" t="s">
        <v>95</v>
      </c>
      <c r="S290" s="45">
        <v>3700</v>
      </c>
      <c r="T290" s="45">
        <v>80</v>
      </c>
      <c r="U290" s="46">
        <v>50000</v>
      </c>
      <c r="V290" s="45" t="s">
        <v>108</v>
      </c>
      <c r="W290" s="45" t="s">
        <v>168</v>
      </c>
      <c r="X290" s="45">
        <v>102</v>
      </c>
      <c r="Y290" s="45">
        <v>182</v>
      </c>
      <c r="Z290" s="45">
        <v>102</v>
      </c>
      <c r="AA290" s="626" t="s">
        <v>4152</v>
      </c>
      <c r="AB290" s="50">
        <v>0.52500000000000002</v>
      </c>
      <c r="AC290" s="50">
        <v>7.8E-2</v>
      </c>
      <c r="AD290" s="45" t="s">
        <v>4237</v>
      </c>
      <c r="AE290" s="48" t="str">
        <f>HYPERLINK('Źródła LED_linki'!C288,"Karta katalogowa")</f>
        <v>Karta katalogowa</v>
      </c>
    </row>
    <row r="291" spans="1:31">
      <c r="A291" s="8">
        <v>929002406402</v>
      </c>
      <c r="B291" s="10" t="s">
        <v>417</v>
      </c>
      <c r="C291" s="48" t="str">
        <f>HYPERLINK('Źródła LED_linki'!B289,"Link do zdjęcia")</f>
        <v>Link do zdjęcia</v>
      </c>
      <c r="D291" s="47" t="s">
        <v>388</v>
      </c>
      <c r="E291" s="12" t="s">
        <v>88</v>
      </c>
      <c r="F291" s="625">
        <v>47.3</v>
      </c>
      <c r="G291" s="45" t="s">
        <v>4261</v>
      </c>
      <c r="H291" s="45" t="s">
        <v>4127</v>
      </c>
      <c r="I291" s="45" t="s">
        <v>4160</v>
      </c>
      <c r="J291" s="45" t="s">
        <v>4134</v>
      </c>
      <c r="K291" s="45" t="s">
        <v>4244</v>
      </c>
      <c r="L291" s="45">
        <v>30</v>
      </c>
      <c r="M291" s="45">
        <v>125</v>
      </c>
      <c r="N291" s="45">
        <v>4000</v>
      </c>
      <c r="O291" s="46">
        <v>15000</v>
      </c>
      <c r="P291" s="45" t="s">
        <v>4129</v>
      </c>
      <c r="Q291" s="45">
        <v>180</v>
      </c>
      <c r="R291" s="45" t="s">
        <v>95</v>
      </c>
      <c r="S291" s="45">
        <v>4000</v>
      </c>
      <c r="T291" s="45">
        <v>80</v>
      </c>
      <c r="U291" s="46">
        <v>50000</v>
      </c>
      <c r="V291" s="45" t="s">
        <v>108</v>
      </c>
      <c r="W291" s="45" t="s">
        <v>168</v>
      </c>
      <c r="X291" s="45">
        <v>102</v>
      </c>
      <c r="Y291" s="45">
        <v>182</v>
      </c>
      <c r="Z291" s="45">
        <v>102</v>
      </c>
      <c r="AA291" s="626" t="s">
        <v>4152</v>
      </c>
      <c r="AB291" s="50">
        <v>0.52500000000000002</v>
      </c>
      <c r="AC291" s="50">
        <v>7.8E-2</v>
      </c>
      <c r="AD291" s="45" t="s">
        <v>4237</v>
      </c>
      <c r="AE291" s="48" t="str">
        <f>HYPERLINK('Źródła LED_linki'!C289,"Karta katalogowa")</f>
        <v>Karta katalogowa</v>
      </c>
    </row>
    <row r="292" spans="1:31">
      <c r="A292" s="8">
        <v>929002406602</v>
      </c>
      <c r="B292" s="24" t="s">
        <v>418</v>
      </c>
      <c r="C292" s="48" t="str">
        <f>HYPERLINK('Źródła LED_linki'!B290,"Link do zdjęcia")</f>
        <v>Link do zdjęcia</v>
      </c>
      <c r="D292" s="47" t="s">
        <v>388</v>
      </c>
      <c r="E292" s="12" t="s">
        <v>88</v>
      </c>
      <c r="F292" s="625">
        <v>69.599999999999994</v>
      </c>
      <c r="G292" s="45" t="s">
        <v>4261</v>
      </c>
      <c r="H292" s="45" t="s">
        <v>4127</v>
      </c>
      <c r="I292" s="45" t="s">
        <v>4160</v>
      </c>
      <c r="J292" s="45" t="s">
        <v>4134</v>
      </c>
      <c r="K292" s="45" t="s">
        <v>4244</v>
      </c>
      <c r="L292" s="45">
        <v>35</v>
      </c>
      <c r="M292" s="45">
        <v>125</v>
      </c>
      <c r="N292" s="45">
        <v>3000</v>
      </c>
      <c r="O292" s="46">
        <v>15000</v>
      </c>
      <c r="P292" s="45" t="s">
        <v>4129</v>
      </c>
      <c r="Q292" s="45">
        <v>180</v>
      </c>
      <c r="R292" s="45" t="s">
        <v>95</v>
      </c>
      <c r="S292" s="45">
        <v>4800</v>
      </c>
      <c r="T292" s="45">
        <v>80</v>
      </c>
      <c r="U292" s="46">
        <v>50000</v>
      </c>
      <c r="V292" s="45" t="s">
        <v>108</v>
      </c>
      <c r="W292" s="45" t="s">
        <v>168</v>
      </c>
      <c r="X292" s="45">
        <v>122</v>
      </c>
      <c r="Y292" s="45">
        <v>214</v>
      </c>
      <c r="Z292" s="45">
        <v>122</v>
      </c>
      <c r="AA292" s="626" t="s">
        <v>8516</v>
      </c>
      <c r="AB292" s="50">
        <v>0.52500000000000002</v>
      </c>
      <c r="AC292" s="50">
        <v>0.16400000000000001</v>
      </c>
      <c r="AD292" s="45" t="s">
        <v>4237</v>
      </c>
      <c r="AE292" s="48" t="str">
        <f>HYPERLINK('Źródła LED_linki'!C290,"Karta katalogowa")</f>
        <v>Karta katalogowa</v>
      </c>
    </row>
    <row r="293" spans="1:31">
      <c r="A293" s="8">
        <v>929002406702</v>
      </c>
      <c r="B293" s="10" t="s">
        <v>419</v>
      </c>
      <c r="C293" s="48" t="str">
        <f>HYPERLINK('Źródła LED_linki'!B291,"Link do zdjęcia")</f>
        <v>Link do zdjęcia</v>
      </c>
      <c r="D293" s="47" t="s">
        <v>388</v>
      </c>
      <c r="E293" s="12" t="s">
        <v>88</v>
      </c>
      <c r="F293" s="625">
        <v>69.599999999999994</v>
      </c>
      <c r="G293" s="45" t="s">
        <v>4261</v>
      </c>
      <c r="H293" s="45" t="s">
        <v>4127</v>
      </c>
      <c r="I293" s="45" t="s">
        <v>4160</v>
      </c>
      <c r="J293" s="45" t="s">
        <v>4134</v>
      </c>
      <c r="K293" s="45" t="s">
        <v>4244</v>
      </c>
      <c r="L293" s="45">
        <v>35</v>
      </c>
      <c r="M293" s="45">
        <v>125</v>
      </c>
      <c r="N293" s="45">
        <v>4000</v>
      </c>
      <c r="O293" s="46">
        <v>15000</v>
      </c>
      <c r="P293" s="45" t="s">
        <v>4129</v>
      </c>
      <c r="Q293" s="45">
        <v>180</v>
      </c>
      <c r="R293" s="45" t="s">
        <v>95</v>
      </c>
      <c r="S293" s="45">
        <v>5000</v>
      </c>
      <c r="T293" s="45">
        <v>80</v>
      </c>
      <c r="U293" s="46">
        <v>50000</v>
      </c>
      <c r="V293" s="45" t="s">
        <v>108</v>
      </c>
      <c r="W293" s="45" t="s">
        <v>109</v>
      </c>
      <c r="X293" s="45">
        <v>122</v>
      </c>
      <c r="Y293" s="45">
        <v>214</v>
      </c>
      <c r="Z293" s="45">
        <v>122</v>
      </c>
      <c r="AA293" s="626" t="s">
        <v>8516</v>
      </c>
      <c r="AB293" s="50">
        <v>0.52500000000000002</v>
      </c>
      <c r="AC293" s="50">
        <v>0.16400000000000001</v>
      </c>
      <c r="AD293" s="45" t="s">
        <v>4237</v>
      </c>
      <c r="AE293" s="48" t="str">
        <f>HYPERLINK('Źródła LED_linki'!C291,"Karta katalogowa")</f>
        <v>Karta katalogowa</v>
      </c>
    </row>
    <row r="294" spans="1:31">
      <c r="A294" s="8">
        <v>929003731102</v>
      </c>
      <c r="B294" s="10" t="s">
        <v>420</v>
      </c>
      <c r="C294" s="48" t="str">
        <f>HYPERLINK('Źródła LED_linki'!B292,"Link do zdjęcia")</f>
        <v>Link do zdjęcia</v>
      </c>
      <c r="D294" s="47" t="s">
        <v>388</v>
      </c>
      <c r="E294" s="12" t="s">
        <v>88</v>
      </c>
      <c r="F294" s="625">
        <v>78.599999999999994</v>
      </c>
      <c r="G294" s="45" t="s">
        <v>4243</v>
      </c>
      <c r="H294" s="45" t="s">
        <v>4127</v>
      </c>
      <c r="I294" s="45" t="s">
        <v>4138</v>
      </c>
      <c r="J294" s="45" t="s">
        <v>4134</v>
      </c>
      <c r="K294" s="45" t="s">
        <v>4244</v>
      </c>
      <c r="L294" s="45">
        <v>13</v>
      </c>
      <c r="M294" s="45">
        <v>50</v>
      </c>
      <c r="N294" s="45">
        <v>2700</v>
      </c>
      <c r="O294" s="46">
        <v>25000</v>
      </c>
      <c r="P294" s="45" t="s">
        <v>4129</v>
      </c>
      <c r="Q294" s="45">
        <v>330</v>
      </c>
      <c r="R294" s="45" t="s">
        <v>95</v>
      </c>
      <c r="S294" s="45">
        <v>1800</v>
      </c>
      <c r="T294" s="45">
        <v>80</v>
      </c>
      <c r="U294" s="46">
        <v>50000</v>
      </c>
      <c r="V294" s="45" t="s">
        <v>108</v>
      </c>
      <c r="W294" s="45" t="s">
        <v>322</v>
      </c>
      <c r="X294" s="45">
        <v>102</v>
      </c>
      <c r="Y294" s="45">
        <v>220</v>
      </c>
      <c r="Z294" s="45">
        <v>102</v>
      </c>
      <c r="AA294" s="626" t="s">
        <v>4136</v>
      </c>
      <c r="AB294" s="50">
        <v>0.52500000000000002</v>
      </c>
      <c r="AC294" s="50">
        <v>0.11</v>
      </c>
      <c r="AD294" s="45" t="s">
        <v>4237</v>
      </c>
      <c r="AE294" s="48" t="str">
        <f>HYPERLINK('Źródła LED_linki'!C292,"Karta katalogowa")</f>
        <v>Karta katalogowa</v>
      </c>
    </row>
    <row r="295" spans="1:31">
      <c r="A295" s="8">
        <v>929002349702</v>
      </c>
      <c r="B295" s="10" t="s">
        <v>421</v>
      </c>
      <c r="C295" s="48" t="str">
        <f>HYPERLINK('Źródła LED_linki'!B293,"Link do zdjęcia")</f>
        <v>Link do zdjęcia</v>
      </c>
      <c r="D295" s="47" t="s">
        <v>388</v>
      </c>
      <c r="E295" s="12" t="s">
        <v>88</v>
      </c>
      <c r="F295" s="625">
        <v>78.599999999999994</v>
      </c>
      <c r="G295" s="45" t="s">
        <v>4243</v>
      </c>
      <c r="H295" s="45" t="s">
        <v>4127</v>
      </c>
      <c r="I295" s="45" t="s">
        <v>4138</v>
      </c>
      <c r="J295" s="45" t="s">
        <v>4134</v>
      </c>
      <c r="K295" s="45" t="s">
        <v>4244</v>
      </c>
      <c r="L295" s="45">
        <v>13</v>
      </c>
      <c r="M295" s="45">
        <v>50</v>
      </c>
      <c r="N295" s="45">
        <v>3000</v>
      </c>
      <c r="O295" s="46">
        <v>25000</v>
      </c>
      <c r="P295" s="45" t="s">
        <v>4129</v>
      </c>
      <c r="Q295" s="45">
        <v>300</v>
      </c>
      <c r="R295" s="45" t="s">
        <v>95</v>
      </c>
      <c r="S295" s="45">
        <v>2000</v>
      </c>
      <c r="T295" s="45">
        <v>80</v>
      </c>
      <c r="U295" s="46">
        <v>15000</v>
      </c>
      <c r="V295" s="45" t="s">
        <v>108</v>
      </c>
      <c r="W295" s="45" t="s">
        <v>322</v>
      </c>
      <c r="X295" s="45">
        <v>102</v>
      </c>
      <c r="Y295" s="45">
        <v>220</v>
      </c>
      <c r="Z295" s="45">
        <v>102</v>
      </c>
      <c r="AA295" s="626" t="s">
        <v>4136</v>
      </c>
      <c r="AB295" s="50">
        <v>0.52500000000000002</v>
      </c>
      <c r="AC295" s="50">
        <v>0.13</v>
      </c>
      <c r="AD295" s="45" t="s">
        <v>4237</v>
      </c>
      <c r="AE295" s="48" t="str">
        <f>HYPERLINK('Źródła LED_linki'!C293,"Karta katalogowa")</f>
        <v>Karta katalogowa</v>
      </c>
    </row>
    <row r="296" spans="1:31">
      <c r="A296" s="8">
        <v>929002349802</v>
      </c>
      <c r="B296" s="10" t="s">
        <v>422</v>
      </c>
      <c r="C296" s="48" t="str">
        <f>HYPERLINK('Źródła LED_linki'!B294,"Link do zdjęcia")</f>
        <v>Link do zdjęcia</v>
      </c>
      <c r="D296" s="47" t="s">
        <v>388</v>
      </c>
      <c r="E296" s="12" t="s">
        <v>88</v>
      </c>
      <c r="F296" s="625">
        <v>78.599999999999994</v>
      </c>
      <c r="G296" s="45" t="s">
        <v>4243</v>
      </c>
      <c r="H296" s="45" t="s">
        <v>4127</v>
      </c>
      <c r="I296" s="45" t="s">
        <v>4138</v>
      </c>
      <c r="J296" s="45" t="s">
        <v>4134</v>
      </c>
      <c r="K296" s="45" t="s">
        <v>4244</v>
      </c>
      <c r="L296" s="45">
        <v>13</v>
      </c>
      <c r="M296" s="45">
        <v>50</v>
      </c>
      <c r="N296" s="45">
        <v>4000</v>
      </c>
      <c r="O296" s="46">
        <v>25000</v>
      </c>
      <c r="P296" s="45" t="s">
        <v>4129</v>
      </c>
      <c r="Q296" s="45">
        <v>300</v>
      </c>
      <c r="R296" s="45" t="s">
        <v>95</v>
      </c>
      <c r="S296" s="45">
        <v>2000</v>
      </c>
      <c r="T296" s="45">
        <v>80</v>
      </c>
      <c r="U296" s="46">
        <v>15000</v>
      </c>
      <c r="V296" s="45" t="s">
        <v>108</v>
      </c>
      <c r="W296" s="45" t="s">
        <v>109</v>
      </c>
      <c r="X296" s="45">
        <v>102</v>
      </c>
      <c r="Y296" s="45">
        <v>220</v>
      </c>
      <c r="Z296" s="45">
        <v>102</v>
      </c>
      <c r="AA296" s="626" t="s">
        <v>4136</v>
      </c>
      <c r="AB296" s="50">
        <v>0.52500000000000002</v>
      </c>
      <c r="AC296" s="50">
        <v>0.13</v>
      </c>
      <c r="AD296" s="45" t="s">
        <v>4237</v>
      </c>
      <c r="AE296" s="48" t="str">
        <f>HYPERLINK('Źródła LED_linki'!C294,"Karta katalogowa")</f>
        <v>Karta katalogowa</v>
      </c>
    </row>
    <row r="297" spans="1:31">
      <c r="A297" s="8">
        <v>929003731202</v>
      </c>
      <c r="B297" s="10" t="s">
        <v>423</v>
      </c>
      <c r="C297" s="48" t="str">
        <f>HYPERLINK('Źródła LED_linki'!B295,"Link do zdjęcia")</f>
        <v>Link do zdjęcia</v>
      </c>
      <c r="D297" s="47" t="s">
        <v>388</v>
      </c>
      <c r="E297" s="12" t="s">
        <v>88</v>
      </c>
      <c r="F297" s="625">
        <v>100</v>
      </c>
      <c r="G297" s="45" t="s">
        <v>4243</v>
      </c>
      <c r="H297" s="45" t="s">
        <v>4127</v>
      </c>
      <c r="I297" s="45" t="s">
        <v>4138</v>
      </c>
      <c r="J297" s="45" t="s">
        <v>4134</v>
      </c>
      <c r="K297" s="45" t="s">
        <v>4244</v>
      </c>
      <c r="L297" s="45">
        <v>18</v>
      </c>
      <c r="M297" s="45">
        <v>80</v>
      </c>
      <c r="N297" s="45">
        <v>2700</v>
      </c>
      <c r="O297" s="46">
        <v>25000</v>
      </c>
      <c r="P297" s="45" t="s">
        <v>4129</v>
      </c>
      <c r="Q297" s="45">
        <v>330</v>
      </c>
      <c r="R297" s="45" t="s">
        <v>95</v>
      </c>
      <c r="S297" s="45">
        <v>2600</v>
      </c>
      <c r="T297" s="45">
        <v>80</v>
      </c>
      <c r="U297" s="46">
        <v>50000</v>
      </c>
      <c r="V297" s="45" t="s">
        <v>159</v>
      </c>
      <c r="W297" s="45" t="s">
        <v>168</v>
      </c>
      <c r="X297" s="45">
        <v>102</v>
      </c>
      <c r="Y297" s="45">
        <v>220</v>
      </c>
      <c r="Z297" s="45">
        <v>102</v>
      </c>
      <c r="AA297" s="626" t="s">
        <v>4136</v>
      </c>
      <c r="AB297" s="50">
        <v>0.52500000000000002</v>
      </c>
      <c r="AC297" s="50">
        <v>0.11899999999999999</v>
      </c>
      <c r="AD297" s="45" t="s">
        <v>4237</v>
      </c>
      <c r="AE297" s="48" t="str">
        <f>HYPERLINK('Źródła LED_linki'!C295,"Karta katalogowa")</f>
        <v>Karta katalogowa</v>
      </c>
    </row>
    <row r="298" spans="1:31">
      <c r="A298" s="8">
        <v>929002349902</v>
      </c>
      <c r="B298" s="24" t="s">
        <v>424</v>
      </c>
      <c r="C298" s="48" t="str">
        <f>HYPERLINK('Źródła LED_linki'!B296,"Link do zdjęcia")</f>
        <v>Link do zdjęcia</v>
      </c>
      <c r="D298" s="47" t="s">
        <v>388</v>
      </c>
      <c r="E298" s="12" t="s">
        <v>88</v>
      </c>
      <c r="F298" s="625">
        <v>100</v>
      </c>
      <c r="G298" s="45" t="s">
        <v>4243</v>
      </c>
      <c r="H298" s="45" t="s">
        <v>4127</v>
      </c>
      <c r="I298" s="45" t="s">
        <v>4138</v>
      </c>
      <c r="J298" s="45" t="s">
        <v>4134</v>
      </c>
      <c r="K298" s="45" t="s">
        <v>4244</v>
      </c>
      <c r="L298" s="45">
        <v>18</v>
      </c>
      <c r="M298" s="45" t="s">
        <v>4263</v>
      </c>
      <c r="N298" s="45">
        <v>3000</v>
      </c>
      <c r="O298" s="46">
        <v>25000</v>
      </c>
      <c r="P298" s="45" t="s">
        <v>4129</v>
      </c>
      <c r="Q298" s="45">
        <v>300</v>
      </c>
      <c r="R298" s="45" t="s">
        <v>95</v>
      </c>
      <c r="S298" s="45">
        <v>3000</v>
      </c>
      <c r="T298" s="45">
        <v>80</v>
      </c>
      <c r="U298" s="46">
        <v>15000</v>
      </c>
      <c r="V298" s="45" t="s">
        <v>159</v>
      </c>
      <c r="W298" s="45" t="s">
        <v>168</v>
      </c>
      <c r="X298" s="45">
        <v>102</v>
      </c>
      <c r="Y298" s="45">
        <v>220</v>
      </c>
      <c r="Z298" s="45">
        <v>102</v>
      </c>
      <c r="AA298" s="626" t="s">
        <v>8515</v>
      </c>
      <c r="AB298" s="50">
        <v>0.52500000000000002</v>
      </c>
      <c r="AC298" s="50">
        <v>0.13</v>
      </c>
      <c r="AD298" s="45" t="s">
        <v>4237</v>
      </c>
      <c r="AE298" s="48" t="str">
        <f>HYPERLINK('Źródła LED_linki'!C296,"Karta katalogowa")</f>
        <v>Karta katalogowa</v>
      </c>
    </row>
    <row r="299" spans="1:31">
      <c r="A299" s="8">
        <v>929002350002</v>
      </c>
      <c r="B299" s="24" t="s">
        <v>425</v>
      </c>
      <c r="C299" s="48" t="str">
        <f>HYPERLINK('Źródła LED_linki'!B297,"Link do zdjęcia")</f>
        <v>Link do zdjęcia</v>
      </c>
      <c r="D299" s="47" t="s">
        <v>388</v>
      </c>
      <c r="E299" s="12" t="s">
        <v>88</v>
      </c>
      <c r="F299" s="625">
        <v>100</v>
      </c>
      <c r="G299" s="45" t="s">
        <v>4243</v>
      </c>
      <c r="H299" s="45" t="s">
        <v>4127</v>
      </c>
      <c r="I299" s="45" t="s">
        <v>4138</v>
      </c>
      <c r="J299" s="45" t="s">
        <v>4134</v>
      </c>
      <c r="K299" s="45" t="s">
        <v>4244</v>
      </c>
      <c r="L299" s="45">
        <v>18</v>
      </c>
      <c r="M299" s="45" t="s">
        <v>4263</v>
      </c>
      <c r="N299" s="45">
        <v>4000</v>
      </c>
      <c r="O299" s="46">
        <v>25000</v>
      </c>
      <c r="P299" s="45" t="s">
        <v>4129</v>
      </c>
      <c r="Q299" s="45">
        <v>300</v>
      </c>
      <c r="R299" s="45" t="s">
        <v>95</v>
      </c>
      <c r="S299" s="45">
        <v>3000</v>
      </c>
      <c r="T299" s="45">
        <v>80</v>
      </c>
      <c r="U299" s="46">
        <v>15000</v>
      </c>
      <c r="V299" s="45" t="s">
        <v>159</v>
      </c>
      <c r="W299" s="45" t="s">
        <v>168</v>
      </c>
      <c r="X299" s="45">
        <v>102</v>
      </c>
      <c r="Y299" s="45">
        <v>220</v>
      </c>
      <c r="Z299" s="45">
        <v>102</v>
      </c>
      <c r="AA299" s="626" t="s">
        <v>4152</v>
      </c>
      <c r="AB299" s="50">
        <v>0.52500000000000002</v>
      </c>
      <c r="AC299" s="50">
        <v>0.13</v>
      </c>
      <c r="AD299" s="45" t="s">
        <v>4237</v>
      </c>
      <c r="AE299" s="48" t="str">
        <f>HYPERLINK('Źródła LED_linki'!C297,"Karta katalogowa")</f>
        <v>Karta katalogowa</v>
      </c>
    </row>
    <row r="300" spans="1:31">
      <c r="A300" s="8">
        <v>929003731302</v>
      </c>
      <c r="B300" s="10" t="s">
        <v>426</v>
      </c>
      <c r="C300" s="48" t="str">
        <f>HYPERLINK('Źródła LED_linki'!B298,"Link do zdjęcia")</f>
        <v>Link do zdjęcia</v>
      </c>
      <c r="D300" s="47" t="s">
        <v>388</v>
      </c>
      <c r="E300" s="12" t="s">
        <v>88</v>
      </c>
      <c r="F300" s="625">
        <v>145</v>
      </c>
      <c r="G300" s="45" t="s">
        <v>4246</v>
      </c>
      <c r="H300" s="45" t="s">
        <v>4127</v>
      </c>
      <c r="I300" s="45" t="s">
        <v>4138</v>
      </c>
      <c r="J300" s="45" t="s">
        <v>4134</v>
      </c>
      <c r="K300" s="45" t="s">
        <v>4244</v>
      </c>
      <c r="L300" s="45">
        <v>26</v>
      </c>
      <c r="M300" s="45">
        <v>125</v>
      </c>
      <c r="N300" s="45">
        <v>2700</v>
      </c>
      <c r="O300" s="46">
        <v>25000</v>
      </c>
      <c r="P300" s="45" t="s">
        <v>4129</v>
      </c>
      <c r="Q300" s="45">
        <v>330</v>
      </c>
      <c r="R300" s="45" t="s">
        <v>95</v>
      </c>
      <c r="S300" s="45">
        <v>3600</v>
      </c>
      <c r="T300" s="45">
        <v>80</v>
      </c>
      <c r="U300" s="46">
        <v>50000</v>
      </c>
      <c r="V300" s="45" t="s">
        <v>108</v>
      </c>
      <c r="W300" s="45" t="s">
        <v>109</v>
      </c>
      <c r="X300" s="45">
        <v>114</v>
      </c>
      <c r="Y300" s="45">
        <v>272</v>
      </c>
      <c r="Z300" s="45">
        <v>114</v>
      </c>
      <c r="AA300" s="626" t="s">
        <v>4152</v>
      </c>
      <c r="AB300" s="50">
        <v>0.52500000000000002</v>
      </c>
      <c r="AC300" s="50">
        <v>0.21</v>
      </c>
      <c r="AD300" s="45" t="s">
        <v>4237</v>
      </c>
      <c r="AE300" s="48" t="str">
        <f>HYPERLINK('Źródła LED_linki'!C298,"Karta katalogowa")</f>
        <v>Karta katalogowa</v>
      </c>
    </row>
    <row r="301" spans="1:31">
      <c r="A301" s="8">
        <v>929002350102</v>
      </c>
      <c r="B301" s="24" t="s">
        <v>427</v>
      </c>
      <c r="C301" s="48" t="str">
        <f>HYPERLINK('Źródła LED_linki'!B299,"Link do zdjęcia")</f>
        <v>Link do zdjęcia</v>
      </c>
      <c r="D301" s="47" t="s">
        <v>388</v>
      </c>
      <c r="E301" s="12" t="s">
        <v>88</v>
      </c>
      <c r="F301" s="625">
        <v>145</v>
      </c>
      <c r="G301" s="45" t="s">
        <v>4246</v>
      </c>
      <c r="H301" s="45" t="s">
        <v>4127</v>
      </c>
      <c r="I301" s="45" t="s">
        <v>4138</v>
      </c>
      <c r="J301" s="45" t="s">
        <v>4134</v>
      </c>
      <c r="K301" s="45" t="s">
        <v>4244</v>
      </c>
      <c r="L301" s="45">
        <v>26</v>
      </c>
      <c r="M301" s="45" t="s">
        <v>4264</v>
      </c>
      <c r="N301" s="45">
        <v>3000</v>
      </c>
      <c r="O301" s="46">
        <v>25000</v>
      </c>
      <c r="P301" s="45" t="s">
        <v>4129</v>
      </c>
      <c r="Q301" s="45">
        <v>300</v>
      </c>
      <c r="R301" s="45" t="s">
        <v>95</v>
      </c>
      <c r="S301" s="45">
        <v>4000</v>
      </c>
      <c r="T301" s="45">
        <v>80</v>
      </c>
      <c r="U301" s="46">
        <v>15000</v>
      </c>
      <c r="V301" s="45" t="s">
        <v>108</v>
      </c>
      <c r="W301" s="45" t="s">
        <v>109</v>
      </c>
      <c r="X301" s="45">
        <v>114</v>
      </c>
      <c r="Y301" s="45">
        <v>272</v>
      </c>
      <c r="Z301" s="45">
        <v>114</v>
      </c>
      <c r="AA301" s="626" t="s">
        <v>4152</v>
      </c>
      <c r="AB301" s="50">
        <v>0.52500000000000002</v>
      </c>
      <c r="AC301" s="50">
        <v>0.21</v>
      </c>
      <c r="AD301" s="45" t="s">
        <v>4237</v>
      </c>
      <c r="AE301" s="48" t="str">
        <f>HYPERLINK('Źródła LED_linki'!C299,"Karta katalogowa")</f>
        <v>Karta katalogowa</v>
      </c>
    </row>
    <row r="302" spans="1:31">
      <c r="A302" s="25">
        <v>929002350202</v>
      </c>
      <c r="B302" s="23" t="s">
        <v>428</v>
      </c>
      <c r="C302" s="48" t="str">
        <f>HYPERLINK('Źródła LED_linki'!B300,"Link do zdjęcia")</f>
        <v>Link do zdjęcia</v>
      </c>
      <c r="D302" s="47" t="s">
        <v>388</v>
      </c>
      <c r="E302" s="12" t="s">
        <v>88</v>
      </c>
      <c r="F302" s="625">
        <v>145</v>
      </c>
      <c r="G302" s="45" t="s">
        <v>4246</v>
      </c>
      <c r="H302" s="45" t="s">
        <v>4127</v>
      </c>
      <c r="I302" s="45" t="s">
        <v>4138</v>
      </c>
      <c r="J302" s="45" t="s">
        <v>4134</v>
      </c>
      <c r="K302" s="45" t="s">
        <v>4244</v>
      </c>
      <c r="L302" s="45">
        <v>26</v>
      </c>
      <c r="M302" s="45" t="s">
        <v>4264</v>
      </c>
      <c r="N302" s="45">
        <v>4000</v>
      </c>
      <c r="O302" s="46">
        <v>25000</v>
      </c>
      <c r="P302" s="45" t="s">
        <v>4129</v>
      </c>
      <c r="Q302" s="45">
        <v>300</v>
      </c>
      <c r="R302" s="45" t="s">
        <v>95</v>
      </c>
      <c r="S302" s="45">
        <v>4000</v>
      </c>
      <c r="T302" s="45">
        <v>80</v>
      </c>
      <c r="U302" s="46">
        <v>15000</v>
      </c>
      <c r="V302" s="45" t="s">
        <v>108</v>
      </c>
      <c r="W302" s="45" t="s">
        <v>109</v>
      </c>
      <c r="X302" s="45">
        <v>114</v>
      </c>
      <c r="Y302" s="45">
        <v>272</v>
      </c>
      <c r="Z302" s="45">
        <v>114</v>
      </c>
      <c r="AA302" s="626" t="s">
        <v>4152</v>
      </c>
      <c r="AB302" s="50">
        <v>0.52500000000000002</v>
      </c>
      <c r="AC302" s="50">
        <v>0.21</v>
      </c>
      <c r="AD302" s="45" t="s">
        <v>4237</v>
      </c>
      <c r="AE302" s="48" t="str">
        <f>HYPERLINK('Źródła LED_linki'!C300,"Karta katalogowa")</f>
        <v>Karta katalogowa</v>
      </c>
    </row>
    <row r="303" spans="1:31">
      <c r="A303" s="8">
        <v>929003731402</v>
      </c>
      <c r="B303" s="10" t="s">
        <v>429</v>
      </c>
      <c r="C303" s="48" t="str">
        <f>HYPERLINK('Źródła LED_linki'!B301,"Link do zdjęcia")</f>
        <v>Link do zdjęcia</v>
      </c>
      <c r="D303" s="47" t="s">
        <v>388</v>
      </c>
      <c r="E303" s="12" t="s">
        <v>88</v>
      </c>
      <c r="F303" s="625">
        <v>186</v>
      </c>
      <c r="G303" s="45" t="s">
        <v>4246</v>
      </c>
      <c r="H303" s="45" t="s">
        <v>4127</v>
      </c>
      <c r="I303" s="45" t="s">
        <v>4138</v>
      </c>
      <c r="J303" s="45" t="s">
        <v>4134</v>
      </c>
      <c r="K303" s="45" t="s">
        <v>4244</v>
      </c>
      <c r="L303" s="45">
        <v>36</v>
      </c>
      <c r="M303" s="45">
        <v>200</v>
      </c>
      <c r="N303" s="45">
        <v>2700</v>
      </c>
      <c r="O303" s="46">
        <v>25000</v>
      </c>
      <c r="P303" s="45" t="s">
        <v>4129</v>
      </c>
      <c r="Q303" s="45">
        <v>330</v>
      </c>
      <c r="R303" s="45" t="s">
        <v>95</v>
      </c>
      <c r="S303" s="45">
        <v>5300</v>
      </c>
      <c r="T303" s="45">
        <v>80</v>
      </c>
      <c r="U303" s="46">
        <v>50000</v>
      </c>
      <c r="V303" s="45" t="s">
        <v>95</v>
      </c>
      <c r="W303" s="45" t="s">
        <v>322</v>
      </c>
      <c r="X303" s="45">
        <v>114</v>
      </c>
      <c r="Y303" s="45">
        <v>272</v>
      </c>
      <c r="Z303" s="45">
        <v>114</v>
      </c>
      <c r="AA303" s="626" t="s">
        <v>4152</v>
      </c>
      <c r="AB303" s="50">
        <v>0.52500000000000002</v>
      </c>
      <c r="AC303" s="50">
        <v>0.21</v>
      </c>
      <c r="AD303" s="45" t="s">
        <v>4237</v>
      </c>
      <c r="AE303" s="48" t="str">
        <f>HYPERLINK('Źródła LED_linki'!C301,"Karta katalogowa")</f>
        <v>Karta katalogowa</v>
      </c>
    </row>
    <row r="304" spans="1:31">
      <c r="A304" s="25">
        <v>929002481202</v>
      </c>
      <c r="B304" s="23" t="s">
        <v>430</v>
      </c>
      <c r="C304" s="48" t="str">
        <f>HYPERLINK('Źródła LED_linki'!B302,"Link do zdjęcia")</f>
        <v>Link do zdjęcia</v>
      </c>
      <c r="D304" s="47" t="s">
        <v>388</v>
      </c>
      <c r="E304" s="12" t="s">
        <v>88</v>
      </c>
      <c r="F304" s="625">
        <v>186</v>
      </c>
      <c r="G304" s="45" t="s">
        <v>4246</v>
      </c>
      <c r="H304" s="45" t="s">
        <v>4127</v>
      </c>
      <c r="I304" s="45" t="s">
        <v>4138</v>
      </c>
      <c r="J304" s="45" t="s">
        <v>4134</v>
      </c>
      <c r="K304" s="45" t="s">
        <v>4244</v>
      </c>
      <c r="L304" s="45">
        <v>36</v>
      </c>
      <c r="M304" s="45" t="s">
        <v>4265</v>
      </c>
      <c r="N304" s="45">
        <v>3000</v>
      </c>
      <c r="O304" s="46">
        <v>25000</v>
      </c>
      <c r="P304" s="45" t="s">
        <v>4129</v>
      </c>
      <c r="Q304" s="45">
        <v>300</v>
      </c>
      <c r="R304" s="45" t="s">
        <v>95</v>
      </c>
      <c r="S304" s="45">
        <v>5500</v>
      </c>
      <c r="T304" s="45">
        <v>80</v>
      </c>
      <c r="U304" s="46">
        <v>15000</v>
      </c>
      <c r="V304" s="45" t="s">
        <v>108</v>
      </c>
      <c r="W304" s="45" t="s">
        <v>322</v>
      </c>
      <c r="X304" s="45">
        <v>114</v>
      </c>
      <c r="Y304" s="45">
        <v>272</v>
      </c>
      <c r="Z304" s="45">
        <v>114</v>
      </c>
      <c r="AA304" s="626" t="s">
        <v>4152</v>
      </c>
      <c r="AB304" s="50">
        <v>0.52500000000000002</v>
      </c>
      <c r="AC304" s="50">
        <v>0.20399999999999999</v>
      </c>
      <c r="AD304" s="45" t="s">
        <v>4237</v>
      </c>
      <c r="AE304" s="48" t="str">
        <f>HYPERLINK('Źródła LED_linki'!C302,"Karta katalogowa")</f>
        <v>Karta katalogowa</v>
      </c>
    </row>
    <row r="305" spans="1:31">
      <c r="A305" s="25">
        <v>929002481302</v>
      </c>
      <c r="B305" s="23" t="s">
        <v>431</v>
      </c>
      <c r="C305" s="48" t="str">
        <f>HYPERLINK('Źródła LED_linki'!B303,"Link do zdjęcia")</f>
        <v>Link do zdjęcia</v>
      </c>
      <c r="D305" s="47" t="s">
        <v>388</v>
      </c>
      <c r="E305" s="12" t="s">
        <v>88</v>
      </c>
      <c r="F305" s="625">
        <v>186</v>
      </c>
      <c r="G305" s="45" t="s">
        <v>4246</v>
      </c>
      <c r="H305" s="45" t="s">
        <v>4127</v>
      </c>
      <c r="I305" s="45" t="s">
        <v>4138</v>
      </c>
      <c r="J305" s="45" t="s">
        <v>4134</v>
      </c>
      <c r="K305" s="45" t="s">
        <v>4244</v>
      </c>
      <c r="L305" s="45">
        <v>36</v>
      </c>
      <c r="M305" s="45" t="s">
        <v>4265</v>
      </c>
      <c r="N305" s="45">
        <v>4000</v>
      </c>
      <c r="O305" s="46">
        <v>25000</v>
      </c>
      <c r="P305" s="45" t="s">
        <v>4129</v>
      </c>
      <c r="Q305" s="45">
        <v>300</v>
      </c>
      <c r="R305" s="45" t="s">
        <v>95</v>
      </c>
      <c r="S305" s="45">
        <v>6000</v>
      </c>
      <c r="T305" s="45">
        <v>80</v>
      </c>
      <c r="U305" s="46">
        <v>15000</v>
      </c>
      <c r="V305" s="45" t="s">
        <v>108</v>
      </c>
      <c r="W305" s="45" t="s">
        <v>322</v>
      </c>
      <c r="X305" s="45">
        <v>114</v>
      </c>
      <c r="Y305" s="45">
        <v>272</v>
      </c>
      <c r="Z305" s="45">
        <v>114</v>
      </c>
      <c r="AA305" s="626" t="s">
        <v>8515</v>
      </c>
      <c r="AB305" s="50">
        <v>0.52500000000000002</v>
      </c>
      <c r="AC305" s="50">
        <v>0.20399999999999999</v>
      </c>
      <c r="AD305" s="45" t="s">
        <v>4237</v>
      </c>
      <c r="AE305" s="48" t="str">
        <f>HYPERLINK('Źródła LED_linki'!C303,"Karta katalogowa")</f>
        <v>Karta katalogowa</v>
      </c>
    </row>
    <row r="306" spans="1:31">
      <c r="A306" s="8">
        <v>929003731502</v>
      </c>
      <c r="B306" s="10" t="s">
        <v>432</v>
      </c>
      <c r="C306" s="48" t="str">
        <f>HYPERLINK('Źródła LED_linki'!B304,"Link do zdjęcia")</f>
        <v>Link do zdjęcia</v>
      </c>
      <c r="D306" s="47" t="s">
        <v>388</v>
      </c>
      <c r="E306" s="12" t="s">
        <v>88</v>
      </c>
      <c r="F306" s="625">
        <v>186</v>
      </c>
      <c r="G306" s="45" t="s">
        <v>4246</v>
      </c>
      <c r="H306" s="45" t="s">
        <v>4248</v>
      </c>
      <c r="I306" s="45" t="s">
        <v>4138</v>
      </c>
      <c r="J306" s="45" t="s">
        <v>4134</v>
      </c>
      <c r="K306" s="45" t="s">
        <v>4244</v>
      </c>
      <c r="L306" s="45">
        <v>36</v>
      </c>
      <c r="M306" s="45">
        <v>200</v>
      </c>
      <c r="N306" s="45">
        <v>2700</v>
      </c>
      <c r="O306" s="46">
        <v>25000</v>
      </c>
      <c r="P306" s="45" t="s">
        <v>4129</v>
      </c>
      <c r="Q306" s="45">
        <v>330</v>
      </c>
      <c r="R306" s="45" t="s">
        <v>95</v>
      </c>
      <c r="S306" s="45">
        <v>5300</v>
      </c>
      <c r="T306" s="45">
        <v>80</v>
      </c>
      <c r="U306" s="46">
        <v>50000</v>
      </c>
      <c r="V306" s="45" t="s">
        <v>95</v>
      </c>
      <c r="W306" s="45" t="s">
        <v>322</v>
      </c>
      <c r="X306" s="45">
        <v>114</v>
      </c>
      <c r="Y306" s="45">
        <v>272</v>
      </c>
      <c r="Z306" s="45">
        <v>114</v>
      </c>
      <c r="AA306" s="626" t="s">
        <v>8515</v>
      </c>
      <c r="AB306" s="50">
        <v>0.52500000000000002</v>
      </c>
      <c r="AC306" s="50">
        <v>0.21</v>
      </c>
      <c r="AD306" s="45" t="s">
        <v>4237</v>
      </c>
      <c r="AE306" s="48" t="str">
        <f>HYPERLINK('Źródła LED_linki'!C304,"Karta katalogowa")</f>
        <v>Karta katalogowa</v>
      </c>
    </row>
    <row r="307" spans="1:31">
      <c r="A307" s="8">
        <v>929002481402</v>
      </c>
      <c r="B307" s="24" t="s">
        <v>433</v>
      </c>
      <c r="C307" s="48" t="str">
        <f>HYPERLINK('Źródła LED_linki'!B305,"Link do zdjęcia")</f>
        <v>Link do zdjęcia</v>
      </c>
      <c r="D307" s="47" t="s">
        <v>388</v>
      </c>
      <c r="E307" s="12" t="s">
        <v>88</v>
      </c>
      <c r="F307" s="625">
        <v>186</v>
      </c>
      <c r="G307" s="45" t="s">
        <v>4246</v>
      </c>
      <c r="H307" s="45" t="s">
        <v>4248</v>
      </c>
      <c r="I307" s="45" t="s">
        <v>4138</v>
      </c>
      <c r="J307" s="45" t="s">
        <v>4134</v>
      </c>
      <c r="K307" s="45" t="s">
        <v>4244</v>
      </c>
      <c r="L307" s="45">
        <v>36</v>
      </c>
      <c r="M307" s="45" t="s">
        <v>4265</v>
      </c>
      <c r="N307" s="45">
        <v>3000</v>
      </c>
      <c r="O307" s="46">
        <v>25000</v>
      </c>
      <c r="P307" s="45" t="s">
        <v>4129</v>
      </c>
      <c r="Q307" s="45">
        <v>300</v>
      </c>
      <c r="R307" s="45" t="s">
        <v>95</v>
      </c>
      <c r="S307" s="45">
        <v>5500</v>
      </c>
      <c r="T307" s="45">
        <v>80</v>
      </c>
      <c r="U307" s="46">
        <v>15000</v>
      </c>
      <c r="V307" s="45" t="s">
        <v>108</v>
      </c>
      <c r="W307" s="45" t="s">
        <v>109</v>
      </c>
      <c r="X307" s="45">
        <v>114</v>
      </c>
      <c r="Y307" s="45">
        <v>272</v>
      </c>
      <c r="Z307" s="45">
        <v>114</v>
      </c>
      <c r="AA307" s="626" t="s">
        <v>8515</v>
      </c>
      <c r="AB307" s="50">
        <v>0.52500000000000002</v>
      </c>
      <c r="AC307" s="50">
        <v>0.19</v>
      </c>
      <c r="AD307" s="45" t="s">
        <v>4237</v>
      </c>
      <c r="AE307" s="48" t="str">
        <f>HYPERLINK('Źródła LED_linki'!C305,"Karta katalogowa")</f>
        <v>Karta katalogowa</v>
      </c>
    </row>
    <row r="308" spans="1:31">
      <c r="A308" s="8">
        <v>929002481502</v>
      </c>
      <c r="B308" s="24" t="s">
        <v>434</v>
      </c>
      <c r="C308" s="48" t="str">
        <f>HYPERLINK('Źródła LED_linki'!B306,"Link do zdjęcia")</f>
        <v>Link do zdjęcia</v>
      </c>
      <c r="D308" s="47" t="s">
        <v>388</v>
      </c>
      <c r="E308" s="12" t="s">
        <v>88</v>
      </c>
      <c r="F308" s="625">
        <v>186</v>
      </c>
      <c r="G308" s="45" t="s">
        <v>4246</v>
      </c>
      <c r="H308" s="45" t="s">
        <v>4248</v>
      </c>
      <c r="I308" s="45" t="s">
        <v>4138</v>
      </c>
      <c r="J308" s="45" t="s">
        <v>4134</v>
      </c>
      <c r="K308" s="45" t="s">
        <v>4244</v>
      </c>
      <c r="L308" s="45">
        <v>36</v>
      </c>
      <c r="M308" s="45" t="s">
        <v>4265</v>
      </c>
      <c r="N308" s="45">
        <v>4000</v>
      </c>
      <c r="O308" s="46">
        <v>25000</v>
      </c>
      <c r="P308" s="45" t="s">
        <v>4129</v>
      </c>
      <c r="Q308" s="45">
        <v>300</v>
      </c>
      <c r="R308" s="45" t="s">
        <v>95</v>
      </c>
      <c r="S308" s="45">
        <v>6000</v>
      </c>
      <c r="T308" s="45">
        <v>80</v>
      </c>
      <c r="U308" s="46">
        <v>15000</v>
      </c>
      <c r="V308" s="45" t="s">
        <v>108</v>
      </c>
      <c r="W308" s="45" t="s">
        <v>322</v>
      </c>
      <c r="X308" s="45">
        <v>114</v>
      </c>
      <c r="Y308" s="45">
        <v>272</v>
      </c>
      <c r="Z308" s="45">
        <v>114</v>
      </c>
      <c r="AA308" s="626" t="s">
        <v>8515</v>
      </c>
      <c r="AB308" s="50">
        <v>0.52500000000000002</v>
      </c>
      <c r="AC308" s="50">
        <v>0.19</v>
      </c>
      <c r="AD308" s="45" t="s">
        <v>4237</v>
      </c>
      <c r="AE308" s="48" t="str">
        <f>HYPERLINK('Źródła LED_linki'!C306,"Karta katalogowa")</f>
        <v>Karta katalogowa</v>
      </c>
    </row>
    <row r="309" spans="1:31">
      <c r="A309" s="8">
        <v>929003730802</v>
      </c>
      <c r="B309" s="10" t="s">
        <v>435</v>
      </c>
      <c r="C309" s="48" t="str">
        <f>HYPERLINK('Źródła LED_linki'!B307,"Link do zdjęcia")</f>
        <v>Link do zdjęcia</v>
      </c>
      <c r="D309" s="47" t="s">
        <v>388</v>
      </c>
      <c r="E309" s="12" t="s">
        <v>88</v>
      </c>
      <c r="F309" s="625">
        <v>134</v>
      </c>
      <c r="G309" s="45" t="s">
        <v>4266</v>
      </c>
      <c r="H309" s="45" t="s">
        <v>4127</v>
      </c>
      <c r="I309" s="45" t="s">
        <v>4133</v>
      </c>
      <c r="J309" s="45" t="s">
        <v>4134</v>
      </c>
      <c r="K309" s="45" t="s">
        <v>4244</v>
      </c>
      <c r="L309" s="45">
        <v>17</v>
      </c>
      <c r="M309" s="45">
        <v>50</v>
      </c>
      <c r="N309" s="45">
        <v>2700</v>
      </c>
      <c r="O309" s="46">
        <v>25000</v>
      </c>
      <c r="P309" s="45" t="s">
        <v>4129</v>
      </c>
      <c r="Q309" s="45">
        <v>330</v>
      </c>
      <c r="R309" s="45" t="s">
        <v>95</v>
      </c>
      <c r="S309" s="45">
        <v>2700</v>
      </c>
      <c r="T309" s="45">
        <v>70</v>
      </c>
      <c r="U309" s="46">
        <v>50000</v>
      </c>
      <c r="V309" s="45" t="s">
        <v>108</v>
      </c>
      <c r="W309" s="45" t="s">
        <v>109</v>
      </c>
      <c r="X309" s="45">
        <v>60</v>
      </c>
      <c r="Y309" s="45">
        <v>190</v>
      </c>
      <c r="Z309" s="45">
        <v>60</v>
      </c>
      <c r="AA309" s="626" t="s">
        <v>8515</v>
      </c>
      <c r="AB309" s="50">
        <v>0.52500000000000002</v>
      </c>
      <c r="AC309" s="50">
        <v>7.8E-2</v>
      </c>
      <c r="AD309" s="45" t="s">
        <v>4237</v>
      </c>
      <c r="AE309" s="48" t="str">
        <f>HYPERLINK('Źródła LED_linki'!C307,"Karta katalogowa")</f>
        <v>Karta katalogowa</v>
      </c>
    </row>
    <row r="310" spans="1:31">
      <c r="A310" s="8">
        <v>929002484802</v>
      </c>
      <c r="B310" s="10" t="s">
        <v>436</v>
      </c>
      <c r="C310" s="48" t="str">
        <f>HYPERLINK('Źródła LED_linki'!B308,"Link do zdjęcia")</f>
        <v>Link do zdjęcia</v>
      </c>
      <c r="D310" s="47" t="s">
        <v>388</v>
      </c>
      <c r="E310" s="12" t="s">
        <v>88</v>
      </c>
      <c r="F310" s="625">
        <v>134</v>
      </c>
      <c r="G310" s="45" t="s">
        <v>4261</v>
      </c>
      <c r="H310" s="45" t="s">
        <v>4127</v>
      </c>
      <c r="I310" s="45" t="s">
        <v>4133</v>
      </c>
      <c r="J310" s="45" t="s">
        <v>4134</v>
      </c>
      <c r="K310" s="45" t="s">
        <v>4244</v>
      </c>
      <c r="L310" s="45">
        <v>17</v>
      </c>
      <c r="M310" s="45">
        <v>50</v>
      </c>
      <c r="N310" s="45">
        <v>3000</v>
      </c>
      <c r="O310" s="46">
        <v>25000</v>
      </c>
      <c r="P310" s="45" t="s">
        <v>4129</v>
      </c>
      <c r="Q310" s="45" t="s">
        <v>95</v>
      </c>
      <c r="R310" s="45" t="s">
        <v>95</v>
      </c>
      <c r="S310" s="45">
        <v>2800</v>
      </c>
      <c r="T310" s="45">
        <v>70</v>
      </c>
      <c r="U310" s="46">
        <v>50000</v>
      </c>
      <c r="V310" s="45" t="s">
        <v>108</v>
      </c>
      <c r="W310" s="45" t="s">
        <v>109</v>
      </c>
      <c r="X310" s="45">
        <v>60</v>
      </c>
      <c r="Y310" s="45">
        <v>190</v>
      </c>
      <c r="Z310" s="45">
        <v>60</v>
      </c>
      <c r="AA310" s="626" t="s">
        <v>4178</v>
      </c>
      <c r="AB310" s="50">
        <v>0.52500000000000002</v>
      </c>
      <c r="AC310" s="50">
        <v>7.6999999999999999E-2</v>
      </c>
      <c r="AD310" s="45" t="s">
        <v>4237</v>
      </c>
      <c r="AE310" s="48" t="str">
        <f>HYPERLINK('Źródła LED_linki'!C308,"Karta katalogowa")</f>
        <v>Karta katalogowa</v>
      </c>
    </row>
    <row r="311" spans="1:31">
      <c r="A311" s="8">
        <v>929002484902</v>
      </c>
      <c r="B311" s="10" t="s">
        <v>437</v>
      </c>
      <c r="C311" s="48" t="str">
        <f>HYPERLINK('Źródła LED_linki'!B309,"Link do zdjęcia")</f>
        <v>Link do zdjęcia</v>
      </c>
      <c r="D311" s="47" t="s">
        <v>388</v>
      </c>
      <c r="E311" s="12" t="s">
        <v>88</v>
      </c>
      <c r="F311" s="625">
        <v>134</v>
      </c>
      <c r="G311" s="45" t="s">
        <v>4261</v>
      </c>
      <c r="H311" s="45" t="s">
        <v>4127</v>
      </c>
      <c r="I311" s="45" t="s">
        <v>4133</v>
      </c>
      <c r="J311" s="45" t="s">
        <v>4134</v>
      </c>
      <c r="K311" s="45" t="s">
        <v>4244</v>
      </c>
      <c r="L311" s="45">
        <v>17</v>
      </c>
      <c r="M311" s="45">
        <v>50</v>
      </c>
      <c r="N311" s="45">
        <v>4000</v>
      </c>
      <c r="O311" s="46">
        <v>25000</v>
      </c>
      <c r="P311" s="45" t="s">
        <v>4129</v>
      </c>
      <c r="Q311" s="45" t="s">
        <v>95</v>
      </c>
      <c r="R311" s="45" t="s">
        <v>95</v>
      </c>
      <c r="S311" s="45">
        <v>3000</v>
      </c>
      <c r="T311" s="45">
        <v>70</v>
      </c>
      <c r="U311" s="46">
        <v>50000</v>
      </c>
      <c r="V311" s="45" t="s">
        <v>108</v>
      </c>
      <c r="W311" s="45" t="s">
        <v>109</v>
      </c>
      <c r="X311" s="45">
        <v>60</v>
      </c>
      <c r="Y311" s="45">
        <v>190</v>
      </c>
      <c r="Z311" s="45">
        <v>60</v>
      </c>
      <c r="AA311" s="626" t="s">
        <v>4152</v>
      </c>
      <c r="AB311" s="50">
        <v>0.52500000000000002</v>
      </c>
      <c r="AC311" s="50">
        <v>7.6999999999999999E-2</v>
      </c>
      <c r="AD311" s="45" t="s">
        <v>4237</v>
      </c>
      <c r="AE311" s="48" t="str">
        <f>HYPERLINK('Źródła LED_linki'!C309,"Karta katalogowa")</f>
        <v>Karta katalogowa</v>
      </c>
    </row>
    <row r="312" spans="1:31">
      <c r="A312" s="8">
        <v>929003730902</v>
      </c>
      <c r="B312" s="10" t="s">
        <v>438</v>
      </c>
      <c r="C312" s="48" t="str">
        <f>HYPERLINK('Źródła LED_linki'!B310,"Link do zdjęcia")</f>
        <v>Link do zdjęcia</v>
      </c>
      <c r="D312" s="47" t="s">
        <v>388</v>
      </c>
      <c r="E312" s="12" t="s">
        <v>88</v>
      </c>
      <c r="F312" s="625">
        <v>163</v>
      </c>
      <c r="G312" s="45" t="s">
        <v>4266</v>
      </c>
      <c r="H312" s="45" t="s">
        <v>4127</v>
      </c>
      <c r="I312" s="45" t="s">
        <v>4133</v>
      </c>
      <c r="J312" s="45" t="s">
        <v>4134</v>
      </c>
      <c r="K312" s="45" t="s">
        <v>4244</v>
      </c>
      <c r="L312" s="45">
        <v>26</v>
      </c>
      <c r="M312" s="45">
        <v>70</v>
      </c>
      <c r="N312" s="45">
        <v>2700</v>
      </c>
      <c r="O312" s="46">
        <v>25000</v>
      </c>
      <c r="P312" s="45" t="s">
        <v>4129</v>
      </c>
      <c r="Q312" s="45">
        <v>330</v>
      </c>
      <c r="R312" s="45" t="s">
        <v>95</v>
      </c>
      <c r="S312" s="45">
        <v>4000</v>
      </c>
      <c r="T312" s="45">
        <v>70</v>
      </c>
      <c r="U312" s="46">
        <v>50000</v>
      </c>
      <c r="V312" s="45" t="s">
        <v>159</v>
      </c>
      <c r="W312" s="45" t="s">
        <v>160</v>
      </c>
      <c r="X312" s="45">
        <v>60</v>
      </c>
      <c r="Y312" s="45">
        <v>234</v>
      </c>
      <c r="Z312" s="45">
        <v>60</v>
      </c>
      <c r="AA312" s="626" t="s">
        <v>4152</v>
      </c>
      <c r="AB312" s="50">
        <v>0.52500000000000002</v>
      </c>
      <c r="AC312" s="50">
        <v>9.6000000000000002E-2</v>
      </c>
      <c r="AD312" s="45" t="s">
        <v>4237</v>
      </c>
      <c r="AE312" s="48" t="str">
        <f>HYPERLINK('Źródła LED_linki'!C310,"Karta katalogowa")</f>
        <v>Karta katalogowa</v>
      </c>
    </row>
    <row r="313" spans="1:31">
      <c r="A313" s="8">
        <v>929002485002</v>
      </c>
      <c r="B313" s="10" t="s">
        <v>439</v>
      </c>
      <c r="C313" s="48" t="str">
        <f>HYPERLINK('Źródła LED_linki'!B311,"Link do zdjęcia")</f>
        <v>Link do zdjęcia</v>
      </c>
      <c r="D313" s="47" t="s">
        <v>388</v>
      </c>
      <c r="E313" s="12" t="s">
        <v>88</v>
      </c>
      <c r="F313" s="625">
        <v>163</v>
      </c>
      <c r="G313" s="45" t="s">
        <v>4261</v>
      </c>
      <c r="H313" s="45" t="s">
        <v>4127</v>
      </c>
      <c r="I313" s="45" t="s">
        <v>4133</v>
      </c>
      <c r="J313" s="45" t="s">
        <v>4134</v>
      </c>
      <c r="K313" s="45" t="s">
        <v>4244</v>
      </c>
      <c r="L313" s="45">
        <v>26</v>
      </c>
      <c r="M313" s="45">
        <v>70</v>
      </c>
      <c r="N313" s="45">
        <v>3000</v>
      </c>
      <c r="O313" s="46">
        <v>25000</v>
      </c>
      <c r="P313" s="45" t="s">
        <v>4129</v>
      </c>
      <c r="Q313" s="45" t="s">
        <v>95</v>
      </c>
      <c r="R313" s="45" t="s">
        <v>95</v>
      </c>
      <c r="S313" s="45">
        <v>4200</v>
      </c>
      <c r="T313" s="45">
        <v>70</v>
      </c>
      <c r="U313" s="46">
        <v>50000</v>
      </c>
      <c r="V313" s="45" t="s">
        <v>108</v>
      </c>
      <c r="W313" s="45" t="s">
        <v>168</v>
      </c>
      <c r="X313" s="45">
        <v>60</v>
      </c>
      <c r="Y313" s="45">
        <v>234</v>
      </c>
      <c r="Z313" s="45">
        <v>60</v>
      </c>
      <c r="AA313" s="626" t="s">
        <v>4152</v>
      </c>
      <c r="AB313" s="50">
        <v>0.52500000000000002</v>
      </c>
      <c r="AC313" s="50">
        <v>0.1</v>
      </c>
      <c r="AD313" s="45" t="s">
        <v>4237</v>
      </c>
      <c r="AE313" s="48" t="str">
        <f>HYPERLINK('Źródła LED_linki'!C311,"Karta katalogowa")</f>
        <v>Karta katalogowa</v>
      </c>
    </row>
    <row r="314" spans="1:31">
      <c r="A314" s="8">
        <v>929002485102</v>
      </c>
      <c r="B314" s="10" t="s">
        <v>440</v>
      </c>
      <c r="C314" s="48" t="str">
        <f>HYPERLINK('Źródła LED_linki'!B312,"Link do zdjęcia")</f>
        <v>Link do zdjęcia</v>
      </c>
      <c r="D314" s="47" t="s">
        <v>388</v>
      </c>
      <c r="E314" s="12" t="s">
        <v>88</v>
      </c>
      <c r="F314" s="625">
        <v>163</v>
      </c>
      <c r="G314" s="45" t="s">
        <v>4261</v>
      </c>
      <c r="H314" s="45" t="s">
        <v>4127</v>
      </c>
      <c r="I314" s="45" t="s">
        <v>4133</v>
      </c>
      <c r="J314" s="45" t="s">
        <v>4134</v>
      </c>
      <c r="K314" s="45" t="s">
        <v>4244</v>
      </c>
      <c r="L314" s="45">
        <v>26</v>
      </c>
      <c r="M314" s="45">
        <v>70</v>
      </c>
      <c r="N314" s="45">
        <v>4000</v>
      </c>
      <c r="O314" s="46">
        <v>25000</v>
      </c>
      <c r="P314" s="45" t="s">
        <v>4129</v>
      </c>
      <c r="Q314" s="45" t="s">
        <v>95</v>
      </c>
      <c r="R314" s="45" t="s">
        <v>95</v>
      </c>
      <c r="S314" s="45">
        <v>4500</v>
      </c>
      <c r="T314" s="45">
        <v>70</v>
      </c>
      <c r="U314" s="46">
        <v>50000</v>
      </c>
      <c r="V314" s="45" t="s">
        <v>108</v>
      </c>
      <c r="W314" s="45" t="s">
        <v>160</v>
      </c>
      <c r="X314" s="45">
        <v>60</v>
      </c>
      <c r="Y314" s="45">
        <v>234</v>
      </c>
      <c r="Z314" s="45">
        <v>60</v>
      </c>
      <c r="AA314" s="626" t="s">
        <v>8515</v>
      </c>
      <c r="AB314" s="50">
        <v>0.52500000000000002</v>
      </c>
      <c r="AC314" s="50">
        <v>0.1</v>
      </c>
      <c r="AD314" s="45" t="s">
        <v>4237</v>
      </c>
      <c r="AE314" s="48" t="str">
        <f>HYPERLINK('Źródła LED_linki'!C312,"Karta katalogowa")</f>
        <v>Karta katalogowa</v>
      </c>
    </row>
    <row r="315" spans="1:31">
      <c r="A315" s="8">
        <v>929003731002</v>
      </c>
      <c r="B315" s="10" t="s">
        <v>441</v>
      </c>
      <c r="C315" s="48" t="str">
        <f>HYPERLINK('Źródła LED_linki'!B313,"Link do zdjęcia")</f>
        <v>Link do zdjęcia</v>
      </c>
      <c r="D315" s="47" t="s">
        <v>388</v>
      </c>
      <c r="E315" s="12" t="s">
        <v>88</v>
      </c>
      <c r="F315" s="625">
        <v>286</v>
      </c>
      <c r="G315" s="45" t="s">
        <v>4257</v>
      </c>
      <c r="H315" s="45" t="s">
        <v>4248</v>
      </c>
      <c r="I315" s="45" t="s">
        <v>4133</v>
      </c>
      <c r="J315" s="45" t="s">
        <v>4134</v>
      </c>
      <c r="K315" s="45" t="s">
        <v>4244</v>
      </c>
      <c r="L315" s="45">
        <v>40</v>
      </c>
      <c r="M315" s="45">
        <v>100</v>
      </c>
      <c r="N315" s="45">
        <v>2700</v>
      </c>
      <c r="O315" s="46">
        <v>25000</v>
      </c>
      <c r="P315" s="45" t="s">
        <v>4129</v>
      </c>
      <c r="Q315" s="45">
        <v>330</v>
      </c>
      <c r="R315" s="45" t="s">
        <v>95</v>
      </c>
      <c r="S315" s="45">
        <v>6500</v>
      </c>
      <c r="T315" s="45">
        <v>70</v>
      </c>
      <c r="U315" s="46">
        <v>50000</v>
      </c>
      <c r="V315" s="45" t="s">
        <v>159</v>
      </c>
      <c r="W315" s="45" t="s">
        <v>168</v>
      </c>
      <c r="X315" s="45">
        <v>70</v>
      </c>
      <c r="Y315" s="45">
        <v>261</v>
      </c>
      <c r="Z315" s="45">
        <v>70</v>
      </c>
      <c r="AA315" s="626" t="s">
        <v>8515</v>
      </c>
      <c r="AB315" s="50">
        <v>0.52500000000000002</v>
      </c>
      <c r="AC315" s="50">
        <v>0.155</v>
      </c>
      <c r="AD315" s="45" t="s">
        <v>4237</v>
      </c>
      <c r="AE315" s="48" t="str">
        <f>HYPERLINK('Źródła LED_linki'!C313,"Karta katalogowa")</f>
        <v>Karta katalogowa</v>
      </c>
    </row>
    <row r="316" spans="1:31">
      <c r="A316" s="8">
        <v>929002485202</v>
      </c>
      <c r="B316" s="10" t="s">
        <v>442</v>
      </c>
      <c r="C316" s="48" t="str">
        <f>HYPERLINK('Źródła LED_linki'!B314,"Link do zdjęcia")</f>
        <v>Link do zdjęcia</v>
      </c>
      <c r="D316" s="47" t="s">
        <v>388</v>
      </c>
      <c r="E316" s="12" t="s">
        <v>88</v>
      </c>
      <c r="F316" s="625">
        <v>286</v>
      </c>
      <c r="G316" s="45" t="s">
        <v>4261</v>
      </c>
      <c r="H316" s="45" t="s">
        <v>4248</v>
      </c>
      <c r="I316" s="45" t="s">
        <v>4133</v>
      </c>
      <c r="J316" s="45" t="s">
        <v>4134</v>
      </c>
      <c r="K316" s="45" t="s">
        <v>4244</v>
      </c>
      <c r="L316" s="45">
        <v>40</v>
      </c>
      <c r="M316" s="45">
        <v>100</v>
      </c>
      <c r="N316" s="45">
        <v>3000</v>
      </c>
      <c r="O316" s="46">
        <v>25000</v>
      </c>
      <c r="P316" s="45" t="s">
        <v>4129</v>
      </c>
      <c r="Q316" s="45" t="s">
        <v>95</v>
      </c>
      <c r="R316" s="45" t="s">
        <v>95</v>
      </c>
      <c r="S316" s="45">
        <v>7200</v>
      </c>
      <c r="T316" s="45">
        <v>70</v>
      </c>
      <c r="U316" s="46">
        <v>15000</v>
      </c>
      <c r="V316" s="45" t="s">
        <v>159</v>
      </c>
      <c r="W316" s="45" t="s">
        <v>160</v>
      </c>
      <c r="X316" s="45">
        <v>70</v>
      </c>
      <c r="Y316" s="45">
        <v>261</v>
      </c>
      <c r="Z316" s="45">
        <v>70</v>
      </c>
      <c r="AA316" s="626" t="s">
        <v>4222</v>
      </c>
      <c r="AB316" s="50">
        <v>0.52500000000000002</v>
      </c>
      <c r="AC316" s="50">
        <v>0.157</v>
      </c>
      <c r="AD316" s="45" t="s">
        <v>4237</v>
      </c>
      <c r="AE316" s="48" t="str">
        <f>HYPERLINK('Źródła LED_linki'!C314,"Karta katalogowa")</f>
        <v>Karta katalogowa</v>
      </c>
    </row>
    <row r="317" spans="1:31">
      <c r="A317" s="8">
        <v>929002485302</v>
      </c>
      <c r="B317" s="10" t="s">
        <v>443</v>
      </c>
      <c r="C317" s="48" t="str">
        <f>HYPERLINK('Źródła LED_linki'!B315,"Link do zdjęcia")</f>
        <v>Link do zdjęcia</v>
      </c>
      <c r="D317" s="47" t="s">
        <v>388</v>
      </c>
      <c r="E317" s="12" t="s">
        <v>88</v>
      </c>
      <c r="F317" s="625">
        <v>286</v>
      </c>
      <c r="G317" s="45" t="s">
        <v>4261</v>
      </c>
      <c r="H317" s="45" t="s">
        <v>4248</v>
      </c>
      <c r="I317" s="45" t="s">
        <v>4133</v>
      </c>
      <c r="J317" s="45" t="s">
        <v>4134</v>
      </c>
      <c r="K317" s="45" t="s">
        <v>4244</v>
      </c>
      <c r="L317" s="45">
        <v>40</v>
      </c>
      <c r="M317" s="45">
        <v>100</v>
      </c>
      <c r="N317" s="45">
        <v>4000</v>
      </c>
      <c r="O317" s="46">
        <v>25000</v>
      </c>
      <c r="P317" s="45" t="s">
        <v>4129</v>
      </c>
      <c r="Q317" s="45" t="s">
        <v>95</v>
      </c>
      <c r="R317" s="45" t="s">
        <v>95</v>
      </c>
      <c r="S317" s="45">
        <v>7500</v>
      </c>
      <c r="T317" s="45">
        <v>70</v>
      </c>
      <c r="U317" s="46">
        <v>15000</v>
      </c>
      <c r="V317" s="45" t="s">
        <v>159</v>
      </c>
      <c r="W317" s="45" t="s">
        <v>160</v>
      </c>
      <c r="X317" s="45">
        <v>70</v>
      </c>
      <c r="Y317" s="45">
        <v>261</v>
      </c>
      <c r="Z317" s="45">
        <v>70</v>
      </c>
      <c r="AA317" s="626" t="s">
        <v>4146</v>
      </c>
      <c r="AB317" s="50">
        <v>0.52500000000000002</v>
      </c>
      <c r="AC317" s="50">
        <v>0.157</v>
      </c>
      <c r="AD317" s="45" t="s">
        <v>4237</v>
      </c>
      <c r="AE317" s="48" t="str">
        <f>HYPERLINK('Źródła LED_linki'!C315,"Karta katalogowa")</f>
        <v>Karta katalogowa</v>
      </c>
    </row>
    <row r="318" spans="1:31">
      <c r="A318" s="8">
        <v>929003775602</v>
      </c>
      <c r="B318" s="10" t="s">
        <v>444</v>
      </c>
      <c r="C318" s="48" t="str">
        <f>HYPERLINK('Źródła LED_linki'!B316,"Link do zdjęcia")</f>
        <v>Link do zdjęcia</v>
      </c>
      <c r="D318" s="47" t="s">
        <v>388</v>
      </c>
      <c r="E318" s="12" t="s">
        <v>88</v>
      </c>
      <c r="F318" s="625">
        <v>358</v>
      </c>
      <c r="G318" s="45" t="s">
        <v>4259</v>
      </c>
      <c r="H318" s="45" t="s">
        <v>4248</v>
      </c>
      <c r="I318" s="45" t="s">
        <v>4267</v>
      </c>
      <c r="J318" s="45" t="s">
        <v>4134</v>
      </c>
      <c r="K318" s="45" t="s">
        <v>4268</v>
      </c>
      <c r="L318" s="45">
        <v>45</v>
      </c>
      <c r="M318" s="45" t="s">
        <v>4269</v>
      </c>
      <c r="N318" s="45">
        <v>2700</v>
      </c>
      <c r="O318" s="46">
        <v>25000</v>
      </c>
      <c r="P318" s="45" t="s">
        <v>4129</v>
      </c>
      <c r="Q318" s="45">
        <v>120</v>
      </c>
      <c r="R318" s="45" t="s">
        <v>95</v>
      </c>
      <c r="S318" s="45">
        <v>8800</v>
      </c>
      <c r="T318" s="45" t="s">
        <v>4270</v>
      </c>
      <c r="U318" s="46">
        <v>50000</v>
      </c>
      <c r="V318" s="45" t="s">
        <v>159</v>
      </c>
      <c r="W318" s="45" t="s">
        <v>168</v>
      </c>
      <c r="X318" s="45">
        <v>70</v>
      </c>
      <c r="Y318" s="45">
        <v>261</v>
      </c>
      <c r="Z318" s="45">
        <v>70</v>
      </c>
      <c r="AA318" s="626" t="s">
        <v>4146</v>
      </c>
      <c r="AB318" s="50">
        <v>0.52500000000000002</v>
      </c>
      <c r="AC318" s="50">
        <v>0.17499999999999999</v>
      </c>
      <c r="AD318" s="45" t="s">
        <v>4237</v>
      </c>
      <c r="AE318" s="48" t="str">
        <f>HYPERLINK('Źródła LED_linki'!C316,"Karta katalogowa")</f>
        <v>Karta katalogowa</v>
      </c>
    </row>
    <row r="319" spans="1:31">
      <c r="A319" s="8">
        <v>929003778802</v>
      </c>
      <c r="B319" s="10" t="s">
        <v>446</v>
      </c>
      <c r="C319" s="48" t="str">
        <f>HYPERLINK('Źródła LED_linki'!B317,"Link do zdjęcia")</f>
        <v>Link do zdjęcia</v>
      </c>
      <c r="D319" s="47" t="s">
        <v>388</v>
      </c>
      <c r="E319" s="12" t="s">
        <v>88</v>
      </c>
      <c r="F319" s="625">
        <v>358</v>
      </c>
      <c r="G319" s="45" t="s">
        <v>4259</v>
      </c>
      <c r="H319" s="45" t="s">
        <v>4248</v>
      </c>
      <c r="I319" s="45" t="s">
        <v>4267</v>
      </c>
      <c r="J319" s="45" t="s">
        <v>4134</v>
      </c>
      <c r="K319" s="45" t="s">
        <v>4268</v>
      </c>
      <c r="L319" s="45">
        <v>45</v>
      </c>
      <c r="M319" s="45" t="s">
        <v>4269</v>
      </c>
      <c r="N319" s="45">
        <v>3000</v>
      </c>
      <c r="O319" s="46">
        <v>25000</v>
      </c>
      <c r="P319" s="45" t="s">
        <v>4129</v>
      </c>
      <c r="Q319" s="45">
        <v>36</v>
      </c>
      <c r="R319" s="45">
        <v>370</v>
      </c>
      <c r="S319" s="45">
        <v>8800</v>
      </c>
      <c r="T319" s="45" t="s">
        <v>4270</v>
      </c>
      <c r="U319" s="46">
        <v>50000</v>
      </c>
      <c r="V319" s="45" t="s">
        <v>159</v>
      </c>
      <c r="W319" s="45" t="s">
        <v>168</v>
      </c>
      <c r="X319" s="45">
        <v>70</v>
      </c>
      <c r="Y319" s="45">
        <v>261</v>
      </c>
      <c r="Z319" s="45">
        <v>70</v>
      </c>
      <c r="AA319" s="626" t="s">
        <v>4178</v>
      </c>
      <c r="AB319" s="50">
        <v>0.52500000000000002</v>
      </c>
      <c r="AC319" s="50">
        <v>0.17499999999999999</v>
      </c>
      <c r="AD319" s="45" t="s">
        <v>4237</v>
      </c>
      <c r="AE319" s="48" t="str">
        <f>HYPERLINK('Źródła LED_linki'!C317,"Karta katalogowa")</f>
        <v>Karta katalogowa</v>
      </c>
    </row>
    <row r="320" spans="1:31">
      <c r="A320" s="8">
        <v>929003775702</v>
      </c>
      <c r="B320" s="10" t="s">
        <v>447</v>
      </c>
      <c r="C320" s="48" t="str">
        <f>HYPERLINK('Źródła LED_linki'!B318,"Link do zdjęcia")</f>
        <v>Link do zdjęcia</v>
      </c>
      <c r="D320" s="47" t="s">
        <v>388</v>
      </c>
      <c r="E320" s="12" t="s">
        <v>88</v>
      </c>
      <c r="F320" s="625">
        <v>358</v>
      </c>
      <c r="G320" s="45" t="s">
        <v>4259</v>
      </c>
      <c r="H320" s="45" t="s">
        <v>4248</v>
      </c>
      <c r="I320" s="45" t="s">
        <v>4267</v>
      </c>
      <c r="J320" s="45" t="s">
        <v>4134</v>
      </c>
      <c r="K320" s="45" t="s">
        <v>4268</v>
      </c>
      <c r="L320" s="45">
        <v>49</v>
      </c>
      <c r="M320" s="45" t="s">
        <v>4269</v>
      </c>
      <c r="N320" s="45">
        <v>4000</v>
      </c>
      <c r="O320" s="46">
        <v>25000</v>
      </c>
      <c r="P320" s="45" t="s">
        <v>4129</v>
      </c>
      <c r="Q320" s="45">
        <v>36</v>
      </c>
      <c r="R320" s="45">
        <v>355</v>
      </c>
      <c r="S320" s="45">
        <v>10000</v>
      </c>
      <c r="T320" s="45" t="s">
        <v>4270</v>
      </c>
      <c r="U320" s="46">
        <v>50000</v>
      </c>
      <c r="V320" s="45" t="s">
        <v>159</v>
      </c>
      <c r="W320" s="45" t="s">
        <v>160</v>
      </c>
      <c r="X320" s="45">
        <v>70</v>
      </c>
      <c r="Y320" s="45">
        <v>261</v>
      </c>
      <c r="Z320" s="45">
        <v>70</v>
      </c>
      <c r="AA320" s="626" t="s">
        <v>4178</v>
      </c>
      <c r="AB320" s="50">
        <v>0.52500000000000002</v>
      </c>
      <c r="AC320" s="50">
        <v>0.17499999999999999</v>
      </c>
      <c r="AD320" s="45" t="s">
        <v>4237</v>
      </c>
      <c r="AE320" s="48" t="str">
        <f>HYPERLINK('Źródła LED_linki'!C318,"Karta katalogowa")</f>
        <v>Karta katalogowa</v>
      </c>
    </row>
    <row r="321" spans="1:31">
      <c r="A321" s="25">
        <v>929002350702</v>
      </c>
      <c r="B321" s="23" t="s">
        <v>448</v>
      </c>
      <c r="C321" s="48" t="str">
        <f>HYPERLINK('Źródła LED_linki'!B319,"Link do zdjęcia")</f>
        <v>Link do zdjęcia</v>
      </c>
      <c r="D321" s="47" t="s">
        <v>388</v>
      </c>
      <c r="E321" s="12" t="s">
        <v>88</v>
      </c>
      <c r="F321" s="625">
        <v>579</v>
      </c>
      <c r="G321" s="45" t="s">
        <v>4271</v>
      </c>
      <c r="H321" s="45" t="s">
        <v>4248</v>
      </c>
      <c r="I321" s="45" t="s">
        <v>4272</v>
      </c>
      <c r="J321" s="45" t="s">
        <v>4134</v>
      </c>
      <c r="K321" s="45" t="s">
        <v>4273</v>
      </c>
      <c r="L321" s="45">
        <v>95</v>
      </c>
      <c r="M321" s="45">
        <v>250</v>
      </c>
      <c r="N321" s="45">
        <v>4000</v>
      </c>
      <c r="O321" s="46">
        <v>50000</v>
      </c>
      <c r="P321" s="45" t="s">
        <v>4129</v>
      </c>
      <c r="Q321" s="45">
        <v>60</v>
      </c>
      <c r="R321" s="45" t="s">
        <v>4274</v>
      </c>
      <c r="S321" s="45">
        <v>13000</v>
      </c>
      <c r="T321" s="45">
        <v>80</v>
      </c>
      <c r="U321" s="46">
        <v>50000</v>
      </c>
      <c r="V321" s="45" t="s">
        <v>159</v>
      </c>
      <c r="W321" s="45" t="s">
        <v>322</v>
      </c>
      <c r="X321" s="45">
        <v>260</v>
      </c>
      <c r="Y321" s="45">
        <v>345</v>
      </c>
      <c r="Z321" s="45">
        <v>260</v>
      </c>
      <c r="AA321" s="626" t="s">
        <v>8516</v>
      </c>
      <c r="AB321" s="50">
        <v>0.52500000000000002</v>
      </c>
      <c r="AC321" s="50">
        <v>1.1000000000000001</v>
      </c>
      <c r="AD321" s="45" t="s">
        <v>4137</v>
      </c>
      <c r="AE321" s="48" t="str">
        <f>HYPERLINK('Źródła LED_linki'!C319,"Karta katalogowa")</f>
        <v>Karta katalogowa</v>
      </c>
    </row>
    <row r="322" spans="1:31">
      <c r="A322" s="25">
        <v>929002350802</v>
      </c>
      <c r="B322" s="23" t="s">
        <v>450</v>
      </c>
      <c r="C322" s="48" t="str">
        <f>HYPERLINK('Źródła LED_linki'!B320,"Link do zdjęcia")</f>
        <v>Link do zdjęcia</v>
      </c>
      <c r="D322" s="47" t="s">
        <v>388</v>
      </c>
      <c r="E322" s="12" t="s">
        <v>88</v>
      </c>
      <c r="F322" s="625">
        <v>579</v>
      </c>
      <c r="G322" s="45" t="s">
        <v>4271</v>
      </c>
      <c r="H322" s="45" t="s">
        <v>4248</v>
      </c>
      <c r="I322" s="45" t="s">
        <v>4272</v>
      </c>
      <c r="J322" s="45" t="s">
        <v>4134</v>
      </c>
      <c r="K322" s="45" t="s">
        <v>4273</v>
      </c>
      <c r="L322" s="45">
        <v>95</v>
      </c>
      <c r="M322" s="45">
        <v>250</v>
      </c>
      <c r="N322" s="45">
        <v>4000</v>
      </c>
      <c r="O322" s="46">
        <v>50000</v>
      </c>
      <c r="P322" s="45" t="s">
        <v>4129</v>
      </c>
      <c r="Q322" s="45">
        <v>120</v>
      </c>
      <c r="R322" s="45" t="s">
        <v>4275</v>
      </c>
      <c r="S322" s="45">
        <v>13000</v>
      </c>
      <c r="T322" s="45">
        <v>80</v>
      </c>
      <c r="U322" s="46">
        <v>50000</v>
      </c>
      <c r="V322" s="45" t="s">
        <v>108</v>
      </c>
      <c r="W322" s="45" t="s">
        <v>322</v>
      </c>
      <c r="X322" s="45">
        <v>260</v>
      </c>
      <c r="Y322" s="45">
        <v>345</v>
      </c>
      <c r="Z322" s="45">
        <v>260</v>
      </c>
      <c r="AA322" s="626" t="s">
        <v>8515</v>
      </c>
      <c r="AB322" s="50">
        <v>0.52500000000000002</v>
      </c>
      <c r="AC322" s="50">
        <v>1.1000000000000001</v>
      </c>
      <c r="AD322" s="45" t="s">
        <v>4137</v>
      </c>
      <c r="AE322" s="48" t="str">
        <f>HYPERLINK('Źródła LED_linki'!C320,"Karta katalogowa")</f>
        <v>Karta katalogowa</v>
      </c>
    </row>
    <row r="323" spans="1:31">
      <c r="A323" s="25">
        <v>929002350902</v>
      </c>
      <c r="B323" s="23" t="s">
        <v>452</v>
      </c>
      <c r="C323" s="48" t="str">
        <f>HYPERLINK('Źródła LED_linki'!B321,"Link do zdjęcia")</f>
        <v>Link do zdjęcia</v>
      </c>
      <c r="D323" s="47" t="s">
        <v>388</v>
      </c>
      <c r="E323" s="12" t="s">
        <v>88</v>
      </c>
      <c r="F323" s="625">
        <v>659</v>
      </c>
      <c r="G323" s="45" t="s">
        <v>4271</v>
      </c>
      <c r="H323" s="45" t="s">
        <v>4248</v>
      </c>
      <c r="I323" s="45" t="s">
        <v>4272</v>
      </c>
      <c r="J323" s="45" t="s">
        <v>4134</v>
      </c>
      <c r="K323" s="45" t="s">
        <v>4273</v>
      </c>
      <c r="L323" s="45">
        <v>140</v>
      </c>
      <c r="M323" s="45">
        <v>400</v>
      </c>
      <c r="N323" s="45">
        <v>4000</v>
      </c>
      <c r="O323" s="46">
        <v>50000</v>
      </c>
      <c r="P323" s="45" t="s">
        <v>4129</v>
      </c>
      <c r="Q323" s="45">
        <v>60</v>
      </c>
      <c r="R323" s="45" t="s">
        <v>4276</v>
      </c>
      <c r="S323" s="45">
        <v>20000</v>
      </c>
      <c r="T323" s="45">
        <v>80</v>
      </c>
      <c r="U323" s="46">
        <v>50000</v>
      </c>
      <c r="V323" s="45" t="s">
        <v>108</v>
      </c>
      <c r="W323" s="45" t="s">
        <v>160</v>
      </c>
      <c r="X323" s="45">
        <v>260</v>
      </c>
      <c r="Y323" s="45">
        <v>345</v>
      </c>
      <c r="Z323" s="45">
        <v>260</v>
      </c>
      <c r="AA323" s="626" t="s">
        <v>8516</v>
      </c>
      <c r="AB323" s="50">
        <v>0.52500000000000002</v>
      </c>
      <c r="AC323" s="50">
        <v>1.1499999999999999</v>
      </c>
      <c r="AD323" s="45" t="s">
        <v>4137</v>
      </c>
      <c r="AE323" s="48" t="str">
        <f>HYPERLINK('Źródła LED_linki'!C321,"Karta katalogowa")</f>
        <v>Karta katalogowa</v>
      </c>
    </row>
    <row r="324" spans="1:31">
      <c r="A324" s="25">
        <v>929002351002</v>
      </c>
      <c r="B324" s="23" t="s">
        <v>454</v>
      </c>
      <c r="C324" s="48" t="str">
        <f>HYPERLINK('Źródła LED_linki'!B322,"Link do zdjęcia")</f>
        <v>Link do zdjęcia</v>
      </c>
      <c r="D324" s="47" t="s">
        <v>388</v>
      </c>
      <c r="E324" s="12" t="s">
        <v>88</v>
      </c>
      <c r="F324" s="625">
        <v>659</v>
      </c>
      <c r="G324" s="45" t="s">
        <v>4271</v>
      </c>
      <c r="H324" s="45" t="s">
        <v>4248</v>
      </c>
      <c r="I324" s="45" t="s">
        <v>4272</v>
      </c>
      <c r="J324" s="45" t="s">
        <v>4134</v>
      </c>
      <c r="K324" s="45" t="s">
        <v>4273</v>
      </c>
      <c r="L324" s="45">
        <v>140</v>
      </c>
      <c r="M324" s="45">
        <v>400</v>
      </c>
      <c r="N324" s="45">
        <v>4000</v>
      </c>
      <c r="O324" s="46">
        <v>50000</v>
      </c>
      <c r="P324" s="45" t="s">
        <v>4129</v>
      </c>
      <c r="Q324" s="45">
        <v>120</v>
      </c>
      <c r="R324" s="45" t="s">
        <v>4277</v>
      </c>
      <c r="S324" s="45">
        <v>20000</v>
      </c>
      <c r="T324" s="45">
        <v>80</v>
      </c>
      <c r="U324" s="46">
        <v>50000</v>
      </c>
      <c r="V324" s="45" t="s">
        <v>159</v>
      </c>
      <c r="W324" s="45" t="s">
        <v>160</v>
      </c>
      <c r="X324" s="45">
        <v>260</v>
      </c>
      <c r="Y324" s="45">
        <v>345</v>
      </c>
      <c r="Z324" s="45">
        <v>260</v>
      </c>
      <c r="AA324" s="626" t="s">
        <v>8516</v>
      </c>
      <c r="AB324" s="50">
        <v>0.52500000000000002</v>
      </c>
      <c r="AC324" s="50">
        <v>1.1499999999999999</v>
      </c>
      <c r="AD324" s="45" t="s">
        <v>4137</v>
      </c>
      <c r="AE324" s="48" t="str">
        <f>HYPERLINK('Źródła LED_linki'!C322,"Karta katalogowa")</f>
        <v>Karta katalogowa</v>
      </c>
    </row>
    <row r="325" spans="1:31">
      <c r="A325" s="8">
        <v>929002006102</v>
      </c>
      <c r="B325" s="10" t="s">
        <v>456</v>
      </c>
      <c r="C325" s="48" t="str">
        <f>HYPERLINK('Źródła LED_linki'!B323,"Link do zdjęcia")</f>
        <v>Link do zdjęcia</v>
      </c>
      <c r="D325" s="47" t="s">
        <v>388</v>
      </c>
      <c r="E325" s="12" t="s">
        <v>88</v>
      </c>
      <c r="F325" s="625">
        <v>177</v>
      </c>
      <c r="G325" s="45" t="s">
        <v>4271</v>
      </c>
      <c r="H325" s="45" t="s">
        <v>4127</v>
      </c>
      <c r="I325" s="45" t="s">
        <v>4272</v>
      </c>
      <c r="J325" s="45" t="s">
        <v>4134</v>
      </c>
      <c r="K325" s="45" t="s">
        <v>4278</v>
      </c>
      <c r="L325" s="45">
        <v>21</v>
      </c>
      <c r="M325" s="45">
        <v>50</v>
      </c>
      <c r="N325" s="45">
        <v>3000</v>
      </c>
      <c r="O325" s="46">
        <v>50000</v>
      </c>
      <c r="P325" s="45" t="s">
        <v>4129</v>
      </c>
      <c r="Q325" s="45">
        <v>360</v>
      </c>
      <c r="R325" s="45" t="s">
        <v>95</v>
      </c>
      <c r="S325" s="45">
        <v>2850</v>
      </c>
      <c r="T325" s="45">
        <v>80</v>
      </c>
      <c r="U325" s="46">
        <v>50000</v>
      </c>
      <c r="V325" s="45" t="s">
        <v>108</v>
      </c>
      <c r="W325" s="45" t="s">
        <v>322</v>
      </c>
      <c r="X325" s="45">
        <v>87</v>
      </c>
      <c r="Y325" s="45">
        <v>185</v>
      </c>
      <c r="Z325" s="45">
        <v>87</v>
      </c>
      <c r="AA325" s="626" t="s">
        <v>4218</v>
      </c>
      <c r="AB325" s="50">
        <v>0.52500000000000002</v>
      </c>
      <c r="AC325" s="50">
        <v>0.37</v>
      </c>
      <c r="AD325" s="45" t="s">
        <v>4137</v>
      </c>
      <c r="AE325" s="48" t="str">
        <f>HYPERLINK('Źródła LED_linki'!C323,"Karta katalogowa")</f>
        <v>Karta katalogowa</v>
      </c>
    </row>
    <row r="326" spans="1:31">
      <c r="A326" s="8">
        <v>929002006202</v>
      </c>
      <c r="B326" s="10" t="s">
        <v>457</v>
      </c>
      <c r="C326" s="48" t="str">
        <f>HYPERLINK('Źródła LED_linki'!B324,"Link do zdjęcia")</f>
        <v>Link do zdjęcia</v>
      </c>
      <c r="D326" s="47" t="s">
        <v>388</v>
      </c>
      <c r="E326" s="12" t="s">
        <v>88</v>
      </c>
      <c r="F326" s="625">
        <v>177</v>
      </c>
      <c r="G326" s="45" t="s">
        <v>4271</v>
      </c>
      <c r="H326" s="45" t="s">
        <v>4127</v>
      </c>
      <c r="I326" s="45" t="s">
        <v>4272</v>
      </c>
      <c r="J326" s="45" t="s">
        <v>4134</v>
      </c>
      <c r="K326" s="45" t="s">
        <v>4278</v>
      </c>
      <c r="L326" s="45">
        <v>21</v>
      </c>
      <c r="M326" s="45">
        <v>50</v>
      </c>
      <c r="N326" s="45">
        <v>4000</v>
      </c>
      <c r="O326" s="46">
        <v>50000</v>
      </c>
      <c r="P326" s="45" t="s">
        <v>4129</v>
      </c>
      <c r="Q326" s="45">
        <v>360</v>
      </c>
      <c r="R326" s="45" t="s">
        <v>95</v>
      </c>
      <c r="S326" s="45">
        <v>3000</v>
      </c>
      <c r="T326" s="45">
        <v>80</v>
      </c>
      <c r="U326" s="46">
        <v>50000</v>
      </c>
      <c r="V326" s="45" t="s">
        <v>108</v>
      </c>
      <c r="W326" s="45" t="s">
        <v>322</v>
      </c>
      <c r="X326" s="45">
        <v>87</v>
      </c>
      <c r="Y326" s="45">
        <v>185</v>
      </c>
      <c r="Z326" s="45">
        <v>87</v>
      </c>
      <c r="AA326" s="626" t="s">
        <v>4218</v>
      </c>
      <c r="AB326" s="50">
        <v>0.52500000000000002</v>
      </c>
      <c r="AC326" s="50">
        <v>0.37</v>
      </c>
      <c r="AD326" s="45" t="s">
        <v>4137</v>
      </c>
      <c r="AE326" s="48" t="str">
        <f>HYPERLINK('Źródła LED_linki'!C324,"Karta katalogowa")</f>
        <v>Karta katalogowa</v>
      </c>
    </row>
    <row r="327" spans="1:31">
      <c r="A327" s="8">
        <v>929002006302</v>
      </c>
      <c r="B327" s="10" t="s">
        <v>458</v>
      </c>
      <c r="C327" s="48" t="str">
        <f>HYPERLINK('Źródła LED_linki'!B325,"Link do zdjęcia")</f>
        <v>Link do zdjęcia</v>
      </c>
      <c r="D327" s="47" t="s">
        <v>388</v>
      </c>
      <c r="E327" s="12" t="s">
        <v>88</v>
      </c>
      <c r="F327" s="625">
        <v>196</v>
      </c>
      <c r="G327" s="45" t="s">
        <v>4271</v>
      </c>
      <c r="H327" s="45" t="s">
        <v>4127</v>
      </c>
      <c r="I327" s="45" t="s">
        <v>4272</v>
      </c>
      <c r="J327" s="45" t="s">
        <v>4134</v>
      </c>
      <c r="K327" s="45" t="s">
        <v>4278</v>
      </c>
      <c r="L327" s="45">
        <v>28</v>
      </c>
      <c r="M327" s="45" t="s">
        <v>4263</v>
      </c>
      <c r="N327" s="45">
        <v>3000</v>
      </c>
      <c r="O327" s="46">
        <v>50000</v>
      </c>
      <c r="P327" s="45" t="s">
        <v>4129</v>
      </c>
      <c r="Q327" s="45">
        <v>360</v>
      </c>
      <c r="R327" s="45" t="s">
        <v>95</v>
      </c>
      <c r="S327" s="45">
        <v>3800</v>
      </c>
      <c r="T327" s="45">
        <v>80</v>
      </c>
      <c r="U327" s="46">
        <v>50000</v>
      </c>
      <c r="V327" s="45" t="s">
        <v>159</v>
      </c>
      <c r="W327" s="45" t="s">
        <v>168</v>
      </c>
      <c r="X327" s="45">
        <v>87</v>
      </c>
      <c r="Y327" s="45">
        <v>185</v>
      </c>
      <c r="Z327" s="45">
        <v>87</v>
      </c>
      <c r="AA327" s="626" t="s">
        <v>4218</v>
      </c>
      <c r="AB327" s="50">
        <v>0.52500000000000002</v>
      </c>
      <c r="AC327" s="50">
        <v>0.37</v>
      </c>
      <c r="AD327" s="45" t="s">
        <v>4137</v>
      </c>
      <c r="AE327" s="48" t="str">
        <f>HYPERLINK('Źródła LED_linki'!C325,"Karta katalogowa")</f>
        <v>Karta katalogowa</v>
      </c>
    </row>
    <row r="328" spans="1:31">
      <c r="A328" s="8">
        <v>929002006402</v>
      </c>
      <c r="B328" s="10" t="s">
        <v>459</v>
      </c>
      <c r="C328" s="48" t="str">
        <f>HYPERLINK('Źródła LED_linki'!B326,"Link do zdjęcia")</f>
        <v>Link do zdjęcia</v>
      </c>
      <c r="D328" s="47" t="s">
        <v>388</v>
      </c>
      <c r="E328" s="12" t="s">
        <v>88</v>
      </c>
      <c r="F328" s="625">
        <v>196</v>
      </c>
      <c r="G328" s="45" t="s">
        <v>4271</v>
      </c>
      <c r="H328" s="45" t="s">
        <v>4127</v>
      </c>
      <c r="I328" s="45" t="s">
        <v>4272</v>
      </c>
      <c r="J328" s="45" t="s">
        <v>4134</v>
      </c>
      <c r="K328" s="45" t="s">
        <v>4278</v>
      </c>
      <c r="L328" s="45">
        <v>28</v>
      </c>
      <c r="M328" s="45" t="s">
        <v>4263</v>
      </c>
      <c r="N328" s="45">
        <v>4000</v>
      </c>
      <c r="O328" s="46">
        <v>50000</v>
      </c>
      <c r="P328" s="45" t="s">
        <v>4129</v>
      </c>
      <c r="Q328" s="45">
        <v>360</v>
      </c>
      <c r="R328" s="45" t="s">
        <v>95</v>
      </c>
      <c r="S328" s="45">
        <v>4000</v>
      </c>
      <c r="T328" s="45">
        <v>80</v>
      </c>
      <c r="U328" s="46">
        <v>50000</v>
      </c>
      <c r="V328" s="45" t="s">
        <v>108</v>
      </c>
      <c r="W328" s="45" t="s">
        <v>168</v>
      </c>
      <c r="X328" s="45">
        <v>87</v>
      </c>
      <c r="Y328" s="45">
        <v>185</v>
      </c>
      <c r="Z328" s="45">
        <v>87</v>
      </c>
      <c r="AA328" s="626" t="s">
        <v>4220</v>
      </c>
      <c r="AB328" s="50">
        <v>0.52500000000000002</v>
      </c>
      <c r="AC328" s="50">
        <v>0.36499999999999999</v>
      </c>
      <c r="AD328" s="45" t="s">
        <v>4137</v>
      </c>
      <c r="AE328" s="48" t="str">
        <f>HYPERLINK('Źródła LED_linki'!C326,"Karta katalogowa")</f>
        <v>Karta katalogowa</v>
      </c>
    </row>
    <row r="329" spans="1:31">
      <c r="A329" s="8">
        <v>929002006502</v>
      </c>
      <c r="B329" s="10" t="s">
        <v>460</v>
      </c>
      <c r="C329" s="48" t="str">
        <f>HYPERLINK('Źródła LED_linki'!B327,"Link do zdjęcia")</f>
        <v>Link do zdjęcia</v>
      </c>
      <c r="D329" s="47" t="s">
        <v>388</v>
      </c>
      <c r="E329" s="12" t="s">
        <v>88</v>
      </c>
      <c r="F329" s="625">
        <v>257</v>
      </c>
      <c r="G329" s="45" t="s">
        <v>4271</v>
      </c>
      <c r="H329" s="45" t="s">
        <v>4127</v>
      </c>
      <c r="I329" s="45" t="s">
        <v>4272</v>
      </c>
      <c r="J329" s="45" t="s">
        <v>4134</v>
      </c>
      <c r="K329" s="45" t="s">
        <v>4278</v>
      </c>
      <c r="L329" s="45">
        <v>42</v>
      </c>
      <c r="M329" s="45" t="s">
        <v>4264</v>
      </c>
      <c r="N329" s="45">
        <v>3000</v>
      </c>
      <c r="O329" s="46">
        <v>50000</v>
      </c>
      <c r="P329" s="45" t="s">
        <v>4129</v>
      </c>
      <c r="Q329" s="45">
        <v>360</v>
      </c>
      <c r="R329" s="45" t="s">
        <v>95</v>
      </c>
      <c r="S329" s="45">
        <v>5700</v>
      </c>
      <c r="T329" s="45">
        <v>80</v>
      </c>
      <c r="U329" s="46">
        <v>50000</v>
      </c>
      <c r="V329" s="45" t="s">
        <v>108</v>
      </c>
      <c r="W329" s="45" t="s">
        <v>109</v>
      </c>
      <c r="X329" s="45">
        <v>87</v>
      </c>
      <c r="Y329" s="45">
        <v>185</v>
      </c>
      <c r="Z329" s="45">
        <v>87</v>
      </c>
      <c r="AA329" s="626" t="s">
        <v>4220</v>
      </c>
      <c r="AB329" s="50">
        <v>0.52500000000000002</v>
      </c>
      <c r="AC329" s="50">
        <v>0.36499999999999999</v>
      </c>
      <c r="AD329" s="45" t="s">
        <v>4137</v>
      </c>
      <c r="AE329" s="48" t="str">
        <f>HYPERLINK('Źródła LED_linki'!C327,"Karta katalogowa")</f>
        <v>Karta katalogowa</v>
      </c>
    </row>
    <row r="330" spans="1:31">
      <c r="A330" s="8">
        <v>929002006702</v>
      </c>
      <c r="B330" s="10" t="s">
        <v>461</v>
      </c>
      <c r="C330" s="48" t="str">
        <f>HYPERLINK('Źródła LED_linki'!B328,"Link do zdjęcia")</f>
        <v>Link do zdjęcia</v>
      </c>
      <c r="D330" s="47" t="s">
        <v>388</v>
      </c>
      <c r="E330" s="12" t="s">
        <v>88</v>
      </c>
      <c r="F330" s="625">
        <v>257</v>
      </c>
      <c r="G330" s="45" t="s">
        <v>4271</v>
      </c>
      <c r="H330" s="45" t="s">
        <v>4248</v>
      </c>
      <c r="I330" s="45" t="s">
        <v>4272</v>
      </c>
      <c r="J330" s="45" t="s">
        <v>4134</v>
      </c>
      <c r="K330" s="45" t="s">
        <v>4278</v>
      </c>
      <c r="L330" s="45">
        <v>42</v>
      </c>
      <c r="M330" s="45" t="s">
        <v>4264</v>
      </c>
      <c r="N330" s="45">
        <v>3000</v>
      </c>
      <c r="O330" s="46">
        <v>50000</v>
      </c>
      <c r="P330" s="45" t="s">
        <v>4129</v>
      </c>
      <c r="Q330" s="45">
        <v>360</v>
      </c>
      <c r="R330" s="45" t="s">
        <v>95</v>
      </c>
      <c r="S330" s="45">
        <v>5700</v>
      </c>
      <c r="T330" s="45">
        <v>80</v>
      </c>
      <c r="U330" s="46">
        <v>50000</v>
      </c>
      <c r="V330" s="45" t="s">
        <v>108</v>
      </c>
      <c r="W330" s="45" t="s">
        <v>109</v>
      </c>
      <c r="X330" s="45">
        <v>87</v>
      </c>
      <c r="Y330" s="45">
        <v>203</v>
      </c>
      <c r="Z330" s="45">
        <v>87</v>
      </c>
      <c r="AA330" s="626" t="s">
        <v>4220</v>
      </c>
      <c r="AB330" s="50">
        <v>0.52500000000000002</v>
      </c>
      <c r="AC330" s="50">
        <v>0.5</v>
      </c>
      <c r="AD330" s="45" t="s">
        <v>4137</v>
      </c>
      <c r="AE330" s="48" t="str">
        <f>HYPERLINK('Źródła LED_linki'!C328,"Karta katalogowa")</f>
        <v>Karta katalogowa</v>
      </c>
    </row>
    <row r="331" spans="1:31">
      <c r="A331" s="8">
        <v>929002006602</v>
      </c>
      <c r="B331" s="10" t="s">
        <v>462</v>
      </c>
      <c r="C331" s="48" t="str">
        <f>HYPERLINK('Źródła LED_linki'!B329,"Link do zdjęcia")</f>
        <v>Link do zdjęcia</v>
      </c>
      <c r="D331" s="47" t="s">
        <v>388</v>
      </c>
      <c r="E331" s="12" t="s">
        <v>88</v>
      </c>
      <c r="F331" s="625">
        <v>257</v>
      </c>
      <c r="G331" s="45" t="s">
        <v>4271</v>
      </c>
      <c r="H331" s="45" t="s">
        <v>4127</v>
      </c>
      <c r="I331" s="45" t="s">
        <v>4272</v>
      </c>
      <c r="J331" s="45" t="s">
        <v>4134</v>
      </c>
      <c r="K331" s="45" t="s">
        <v>4278</v>
      </c>
      <c r="L331" s="45">
        <v>42</v>
      </c>
      <c r="M331" s="45" t="s">
        <v>4264</v>
      </c>
      <c r="N331" s="45">
        <v>4000</v>
      </c>
      <c r="O331" s="46">
        <v>50000</v>
      </c>
      <c r="P331" s="45" t="s">
        <v>4129</v>
      </c>
      <c r="Q331" s="45">
        <v>360</v>
      </c>
      <c r="R331" s="45" t="s">
        <v>95</v>
      </c>
      <c r="S331" s="45">
        <v>6000</v>
      </c>
      <c r="T331" s="45">
        <v>80</v>
      </c>
      <c r="U331" s="46">
        <v>50000</v>
      </c>
      <c r="V331" s="45" t="s">
        <v>108</v>
      </c>
      <c r="W331" s="45" t="s">
        <v>109</v>
      </c>
      <c r="X331" s="45">
        <v>87</v>
      </c>
      <c r="Y331" s="45">
        <v>185</v>
      </c>
      <c r="Z331" s="45">
        <v>87</v>
      </c>
      <c r="AA331" s="626" t="s">
        <v>4220</v>
      </c>
      <c r="AB331" s="50">
        <v>0.52500000000000002</v>
      </c>
      <c r="AC331" s="50">
        <v>0.36499999999999999</v>
      </c>
      <c r="AD331" s="45" t="s">
        <v>4137</v>
      </c>
      <c r="AE331" s="48" t="str">
        <f>HYPERLINK('Źródła LED_linki'!C329,"Karta katalogowa")</f>
        <v>Karta katalogowa</v>
      </c>
    </row>
    <row r="332" spans="1:31">
      <c r="A332" s="8">
        <v>929002006802</v>
      </c>
      <c r="B332" s="30" t="s">
        <v>463</v>
      </c>
      <c r="C332" s="48" t="str">
        <f>HYPERLINK('Źródła LED_linki'!B330,"Link do zdjęcia")</f>
        <v>Link do zdjęcia</v>
      </c>
      <c r="D332" s="47" t="s">
        <v>388</v>
      </c>
      <c r="E332" s="12" t="s">
        <v>88</v>
      </c>
      <c r="F332" s="625">
        <v>257</v>
      </c>
      <c r="G332" s="45" t="s">
        <v>4271</v>
      </c>
      <c r="H332" s="45" t="s">
        <v>4248</v>
      </c>
      <c r="I332" s="45" t="s">
        <v>4272</v>
      </c>
      <c r="J332" s="45" t="s">
        <v>4134</v>
      </c>
      <c r="K332" s="45" t="s">
        <v>4278</v>
      </c>
      <c r="L332" s="45">
        <v>42</v>
      </c>
      <c r="M332" s="45" t="s">
        <v>4264</v>
      </c>
      <c r="N332" s="45">
        <v>4000</v>
      </c>
      <c r="O332" s="46">
        <v>50000</v>
      </c>
      <c r="P332" s="45" t="s">
        <v>4129</v>
      </c>
      <c r="Q332" s="45">
        <v>360</v>
      </c>
      <c r="R332" s="45" t="s">
        <v>95</v>
      </c>
      <c r="S332" s="45">
        <v>6000</v>
      </c>
      <c r="T332" s="45">
        <v>80</v>
      </c>
      <c r="U332" s="46">
        <v>50000</v>
      </c>
      <c r="V332" s="45" t="s">
        <v>108</v>
      </c>
      <c r="W332" s="45" t="s">
        <v>109</v>
      </c>
      <c r="X332" s="45">
        <v>87</v>
      </c>
      <c r="Y332" s="45">
        <v>203</v>
      </c>
      <c r="Z332" s="45">
        <v>87</v>
      </c>
      <c r="AA332" s="626" t="s">
        <v>4220</v>
      </c>
      <c r="AB332" s="50">
        <v>0.52500000000000002</v>
      </c>
      <c r="AC332" s="50">
        <v>0.5</v>
      </c>
      <c r="AD332" s="45" t="s">
        <v>4137</v>
      </c>
      <c r="AE332" s="48" t="str">
        <f>HYPERLINK('Źródła LED_linki'!C330,"Karta katalogowa")</f>
        <v>Karta katalogowa</v>
      </c>
    </row>
    <row r="333" spans="1:31">
      <c r="A333" s="8">
        <v>929003161602</v>
      </c>
      <c r="B333" s="10" t="s">
        <v>464</v>
      </c>
      <c r="C333" s="48" t="str">
        <f>HYPERLINK('Źródła LED_linki'!B331,"Link do zdjęcia")</f>
        <v>Link do zdjęcia</v>
      </c>
      <c r="D333" s="47" t="s">
        <v>388</v>
      </c>
      <c r="E333" s="12" t="s">
        <v>88</v>
      </c>
      <c r="F333" s="625">
        <v>355</v>
      </c>
      <c r="G333" s="45" t="s">
        <v>4261</v>
      </c>
      <c r="H333" s="45" t="s">
        <v>4248</v>
      </c>
      <c r="I333" s="45" t="s">
        <v>4272</v>
      </c>
      <c r="J333" s="45" t="s">
        <v>4134</v>
      </c>
      <c r="K333" s="45" t="s">
        <v>4244</v>
      </c>
      <c r="L333" s="45">
        <v>65</v>
      </c>
      <c r="M333" s="45">
        <v>150</v>
      </c>
      <c r="N333" s="45">
        <v>4000</v>
      </c>
      <c r="O333" s="46">
        <v>25000</v>
      </c>
      <c r="P333" s="45" t="s">
        <v>4129</v>
      </c>
      <c r="Q333" s="45">
        <v>100</v>
      </c>
      <c r="R333" s="45">
        <v>7650</v>
      </c>
      <c r="S333" s="45">
        <v>9000</v>
      </c>
      <c r="T333" s="45">
        <v>80</v>
      </c>
      <c r="U333" s="46">
        <v>50000</v>
      </c>
      <c r="V333" s="45" t="s">
        <v>108</v>
      </c>
      <c r="W333" s="45" t="s">
        <v>109</v>
      </c>
      <c r="X333" s="45">
        <v>144</v>
      </c>
      <c r="Y333" s="45">
        <v>172</v>
      </c>
      <c r="Z333" s="45">
        <v>144</v>
      </c>
      <c r="AA333" s="626" t="s">
        <v>8516</v>
      </c>
      <c r="AB333" s="50">
        <v>0.52500000000000002</v>
      </c>
      <c r="AC333" s="50">
        <v>0.78</v>
      </c>
      <c r="AD333" s="45" t="s">
        <v>4237</v>
      </c>
      <c r="AE333" s="48" t="str">
        <f>HYPERLINK('Źródła LED_linki'!C331,"Karta katalogowa")</f>
        <v>Karta katalogowa</v>
      </c>
    </row>
    <row r="334" spans="1:31">
      <c r="A334" s="8">
        <v>929003161702</v>
      </c>
      <c r="B334" s="10" t="s">
        <v>465</v>
      </c>
      <c r="C334" s="48" t="str">
        <f>HYPERLINK('Źródła LED_linki'!B332,"Link do zdjęcia")</f>
        <v>Link do zdjęcia</v>
      </c>
      <c r="D334" s="47" t="s">
        <v>388</v>
      </c>
      <c r="E334" s="12" t="s">
        <v>88</v>
      </c>
      <c r="F334" s="625">
        <v>409</v>
      </c>
      <c r="G334" s="45" t="s">
        <v>4261</v>
      </c>
      <c r="H334" s="45" t="s">
        <v>4248</v>
      </c>
      <c r="I334" s="45" t="s">
        <v>4272</v>
      </c>
      <c r="J334" s="45" t="s">
        <v>4134</v>
      </c>
      <c r="K334" s="45" t="s">
        <v>4244</v>
      </c>
      <c r="L334" s="45">
        <v>105</v>
      </c>
      <c r="M334" s="45">
        <v>250</v>
      </c>
      <c r="N334" s="45">
        <v>4000</v>
      </c>
      <c r="O334" s="46">
        <v>25000</v>
      </c>
      <c r="P334" s="45" t="s">
        <v>4129</v>
      </c>
      <c r="Q334" s="45">
        <v>100</v>
      </c>
      <c r="R334" s="45">
        <v>12750</v>
      </c>
      <c r="S334" s="45">
        <v>15000</v>
      </c>
      <c r="T334" s="45">
        <v>80</v>
      </c>
      <c r="U334" s="46">
        <v>50000</v>
      </c>
      <c r="V334" s="45" t="s">
        <v>103</v>
      </c>
      <c r="W334" s="45" t="s">
        <v>322</v>
      </c>
      <c r="X334" s="45">
        <v>166</v>
      </c>
      <c r="Y334" s="45">
        <v>183</v>
      </c>
      <c r="Z334" s="45">
        <v>166</v>
      </c>
      <c r="AA334" s="626" t="s">
        <v>4178</v>
      </c>
      <c r="AB334" s="50">
        <v>0.52500000000000002</v>
      </c>
      <c r="AC334" s="50">
        <v>1.1299999999999999</v>
      </c>
      <c r="AD334" s="45" t="s">
        <v>4237</v>
      </c>
      <c r="AE334" s="48" t="str">
        <f>HYPERLINK('Źródła LED_linki'!C332,"Karta katalogowa")</f>
        <v>Karta katalogowa</v>
      </c>
    </row>
    <row r="335" spans="1:31">
      <c r="A335" s="8">
        <v>929002495202</v>
      </c>
      <c r="B335" s="10" t="s">
        <v>466</v>
      </c>
      <c r="C335" s="48" t="str">
        <f>HYPERLINK('Źródła LED_linki'!B333,"Link do zdjęcia")</f>
        <v>Link do zdjęcia</v>
      </c>
      <c r="D335" s="47" t="s">
        <v>468</v>
      </c>
      <c r="E335" s="12" t="s">
        <v>88</v>
      </c>
      <c r="F335" s="625">
        <v>23.2</v>
      </c>
      <c r="G335" s="45" t="s">
        <v>4279</v>
      </c>
      <c r="H335" s="45" t="s">
        <v>4279</v>
      </c>
      <c r="I335" s="45" t="s">
        <v>4272</v>
      </c>
      <c r="J335" s="45" t="s">
        <v>4134</v>
      </c>
      <c r="K335" s="45" t="s">
        <v>95</v>
      </c>
      <c r="L335" s="45">
        <v>2</v>
      </c>
      <c r="M335" s="45">
        <v>25</v>
      </c>
      <c r="N335" s="45">
        <v>2700</v>
      </c>
      <c r="O335" s="46">
        <v>15000</v>
      </c>
      <c r="P335" s="45" t="s">
        <v>4129</v>
      </c>
      <c r="Q335" s="45" t="s">
        <v>95</v>
      </c>
      <c r="R335" s="45" t="s">
        <v>95</v>
      </c>
      <c r="S335" s="45">
        <v>220</v>
      </c>
      <c r="T335" s="45">
        <v>80</v>
      </c>
      <c r="U335" s="46">
        <v>8000</v>
      </c>
      <c r="V335" s="45" t="s">
        <v>108</v>
      </c>
      <c r="W335" s="45" t="s">
        <v>109</v>
      </c>
      <c r="X335" s="45">
        <v>25</v>
      </c>
      <c r="Y335" s="45">
        <v>67</v>
      </c>
      <c r="Z335" s="45">
        <v>25</v>
      </c>
      <c r="AA335" s="626" t="s">
        <v>4220</v>
      </c>
      <c r="AB335" s="50">
        <v>0.52500000000000002</v>
      </c>
      <c r="AC335" s="50">
        <v>1.2E-2</v>
      </c>
      <c r="AD335" s="45" t="s">
        <v>4130</v>
      </c>
      <c r="AE335" s="48" t="str">
        <f>HYPERLINK('Źródła LED_linki'!C333,"Karta katalogowa")</f>
        <v>Karta katalogowa</v>
      </c>
    </row>
    <row r="336" spans="1:31">
      <c r="A336" s="8">
        <v>929002495302</v>
      </c>
      <c r="B336" s="10" t="s">
        <v>469</v>
      </c>
      <c r="C336" s="48" t="str">
        <f>HYPERLINK('Źródła LED_linki'!B334,"Link do zdjęcia")</f>
        <v>Link do zdjęcia</v>
      </c>
      <c r="D336" s="47" t="s">
        <v>468</v>
      </c>
      <c r="E336" s="12" t="s">
        <v>88</v>
      </c>
      <c r="F336" s="625">
        <v>23.2</v>
      </c>
      <c r="G336" s="45" t="s">
        <v>4279</v>
      </c>
      <c r="H336" s="45" t="s">
        <v>4279</v>
      </c>
      <c r="I336" s="45" t="s">
        <v>4272</v>
      </c>
      <c r="J336" s="45" t="s">
        <v>4134</v>
      </c>
      <c r="K336" s="45" t="s">
        <v>95</v>
      </c>
      <c r="L336" s="45">
        <v>2</v>
      </c>
      <c r="M336" s="45">
        <v>25</v>
      </c>
      <c r="N336" s="45">
        <v>3000</v>
      </c>
      <c r="O336" s="46">
        <v>15000</v>
      </c>
      <c r="P336" s="45" t="s">
        <v>4129</v>
      </c>
      <c r="Q336" s="45" t="s">
        <v>95</v>
      </c>
      <c r="R336" s="45" t="s">
        <v>95</v>
      </c>
      <c r="S336" s="45">
        <v>220</v>
      </c>
      <c r="T336" s="45">
        <v>80</v>
      </c>
      <c r="U336" s="46">
        <v>8000</v>
      </c>
      <c r="V336" s="45" t="s">
        <v>108</v>
      </c>
      <c r="W336" s="45" t="s">
        <v>322</v>
      </c>
      <c r="X336" s="45">
        <v>25</v>
      </c>
      <c r="Y336" s="45">
        <v>67</v>
      </c>
      <c r="Z336" s="45">
        <v>25</v>
      </c>
      <c r="AA336" s="626" t="s">
        <v>4220</v>
      </c>
      <c r="AB336" s="50">
        <v>0.52500000000000002</v>
      </c>
      <c r="AC336" s="50">
        <v>1.2E-2</v>
      </c>
      <c r="AD336" s="45" t="s">
        <v>4130</v>
      </c>
      <c r="AE336" s="48" t="str">
        <f>HYPERLINK('Źródła LED_linki'!C334,"Karta katalogowa")</f>
        <v>Karta katalogowa</v>
      </c>
    </row>
    <row r="337" spans="1:31">
      <c r="A337" s="8">
        <v>929002495502</v>
      </c>
      <c r="B337" s="10" t="s">
        <v>470</v>
      </c>
      <c r="C337" s="48" t="str">
        <f>HYPERLINK('Źródła LED_linki'!B335,"Link do zdjęcia")</f>
        <v>Link do zdjęcia</v>
      </c>
      <c r="D337" s="47" t="s">
        <v>468</v>
      </c>
      <c r="E337" s="12" t="s">
        <v>88</v>
      </c>
      <c r="F337" s="625">
        <v>27.7</v>
      </c>
      <c r="G337" s="45" t="s">
        <v>4279</v>
      </c>
      <c r="H337" s="45" t="s">
        <v>4279</v>
      </c>
      <c r="I337" s="45" t="s">
        <v>4272</v>
      </c>
      <c r="J337" s="45" t="s">
        <v>4134</v>
      </c>
      <c r="K337" s="45" t="s">
        <v>95</v>
      </c>
      <c r="L337" s="45" t="s">
        <v>4280</v>
      </c>
      <c r="M337" s="45">
        <v>40</v>
      </c>
      <c r="N337" s="45">
        <v>2700</v>
      </c>
      <c r="O337" s="46">
        <v>15000</v>
      </c>
      <c r="P337" s="45" t="s">
        <v>4129</v>
      </c>
      <c r="Q337" s="45" t="s">
        <v>95</v>
      </c>
      <c r="R337" s="45" t="s">
        <v>95</v>
      </c>
      <c r="S337" s="45">
        <v>400</v>
      </c>
      <c r="T337" s="45">
        <v>80</v>
      </c>
      <c r="U337" s="46">
        <v>8000</v>
      </c>
      <c r="V337" s="45" t="s">
        <v>159</v>
      </c>
      <c r="W337" s="45" t="s">
        <v>160</v>
      </c>
      <c r="X337" s="45">
        <v>25</v>
      </c>
      <c r="Y337" s="45">
        <v>67</v>
      </c>
      <c r="Z337" s="45">
        <v>25</v>
      </c>
      <c r="AA337" s="626" t="s">
        <v>4146</v>
      </c>
      <c r="AB337" s="50">
        <v>0.52500000000000002</v>
      </c>
      <c r="AC337" s="50">
        <v>1.2E-2</v>
      </c>
      <c r="AD337" s="45" t="s">
        <v>4130</v>
      </c>
      <c r="AE337" s="48" t="str">
        <f>HYPERLINK('Źródła LED_linki'!C335,"Karta katalogowa")</f>
        <v>Karta katalogowa</v>
      </c>
    </row>
    <row r="338" spans="1:31">
      <c r="A338" s="8">
        <v>929002495602</v>
      </c>
      <c r="B338" s="10" t="s">
        <v>471</v>
      </c>
      <c r="C338" s="48" t="str">
        <f>HYPERLINK('Źródła LED_linki'!B336,"Link do zdjęcia")</f>
        <v>Link do zdjęcia</v>
      </c>
      <c r="D338" s="47" t="s">
        <v>468</v>
      </c>
      <c r="E338" s="12" t="s">
        <v>88</v>
      </c>
      <c r="F338" s="625">
        <v>27.7</v>
      </c>
      <c r="G338" s="45" t="s">
        <v>4279</v>
      </c>
      <c r="H338" s="45" t="s">
        <v>4279</v>
      </c>
      <c r="I338" s="45" t="s">
        <v>4272</v>
      </c>
      <c r="J338" s="45" t="s">
        <v>4134</v>
      </c>
      <c r="K338" s="45" t="s">
        <v>95</v>
      </c>
      <c r="L338" s="45" t="s">
        <v>4280</v>
      </c>
      <c r="M338" s="45">
        <v>40</v>
      </c>
      <c r="N338" s="45">
        <v>3000</v>
      </c>
      <c r="O338" s="46">
        <v>15000</v>
      </c>
      <c r="P338" s="45" t="s">
        <v>4129</v>
      </c>
      <c r="Q338" s="45" t="s">
        <v>95</v>
      </c>
      <c r="R338" s="45" t="s">
        <v>95</v>
      </c>
      <c r="S338" s="45">
        <v>400</v>
      </c>
      <c r="T338" s="45">
        <v>80</v>
      </c>
      <c r="U338" s="46">
        <v>8000</v>
      </c>
      <c r="V338" s="45" t="s">
        <v>108</v>
      </c>
      <c r="W338" s="45" t="s">
        <v>160</v>
      </c>
      <c r="X338" s="45">
        <v>25</v>
      </c>
      <c r="Y338" s="45">
        <v>67</v>
      </c>
      <c r="Z338" s="45">
        <v>25</v>
      </c>
      <c r="AA338" s="626" t="s">
        <v>4146</v>
      </c>
      <c r="AB338" s="50">
        <v>0.52500000000000002</v>
      </c>
      <c r="AC338" s="50">
        <v>1.2E-2</v>
      </c>
      <c r="AD338" s="45" t="s">
        <v>4130</v>
      </c>
      <c r="AE338" s="48" t="str">
        <f>HYPERLINK('Źródła LED_linki'!C336,"Karta katalogowa")</f>
        <v>Karta katalogowa</v>
      </c>
    </row>
    <row r="339" spans="1:31">
      <c r="A339" s="8">
        <v>929002055102</v>
      </c>
      <c r="B339" s="10" t="s">
        <v>472</v>
      </c>
      <c r="C339" s="48" t="str">
        <f>HYPERLINK('Źródła LED_linki'!B337,"Link do zdjęcia")</f>
        <v>Link do zdjęcia</v>
      </c>
      <c r="D339" s="47" t="s">
        <v>468</v>
      </c>
      <c r="E339" s="12" t="s">
        <v>88</v>
      </c>
      <c r="F339" s="625">
        <v>47.8</v>
      </c>
      <c r="G339" s="45" t="s">
        <v>4281</v>
      </c>
      <c r="H339" s="45" t="s">
        <v>4279</v>
      </c>
      <c r="I339" s="45" t="s">
        <v>4282</v>
      </c>
      <c r="J339" s="45" t="s">
        <v>4134</v>
      </c>
      <c r="K339" s="45" t="s">
        <v>95</v>
      </c>
      <c r="L339" s="45" t="s">
        <v>4283</v>
      </c>
      <c r="M339" s="45">
        <v>60</v>
      </c>
      <c r="N339" s="45">
        <v>2700</v>
      </c>
      <c r="O339" s="46">
        <v>15000</v>
      </c>
      <c r="P339" s="45" t="s">
        <v>4129</v>
      </c>
      <c r="Q339" s="45" t="s">
        <v>95</v>
      </c>
      <c r="R339" s="45" t="s">
        <v>95</v>
      </c>
      <c r="S339" s="45">
        <v>570</v>
      </c>
      <c r="T339" s="45">
        <v>80</v>
      </c>
      <c r="U339" s="46">
        <v>50000</v>
      </c>
      <c r="V339" s="45" t="s">
        <v>108</v>
      </c>
      <c r="W339" s="45" t="s">
        <v>109</v>
      </c>
      <c r="X339" s="45">
        <v>25</v>
      </c>
      <c r="Y339" s="45">
        <v>67</v>
      </c>
      <c r="Z339" s="45">
        <v>25</v>
      </c>
      <c r="AA339" s="626" t="s">
        <v>8515</v>
      </c>
      <c r="AB339" s="50">
        <v>0.52500000000000002</v>
      </c>
      <c r="AC339" s="50">
        <v>1.2E-2</v>
      </c>
      <c r="AD339" s="45" t="s">
        <v>4130</v>
      </c>
      <c r="AE339" s="48" t="str">
        <f>HYPERLINK('Źródła LED_linki'!C337,"Karta katalogowa")</f>
        <v>Karta katalogowa</v>
      </c>
    </row>
    <row r="340" spans="1:31">
      <c r="A340" s="8">
        <v>929002059802</v>
      </c>
      <c r="B340" s="10" t="s">
        <v>473</v>
      </c>
      <c r="C340" s="48" t="str">
        <f>HYPERLINK('Źródła LED_linki'!B338,"Link do zdjęcia")</f>
        <v>Link do zdjęcia</v>
      </c>
      <c r="D340" s="47" t="s">
        <v>468</v>
      </c>
      <c r="E340" s="12" t="s">
        <v>88</v>
      </c>
      <c r="F340" s="625">
        <v>47.8</v>
      </c>
      <c r="G340" s="45" t="s">
        <v>4281</v>
      </c>
      <c r="H340" s="45" t="s">
        <v>4279</v>
      </c>
      <c r="I340" s="45" t="s">
        <v>4282</v>
      </c>
      <c r="J340" s="45" t="s">
        <v>4134</v>
      </c>
      <c r="K340" s="45" t="s">
        <v>95</v>
      </c>
      <c r="L340" s="45" t="s">
        <v>4283</v>
      </c>
      <c r="M340" s="45">
        <v>60</v>
      </c>
      <c r="N340" s="45">
        <v>3000</v>
      </c>
      <c r="O340" s="46">
        <v>15000</v>
      </c>
      <c r="P340" s="45" t="s">
        <v>4129</v>
      </c>
      <c r="Q340" s="45" t="s">
        <v>95</v>
      </c>
      <c r="R340" s="45" t="s">
        <v>95</v>
      </c>
      <c r="S340" s="45">
        <v>570</v>
      </c>
      <c r="T340" s="45">
        <v>80</v>
      </c>
      <c r="U340" s="46">
        <v>50000</v>
      </c>
      <c r="V340" s="45" t="s">
        <v>159</v>
      </c>
      <c r="W340" s="45" t="s">
        <v>168</v>
      </c>
      <c r="X340" s="45">
        <v>25</v>
      </c>
      <c r="Y340" s="45">
        <v>67</v>
      </c>
      <c r="Z340" s="45">
        <v>25</v>
      </c>
      <c r="AA340" s="626" t="s">
        <v>8515</v>
      </c>
      <c r="AB340" s="50">
        <v>0.52500000000000002</v>
      </c>
      <c r="AC340" s="50">
        <v>1.2E-2</v>
      </c>
      <c r="AD340" s="45" t="s">
        <v>4130</v>
      </c>
      <c r="AE340" s="48" t="str">
        <f>HYPERLINK('Źródła LED_linki'!C338,"Karta katalogowa")</f>
        <v>Karta katalogowa</v>
      </c>
    </row>
    <row r="341" spans="1:31">
      <c r="A341" s="8">
        <v>929003779002</v>
      </c>
      <c r="B341" s="10" t="s">
        <v>474</v>
      </c>
      <c r="C341" s="48" t="str">
        <f>HYPERLINK('Źródła LED_linki'!B339,"Link do zdjęcia")</f>
        <v>Link do zdjęcia</v>
      </c>
      <c r="D341" s="47" t="s">
        <v>468</v>
      </c>
      <c r="E341" s="12" t="s">
        <v>88</v>
      </c>
      <c r="F341" s="625">
        <v>21.9</v>
      </c>
      <c r="G341" s="45" t="s">
        <v>4284</v>
      </c>
      <c r="H341" s="45" t="s">
        <v>4285</v>
      </c>
      <c r="I341" s="45" t="s">
        <v>4286</v>
      </c>
      <c r="J341" s="45" t="s">
        <v>4287</v>
      </c>
      <c r="K341" s="45" t="s">
        <v>95</v>
      </c>
      <c r="L341" s="45" t="s">
        <v>4288</v>
      </c>
      <c r="M341" s="45">
        <v>20</v>
      </c>
      <c r="N341" s="45">
        <v>2700</v>
      </c>
      <c r="O341" s="46">
        <v>15000</v>
      </c>
      <c r="P341" s="45" t="s">
        <v>4129</v>
      </c>
      <c r="Q341" s="45">
        <v>200</v>
      </c>
      <c r="R341" s="45" t="s">
        <v>95</v>
      </c>
      <c r="S341" s="45">
        <v>200</v>
      </c>
      <c r="T341" s="45">
        <v>80</v>
      </c>
      <c r="U341" s="46">
        <v>200000</v>
      </c>
      <c r="V341" s="45" t="s">
        <v>108</v>
      </c>
      <c r="W341" s="45" t="s">
        <v>168</v>
      </c>
      <c r="X341" s="45">
        <v>25</v>
      </c>
      <c r="Y341" s="45">
        <v>67</v>
      </c>
      <c r="Z341" s="45">
        <v>25</v>
      </c>
      <c r="AA341" s="626" t="s">
        <v>8515</v>
      </c>
      <c r="AB341" s="50">
        <v>0.52500000000000002</v>
      </c>
      <c r="AC341" s="50">
        <v>2E-3</v>
      </c>
      <c r="AD341" s="45" t="s">
        <v>4130</v>
      </c>
      <c r="AE341" s="48" t="str">
        <f>HYPERLINK('Źródła LED_linki'!C339,"Karta katalogowa")</f>
        <v>Karta katalogowa</v>
      </c>
    </row>
    <row r="342" spans="1:31">
      <c r="A342" s="8">
        <v>929002389002</v>
      </c>
      <c r="B342" s="10" t="s">
        <v>476</v>
      </c>
      <c r="C342" s="48" t="str">
        <f>HYPERLINK('Źródła LED_linki'!B340,"Link do zdjęcia")</f>
        <v>Link do zdjęcia</v>
      </c>
      <c r="D342" s="47" t="s">
        <v>468</v>
      </c>
      <c r="E342" s="12" t="s">
        <v>88</v>
      </c>
      <c r="F342" s="625">
        <v>21.9</v>
      </c>
      <c r="G342" s="45" t="s">
        <v>4281</v>
      </c>
      <c r="H342" s="45" t="s">
        <v>4285</v>
      </c>
      <c r="I342" s="45" t="s">
        <v>4272</v>
      </c>
      <c r="J342" s="45">
        <v>12</v>
      </c>
      <c r="K342" s="45" t="s">
        <v>95</v>
      </c>
      <c r="L342" s="45" t="s">
        <v>4289</v>
      </c>
      <c r="M342" s="45">
        <v>20</v>
      </c>
      <c r="N342" s="45">
        <v>2700</v>
      </c>
      <c r="O342" s="46">
        <v>15000</v>
      </c>
      <c r="P342" s="45" t="s">
        <v>4129</v>
      </c>
      <c r="Q342" s="45" t="s">
        <v>95</v>
      </c>
      <c r="R342" s="45" t="s">
        <v>95</v>
      </c>
      <c r="S342" s="45">
        <v>205</v>
      </c>
      <c r="T342" s="45">
        <v>80</v>
      </c>
      <c r="U342" s="46">
        <v>50000</v>
      </c>
      <c r="V342" s="45" t="s">
        <v>108</v>
      </c>
      <c r="W342" s="45" t="s">
        <v>168</v>
      </c>
      <c r="X342" s="45">
        <v>25</v>
      </c>
      <c r="Y342" s="45">
        <v>67</v>
      </c>
      <c r="Z342" s="45">
        <v>25</v>
      </c>
      <c r="AA342" s="626" t="s">
        <v>8517</v>
      </c>
      <c r="AB342" s="50">
        <v>0.52500000000000002</v>
      </c>
      <c r="AC342" s="50">
        <v>8.0000000000000002E-3</v>
      </c>
      <c r="AD342" s="45" t="s">
        <v>4130</v>
      </c>
      <c r="AE342" s="48" t="str">
        <f>HYPERLINK('Źródła LED_linki'!C340,"Karta katalogowa")</f>
        <v>Karta katalogowa</v>
      </c>
    </row>
    <row r="343" spans="1:31">
      <c r="A343" s="8">
        <v>929002389102</v>
      </c>
      <c r="B343" s="10" t="s">
        <v>477</v>
      </c>
      <c r="C343" s="48" t="str">
        <f>HYPERLINK('Źródła LED_linki'!B341,"Link do zdjęcia")</f>
        <v>Link do zdjęcia</v>
      </c>
      <c r="D343" s="47" t="s">
        <v>468</v>
      </c>
      <c r="E343" s="12" t="s">
        <v>88</v>
      </c>
      <c r="F343" s="625">
        <v>21.9</v>
      </c>
      <c r="G343" s="45" t="s">
        <v>4281</v>
      </c>
      <c r="H343" s="45" t="s">
        <v>4285</v>
      </c>
      <c r="I343" s="45" t="s">
        <v>4272</v>
      </c>
      <c r="J343" s="45">
        <v>12</v>
      </c>
      <c r="K343" s="45" t="s">
        <v>95</v>
      </c>
      <c r="L343" s="45" t="s">
        <v>4289</v>
      </c>
      <c r="M343" s="45">
        <v>20</v>
      </c>
      <c r="N343" s="45">
        <v>3000</v>
      </c>
      <c r="O343" s="46">
        <v>15000</v>
      </c>
      <c r="P343" s="45" t="s">
        <v>4129</v>
      </c>
      <c r="Q343" s="45" t="s">
        <v>95</v>
      </c>
      <c r="R343" s="45" t="s">
        <v>95</v>
      </c>
      <c r="S343" s="45">
        <v>215</v>
      </c>
      <c r="T343" s="45">
        <v>80</v>
      </c>
      <c r="U343" s="46">
        <v>50000</v>
      </c>
      <c r="V343" s="45" t="s">
        <v>108</v>
      </c>
      <c r="W343" s="45" t="s">
        <v>168</v>
      </c>
      <c r="X343" s="45">
        <v>25</v>
      </c>
      <c r="Y343" s="45">
        <v>67</v>
      </c>
      <c r="Z343" s="45">
        <v>25</v>
      </c>
      <c r="AA343" s="626" t="s">
        <v>8517</v>
      </c>
      <c r="AB343" s="50">
        <v>0.52500000000000002</v>
      </c>
      <c r="AC343" s="50">
        <v>8.0000000000000002E-3</v>
      </c>
      <c r="AD343" s="45" t="s">
        <v>4130</v>
      </c>
      <c r="AE343" s="48" t="str">
        <f>HYPERLINK('Źródła LED_linki'!C341,"Karta katalogowa")</f>
        <v>Karta katalogowa</v>
      </c>
    </row>
    <row r="344" spans="1:31">
      <c r="A344" s="25">
        <v>929002389702</v>
      </c>
      <c r="B344" s="23" t="s">
        <v>478</v>
      </c>
      <c r="C344" s="48" t="str">
        <f>HYPERLINK('Źródła LED_linki'!B342,"Link do zdjęcia")</f>
        <v>Link do zdjęcia</v>
      </c>
      <c r="D344" s="47" t="s">
        <v>468</v>
      </c>
      <c r="E344" s="12" t="s">
        <v>88</v>
      </c>
      <c r="F344" s="625">
        <v>22.6</v>
      </c>
      <c r="G344" s="45" t="s">
        <v>4281</v>
      </c>
      <c r="H344" s="45" t="s">
        <v>4290</v>
      </c>
      <c r="I344" s="45" t="s">
        <v>4272</v>
      </c>
      <c r="J344" s="45">
        <v>12</v>
      </c>
      <c r="K344" s="45" t="s">
        <v>95</v>
      </c>
      <c r="L344" s="45" t="s">
        <v>4289</v>
      </c>
      <c r="M344" s="45">
        <v>20</v>
      </c>
      <c r="N344" s="45">
        <v>2700</v>
      </c>
      <c r="O344" s="46">
        <v>15000</v>
      </c>
      <c r="P344" s="45" t="s">
        <v>4129</v>
      </c>
      <c r="Q344" s="45" t="s">
        <v>95</v>
      </c>
      <c r="R344" s="45" t="s">
        <v>95</v>
      </c>
      <c r="S344" s="45">
        <v>205</v>
      </c>
      <c r="T344" s="45">
        <v>80</v>
      </c>
      <c r="U344" s="46">
        <v>50000</v>
      </c>
      <c r="V344" s="45" t="s">
        <v>159</v>
      </c>
      <c r="W344" s="45" t="s">
        <v>160</v>
      </c>
      <c r="X344" s="45">
        <v>25</v>
      </c>
      <c r="Y344" s="45">
        <v>67</v>
      </c>
      <c r="Z344" s="45">
        <v>25</v>
      </c>
      <c r="AA344" s="626" t="s">
        <v>8517</v>
      </c>
      <c r="AB344" s="50">
        <v>0.52500000000000002</v>
      </c>
      <c r="AC344" s="50">
        <v>0.01</v>
      </c>
      <c r="AD344" s="45" t="s">
        <v>4130</v>
      </c>
      <c r="AE344" s="48" t="str">
        <f>HYPERLINK('Źródła LED_linki'!C342,"Karta katalogowa")</f>
        <v>Karta katalogowa</v>
      </c>
    </row>
    <row r="345" spans="1:31">
      <c r="A345" s="37">
        <v>929002389802</v>
      </c>
      <c r="B345" s="23" t="s">
        <v>479</v>
      </c>
      <c r="C345" s="48" t="str">
        <f>HYPERLINK('Źródła LED_linki'!B343,"Link do zdjęcia")</f>
        <v>Link do zdjęcia</v>
      </c>
      <c r="D345" s="47" t="s">
        <v>468</v>
      </c>
      <c r="E345" s="12" t="s">
        <v>88</v>
      </c>
      <c r="F345" s="625">
        <v>22.6</v>
      </c>
      <c r="G345" s="45" t="s">
        <v>4281</v>
      </c>
      <c r="H345" s="45" t="s">
        <v>4290</v>
      </c>
      <c r="I345" s="45" t="s">
        <v>4272</v>
      </c>
      <c r="J345" s="45">
        <v>12</v>
      </c>
      <c r="K345" s="45" t="s">
        <v>95</v>
      </c>
      <c r="L345" s="45" t="s">
        <v>4289</v>
      </c>
      <c r="M345" s="45">
        <v>20</v>
      </c>
      <c r="N345" s="45">
        <v>3000</v>
      </c>
      <c r="O345" s="46">
        <v>15000</v>
      </c>
      <c r="P345" s="45" t="s">
        <v>4129</v>
      </c>
      <c r="Q345" s="45" t="s">
        <v>95</v>
      </c>
      <c r="R345" s="45" t="s">
        <v>95</v>
      </c>
      <c r="S345" s="45">
        <v>215</v>
      </c>
      <c r="T345" s="45">
        <v>80</v>
      </c>
      <c r="U345" s="46">
        <v>50000</v>
      </c>
      <c r="V345" s="45" t="s">
        <v>159</v>
      </c>
      <c r="W345" s="45" t="s">
        <v>160</v>
      </c>
      <c r="X345" s="45">
        <v>25</v>
      </c>
      <c r="Y345" s="45">
        <v>67</v>
      </c>
      <c r="Z345" s="45">
        <v>25</v>
      </c>
      <c r="AA345" s="626" t="s">
        <v>8517</v>
      </c>
      <c r="AB345" s="50">
        <v>0.52500000000000002</v>
      </c>
      <c r="AC345" s="50">
        <v>8.0000000000000002E-3</v>
      </c>
      <c r="AD345" s="45" t="s">
        <v>4130</v>
      </c>
      <c r="AE345" s="48" t="str">
        <f>HYPERLINK('Źródła LED_linki'!C343,"Karta katalogowa")</f>
        <v>Karta katalogowa</v>
      </c>
    </row>
    <row r="346" spans="1:31">
      <c r="A346" s="8">
        <v>929003778902</v>
      </c>
      <c r="B346" s="10" t="s">
        <v>480</v>
      </c>
      <c r="C346" s="48" t="str">
        <f>HYPERLINK('Źródła LED_linki'!B344,"Link do zdjęcia")</f>
        <v>Link do zdjęcia</v>
      </c>
      <c r="D346" s="47" t="s">
        <v>468</v>
      </c>
      <c r="E346" s="12" t="s">
        <v>88</v>
      </c>
      <c r="F346" s="625">
        <v>17.8</v>
      </c>
      <c r="G346" s="45" t="s">
        <v>4284</v>
      </c>
      <c r="H346" s="45" t="s">
        <v>4285</v>
      </c>
      <c r="I346" s="45" t="s">
        <v>4286</v>
      </c>
      <c r="J346" s="45" t="s">
        <v>4287</v>
      </c>
      <c r="K346" s="45" t="s">
        <v>95</v>
      </c>
      <c r="L346" s="45">
        <v>1</v>
      </c>
      <c r="M346" s="45">
        <v>10</v>
      </c>
      <c r="N346" s="45">
        <v>2700</v>
      </c>
      <c r="O346" s="46">
        <v>15000</v>
      </c>
      <c r="P346" s="45" t="s">
        <v>4129</v>
      </c>
      <c r="Q346" s="45">
        <v>160</v>
      </c>
      <c r="R346" s="45" t="s">
        <v>95</v>
      </c>
      <c r="S346" s="45">
        <v>100</v>
      </c>
      <c r="T346" s="45" t="s">
        <v>4154</v>
      </c>
      <c r="U346" s="46">
        <v>200000</v>
      </c>
      <c r="V346" s="45" t="s">
        <v>108</v>
      </c>
      <c r="W346" s="45" t="s">
        <v>109</v>
      </c>
      <c r="X346" s="45">
        <v>25</v>
      </c>
      <c r="Y346" s="45">
        <v>67</v>
      </c>
      <c r="Z346" s="45">
        <v>25</v>
      </c>
      <c r="AA346" s="626" t="s">
        <v>8517</v>
      </c>
      <c r="AB346" s="50">
        <v>0.52500000000000002</v>
      </c>
      <c r="AC346" s="50">
        <v>2E-3</v>
      </c>
      <c r="AD346" s="45" t="s">
        <v>4130</v>
      </c>
      <c r="AE346" s="48" t="str">
        <f>HYPERLINK('Źródła LED_linki'!C344,"Karta katalogowa")</f>
        <v>Karta katalogowa</v>
      </c>
    </row>
    <row r="347" spans="1:31">
      <c r="A347" s="8">
        <v>929002388902</v>
      </c>
      <c r="B347" s="10" t="s">
        <v>482</v>
      </c>
      <c r="C347" s="48" t="str">
        <f>HYPERLINK('Źródła LED_linki'!B345,"Link do zdjęcia")</f>
        <v>Link do zdjęcia</v>
      </c>
      <c r="D347" s="47" t="s">
        <v>468</v>
      </c>
      <c r="E347" s="12" t="s">
        <v>88</v>
      </c>
      <c r="F347" s="625">
        <v>17.8</v>
      </c>
      <c r="G347" s="45" t="s">
        <v>4281</v>
      </c>
      <c r="H347" s="45" t="s">
        <v>4285</v>
      </c>
      <c r="I347" s="45" t="s">
        <v>4272</v>
      </c>
      <c r="J347" s="45">
        <v>12</v>
      </c>
      <c r="K347" s="45" t="s">
        <v>95</v>
      </c>
      <c r="L347" s="45">
        <v>1</v>
      </c>
      <c r="M347" s="45">
        <v>10</v>
      </c>
      <c r="N347" s="45">
        <v>3000</v>
      </c>
      <c r="O347" s="46">
        <v>15000</v>
      </c>
      <c r="P347" s="45" t="s">
        <v>4129</v>
      </c>
      <c r="Q347" s="45" t="s">
        <v>95</v>
      </c>
      <c r="R347" s="45" t="s">
        <v>95</v>
      </c>
      <c r="S347" s="45">
        <v>120</v>
      </c>
      <c r="T347" s="45">
        <v>80</v>
      </c>
      <c r="U347" s="46">
        <v>50000</v>
      </c>
      <c r="V347" s="45" t="s">
        <v>108</v>
      </c>
      <c r="W347" s="45" t="s">
        <v>109</v>
      </c>
      <c r="X347" s="45">
        <v>25</v>
      </c>
      <c r="Y347" s="45">
        <v>67</v>
      </c>
      <c r="Z347" s="45">
        <v>25</v>
      </c>
      <c r="AA347" s="626" t="s">
        <v>8515</v>
      </c>
      <c r="AB347" s="50">
        <v>0.52500000000000002</v>
      </c>
      <c r="AC347" s="50">
        <v>8.0000000000000002E-3</v>
      </c>
      <c r="AD347" s="45" t="s">
        <v>4130</v>
      </c>
      <c r="AE347" s="48" t="str">
        <f>HYPERLINK('Źródła LED_linki'!C345,"Karta katalogowa")</f>
        <v>Karta katalogowa</v>
      </c>
    </row>
    <row r="348" spans="1:31">
      <c r="A348" s="8">
        <v>929002389402</v>
      </c>
      <c r="B348" s="10" t="s">
        <v>483</v>
      </c>
      <c r="C348" s="48" t="str">
        <f>HYPERLINK('Źródła LED_linki'!B346,"Link do zdjęcia")</f>
        <v>Link do zdjęcia</v>
      </c>
      <c r="D348" s="47" t="s">
        <v>468</v>
      </c>
      <c r="E348" s="12" t="s">
        <v>88</v>
      </c>
      <c r="F348" s="625">
        <v>28.2</v>
      </c>
      <c r="G348" s="45" t="s">
        <v>4281</v>
      </c>
      <c r="H348" s="45" t="s">
        <v>4285</v>
      </c>
      <c r="I348" s="45" t="s">
        <v>4160</v>
      </c>
      <c r="J348" s="45">
        <v>12</v>
      </c>
      <c r="K348" s="45" t="s">
        <v>95</v>
      </c>
      <c r="L348" s="45" t="s">
        <v>4196</v>
      </c>
      <c r="M348" s="45">
        <v>20</v>
      </c>
      <c r="N348" s="45">
        <v>2700</v>
      </c>
      <c r="O348" s="46">
        <v>15000</v>
      </c>
      <c r="P348" s="45" t="s">
        <v>4141</v>
      </c>
      <c r="Q348" s="45" t="s">
        <v>95</v>
      </c>
      <c r="R348" s="45" t="s">
        <v>95</v>
      </c>
      <c r="S348" s="45">
        <v>210</v>
      </c>
      <c r="T348" s="45">
        <v>80</v>
      </c>
      <c r="U348" s="46">
        <v>50000</v>
      </c>
      <c r="V348" s="45" t="s">
        <v>159</v>
      </c>
      <c r="W348" s="45" t="s">
        <v>160</v>
      </c>
      <c r="X348" s="45">
        <v>25</v>
      </c>
      <c r="Y348" s="45">
        <v>67</v>
      </c>
      <c r="Z348" s="45">
        <v>25</v>
      </c>
      <c r="AA348" s="626" t="s">
        <v>8515</v>
      </c>
      <c r="AB348" s="50">
        <v>0.52500000000000002</v>
      </c>
      <c r="AC348" s="50">
        <v>0.01</v>
      </c>
      <c r="AD348" s="45" t="s">
        <v>4130</v>
      </c>
      <c r="AE348" s="48" t="str">
        <f>HYPERLINK('Źródła LED_linki'!C346,"Karta katalogowa")</f>
        <v>Karta katalogowa</v>
      </c>
    </row>
    <row r="349" spans="1:31">
      <c r="A349" s="8">
        <v>929003779102</v>
      </c>
      <c r="B349" s="10" t="s">
        <v>484</v>
      </c>
      <c r="C349" s="48" t="str">
        <f>HYPERLINK('Źródła LED_linki'!B347,"Link do zdjęcia")</f>
        <v>Link do zdjęcia</v>
      </c>
      <c r="D349" s="47" t="s">
        <v>468</v>
      </c>
      <c r="E349" s="12" t="s">
        <v>88</v>
      </c>
      <c r="F349" s="625">
        <v>26.8</v>
      </c>
      <c r="G349" s="45" t="s">
        <v>4284</v>
      </c>
      <c r="H349" s="45" t="s">
        <v>4285</v>
      </c>
      <c r="I349" s="45" t="s">
        <v>4286</v>
      </c>
      <c r="J349" s="45" t="s">
        <v>4287</v>
      </c>
      <c r="K349" s="45" t="s">
        <v>95</v>
      </c>
      <c r="L349" s="45" t="s">
        <v>4291</v>
      </c>
      <c r="M349" s="45">
        <v>28</v>
      </c>
      <c r="N349" s="45">
        <v>2700</v>
      </c>
      <c r="O349" s="46">
        <v>15000</v>
      </c>
      <c r="P349" s="45" t="s">
        <v>4129</v>
      </c>
      <c r="Q349" s="45">
        <v>200</v>
      </c>
      <c r="R349" s="45" t="s">
        <v>95</v>
      </c>
      <c r="S349" s="45">
        <v>300</v>
      </c>
      <c r="T349" s="45">
        <v>80</v>
      </c>
      <c r="U349" s="46">
        <v>200000</v>
      </c>
      <c r="V349" s="45" t="s">
        <v>159</v>
      </c>
      <c r="W349" s="45" t="s">
        <v>160</v>
      </c>
      <c r="X349" s="45">
        <v>25</v>
      </c>
      <c r="Y349" s="45">
        <v>67</v>
      </c>
      <c r="Z349" s="45">
        <v>25</v>
      </c>
      <c r="AA349" s="626" t="s">
        <v>8515</v>
      </c>
      <c r="AB349" s="50">
        <v>0.52500000000000002</v>
      </c>
      <c r="AC349" s="50">
        <v>4.0000000000000001E-3</v>
      </c>
      <c r="AD349" s="45" t="s">
        <v>4130</v>
      </c>
      <c r="AE349" s="48" t="str">
        <f>HYPERLINK('Źródła LED_linki'!C347,"Karta katalogowa")</f>
        <v>Karta katalogowa</v>
      </c>
    </row>
    <row r="350" spans="1:31">
      <c r="A350" s="8">
        <v>929002389302</v>
      </c>
      <c r="B350" s="23" t="s">
        <v>486</v>
      </c>
      <c r="C350" s="48" t="str">
        <f>HYPERLINK('Źródła LED_linki'!B348,"Link do zdjęcia")</f>
        <v>Link do zdjęcia</v>
      </c>
      <c r="D350" s="47" t="s">
        <v>468</v>
      </c>
      <c r="E350" s="12" t="s">
        <v>88</v>
      </c>
      <c r="F350" s="625">
        <v>30.7</v>
      </c>
      <c r="G350" s="45" t="s">
        <v>4281</v>
      </c>
      <c r="H350" s="45" t="s">
        <v>4285</v>
      </c>
      <c r="I350" s="45" t="s">
        <v>4160</v>
      </c>
      <c r="J350" s="45">
        <v>12</v>
      </c>
      <c r="K350" s="45" t="s">
        <v>95</v>
      </c>
      <c r="L350" s="45" t="s">
        <v>4292</v>
      </c>
      <c r="M350" s="45">
        <v>28</v>
      </c>
      <c r="N350" s="45">
        <v>3000</v>
      </c>
      <c r="O350" s="46">
        <v>15000</v>
      </c>
      <c r="P350" s="45" t="s">
        <v>4129</v>
      </c>
      <c r="Q350" s="45" t="s">
        <v>95</v>
      </c>
      <c r="R350" s="45" t="s">
        <v>95</v>
      </c>
      <c r="S350" s="45">
        <v>330</v>
      </c>
      <c r="T350" s="45">
        <v>80</v>
      </c>
      <c r="U350" s="46">
        <v>50000</v>
      </c>
      <c r="V350" s="45" t="s">
        <v>108</v>
      </c>
      <c r="W350" s="45" t="s">
        <v>168</v>
      </c>
      <c r="X350" s="45">
        <v>25</v>
      </c>
      <c r="Y350" s="45">
        <v>67</v>
      </c>
      <c r="Z350" s="45">
        <v>25</v>
      </c>
      <c r="AA350" s="626" t="s">
        <v>8515</v>
      </c>
      <c r="AB350" s="50">
        <v>0.52500000000000002</v>
      </c>
      <c r="AC350" s="50">
        <v>0.01</v>
      </c>
      <c r="AD350" s="45" t="s">
        <v>4130</v>
      </c>
      <c r="AE350" s="48" t="str">
        <f>HYPERLINK('Źródła LED_linki'!C348,"Karta katalogowa")</f>
        <v>Karta katalogowa</v>
      </c>
    </row>
    <row r="351" spans="1:31">
      <c r="A351" s="8">
        <v>929003609002</v>
      </c>
      <c r="B351" s="10" t="s">
        <v>487</v>
      </c>
      <c r="C351" s="48" t="str">
        <f>HYPERLINK('Źródła LED_linki'!B349,"Link do zdjęcia")</f>
        <v>Link do zdjęcia</v>
      </c>
      <c r="D351" s="47" t="s">
        <v>468</v>
      </c>
      <c r="E351" s="12" t="s">
        <v>88</v>
      </c>
      <c r="F351" s="625">
        <v>29.9</v>
      </c>
      <c r="G351" s="45" t="s">
        <v>4281</v>
      </c>
      <c r="H351" s="45" t="s">
        <v>4290</v>
      </c>
      <c r="I351" s="45" t="s">
        <v>4160</v>
      </c>
      <c r="J351" s="45">
        <v>12</v>
      </c>
      <c r="K351" s="45" t="s">
        <v>95</v>
      </c>
      <c r="L351" s="45" t="s">
        <v>4293</v>
      </c>
      <c r="M351" s="45">
        <v>40</v>
      </c>
      <c r="N351" s="45">
        <v>2700</v>
      </c>
      <c r="O351" s="46">
        <v>15000</v>
      </c>
      <c r="P351" s="45" t="s">
        <v>4135</v>
      </c>
      <c r="Q351" s="45" t="s">
        <v>95</v>
      </c>
      <c r="R351" s="45" t="s">
        <v>95</v>
      </c>
      <c r="S351" s="45">
        <v>470</v>
      </c>
      <c r="T351" s="45">
        <v>80</v>
      </c>
      <c r="U351" s="46">
        <v>50000</v>
      </c>
      <c r="V351" s="45" t="s">
        <v>108</v>
      </c>
      <c r="W351" s="45" t="s">
        <v>160</v>
      </c>
      <c r="X351" s="45">
        <v>25</v>
      </c>
      <c r="Y351" s="45">
        <v>67</v>
      </c>
      <c r="Z351" s="45">
        <v>25</v>
      </c>
      <c r="AA351" s="626" t="s">
        <v>8515</v>
      </c>
      <c r="AB351" s="50">
        <v>0.52500000000000002</v>
      </c>
      <c r="AC351" s="50">
        <v>1.2999999999999999E-2</v>
      </c>
      <c r="AD351" s="45" t="s">
        <v>4130</v>
      </c>
      <c r="AE351" s="48" t="str">
        <f>HYPERLINK('Źródła LED_linki'!C349,"Karta katalogowa")</f>
        <v>Karta katalogowa</v>
      </c>
    </row>
    <row r="352" spans="1:31">
      <c r="A352" s="8">
        <v>929002389902</v>
      </c>
      <c r="B352" s="10" t="s">
        <v>488</v>
      </c>
      <c r="C352" s="48" t="str">
        <f>HYPERLINK('Źródła LED_linki'!B350,"Link do zdjęcia")</f>
        <v>Link do zdjęcia</v>
      </c>
      <c r="D352" s="47" t="s">
        <v>468</v>
      </c>
      <c r="E352" s="12" t="s">
        <v>88</v>
      </c>
      <c r="F352" s="625">
        <v>32.5</v>
      </c>
      <c r="G352" s="45" t="s">
        <v>4281</v>
      </c>
      <c r="H352" s="45" t="s">
        <v>4279</v>
      </c>
      <c r="I352" s="45" t="s">
        <v>4294</v>
      </c>
      <c r="J352" s="45" t="s">
        <v>4134</v>
      </c>
      <c r="K352" s="45" t="s">
        <v>95</v>
      </c>
      <c r="L352" s="45" t="s">
        <v>4295</v>
      </c>
      <c r="M352" s="45">
        <v>25</v>
      </c>
      <c r="N352" s="45">
        <v>2700</v>
      </c>
      <c r="O352" s="46">
        <v>15000</v>
      </c>
      <c r="P352" s="45" t="s">
        <v>4141</v>
      </c>
      <c r="Q352" s="45" t="s">
        <v>95</v>
      </c>
      <c r="R352" s="45" t="s">
        <v>95</v>
      </c>
      <c r="S352" s="45">
        <v>300</v>
      </c>
      <c r="T352" s="45">
        <v>80</v>
      </c>
      <c r="U352" s="46">
        <v>50000</v>
      </c>
      <c r="V352" s="45" t="s">
        <v>108</v>
      </c>
      <c r="W352" s="45" t="s">
        <v>109</v>
      </c>
      <c r="X352" s="45">
        <v>25</v>
      </c>
      <c r="Y352" s="45">
        <v>67</v>
      </c>
      <c r="Z352" s="45">
        <v>25</v>
      </c>
      <c r="AA352" s="626" t="s">
        <v>8515</v>
      </c>
      <c r="AB352" s="50">
        <v>0.52500000000000002</v>
      </c>
      <c r="AC352" s="50">
        <v>1.2E-2</v>
      </c>
      <c r="AD352" s="45" t="s">
        <v>4130</v>
      </c>
      <c r="AE352" s="48" t="str">
        <f>HYPERLINK('Źródła LED_linki'!C350,"Karta katalogowa")</f>
        <v>Karta katalogowa</v>
      </c>
    </row>
    <row r="353" spans="1:31">
      <c r="A353" s="8">
        <v>929002390002</v>
      </c>
      <c r="B353" s="10" t="s">
        <v>489</v>
      </c>
      <c r="C353" s="48" t="str">
        <f>HYPERLINK('Źródła LED_linki'!B351,"Link do zdjęcia")</f>
        <v>Link do zdjęcia</v>
      </c>
      <c r="D353" s="47" t="s">
        <v>468</v>
      </c>
      <c r="E353" s="12" t="s">
        <v>88</v>
      </c>
      <c r="F353" s="625">
        <v>38.6</v>
      </c>
      <c r="G353" s="45" t="s">
        <v>4281</v>
      </c>
      <c r="H353" s="45" t="s">
        <v>4279</v>
      </c>
      <c r="I353" s="45" t="s">
        <v>4294</v>
      </c>
      <c r="J353" s="45" t="s">
        <v>4134</v>
      </c>
      <c r="K353" s="45" t="s">
        <v>95</v>
      </c>
      <c r="L353" s="45">
        <v>4</v>
      </c>
      <c r="M353" s="45">
        <v>40</v>
      </c>
      <c r="N353" s="45">
        <v>2700</v>
      </c>
      <c r="O353" s="46">
        <v>15000</v>
      </c>
      <c r="P353" s="45" t="s">
        <v>4141</v>
      </c>
      <c r="Q353" s="45" t="s">
        <v>95</v>
      </c>
      <c r="R353" s="45" t="s">
        <v>95</v>
      </c>
      <c r="S353" s="45">
        <v>480</v>
      </c>
      <c r="T353" s="45">
        <v>80</v>
      </c>
      <c r="U353" s="46">
        <v>50000</v>
      </c>
      <c r="V353" s="45" t="s">
        <v>108</v>
      </c>
      <c r="W353" s="45" t="s">
        <v>168</v>
      </c>
      <c r="X353" s="45">
        <v>25</v>
      </c>
      <c r="Y353" s="45">
        <v>67</v>
      </c>
      <c r="Z353" s="45">
        <v>25</v>
      </c>
      <c r="AA353" s="626" t="s">
        <v>8515</v>
      </c>
      <c r="AB353" s="50">
        <v>0.52500000000000002</v>
      </c>
      <c r="AC353" s="50">
        <v>1.2E-2</v>
      </c>
      <c r="AD353" s="45" t="s">
        <v>4130</v>
      </c>
      <c r="AE353" s="48" t="str">
        <f>HYPERLINK('Źródła LED_linki'!C351,"Karta katalogowa")</f>
        <v>Karta katalogowa</v>
      </c>
    </row>
    <row r="354" spans="1:31">
      <c r="A354" s="8">
        <v>929001353702</v>
      </c>
      <c r="B354" s="10" t="s">
        <v>490</v>
      </c>
      <c r="C354" s="48" t="str">
        <f>HYPERLINK('Źródła LED_linki'!B352,"Link do zdjęcia")</f>
        <v>Link do zdjęcia</v>
      </c>
      <c r="D354" s="47" t="s">
        <v>468</v>
      </c>
      <c r="E354" s="12" t="s">
        <v>88</v>
      </c>
      <c r="F354" s="625">
        <v>90.3</v>
      </c>
      <c r="G354" s="45" t="s">
        <v>4296</v>
      </c>
      <c r="H354" s="45" t="s">
        <v>4296</v>
      </c>
      <c r="I354" s="45" t="s">
        <v>4272</v>
      </c>
      <c r="J354" s="45" t="s">
        <v>4134</v>
      </c>
      <c r="K354" s="45" t="s">
        <v>95</v>
      </c>
      <c r="L354" s="45">
        <v>14</v>
      </c>
      <c r="M354" s="45">
        <v>120</v>
      </c>
      <c r="N354" s="45">
        <v>4000</v>
      </c>
      <c r="O354" s="46">
        <v>15000</v>
      </c>
      <c r="P354" s="45" t="s">
        <v>4135</v>
      </c>
      <c r="Q354" s="45" t="s">
        <v>95</v>
      </c>
      <c r="R354" s="45" t="s">
        <v>95</v>
      </c>
      <c r="S354" s="45">
        <v>2000</v>
      </c>
      <c r="T354" s="45">
        <v>80</v>
      </c>
      <c r="U354" s="46">
        <v>50000</v>
      </c>
      <c r="V354" s="45" t="s">
        <v>108</v>
      </c>
      <c r="W354" s="45" t="s">
        <v>109</v>
      </c>
      <c r="X354" s="45">
        <v>30</v>
      </c>
      <c r="Y354" s="45">
        <v>120</v>
      </c>
      <c r="Z354" s="45">
        <v>42</v>
      </c>
      <c r="AA354" s="626" t="s">
        <v>8515</v>
      </c>
      <c r="AB354" s="50">
        <v>0.52500000000000002</v>
      </c>
      <c r="AC354" s="50">
        <v>9.5000000000000001E-2</v>
      </c>
      <c r="AD354" s="45" t="s">
        <v>4130</v>
      </c>
      <c r="AE354" s="48" t="str">
        <f>HYPERLINK('Źródła LED_linki'!C352,"Karta katalogowa")</f>
        <v>Karta katalogowa</v>
      </c>
    </row>
    <row r="355" spans="1:31">
      <c r="A355" s="8">
        <v>929001353602</v>
      </c>
      <c r="B355" s="10" t="s">
        <v>492</v>
      </c>
      <c r="C355" s="48" t="str">
        <f>HYPERLINK('Źródła LED_linki'!B353,"Link do zdjęcia")</f>
        <v>Link do zdjęcia</v>
      </c>
      <c r="D355" s="47" t="s">
        <v>468</v>
      </c>
      <c r="E355" s="12" t="s">
        <v>88</v>
      </c>
      <c r="F355" s="625">
        <v>90.3</v>
      </c>
      <c r="G355" s="45" t="s">
        <v>4296</v>
      </c>
      <c r="H355" s="45" t="s">
        <v>4296</v>
      </c>
      <c r="I355" s="45" t="s">
        <v>4272</v>
      </c>
      <c r="J355" s="45" t="s">
        <v>4134</v>
      </c>
      <c r="K355" s="45" t="s">
        <v>95</v>
      </c>
      <c r="L355" s="45">
        <v>14</v>
      </c>
      <c r="M355" s="45">
        <v>120</v>
      </c>
      <c r="N355" s="45">
        <v>3000</v>
      </c>
      <c r="O355" s="46">
        <v>15000</v>
      </c>
      <c r="P355" s="45" t="s">
        <v>4135</v>
      </c>
      <c r="Q355" s="45" t="s">
        <v>95</v>
      </c>
      <c r="R355" s="45" t="s">
        <v>95</v>
      </c>
      <c r="S355" s="45">
        <v>2000</v>
      </c>
      <c r="T355" s="45">
        <v>80</v>
      </c>
      <c r="U355" s="46">
        <v>50000</v>
      </c>
      <c r="V355" s="45" t="s">
        <v>108</v>
      </c>
      <c r="W355" s="45" t="s">
        <v>160</v>
      </c>
      <c r="X355" s="45">
        <v>30</v>
      </c>
      <c r="Y355" s="45">
        <v>120</v>
      </c>
      <c r="Z355" s="45">
        <v>42</v>
      </c>
      <c r="AA355" s="626" t="s">
        <v>8515</v>
      </c>
      <c r="AB355" s="50">
        <v>0.52500000000000002</v>
      </c>
      <c r="AC355" s="50">
        <v>9.5000000000000001E-2</v>
      </c>
      <c r="AD355" s="45" t="s">
        <v>4130</v>
      </c>
      <c r="AE355" s="48" t="str">
        <f>HYPERLINK('Źródła LED_linki'!C353,"Karta katalogowa")</f>
        <v>Karta katalogowa</v>
      </c>
    </row>
    <row r="356" spans="1:31">
      <c r="A356" s="25">
        <v>929002495002</v>
      </c>
      <c r="B356" s="23" t="s">
        <v>493</v>
      </c>
      <c r="C356" s="48" t="str">
        <f>HYPERLINK('Źródła LED_linki'!B354,"Link do zdjęcia")</f>
        <v>Link do zdjęcia</v>
      </c>
      <c r="D356" s="47" t="s">
        <v>468</v>
      </c>
      <c r="E356" s="12" t="s">
        <v>88</v>
      </c>
      <c r="F356" s="625">
        <v>55.4</v>
      </c>
      <c r="G356" s="45" t="s">
        <v>4296</v>
      </c>
      <c r="H356" s="45" t="s">
        <v>4296</v>
      </c>
      <c r="I356" s="45" t="s">
        <v>4272</v>
      </c>
      <c r="J356" s="45" t="s">
        <v>4134</v>
      </c>
      <c r="K356" s="45" t="s">
        <v>95</v>
      </c>
      <c r="L356" s="45" t="s">
        <v>4143</v>
      </c>
      <c r="M356" s="45">
        <v>60</v>
      </c>
      <c r="N356" s="45">
        <v>3000</v>
      </c>
      <c r="O356" s="46">
        <v>15000</v>
      </c>
      <c r="P356" s="45" t="s">
        <v>4129</v>
      </c>
      <c r="Q356" s="45" t="s">
        <v>95</v>
      </c>
      <c r="R356" s="45" t="s">
        <v>95</v>
      </c>
      <c r="S356" s="45">
        <v>810</v>
      </c>
      <c r="T356" s="45">
        <v>80</v>
      </c>
      <c r="U356" s="46">
        <v>8000</v>
      </c>
      <c r="V356" s="45" t="s">
        <v>108</v>
      </c>
      <c r="W356" s="45" t="s">
        <v>109</v>
      </c>
      <c r="X356" s="45">
        <v>25</v>
      </c>
      <c r="Y356" s="45">
        <v>140</v>
      </c>
      <c r="Z356" s="45">
        <v>25</v>
      </c>
      <c r="AA356" s="626" t="s">
        <v>8515</v>
      </c>
      <c r="AB356" s="50">
        <v>0.52500000000000002</v>
      </c>
      <c r="AC356" s="50">
        <v>1.6E-2</v>
      </c>
      <c r="AD356" s="45" t="s">
        <v>4130</v>
      </c>
      <c r="AE356" s="48" t="str">
        <f>HYPERLINK('Źródła LED_linki'!C354,"Karta katalogowa")</f>
        <v>Karta katalogowa</v>
      </c>
    </row>
    <row r="357" spans="1:31">
      <c r="A357" s="25">
        <v>929002495102</v>
      </c>
      <c r="B357" s="23" t="s">
        <v>494</v>
      </c>
      <c r="C357" s="48" t="str">
        <f>HYPERLINK('Źródła LED_linki'!B355,"Link do zdjęcia")</f>
        <v>Link do zdjęcia</v>
      </c>
      <c r="D357" s="47" t="s">
        <v>468</v>
      </c>
      <c r="E357" s="12" t="s">
        <v>88</v>
      </c>
      <c r="F357" s="625">
        <v>55.4</v>
      </c>
      <c r="G357" s="45" t="s">
        <v>4296</v>
      </c>
      <c r="H357" s="45" t="s">
        <v>4296</v>
      </c>
      <c r="I357" s="45" t="s">
        <v>4272</v>
      </c>
      <c r="J357" s="45" t="s">
        <v>4134</v>
      </c>
      <c r="K357" s="45" t="s">
        <v>95</v>
      </c>
      <c r="L357" s="45" t="s">
        <v>4143</v>
      </c>
      <c r="M357" s="45">
        <v>60</v>
      </c>
      <c r="N357" s="45">
        <v>4000</v>
      </c>
      <c r="O357" s="46">
        <v>15000</v>
      </c>
      <c r="P357" s="45" t="s">
        <v>4129</v>
      </c>
      <c r="Q357" s="45" t="s">
        <v>95</v>
      </c>
      <c r="R357" s="45" t="s">
        <v>95</v>
      </c>
      <c r="S357" s="45">
        <v>850</v>
      </c>
      <c r="T357" s="45">
        <v>80</v>
      </c>
      <c r="U357" s="46">
        <v>8000</v>
      </c>
      <c r="V357" s="45" t="s">
        <v>108</v>
      </c>
      <c r="W357" s="45" t="s">
        <v>109</v>
      </c>
      <c r="X357" s="45">
        <v>25</v>
      </c>
      <c r="Y357" s="45">
        <v>140</v>
      </c>
      <c r="Z357" s="45">
        <v>25</v>
      </c>
      <c r="AA357" s="626" t="s">
        <v>8515</v>
      </c>
      <c r="AB357" s="50">
        <v>0.52500000000000002</v>
      </c>
      <c r="AC357" s="50">
        <v>1.6E-2</v>
      </c>
      <c r="AD357" s="45" t="s">
        <v>4130</v>
      </c>
      <c r="AE357" s="48" t="str">
        <f>HYPERLINK('Źródła LED_linki'!C355,"Karta katalogowa")</f>
        <v>Karta katalogowa</v>
      </c>
    </row>
    <row r="358" spans="1:31">
      <c r="A358" s="8">
        <v>929001243802</v>
      </c>
      <c r="B358" s="10" t="s">
        <v>495</v>
      </c>
      <c r="C358" s="48" t="str">
        <f>HYPERLINK('Źródła LED_linki'!B356,"Link do zdjęcia")</f>
        <v>Link do zdjęcia</v>
      </c>
      <c r="D358" s="47" t="s">
        <v>468</v>
      </c>
      <c r="E358" s="12" t="s">
        <v>88</v>
      </c>
      <c r="F358" s="625">
        <v>81.7</v>
      </c>
      <c r="G358" s="45" t="s">
        <v>4296</v>
      </c>
      <c r="H358" s="45" t="s">
        <v>4296</v>
      </c>
      <c r="I358" s="45" t="s">
        <v>4272</v>
      </c>
      <c r="J358" s="45" t="s">
        <v>4134</v>
      </c>
      <c r="K358" s="45" t="s">
        <v>95</v>
      </c>
      <c r="L358" s="45">
        <v>14</v>
      </c>
      <c r="M358" s="45">
        <v>100</v>
      </c>
      <c r="N358" s="45">
        <v>4000</v>
      </c>
      <c r="O358" s="46">
        <v>15000</v>
      </c>
      <c r="P358" s="45" t="s">
        <v>4141</v>
      </c>
      <c r="Q358" s="45" t="s">
        <v>95</v>
      </c>
      <c r="R358" s="45" t="s">
        <v>95</v>
      </c>
      <c r="S358" s="45">
        <v>1800</v>
      </c>
      <c r="T358" s="45">
        <v>80</v>
      </c>
      <c r="U358" s="46">
        <v>50000</v>
      </c>
      <c r="V358" s="45" t="s">
        <v>159</v>
      </c>
      <c r="W358" s="45" t="s">
        <v>160</v>
      </c>
      <c r="X358" s="45">
        <v>30</v>
      </c>
      <c r="Y358" s="45">
        <v>120</v>
      </c>
      <c r="Z358" s="45">
        <v>42</v>
      </c>
      <c r="AA358" s="626" t="s">
        <v>8515</v>
      </c>
      <c r="AB358" s="50">
        <v>0.52500000000000002</v>
      </c>
      <c r="AC358" s="50">
        <v>9.5000000000000001E-2</v>
      </c>
      <c r="AD358" s="45" t="s">
        <v>4130</v>
      </c>
      <c r="AE358" s="48" t="str">
        <f>HYPERLINK('Źródła LED_linki'!C356,"Karta katalogowa")</f>
        <v>Karta katalogowa</v>
      </c>
    </row>
    <row r="359" spans="1:31">
      <c r="A359" s="8">
        <v>929001243702</v>
      </c>
      <c r="B359" s="10" t="s">
        <v>496</v>
      </c>
      <c r="C359" s="48" t="str">
        <f>HYPERLINK('Źródła LED_linki'!B357,"Link do zdjęcia")</f>
        <v>Link do zdjęcia</v>
      </c>
      <c r="D359" s="47" t="s">
        <v>468</v>
      </c>
      <c r="E359" s="12" t="s">
        <v>88</v>
      </c>
      <c r="F359" s="625">
        <v>81.7</v>
      </c>
      <c r="G359" s="45" t="s">
        <v>4296</v>
      </c>
      <c r="H359" s="45" t="s">
        <v>4296</v>
      </c>
      <c r="I359" s="45" t="s">
        <v>4272</v>
      </c>
      <c r="J359" s="45" t="s">
        <v>4134</v>
      </c>
      <c r="K359" s="45" t="s">
        <v>95</v>
      </c>
      <c r="L359" s="45">
        <v>14</v>
      </c>
      <c r="M359" s="45">
        <v>100</v>
      </c>
      <c r="N359" s="45">
        <v>3000</v>
      </c>
      <c r="O359" s="46">
        <v>15000</v>
      </c>
      <c r="P359" s="45" t="s">
        <v>4141</v>
      </c>
      <c r="Q359" s="45" t="s">
        <v>95</v>
      </c>
      <c r="R359" s="45" t="s">
        <v>95</v>
      </c>
      <c r="S359" s="45">
        <v>1600</v>
      </c>
      <c r="T359" s="45">
        <v>80</v>
      </c>
      <c r="U359" s="46">
        <v>50000</v>
      </c>
      <c r="V359" s="45" t="s">
        <v>159</v>
      </c>
      <c r="W359" s="45" t="s">
        <v>160</v>
      </c>
      <c r="X359" s="45">
        <v>30</v>
      </c>
      <c r="Y359" s="45">
        <v>120</v>
      </c>
      <c r="Z359" s="45">
        <v>42</v>
      </c>
      <c r="AA359" s="626" t="s">
        <v>8515</v>
      </c>
      <c r="AB359" s="50">
        <v>0.52500000000000002</v>
      </c>
      <c r="AC359" s="50">
        <v>9.5000000000000001E-2</v>
      </c>
      <c r="AD359" s="45" t="s">
        <v>4130</v>
      </c>
      <c r="AE359" s="48" t="str">
        <f>HYPERLINK('Źródła LED_linki'!C357,"Karta katalogowa")</f>
        <v>Karta katalogowa</v>
      </c>
    </row>
    <row r="360" spans="1:31">
      <c r="A360" s="8">
        <v>929001339002</v>
      </c>
      <c r="B360" s="10" t="s">
        <v>497</v>
      </c>
      <c r="C360" s="48" t="str">
        <f>HYPERLINK('Źródła LED_linki'!B359,"Link do zdjęcia")</f>
        <v>Link do zdjęcia</v>
      </c>
      <c r="D360" s="47" t="s">
        <v>468</v>
      </c>
      <c r="E360" s="12" t="s">
        <v>88</v>
      </c>
      <c r="F360" s="625">
        <v>60.3</v>
      </c>
      <c r="G360" s="45" t="s">
        <v>4271</v>
      </c>
      <c r="H360" s="45" t="s">
        <v>4296</v>
      </c>
      <c r="I360" s="45" t="s">
        <v>4272</v>
      </c>
      <c r="J360" s="45" t="s">
        <v>4134</v>
      </c>
      <c r="K360" s="45" t="s">
        <v>95</v>
      </c>
      <c r="L360" s="45" t="s">
        <v>4188</v>
      </c>
      <c r="M360" s="45">
        <v>60</v>
      </c>
      <c r="N360" s="45">
        <v>3000</v>
      </c>
      <c r="O360" s="46">
        <v>15000</v>
      </c>
      <c r="P360" s="45" t="s">
        <v>4129</v>
      </c>
      <c r="Q360" s="45" t="s">
        <v>95</v>
      </c>
      <c r="R360" s="45" t="s">
        <v>95</v>
      </c>
      <c r="S360" s="45">
        <v>950</v>
      </c>
      <c r="T360" s="45">
        <v>80</v>
      </c>
      <c r="U360" s="46">
        <v>50000</v>
      </c>
      <c r="V360" s="45" t="s">
        <v>159</v>
      </c>
      <c r="W360" s="45" t="s">
        <v>168</v>
      </c>
      <c r="X360" s="45">
        <v>30</v>
      </c>
      <c r="Y360" s="45">
        <v>80</v>
      </c>
      <c r="Z360" s="45">
        <v>42</v>
      </c>
      <c r="AA360" s="626" t="s">
        <v>8515</v>
      </c>
      <c r="AB360" s="50">
        <v>0.52500000000000002</v>
      </c>
      <c r="AC360" s="50">
        <v>4.4999999999999998E-2</v>
      </c>
      <c r="AD360" s="45" t="s">
        <v>4130</v>
      </c>
      <c r="AE360" s="48" t="str">
        <f>HYPERLINK('Źródła LED_linki'!C359,"Karta katalogowa")</f>
        <v>Karta katalogowa</v>
      </c>
    </row>
    <row r="361" spans="1:31">
      <c r="A361" s="8">
        <v>929003791502</v>
      </c>
      <c r="B361" s="10" t="s">
        <v>498</v>
      </c>
      <c r="C361" s="48" t="str">
        <f>HYPERLINK('Źródła LED_linki'!B360,"Link do zdjęcia")</f>
        <v>Link do zdjęcia</v>
      </c>
      <c r="D361" s="47" t="s">
        <v>468</v>
      </c>
      <c r="E361" s="12" t="s">
        <v>88</v>
      </c>
      <c r="F361" s="625">
        <v>71.099999999999994</v>
      </c>
      <c r="G361" s="45" t="s">
        <v>4296</v>
      </c>
      <c r="H361" s="45" t="s">
        <v>4296</v>
      </c>
      <c r="I361" s="45" t="s">
        <v>4286</v>
      </c>
      <c r="J361" s="45" t="s">
        <v>4134</v>
      </c>
      <c r="K361" s="45" t="s">
        <v>95</v>
      </c>
      <c r="L361" s="45" t="s">
        <v>4297</v>
      </c>
      <c r="M361" s="45">
        <v>100</v>
      </c>
      <c r="N361" s="45">
        <v>3000</v>
      </c>
      <c r="O361" s="46">
        <v>15000</v>
      </c>
      <c r="P361" s="45" t="s">
        <v>4129</v>
      </c>
      <c r="Q361" s="45">
        <v>160</v>
      </c>
      <c r="R361" s="45" t="s">
        <v>95</v>
      </c>
      <c r="S361" s="45">
        <v>1521</v>
      </c>
      <c r="T361" s="45" t="s">
        <v>4154</v>
      </c>
      <c r="U361" s="46">
        <v>200000</v>
      </c>
      <c r="V361" s="45" t="s">
        <v>159</v>
      </c>
      <c r="W361" s="45" t="s">
        <v>168</v>
      </c>
      <c r="X361" s="45">
        <v>30</v>
      </c>
      <c r="Y361" s="45">
        <v>80</v>
      </c>
      <c r="Z361" s="45">
        <v>42</v>
      </c>
      <c r="AA361" s="626" t="s">
        <v>8515</v>
      </c>
      <c r="AB361" s="50">
        <v>0.52500000000000002</v>
      </c>
      <c r="AC361" s="50">
        <v>6.5000000000000002E-2</v>
      </c>
      <c r="AD361" s="45" t="s">
        <v>4130</v>
      </c>
      <c r="AE361" s="48" t="str">
        <f>HYPERLINK('Źródła LED_linki'!C360,"Karta katalogowa")</f>
        <v>Karta katalogowa</v>
      </c>
    </row>
    <row r="362" spans="1:31">
      <c r="A362" s="8">
        <v>929003043402</v>
      </c>
      <c r="B362" s="10" t="s">
        <v>499</v>
      </c>
      <c r="C362" s="48" t="str">
        <f>HYPERLINK('Źródła LED_linki'!B361,"Link do zdjęcia")</f>
        <v>Link do zdjęcia</v>
      </c>
      <c r="D362" s="47" t="s">
        <v>468</v>
      </c>
      <c r="E362" s="12" t="s">
        <v>88</v>
      </c>
      <c r="F362" s="625">
        <v>104</v>
      </c>
      <c r="G362" s="45" t="s">
        <v>4298</v>
      </c>
      <c r="H362" s="45" t="s">
        <v>4299</v>
      </c>
      <c r="I362" s="45" t="s">
        <v>4272</v>
      </c>
      <c r="J362" s="45">
        <v>12</v>
      </c>
      <c r="K362" s="45" t="s">
        <v>95</v>
      </c>
      <c r="L362" s="45" t="s">
        <v>4300</v>
      </c>
      <c r="M362" s="45">
        <v>50</v>
      </c>
      <c r="N362" s="45">
        <v>2700</v>
      </c>
      <c r="O362" s="46">
        <v>40000</v>
      </c>
      <c r="P362" s="45" t="s">
        <v>4141</v>
      </c>
      <c r="Q362" s="45">
        <v>40</v>
      </c>
      <c r="R362" s="45">
        <v>600</v>
      </c>
      <c r="S362" s="45">
        <v>600</v>
      </c>
      <c r="T362" s="45">
        <v>95</v>
      </c>
      <c r="U362" s="46">
        <v>50000</v>
      </c>
      <c r="V362" s="45" t="s">
        <v>108</v>
      </c>
      <c r="W362" s="45" t="s">
        <v>109</v>
      </c>
      <c r="X362" s="45">
        <v>112</v>
      </c>
      <c r="Y362" s="45">
        <v>91</v>
      </c>
      <c r="Z362" s="45">
        <v>112</v>
      </c>
      <c r="AA362" s="626" t="s">
        <v>4152</v>
      </c>
      <c r="AB362" s="50">
        <v>0.52500000000000002</v>
      </c>
      <c r="AC362" s="50">
        <v>0.16</v>
      </c>
      <c r="AD362" s="45" t="s">
        <v>4137</v>
      </c>
      <c r="AE362" s="48" t="str">
        <f>HYPERLINK('Źródła LED_linki'!C361,"Karta katalogowa")</f>
        <v>Karta katalogowa</v>
      </c>
    </row>
    <row r="363" spans="1:31">
      <c r="A363" s="8">
        <v>929003043202</v>
      </c>
      <c r="B363" s="10" t="s">
        <v>501</v>
      </c>
      <c r="C363" s="48" t="str">
        <f>HYPERLINK('Źródła LED_linki'!B362,"Link do zdjęcia")</f>
        <v>Link do zdjęcia</v>
      </c>
      <c r="D363" s="47" t="s">
        <v>468</v>
      </c>
      <c r="E363" s="12" t="s">
        <v>88</v>
      </c>
      <c r="F363" s="625">
        <v>104</v>
      </c>
      <c r="G363" s="45" t="s">
        <v>4298</v>
      </c>
      <c r="H363" s="45" t="s">
        <v>4299</v>
      </c>
      <c r="I363" s="45" t="s">
        <v>4272</v>
      </c>
      <c r="J363" s="45">
        <v>12</v>
      </c>
      <c r="K363" s="45" t="s">
        <v>95</v>
      </c>
      <c r="L363" s="45" t="s">
        <v>4300</v>
      </c>
      <c r="M363" s="45">
        <v>50</v>
      </c>
      <c r="N363" s="45">
        <v>2700</v>
      </c>
      <c r="O363" s="46">
        <v>40000</v>
      </c>
      <c r="P363" s="45" t="s">
        <v>4141</v>
      </c>
      <c r="Q363" s="45">
        <v>9</v>
      </c>
      <c r="R363" s="45">
        <v>600</v>
      </c>
      <c r="S363" s="45">
        <v>600</v>
      </c>
      <c r="T363" s="45">
        <v>95</v>
      </c>
      <c r="U363" s="46">
        <v>50000</v>
      </c>
      <c r="V363" s="45" t="s">
        <v>108</v>
      </c>
      <c r="W363" s="45" t="s">
        <v>109</v>
      </c>
      <c r="X363" s="45">
        <v>112</v>
      </c>
      <c r="Y363" s="45">
        <v>91</v>
      </c>
      <c r="Z363" s="45">
        <v>112</v>
      </c>
      <c r="AA363" s="626" t="s">
        <v>4152</v>
      </c>
      <c r="AB363" s="50">
        <v>0.52500000000000002</v>
      </c>
      <c r="AC363" s="50">
        <v>0.16</v>
      </c>
      <c r="AD363" s="45" t="s">
        <v>4137</v>
      </c>
      <c r="AE363" s="48" t="str">
        <f>HYPERLINK('Źródła LED_linki'!C362,"Karta katalogowa")</f>
        <v>Karta katalogowa</v>
      </c>
    </row>
    <row r="364" spans="1:31">
      <c r="A364" s="8">
        <v>929003043502</v>
      </c>
      <c r="B364" s="10" t="s">
        <v>502</v>
      </c>
      <c r="C364" s="48" t="str">
        <f>HYPERLINK('Źródła LED_linki'!B363,"Link do zdjęcia")</f>
        <v>Link do zdjęcia</v>
      </c>
      <c r="D364" s="47" t="s">
        <v>468</v>
      </c>
      <c r="E364" s="12" t="s">
        <v>88</v>
      </c>
      <c r="F364" s="625">
        <v>104</v>
      </c>
      <c r="G364" s="45" t="s">
        <v>4298</v>
      </c>
      <c r="H364" s="45" t="s">
        <v>4299</v>
      </c>
      <c r="I364" s="45" t="s">
        <v>4272</v>
      </c>
      <c r="J364" s="45">
        <v>12</v>
      </c>
      <c r="K364" s="45" t="s">
        <v>95</v>
      </c>
      <c r="L364" s="45" t="s">
        <v>4300</v>
      </c>
      <c r="M364" s="45">
        <v>50</v>
      </c>
      <c r="N364" s="45">
        <v>3000</v>
      </c>
      <c r="O364" s="46">
        <v>40000</v>
      </c>
      <c r="P364" s="45" t="s">
        <v>4141</v>
      </c>
      <c r="Q364" s="45">
        <v>9</v>
      </c>
      <c r="R364" s="45">
        <v>620</v>
      </c>
      <c r="S364" s="45">
        <v>620</v>
      </c>
      <c r="T364" s="45">
        <v>95</v>
      </c>
      <c r="U364" s="46">
        <v>50000</v>
      </c>
      <c r="V364" s="45" t="s">
        <v>108</v>
      </c>
      <c r="W364" s="45" t="s">
        <v>109</v>
      </c>
      <c r="X364" s="45">
        <v>112</v>
      </c>
      <c r="Y364" s="45">
        <v>91</v>
      </c>
      <c r="Z364" s="45">
        <v>112</v>
      </c>
      <c r="AA364" s="626" t="s">
        <v>4152</v>
      </c>
      <c r="AB364" s="50">
        <v>0.52500000000000002</v>
      </c>
      <c r="AC364" s="50">
        <v>0.16</v>
      </c>
      <c r="AD364" s="45" t="s">
        <v>4137</v>
      </c>
      <c r="AE364" s="48" t="str">
        <f>HYPERLINK('Źródła LED_linki'!C363,"Karta katalogowa")</f>
        <v>Karta katalogowa</v>
      </c>
    </row>
    <row r="365" spans="1:31">
      <c r="A365" s="8">
        <v>929003043302</v>
      </c>
      <c r="B365" s="10" t="s">
        <v>503</v>
      </c>
      <c r="C365" s="48" t="str">
        <f>HYPERLINK('Źródła LED_linki'!B364,"Link do zdjęcia")</f>
        <v>Link do zdjęcia</v>
      </c>
      <c r="D365" s="47" t="s">
        <v>468</v>
      </c>
      <c r="E365" s="12" t="s">
        <v>88</v>
      </c>
      <c r="F365" s="625">
        <v>104</v>
      </c>
      <c r="G365" s="45" t="s">
        <v>4298</v>
      </c>
      <c r="H365" s="45" t="s">
        <v>4299</v>
      </c>
      <c r="I365" s="45" t="s">
        <v>4272</v>
      </c>
      <c r="J365" s="45">
        <v>12</v>
      </c>
      <c r="K365" s="45" t="s">
        <v>95</v>
      </c>
      <c r="L365" s="45" t="s">
        <v>4300</v>
      </c>
      <c r="M365" s="45">
        <v>50</v>
      </c>
      <c r="N365" s="45">
        <v>2700</v>
      </c>
      <c r="O365" s="46">
        <v>40000</v>
      </c>
      <c r="P365" s="45" t="s">
        <v>4141</v>
      </c>
      <c r="Q365" s="45">
        <v>24</v>
      </c>
      <c r="R365" s="45">
        <v>600</v>
      </c>
      <c r="S365" s="45">
        <v>600</v>
      </c>
      <c r="T365" s="45">
        <v>95</v>
      </c>
      <c r="U365" s="46">
        <v>50000</v>
      </c>
      <c r="V365" s="45" t="s">
        <v>108</v>
      </c>
      <c r="W365" s="45" t="s">
        <v>103</v>
      </c>
      <c r="X365" s="45">
        <v>112</v>
      </c>
      <c r="Y365" s="45">
        <v>91</v>
      </c>
      <c r="Z365" s="45">
        <v>112</v>
      </c>
      <c r="AA365" s="626" t="s">
        <v>4218</v>
      </c>
      <c r="AB365" s="50">
        <v>0.52500000000000002</v>
      </c>
      <c r="AC365" s="50">
        <v>0.16</v>
      </c>
      <c r="AD365" s="45" t="s">
        <v>4137</v>
      </c>
      <c r="AE365" s="48" t="str">
        <f>HYPERLINK('Źródła LED_linki'!C364,"Karta katalogowa")</f>
        <v>Karta katalogowa</v>
      </c>
    </row>
    <row r="366" spans="1:31">
      <c r="A366" s="8">
        <v>929003043602</v>
      </c>
      <c r="B366" s="10" t="s">
        <v>504</v>
      </c>
      <c r="C366" s="48" t="str">
        <f>HYPERLINK('Źródła LED_linki'!B365,"Link do zdjęcia")</f>
        <v>Link do zdjęcia</v>
      </c>
      <c r="D366" s="47" t="s">
        <v>468</v>
      </c>
      <c r="E366" s="12" t="s">
        <v>88</v>
      </c>
      <c r="F366" s="625">
        <v>104</v>
      </c>
      <c r="G366" s="45" t="s">
        <v>4298</v>
      </c>
      <c r="H366" s="45" t="s">
        <v>4299</v>
      </c>
      <c r="I366" s="45" t="s">
        <v>4272</v>
      </c>
      <c r="J366" s="45">
        <v>12</v>
      </c>
      <c r="K366" s="45" t="s">
        <v>95</v>
      </c>
      <c r="L366" s="45" t="s">
        <v>4300</v>
      </c>
      <c r="M366" s="45">
        <v>50</v>
      </c>
      <c r="N366" s="45">
        <v>3000</v>
      </c>
      <c r="O366" s="46">
        <v>40000</v>
      </c>
      <c r="P366" s="45" t="s">
        <v>4141</v>
      </c>
      <c r="Q366" s="45">
        <v>24</v>
      </c>
      <c r="R366" s="45">
        <v>620</v>
      </c>
      <c r="S366" s="45">
        <v>620</v>
      </c>
      <c r="T366" s="45">
        <v>95</v>
      </c>
      <c r="U366" s="46">
        <v>50000</v>
      </c>
      <c r="V366" s="45" t="s">
        <v>108</v>
      </c>
      <c r="W366" s="45" t="s">
        <v>103</v>
      </c>
      <c r="X366" s="45">
        <v>112</v>
      </c>
      <c r="Y366" s="45">
        <v>91</v>
      </c>
      <c r="Z366" s="45">
        <v>112</v>
      </c>
      <c r="AA366" s="626" t="s">
        <v>4218</v>
      </c>
      <c r="AB366" s="50">
        <v>0.52500000000000002</v>
      </c>
      <c r="AC366" s="50">
        <v>0.16</v>
      </c>
      <c r="AD366" s="45" t="s">
        <v>4137</v>
      </c>
      <c r="AE366" s="48" t="str">
        <f>HYPERLINK('Źródła LED_linki'!C365,"Karta katalogowa")</f>
        <v>Karta katalogowa</v>
      </c>
    </row>
    <row r="367" spans="1:31">
      <c r="A367" s="8">
        <v>929003043702</v>
      </c>
      <c r="B367" s="10" t="s">
        <v>505</v>
      </c>
      <c r="C367" s="48" t="str">
        <f>HYPERLINK('Źródła LED_linki'!B366,"Link do zdjęcia")</f>
        <v>Link do zdjęcia</v>
      </c>
      <c r="D367" s="47" t="s">
        <v>468</v>
      </c>
      <c r="E367" s="12" t="s">
        <v>88</v>
      </c>
      <c r="F367" s="625">
        <v>104</v>
      </c>
      <c r="G367" s="45" t="s">
        <v>4298</v>
      </c>
      <c r="H367" s="45" t="s">
        <v>4299</v>
      </c>
      <c r="I367" s="45" t="s">
        <v>4272</v>
      </c>
      <c r="J367" s="45">
        <v>12</v>
      </c>
      <c r="K367" s="45" t="s">
        <v>95</v>
      </c>
      <c r="L367" s="45" t="s">
        <v>4300</v>
      </c>
      <c r="M367" s="45">
        <v>50</v>
      </c>
      <c r="N367" s="45">
        <v>3000</v>
      </c>
      <c r="O367" s="46">
        <v>40000</v>
      </c>
      <c r="P367" s="45" t="s">
        <v>4141</v>
      </c>
      <c r="Q367" s="45">
        <v>40</v>
      </c>
      <c r="R367" s="45">
        <v>620</v>
      </c>
      <c r="S367" s="45">
        <v>620</v>
      </c>
      <c r="T367" s="45">
        <v>95</v>
      </c>
      <c r="U367" s="46">
        <v>50000</v>
      </c>
      <c r="V367" s="45" t="s">
        <v>159</v>
      </c>
      <c r="W367" s="45" t="s">
        <v>322</v>
      </c>
      <c r="X367" s="45">
        <v>112</v>
      </c>
      <c r="Y367" s="45">
        <v>91</v>
      </c>
      <c r="Z367" s="45">
        <v>112</v>
      </c>
      <c r="AA367" s="626" t="s">
        <v>4218</v>
      </c>
      <c r="AB367" s="50">
        <v>0.52500000000000002</v>
      </c>
      <c r="AC367" s="50">
        <v>0.16</v>
      </c>
      <c r="AD367" s="45" t="s">
        <v>4137</v>
      </c>
      <c r="AE367" s="48" t="str">
        <f>HYPERLINK('Źródła LED_linki'!C366,"Karta katalogowa")</f>
        <v>Karta katalogowa</v>
      </c>
    </row>
    <row r="368" spans="1:31">
      <c r="A368" s="8">
        <v>929003042602</v>
      </c>
      <c r="B368" s="23" t="s">
        <v>506</v>
      </c>
      <c r="C368" s="48" t="str">
        <f>HYPERLINK('Źródła LED_linki'!B367,"Link do zdjęcia")</f>
        <v>Link do zdjęcia</v>
      </c>
      <c r="D368" s="47" t="s">
        <v>468</v>
      </c>
      <c r="E368" s="12" t="s">
        <v>88</v>
      </c>
      <c r="F368" s="625">
        <v>118</v>
      </c>
      <c r="G368" s="45" t="s">
        <v>4298</v>
      </c>
      <c r="H368" s="45" t="s">
        <v>4299</v>
      </c>
      <c r="I368" s="45" t="s">
        <v>4272</v>
      </c>
      <c r="J368" s="45">
        <v>12</v>
      </c>
      <c r="K368" s="45" t="s">
        <v>95</v>
      </c>
      <c r="L368" s="45" t="s">
        <v>4301</v>
      </c>
      <c r="M368" s="45">
        <v>75</v>
      </c>
      <c r="N368" s="45">
        <v>2700</v>
      </c>
      <c r="O368" s="46">
        <v>40000</v>
      </c>
      <c r="P368" s="45" t="s">
        <v>4141</v>
      </c>
      <c r="Q368" s="45">
        <v>24</v>
      </c>
      <c r="R368" s="45">
        <v>875</v>
      </c>
      <c r="S368" s="45">
        <v>875</v>
      </c>
      <c r="T368" s="45">
        <v>95</v>
      </c>
      <c r="U368" s="46">
        <v>50000</v>
      </c>
      <c r="V368" s="45" t="s">
        <v>159</v>
      </c>
      <c r="W368" s="45" t="s">
        <v>160</v>
      </c>
      <c r="X368" s="45">
        <v>112</v>
      </c>
      <c r="Y368" s="45">
        <v>91</v>
      </c>
      <c r="Z368" s="45">
        <v>112</v>
      </c>
      <c r="AA368" s="626" t="s">
        <v>4220</v>
      </c>
      <c r="AB368" s="50">
        <v>0.52500000000000002</v>
      </c>
      <c r="AC368" s="50">
        <v>0.16</v>
      </c>
      <c r="AD368" s="45" t="s">
        <v>4137</v>
      </c>
      <c r="AE368" s="48" t="str">
        <f>HYPERLINK('Źródła LED_linki'!C367,"Karta katalogowa")</f>
        <v>Karta katalogowa</v>
      </c>
    </row>
    <row r="369" spans="1:31">
      <c r="A369" s="25">
        <v>929003042702</v>
      </c>
      <c r="B369" s="23" t="s">
        <v>507</v>
      </c>
      <c r="C369" s="48" t="str">
        <f>HYPERLINK('Źródła LED_linki'!B368,"Link do zdjęcia")</f>
        <v>Link do zdjęcia</v>
      </c>
      <c r="D369" s="47" t="s">
        <v>468</v>
      </c>
      <c r="E369" s="12" t="s">
        <v>88</v>
      </c>
      <c r="F369" s="625">
        <v>118</v>
      </c>
      <c r="G369" s="45" t="s">
        <v>4298</v>
      </c>
      <c r="H369" s="45" t="s">
        <v>4299</v>
      </c>
      <c r="I369" s="45" t="s">
        <v>4272</v>
      </c>
      <c r="J369" s="45">
        <v>12</v>
      </c>
      <c r="K369" s="45" t="s">
        <v>95</v>
      </c>
      <c r="L369" s="45" t="s">
        <v>4301</v>
      </c>
      <c r="M369" s="45">
        <v>75</v>
      </c>
      <c r="N369" s="45">
        <v>2700</v>
      </c>
      <c r="O369" s="46">
        <v>40000</v>
      </c>
      <c r="P369" s="45" t="s">
        <v>4141</v>
      </c>
      <c r="Q369" s="45">
        <v>45</v>
      </c>
      <c r="R369" s="45">
        <v>875</v>
      </c>
      <c r="S369" s="45">
        <v>875</v>
      </c>
      <c r="T369" s="45">
        <v>95</v>
      </c>
      <c r="U369" s="46">
        <v>50000</v>
      </c>
      <c r="V369" s="45" t="s">
        <v>159</v>
      </c>
      <c r="W369" s="45" t="s">
        <v>160</v>
      </c>
      <c r="X369" s="45">
        <v>112</v>
      </c>
      <c r="Y369" s="45">
        <v>91</v>
      </c>
      <c r="Z369" s="45">
        <v>112</v>
      </c>
      <c r="AA369" s="626" t="s">
        <v>4220</v>
      </c>
      <c r="AB369" s="50">
        <v>0.52500000000000002</v>
      </c>
      <c r="AC369" s="50">
        <v>0.16</v>
      </c>
      <c r="AD369" s="45" t="s">
        <v>4137</v>
      </c>
      <c r="AE369" s="48" t="str">
        <f>HYPERLINK('Źródła LED_linki'!C368,"Karta katalogowa")</f>
        <v>Karta katalogowa</v>
      </c>
    </row>
    <row r="370" spans="1:31">
      <c r="A370" s="25">
        <v>929003042802</v>
      </c>
      <c r="B370" s="23" t="s">
        <v>508</v>
      </c>
      <c r="C370" s="48" t="str">
        <f>HYPERLINK('Źródła LED_linki'!B369,"Link do zdjęcia")</f>
        <v>Link do zdjęcia</v>
      </c>
      <c r="D370" s="47" t="s">
        <v>468</v>
      </c>
      <c r="E370" s="12" t="s">
        <v>88</v>
      </c>
      <c r="F370" s="625">
        <v>118</v>
      </c>
      <c r="G370" s="45" t="s">
        <v>4298</v>
      </c>
      <c r="H370" s="45" t="s">
        <v>4299</v>
      </c>
      <c r="I370" s="45" t="s">
        <v>4272</v>
      </c>
      <c r="J370" s="45">
        <v>12</v>
      </c>
      <c r="K370" s="45" t="s">
        <v>95</v>
      </c>
      <c r="L370" s="45" t="s">
        <v>4301</v>
      </c>
      <c r="M370" s="45">
        <v>75</v>
      </c>
      <c r="N370" s="45">
        <v>3000</v>
      </c>
      <c r="O370" s="46">
        <v>40000</v>
      </c>
      <c r="P370" s="45" t="s">
        <v>4141</v>
      </c>
      <c r="Q370" s="45">
        <v>24</v>
      </c>
      <c r="R370" s="45">
        <v>875</v>
      </c>
      <c r="S370" s="45">
        <v>875</v>
      </c>
      <c r="T370" s="45">
        <v>95</v>
      </c>
      <c r="U370" s="46">
        <v>50000</v>
      </c>
      <c r="V370" s="45" t="s">
        <v>108</v>
      </c>
      <c r="W370" s="45" t="s">
        <v>168</v>
      </c>
      <c r="X370" s="45">
        <v>112</v>
      </c>
      <c r="Y370" s="45">
        <v>91</v>
      </c>
      <c r="Z370" s="45">
        <v>112</v>
      </c>
      <c r="AA370" s="626" t="s">
        <v>8516</v>
      </c>
      <c r="AB370" s="50">
        <v>0.52500000000000002</v>
      </c>
      <c r="AC370" s="50">
        <v>0.16</v>
      </c>
      <c r="AD370" s="45" t="s">
        <v>4137</v>
      </c>
      <c r="AE370" s="48" t="str">
        <f>HYPERLINK('Źródła LED_linki'!C369,"Karta katalogowa")</f>
        <v>Karta katalogowa</v>
      </c>
    </row>
    <row r="371" spans="1:31">
      <c r="A371" s="25">
        <v>929003042902</v>
      </c>
      <c r="B371" s="23" t="s">
        <v>509</v>
      </c>
      <c r="C371" s="48" t="str">
        <f>HYPERLINK('Źródła LED_linki'!B370,"Link do zdjęcia")</f>
        <v>Link do zdjęcia</v>
      </c>
      <c r="D371" s="47" t="s">
        <v>468</v>
      </c>
      <c r="E371" s="12" t="s">
        <v>88</v>
      </c>
      <c r="F371" s="625">
        <v>118</v>
      </c>
      <c r="G371" s="45" t="s">
        <v>4298</v>
      </c>
      <c r="H371" s="45" t="s">
        <v>4299</v>
      </c>
      <c r="I371" s="45" t="s">
        <v>4272</v>
      </c>
      <c r="J371" s="45">
        <v>12</v>
      </c>
      <c r="K371" s="45" t="s">
        <v>95</v>
      </c>
      <c r="L371" s="45" t="s">
        <v>4301</v>
      </c>
      <c r="M371" s="45">
        <v>75</v>
      </c>
      <c r="N371" s="45">
        <v>3000</v>
      </c>
      <c r="O371" s="46">
        <v>40000</v>
      </c>
      <c r="P371" s="45" t="s">
        <v>4141</v>
      </c>
      <c r="Q371" s="45">
        <v>45</v>
      </c>
      <c r="R371" s="45">
        <v>875</v>
      </c>
      <c r="S371" s="45">
        <v>875</v>
      </c>
      <c r="T371" s="45">
        <v>95</v>
      </c>
      <c r="U371" s="46">
        <v>50000</v>
      </c>
      <c r="V371" s="45" t="s">
        <v>108</v>
      </c>
      <c r="W371" s="45" t="s">
        <v>109</v>
      </c>
      <c r="X371" s="45">
        <v>112</v>
      </c>
      <c r="Y371" s="45">
        <v>91</v>
      </c>
      <c r="Z371" s="45">
        <v>112</v>
      </c>
      <c r="AA371" s="626" t="s">
        <v>8516</v>
      </c>
      <c r="AB371" s="50">
        <v>0.52500000000000002</v>
      </c>
      <c r="AC371" s="50">
        <v>0.16</v>
      </c>
      <c r="AD371" s="45" t="s">
        <v>4137</v>
      </c>
      <c r="AE371" s="48" t="str">
        <f>HYPERLINK('Źródła LED_linki'!C370,"Karta katalogowa")</f>
        <v>Karta katalogowa</v>
      </c>
    </row>
    <row r="372" spans="1:31">
      <c r="A372" s="25">
        <v>929003043002</v>
      </c>
      <c r="B372" s="23" t="s">
        <v>510</v>
      </c>
      <c r="C372" s="48" t="str">
        <f>HYPERLINK('Źródła LED_linki'!B371,"Link do zdjęcia")</f>
        <v>Link do zdjęcia</v>
      </c>
      <c r="D372" s="47" t="s">
        <v>468</v>
      </c>
      <c r="E372" s="12" t="s">
        <v>88</v>
      </c>
      <c r="F372" s="625">
        <v>118</v>
      </c>
      <c r="G372" s="45" t="s">
        <v>4298</v>
      </c>
      <c r="H372" s="45" t="s">
        <v>4299</v>
      </c>
      <c r="I372" s="45" t="s">
        <v>4272</v>
      </c>
      <c r="J372" s="45">
        <v>12</v>
      </c>
      <c r="K372" s="45" t="s">
        <v>95</v>
      </c>
      <c r="L372" s="45" t="s">
        <v>4301</v>
      </c>
      <c r="M372" s="45">
        <v>75</v>
      </c>
      <c r="N372" s="45">
        <v>4000</v>
      </c>
      <c r="O372" s="46">
        <v>40000</v>
      </c>
      <c r="P372" s="45" t="s">
        <v>4141</v>
      </c>
      <c r="Q372" s="45">
        <v>24</v>
      </c>
      <c r="R372" s="45">
        <v>950</v>
      </c>
      <c r="S372" s="45">
        <v>950</v>
      </c>
      <c r="T372" s="45">
        <v>95</v>
      </c>
      <c r="U372" s="46">
        <v>50000</v>
      </c>
      <c r="V372" s="45" t="s">
        <v>159</v>
      </c>
      <c r="W372" s="45" t="s">
        <v>168</v>
      </c>
      <c r="X372" s="45">
        <v>112</v>
      </c>
      <c r="Y372" s="45">
        <v>91</v>
      </c>
      <c r="Z372" s="45">
        <v>112</v>
      </c>
      <c r="AA372" s="626" t="s">
        <v>8516</v>
      </c>
      <c r="AB372" s="50">
        <v>0.52500000000000002</v>
      </c>
      <c r="AC372" s="50">
        <v>0.16</v>
      </c>
      <c r="AD372" s="45" t="s">
        <v>4137</v>
      </c>
      <c r="AE372" s="48" t="str">
        <f>HYPERLINK('Źródła LED_linki'!C371,"Karta katalogowa")</f>
        <v>Karta katalogowa</v>
      </c>
    </row>
    <row r="373" spans="1:31">
      <c r="A373" s="25">
        <v>929003043102</v>
      </c>
      <c r="B373" s="23" t="s">
        <v>511</v>
      </c>
      <c r="C373" s="48" t="str">
        <f>HYPERLINK('Źródła LED_linki'!B372,"Link do zdjęcia")</f>
        <v>Link do zdjęcia</v>
      </c>
      <c r="D373" s="47" t="s">
        <v>468</v>
      </c>
      <c r="E373" s="12" t="s">
        <v>88</v>
      </c>
      <c r="F373" s="625">
        <v>118</v>
      </c>
      <c r="G373" s="45" t="s">
        <v>4298</v>
      </c>
      <c r="H373" s="45" t="s">
        <v>4299</v>
      </c>
      <c r="I373" s="45" t="s">
        <v>4272</v>
      </c>
      <c r="J373" s="45">
        <v>12</v>
      </c>
      <c r="K373" s="45" t="s">
        <v>95</v>
      </c>
      <c r="L373" s="45" t="s">
        <v>4301</v>
      </c>
      <c r="M373" s="45">
        <v>75</v>
      </c>
      <c r="N373" s="45">
        <v>4000</v>
      </c>
      <c r="O373" s="46">
        <v>40000</v>
      </c>
      <c r="P373" s="45" t="s">
        <v>4141</v>
      </c>
      <c r="Q373" s="45">
        <v>45</v>
      </c>
      <c r="R373" s="45">
        <v>950</v>
      </c>
      <c r="S373" s="45">
        <v>950</v>
      </c>
      <c r="T373" s="45">
        <v>95</v>
      </c>
      <c r="U373" s="46">
        <v>50000</v>
      </c>
      <c r="V373" s="45" t="s">
        <v>108</v>
      </c>
      <c r="W373" s="45" t="s">
        <v>168</v>
      </c>
      <c r="X373" s="45">
        <v>112</v>
      </c>
      <c r="Y373" s="45">
        <v>91</v>
      </c>
      <c r="Z373" s="45">
        <v>112</v>
      </c>
      <c r="AA373" s="626" t="s">
        <v>4302</v>
      </c>
      <c r="AB373" s="50">
        <v>0.52500000000000002</v>
      </c>
      <c r="AC373" s="50">
        <v>0.16</v>
      </c>
      <c r="AD373" s="45" t="s">
        <v>4137</v>
      </c>
      <c r="AE373" s="48" t="str">
        <f>HYPERLINK('Źródła LED_linki'!C372,"Karta katalogowa")</f>
        <v>Karta katalogowa</v>
      </c>
    </row>
    <row r="374" spans="1:31">
      <c r="A374" s="8">
        <v>929001346402</v>
      </c>
      <c r="B374" s="10" t="s">
        <v>512</v>
      </c>
      <c r="C374" s="48" t="str">
        <f>HYPERLINK('Źródła LED_linki'!B373,"Link do zdjęcia")</f>
        <v>Link do zdjęcia</v>
      </c>
      <c r="D374" s="47" t="s">
        <v>468</v>
      </c>
      <c r="E374" s="12" t="s">
        <v>88</v>
      </c>
      <c r="F374" s="625">
        <v>36</v>
      </c>
      <c r="G374" s="45" t="s">
        <v>4303</v>
      </c>
      <c r="H374" s="45" t="s">
        <v>4304</v>
      </c>
      <c r="I374" s="45" t="s">
        <v>4305</v>
      </c>
      <c r="J374" s="45" t="s">
        <v>4134</v>
      </c>
      <c r="K374" s="45" t="s">
        <v>95</v>
      </c>
      <c r="L374" s="45" t="s">
        <v>4306</v>
      </c>
      <c r="M374" s="45">
        <v>35</v>
      </c>
      <c r="N374" s="45">
        <v>2700</v>
      </c>
      <c r="O374" s="46">
        <v>40000</v>
      </c>
      <c r="P374" s="45" t="s">
        <v>4141</v>
      </c>
      <c r="Q374" s="45">
        <v>25</v>
      </c>
      <c r="R374" s="45">
        <v>265</v>
      </c>
      <c r="S374" s="45">
        <v>265</v>
      </c>
      <c r="T374" s="45">
        <v>97</v>
      </c>
      <c r="U374" s="46">
        <v>50000</v>
      </c>
      <c r="V374" s="45" t="s">
        <v>108</v>
      </c>
      <c r="W374" s="45" t="s">
        <v>168</v>
      </c>
      <c r="X374" s="45">
        <v>51</v>
      </c>
      <c r="Y374" s="45">
        <v>57</v>
      </c>
      <c r="Z374" s="45">
        <v>51</v>
      </c>
      <c r="AA374" s="626" t="s">
        <v>4220</v>
      </c>
      <c r="AB374" s="50">
        <v>0.52500000000000002</v>
      </c>
      <c r="AC374" s="50">
        <v>3.7999999999999999E-2</v>
      </c>
      <c r="AD374" s="45" t="s">
        <v>4137</v>
      </c>
      <c r="AE374" s="48" t="str">
        <f>HYPERLINK('Źródła LED_linki'!C373,"Karta katalogowa")</f>
        <v>Karta katalogowa</v>
      </c>
    </row>
    <row r="375" spans="1:31">
      <c r="A375" s="8">
        <v>929001346702</v>
      </c>
      <c r="B375" s="10" t="s">
        <v>513</v>
      </c>
      <c r="C375" s="48" t="str">
        <f>HYPERLINK('Źródła LED_linki'!B374,"Link do zdjęcia")</f>
        <v>Link do zdjęcia</v>
      </c>
      <c r="D375" s="47" t="s">
        <v>468</v>
      </c>
      <c r="E375" s="12" t="s">
        <v>88</v>
      </c>
      <c r="F375" s="625">
        <v>36</v>
      </c>
      <c r="G375" s="45" t="s">
        <v>4303</v>
      </c>
      <c r="H375" s="45" t="s">
        <v>4304</v>
      </c>
      <c r="I375" s="45" t="s">
        <v>4305</v>
      </c>
      <c r="J375" s="45" t="s">
        <v>4134</v>
      </c>
      <c r="K375" s="45" t="s">
        <v>95</v>
      </c>
      <c r="L375" s="45" t="s">
        <v>4306</v>
      </c>
      <c r="M375" s="45">
        <v>35</v>
      </c>
      <c r="N375" s="45">
        <v>2700</v>
      </c>
      <c r="O375" s="46">
        <v>40000</v>
      </c>
      <c r="P375" s="45" t="s">
        <v>4141</v>
      </c>
      <c r="Q375" s="45">
        <v>36</v>
      </c>
      <c r="R375" s="45">
        <v>265</v>
      </c>
      <c r="S375" s="45">
        <v>265</v>
      </c>
      <c r="T375" s="45">
        <v>97</v>
      </c>
      <c r="U375" s="46">
        <v>50000</v>
      </c>
      <c r="V375" s="45" t="s">
        <v>108</v>
      </c>
      <c r="W375" s="45" t="s">
        <v>168</v>
      </c>
      <c r="X375" s="45">
        <v>51</v>
      </c>
      <c r="Y375" s="45">
        <v>60</v>
      </c>
      <c r="Z375" s="45">
        <v>51</v>
      </c>
      <c r="AA375" s="626" t="s">
        <v>4220</v>
      </c>
      <c r="AB375" s="50">
        <v>0.52500000000000002</v>
      </c>
      <c r="AC375" s="50">
        <v>3.7999999999999999E-2</v>
      </c>
      <c r="AD375" s="45" t="s">
        <v>4137</v>
      </c>
      <c r="AE375" s="48" t="str">
        <f>HYPERLINK('Źródła LED_linki'!C374,"Karta katalogowa")</f>
        <v>Karta katalogowa</v>
      </c>
    </row>
    <row r="376" spans="1:31">
      <c r="A376" s="8">
        <v>929001346802</v>
      </c>
      <c r="B376" s="10" t="s">
        <v>514</v>
      </c>
      <c r="C376" s="48" t="str">
        <f>HYPERLINK('Źródła LED_linki'!B375,"Link do zdjęcia")</f>
        <v>Link do zdjęcia</v>
      </c>
      <c r="D376" s="47" t="s">
        <v>468</v>
      </c>
      <c r="E376" s="12" t="s">
        <v>88</v>
      </c>
      <c r="F376" s="625">
        <v>36</v>
      </c>
      <c r="G376" s="45" t="s">
        <v>4303</v>
      </c>
      <c r="H376" s="45" t="s">
        <v>4304</v>
      </c>
      <c r="I376" s="45" t="s">
        <v>4305</v>
      </c>
      <c r="J376" s="45" t="s">
        <v>4134</v>
      </c>
      <c r="K376" s="45" t="s">
        <v>95</v>
      </c>
      <c r="L376" s="45" t="s">
        <v>4306</v>
      </c>
      <c r="M376" s="45">
        <v>35</v>
      </c>
      <c r="N376" s="45">
        <v>3000</v>
      </c>
      <c r="O376" s="46">
        <v>40000</v>
      </c>
      <c r="P376" s="45" t="s">
        <v>4141</v>
      </c>
      <c r="Q376" s="45">
        <v>36</v>
      </c>
      <c r="R376" s="45">
        <v>280</v>
      </c>
      <c r="S376" s="45">
        <v>280</v>
      </c>
      <c r="T376" s="45">
        <v>97</v>
      </c>
      <c r="U376" s="46">
        <v>50000</v>
      </c>
      <c r="V376" s="45" t="s">
        <v>108</v>
      </c>
      <c r="W376" s="45" t="s">
        <v>160</v>
      </c>
      <c r="X376" s="45">
        <v>51</v>
      </c>
      <c r="Y376" s="45">
        <v>60</v>
      </c>
      <c r="Z376" s="45">
        <v>51</v>
      </c>
      <c r="AA376" s="626" t="s">
        <v>4220</v>
      </c>
      <c r="AB376" s="50">
        <v>0.52500000000000002</v>
      </c>
      <c r="AC376" s="50">
        <v>5.3999999999999999E-2</v>
      </c>
      <c r="AD376" s="45" t="s">
        <v>4137</v>
      </c>
      <c r="AE376" s="48" t="str">
        <f>HYPERLINK('Źródła LED_linki'!C375,"Karta katalogowa")</f>
        <v>Karta katalogowa</v>
      </c>
    </row>
    <row r="377" spans="1:31">
      <c r="A377" s="8">
        <v>929001347002</v>
      </c>
      <c r="B377" s="24" t="s">
        <v>515</v>
      </c>
      <c r="C377" s="48" t="str">
        <f>HYPERLINK('Źródła LED_linki'!B376,"Link do zdjęcia")</f>
        <v>Link do zdjęcia</v>
      </c>
      <c r="D377" s="47" t="s">
        <v>468</v>
      </c>
      <c r="E377" s="12" t="s">
        <v>88</v>
      </c>
      <c r="F377" s="625">
        <v>53.6</v>
      </c>
      <c r="G377" s="45" t="s">
        <v>4303</v>
      </c>
      <c r="H377" s="45" t="s">
        <v>4304</v>
      </c>
      <c r="I377" s="45" t="s">
        <v>4305</v>
      </c>
      <c r="J377" s="45" t="s">
        <v>4134</v>
      </c>
      <c r="K377" s="45" t="s">
        <v>95</v>
      </c>
      <c r="L377" s="45" t="s">
        <v>4223</v>
      </c>
      <c r="M377" s="45">
        <v>50</v>
      </c>
      <c r="N377" s="45">
        <v>2700</v>
      </c>
      <c r="O377" s="46">
        <v>40000</v>
      </c>
      <c r="P377" s="45" t="s">
        <v>4141</v>
      </c>
      <c r="Q377" s="45">
        <v>25</v>
      </c>
      <c r="R377" s="45">
        <v>355</v>
      </c>
      <c r="S377" s="45">
        <v>355</v>
      </c>
      <c r="T377" s="45">
        <v>97</v>
      </c>
      <c r="U377" s="46">
        <v>50000</v>
      </c>
      <c r="V377" s="45" t="s">
        <v>108</v>
      </c>
      <c r="W377" s="45" t="s">
        <v>398</v>
      </c>
      <c r="X377" s="45">
        <v>51</v>
      </c>
      <c r="Y377" s="45">
        <v>57</v>
      </c>
      <c r="Z377" s="45">
        <v>51</v>
      </c>
      <c r="AA377" s="626" t="s">
        <v>4220</v>
      </c>
      <c r="AB377" s="50">
        <v>0.52500000000000002</v>
      </c>
      <c r="AC377" s="50">
        <v>3.7999999999999999E-2</v>
      </c>
      <c r="AD377" s="45" t="s">
        <v>4137</v>
      </c>
      <c r="AE377" s="48" t="str">
        <f>HYPERLINK('Źródła LED_linki'!C376,"Karta katalogowa")</f>
        <v>Karta katalogowa</v>
      </c>
    </row>
    <row r="378" spans="1:31">
      <c r="A378" s="8">
        <v>929001347302</v>
      </c>
      <c r="B378" s="10" t="s">
        <v>516</v>
      </c>
      <c r="C378" s="48" t="str">
        <f>HYPERLINK('Źródła LED_linki'!B377,"Link do zdjęcia")</f>
        <v>Link do zdjęcia</v>
      </c>
      <c r="D378" s="47" t="s">
        <v>468</v>
      </c>
      <c r="E378" s="12" t="s">
        <v>88</v>
      </c>
      <c r="F378" s="625">
        <v>53.6</v>
      </c>
      <c r="G378" s="45" t="s">
        <v>4303</v>
      </c>
      <c r="H378" s="45" t="s">
        <v>4304</v>
      </c>
      <c r="I378" s="45" t="s">
        <v>4305</v>
      </c>
      <c r="J378" s="45" t="s">
        <v>4134</v>
      </c>
      <c r="K378" s="45" t="s">
        <v>95</v>
      </c>
      <c r="L378" s="45" t="s">
        <v>4223</v>
      </c>
      <c r="M378" s="45">
        <v>50</v>
      </c>
      <c r="N378" s="45">
        <v>2700</v>
      </c>
      <c r="O378" s="46">
        <v>40000</v>
      </c>
      <c r="P378" s="45" t="s">
        <v>4141</v>
      </c>
      <c r="Q378" s="45">
        <v>36</v>
      </c>
      <c r="R378" s="45">
        <v>355</v>
      </c>
      <c r="S378" s="45">
        <v>355</v>
      </c>
      <c r="T378" s="45">
        <v>97</v>
      </c>
      <c r="U378" s="46">
        <v>50000</v>
      </c>
      <c r="V378" s="45" t="s">
        <v>108</v>
      </c>
      <c r="W378" s="45" t="s">
        <v>398</v>
      </c>
      <c r="X378" s="45">
        <v>51</v>
      </c>
      <c r="Y378" s="45">
        <v>60</v>
      </c>
      <c r="Z378" s="45">
        <v>51</v>
      </c>
      <c r="AA378" s="626" t="s">
        <v>4307</v>
      </c>
      <c r="AB378" s="50">
        <v>0.52500000000000002</v>
      </c>
      <c r="AC378" s="50">
        <v>3.7999999999999999E-2</v>
      </c>
      <c r="AD378" s="45" t="s">
        <v>4137</v>
      </c>
      <c r="AE378" s="48" t="str">
        <f>HYPERLINK('Źródła LED_linki'!C377,"Karta katalogowa")</f>
        <v>Karta katalogowa</v>
      </c>
    </row>
    <row r="379" spans="1:31">
      <c r="A379" s="25">
        <v>929001347102</v>
      </c>
      <c r="B379" s="23" t="s">
        <v>517</v>
      </c>
      <c r="C379" s="48" t="str">
        <f>HYPERLINK('Źródła LED_linki'!B378,"Link do zdjęcia")</f>
        <v>Link do zdjęcia</v>
      </c>
      <c r="D379" s="47" t="s">
        <v>468</v>
      </c>
      <c r="E379" s="12" t="s">
        <v>88</v>
      </c>
      <c r="F379" s="625">
        <v>53.6</v>
      </c>
      <c r="G379" s="45" t="s">
        <v>4303</v>
      </c>
      <c r="H379" s="45" t="s">
        <v>4304</v>
      </c>
      <c r="I379" s="45" t="s">
        <v>4305</v>
      </c>
      <c r="J379" s="45" t="s">
        <v>4134</v>
      </c>
      <c r="K379" s="45" t="s">
        <v>95</v>
      </c>
      <c r="L379" s="45" t="s">
        <v>4223</v>
      </c>
      <c r="M379" s="45">
        <v>50</v>
      </c>
      <c r="N379" s="45">
        <v>3000</v>
      </c>
      <c r="O379" s="46">
        <v>40000</v>
      </c>
      <c r="P379" s="45" t="s">
        <v>4141</v>
      </c>
      <c r="Q379" s="45">
        <v>25</v>
      </c>
      <c r="R379" s="45">
        <v>375</v>
      </c>
      <c r="S379" s="45">
        <v>375</v>
      </c>
      <c r="T379" s="45">
        <v>97</v>
      </c>
      <c r="U379" s="46">
        <v>50000</v>
      </c>
      <c r="V379" s="45" t="s">
        <v>108</v>
      </c>
      <c r="W379" s="45" t="s">
        <v>109</v>
      </c>
      <c r="X379" s="45">
        <v>51</v>
      </c>
      <c r="Y379" s="45">
        <v>60</v>
      </c>
      <c r="Z379" s="45">
        <v>51</v>
      </c>
      <c r="AA379" s="626" t="s">
        <v>4220</v>
      </c>
      <c r="AB379" s="50">
        <v>0.52500000000000002</v>
      </c>
      <c r="AC379" s="50">
        <v>3.7999999999999999E-2</v>
      </c>
      <c r="AD379" s="45" t="s">
        <v>4137</v>
      </c>
      <c r="AE379" s="48" t="str">
        <f>HYPERLINK('Źródła LED_linki'!C378,"Karta katalogowa")</f>
        <v>Karta katalogowa</v>
      </c>
    </row>
    <row r="380" spans="1:31">
      <c r="A380" s="8">
        <v>929001347402</v>
      </c>
      <c r="B380" s="24" t="s">
        <v>518</v>
      </c>
      <c r="C380" s="48" t="str">
        <f>HYPERLINK('Źródła LED_linki'!B379,"Link do zdjęcia")</f>
        <v>Link do zdjęcia</v>
      </c>
      <c r="D380" s="47" t="s">
        <v>468</v>
      </c>
      <c r="E380" s="12" t="s">
        <v>88</v>
      </c>
      <c r="F380" s="625">
        <v>53.6</v>
      </c>
      <c r="G380" s="45" t="s">
        <v>4303</v>
      </c>
      <c r="H380" s="45" t="s">
        <v>4304</v>
      </c>
      <c r="I380" s="45" t="s">
        <v>4305</v>
      </c>
      <c r="J380" s="45" t="s">
        <v>4134</v>
      </c>
      <c r="K380" s="45" t="s">
        <v>95</v>
      </c>
      <c r="L380" s="45" t="s">
        <v>4223</v>
      </c>
      <c r="M380" s="45">
        <v>50</v>
      </c>
      <c r="N380" s="45">
        <v>3000</v>
      </c>
      <c r="O380" s="46">
        <v>40000</v>
      </c>
      <c r="P380" s="45" t="s">
        <v>4141</v>
      </c>
      <c r="Q380" s="45">
        <v>36</v>
      </c>
      <c r="R380" s="45">
        <v>375</v>
      </c>
      <c r="S380" s="45">
        <v>375</v>
      </c>
      <c r="T380" s="45">
        <v>97</v>
      </c>
      <c r="U380" s="46">
        <v>50000</v>
      </c>
      <c r="V380" s="45" t="s">
        <v>108</v>
      </c>
      <c r="W380" s="45" t="s">
        <v>322</v>
      </c>
      <c r="X380" s="45">
        <v>51</v>
      </c>
      <c r="Y380" s="45">
        <v>60</v>
      </c>
      <c r="Z380" s="45">
        <v>51</v>
      </c>
      <c r="AA380" s="626" t="s">
        <v>4220</v>
      </c>
      <c r="AB380" s="50">
        <v>0.52500000000000002</v>
      </c>
      <c r="AC380" s="50">
        <v>3.7999999999999999E-2</v>
      </c>
      <c r="AD380" s="45" t="s">
        <v>4137</v>
      </c>
      <c r="AE380" s="48" t="str">
        <f>HYPERLINK('Źródła LED_linki'!C379,"Karta katalogowa")</f>
        <v>Karta katalogowa</v>
      </c>
    </row>
    <row r="381" spans="1:31">
      <c r="A381" s="25">
        <v>929001347502</v>
      </c>
      <c r="B381" s="23" t="s">
        <v>519</v>
      </c>
      <c r="C381" s="48" t="str">
        <f>HYPERLINK('Źródła LED_linki'!B380,"Link do zdjęcia")</f>
        <v>Link do zdjęcia</v>
      </c>
      <c r="D381" s="47" t="s">
        <v>468</v>
      </c>
      <c r="E381" s="12" t="s">
        <v>88</v>
      </c>
      <c r="F381" s="625">
        <v>53.6</v>
      </c>
      <c r="G381" s="45" t="s">
        <v>4303</v>
      </c>
      <c r="H381" s="45" t="s">
        <v>4304</v>
      </c>
      <c r="I381" s="45" t="s">
        <v>4305</v>
      </c>
      <c r="J381" s="45" t="s">
        <v>4134</v>
      </c>
      <c r="K381" s="45" t="s">
        <v>95</v>
      </c>
      <c r="L381" s="45" t="s">
        <v>4223</v>
      </c>
      <c r="M381" s="45">
        <v>50</v>
      </c>
      <c r="N381" s="45">
        <v>4000</v>
      </c>
      <c r="O381" s="46">
        <v>40000</v>
      </c>
      <c r="P381" s="45" t="s">
        <v>4141</v>
      </c>
      <c r="Q381" s="45">
        <v>36</v>
      </c>
      <c r="R381" s="45">
        <v>400</v>
      </c>
      <c r="S381" s="45">
        <v>400</v>
      </c>
      <c r="T381" s="45">
        <v>97</v>
      </c>
      <c r="U381" s="46">
        <v>50000</v>
      </c>
      <c r="V381" s="45" t="s">
        <v>108</v>
      </c>
      <c r="W381" s="45" t="s">
        <v>322</v>
      </c>
      <c r="X381" s="45">
        <v>51</v>
      </c>
      <c r="Y381" s="45">
        <v>60</v>
      </c>
      <c r="Z381" s="45">
        <v>51</v>
      </c>
      <c r="AA381" s="626" t="s">
        <v>4220</v>
      </c>
      <c r="AB381" s="50">
        <v>0.52500000000000002</v>
      </c>
      <c r="AC381" s="50">
        <v>3.7999999999999999E-2</v>
      </c>
      <c r="AD381" s="45" t="s">
        <v>4137</v>
      </c>
      <c r="AE381" s="48" t="str">
        <f>HYPERLINK('Źródła LED_linki'!C380,"Karta katalogowa")</f>
        <v>Karta katalogowa</v>
      </c>
    </row>
    <row r="382" spans="1:31">
      <c r="A382" s="8">
        <v>929003079502</v>
      </c>
      <c r="B382" s="10" t="s">
        <v>520</v>
      </c>
      <c r="C382" s="48" t="str">
        <f>HYPERLINK('Źródła LED_linki'!B381,"Link do zdjęcia")</f>
        <v>Link do zdjęcia</v>
      </c>
      <c r="D382" s="47" t="s">
        <v>468</v>
      </c>
      <c r="E382" s="12" t="s">
        <v>88</v>
      </c>
      <c r="F382" s="625">
        <v>65</v>
      </c>
      <c r="G382" s="45" t="s">
        <v>4308</v>
      </c>
      <c r="H382" s="45" t="s">
        <v>4309</v>
      </c>
      <c r="I382" s="45" t="s">
        <v>4310</v>
      </c>
      <c r="J382" s="45">
        <v>12</v>
      </c>
      <c r="K382" s="45" t="s">
        <v>95</v>
      </c>
      <c r="L382" s="45" t="s">
        <v>4311</v>
      </c>
      <c r="M382" s="45">
        <v>35</v>
      </c>
      <c r="N382" s="45">
        <v>3000</v>
      </c>
      <c r="O382" s="46">
        <v>40000</v>
      </c>
      <c r="P382" s="45" t="s">
        <v>4141</v>
      </c>
      <c r="Q382" s="45">
        <v>36</v>
      </c>
      <c r="R382" s="45">
        <v>440</v>
      </c>
      <c r="S382" s="45">
        <v>440</v>
      </c>
      <c r="T382" s="45">
        <v>97</v>
      </c>
      <c r="U382" s="46">
        <v>50000</v>
      </c>
      <c r="V382" s="45" t="s">
        <v>108</v>
      </c>
      <c r="W382" s="45" t="s">
        <v>160</v>
      </c>
      <c r="X382" s="45">
        <v>51</v>
      </c>
      <c r="Y382" s="45">
        <v>60</v>
      </c>
      <c r="Z382" s="45">
        <v>51</v>
      </c>
      <c r="AA382" s="626" t="s">
        <v>4220</v>
      </c>
      <c r="AB382" s="50">
        <v>0.52500000000000002</v>
      </c>
      <c r="AC382" s="50">
        <v>5.1999999999999998E-2</v>
      </c>
      <c r="AD382" s="45" t="s">
        <v>4137</v>
      </c>
      <c r="AE382" s="48" t="str">
        <f>HYPERLINK('Źródła LED_linki'!C381,"Karta katalogowa")</f>
        <v>Karta katalogowa</v>
      </c>
    </row>
    <row r="383" spans="1:31">
      <c r="A383" s="8">
        <v>929003078802</v>
      </c>
      <c r="B383" s="10" t="s">
        <v>521</v>
      </c>
      <c r="C383" s="48" t="str">
        <f>HYPERLINK('Źródła LED_linki'!B382,"Link do zdjęcia")</f>
        <v>Link do zdjęcia</v>
      </c>
      <c r="D383" s="47" t="s">
        <v>468</v>
      </c>
      <c r="E383" s="12" t="s">
        <v>88</v>
      </c>
      <c r="F383" s="625">
        <v>65</v>
      </c>
      <c r="G383" s="45" t="s">
        <v>4308</v>
      </c>
      <c r="H383" s="45" t="s">
        <v>4309</v>
      </c>
      <c r="I383" s="45" t="s">
        <v>4310</v>
      </c>
      <c r="J383" s="45">
        <v>12</v>
      </c>
      <c r="K383" s="45" t="s">
        <v>95</v>
      </c>
      <c r="L383" s="45" t="s">
        <v>4311</v>
      </c>
      <c r="M383" s="45">
        <v>35</v>
      </c>
      <c r="N383" s="45">
        <v>2700</v>
      </c>
      <c r="O383" s="46">
        <v>40000</v>
      </c>
      <c r="P383" s="45" t="s">
        <v>4141</v>
      </c>
      <c r="Q383" s="45">
        <v>10</v>
      </c>
      <c r="R383" s="45">
        <v>410</v>
      </c>
      <c r="S383" s="45">
        <v>410</v>
      </c>
      <c r="T383" s="45">
        <v>97</v>
      </c>
      <c r="U383" s="46">
        <v>50000</v>
      </c>
      <c r="V383" s="45" t="s">
        <v>108</v>
      </c>
      <c r="W383" s="45" t="s">
        <v>168</v>
      </c>
      <c r="X383" s="45">
        <v>51</v>
      </c>
      <c r="Y383" s="45">
        <v>60</v>
      </c>
      <c r="Z383" s="45">
        <v>51</v>
      </c>
      <c r="AA383" s="626" t="s">
        <v>4220</v>
      </c>
      <c r="AB383" s="50">
        <v>0.52500000000000002</v>
      </c>
      <c r="AC383" s="50">
        <v>5.1999999999999998E-2</v>
      </c>
      <c r="AD383" s="45" t="s">
        <v>4137</v>
      </c>
      <c r="AE383" s="48" t="str">
        <f>HYPERLINK('Źródła LED_linki'!C382,"Karta katalogowa")</f>
        <v>Karta katalogowa</v>
      </c>
    </row>
    <row r="384" spans="1:31">
      <c r="A384" s="8">
        <v>929003079102</v>
      </c>
      <c r="B384" s="10" t="s">
        <v>522</v>
      </c>
      <c r="C384" s="48" t="str">
        <f>HYPERLINK('Źródła LED_linki'!B383,"Link do zdjęcia")</f>
        <v>Link do zdjęcia</v>
      </c>
      <c r="D384" s="47" t="s">
        <v>468</v>
      </c>
      <c r="E384" s="12" t="s">
        <v>88</v>
      </c>
      <c r="F384" s="625">
        <v>65</v>
      </c>
      <c r="G384" s="45" t="s">
        <v>4308</v>
      </c>
      <c r="H384" s="45" t="s">
        <v>4309</v>
      </c>
      <c r="I384" s="45" t="s">
        <v>4310</v>
      </c>
      <c r="J384" s="45">
        <v>12</v>
      </c>
      <c r="K384" s="45" t="s">
        <v>95</v>
      </c>
      <c r="L384" s="45" t="s">
        <v>4311</v>
      </c>
      <c r="M384" s="45">
        <v>35</v>
      </c>
      <c r="N384" s="45">
        <v>2700</v>
      </c>
      <c r="O384" s="46">
        <v>40000</v>
      </c>
      <c r="P384" s="45" t="s">
        <v>4141</v>
      </c>
      <c r="Q384" s="45">
        <v>24</v>
      </c>
      <c r="R384" s="45">
        <v>420</v>
      </c>
      <c r="S384" s="45">
        <v>420</v>
      </c>
      <c r="T384" s="45">
        <v>97</v>
      </c>
      <c r="U384" s="46">
        <v>50000</v>
      </c>
      <c r="V384" s="45" t="s">
        <v>108</v>
      </c>
      <c r="W384" s="45" t="s">
        <v>160</v>
      </c>
      <c r="X384" s="45">
        <v>51</v>
      </c>
      <c r="Y384" s="45">
        <v>60</v>
      </c>
      <c r="Z384" s="45">
        <v>51</v>
      </c>
      <c r="AA384" s="626" t="s">
        <v>4220</v>
      </c>
      <c r="AB384" s="50">
        <v>0.52500000000000002</v>
      </c>
      <c r="AC384" s="50">
        <v>5.1999999999999998E-2</v>
      </c>
      <c r="AD384" s="45" t="s">
        <v>4137</v>
      </c>
      <c r="AE384" s="48" t="str">
        <f>HYPERLINK('Źródła LED_linki'!C383,"Karta katalogowa")</f>
        <v>Karta katalogowa</v>
      </c>
    </row>
    <row r="385" spans="1:31">
      <c r="A385" s="8">
        <v>929003078902</v>
      </c>
      <c r="B385" s="10" t="s">
        <v>523</v>
      </c>
      <c r="C385" s="48" t="str">
        <f>HYPERLINK('Źródła LED_linki'!B384,"Link do zdjęcia")</f>
        <v>Link do zdjęcia</v>
      </c>
      <c r="D385" s="47" t="s">
        <v>468</v>
      </c>
      <c r="E385" s="12" t="s">
        <v>88</v>
      </c>
      <c r="F385" s="625">
        <v>65</v>
      </c>
      <c r="G385" s="45" t="s">
        <v>4308</v>
      </c>
      <c r="H385" s="45" t="s">
        <v>4309</v>
      </c>
      <c r="I385" s="45" t="s">
        <v>4310</v>
      </c>
      <c r="J385" s="45">
        <v>12</v>
      </c>
      <c r="K385" s="45" t="s">
        <v>95</v>
      </c>
      <c r="L385" s="45" t="s">
        <v>4311</v>
      </c>
      <c r="M385" s="45">
        <v>35</v>
      </c>
      <c r="N385" s="45">
        <v>3000</v>
      </c>
      <c r="O385" s="46">
        <v>40000</v>
      </c>
      <c r="P385" s="45" t="s">
        <v>4141</v>
      </c>
      <c r="Q385" s="45">
        <v>10</v>
      </c>
      <c r="R385" s="45">
        <v>430</v>
      </c>
      <c r="S385" s="45">
        <v>430</v>
      </c>
      <c r="T385" s="45">
        <v>97</v>
      </c>
      <c r="U385" s="46">
        <v>50000</v>
      </c>
      <c r="V385" s="45" t="s">
        <v>108</v>
      </c>
      <c r="W385" s="45" t="s">
        <v>168</v>
      </c>
      <c r="X385" s="45">
        <v>51</v>
      </c>
      <c r="Y385" s="45">
        <v>60</v>
      </c>
      <c r="Z385" s="45">
        <v>51</v>
      </c>
      <c r="AA385" s="626" t="s">
        <v>4220</v>
      </c>
      <c r="AB385" s="50">
        <v>0.52500000000000002</v>
      </c>
      <c r="AC385" s="50">
        <v>5.1999999999999998E-2</v>
      </c>
      <c r="AD385" s="45" t="s">
        <v>4137</v>
      </c>
      <c r="AE385" s="48" t="str">
        <f>HYPERLINK('Źródła LED_linki'!C384,"Karta katalogowa")</f>
        <v>Karta katalogowa</v>
      </c>
    </row>
    <row r="386" spans="1:31">
      <c r="A386" s="8">
        <v>929003079202</v>
      </c>
      <c r="B386" s="10" t="s">
        <v>524</v>
      </c>
      <c r="C386" s="48" t="str">
        <f>HYPERLINK('Źródła LED_linki'!B385,"Link do zdjęcia")</f>
        <v>Link do zdjęcia</v>
      </c>
      <c r="D386" s="47" t="s">
        <v>468</v>
      </c>
      <c r="E386" s="12" t="s">
        <v>88</v>
      </c>
      <c r="F386" s="625">
        <v>65</v>
      </c>
      <c r="G386" s="45" t="s">
        <v>4308</v>
      </c>
      <c r="H386" s="45" t="s">
        <v>4309</v>
      </c>
      <c r="I386" s="45" t="s">
        <v>4310</v>
      </c>
      <c r="J386" s="45">
        <v>12</v>
      </c>
      <c r="K386" s="45" t="s">
        <v>95</v>
      </c>
      <c r="L386" s="45" t="s">
        <v>4311</v>
      </c>
      <c r="M386" s="45">
        <v>35</v>
      </c>
      <c r="N386" s="45">
        <v>3000</v>
      </c>
      <c r="O386" s="46">
        <v>40000</v>
      </c>
      <c r="P386" s="45" t="s">
        <v>4141</v>
      </c>
      <c r="Q386" s="45">
        <v>24</v>
      </c>
      <c r="R386" s="45">
        <v>440</v>
      </c>
      <c r="S386" s="45">
        <v>440</v>
      </c>
      <c r="T386" s="45">
        <v>97</v>
      </c>
      <c r="U386" s="46">
        <v>50000</v>
      </c>
      <c r="V386" s="45" t="s">
        <v>108</v>
      </c>
      <c r="W386" s="45" t="s">
        <v>160</v>
      </c>
      <c r="X386" s="45">
        <v>51</v>
      </c>
      <c r="Y386" s="45">
        <v>60</v>
      </c>
      <c r="Z386" s="45">
        <v>51</v>
      </c>
      <c r="AA386" s="626" t="s">
        <v>4220</v>
      </c>
      <c r="AB386" s="50">
        <v>0.52500000000000002</v>
      </c>
      <c r="AC386" s="50">
        <v>5.1999999999999998E-2</v>
      </c>
      <c r="AD386" s="45" t="s">
        <v>4137</v>
      </c>
      <c r="AE386" s="48" t="str">
        <f>HYPERLINK('Źródła LED_linki'!C385,"Karta katalogowa")</f>
        <v>Karta katalogowa</v>
      </c>
    </row>
    <row r="387" spans="1:31">
      <c r="A387" s="8">
        <v>929003080102</v>
      </c>
      <c r="B387" s="10" t="s">
        <v>525</v>
      </c>
      <c r="C387" s="48" t="str">
        <f>HYPERLINK('Źródła LED_linki'!B386,"Link do zdjęcia")</f>
        <v>Link do zdjęcia</v>
      </c>
      <c r="D387" s="47" t="s">
        <v>468</v>
      </c>
      <c r="E387" s="12" t="s">
        <v>88</v>
      </c>
      <c r="F387" s="625">
        <v>73.7</v>
      </c>
      <c r="G387" s="45" t="s">
        <v>4308</v>
      </c>
      <c r="H387" s="45" t="s">
        <v>4309</v>
      </c>
      <c r="I387" s="45" t="s">
        <v>4310</v>
      </c>
      <c r="J387" s="45">
        <v>12</v>
      </c>
      <c r="K387" s="45" t="s">
        <v>95</v>
      </c>
      <c r="L387" s="45" t="s">
        <v>4188</v>
      </c>
      <c r="M387" s="45">
        <v>43</v>
      </c>
      <c r="N387" s="45">
        <v>3000</v>
      </c>
      <c r="O387" s="46">
        <v>40000</v>
      </c>
      <c r="P387" s="45" t="s">
        <v>4141</v>
      </c>
      <c r="Q387" s="45">
        <v>36</v>
      </c>
      <c r="R387" s="45">
        <v>500</v>
      </c>
      <c r="S387" s="45">
        <v>500</v>
      </c>
      <c r="T387" s="45">
        <v>92</v>
      </c>
      <c r="U387" s="46">
        <v>50000</v>
      </c>
      <c r="V387" s="45" t="s">
        <v>108</v>
      </c>
      <c r="W387" s="45" t="s">
        <v>160</v>
      </c>
      <c r="X387" s="45">
        <v>51</v>
      </c>
      <c r="Y387" s="45">
        <v>60</v>
      </c>
      <c r="Z387" s="45">
        <v>51</v>
      </c>
      <c r="AA387" s="626" t="s">
        <v>4220</v>
      </c>
      <c r="AB387" s="50">
        <v>0.52500000000000002</v>
      </c>
      <c r="AC387" s="50">
        <v>5.1999999999999998E-2</v>
      </c>
      <c r="AD387" s="45" t="s">
        <v>4137</v>
      </c>
      <c r="AE387" s="48" t="str">
        <f>HYPERLINK('Źródła LED_linki'!C386,"Karta katalogowa")</f>
        <v>Karta katalogowa</v>
      </c>
    </row>
    <row r="388" spans="1:31">
      <c r="A388" s="8">
        <v>929003080202</v>
      </c>
      <c r="B388" s="10" t="s">
        <v>526</v>
      </c>
      <c r="C388" s="48" t="str">
        <f>HYPERLINK('Źródła LED_linki'!B387,"Link do zdjęcia")</f>
        <v>Link do zdjęcia</v>
      </c>
      <c r="D388" s="47" t="s">
        <v>468</v>
      </c>
      <c r="E388" s="12" t="s">
        <v>88</v>
      </c>
      <c r="F388" s="625">
        <v>73.7</v>
      </c>
      <c r="G388" s="45" t="s">
        <v>4308</v>
      </c>
      <c r="H388" s="45" t="s">
        <v>4309</v>
      </c>
      <c r="I388" s="45" t="s">
        <v>4310</v>
      </c>
      <c r="J388" s="45">
        <v>12</v>
      </c>
      <c r="K388" s="45" t="s">
        <v>95</v>
      </c>
      <c r="L388" s="45" t="s">
        <v>4188</v>
      </c>
      <c r="M388" s="45">
        <v>43</v>
      </c>
      <c r="N388" s="45">
        <v>4000</v>
      </c>
      <c r="O388" s="46">
        <v>40000</v>
      </c>
      <c r="P388" s="45" t="s">
        <v>4141</v>
      </c>
      <c r="Q388" s="45">
        <v>36</v>
      </c>
      <c r="R388" s="45">
        <v>520</v>
      </c>
      <c r="S388" s="45">
        <v>520</v>
      </c>
      <c r="T388" s="45">
        <v>92</v>
      </c>
      <c r="U388" s="46">
        <v>50000</v>
      </c>
      <c r="V388" s="45" t="s">
        <v>108</v>
      </c>
      <c r="W388" s="45" t="s">
        <v>109</v>
      </c>
      <c r="X388" s="45">
        <v>51</v>
      </c>
      <c r="Y388" s="45">
        <v>60</v>
      </c>
      <c r="Z388" s="45">
        <v>51</v>
      </c>
      <c r="AA388" s="626" t="s">
        <v>4220</v>
      </c>
      <c r="AB388" s="50">
        <v>0.52500000000000002</v>
      </c>
      <c r="AC388" s="50">
        <v>5.1999999999999998E-2</v>
      </c>
      <c r="AD388" s="45" t="s">
        <v>4137</v>
      </c>
      <c r="AE388" s="48" t="str">
        <f>HYPERLINK('Źródła LED_linki'!C387,"Karta katalogowa")</f>
        <v>Karta katalogowa</v>
      </c>
    </row>
    <row r="389" spans="1:31">
      <c r="A389" s="25">
        <v>929002979402</v>
      </c>
      <c r="B389" s="23" t="s">
        <v>527</v>
      </c>
      <c r="C389" s="48" t="str">
        <f>HYPERLINK('Źródła LED_linki'!B388,"Link do zdjęcia")</f>
        <v>Link do zdjęcia</v>
      </c>
      <c r="D389" s="47" t="s">
        <v>468</v>
      </c>
      <c r="E389" s="12" t="s">
        <v>88</v>
      </c>
      <c r="F389" s="625">
        <v>23.6</v>
      </c>
      <c r="G389" s="45" t="s">
        <v>4303</v>
      </c>
      <c r="H389" s="45" t="s">
        <v>4304</v>
      </c>
      <c r="I389" s="45" t="s">
        <v>4305</v>
      </c>
      <c r="J389" s="45" t="s">
        <v>4134</v>
      </c>
      <c r="K389" s="45" t="s">
        <v>95</v>
      </c>
      <c r="L389" s="45" t="s">
        <v>4312</v>
      </c>
      <c r="M389" s="45">
        <v>35</v>
      </c>
      <c r="N389" s="45">
        <v>2700</v>
      </c>
      <c r="O389" s="46">
        <v>25000</v>
      </c>
      <c r="P389" s="45" t="s">
        <v>4141</v>
      </c>
      <c r="Q389" s="45">
        <v>36</v>
      </c>
      <c r="R389" s="45">
        <v>270</v>
      </c>
      <c r="S389" s="45">
        <v>270</v>
      </c>
      <c r="T389" s="45">
        <v>90</v>
      </c>
      <c r="U389" s="46">
        <v>50000</v>
      </c>
      <c r="V389" s="45" t="s">
        <v>108</v>
      </c>
      <c r="W389" s="45" t="s">
        <v>168</v>
      </c>
      <c r="X389" s="45">
        <v>51</v>
      </c>
      <c r="Y389" s="45">
        <v>60</v>
      </c>
      <c r="Z389" s="45">
        <v>51</v>
      </c>
      <c r="AA389" s="626" t="s">
        <v>4220</v>
      </c>
      <c r="AB389" s="50">
        <v>0.52500000000000002</v>
      </c>
      <c r="AC389" s="50">
        <v>3.7999999999999999E-2</v>
      </c>
      <c r="AD389" s="45" t="s">
        <v>4137</v>
      </c>
      <c r="AE389" s="48" t="str">
        <f>HYPERLINK('Źródła LED_linki'!C388,"Karta katalogowa")</f>
        <v>Karta katalogowa</v>
      </c>
    </row>
    <row r="390" spans="1:31">
      <c r="A390" s="25">
        <v>929002979802</v>
      </c>
      <c r="B390" s="23" t="s">
        <v>528</v>
      </c>
      <c r="C390" s="48" t="str">
        <f>HYPERLINK('Źródła LED_linki'!B389,"Link do zdjęcia")</f>
        <v>Link do zdjęcia</v>
      </c>
      <c r="D390" s="47" t="s">
        <v>468</v>
      </c>
      <c r="E390" s="12" t="s">
        <v>88</v>
      </c>
      <c r="F390" s="625">
        <v>23.6</v>
      </c>
      <c r="G390" s="45" t="s">
        <v>4303</v>
      </c>
      <c r="H390" s="45" t="s">
        <v>4304</v>
      </c>
      <c r="I390" s="45" t="s">
        <v>4305</v>
      </c>
      <c r="J390" s="45" t="s">
        <v>4134</v>
      </c>
      <c r="K390" s="45" t="s">
        <v>95</v>
      </c>
      <c r="L390" s="45" t="s">
        <v>4312</v>
      </c>
      <c r="M390" s="45">
        <v>35</v>
      </c>
      <c r="N390" s="45">
        <v>2700</v>
      </c>
      <c r="O390" s="46">
        <v>25000</v>
      </c>
      <c r="P390" s="45" t="s">
        <v>4141</v>
      </c>
      <c r="Q390" s="45">
        <v>60</v>
      </c>
      <c r="R390" s="45">
        <v>270</v>
      </c>
      <c r="S390" s="45">
        <v>270</v>
      </c>
      <c r="T390" s="45">
        <v>90</v>
      </c>
      <c r="U390" s="46">
        <v>50000</v>
      </c>
      <c r="V390" s="45" t="s">
        <v>108</v>
      </c>
      <c r="W390" s="45" t="s">
        <v>160</v>
      </c>
      <c r="X390" s="45">
        <v>51</v>
      </c>
      <c r="Y390" s="45">
        <v>60</v>
      </c>
      <c r="Z390" s="45">
        <v>51</v>
      </c>
      <c r="AA390" s="626" t="s">
        <v>4220</v>
      </c>
      <c r="AB390" s="50">
        <v>0.52500000000000002</v>
      </c>
      <c r="AC390" s="50">
        <v>3.7999999999999999E-2</v>
      </c>
      <c r="AD390" s="45" t="s">
        <v>4137</v>
      </c>
      <c r="AE390" s="48" t="str">
        <f>HYPERLINK('Źródła LED_linki'!C389,"Karta katalogowa")</f>
        <v>Karta katalogowa</v>
      </c>
    </row>
    <row r="391" spans="1:31">
      <c r="A391" s="8">
        <v>929001348302</v>
      </c>
      <c r="B391" s="10" t="s">
        <v>529</v>
      </c>
      <c r="C391" s="48" t="str">
        <f>HYPERLINK('Źródła LED_linki'!B390,"Link do zdjęcia")</f>
        <v>Link do zdjęcia</v>
      </c>
      <c r="D391" s="47" t="s">
        <v>468</v>
      </c>
      <c r="E391" s="12" t="s">
        <v>88</v>
      </c>
      <c r="F391" s="625">
        <v>23.6</v>
      </c>
      <c r="G391" s="45" t="s">
        <v>4303</v>
      </c>
      <c r="H391" s="45" t="s">
        <v>4304</v>
      </c>
      <c r="I391" s="45" t="s">
        <v>4305</v>
      </c>
      <c r="J391" s="45" t="s">
        <v>4134</v>
      </c>
      <c r="K391" s="45" t="s">
        <v>95</v>
      </c>
      <c r="L391" s="45" t="s">
        <v>4312</v>
      </c>
      <c r="M391" s="45">
        <v>35</v>
      </c>
      <c r="N391" s="45">
        <v>3000</v>
      </c>
      <c r="O391" s="46">
        <v>25000</v>
      </c>
      <c r="P391" s="45" t="s">
        <v>4141</v>
      </c>
      <c r="Q391" s="45">
        <v>36</v>
      </c>
      <c r="R391" s="45">
        <v>270</v>
      </c>
      <c r="S391" s="45">
        <v>270</v>
      </c>
      <c r="T391" s="45">
        <v>90</v>
      </c>
      <c r="U391" s="46">
        <v>50000</v>
      </c>
      <c r="V391" s="45" t="s">
        <v>108</v>
      </c>
      <c r="W391" s="45" t="s">
        <v>168</v>
      </c>
      <c r="X391" s="45">
        <v>51</v>
      </c>
      <c r="Y391" s="45">
        <v>60</v>
      </c>
      <c r="Z391" s="45">
        <v>51</v>
      </c>
      <c r="AA391" s="626" t="s">
        <v>4220</v>
      </c>
      <c r="AB391" s="50">
        <v>0.52500000000000002</v>
      </c>
      <c r="AC391" s="50">
        <v>3.7999999999999999E-2</v>
      </c>
      <c r="AD391" s="45" t="s">
        <v>4137</v>
      </c>
      <c r="AE391" s="48" t="str">
        <f>HYPERLINK('Źródła LED_linki'!C390,"Karta katalogowa")</f>
        <v>Karta katalogowa</v>
      </c>
    </row>
    <row r="392" spans="1:31">
      <c r="A392" s="25">
        <v>929002979902</v>
      </c>
      <c r="B392" s="23" t="s">
        <v>530</v>
      </c>
      <c r="C392" s="48" t="str">
        <f>HYPERLINK('Źródła LED_linki'!B391,"Link do zdjęcia")</f>
        <v>Link do zdjęcia</v>
      </c>
      <c r="D392" s="47" t="s">
        <v>468</v>
      </c>
      <c r="E392" s="12" t="s">
        <v>88</v>
      </c>
      <c r="F392" s="625">
        <v>23.6</v>
      </c>
      <c r="G392" s="45" t="s">
        <v>4303</v>
      </c>
      <c r="H392" s="45" t="s">
        <v>4304</v>
      </c>
      <c r="I392" s="45" t="s">
        <v>4305</v>
      </c>
      <c r="J392" s="45" t="s">
        <v>4134</v>
      </c>
      <c r="K392" s="45" t="s">
        <v>95</v>
      </c>
      <c r="L392" s="45" t="s">
        <v>4312</v>
      </c>
      <c r="M392" s="45">
        <v>35</v>
      </c>
      <c r="N392" s="45">
        <v>3000</v>
      </c>
      <c r="O392" s="46">
        <v>25000</v>
      </c>
      <c r="P392" s="45" t="s">
        <v>4141</v>
      </c>
      <c r="Q392" s="45">
        <v>60</v>
      </c>
      <c r="R392" s="45">
        <v>270</v>
      </c>
      <c r="S392" s="45">
        <v>270</v>
      </c>
      <c r="T392" s="45">
        <v>90</v>
      </c>
      <c r="U392" s="46">
        <v>50000</v>
      </c>
      <c r="V392" s="45" t="s">
        <v>108</v>
      </c>
      <c r="W392" s="45" t="s">
        <v>168</v>
      </c>
      <c r="X392" s="45">
        <v>51</v>
      </c>
      <c r="Y392" s="45">
        <v>60</v>
      </c>
      <c r="Z392" s="45">
        <v>51</v>
      </c>
      <c r="AA392" s="626" t="s">
        <v>4220</v>
      </c>
      <c r="AB392" s="50">
        <v>0.52500000000000002</v>
      </c>
      <c r="AC392" s="50">
        <v>3.7999999999999999E-2</v>
      </c>
      <c r="AD392" s="45" t="s">
        <v>4137</v>
      </c>
      <c r="AE392" s="48" t="str">
        <f>HYPERLINK('Źródła LED_linki'!C391,"Karta katalogowa")</f>
        <v>Karta katalogowa</v>
      </c>
    </row>
    <row r="393" spans="1:31">
      <c r="A393" s="8">
        <v>929002980102</v>
      </c>
      <c r="B393" s="10" t="s">
        <v>531</v>
      </c>
      <c r="C393" s="48" t="str">
        <f>HYPERLINK('Źródła LED_linki'!B392,"Link do zdjęcia")</f>
        <v>Link do zdjęcia</v>
      </c>
      <c r="D393" s="47" t="s">
        <v>468</v>
      </c>
      <c r="E393" s="12" t="s">
        <v>88</v>
      </c>
      <c r="F393" s="625">
        <v>25.2</v>
      </c>
      <c r="G393" s="45" t="s">
        <v>4303</v>
      </c>
      <c r="H393" s="45" t="s">
        <v>4304</v>
      </c>
      <c r="I393" s="45" t="s">
        <v>4305</v>
      </c>
      <c r="J393" s="45" t="s">
        <v>4134</v>
      </c>
      <c r="K393" s="45" t="s">
        <v>95</v>
      </c>
      <c r="L393" s="45" t="s">
        <v>4283</v>
      </c>
      <c r="M393" s="45">
        <v>50</v>
      </c>
      <c r="N393" s="45">
        <v>2700</v>
      </c>
      <c r="O393" s="46">
        <v>25000</v>
      </c>
      <c r="P393" s="45" t="s">
        <v>4141</v>
      </c>
      <c r="Q393" s="45">
        <v>36</v>
      </c>
      <c r="R393" s="45">
        <v>355</v>
      </c>
      <c r="S393" s="45">
        <v>355</v>
      </c>
      <c r="T393" s="45">
        <v>90</v>
      </c>
      <c r="U393" s="46">
        <v>50000</v>
      </c>
      <c r="V393" s="45" t="s">
        <v>108</v>
      </c>
      <c r="W393" s="45" t="s">
        <v>109</v>
      </c>
      <c r="X393" s="45">
        <v>51</v>
      </c>
      <c r="Y393" s="45">
        <v>60</v>
      </c>
      <c r="Z393" s="45">
        <v>51</v>
      </c>
      <c r="AA393" s="626" t="s">
        <v>4220</v>
      </c>
      <c r="AB393" s="50">
        <v>0.52500000000000002</v>
      </c>
      <c r="AC393" s="50">
        <v>3.7999999999999999E-2</v>
      </c>
      <c r="AD393" s="45" t="s">
        <v>4137</v>
      </c>
      <c r="AE393" s="48" t="str">
        <f>HYPERLINK('Źródła LED_linki'!C392,"Karta katalogowa")</f>
        <v>Karta katalogowa</v>
      </c>
    </row>
    <row r="394" spans="1:31">
      <c r="A394" s="8">
        <v>929001349102</v>
      </c>
      <c r="B394" s="23" t="s">
        <v>532</v>
      </c>
      <c r="C394" s="48" t="str">
        <f>HYPERLINK('Źródła LED_linki'!B393,"Link do zdjęcia")</f>
        <v>Link do zdjęcia</v>
      </c>
      <c r="D394" s="47" t="s">
        <v>468</v>
      </c>
      <c r="E394" s="12" t="s">
        <v>88</v>
      </c>
      <c r="F394" s="625">
        <v>25.2</v>
      </c>
      <c r="G394" s="45" t="s">
        <v>4303</v>
      </c>
      <c r="H394" s="45" t="s">
        <v>4304</v>
      </c>
      <c r="I394" s="45" t="s">
        <v>4305</v>
      </c>
      <c r="J394" s="45" t="s">
        <v>4134</v>
      </c>
      <c r="K394" s="45" t="s">
        <v>95</v>
      </c>
      <c r="L394" s="45" t="s">
        <v>4161</v>
      </c>
      <c r="M394" s="45">
        <v>50</v>
      </c>
      <c r="N394" s="45">
        <v>2700</v>
      </c>
      <c r="O394" s="46">
        <v>25000</v>
      </c>
      <c r="P394" s="45" t="s">
        <v>4141</v>
      </c>
      <c r="Q394" s="45">
        <v>60</v>
      </c>
      <c r="R394" s="45">
        <v>355</v>
      </c>
      <c r="S394" s="45">
        <v>355</v>
      </c>
      <c r="T394" s="45">
        <v>90</v>
      </c>
      <c r="U394" s="46">
        <v>50000</v>
      </c>
      <c r="V394" s="45" t="s">
        <v>108</v>
      </c>
      <c r="W394" s="45" t="s">
        <v>109</v>
      </c>
      <c r="X394" s="45">
        <v>51</v>
      </c>
      <c r="Y394" s="45">
        <v>57</v>
      </c>
      <c r="Z394" s="45">
        <v>51</v>
      </c>
      <c r="AA394" s="626" t="s">
        <v>4220</v>
      </c>
      <c r="AB394" s="50">
        <v>0.52500000000000002</v>
      </c>
      <c r="AC394" s="50">
        <v>3.7999999999999999E-2</v>
      </c>
      <c r="AD394" s="45" t="s">
        <v>4137</v>
      </c>
      <c r="AE394" s="48" t="str">
        <f>HYPERLINK('Źródła LED_linki'!C393,"Karta katalogowa")</f>
        <v>Karta katalogowa</v>
      </c>
    </row>
    <row r="395" spans="1:31">
      <c r="A395" s="8">
        <v>929001348902</v>
      </c>
      <c r="B395" s="23" t="s">
        <v>533</v>
      </c>
      <c r="C395" s="48" t="str">
        <f>HYPERLINK('Źródła LED_linki'!B394,"Link do zdjęcia")</f>
        <v>Link do zdjęcia</v>
      </c>
      <c r="D395" s="47" t="s">
        <v>468</v>
      </c>
      <c r="E395" s="12" t="s">
        <v>88</v>
      </c>
      <c r="F395" s="625">
        <v>25.2</v>
      </c>
      <c r="G395" s="45" t="s">
        <v>4303</v>
      </c>
      <c r="H395" s="45" t="s">
        <v>4304</v>
      </c>
      <c r="I395" s="45" t="s">
        <v>4305</v>
      </c>
      <c r="J395" s="45" t="s">
        <v>4134</v>
      </c>
      <c r="K395" s="45" t="s">
        <v>95</v>
      </c>
      <c r="L395" s="45" t="s">
        <v>4161</v>
      </c>
      <c r="M395" s="45">
        <v>50</v>
      </c>
      <c r="N395" s="45">
        <v>3000</v>
      </c>
      <c r="O395" s="46">
        <v>25000</v>
      </c>
      <c r="P395" s="45" t="s">
        <v>4141</v>
      </c>
      <c r="Q395" s="45">
        <v>36</v>
      </c>
      <c r="R395" s="45">
        <v>365</v>
      </c>
      <c r="S395" s="45">
        <v>365</v>
      </c>
      <c r="T395" s="45">
        <v>90</v>
      </c>
      <c r="U395" s="46">
        <v>50000</v>
      </c>
      <c r="V395" s="45" t="s">
        <v>108</v>
      </c>
      <c r="W395" s="45" t="s">
        <v>109</v>
      </c>
      <c r="X395" s="45">
        <v>51</v>
      </c>
      <c r="Y395" s="45">
        <v>60</v>
      </c>
      <c r="Z395" s="45">
        <v>51</v>
      </c>
      <c r="AA395" s="626" t="s">
        <v>4220</v>
      </c>
      <c r="AB395" s="50">
        <v>0.52500000000000002</v>
      </c>
      <c r="AC395" s="50">
        <v>3.7999999999999999E-2</v>
      </c>
      <c r="AD395" s="45" t="s">
        <v>4137</v>
      </c>
      <c r="AE395" s="48" t="str">
        <f>HYPERLINK('Źródła LED_linki'!C394,"Karta katalogowa")</f>
        <v>Karta katalogowa</v>
      </c>
    </row>
    <row r="396" spans="1:31">
      <c r="A396" s="8">
        <v>929001349202</v>
      </c>
      <c r="B396" s="23" t="s">
        <v>534</v>
      </c>
      <c r="C396" s="48" t="str">
        <f>HYPERLINK('Źródła LED_linki'!B395,"Link do zdjęcia")</f>
        <v>Link do zdjęcia</v>
      </c>
      <c r="D396" s="47" t="s">
        <v>468</v>
      </c>
      <c r="E396" s="12" t="s">
        <v>88</v>
      </c>
      <c r="F396" s="625">
        <v>25.2</v>
      </c>
      <c r="G396" s="45" t="s">
        <v>4303</v>
      </c>
      <c r="H396" s="45" t="s">
        <v>4304</v>
      </c>
      <c r="I396" s="45" t="s">
        <v>4305</v>
      </c>
      <c r="J396" s="45" t="s">
        <v>4134</v>
      </c>
      <c r="K396" s="45" t="s">
        <v>95</v>
      </c>
      <c r="L396" s="45" t="s">
        <v>4161</v>
      </c>
      <c r="M396" s="45">
        <v>50</v>
      </c>
      <c r="N396" s="45">
        <v>3000</v>
      </c>
      <c r="O396" s="46">
        <v>25000</v>
      </c>
      <c r="P396" s="45" t="s">
        <v>4141</v>
      </c>
      <c r="Q396" s="45">
        <v>60</v>
      </c>
      <c r="R396" s="45">
        <v>365</v>
      </c>
      <c r="S396" s="45">
        <v>365</v>
      </c>
      <c r="T396" s="45">
        <v>90</v>
      </c>
      <c r="U396" s="46">
        <v>50000</v>
      </c>
      <c r="V396" s="45" t="s">
        <v>108</v>
      </c>
      <c r="W396" s="45" t="s">
        <v>168</v>
      </c>
      <c r="X396" s="45">
        <v>51</v>
      </c>
      <c r="Y396" s="45">
        <v>57</v>
      </c>
      <c r="Z396" s="45">
        <v>51</v>
      </c>
      <c r="AA396" s="626" t="s">
        <v>4220</v>
      </c>
      <c r="AB396" s="50">
        <v>0.52500000000000002</v>
      </c>
      <c r="AC396" s="50">
        <v>3.7999999999999999E-2</v>
      </c>
      <c r="AD396" s="45" t="s">
        <v>4137</v>
      </c>
      <c r="AE396" s="48" t="str">
        <f>HYPERLINK('Źródła LED_linki'!C395,"Karta katalogowa")</f>
        <v>Karta katalogowa</v>
      </c>
    </row>
    <row r="397" spans="1:31">
      <c r="A397" s="8">
        <v>929001349002</v>
      </c>
      <c r="B397" s="23" t="s">
        <v>535</v>
      </c>
      <c r="C397" s="48" t="str">
        <f>HYPERLINK('Źródła LED_linki'!B396,"Link do zdjęcia")</f>
        <v>Link do zdjęcia</v>
      </c>
      <c r="D397" s="47" t="s">
        <v>468</v>
      </c>
      <c r="E397" s="12" t="s">
        <v>88</v>
      </c>
      <c r="F397" s="625">
        <v>25.2</v>
      </c>
      <c r="G397" s="45" t="s">
        <v>4303</v>
      </c>
      <c r="H397" s="45" t="s">
        <v>4304</v>
      </c>
      <c r="I397" s="45" t="s">
        <v>4305</v>
      </c>
      <c r="J397" s="45" t="s">
        <v>4134</v>
      </c>
      <c r="K397" s="45" t="s">
        <v>95</v>
      </c>
      <c r="L397" s="45" t="s">
        <v>4161</v>
      </c>
      <c r="M397" s="45">
        <v>50</v>
      </c>
      <c r="N397" s="45">
        <v>4000</v>
      </c>
      <c r="O397" s="46">
        <v>25000</v>
      </c>
      <c r="P397" s="45" t="s">
        <v>4141</v>
      </c>
      <c r="Q397" s="45">
        <v>36</v>
      </c>
      <c r="R397" s="45">
        <v>380</v>
      </c>
      <c r="S397" s="45">
        <v>380</v>
      </c>
      <c r="T397" s="45">
        <v>90</v>
      </c>
      <c r="U397" s="46">
        <v>50000</v>
      </c>
      <c r="V397" s="45" t="s">
        <v>108</v>
      </c>
      <c r="W397" s="45" t="s">
        <v>168</v>
      </c>
      <c r="X397" s="45">
        <v>51</v>
      </c>
      <c r="Y397" s="45">
        <v>60</v>
      </c>
      <c r="Z397" s="45">
        <v>51</v>
      </c>
      <c r="AA397" s="626" t="s">
        <v>4220</v>
      </c>
      <c r="AB397" s="50">
        <v>0.52500000000000002</v>
      </c>
      <c r="AC397" s="50">
        <v>3.7999999999999999E-2</v>
      </c>
      <c r="AD397" s="45" t="s">
        <v>4137</v>
      </c>
      <c r="AE397" s="48" t="str">
        <f>HYPERLINK('Źródła LED_linki'!C396,"Karta katalogowa")</f>
        <v>Karta katalogowa</v>
      </c>
    </row>
    <row r="398" spans="1:31">
      <c r="A398" s="8">
        <v>929001349302</v>
      </c>
      <c r="B398" s="23" t="s">
        <v>536</v>
      </c>
      <c r="C398" s="48" t="str">
        <f>HYPERLINK('Źródła LED_linki'!B397,"Link do zdjęcia")</f>
        <v>Link do zdjęcia</v>
      </c>
      <c r="D398" s="47" t="s">
        <v>468</v>
      </c>
      <c r="E398" s="12" t="s">
        <v>88</v>
      </c>
      <c r="F398" s="625">
        <v>25.2</v>
      </c>
      <c r="G398" s="45" t="s">
        <v>4303</v>
      </c>
      <c r="H398" s="45" t="s">
        <v>4304</v>
      </c>
      <c r="I398" s="45" t="s">
        <v>4305</v>
      </c>
      <c r="J398" s="45" t="s">
        <v>4134</v>
      </c>
      <c r="K398" s="45" t="s">
        <v>95</v>
      </c>
      <c r="L398" s="45" t="s">
        <v>4161</v>
      </c>
      <c r="M398" s="45">
        <v>50</v>
      </c>
      <c r="N398" s="45">
        <v>4000</v>
      </c>
      <c r="O398" s="46">
        <v>25000</v>
      </c>
      <c r="P398" s="45" t="s">
        <v>4141</v>
      </c>
      <c r="Q398" s="45">
        <v>60</v>
      </c>
      <c r="R398" s="45">
        <v>380</v>
      </c>
      <c r="S398" s="45">
        <v>380</v>
      </c>
      <c r="T398" s="45">
        <v>90</v>
      </c>
      <c r="U398" s="46">
        <v>50000</v>
      </c>
      <c r="V398" s="45" t="s">
        <v>108</v>
      </c>
      <c r="W398" s="45" t="s">
        <v>168</v>
      </c>
      <c r="X398" s="45">
        <v>51</v>
      </c>
      <c r="Y398" s="45">
        <v>57</v>
      </c>
      <c r="Z398" s="45">
        <v>51</v>
      </c>
      <c r="AA398" s="626" t="s">
        <v>4220</v>
      </c>
      <c r="AB398" s="50">
        <v>0.52500000000000002</v>
      </c>
      <c r="AC398" s="50">
        <v>3.7999999999999999E-2</v>
      </c>
      <c r="AD398" s="45" t="s">
        <v>4137</v>
      </c>
      <c r="AE398" s="48" t="str">
        <f>HYPERLINK('Źródła LED_linki'!C397,"Karta katalogowa")</f>
        <v>Karta katalogowa</v>
      </c>
    </row>
    <row r="399" spans="1:31">
      <c r="A399" s="8">
        <v>929002492502</v>
      </c>
      <c r="B399" s="10" t="s">
        <v>537</v>
      </c>
      <c r="C399" s="48" t="str">
        <f>HYPERLINK('Źródła LED_linki'!B398,"Link do zdjęcia")</f>
        <v>Link do zdjęcia</v>
      </c>
      <c r="D399" s="47" t="s">
        <v>468</v>
      </c>
      <c r="E399" s="12" t="s">
        <v>88</v>
      </c>
      <c r="F399" s="625">
        <v>35.299999999999997</v>
      </c>
      <c r="G399" s="45" t="s">
        <v>4308</v>
      </c>
      <c r="H399" s="45" t="s">
        <v>4309</v>
      </c>
      <c r="I399" s="45" t="s">
        <v>4305</v>
      </c>
      <c r="J399" s="45">
        <v>12</v>
      </c>
      <c r="K399" s="45" t="s">
        <v>95</v>
      </c>
      <c r="L399" s="45" t="s">
        <v>4313</v>
      </c>
      <c r="M399" s="45">
        <v>35</v>
      </c>
      <c r="N399" s="45">
        <v>2700</v>
      </c>
      <c r="O399" s="46">
        <v>25000</v>
      </c>
      <c r="P399" s="45" t="s">
        <v>4141</v>
      </c>
      <c r="Q399" s="45">
        <v>36</v>
      </c>
      <c r="R399" s="45">
        <v>450</v>
      </c>
      <c r="S399" s="45">
        <v>450</v>
      </c>
      <c r="T399" s="45">
        <v>90</v>
      </c>
      <c r="U399" s="46">
        <v>50000</v>
      </c>
      <c r="V399" s="45" t="s">
        <v>108</v>
      </c>
      <c r="W399" s="45" t="s">
        <v>160</v>
      </c>
      <c r="X399" s="45">
        <v>51</v>
      </c>
      <c r="Y399" s="45">
        <v>60</v>
      </c>
      <c r="Z399" s="45">
        <v>51</v>
      </c>
      <c r="AA399" s="626" t="s">
        <v>4220</v>
      </c>
      <c r="AB399" s="50">
        <v>0.52500000000000002</v>
      </c>
      <c r="AC399" s="50">
        <v>4.4999999999999998E-2</v>
      </c>
      <c r="AD399" s="45" t="s">
        <v>4137</v>
      </c>
      <c r="AE399" s="48" t="str">
        <f>HYPERLINK('Źródła LED_linki'!C398,"Karta katalogowa")</f>
        <v>Karta katalogowa</v>
      </c>
    </row>
    <row r="400" spans="1:31">
      <c r="A400" s="8">
        <v>929002492802</v>
      </c>
      <c r="B400" s="10" t="s">
        <v>538</v>
      </c>
      <c r="C400" s="48" t="str">
        <f>HYPERLINK('Źródła LED_linki'!B399,"Link do zdjęcia")</f>
        <v>Link do zdjęcia</v>
      </c>
      <c r="D400" s="47" t="s">
        <v>468</v>
      </c>
      <c r="E400" s="12" t="s">
        <v>88</v>
      </c>
      <c r="F400" s="625">
        <v>35.299999999999997</v>
      </c>
      <c r="G400" s="45" t="s">
        <v>4308</v>
      </c>
      <c r="H400" s="45" t="s">
        <v>4309</v>
      </c>
      <c r="I400" s="45" t="s">
        <v>4305</v>
      </c>
      <c r="J400" s="45">
        <v>12</v>
      </c>
      <c r="K400" s="45" t="s">
        <v>95</v>
      </c>
      <c r="L400" s="45" t="s">
        <v>4313</v>
      </c>
      <c r="M400" s="45">
        <v>35</v>
      </c>
      <c r="N400" s="45">
        <v>2700</v>
      </c>
      <c r="O400" s="46">
        <v>25000</v>
      </c>
      <c r="P400" s="45" t="s">
        <v>4141</v>
      </c>
      <c r="Q400" s="45">
        <v>60</v>
      </c>
      <c r="R400" s="45">
        <v>450</v>
      </c>
      <c r="S400" s="45">
        <v>450</v>
      </c>
      <c r="T400" s="45">
        <v>90</v>
      </c>
      <c r="U400" s="46">
        <v>50000</v>
      </c>
      <c r="V400" s="45" t="s">
        <v>108</v>
      </c>
      <c r="W400" s="45" t="s">
        <v>168</v>
      </c>
      <c r="X400" s="45">
        <v>51</v>
      </c>
      <c r="Y400" s="45">
        <v>60</v>
      </c>
      <c r="Z400" s="45">
        <v>51</v>
      </c>
      <c r="AA400" s="626" t="s">
        <v>4229</v>
      </c>
      <c r="AB400" s="50">
        <v>0.52500000000000002</v>
      </c>
      <c r="AC400" s="50">
        <v>4.4999999999999998E-2</v>
      </c>
      <c r="AD400" s="45" t="s">
        <v>4137</v>
      </c>
      <c r="AE400" s="48" t="str">
        <f>HYPERLINK('Źródła LED_linki'!C399,"Karta katalogowa")</f>
        <v>Karta katalogowa</v>
      </c>
    </row>
    <row r="401" spans="1:31">
      <c r="A401" s="8">
        <v>929002492602</v>
      </c>
      <c r="B401" s="10" t="s">
        <v>539</v>
      </c>
      <c r="C401" s="48" t="str">
        <f>HYPERLINK('Źródła LED_linki'!B400,"Link do zdjęcia")</f>
        <v>Link do zdjęcia</v>
      </c>
      <c r="D401" s="47" t="s">
        <v>468</v>
      </c>
      <c r="E401" s="12" t="s">
        <v>88</v>
      </c>
      <c r="F401" s="625">
        <v>35.299999999999997</v>
      </c>
      <c r="G401" s="45" t="s">
        <v>4308</v>
      </c>
      <c r="H401" s="45" t="s">
        <v>4309</v>
      </c>
      <c r="I401" s="45" t="s">
        <v>4305</v>
      </c>
      <c r="J401" s="45">
        <v>12</v>
      </c>
      <c r="K401" s="45" t="s">
        <v>95</v>
      </c>
      <c r="L401" s="45" t="s">
        <v>4313</v>
      </c>
      <c r="M401" s="45">
        <v>35</v>
      </c>
      <c r="N401" s="45">
        <v>3000</v>
      </c>
      <c r="O401" s="46">
        <v>25000</v>
      </c>
      <c r="P401" s="45" t="s">
        <v>4141</v>
      </c>
      <c r="Q401" s="45">
        <v>36</v>
      </c>
      <c r="R401" s="45">
        <v>460</v>
      </c>
      <c r="S401" s="45">
        <v>460</v>
      </c>
      <c r="T401" s="45">
        <v>90</v>
      </c>
      <c r="U401" s="46">
        <v>50000</v>
      </c>
      <c r="V401" s="45" t="s">
        <v>108</v>
      </c>
      <c r="W401" s="45" t="s">
        <v>168</v>
      </c>
      <c r="X401" s="45">
        <v>51</v>
      </c>
      <c r="Y401" s="45">
        <v>60</v>
      </c>
      <c r="Z401" s="45">
        <v>51</v>
      </c>
      <c r="AA401" s="626" t="s">
        <v>4229</v>
      </c>
      <c r="AB401" s="50">
        <v>0.52500000000000002</v>
      </c>
      <c r="AC401" s="50">
        <v>4.4999999999999998E-2</v>
      </c>
      <c r="AD401" s="45" t="s">
        <v>4137</v>
      </c>
      <c r="AE401" s="48" t="str">
        <f>HYPERLINK('Źródła LED_linki'!C400,"Karta katalogowa")</f>
        <v>Karta katalogowa</v>
      </c>
    </row>
    <row r="402" spans="1:31">
      <c r="A402" s="8">
        <v>929002492902</v>
      </c>
      <c r="B402" s="10" t="s">
        <v>540</v>
      </c>
      <c r="C402" s="48" t="str">
        <f>HYPERLINK('Źródła LED_linki'!B401,"Link do zdjęcia")</f>
        <v>Link do zdjęcia</v>
      </c>
      <c r="D402" s="47" t="s">
        <v>468</v>
      </c>
      <c r="E402" s="12" t="s">
        <v>88</v>
      </c>
      <c r="F402" s="625">
        <v>35.299999999999997</v>
      </c>
      <c r="G402" s="45" t="s">
        <v>4308</v>
      </c>
      <c r="H402" s="45" t="s">
        <v>4309</v>
      </c>
      <c r="I402" s="45" t="s">
        <v>4305</v>
      </c>
      <c r="J402" s="45">
        <v>12</v>
      </c>
      <c r="K402" s="45" t="s">
        <v>95</v>
      </c>
      <c r="L402" s="45" t="s">
        <v>4313</v>
      </c>
      <c r="M402" s="45">
        <v>35</v>
      </c>
      <c r="N402" s="45">
        <v>3000</v>
      </c>
      <c r="O402" s="46">
        <v>25000</v>
      </c>
      <c r="P402" s="45" t="s">
        <v>4141</v>
      </c>
      <c r="Q402" s="45">
        <v>60</v>
      </c>
      <c r="R402" s="45">
        <v>460</v>
      </c>
      <c r="S402" s="45">
        <v>460</v>
      </c>
      <c r="T402" s="45">
        <v>90</v>
      </c>
      <c r="U402" s="46">
        <v>50000</v>
      </c>
      <c r="V402" s="45" t="s">
        <v>108</v>
      </c>
      <c r="W402" s="45" t="s">
        <v>109</v>
      </c>
      <c r="X402" s="45">
        <v>51</v>
      </c>
      <c r="Y402" s="45">
        <v>60</v>
      </c>
      <c r="Z402" s="45">
        <v>51</v>
      </c>
      <c r="AA402" s="626" t="s">
        <v>4229</v>
      </c>
      <c r="AB402" s="50">
        <v>0.52500000000000002</v>
      </c>
      <c r="AC402" s="50">
        <v>4.4999999999999998E-2</v>
      </c>
      <c r="AD402" s="45" t="s">
        <v>4137</v>
      </c>
      <c r="AE402" s="48" t="str">
        <f>HYPERLINK('Źródła LED_linki'!C401,"Karta katalogowa")</f>
        <v>Karta katalogowa</v>
      </c>
    </row>
    <row r="403" spans="1:31">
      <c r="A403" s="8">
        <v>929002492702</v>
      </c>
      <c r="B403" s="10" t="s">
        <v>541</v>
      </c>
      <c r="C403" s="48" t="str">
        <f>HYPERLINK('Źródła LED_linki'!B402,"Link do zdjęcia")</f>
        <v>Link do zdjęcia</v>
      </c>
      <c r="D403" s="47" t="s">
        <v>468</v>
      </c>
      <c r="E403" s="12" t="s">
        <v>88</v>
      </c>
      <c r="F403" s="625">
        <v>35.299999999999997</v>
      </c>
      <c r="G403" s="45" t="s">
        <v>4308</v>
      </c>
      <c r="H403" s="45" t="s">
        <v>4309</v>
      </c>
      <c r="I403" s="45" t="s">
        <v>4305</v>
      </c>
      <c r="J403" s="45">
        <v>12</v>
      </c>
      <c r="K403" s="45" t="s">
        <v>95</v>
      </c>
      <c r="L403" s="45" t="s">
        <v>4313</v>
      </c>
      <c r="M403" s="45">
        <v>35</v>
      </c>
      <c r="N403" s="45">
        <v>4000</v>
      </c>
      <c r="O403" s="46">
        <v>25000</v>
      </c>
      <c r="P403" s="45" t="s">
        <v>4141</v>
      </c>
      <c r="Q403" s="45">
        <v>36</v>
      </c>
      <c r="R403" s="45">
        <v>490</v>
      </c>
      <c r="S403" s="45">
        <v>490</v>
      </c>
      <c r="T403" s="45">
        <v>90</v>
      </c>
      <c r="U403" s="46">
        <v>50000</v>
      </c>
      <c r="V403" s="45" t="s">
        <v>108</v>
      </c>
      <c r="W403" s="45" t="s">
        <v>109</v>
      </c>
      <c r="X403" s="45">
        <v>51</v>
      </c>
      <c r="Y403" s="45">
        <v>60</v>
      </c>
      <c r="Z403" s="45">
        <v>51</v>
      </c>
      <c r="AA403" s="626" t="s">
        <v>4229</v>
      </c>
      <c r="AB403" s="50">
        <v>0.52500000000000002</v>
      </c>
      <c r="AC403" s="50">
        <v>4.4999999999999998E-2</v>
      </c>
      <c r="AD403" s="45" t="s">
        <v>4137</v>
      </c>
      <c r="AE403" s="48" t="str">
        <f>HYPERLINK('Źródła LED_linki'!C402,"Karta katalogowa")</f>
        <v>Karta katalogowa</v>
      </c>
    </row>
    <row r="404" spans="1:31">
      <c r="A404" s="8">
        <v>929002493002</v>
      </c>
      <c r="B404" s="10" t="s">
        <v>542</v>
      </c>
      <c r="C404" s="48" t="str">
        <f>HYPERLINK('Źródła LED_linki'!B403,"Link do zdjęcia")</f>
        <v>Link do zdjęcia</v>
      </c>
      <c r="D404" s="47" t="s">
        <v>468</v>
      </c>
      <c r="E404" s="12" t="s">
        <v>88</v>
      </c>
      <c r="F404" s="625">
        <v>35.299999999999997</v>
      </c>
      <c r="G404" s="45" t="s">
        <v>4308</v>
      </c>
      <c r="H404" s="45" t="s">
        <v>4309</v>
      </c>
      <c r="I404" s="45" t="s">
        <v>4305</v>
      </c>
      <c r="J404" s="45">
        <v>12</v>
      </c>
      <c r="K404" s="45" t="s">
        <v>95</v>
      </c>
      <c r="L404" s="45" t="s">
        <v>4313</v>
      </c>
      <c r="M404" s="45">
        <v>35</v>
      </c>
      <c r="N404" s="45">
        <v>4000</v>
      </c>
      <c r="O404" s="46">
        <v>25000</v>
      </c>
      <c r="P404" s="45" t="s">
        <v>4141</v>
      </c>
      <c r="Q404" s="45">
        <v>60</v>
      </c>
      <c r="R404" s="45">
        <v>490</v>
      </c>
      <c r="S404" s="45">
        <v>490</v>
      </c>
      <c r="T404" s="45">
        <v>90</v>
      </c>
      <c r="U404" s="46">
        <v>50000</v>
      </c>
      <c r="V404" s="45" t="s">
        <v>159</v>
      </c>
      <c r="W404" s="45" t="s">
        <v>168</v>
      </c>
      <c r="X404" s="45">
        <v>51</v>
      </c>
      <c r="Y404" s="45">
        <v>60</v>
      </c>
      <c r="Z404" s="45">
        <v>51</v>
      </c>
      <c r="AA404" s="626" t="s">
        <v>4231</v>
      </c>
      <c r="AB404" s="50">
        <v>0.52500000000000002</v>
      </c>
      <c r="AC404" s="50">
        <v>4.4999999999999998E-2</v>
      </c>
      <c r="AD404" s="45" t="s">
        <v>4137</v>
      </c>
      <c r="AE404" s="48" t="str">
        <f>HYPERLINK('Źródła LED_linki'!C403,"Karta katalogowa")</f>
        <v>Karta katalogowa</v>
      </c>
    </row>
    <row r="405" spans="1:31">
      <c r="A405" s="8">
        <v>929002068402</v>
      </c>
      <c r="B405" s="10" t="s">
        <v>543</v>
      </c>
      <c r="C405" s="48" t="str">
        <f>HYPERLINK('Źródła LED_linki'!B404,"Link do zdjęcia")</f>
        <v>Link do zdjęcia</v>
      </c>
      <c r="D405" s="47" t="s">
        <v>468</v>
      </c>
      <c r="E405" s="12" t="s">
        <v>88</v>
      </c>
      <c r="F405" s="625">
        <v>36</v>
      </c>
      <c r="G405" s="45" t="s">
        <v>4303</v>
      </c>
      <c r="H405" s="45" t="s">
        <v>4304</v>
      </c>
      <c r="I405" s="45" t="s">
        <v>4305</v>
      </c>
      <c r="J405" s="45" t="s">
        <v>4134</v>
      </c>
      <c r="K405" s="45" t="s">
        <v>95</v>
      </c>
      <c r="L405" s="45" t="s">
        <v>4314</v>
      </c>
      <c r="M405" s="45">
        <v>80</v>
      </c>
      <c r="N405" s="45">
        <v>3000</v>
      </c>
      <c r="O405" s="46">
        <v>25000</v>
      </c>
      <c r="P405" s="45" t="s">
        <v>4141</v>
      </c>
      <c r="Q405" s="45">
        <v>36</v>
      </c>
      <c r="R405" s="45">
        <v>575</v>
      </c>
      <c r="S405" s="45">
        <v>575</v>
      </c>
      <c r="T405" s="45">
        <v>90</v>
      </c>
      <c r="U405" s="46">
        <v>50000</v>
      </c>
      <c r="V405" s="45" t="s">
        <v>159</v>
      </c>
      <c r="W405" s="45" t="s">
        <v>168</v>
      </c>
      <c r="X405" s="45">
        <v>51</v>
      </c>
      <c r="Y405" s="45">
        <v>60</v>
      </c>
      <c r="Z405" s="45">
        <v>51</v>
      </c>
      <c r="AA405" s="626" t="s">
        <v>4231</v>
      </c>
      <c r="AB405" s="50">
        <v>0.52500000000000002</v>
      </c>
      <c r="AC405" s="50">
        <v>3.7999999999999999E-2</v>
      </c>
      <c r="AD405" s="45" t="s">
        <v>4137</v>
      </c>
      <c r="AE405" s="48" t="str">
        <f>HYPERLINK('Źródła LED_linki'!C404,"Karta katalogowa")</f>
        <v>Karta katalogowa</v>
      </c>
    </row>
    <row r="406" spans="1:31">
      <c r="A406" s="8">
        <v>929002066002</v>
      </c>
      <c r="B406" s="10" t="s">
        <v>544</v>
      </c>
      <c r="C406" s="48" t="str">
        <f>HYPERLINK('Źródła LED_linki'!B405,"Link do zdjęcia")</f>
        <v>Link do zdjęcia</v>
      </c>
      <c r="D406" s="47" t="s">
        <v>468</v>
      </c>
      <c r="E406" s="12" t="s">
        <v>88</v>
      </c>
      <c r="F406" s="625">
        <v>36</v>
      </c>
      <c r="G406" s="45" t="s">
        <v>4303</v>
      </c>
      <c r="H406" s="45" t="s">
        <v>4304</v>
      </c>
      <c r="I406" s="45" t="s">
        <v>4305</v>
      </c>
      <c r="J406" s="45" t="s">
        <v>4134</v>
      </c>
      <c r="K406" s="45" t="s">
        <v>95</v>
      </c>
      <c r="L406" s="45" t="s">
        <v>4314</v>
      </c>
      <c r="M406" s="45">
        <v>80</v>
      </c>
      <c r="N406" s="45">
        <v>4000</v>
      </c>
      <c r="O406" s="46">
        <v>25000</v>
      </c>
      <c r="P406" s="45" t="s">
        <v>4141</v>
      </c>
      <c r="Q406" s="45">
        <v>36</v>
      </c>
      <c r="R406" s="45">
        <v>575</v>
      </c>
      <c r="S406" s="45">
        <v>575</v>
      </c>
      <c r="T406" s="45">
        <v>90</v>
      </c>
      <c r="U406" s="46">
        <v>50000</v>
      </c>
      <c r="V406" s="45" t="s">
        <v>159</v>
      </c>
      <c r="W406" s="45" t="s">
        <v>168</v>
      </c>
      <c r="X406" s="45">
        <v>51</v>
      </c>
      <c r="Y406" s="45">
        <v>60</v>
      </c>
      <c r="Z406" s="45">
        <v>51</v>
      </c>
      <c r="AA406" s="626" t="s">
        <v>4231</v>
      </c>
      <c r="AB406" s="50">
        <v>0.52500000000000002</v>
      </c>
      <c r="AC406" s="50">
        <v>3.7999999999999999E-2</v>
      </c>
      <c r="AD406" s="45" t="s">
        <v>4137</v>
      </c>
      <c r="AE406" s="48" t="str">
        <f>HYPERLINK('Źródła LED_linki'!C405,"Karta katalogowa")</f>
        <v>Karta katalogowa</v>
      </c>
    </row>
    <row r="407" spans="1:31">
      <c r="A407" s="8">
        <v>929002210002</v>
      </c>
      <c r="B407" s="10" t="s">
        <v>545</v>
      </c>
      <c r="C407" s="48" t="str">
        <f>HYPERLINK('Źródła LED_linki'!B406,"Link do zdjęcia")</f>
        <v>Link do zdjęcia</v>
      </c>
      <c r="D407" s="47" t="s">
        <v>468</v>
      </c>
      <c r="E407" s="12" t="s">
        <v>88</v>
      </c>
      <c r="F407" s="625">
        <v>36</v>
      </c>
      <c r="G407" s="45" t="s">
        <v>4303</v>
      </c>
      <c r="H407" s="45" t="s">
        <v>4304</v>
      </c>
      <c r="I407" s="45" t="s">
        <v>4315</v>
      </c>
      <c r="J407" s="45" t="s">
        <v>4134</v>
      </c>
      <c r="K407" s="45" t="s">
        <v>95</v>
      </c>
      <c r="L407" s="45" t="s">
        <v>4314</v>
      </c>
      <c r="M407" s="45" t="s">
        <v>95</v>
      </c>
      <c r="N407" s="45">
        <v>3000</v>
      </c>
      <c r="O407" s="46">
        <v>25000</v>
      </c>
      <c r="P407" s="45" t="s">
        <v>4141</v>
      </c>
      <c r="Q407" s="45">
        <v>120</v>
      </c>
      <c r="R407" s="45" t="s">
        <v>95</v>
      </c>
      <c r="S407" s="45">
        <v>650</v>
      </c>
      <c r="T407" s="45">
        <v>90</v>
      </c>
      <c r="U407" s="46">
        <v>50000</v>
      </c>
      <c r="V407" s="45" t="s">
        <v>159</v>
      </c>
      <c r="W407" s="45" t="s">
        <v>160</v>
      </c>
      <c r="X407" s="45">
        <v>51</v>
      </c>
      <c r="Y407" s="45">
        <v>60</v>
      </c>
      <c r="Z407" s="45">
        <v>51</v>
      </c>
      <c r="AA407" s="626" t="s">
        <v>8515</v>
      </c>
      <c r="AB407" s="50">
        <v>0.52500000000000002</v>
      </c>
      <c r="AC407" s="50">
        <v>3.7999999999999999E-2</v>
      </c>
      <c r="AD407" s="45" t="s">
        <v>4137</v>
      </c>
      <c r="AE407" s="48" t="str">
        <f>HYPERLINK('Źródła LED_linki'!C406,"Karta katalogowa")</f>
        <v>Karta katalogowa</v>
      </c>
    </row>
    <row r="408" spans="1:31">
      <c r="A408" s="8">
        <v>929002210102</v>
      </c>
      <c r="B408" s="10" t="s">
        <v>546</v>
      </c>
      <c r="C408" s="48" t="str">
        <f>HYPERLINK('Źródła LED_linki'!B407,"Link do zdjęcia")</f>
        <v>Link do zdjęcia</v>
      </c>
      <c r="D408" s="47" t="s">
        <v>468</v>
      </c>
      <c r="E408" s="12" t="s">
        <v>88</v>
      </c>
      <c r="F408" s="625">
        <v>36</v>
      </c>
      <c r="G408" s="45" t="s">
        <v>4303</v>
      </c>
      <c r="H408" s="45" t="s">
        <v>4304</v>
      </c>
      <c r="I408" s="45" t="s">
        <v>4315</v>
      </c>
      <c r="J408" s="45" t="s">
        <v>4134</v>
      </c>
      <c r="K408" s="45" t="s">
        <v>95</v>
      </c>
      <c r="L408" s="45" t="s">
        <v>4314</v>
      </c>
      <c r="M408" s="45" t="s">
        <v>95</v>
      </c>
      <c r="N408" s="45">
        <v>4000</v>
      </c>
      <c r="O408" s="46">
        <v>25000</v>
      </c>
      <c r="P408" s="45" t="s">
        <v>4141</v>
      </c>
      <c r="Q408" s="45">
        <v>120</v>
      </c>
      <c r="R408" s="45" t="s">
        <v>95</v>
      </c>
      <c r="S408" s="45">
        <v>680</v>
      </c>
      <c r="T408" s="45">
        <v>90</v>
      </c>
      <c r="U408" s="46">
        <v>50000</v>
      </c>
      <c r="V408" s="45" t="s">
        <v>159</v>
      </c>
      <c r="W408" s="45" t="s">
        <v>160</v>
      </c>
      <c r="X408" s="45">
        <v>51</v>
      </c>
      <c r="Y408" s="45">
        <v>60</v>
      </c>
      <c r="Z408" s="45">
        <v>51</v>
      </c>
      <c r="AA408" s="626" t="s">
        <v>8515</v>
      </c>
      <c r="AB408" s="50">
        <v>0.52500000000000002</v>
      </c>
      <c r="AC408" s="50">
        <v>3.7999999999999999E-2</v>
      </c>
      <c r="AD408" s="45" t="s">
        <v>4137</v>
      </c>
      <c r="AE408" s="48" t="str">
        <f>HYPERLINK('Źródła LED_linki'!C407,"Karta katalogowa")</f>
        <v>Karta katalogowa</v>
      </c>
    </row>
    <row r="409" spans="1:31">
      <c r="A409" s="8">
        <v>929002210202</v>
      </c>
      <c r="B409" s="10" t="s">
        <v>547</v>
      </c>
      <c r="C409" s="48" t="str">
        <f>HYPERLINK('Źródła LED_linki'!B408,"Link do zdjęcia")</f>
        <v>Link do zdjęcia</v>
      </c>
      <c r="D409" s="47" t="s">
        <v>468</v>
      </c>
      <c r="E409" s="12" t="s">
        <v>88</v>
      </c>
      <c r="F409" s="625">
        <v>36</v>
      </c>
      <c r="G409" s="45" t="s">
        <v>4303</v>
      </c>
      <c r="H409" s="45" t="s">
        <v>4304</v>
      </c>
      <c r="I409" s="45" t="s">
        <v>4315</v>
      </c>
      <c r="J409" s="45" t="s">
        <v>4134</v>
      </c>
      <c r="K409" s="45" t="s">
        <v>95</v>
      </c>
      <c r="L409" s="45" t="s">
        <v>4314</v>
      </c>
      <c r="M409" s="45" t="s">
        <v>95</v>
      </c>
      <c r="N409" s="45">
        <v>6500</v>
      </c>
      <c r="O409" s="46">
        <v>25000</v>
      </c>
      <c r="P409" s="45" t="s">
        <v>4141</v>
      </c>
      <c r="Q409" s="45">
        <v>120</v>
      </c>
      <c r="R409" s="45" t="s">
        <v>95</v>
      </c>
      <c r="S409" s="45">
        <v>680</v>
      </c>
      <c r="T409" s="45">
        <v>90</v>
      </c>
      <c r="U409" s="46">
        <v>50000</v>
      </c>
      <c r="V409" s="45" t="s">
        <v>159</v>
      </c>
      <c r="W409" s="45" t="s">
        <v>160</v>
      </c>
      <c r="X409" s="45">
        <v>51</v>
      </c>
      <c r="Y409" s="45">
        <v>60</v>
      </c>
      <c r="Z409" s="45">
        <v>51</v>
      </c>
      <c r="AA409" s="626" t="s">
        <v>8515</v>
      </c>
      <c r="AB409" s="50">
        <v>0.52500000000000002</v>
      </c>
      <c r="AC409" s="50">
        <v>3.7999999999999999E-2</v>
      </c>
      <c r="AD409" s="45" t="s">
        <v>4137</v>
      </c>
      <c r="AE409" s="48" t="str">
        <f>HYPERLINK('Źródła LED_linki'!C408,"Karta katalogowa")</f>
        <v>Karta katalogowa</v>
      </c>
    </row>
    <row r="410" spans="1:31">
      <c r="A410" s="8">
        <v>929002493202</v>
      </c>
      <c r="B410" s="10" t="s">
        <v>548</v>
      </c>
      <c r="C410" s="48" t="str">
        <f>HYPERLINK('Źródła LED_linki'!B409,"Link do zdjęcia")</f>
        <v>Link do zdjęcia</v>
      </c>
      <c r="D410" s="47" t="s">
        <v>468</v>
      </c>
      <c r="E410" s="12" t="s">
        <v>88</v>
      </c>
      <c r="F410" s="625">
        <v>46.2</v>
      </c>
      <c r="G410" s="45" t="s">
        <v>4308</v>
      </c>
      <c r="H410" s="45" t="s">
        <v>4309</v>
      </c>
      <c r="I410" s="45" t="s">
        <v>4305</v>
      </c>
      <c r="J410" s="45">
        <v>12</v>
      </c>
      <c r="K410" s="45" t="s">
        <v>95</v>
      </c>
      <c r="L410" s="45" t="s">
        <v>4188</v>
      </c>
      <c r="M410" s="45">
        <v>50</v>
      </c>
      <c r="N410" s="45">
        <v>2700</v>
      </c>
      <c r="O410" s="46">
        <v>25000</v>
      </c>
      <c r="P410" s="45" t="s">
        <v>4141</v>
      </c>
      <c r="Q410" s="45">
        <v>36</v>
      </c>
      <c r="R410" s="45">
        <v>621</v>
      </c>
      <c r="S410" s="45">
        <v>621</v>
      </c>
      <c r="T410" s="45">
        <v>90</v>
      </c>
      <c r="U410" s="46">
        <v>50000</v>
      </c>
      <c r="V410" s="45" t="s">
        <v>108</v>
      </c>
      <c r="W410" s="45" t="s">
        <v>109</v>
      </c>
      <c r="X410" s="45">
        <v>51</v>
      </c>
      <c r="Y410" s="45">
        <v>60</v>
      </c>
      <c r="Z410" s="45">
        <v>51</v>
      </c>
      <c r="AA410" s="626" t="s">
        <v>4231</v>
      </c>
      <c r="AB410" s="50">
        <v>0.52500000000000002</v>
      </c>
      <c r="AC410" s="50">
        <v>4.4999999999999998E-2</v>
      </c>
      <c r="AD410" s="45" t="s">
        <v>4137</v>
      </c>
      <c r="AE410" s="48" t="str">
        <f>HYPERLINK('Źródła LED_linki'!C409,"Karta katalogowa")</f>
        <v>Karta katalogowa</v>
      </c>
    </row>
    <row r="411" spans="1:31">
      <c r="A411" s="8">
        <v>929002493502</v>
      </c>
      <c r="B411" s="10" t="s">
        <v>549</v>
      </c>
      <c r="C411" s="48" t="str">
        <f>HYPERLINK('Źródła LED_linki'!B410,"Link do zdjęcia")</f>
        <v>Link do zdjęcia</v>
      </c>
      <c r="D411" s="47" t="s">
        <v>468</v>
      </c>
      <c r="E411" s="12" t="s">
        <v>88</v>
      </c>
      <c r="F411" s="625">
        <v>46.2</v>
      </c>
      <c r="G411" s="45" t="s">
        <v>4308</v>
      </c>
      <c r="H411" s="45" t="s">
        <v>4309</v>
      </c>
      <c r="I411" s="45" t="s">
        <v>4305</v>
      </c>
      <c r="J411" s="45">
        <v>12</v>
      </c>
      <c r="K411" s="45" t="s">
        <v>95</v>
      </c>
      <c r="L411" s="45" t="s">
        <v>4188</v>
      </c>
      <c r="M411" s="45">
        <v>50</v>
      </c>
      <c r="N411" s="45">
        <v>2700</v>
      </c>
      <c r="O411" s="46">
        <v>25000</v>
      </c>
      <c r="P411" s="45" t="s">
        <v>4141</v>
      </c>
      <c r="Q411" s="45">
        <v>60</v>
      </c>
      <c r="R411" s="45">
        <v>621</v>
      </c>
      <c r="S411" s="45">
        <v>621</v>
      </c>
      <c r="T411" s="45">
        <v>90</v>
      </c>
      <c r="U411" s="46">
        <v>50000</v>
      </c>
      <c r="V411" s="45" t="s">
        <v>108</v>
      </c>
      <c r="W411" s="45" t="s">
        <v>109</v>
      </c>
      <c r="X411" s="45">
        <v>51</v>
      </c>
      <c r="Y411" s="45">
        <v>60</v>
      </c>
      <c r="Z411" s="45">
        <v>51</v>
      </c>
      <c r="AA411" s="626" t="s">
        <v>4231</v>
      </c>
      <c r="AB411" s="50">
        <v>0.52500000000000002</v>
      </c>
      <c r="AC411" s="50">
        <v>4.4999999999999998E-2</v>
      </c>
      <c r="AD411" s="45" t="s">
        <v>4137</v>
      </c>
      <c r="AE411" s="48" t="str">
        <f>HYPERLINK('Źródła LED_linki'!C410,"Karta katalogowa")</f>
        <v>Karta katalogowa</v>
      </c>
    </row>
    <row r="412" spans="1:31">
      <c r="A412" s="8">
        <v>929002493302</v>
      </c>
      <c r="B412" s="10" t="s">
        <v>550</v>
      </c>
      <c r="C412" s="48" t="str">
        <f>HYPERLINK('Źródła LED_linki'!B411,"Link do zdjęcia")</f>
        <v>Link do zdjęcia</v>
      </c>
      <c r="D412" s="47" t="s">
        <v>468</v>
      </c>
      <c r="E412" s="12" t="s">
        <v>88</v>
      </c>
      <c r="F412" s="625">
        <v>46.2</v>
      </c>
      <c r="G412" s="45" t="s">
        <v>4308</v>
      </c>
      <c r="H412" s="45" t="s">
        <v>4309</v>
      </c>
      <c r="I412" s="45" t="s">
        <v>4305</v>
      </c>
      <c r="J412" s="45">
        <v>12</v>
      </c>
      <c r="K412" s="45" t="s">
        <v>95</v>
      </c>
      <c r="L412" s="45" t="s">
        <v>4188</v>
      </c>
      <c r="M412" s="45">
        <v>50</v>
      </c>
      <c r="N412" s="45">
        <v>3000</v>
      </c>
      <c r="O412" s="46">
        <v>25000</v>
      </c>
      <c r="P412" s="45" t="s">
        <v>4141</v>
      </c>
      <c r="Q412" s="45">
        <v>36</v>
      </c>
      <c r="R412" s="45">
        <v>630</v>
      </c>
      <c r="S412" s="45">
        <v>630</v>
      </c>
      <c r="T412" s="45">
        <v>90</v>
      </c>
      <c r="U412" s="46">
        <v>50000</v>
      </c>
      <c r="V412" s="45" t="s">
        <v>108</v>
      </c>
      <c r="W412" s="45" t="s">
        <v>109</v>
      </c>
      <c r="X412" s="45">
        <v>51</v>
      </c>
      <c r="Y412" s="45">
        <v>60</v>
      </c>
      <c r="Z412" s="45">
        <v>51</v>
      </c>
      <c r="AA412" s="626" t="s">
        <v>4231</v>
      </c>
      <c r="AB412" s="50">
        <v>0.52500000000000002</v>
      </c>
      <c r="AC412" s="50">
        <v>4.4999999999999998E-2</v>
      </c>
      <c r="AD412" s="45" t="s">
        <v>4137</v>
      </c>
      <c r="AE412" s="48" t="str">
        <f>HYPERLINK('Źródła LED_linki'!C411,"Karta katalogowa")</f>
        <v>Karta katalogowa</v>
      </c>
    </row>
    <row r="413" spans="1:31">
      <c r="A413" s="8">
        <v>929002493602</v>
      </c>
      <c r="B413" s="10" t="s">
        <v>551</v>
      </c>
      <c r="C413" s="48" t="str">
        <f>HYPERLINK('Źródła LED_linki'!B412,"Link do zdjęcia")</f>
        <v>Link do zdjęcia</v>
      </c>
      <c r="D413" s="47" t="s">
        <v>468</v>
      </c>
      <c r="E413" s="12" t="s">
        <v>88</v>
      </c>
      <c r="F413" s="625">
        <v>46.2</v>
      </c>
      <c r="G413" s="45" t="s">
        <v>4308</v>
      </c>
      <c r="H413" s="45" t="s">
        <v>4309</v>
      </c>
      <c r="I413" s="45" t="s">
        <v>4305</v>
      </c>
      <c r="J413" s="45">
        <v>12</v>
      </c>
      <c r="K413" s="45" t="s">
        <v>95</v>
      </c>
      <c r="L413" s="45" t="s">
        <v>4188</v>
      </c>
      <c r="M413" s="45">
        <v>50</v>
      </c>
      <c r="N413" s="45">
        <v>3000</v>
      </c>
      <c r="O413" s="46">
        <v>25000</v>
      </c>
      <c r="P413" s="45" t="s">
        <v>4141</v>
      </c>
      <c r="Q413" s="45">
        <v>60</v>
      </c>
      <c r="R413" s="45">
        <v>630</v>
      </c>
      <c r="S413" s="45">
        <v>630</v>
      </c>
      <c r="T413" s="45">
        <v>90</v>
      </c>
      <c r="U413" s="46">
        <v>50000</v>
      </c>
      <c r="V413" s="45" t="s">
        <v>108</v>
      </c>
      <c r="W413" s="45" t="s">
        <v>168</v>
      </c>
      <c r="X413" s="45">
        <v>51</v>
      </c>
      <c r="Y413" s="45">
        <v>60</v>
      </c>
      <c r="Z413" s="45">
        <v>51</v>
      </c>
      <c r="AA413" s="626" t="s">
        <v>4231</v>
      </c>
      <c r="AB413" s="50">
        <v>0.52500000000000002</v>
      </c>
      <c r="AC413" s="50">
        <v>4.4999999999999998E-2</v>
      </c>
      <c r="AD413" s="45" t="s">
        <v>4137</v>
      </c>
      <c r="AE413" s="48" t="str">
        <f>HYPERLINK('Źródła LED_linki'!C412,"Karta katalogowa")</f>
        <v>Karta katalogowa</v>
      </c>
    </row>
    <row r="414" spans="1:31">
      <c r="A414" s="8">
        <v>929002493402</v>
      </c>
      <c r="B414" s="10" t="s">
        <v>552</v>
      </c>
      <c r="C414" s="48" t="str">
        <f>HYPERLINK('Źródła LED_linki'!B413,"Link do zdjęcia")</f>
        <v>Link do zdjęcia</v>
      </c>
      <c r="D414" s="47" t="s">
        <v>468</v>
      </c>
      <c r="E414" s="12" t="s">
        <v>88</v>
      </c>
      <c r="F414" s="625">
        <v>46.2</v>
      </c>
      <c r="G414" s="45" t="s">
        <v>4308</v>
      </c>
      <c r="H414" s="45" t="s">
        <v>4309</v>
      </c>
      <c r="I414" s="45" t="s">
        <v>4305</v>
      </c>
      <c r="J414" s="45">
        <v>12</v>
      </c>
      <c r="K414" s="45" t="s">
        <v>95</v>
      </c>
      <c r="L414" s="45" t="s">
        <v>4188</v>
      </c>
      <c r="M414" s="45">
        <v>50</v>
      </c>
      <c r="N414" s="45">
        <v>4000</v>
      </c>
      <c r="O414" s="46">
        <v>25000</v>
      </c>
      <c r="P414" s="45" t="s">
        <v>4141</v>
      </c>
      <c r="Q414" s="45">
        <v>36</v>
      </c>
      <c r="R414" s="45">
        <v>660</v>
      </c>
      <c r="S414" s="45">
        <v>660</v>
      </c>
      <c r="T414" s="45">
        <v>90</v>
      </c>
      <c r="U414" s="46">
        <v>50000</v>
      </c>
      <c r="V414" s="45" t="s">
        <v>108</v>
      </c>
      <c r="W414" s="45" t="s">
        <v>168</v>
      </c>
      <c r="X414" s="45">
        <v>51</v>
      </c>
      <c r="Y414" s="45">
        <v>60</v>
      </c>
      <c r="Z414" s="45">
        <v>51</v>
      </c>
      <c r="AA414" s="626" t="s">
        <v>4231</v>
      </c>
      <c r="AB414" s="50">
        <v>0.52500000000000002</v>
      </c>
      <c r="AC414" s="50">
        <v>4.4999999999999998E-2</v>
      </c>
      <c r="AD414" s="45" t="s">
        <v>4137</v>
      </c>
      <c r="AE414" s="48" t="str">
        <f>HYPERLINK('Źródła LED_linki'!C413,"Karta katalogowa")</f>
        <v>Karta katalogowa</v>
      </c>
    </row>
    <row r="415" spans="1:31">
      <c r="A415" s="8">
        <v>929002493702</v>
      </c>
      <c r="B415" s="10" t="s">
        <v>553</v>
      </c>
      <c r="C415" s="48" t="str">
        <f>HYPERLINK('Źródła LED_linki'!B414,"Link do zdjęcia")</f>
        <v>Link do zdjęcia</v>
      </c>
      <c r="D415" s="47" t="s">
        <v>468</v>
      </c>
      <c r="E415" s="12" t="s">
        <v>88</v>
      </c>
      <c r="F415" s="625">
        <v>46.2</v>
      </c>
      <c r="G415" s="45" t="s">
        <v>4308</v>
      </c>
      <c r="H415" s="45" t="s">
        <v>4309</v>
      </c>
      <c r="I415" s="45" t="s">
        <v>4305</v>
      </c>
      <c r="J415" s="45">
        <v>12</v>
      </c>
      <c r="K415" s="45" t="s">
        <v>95</v>
      </c>
      <c r="L415" s="45" t="s">
        <v>4188</v>
      </c>
      <c r="M415" s="45">
        <v>50</v>
      </c>
      <c r="N415" s="45">
        <v>4000</v>
      </c>
      <c r="O415" s="46">
        <v>25000</v>
      </c>
      <c r="P415" s="45" t="s">
        <v>4141</v>
      </c>
      <c r="Q415" s="45">
        <v>60</v>
      </c>
      <c r="R415" s="45">
        <v>660</v>
      </c>
      <c r="S415" s="45">
        <v>660</v>
      </c>
      <c r="T415" s="45">
        <v>90</v>
      </c>
      <c r="U415" s="46">
        <v>50000</v>
      </c>
      <c r="V415" s="45" t="s">
        <v>108</v>
      </c>
      <c r="W415" s="45" t="s">
        <v>168</v>
      </c>
      <c r="X415" s="45">
        <v>51</v>
      </c>
      <c r="Y415" s="45">
        <v>60</v>
      </c>
      <c r="Z415" s="45">
        <v>51</v>
      </c>
      <c r="AA415" s="626" t="s">
        <v>4231</v>
      </c>
      <c r="AB415" s="50">
        <v>0.52500000000000002</v>
      </c>
      <c r="AC415" s="50">
        <v>4.4999999999999998E-2</v>
      </c>
      <c r="AD415" s="45" t="s">
        <v>4137</v>
      </c>
      <c r="AE415" s="48" t="str">
        <f>HYPERLINK('Źródła LED_linki'!C414,"Karta katalogowa")</f>
        <v>Karta katalogowa</v>
      </c>
    </row>
    <row r="416" spans="1:31">
      <c r="A416" s="8">
        <v>929002979702</v>
      </c>
      <c r="B416" s="24" t="s">
        <v>554</v>
      </c>
      <c r="C416" s="48" t="str">
        <f>HYPERLINK('Źródła LED_linki'!B415,"Link do zdjęcia")</f>
        <v>Link do zdjęcia</v>
      </c>
      <c r="D416" s="47" t="s">
        <v>468</v>
      </c>
      <c r="E416" s="12" t="s">
        <v>88</v>
      </c>
      <c r="F416" s="625">
        <v>22.2</v>
      </c>
      <c r="G416" s="45" t="s">
        <v>4303</v>
      </c>
      <c r="H416" s="45" t="s">
        <v>4304</v>
      </c>
      <c r="I416" s="45" t="s">
        <v>4305</v>
      </c>
      <c r="J416" s="45" t="s">
        <v>4134</v>
      </c>
      <c r="K416" s="45" t="s">
        <v>95</v>
      </c>
      <c r="L416" s="45" t="s">
        <v>4312</v>
      </c>
      <c r="M416" s="45">
        <v>35</v>
      </c>
      <c r="N416" s="45" t="s">
        <v>4140</v>
      </c>
      <c r="O416" s="46">
        <v>25000</v>
      </c>
      <c r="P416" s="45" t="s">
        <v>4141</v>
      </c>
      <c r="Q416" s="45">
        <v>36</v>
      </c>
      <c r="R416" s="45">
        <v>270</v>
      </c>
      <c r="S416" s="45">
        <v>270</v>
      </c>
      <c r="T416" s="45">
        <v>90</v>
      </c>
      <c r="U416" s="46">
        <v>50000</v>
      </c>
      <c r="V416" s="45" t="s">
        <v>159</v>
      </c>
      <c r="W416" s="45" t="s">
        <v>168</v>
      </c>
      <c r="X416" s="45">
        <v>51</v>
      </c>
      <c r="Y416" s="45">
        <v>60</v>
      </c>
      <c r="Z416" s="45">
        <v>51</v>
      </c>
      <c r="AA416" s="626" t="s">
        <v>4231</v>
      </c>
      <c r="AB416" s="50">
        <v>0.52500000000000002</v>
      </c>
      <c r="AC416" s="50">
        <v>3.7999999999999999E-2</v>
      </c>
      <c r="AD416" s="45" t="s">
        <v>4137</v>
      </c>
      <c r="AE416" s="48" t="str">
        <f>HYPERLINK('Źródła LED_linki'!C415,"Karta katalogowa")</f>
        <v>Karta katalogowa</v>
      </c>
    </row>
    <row r="417" spans="1:31">
      <c r="A417" s="8">
        <v>929001350302</v>
      </c>
      <c r="B417" s="24" t="s">
        <v>555</v>
      </c>
      <c r="C417" s="48" t="str">
        <f>HYPERLINK('Źródła LED_linki'!B416,"Link do zdjęcia")</f>
        <v>Link do zdjęcia</v>
      </c>
      <c r="D417" s="47" t="s">
        <v>468</v>
      </c>
      <c r="E417" s="12" t="s">
        <v>88</v>
      </c>
      <c r="F417" s="625">
        <v>24</v>
      </c>
      <c r="G417" s="45" t="s">
        <v>4303</v>
      </c>
      <c r="H417" s="45" t="s">
        <v>4304</v>
      </c>
      <c r="I417" s="45" t="s">
        <v>4305</v>
      </c>
      <c r="J417" s="45" t="s">
        <v>4134</v>
      </c>
      <c r="K417" s="45" t="s">
        <v>95</v>
      </c>
      <c r="L417" s="45" t="s">
        <v>4161</v>
      </c>
      <c r="M417" s="45">
        <v>50</v>
      </c>
      <c r="N417" s="45">
        <v>2700</v>
      </c>
      <c r="O417" s="46">
        <v>25000</v>
      </c>
      <c r="P417" s="45" t="s">
        <v>4141</v>
      </c>
      <c r="Q417" s="45">
        <v>36</v>
      </c>
      <c r="R417" s="45">
        <v>355</v>
      </c>
      <c r="S417" s="45">
        <v>355</v>
      </c>
      <c r="T417" s="45">
        <v>90</v>
      </c>
      <c r="U417" s="46">
        <v>50000</v>
      </c>
      <c r="V417" s="45" t="s">
        <v>108</v>
      </c>
      <c r="W417" s="45" t="s">
        <v>109</v>
      </c>
      <c r="X417" s="45">
        <v>51</v>
      </c>
      <c r="Y417" s="45">
        <v>60</v>
      </c>
      <c r="Z417" s="45">
        <v>51</v>
      </c>
      <c r="AA417" s="626" t="s">
        <v>4231</v>
      </c>
      <c r="AB417" s="50">
        <v>0.52500000000000002</v>
      </c>
      <c r="AC417" s="50">
        <v>3.7999999999999999E-2</v>
      </c>
      <c r="AD417" s="45" t="s">
        <v>4137</v>
      </c>
      <c r="AE417" s="48" t="str">
        <f>HYPERLINK('Źródła LED_linki'!C416,"Karta katalogowa")</f>
        <v>Karta katalogowa</v>
      </c>
    </row>
    <row r="418" spans="1:31">
      <c r="A418" s="8">
        <v>929003478602</v>
      </c>
      <c r="B418" s="30" t="s">
        <v>556</v>
      </c>
      <c r="C418" s="48" t="str">
        <f>HYPERLINK('Źródła LED_linki'!B417,"Link do zdjęcia")</f>
        <v>Link do zdjęcia</v>
      </c>
      <c r="D418" s="47" t="s">
        <v>468</v>
      </c>
      <c r="E418" s="12" t="s">
        <v>88</v>
      </c>
      <c r="F418" s="625">
        <v>143</v>
      </c>
      <c r="G418" s="45" t="s">
        <v>4298</v>
      </c>
      <c r="H418" s="45" t="s">
        <v>4299</v>
      </c>
      <c r="I418" s="45" t="s">
        <v>4272</v>
      </c>
      <c r="J418" s="45">
        <v>12</v>
      </c>
      <c r="K418" s="45" t="s">
        <v>95</v>
      </c>
      <c r="L418" s="45">
        <v>20</v>
      </c>
      <c r="M418" s="45">
        <v>100</v>
      </c>
      <c r="N418" s="45">
        <v>2700</v>
      </c>
      <c r="O418" s="46">
        <v>40000</v>
      </c>
      <c r="P418" s="45" t="s">
        <v>4141</v>
      </c>
      <c r="Q418" s="45">
        <v>24</v>
      </c>
      <c r="R418" s="45">
        <v>1270</v>
      </c>
      <c r="S418" s="45">
        <v>1270</v>
      </c>
      <c r="T418" s="45">
        <v>95</v>
      </c>
      <c r="U418" s="46">
        <v>50000</v>
      </c>
      <c r="V418" s="45" t="s">
        <v>159</v>
      </c>
      <c r="W418" s="45" t="s">
        <v>168</v>
      </c>
      <c r="X418" s="45">
        <v>112</v>
      </c>
      <c r="Y418" s="45">
        <v>91</v>
      </c>
      <c r="Z418" s="45">
        <v>112</v>
      </c>
      <c r="AA418" s="626" t="s">
        <v>4220</v>
      </c>
      <c r="AB418" s="50">
        <v>0.52500000000000002</v>
      </c>
      <c r="AC418" s="50">
        <v>0.16200000000000001</v>
      </c>
      <c r="AD418" s="45" t="s">
        <v>4137</v>
      </c>
      <c r="AE418" s="48" t="str">
        <f>HYPERLINK('Źródła LED_linki'!C417,"Karta katalogowa")</f>
        <v>Karta katalogowa</v>
      </c>
    </row>
    <row r="419" spans="1:31">
      <c r="A419" s="8">
        <v>929003478902</v>
      </c>
      <c r="B419" s="10" t="s">
        <v>557</v>
      </c>
      <c r="C419" s="48" t="str">
        <f>HYPERLINK('Źródła LED_linki'!B418,"Link do zdjęcia")</f>
        <v>Link do zdjęcia</v>
      </c>
      <c r="D419" s="47" t="s">
        <v>468</v>
      </c>
      <c r="E419" s="12" t="s">
        <v>88</v>
      </c>
      <c r="F419" s="625">
        <v>143</v>
      </c>
      <c r="G419" s="45" t="s">
        <v>4298</v>
      </c>
      <c r="H419" s="45" t="s">
        <v>4299</v>
      </c>
      <c r="I419" s="45" t="s">
        <v>4272</v>
      </c>
      <c r="J419" s="45">
        <v>12</v>
      </c>
      <c r="K419" s="45" t="s">
        <v>95</v>
      </c>
      <c r="L419" s="45">
        <v>20</v>
      </c>
      <c r="M419" s="45">
        <v>100</v>
      </c>
      <c r="N419" s="45">
        <v>2700</v>
      </c>
      <c r="O419" s="46">
        <v>40000</v>
      </c>
      <c r="P419" s="45" t="s">
        <v>4141</v>
      </c>
      <c r="Q419" s="45">
        <v>45</v>
      </c>
      <c r="R419" s="45">
        <v>1270</v>
      </c>
      <c r="S419" s="45">
        <v>1270</v>
      </c>
      <c r="T419" s="45">
        <v>95</v>
      </c>
      <c r="U419" s="46">
        <v>50000</v>
      </c>
      <c r="V419" s="45" t="s">
        <v>159</v>
      </c>
      <c r="W419" s="45" t="s">
        <v>168</v>
      </c>
      <c r="X419" s="45">
        <v>112</v>
      </c>
      <c r="Y419" s="45">
        <v>91</v>
      </c>
      <c r="Z419" s="45">
        <v>112</v>
      </c>
      <c r="AA419" s="626" t="s">
        <v>4220</v>
      </c>
      <c r="AB419" s="50">
        <v>0.52500000000000002</v>
      </c>
      <c r="AC419" s="50">
        <v>0.16200000000000001</v>
      </c>
      <c r="AD419" s="45" t="s">
        <v>4137</v>
      </c>
      <c r="AE419" s="48" t="str">
        <f>HYPERLINK('Źródła LED_linki'!C418,"Karta katalogowa")</f>
        <v>Karta katalogowa</v>
      </c>
    </row>
    <row r="420" spans="1:31">
      <c r="A420" s="8">
        <v>929003478702</v>
      </c>
      <c r="B420" s="10" t="s">
        <v>558</v>
      </c>
      <c r="C420" s="48" t="str">
        <f>HYPERLINK('Źródła LED_linki'!B419,"Link do zdjęcia")</f>
        <v>Link do zdjęcia</v>
      </c>
      <c r="D420" s="47" t="s">
        <v>468</v>
      </c>
      <c r="E420" s="12" t="s">
        <v>88</v>
      </c>
      <c r="F420" s="625">
        <v>143</v>
      </c>
      <c r="G420" s="45" t="s">
        <v>4298</v>
      </c>
      <c r="H420" s="45" t="s">
        <v>4299</v>
      </c>
      <c r="I420" s="45" t="s">
        <v>4272</v>
      </c>
      <c r="J420" s="45">
        <v>12</v>
      </c>
      <c r="K420" s="45" t="s">
        <v>95</v>
      </c>
      <c r="L420" s="45">
        <v>20</v>
      </c>
      <c r="M420" s="45">
        <v>100</v>
      </c>
      <c r="N420" s="45">
        <v>3000</v>
      </c>
      <c r="O420" s="46">
        <v>40000</v>
      </c>
      <c r="P420" s="45" t="s">
        <v>4141</v>
      </c>
      <c r="Q420" s="45">
        <v>24</v>
      </c>
      <c r="R420" s="45">
        <v>1270</v>
      </c>
      <c r="S420" s="45">
        <v>1270</v>
      </c>
      <c r="T420" s="45">
        <v>95</v>
      </c>
      <c r="U420" s="46">
        <v>50000</v>
      </c>
      <c r="V420" s="45" t="s">
        <v>159</v>
      </c>
      <c r="W420" s="45" t="s">
        <v>168</v>
      </c>
      <c r="X420" s="45">
        <v>112</v>
      </c>
      <c r="Y420" s="45">
        <v>91</v>
      </c>
      <c r="Z420" s="45">
        <v>112</v>
      </c>
      <c r="AA420" s="626" t="s">
        <v>4220</v>
      </c>
      <c r="AB420" s="50">
        <v>0.52500000000000002</v>
      </c>
      <c r="AC420" s="50">
        <v>0.16200000000000001</v>
      </c>
      <c r="AD420" s="45" t="s">
        <v>4137</v>
      </c>
      <c r="AE420" s="48" t="str">
        <f>HYPERLINK('Źródła LED_linki'!C419,"Karta katalogowa")</f>
        <v>Karta katalogowa</v>
      </c>
    </row>
    <row r="421" spans="1:31">
      <c r="A421" s="8">
        <v>929003479002</v>
      </c>
      <c r="B421" s="10" t="s">
        <v>559</v>
      </c>
      <c r="C421" s="48" t="str">
        <f>HYPERLINK('Źródła LED_linki'!B420,"Link do zdjęcia")</f>
        <v>Link do zdjęcia</v>
      </c>
      <c r="D421" s="47" t="s">
        <v>468</v>
      </c>
      <c r="E421" s="12" t="s">
        <v>88</v>
      </c>
      <c r="F421" s="625">
        <v>143</v>
      </c>
      <c r="G421" s="45" t="s">
        <v>4298</v>
      </c>
      <c r="H421" s="45" t="s">
        <v>4299</v>
      </c>
      <c r="I421" s="45" t="s">
        <v>4272</v>
      </c>
      <c r="J421" s="45">
        <v>12</v>
      </c>
      <c r="K421" s="45" t="s">
        <v>95</v>
      </c>
      <c r="L421" s="45">
        <v>20</v>
      </c>
      <c r="M421" s="45">
        <v>100</v>
      </c>
      <c r="N421" s="45">
        <v>3000</v>
      </c>
      <c r="O421" s="46">
        <v>40000</v>
      </c>
      <c r="P421" s="45" t="s">
        <v>4141</v>
      </c>
      <c r="Q421" s="45">
        <v>45</v>
      </c>
      <c r="R421" s="45">
        <v>1270</v>
      </c>
      <c r="S421" s="45">
        <v>1270</v>
      </c>
      <c r="T421" s="45">
        <v>95</v>
      </c>
      <c r="U421" s="46">
        <v>50000</v>
      </c>
      <c r="V421" s="45" t="s">
        <v>159</v>
      </c>
      <c r="W421" s="45" t="s">
        <v>160</v>
      </c>
      <c r="X421" s="45">
        <v>112</v>
      </c>
      <c r="Y421" s="45">
        <v>91</v>
      </c>
      <c r="Z421" s="45">
        <v>112</v>
      </c>
      <c r="AA421" s="626" t="s">
        <v>4316</v>
      </c>
      <c r="AB421" s="50">
        <v>0.52500000000000002</v>
      </c>
      <c r="AC421" s="50">
        <v>0.16200000000000001</v>
      </c>
      <c r="AD421" s="45" t="s">
        <v>4137</v>
      </c>
      <c r="AE421" s="48" t="str">
        <f>HYPERLINK('Źródła LED_linki'!C420,"Karta katalogowa")</f>
        <v>Karta katalogowa</v>
      </c>
    </row>
    <row r="422" spans="1:31">
      <c r="A422" s="8">
        <v>929003478802</v>
      </c>
      <c r="B422" s="10" t="s">
        <v>560</v>
      </c>
      <c r="C422" s="48" t="str">
        <f>HYPERLINK('Źródła LED_linki'!B421,"Link do zdjęcia")</f>
        <v>Link do zdjęcia</v>
      </c>
      <c r="D422" s="47" t="s">
        <v>468</v>
      </c>
      <c r="E422" s="12" t="s">
        <v>88</v>
      </c>
      <c r="F422" s="625">
        <v>143</v>
      </c>
      <c r="G422" s="45" t="s">
        <v>4298</v>
      </c>
      <c r="H422" s="45" t="s">
        <v>4299</v>
      </c>
      <c r="I422" s="45" t="s">
        <v>4272</v>
      </c>
      <c r="J422" s="45">
        <v>12</v>
      </c>
      <c r="K422" s="45" t="s">
        <v>95</v>
      </c>
      <c r="L422" s="45">
        <v>20</v>
      </c>
      <c r="M422" s="45">
        <v>100</v>
      </c>
      <c r="N422" s="45">
        <v>4000</v>
      </c>
      <c r="O422" s="46">
        <v>40000</v>
      </c>
      <c r="P422" s="45" t="s">
        <v>4141</v>
      </c>
      <c r="Q422" s="45">
        <v>24</v>
      </c>
      <c r="R422" s="45">
        <v>1270</v>
      </c>
      <c r="S422" s="45">
        <v>1270</v>
      </c>
      <c r="T422" s="45">
        <v>95</v>
      </c>
      <c r="U422" s="46">
        <v>50000</v>
      </c>
      <c r="V422" s="45" t="s">
        <v>159</v>
      </c>
      <c r="W422" s="45" t="s">
        <v>160</v>
      </c>
      <c r="X422" s="45">
        <v>112</v>
      </c>
      <c r="Y422" s="45">
        <v>91</v>
      </c>
      <c r="Z422" s="45">
        <v>112</v>
      </c>
      <c r="AA422" s="626" t="s">
        <v>4316</v>
      </c>
      <c r="AB422" s="50">
        <v>0.52500000000000002</v>
      </c>
      <c r="AC422" s="50">
        <v>0.16200000000000001</v>
      </c>
      <c r="AD422" s="45" t="s">
        <v>4137</v>
      </c>
      <c r="AE422" s="48" t="str">
        <f>HYPERLINK('Źródła LED_linki'!C421,"Karta katalogowa")</f>
        <v>Karta katalogowa</v>
      </c>
    </row>
    <row r="423" spans="1:31">
      <c r="A423" s="8">
        <v>929003479102</v>
      </c>
      <c r="B423" s="10" t="s">
        <v>561</v>
      </c>
      <c r="C423" s="48" t="str">
        <f>HYPERLINK('Źródła LED_linki'!B422,"Link do zdjęcia")</f>
        <v>Link do zdjęcia</v>
      </c>
      <c r="D423" s="47" t="s">
        <v>468</v>
      </c>
      <c r="E423" s="12" t="s">
        <v>88</v>
      </c>
      <c r="F423" s="625">
        <v>143</v>
      </c>
      <c r="G423" s="45" t="s">
        <v>4298</v>
      </c>
      <c r="H423" s="45" t="s">
        <v>4299</v>
      </c>
      <c r="I423" s="45" t="s">
        <v>4272</v>
      </c>
      <c r="J423" s="45">
        <v>12</v>
      </c>
      <c r="K423" s="45" t="s">
        <v>95</v>
      </c>
      <c r="L423" s="45">
        <v>20</v>
      </c>
      <c r="M423" s="45">
        <v>100</v>
      </c>
      <c r="N423" s="45">
        <v>4000</v>
      </c>
      <c r="O423" s="46">
        <v>40000</v>
      </c>
      <c r="P423" s="45" t="s">
        <v>4141</v>
      </c>
      <c r="Q423" s="45">
        <v>45</v>
      </c>
      <c r="R423" s="45">
        <v>1270</v>
      </c>
      <c r="S423" s="45">
        <v>1270</v>
      </c>
      <c r="T423" s="45">
        <v>95</v>
      </c>
      <c r="U423" s="46">
        <v>50000</v>
      </c>
      <c r="V423" s="45" t="s">
        <v>159</v>
      </c>
      <c r="W423" s="45" t="s">
        <v>160</v>
      </c>
      <c r="X423" s="45">
        <v>112</v>
      </c>
      <c r="Y423" s="45">
        <v>91</v>
      </c>
      <c r="Z423" s="45">
        <v>112</v>
      </c>
      <c r="AA423" s="626" t="s">
        <v>4316</v>
      </c>
      <c r="AB423" s="50">
        <v>0.52500000000000002</v>
      </c>
      <c r="AC423" s="50">
        <v>0.16200000000000001</v>
      </c>
      <c r="AD423" s="45" t="s">
        <v>4137</v>
      </c>
      <c r="AE423" s="48" t="str">
        <f>HYPERLINK('Źródła LED_linki'!C422,"Karta katalogowa")</f>
        <v>Karta katalogowa</v>
      </c>
    </row>
    <row r="424" spans="1:31">
      <c r="A424" s="8">
        <v>929003163102</v>
      </c>
      <c r="B424" s="10" t="s">
        <v>562</v>
      </c>
      <c r="C424" s="48" t="str">
        <f>HYPERLINK('Źródła LED_linki'!B423,"Link do zdjęcia")</f>
        <v>Link do zdjęcia</v>
      </c>
      <c r="D424" s="47" t="s">
        <v>468</v>
      </c>
      <c r="E424" s="12" t="s">
        <v>88</v>
      </c>
      <c r="F424" s="625">
        <v>74.400000000000006</v>
      </c>
      <c r="G424" s="45" t="s">
        <v>4303</v>
      </c>
      <c r="H424" s="45" t="s">
        <v>4304</v>
      </c>
      <c r="I424" s="45" t="s">
        <v>4305</v>
      </c>
      <c r="J424" s="45" t="s">
        <v>4134</v>
      </c>
      <c r="K424" s="45" t="s">
        <v>95</v>
      </c>
      <c r="L424" s="45" t="s">
        <v>4291</v>
      </c>
      <c r="M424" s="45">
        <v>50</v>
      </c>
      <c r="N424" s="45">
        <v>3000</v>
      </c>
      <c r="O424" s="46">
        <v>50000</v>
      </c>
      <c r="P424" s="45" t="s">
        <v>4129</v>
      </c>
      <c r="Q424" s="45">
        <v>36</v>
      </c>
      <c r="R424" s="45" t="s">
        <v>95</v>
      </c>
      <c r="S424" s="45">
        <v>380</v>
      </c>
      <c r="T424" s="45">
        <v>80</v>
      </c>
      <c r="U424" s="46">
        <v>50000</v>
      </c>
      <c r="V424" s="45" t="s">
        <v>108</v>
      </c>
      <c r="W424" s="45" t="s">
        <v>109</v>
      </c>
      <c r="X424" s="45">
        <v>51</v>
      </c>
      <c r="Y424" s="45">
        <v>90</v>
      </c>
      <c r="Z424" s="45">
        <v>51</v>
      </c>
      <c r="AA424" s="626" t="s">
        <v>4229</v>
      </c>
      <c r="AB424" s="50">
        <v>0.52500000000000002</v>
      </c>
      <c r="AC424" s="50">
        <v>3.5999999999999997E-2</v>
      </c>
      <c r="AD424" s="45" t="s">
        <v>4137</v>
      </c>
      <c r="AE424" s="48" t="str">
        <f>HYPERLINK('Źródła LED_linki'!C423,"Karta katalogowa")</f>
        <v>Karta katalogowa</v>
      </c>
    </row>
    <row r="425" spans="1:31">
      <c r="A425" s="8">
        <v>929003163202</v>
      </c>
      <c r="B425" s="10" t="s">
        <v>563</v>
      </c>
      <c r="C425" s="48" t="str">
        <f>HYPERLINK('Źródła LED_linki'!B424,"Link do zdjęcia")</f>
        <v>Link do zdjęcia</v>
      </c>
      <c r="D425" s="47" t="s">
        <v>468</v>
      </c>
      <c r="E425" s="12" t="s">
        <v>88</v>
      </c>
      <c r="F425" s="625">
        <v>74.400000000000006</v>
      </c>
      <c r="G425" s="45" t="s">
        <v>4303</v>
      </c>
      <c r="H425" s="45" t="s">
        <v>4304</v>
      </c>
      <c r="I425" s="45" t="s">
        <v>4305</v>
      </c>
      <c r="J425" s="45" t="s">
        <v>4134</v>
      </c>
      <c r="K425" s="45" t="s">
        <v>95</v>
      </c>
      <c r="L425" s="45" t="s">
        <v>4291</v>
      </c>
      <c r="M425" s="45">
        <v>50</v>
      </c>
      <c r="N425" s="45">
        <v>4000</v>
      </c>
      <c r="O425" s="46">
        <v>50000</v>
      </c>
      <c r="P425" s="45" t="s">
        <v>4129</v>
      </c>
      <c r="Q425" s="45">
        <v>36</v>
      </c>
      <c r="R425" s="45" t="s">
        <v>95</v>
      </c>
      <c r="S425" s="45">
        <v>380</v>
      </c>
      <c r="T425" s="45">
        <v>80</v>
      </c>
      <c r="U425" s="46">
        <v>50000</v>
      </c>
      <c r="V425" s="45" t="s">
        <v>108</v>
      </c>
      <c r="W425" s="45" t="s">
        <v>109</v>
      </c>
      <c r="X425" s="45">
        <v>51</v>
      </c>
      <c r="Y425" s="45">
        <v>90</v>
      </c>
      <c r="Z425" s="45">
        <v>51</v>
      </c>
      <c r="AA425" s="626" t="s">
        <v>4229</v>
      </c>
      <c r="AB425" s="50">
        <v>0.52500000000000002</v>
      </c>
      <c r="AC425" s="50">
        <v>3.5999999999999997E-2</v>
      </c>
      <c r="AD425" s="45" t="s">
        <v>4137</v>
      </c>
      <c r="AE425" s="48" t="str">
        <f>HYPERLINK('Źródła LED_linki'!C424,"Karta katalogowa")</f>
        <v>Karta katalogowa</v>
      </c>
    </row>
    <row r="426" spans="1:31">
      <c r="A426" s="8">
        <v>929003485202</v>
      </c>
      <c r="B426" s="23" t="s">
        <v>564</v>
      </c>
      <c r="C426" s="48" t="str">
        <f>HYPERLINK('Źródła LED_linki'!B425,"Link do zdjęcia")</f>
        <v>Link do zdjęcia</v>
      </c>
      <c r="D426" s="47" t="s">
        <v>468</v>
      </c>
      <c r="E426" s="12" t="s">
        <v>88</v>
      </c>
      <c r="F426" s="625">
        <v>87.3</v>
      </c>
      <c r="G426" s="45" t="s">
        <v>4317</v>
      </c>
      <c r="H426" s="45" t="s">
        <v>4127</v>
      </c>
      <c r="I426" s="45" t="s">
        <v>4305</v>
      </c>
      <c r="J426" s="45" t="s">
        <v>4134</v>
      </c>
      <c r="K426" s="45" t="s">
        <v>95</v>
      </c>
      <c r="L426" s="45">
        <v>13</v>
      </c>
      <c r="M426" s="45">
        <v>100</v>
      </c>
      <c r="N426" s="45">
        <v>2700</v>
      </c>
      <c r="O426" s="46">
        <v>25000</v>
      </c>
      <c r="P426" s="45" t="s">
        <v>4141</v>
      </c>
      <c r="Q426" s="45">
        <v>25</v>
      </c>
      <c r="R426" s="45">
        <v>1000</v>
      </c>
      <c r="S426" s="45">
        <v>1000</v>
      </c>
      <c r="T426" s="45">
        <v>90</v>
      </c>
      <c r="U426" s="46">
        <v>50000</v>
      </c>
      <c r="V426" s="45" t="s">
        <v>159</v>
      </c>
      <c r="W426" s="45" t="s">
        <v>160</v>
      </c>
      <c r="X426" s="45" t="s">
        <v>4318</v>
      </c>
      <c r="Y426" s="45">
        <v>136</v>
      </c>
      <c r="Z426" s="45">
        <v>124</v>
      </c>
      <c r="AA426" s="626" t="s">
        <v>8515</v>
      </c>
      <c r="AB426" s="50">
        <v>0.52500000000000002</v>
      </c>
      <c r="AC426" s="50">
        <v>0.3</v>
      </c>
      <c r="AD426" s="45" t="s">
        <v>4137</v>
      </c>
      <c r="AE426" s="48" t="str">
        <f>HYPERLINK('Źródła LED_linki'!C425,"Karta katalogowa")</f>
        <v>Karta katalogowa</v>
      </c>
    </row>
    <row r="427" spans="1:31">
      <c r="A427" s="8">
        <v>929003485702</v>
      </c>
      <c r="B427" s="23" t="s">
        <v>565</v>
      </c>
      <c r="C427" s="48" t="str">
        <f>HYPERLINK('Źródła LED_linki'!B426,"Link do zdjęcia")</f>
        <v>Link do zdjęcia</v>
      </c>
      <c r="D427" s="47" t="s">
        <v>468</v>
      </c>
      <c r="E427" s="12" t="s">
        <v>88</v>
      </c>
      <c r="F427" s="625">
        <v>44.6</v>
      </c>
      <c r="G427" s="45" t="s">
        <v>4319</v>
      </c>
      <c r="H427" s="45" t="s">
        <v>4127</v>
      </c>
      <c r="I427" s="45" t="s">
        <v>4305</v>
      </c>
      <c r="J427" s="45" t="s">
        <v>4134</v>
      </c>
      <c r="K427" s="45" t="s">
        <v>95</v>
      </c>
      <c r="L427" s="45">
        <v>6</v>
      </c>
      <c r="M427" s="45">
        <v>50</v>
      </c>
      <c r="N427" s="45">
        <v>2700</v>
      </c>
      <c r="O427" s="46">
        <v>25000</v>
      </c>
      <c r="P427" s="45" t="s">
        <v>4141</v>
      </c>
      <c r="Q427" s="45">
        <v>25</v>
      </c>
      <c r="R427" s="45">
        <v>500</v>
      </c>
      <c r="S427" s="45">
        <v>500</v>
      </c>
      <c r="T427" s="45">
        <v>90</v>
      </c>
      <c r="U427" s="46">
        <v>50000</v>
      </c>
      <c r="V427" s="45" t="s">
        <v>108</v>
      </c>
      <c r="W427" s="45" t="s">
        <v>168</v>
      </c>
      <c r="X427" s="45">
        <v>69</v>
      </c>
      <c r="Y427" s="45">
        <v>89</v>
      </c>
      <c r="Z427" s="45">
        <v>69</v>
      </c>
      <c r="AA427" s="626" t="s">
        <v>8515</v>
      </c>
      <c r="AB427" s="50">
        <v>0.52500000000000002</v>
      </c>
      <c r="AC427" s="50">
        <v>0.08</v>
      </c>
      <c r="AD427" s="45" t="s">
        <v>4137</v>
      </c>
      <c r="AE427" s="48" t="str">
        <f>HYPERLINK('Źródła LED_linki'!C426,"Karta katalogowa")</f>
        <v>Karta katalogowa</v>
      </c>
    </row>
    <row r="428" spans="1:31">
      <c r="A428" s="8">
        <v>929003486002</v>
      </c>
      <c r="B428" s="23" t="s">
        <v>566</v>
      </c>
      <c r="C428" s="48" t="str">
        <f>HYPERLINK('Źródła LED_linki'!B427,"Link do zdjęcia")</f>
        <v>Link do zdjęcia</v>
      </c>
      <c r="D428" s="47" t="s">
        <v>468</v>
      </c>
      <c r="E428" s="12" t="s">
        <v>88</v>
      </c>
      <c r="F428" s="625">
        <v>44.6</v>
      </c>
      <c r="G428" s="45" t="s">
        <v>4319</v>
      </c>
      <c r="H428" s="45" t="s">
        <v>4127</v>
      </c>
      <c r="I428" s="45" t="s">
        <v>4305</v>
      </c>
      <c r="J428" s="45" t="s">
        <v>4134</v>
      </c>
      <c r="K428" s="45" t="s">
        <v>95</v>
      </c>
      <c r="L428" s="45">
        <v>6</v>
      </c>
      <c r="M428" s="45">
        <v>50</v>
      </c>
      <c r="N428" s="45">
        <v>2700</v>
      </c>
      <c r="O428" s="46">
        <v>25000</v>
      </c>
      <c r="P428" s="45" t="s">
        <v>4141</v>
      </c>
      <c r="Q428" s="45">
        <v>40</v>
      </c>
      <c r="R428" s="45">
        <v>500</v>
      </c>
      <c r="S428" s="45">
        <v>500</v>
      </c>
      <c r="T428" s="45">
        <v>90</v>
      </c>
      <c r="U428" s="46">
        <v>50000</v>
      </c>
      <c r="V428" s="45" t="s">
        <v>108</v>
      </c>
      <c r="W428" s="45" t="s">
        <v>168</v>
      </c>
      <c r="X428" s="45">
        <v>69</v>
      </c>
      <c r="Y428" s="45">
        <v>89</v>
      </c>
      <c r="Z428" s="45">
        <v>69</v>
      </c>
      <c r="AA428" s="626" t="s">
        <v>4152</v>
      </c>
      <c r="AB428" s="50">
        <v>0.52500000000000002</v>
      </c>
      <c r="AC428" s="50">
        <v>0.08</v>
      </c>
      <c r="AD428" s="45" t="s">
        <v>4137</v>
      </c>
      <c r="AE428" s="48" t="str">
        <f>HYPERLINK('Źródła LED_linki'!C427,"Karta katalogowa")</f>
        <v>Karta katalogowa</v>
      </c>
    </row>
    <row r="429" spans="1:31">
      <c r="A429" s="8">
        <v>929003485802</v>
      </c>
      <c r="B429" s="23" t="s">
        <v>567</v>
      </c>
      <c r="C429" s="48" t="str">
        <f>HYPERLINK('Źródła LED_linki'!B428,"Link do zdjęcia")</f>
        <v>Link do zdjęcia</v>
      </c>
      <c r="D429" s="47" t="s">
        <v>468</v>
      </c>
      <c r="E429" s="12" t="s">
        <v>88</v>
      </c>
      <c r="F429" s="625">
        <v>44.6</v>
      </c>
      <c r="G429" s="45" t="s">
        <v>4319</v>
      </c>
      <c r="H429" s="45" t="s">
        <v>4127</v>
      </c>
      <c r="I429" s="45" t="s">
        <v>4305</v>
      </c>
      <c r="J429" s="45" t="s">
        <v>4134</v>
      </c>
      <c r="K429" s="45" t="s">
        <v>95</v>
      </c>
      <c r="L429" s="45">
        <v>6</v>
      </c>
      <c r="M429" s="45">
        <v>50</v>
      </c>
      <c r="N429" s="45">
        <v>3000</v>
      </c>
      <c r="O429" s="46">
        <v>25000</v>
      </c>
      <c r="P429" s="45" t="s">
        <v>4141</v>
      </c>
      <c r="Q429" s="45">
        <v>25</v>
      </c>
      <c r="R429" s="45">
        <v>515</v>
      </c>
      <c r="S429" s="45">
        <v>515</v>
      </c>
      <c r="T429" s="45">
        <v>90</v>
      </c>
      <c r="U429" s="46">
        <v>50000</v>
      </c>
      <c r="V429" s="45" t="s">
        <v>108</v>
      </c>
      <c r="W429" s="45" t="s">
        <v>109</v>
      </c>
      <c r="X429" s="45">
        <v>69</v>
      </c>
      <c r="Y429" s="45">
        <v>89</v>
      </c>
      <c r="Z429" s="45">
        <v>69</v>
      </c>
      <c r="AA429" s="626" t="s">
        <v>4152</v>
      </c>
      <c r="AB429" s="50">
        <v>0.52500000000000002</v>
      </c>
      <c r="AC429" s="50">
        <v>0.08</v>
      </c>
      <c r="AD429" s="45" t="s">
        <v>4137</v>
      </c>
      <c r="AE429" s="48" t="str">
        <f>HYPERLINK('Źródła LED_linki'!C428,"Karta katalogowa")</f>
        <v>Karta katalogowa</v>
      </c>
    </row>
    <row r="430" spans="1:31">
      <c r="A430" s="8">
        <v>929003486102</v>
      </c>
      <c r="B430" s="23" t="s">
        <v>568</v>
      </c>
      <c r="C430" s="48" t="str">
        <f>HYPERLINK('Źródła LED_linki'!B429,"Link do zdjęcia")</f>
        <v>Link do zdjęcia</v>
      </c>
      <c r="D430" s="47" t="s">
        <v>468</v>
      </c>
      <c r="E430" s="12" t="s">
        <v>88</v>
      </c>
      <c r="F430" s="625">
        <v>44.6</v>
      </c>
      <c r="G430" s="45" t="s">
        <v>4319</v>
      </c>
      <c r="H430" s="45" t="s">
        <v>4127</v>
      </c>
      <c r="I430" s="45" t="s">
        <v>4305</v>
      </c>
      <c r="J430" s="45" t="s">
        <v>4134</v>
      </c>
      <c r="K430" s="45" t="s">
        <v>95</v>
      </c>
      <c r="L430" s="45">
        <v>6</v>
      </c>
      <c r="M430" s="45">
        <v>50</v>
      </c>
      <c r="N430" s="45">
        <v>3000</v>
      </c>
      <c r="O430" s="46">
        <v>25000</v>
      </c>
      <c r="P430" s="45" t="s">
        <v>4141</v>
      </c>
      <c r="Q430" s="45">
        <v>40</v>
      </c>
      <c r="R430" s="45">
        <v>515</v>
      </c>
      <c r="S430" s="45">
        <v>515</v>
      </c>
      <c r="T430" s="45">
        <v>90</v>
      </c>
      <c r="U430" s="46">
        <v>50000</v>
      </c>
      <c r="V430" s="45" t="s">
        <v>108</v>
      </c>
      <c r="W430" s="45" t="s">
        <v>109</v>
      </c>
      <c r="X430" s="45">
        <v>69</v>
      </c>
      <c r="Y430" s="45">
        <v>89</v>
      </c>
      <c r="Z430" s="45">
        <v>69</v>
      </c>
      <c r="AA430" s="626" t="s">
        <v>8516</v>
      </c>
      <c r="AB430" s="50">
        <v>0.52500000000000002</v>
      </c>
      <c r="AC430" s="50">
        <v>0.08</v>
      </c>
      <c r="AD430" s="45" t="s">
        <v>4137</v>
      </c>
      <c r="AE430" s="48" t="str">
        <f>HYPERLINK('Źródła LED_linki'!C429,"Karta katalogowa")</f>
        <v>Karta katalogowa</v>
      </c>
    </row>
    <row r="431" spans="1:31">
      <c r="A431" s="8">
        <v>929003485902</v>
      </c>
      <c r="B431" s="23" t="s">
        <v>569</v>
      </c>
      <c r="C431" s="48" t="str">
        <f>HYPERLINK('Źródła LED_linki'!B430,"Link do zdjęcia")</f>
        <v>Link do zdjęcia</v>
      </c>
      <c r="D431" s="47" t="s">
        <v>468</v>
      </c>
      <c r="E431" s="12" t="s">
        <v>88</v>
      </c>
      <c r="F431" s="625">
        <v>44.6</v>
      </c>
      <c r="G431" s="45" t="s">
        <v>4319</v>
      </c>
      <c r="H431" s="45" t="s">
        <v>4127</v>
      </c>
      <c r="I431" s="45" t="s">
        <v>4305</v>
      </c>
      <c r="J431" s="45" t="s">
        <v>4134</v>
      </c>
      <c r="K431" s="45" t="s">
        <v>95</v>
      </c>
      <c r="L431" s="45">
        <v>6</v>
      </c>
      <c r="M431" s="45">
        <v>50</v>
      </c>
      <c r="N431" s="45">
        <v>4000</v>
      </c>
      <c r="O431" s="46">
        <v>25000</v>
      </c>
      <c r="P431" s="45" t="s">
        <v>4141</v>
      </c>
      <c r="Q431" s="45">
        <v>25</v>
      </c>
      <c r="R431" s="45">
        <v>540</v>
      </c>
      <c r="S431" s="45">
        <v>540</v>
      </c>
      <c r="T431" s="45">
        <v>90</v>
      </c>
      <c r="U431" s="46">
        <v>50000</v>
      </c>
      <c r="V431" s="45" t="s">
        <v>108</v>
      </c>
      <c r="W431" s="45" t="s">
        <v>109</v>
      </c>
      <c r="X431" s="45">
        <v>69</v>
      </c>
      <c r="Y431" s="45">
        <v>89</v>
      </c>
      <c r="Z431" s="45">
        <v>69</v>
      </c>
      <c r="AA431" s="626" t="s">
        <v>8516</v>
      </c>
      <c r="AB431" s="50">
        <v>0.52500000000000002</v>
      </c>
      <c r="AC431" s="50">
        <v>0.08</v>
      </c>
      <c r="AD431" s="45" t="s">
        <v>4137</v>
      </c>
      <c r="AE431" s="48" t="str">
        <f>HYPERLINK('Źródła LED_linki'!C430,"Karta katalogowa")</f>
        <v>Karta katalogowa</v>
      </c>
    </row>
    <row r="432" spans="1:31">
      <c r="A432" s="8">
        <v>929003486202</v>
      </c>
      <c r="B432" s="23" t="s">
        <v>570</v>
      </c>
      <c r="C432" s="48" t="str">
        <f>HYPERLINK('Źródła LED_linki'!B431,"Link do zdjęcia")</f>
        <v>Link do zdjęcia</v>
      </c>
      <c r="D432" s="47" t="s">
        <v>468</v>
      </c>
      <c r="E432" s="12" t="s">
        <v>88</v>
      </c>
      <c r="F432" s="625">
        <v>44.6</v>
      </c>
      <c r="G432" s="45" t="s">
        <v>4319</v>
      </c>
      <c r="H432" s="45" t="s">
        <v>4127</v>
      </c>
      <c r="I432" s="45" t="s">
        <v>4305</v>
      </c>
      <c r="J432" s="45" t="s">
        <v>4134</v>
      </c>
      <c r="K432" s="45" t="s">
        <v>95</v>
      </c>
      <c r="L432" s="45">
        <v>6</v>
      </c>
      <c r="M432" s="45">
        <v>50</v>
      </c>
      <c r="N432" s="45">
        <v>4000</v>
      </c>
      <c r="O432" s="46">
        <v>25000</v>
      </c>
      <c r="P432" s="45" t="s">
        <v>4141</v>
      </c>
      <c r="Q432" s="45">
        <v>40</v>
      </c>
      <c r="R432" s="45">
        <v>540</v>
      </c>
      <c r="S432" s="45">
        <v>540</v>
      </c>
      <c r="T432" s="45">
        <v>90</v>
      </c>
      <c r="U432" s="46">
        <v>50000</v>
      </c>
      <c r="V432" s="45" t="s">
        <v>159</v>
      </c>
      <c r="W432" s="45" t="s">
        <v>168</v>
      </c>
      <c r="X432" s="45">
        <v>69</v>
      </c>
      <c r="Y432" s="45">
        <v>89</v>
      </c>
      <c r="Z432" s="45">
        <v>69</v>
      </c>
      <c r="AA432" s="626" t="s">
        <v>4218</v>
      </c>
      <c r="AB432" s="50">
        <v>0.52500000000000002</v>
      </c>
      <c r="AC432" s="50">
        <v>0.08</v>
      </c>
      <c r="AD432" s="45" t="s">
        <v>4137</v>
      </c>
      <c r="AE432" s="48" t="str">
        <f>HYPERLINK('Źródła LED_linki'!C431,"Karta katalogowa")</f>
        <v>Karta katalogowa</v>
      </c>
    </row>
    <row r="433" spans="1:31">
      <c r="A433" s="8">
        <v>929003485402</v>
      </c>
      <c r="B433" s="10" t="s">
        <v>571</v>
      </c>
      <c r="C433" s="48" t="str">
        <f>HYPERLINK('Źródła LED_linki'!B432,"Link do zdjęcia")</f>
        <v>Link do zdjęcia</v>
      </c>
      <c r="D433" s="47" t="s">
        <v>468</v>
      </c>
      <c r="E433" s="12" t="s">
        <v>88</v>
      </c>
      <c r="F433" s="625">
        <v>68.8</v>
      </c>
      <c r="G433" s="45" t="s">
        <v>4320</v>
      </c>
      <c r="H433" s="45" t="s">
        <v>4127</v>
      </c>
      <c r="I433" s="45" t="s">
        <v>4305</v>
      </c>
      <c r="J433" s="45" t="s">
        <v>4134</v>
      </c>
      <c r="K433" s="45" t="s">
        <v>95</v>
      </c>
      <c r="L433" s="45" t="s">
        <v>4172</v>
      </c>
      <c r="M433" s="45">
        <v>75</v>
      </c>
      <c r="N433" s="45">
        <v>2700</v>
      </c>
      <c r="O433" s="46">
        <v>25000</v>
      </c>
      <c r="P433" s="45" t="s">
        <v>4141</v>
      </c>
      <c r="Q433" s="45">
        <v>25</v>
      </c>
      <c r="R433" s="45">
        <v>740</v>
      </c>
      <c r="S433" s="45">
        <v>740</v>
      </c>
      <c r="T433" s="45">
        <v>90</v>
      </c>
      <c r="U433" s="46">
        <v>50000</v>
      </c>
      <c r="V433" s="45" t="s">
        <v>159</v>
      </c>
      <c r="W433" s="45" t="s">
        <v>168</v>
      </c>
      <c r="X433" s="45">
        <v>102</v>
      </c>
      <c r="Y433" s="45">
        <v>124</v>
      </c>
      <c r="Z433" s="45">
        <v>102</v>
      </c>
      <c r="AA433" s="626" t="s">
        <v>4218</v>
      </c>
      <c r="AB433" s="50">
        <v>0.52500000000000002</v>
      </c>
      <c r="AC433" s="50">
        <v>0.16</v>
      </c>
      <c r="AD433" s="45" t="s">
        <v>4137</v>
      </c>
      <c r="AE433" s="48" t="str">
        <f>HYPERLINK('Źródła LED_linki'!C432,"Karta katalogowa")</f>
        <v>Karta katalogowa</v>
      </c>
    </row>
    <row r="434" spans="1:31">
      <c r="A434" s="8">
        <v>929003485502</v>
      </c>
      <c r="B434" s="10" t="s">
        <v>572</v>
      </c>
      <c r="C434" s="48" t="str">
        <f>HYPERLINK('Źródła LED_linki'!B433,"Link do zdjęcia")</f>
        <v>Link do zdjęcia</v>
      </c>
      <c r="D434" s="47" t="s">
        <v>468</v>
      </c>
      <c r="E434" s="12" t="s">
        <v>88</v>
      </c>
      <c r="F434" s="625">
        <v>68.8</v>
      </c>
      <c r="G434" s="45" t="s">
        <v>4320</v>
      </c>
      <c r="H434" s="45" t="s">
        <v>4127</v>
      </c>
      <c r="I434" s="45" t="s">
        <v>4305</v>
      </c>
      <c r="J434" s="45" t="s">
        <v>4134</v>
      </c>
      <c r="K434" s="45" t="s">
        <v>95</v>
      </c>
      <c r="L434" s="45" t="s">
        <v>4172</v>
      </c>
      <c r="M434" s="45">
        <v>75</v>
      </c>
      <c r="N434" s="45">
        <v>3000</v>
      </c>
      <c r="O434" s="46">
        <v>25000</v>
      </c>
      <c r="P434" s="45" t="s">
        <v>4141</v>
      </c>
      <c r="Q434" s="45">
        <v>25</v>
      </c>
      <c r="R434" s="45">
        <v>760</v>
      </c>
      <c r="S434" s="45">
        <v>760</v>
      </c>
      <c r="T434" s="45">
        <v>90</v>
      </c>
      <c r="U434" s="46">
        <v>50000</v>
      </c>
      <c r="V434" s="45" t="s">
        <v>159</v>
      </c>
      <c r="W434" s="45" t="s">
        <v>168</v>
      </c>
      <c r="X434" s="45">
        <v>102</v>
      </c>
      <c r="Y434" s="45">
        <v>124</v>
      </c>
      <c r="Z434" s="45">
        <v>102</v>
      </c>
      <c r="AA434" s="626" t="s">
        <v>4218</v>
      </c>
      <c r="AB434" s="50">
        <v>0.52500000000000002</v>
      </c>
      <c r="AC434" s="50">
        <v>0.16</v>
      </c>
      <c r="AD434" s="45" t="s">
        <v>4137</v>
      </c>
      <c r="AE434" s="48" t="str">
        <f>HYPERLINK('Źródła LED_linki'!C433,"Karta katalogowa")</f>
        <v>Karta katalogowa</v>
      </c>
    </row>
    <row r="435" spans="1:31">
      <c r="A435" s="8">
        <v>929003485602</v>
      </c>
      <c r="B435" s="10" t="s">
        <v>573</v>
      </c>
      <c r="C435" s="48" t="str">
        <f>HYPERLINK('Źródła LED_linki'!B434,"Link do zdjęcia")</f>
        <v>Link do zdjęcia</v>
      </c>
      <c r="D435" s="47" t="s">
        <v>468</v>
      </c>
      <c r="E435" s="12" t="s">
        <v>88</v>
      </c>
      <c r="F435" s="625">
        <v>68.8</v>
      </c>
      <c r="G435" s="45" t="s">
        <v>4320</v>
      </c>
      <c r="H435" s="45" t="s">
        <v>4127</v>
      </c>
      <c r="I435" s="45" t="s">
        <v>4305</v>
      </c>
      <c r="J435" s="45" t="s">
        <v>4134</v>
      </c>
      <c r="K435" s="45" t="s">
        <v>95</v>
      </c>
      <c r="L435" s="45" t="s">
        <v>4172</v>
      </c>
      <c r="M435" s="45">
        <v>75</v>
      </c>
      <c r="N435" s="45">
        <v>4000</v>
      </c>
      <c r="O435" s="46">
        <v>25000</v>
      </c>
      <c r="P435" s="45" t="s">
        <v>4141</v>
      </c>
      <c r="Q435" s="45">
        <v>25</v>
      </c>
      <c r="R435" s="45">
        <v>820</v>
      </c>
      <c r="S435" s="45">
        <v>820</v>
      </c>
      <c r="T435" s="45">
        <v>90</v>
      </c>
      <c r="U435" s="46">
        <v>50000</v>
      </c>
      <c r="V435" s="45" t="s">
        <v>108</v>
      </c>
      <c r="W435" s="45" t="s">
        <v>168</v>
      </c>
      <c r="X435" s="45">
        <v>102</v>
      </c>
      <c r="Y435" s="45">
        <v>124</v>
      </c>
      <c r="Z435" s="45">
        <v>102</v>
      </c>
      <c r="AA435" s="626" t="s">
        <v>4229</v>
      </c>
      <c r="AB435" s="50">
        <v>0.52500000000000002</v>
      </c>
      <c r="AC435" s="50">
        <v>0.16</v>
      </c>
      <c r="AD435" s="45" t="s">
        <v>4137</v>
      </c>
      <c r="AE435" s="48" t="str">
        <f>HYPERLINK('Źródła LED_linki'!C434,"Karta katalogowa")</f>
        <v>Karta katalogowa</v>
      </c>
    </row>
    <row r="436" spans="1:31">
      <c r="A436" s="8">
        <v>929003087002</v>
      </c>
      <c r="B436" s="10" t="s">
        <v>574</v>
      </c>
      <c r="C436" s="48" t="str">
        <f>HYPERLINK('Źródła LED_linki'!B435,"Link do zdjęcia")</f>
        <v>Link do zdjęcia</v>
      </c>
      <c r="D436" s="47" t="s">
        <v>468</v>
      </c>
      <c r="E436" s="12" t="s">
        <v>88</v>
      </c>
      <c r="F436" s="625">
        <v>49.4</v>
      </c>
      <c r="G436" s="45" t="s">
        <v>4321</v>
      </c>
      <c r="H436" s="45" t="s">
        <v>4322</v>
      </c>
      <c r="I436" s="45" t="s">
        <v>4310</v>
      </c>
      <c r="J436" s="45">
        <v>12</v>
      </c>
      <c r="K436" s="45" t="s">
        <v>95</v>
      </c>
      <c r="L436" s="45" t="s">
        <v>4323</v>
      </c>
      <c r="M436" s="45">
        <v>20</v>
      </c>
      <c r="N436" s="45">
        <v>2700</v>
      </c>
      <c r="O436" s="46">
        <v>40000</v>
      </c>
      <c r="P436" s="45" t="s">
        <v>4129</v>
      </c>
      <c r="Q436" s="45">
        <v>24</v>
      </c>
      <c r="R436" s="45">
        <v>200</v>
      </c>
      <c r="S436" s="45">
        <v>200</v>
      </c>
      <c r="T436" s="45">
        <v>80</v>
      </c>
      <c r="U436" s="46">
        <v>50000</v>
      </c>
      <c r="V436" s="45" t="s">
        <v>159</v>
      </c>
      <c r="W436" s="45" t="s">
        <v>160</v>
      </c>
      <c r="X436" s="45">
        <v>51</v>
      </c>
      <c r="Y436" s="45">
        <v>60</v>
      </c>
      <c r="Z436" s="45">
        <v>51</v>
      </c>
      <c r="AA436" s="626" t="s">
        <v>4229</v>
      </c>
      <c r="AB436" s="50">
        <v>0.52500000000000002</v>
      </c>
      <c r="AC436" s="50">
        <v>1.7999999999999999E-2</v>
      </c>
      <c r="AD436" s="45" t="s">
        <v>4137</v>
      </c>
      <c r="AE436" s="48" t="str">
        <f>HYPERLINK('Źródła LED_linki'!C435,"Karta katalogowa")</f>
        <v>Karta katalogowa</v>
      </c>
    </row>
    <row r="437" spans="1:31">
      <c r="A437" s="8">
        <v>929003634602</v>
      </c>
      <c r="B437" s="10" t="s">
        <v>575</v>
      </c>
      <c r="C437" s="48" t="str">
        <f>HYPERLINK('Źródła LED_linki'!B436,"Link do zdjęcia")</f>
        <v>Link do zdjęcia</v>
      </c>
      <c r="D437" s="47" t="s">
        <v>468</v>
      </c>
      <c r="E437" s="12" t="s">
        <v>88</v>
      </c>
      <c r="F437" s="625">
        <v>59.4</v>
      </c>
      <c r="G437" s="45" t="s">
        <v>4303</v>
      </c>
      <c r="H437" s="45" t="s">
        <v>4304</v>
      </c>
      <c r="I437" s="45" t="s">
        <v>4305</v>
      </c>
      <c r="J437" s="45" t="s">
        <v>4134</v>
      </c>
      <c r="K437" s="45" t="s">
        <v>95</v>
      </c>
      <c r="L437" s="45" t="s">
        <v>4196</v>
      </c>
      <c r="M437" s="45">
        <v>50</v>
      </c>
      <c r="N437" s="45">
        <v>2700</v>
      </c>
      <c r="O437" s="46">
        <v>50000</v>
      </c>
      <c r="P437" s="45" t="s">
        <v>4129</v>
      </c>
      <c r="Q437" s="45">
        <v>36</v>
      </c>
      <c r="R437" s="45">
        <v>375</v>
      </c>
      <c r="S437" s="45">
        <v>400</v>
      </c>
      <c r="T437" s="45">
        <v>80</v>
      </c>
      <c r="U437" s="46">
        <v>50000</v>
      </c>
      <c r="V437" s="45" t="s">
        <v>108</v>
      </c>
      <c r="W437" s="45" t="s">
        <v>109</v>
      </c>
      <c r="X437" s="45">
        <v>51</v>
      </c>
      <c r="Y437" s="45">
        <v>60</v>
      </c>
      <c r="Z437" s="45">
        <v>51</v>
      </c>
      <c r="AA437" s="626" t="s">
        <v>4229</v>
      </c>
      <c r="AB437" s="50">
        <v>0.52500000000000002</v>
      </c>
      <c r="AC437" s="50">
        <v>5.1999999999999998E-2</v>
      </c>
      <c r="AD437" s="45" t="s">
        <v>4137</v>
      </c>
      <c r="AE437" s="48" t="str">
        <f>HYPERLINK('Źródła LED_linki'!C436,"Karta katalogowa")</f>
        <v>Karta katalogowa</v>
      </c>
    </row>
    <row r="438" spans="1:31">
      <c r="A438" s="8">
        <v>929003610002</v>
      </c>
      <c r="B438" s="10" t="s">
        <v>576</v>
      </c>
      <c r="C438" s="48" t="str">
        <f>HYPERLINK('Źródła LED_linki'!B437,"Link do zdjęcia")</f>
        <v>Link do zdjęcia</v>
      </c>
      <c r="D438" s="47" t="s">
        <v>468</v>
      </c>
      <c r="E438" s="12" t="s">
        <v>88</v>
      </c>
      <c r="F438" s="625">
        <v>59.4</v>
      </c>
      <c r="G438" s="45" t="s">
        <v>4303</v>
      </c>
      <c r="H438" s="45" t="s">
        <v>4304</v>
      </c>
      <c r="I438" s="45" t="s">
        <v>4305</v>
      </c>
      <c r="J438" s="45" t="s">
        <v>4134</v>
      </c>
      <c r="K438" s="45" t="s">
        <v>95</v>
      </c>
      <c r="L438" s="45" t="s">
        <v>4196</v>
      </c>
      <c r="M438" s="45">
        <v>50</v>
      </c>
      <c r="N438" s="45">
        <v>3000</v>
      </c>
      <c r="O438" s="46">
        <v>50000</v>
      </c>
      <c r="P438" s="45" t="s">
        <v>4129</v>
      </c>
      <c r="Q438" s="45">
        <v>36</v>
      </c>
      <c r="R438" s="45">
        <v>375</v>
      </c>
      <c r="S438" s="45">
        <v>400</v>
      </c>
      <c r="T438" s="45">
        <v>80</v>
      </c>
      <c r="U438" s="46">
        <v>50000</v>
      </c>
      <c r="V438" s="45" t="s">
        <v>108</v>
      </c>
      <c r="W438" s="45" t="s">
        <v>109</v>
      </c>
      <c r="X438" s="45">
        <v>51</v>
      </c>
      <c r="Y438" s="45">
        <v>60</v>
      </c>
      <c r="Z438" s="45">
        <v>51</v>
      </c>
      <c r="AA438" s="626" t="s">
        <v>4146</v>
      </c>
      <c r="AB438" s="50">
        <v>0.52500000000000002</v>
      </c>
      <c r="AC438" s="50">
        <v>5.1999999999999998E-2</v>
      </c>
      <c r="AD438" s="45" t="s">
        <v>4137</v>
      </c>
      <c r="AE438" s="48" t="str">
        <f>HYPERLINK('Źródła LED_linki'!C437,"Karta katalogowa")</f>
        <v>Karta katalogowa</v>
      </c>
    </row>
    <row r="439" spans="1:31">
      <c r="A439" s="8">
        <v>929003610102</v>
      </c>
      <c r="B439" s="10" t="s">
        <v>577</v>
      </c>
      <c r="C439" s="48" t="str">
        <f>HYPERLINK('Źródła LED_linki'!B438,"Link do zdjęcia")</f>
        <v>Link do zdjęcia</v>
      </c>
      <c r="D439" s="47" t="s">
        <v>468</v>
      </c>
      <c r="E439" s="12" t="s">
        <v>88</v>
      </c>
      <c r="F439" s="625">
        <v>59.4</v>
      </c>
      <c r="G439" s="45" t="s">
        <v>4303</v>
      </c>
      <c r="H439" s="45" t="s">
        <v>4304</v>
      </c>
      <c r="I439" s="45" t="s">
        <v>4305</v>
      </c>
      <c r="J439" s="45" t="s">
        <v>4134</v>
      </c>
      <c r="K439" s="45" t="s">
        <v>95</v>
      </c>
      <c r="L439" s="45" t="s">
        <v>4196</v>
      </c>
      <c r="M439" s="45">
        <v>50</v>
      </c>
      <c r="N439" s="45">
        <v>4000</v>
      </c>
      <c r="O439" s="46">
        <v>50000</v>
      </c>
      <c r="P439" s="45" t="s">
        <v>4129</v>
      </c>
      <c r="Q439" s="45">
        <v>36</v>
      </c>
      <c r="R439" s="45">
        <v>375</v>
      </c>
      <c r="S439" s="45">
        <v>400</v>
      </c>
      <c r="T439" s="45">
        <v>80</v>
      </c>
      <c r="U439" s="46">
        <v>50000</v>
      </c>
      <c r="V439" s="45" t="s">
        <v>159</v>
      </c>
      <c r="W439" s="45" t="s">
        <v>168</v>
      </c>
      <c r="X439" s="45">
        <v>51</v>
      </c>
      <c r="Y439" s="45">
        <v>60</v>
      </c>
      <c r="Z439" s="45">
        <v>51</v>
      </c>
      <c r="AA439" s="626" t="s">
        <v>4146</v>
      </c>
      <c r="AB439" s="50">
        <v>0.52500000000000002</v>
      </c>
      <c r="AC439" s="50">
        <v>5.1999999999999998E-2</v>
      </c>
      <c r="AD439" s="45" t="s">
        <v>4137</v>
      </c>
      <c r="AE439" s="48" t="str">
        <f>HYPERLINK('Źródła LED_linki'!C438,"Karta katalogowa")</f>
        <v>Karta katalogowa</v>
      </c>
    </row>
    <row r="440" spans="1:31">
      <c r="A440" s="8">
        <v>929002491902</v>
      </c>
      <c r="B440" s="10" t="s">
        <v>578</v>
      </c>
      <c r="C440" s="48" t="str">
        <f>HYPERLINK('Źródła LED_linki'!B439,"Link do zdjęcia")</f>
        <v>Link do zdjęcia</v>
      </c>
      <c r="D440" s="47" t="s">
        <v>468</v>
      </c>
      <c r="E440" s="12" t="s">
        <v>88</v>
      </c>
      <c r="F440" s="625">
        <v>59.8</v>
      </c>
      <c r="G440" s="45" t="s">
        <v>4308</v>
      </c>
      <c r="H440" s="45" t="s">
        <v>4309</v>
      </c>
      <c r="I440" s="45" t="s">
        <v>4310</v>
      </c>
      <c r="J440" s="45">
        <v>12</v>
      </c>
      <c r="K440" s="45" t="s">
        <v>95</v>
      </c>
      <c r="L440" s="45" t="s">
        <v>4188</v>
      </c>
      <c r="M440" s="45">
        <v>50</v>
      </c>
      <c r="N440" s="45">
        <v>2700</v>
      </c>
      <c r="O440" s="46">
        <v>40000</v>
      </c>
      <c r="P440" s="45" t="s">
        <v>4141</v>
      </c>
      <c r="Q440" s="45">
        <v>24</v>
      </c>
      <c r="R440" s="45">
        <v>621</v>
      </c>
      <c r="S440" s="45">
        <v>621</v>
      </c>
      <c r="T440" s="45">
        <v>90</v>
      </c>
      <c r="U440" s="46">
        <v>50000</v>
      </c>
      <c r="V440" s="45" t="s">
        <v>108</v>
      </c>
      <c r="W440" s="45" t="s">
        <v>109</v>
      </c>
      <c r="X440" s="45">
        <v>51</v>
      </c>
      <c r="Y440" s="45">
        <v>60</v>
      </c>
      <c r="Z440" s="45">
        <v>51</v>
      </c>
      <c r="AA440" s="626" t="s">
        <v>4146</v>
      </c>
      <c r="AB440" s="50">
        <v>0.52500000000000002</v>
      </c>
      <c r="AC440" s="50">
        <v>5.1999999999999998E-2</v>
      </c>
      <c r="AD440" s="45" t="s">
        <v>4137</v>
      </c>
      <c r="AE440" s="48" t="str">
        <f>HYPERLINK('Źródła LED_linki'!C439,"Karta katalogowa")</f>
        <v>Karta katalogowa</v>
      </c>
    </row>
    <row r="441" spans="1:31">
      <c r="A441" s="8">
        <v>929002492002</v>
      </c>
      <c r="B441" s="10" t="s">
        <v>579</v>
      </c>
      <c r="C441" s="48" t="str">
        <f>HYPERLINK('Źródła LED_linki'!B440,"Link do zdjęcia")</f>
        <v>Link do zdjęcia</v>
      </c>
      <c r="D441" s="47" t="s">
        <v>468</v>
      </c>
      <c r="E441" s="12" t="s">
        <v>88</v>
      </c>
      <c r="F441" s="625">
        <v>59.8</v>
      </c>
      <c r="G441" s="45" t="s">
        <v>4308</v>
      </c>
      <c r="H441" s="45" t="s">
        <v>4309</v>
      </c>
      <c r="I441" s="45" t="s">
        <v>4310</v>
      </c>
      <c r="J441" s="45">
        <v>12</v>
      </c>
      <c r="K441" s="45" t="s">
        <v>95</v>
      </c>
      <c r="L441" s="45" t="s">
        <v>4188</v>
      </c>
      <c r="M441" s="45">
        <v>50</v>
      </c>
      <c r="N441" s="45">
        <v>3000</v>
      </c>
      <c r="O441" s="46">
        <v>40000</v>
      </c>
      <c r="P441" s="45" t="s">
        <v>4141</v>
      </c>
      <c r="Q441" s="45">
        <v>24</v>
      </c>
      <c r="R441" s="45">
        <v>621</v>
      </c>
      <c r="S441" s="45">
        <v>621</v>
      </c>
      <c r="T441" s="45">
        <v>90</v>
      </c>
      <c r="U441" s="46">
        <v>50000</v>
      </c>
      <c r="V441" s="45" t="s">
        <v>108</v>
      </c>
      <c r="W441" s="45" t="s">
        <v>109</v>
      </c>
      <c r="X441" s="45">
        <v>51</v>
      </c>
      <c r="Y441" s="45">
        <v>60</v>
      </c>
      <c r="Z441" s="45">
        <v>51</v>
      </c>
      <c r="AA441" s="626" t="s">
        <v>4146</v>
      </c>
      <c r="AB441" s="50">
        <v>0.52500000000000002</v>
      </c>
      <c r="AC441" s="50">
        <v>5.1999999999999998E-2</v>
      </c>
      <c r="AD441" s="45" t="s">
        <v>4137</v>
      </c>
      <c r="AE441" s="48" t="str">
        <f>HYPERLINK('Źródła LED_linki'!C440,"Karta katalogowa")</f>
        <v>Karta katalogowa</v>
      </c>
    </row>
    <row r="442" spans="1:31">
      <c r="A442" s="8">
        <v>929002492102</v>
      </c>
      <c r="B442" s="10" t="s">
        <v>580</v>
      </c>
      <c r="C442" s="48" t="str">
        <f>HYPERLINK('Źródła LED_linki'!B441,"Link do zdjęcia")</f>
        <v>Link do zdjęcia</v>
      </c>
      <c r="D442" s="47" t="s">
        <v>468</v>
      </c>
      <c r="E442" s="12" t="s">
        <v>88</v>
      </c>
      <c r="F442" s="625">
        <v>59.8</v>
      </c>
      <c r="G442" s="45" t="s">
        <v>4308</v>
      </c>
      <c r="H442" s="45" t="s">
        <v>4309</v>
      </c>
      <c r="I442" s="45" t="s">
        <v>4310</v>
      </c>
      <c r="J442" s="45">
        <v>12</v>
      </c>
      <c r="K442" s="45" t="s">
        <v>95</v>
      </c>
      <c r="L442" s="45" t="s">
        <v>4188</v>
      </c>
      <c r="M442" s="45">
        <v>50</v>
      </c>
      <c r="N442" s="45">
        <v>4000</v>
      </c>
      <c r="O442" s="46">
        <v>40000</v>
      </c>
      <c r="P442" s="45" t="s">
        <v>4141</v>
      </c>
      <c r="Q442" s="45">
        <v>24</v>
      </c>
      <c r="R442" s="45">
        <v>670</v>
      </c>
      <c r="S442" s="45">
        <v>670</v>
      </c>
      <c r="T442" s="45">
        <v>90</v>
      </c>
      <c r="U442" s="46">
        <v>50000</v>
      </c>
      <c r="V442" s="45" t="s">
        <v>159</v>
      </c>
      <c r="W442" s="45" t="s">
        <v>168</v>
      </c>
      <c r="X442" s="45">
        <v>51</v>
      </c>
      <c r="Y442" s="45">
        <v>60</v>
      </c>
      <c r="Z442" s="45">
        <v>51</v>
      </c>
      <c r="AA442" s="626" t="s">
        <v>4152</v>
      </c>
      <c r="AB442" s="50">
        <v>0.52500000000000002</v>
      </c>
      <c r="AC442" s="50">
        <v>4.4999999999999998E-2</v>
      </c>
      <c r="AD442" s="45" t="s">
        <v>4137</v>
      </c>
      <c r="AE442" s="48" t="str">
        <f>HYPERLINK('Źródła LED_linki'!C441,"Karta katalogowa")</f>
        <v>Karta katalogowa</v>
      </c>
    </row>
    <row r="443" spans="1:31">
      <c r="A443" s="8">
        <v>929002492202</v>
      </c>
      <c r="B443" s="10" t="s">
        <v>581</v>
      </c>
      <c r="C443" s="48" t="str">
        <f>HYPERLINK('Źródła LED_linki'!B442,"Link do zdjęcia")</f>
        <v>Link do zdjęcia</v>
      </c>
      <c r="D443" s="47" t="s">
        <v>468</v>
      </c>
      <c r="E443" s="12" t="s">
        <v>88</v>
      </c>
      <c r="F443" s="625">
        <v>59.8</v>
      </c>
      <c r="G443" s="45" t="s">
        <v>4308</v>
      </c>
      <c r="H443" s="45" t="s">
        <v>4309</v>
      </c>
      <c r="I443" s="45" t="s">
        <v>4310</v>
      </c>
      <c r="J443" s="45">
        <v>12</v>
      </c>
      <c r="K443" s="45" t="s">
        <v>95</v>
      </c>
      <c r="L443" s="45" t="s">
        <v>4188</v>
      </c>
      <c r="M443" s="45">
        <v>50</v>
      </c>
      <c r="N443" s="45">
        <v>2700</v>
      </c>
      <c r="O443" s="46">
        <v>40000</v>
      </c>
      <c r="P443" s="45" t="s">
        <v>4141</v>
      </c>
      <c r="Q443" s="45">
        <v>36</v>
      </c>
      <c r="R443" s="45">
        <v>621</v>
      </c>
      <c r="S443" s="45">
        <v>621</v>
      </c>
      <c r="T443" s="45">
        <v>90</v>
      </c>
      <c r="U443" s="46">
        <v>50000</v>
      </c>
      <c r="V443" s="45" t="s">
        <v>108</v>
      </c>
      <c r="W443" s="45" t="s">
        <v>109</v>
      </c>
      <c r="X443" s="45">
        <v>51</v>
      </c>
      <c r="Y443" s="45">
        <v>60</v>
      </c>
      <c r="Z443" s="45">
        <v>51</v>
      </c>
      <c r="AA443" s="626" t="s">
        <v>4152</v>
      </c>
      <c r="AB443" s="50">
        <v>0.52500000000000002</v>
      </c>
      <c r="AC443" s="50">
        <v>5.1999999999999998E-2</v>
      </c>
      <c r="AD443" s="45" t="s">
        <v>4137</v>
      </c>
      <c r="AE443" s="48" t="str">
        <f>HYPERLINK('Źródła LED_linki'!C442,"Karta katalogowa")</f>
        <v>Karta katalogowa</v>
      </c>
    </row>
    <row r="444" spans="1:31">
      <c r="A444" s="8">
        <v>929002492302</v>
      </c>
      <c r="B444" s="10" t="s">
        <v>582</v>
      </c>
      <c r="C444" s="48" t="str">
        <f>HYPERLINK('Źródła LED_linki'!B443,"Link do zdjęcia")</f>
        <v>Link do zdjęcia</v>
      </c>
      <c r="D444" s="47" t="s">
        <v>468</v>
      </c>
      <c r="E444" s="12" t="s">
        <v>88</v>
      </c>
      <c r="F444" s="625">
        <v>59.8</v>
      </c>
      <c r="G444" s="45" t="s">
        <v>4308</v>
      </c>
      <c r="H444" s="45" t="s">
        <v>4309</v>
      </c>
      <c r="I444" s="45" t="s">
        <v>4310</v>
      </c>
      <c r="J444" s="45">
        <v>12</v>
      </c>
      <c r="K444" s="45" t="s">
        <v>95</v>
      </c>
      <c r="L444" s="45" t="s">
        <v>4188</v>
      </c>
      <c r="M444" s="45">
        <v>50</v>
      </c>
      <c r="N444" s="45">
        <v>3000</v>
      </c>
      <c r="O444" s="46">
        <v>40000</v>
      </c>
      <c r="P444" s="45" t="s">
        <v>4141</v>
      </c>
      <c r="Q444" s="45">
        <v>36</v>
      </c>
      <c r="R444" s="45">
        <v>621</v>
      </c>
      <c r="S444" s="45">
        <v>621</v>
      </c>
      <c r="T444" s="45">
        <v>90</v>
      </c>
      <c r="U444" s="46">
        <v>50000</v>
      </c>
      <c r="V444" s="45" t="s">
        <v>108</v>
      </c>
      <c r="W444" s="45" t="s">
        <v>109</v>
      </c>
      <c r="X444" s="45">
        <v>51</v>
      </c>
      <c r="Y444" s="45">
        <v>60</v>
      </c>
      <c r="Z444" s="45">
        <v>51</v>
      </c>
      <c r="AA444" s="626" t="s">
        <v>4152</v>
      </c>
      <c r="AB444" s="50">
        <v>0.52500000000000002</v>
      </c>
      <c r="AC444" s="50">
        <v>5.1999999999999998E-2</v>
      </c>
      <c r="AD444" s="45" t="s">
        <v>4137</v>
      </c>
      <c r="AE444" s="48" t="str">
        <f>HYPERLINK('Źródła LED_linki'!C443,"Karta katalogowa")</f>
        <v>Karta katalogowa</v>
      </c>
    </row>
    <row r="445" spans="1:31">
      <c r="A445" s="8">
        <v>929002492402</v>
      </c>
      <c r="B445" s="10" t="s">
        <v>583</v>
      </c>
      <c r="C445" s="48" t="str">
        <f>HYPERLINK('Źródła LED_linki'!B444,"Link do zdjęcia")</f>
        <v>Link do zdjęcia</v>
      </c>
      <c r="D445" s="47" t="s">
        <v>468</v>
      </c>
      <c r="E445" s="12" t="s">
        <v>88</v>
      </c>
      <c r="F445" s="625">
        <v>59.8</v>
      </c>
      <c r="G445" s="45" t="s">
        <v>4308</v>
      </c>
      <c r="H445" s="45" t="s">
        <v>4309</v>
      </c>
      <c r="I445" s="45" t="s">
        <v>4310</v>
      </c>
      <c r="J445" s="45">
        <v>12</v>
      </c>
      <c r="K445" s="45" t="s">
        <v>95</v>
      </c>
      <c r="L445" s="45" t="s">
        <v>4188</v>
      </c>
      <c r="M445" s="45">
        <v>50</v>
      </c>
      <c r="N445" s="45">
        <v>4000</v>
      </c>
      <c r="O445" s="46">
        <v>40000</v>
      </c>
      <c r="P445" s="45" t="s">
        <v>4141</v>
      </c>
      <c r="Q445" s="45">
        <v>36</v>
      </c>
      <c r="R445" s="45">
        <v>670</v>
      </c>
      <c r="S445" s="45">
        <v>670</v>
      </c>
      <c r="T445" s="45">
        <v>90</v>
      </c>
      <c r="U445" s="46">
        <v>50000</v>
      </c>
      <c r="V445" s="45" t="s">
        <v>159</v>
      </c>
      <c r="W445" s="45" t="s">
        <v>109</v>
      </c>
      <c r="X445" s="45">
        <v>51</v>
      </c>
      <c r="Y445" s="45">
        <v>60</v>
      </c>
      <c r="Z445" s="45">
        <v>51</v>
      </c>
      <c r="AA445" s="626" t="s">
        <v>4152</v>
      </c>
      <c r="AB445" s="50">
        <v>0.52500000000000002</v>
      </c>
      <c r="AC445" s="50">
        <v>5.1999999999999998E-2</v>
      </c>
      <c r="AD445" s="45" t="s">
        <v>4137</v>
      </c>
      <c r="AE445" s="48" t="str">
        <f>HYPERLINK('Źródła LED_linki'!C444,"Karta katalogowa")</f>
        <v>Karta katalogowa</v>
      </c>
    </row>
    <row r="446" spans="1:31">
      <c r="A446" s="8">
        <v>929002253702</v>
      </c>
      <c r="B446" s="10" t="s">
        <v>584</v>
      </c>
      <c r="C446" s="48" t="str">
        <f>HYPERLINK('Źródła LED_linki'!B445,"Link do zdjęcia")</f>
        <v>Link do zdjęcia</v>
      </c>
      <c r="D446" s="47" t="s">
        <v>468</v>
      </c>
      <c r="E446" s="12" t="s">
        <v>88</v>
      </c>
      <c r="F446" s="625">
        <v>116</v>
      </c>
      <c r="G446" s="45" t="s">
        <v>4303</v>
      </c>
      <c r="H446" s="45" t="s">
        <v>4304</v>
      </c>
      <c r="I446" s="45" t="s">
        <v>4160</v>
      </c>
      <c r="J446" s="45" t="s">
        <v>4134</v>
      </c>
      <c r="K446" s="45" t="s">
        <v>95</v>
      </c>
      <c r="L446" s="45" t="s">
        <v>4324</v>
      </c>
      <c r="M446" s="45">
        <v>50</v>
      </c>
      <c r="N446" s="45">
        <v>2700</v>
      </c>
      <c r="O446" s="46">
        <v>25000</v>
      </c>
      <c r="P446" s="45" t="s">
        <v>4240</v>
      </c>
      <c r="Q446" s="45">
        <v>36</v>
      </c>
      <c r="R446" s="45">
        <v>345</v>
      </c>
      <c r="S446" s="45">
        <v>345</v>
      </c>
      <c r="T446" s="45">
        <v>90</v>
      </c>
      <c r="U446" s="46">
        <v>50000</v>
      </c>
      <c r="V446" s="45" t="s">
        <v>108</v>
      </c>
      <c r="W446" s="45" t="s">
        <v>109</v>
      </c>
      <c r="X446" s="45">
        <v>51</v>
      </c>
      <c r="Y446" s="45">
        <v>60</v>
      </c>
      <c r="Z446" s="45">
        <v>51</v>
      </c>
      <c r="AA446" s="626" t="s">
        <v>4152</v>
      </c>
      <c r="AB446" s="50">
        <v>0.52500000000000002</v>
      </c>
      <c r="AC446" s="50">
        <v>5.1999999999999998E-2</v>
      </c>
      <c r="AD446" s="45" t="s">
        <v>4137</v>
      </c>
      <c r="AE446" s="48" t="str">
        <f>HYPERLINK('Źródła LED_linki'!C445,"Karta katalogowa")</f>
        <v>Karta katalogowa</v>
      </c>
    </row>
    <row r="447" spans="1:31">
      <c r="A447" s="8">
        <v>929002253802</v>
      </c>
      <c r="B447" s="10" t="s">
        <v>585</v>
      </c>
      <c r="C447" s="48" t="str">
        <f>HYPERLINK('Źródła LED_linki'!B446,"Link do zdjęcia")</f>
        <v>Link do zdjęcia</v>
      </c>
      <c r="D447" s="47" t="s">
        <v>468</v>
      </c>
      <c r="E447" s="12" t="s">
        <v>88</v>
      </c>
      <c r="F447" s="625">
        <v>116</v>
      </c>
      <c r="G447" s="45" t="s">
        <v>4303</v>
      </c>
      <c r="H447" s="45" t="s">
        <v>4304</v>
      </c>
      <c r="I447" s="45" t="s">
        <v>4160</v>
      </c>
      <c r="J447" s="45" t="s">
        <v>4134</v>
      </c>
      <c r="K447" s="45" t="s">
        <v>95</v>
      </c>
      <c r="L447" s="45" t="s">
        <v>4324</v>
      </c>
      <c r="M447" s="45">
        <v>50</v>
      </c>
      <c r="N447" s="45">
        <v>3000</v>
      </c>
      <c r="O447" s="46">
        <v>25000</v>
      </c>
      <c r="P447" s="45" t="s">
        <v>4240</v>
      </c>
      <c r="Q447" s="45">
        <v>36</v>
      </c>
      <c r="R447" s="45">
        <v>345</v>
      </c>
      <c r="S447" s="45">
        <v>345</v>
      </c>
      <c r="T447" s="45">
        <v>90</v>
      </c>
      <c r="U447" s="46">
        <v>50000</v>
      </c>
      <c r="V447" s="45" t="s">
        <v>108</v>
      </c>
      <c r="W447" s="45" t="s">
        <v>109</v>
      </c>
      <c r="X447" s="45">
        <v>51</v>
      </c>
      <c r="Y447" s="45">
        <v>60</v>
      </c>
      <c r="Z447" s="45">
        <v>51</v>
      </c>
      <c r="AA447" s="626" t="s">
        <v>4136</v>
      </c>
      <c r="AB447" s="50">
        <v>0.52500000000000002</v>
      </c>
      <c r="AC447" s="50">
        <v>5.1999999999999998E-2</v>
      </c>
      <c r="AD447" s="45" t="s">
        <v>4137</v>
      </c>
      <c r="AE447" s="48" t="str">
        <f>HYPERLINK('Źródła LED_linki'!C446,"Karta katalogowa")</f>
        <v>Karta katalogowa</v>
      </c>
    </row>
    <row r="448" spans="1:31">
      <c r="A448" s="8">
        <v>929002253902</v>
      </c>
      <c r="B448" s="10" t="s">
        <v>586</v>
      </c>
      <c r="C448" s="48" t="str">
        <f>HYPERLINK('Źródła LED_linki'!B447,"Link do zdjęcia")</f>
        <v>Link do zdjęcia</v>
      </c>
      <c r="D448" s="47" t="s">
        <v>468</v>
      </c>
      <c r="E448" s="12" t="s">
        <v>88</v>
      </c>
      <c r="F448" s="625">
        <v>116</v>
      </c>
      <c r="G448" s="45" t="s">
        <v>4303</v>
      </c>
      <c r="H448" s="45" t="s">
        <v>4304</v>
      </c>
      <c r="I448" s="45" t="s">
        <v>4160</v>
      </c>
      <c r="J448" s="45" t="s">
        <v>4134</v>
      </c>
      <c r="K448" s="45" t="s">
        <v>95</v>
      </c>
      <c r="L448" s="45" t="s">
        <v>4324</v>
      </c>
      <c r="M448" s="45">
        <v>50</v>
      </c>
      <c r="N448" s="45">
        <v>4000</v>
      </c>
      <c r="O448" s="46">
        <v>25000</v>
      </c>
      <c r="P448" s="45" t="s">
        <v>4240</v>
      </c>
      <c r="Q448" s="45">
        <v>36</v>
      </c>
      <c r="R448" s="45">
        <v>345</v>
      </c>
      <c r="S448" s="45">
        <v>345</v>
      </c>
      <c r="T448" s="45">
        <v>90</v>
      </c>
      <c r="U448" s="46">
        <v>50000</v>
      </c>
      <c r="V448" s="45" t="s">
        <v>159</v>
      </c>
      <c r="W448" s="45" t="s">
        <v>168</v>
      </c>
      <c r="X448" s="45">
        <v>51</v>
      </c>
      <c r="Y448" s="45">
        <v>60</v>
      </c>
      <c r="Z448" s="45">
        <v>51</v>
      </c>
      <c r="AA448" s="626" t="s">
        <v>4136</v>
      </c>
      <c r="AB448" s="50">
        <v>0.52500000000000002</v>
      </c>
      <c r="AC448" s="50">
        <v>5.1999999999999998E-2</v>
      </c>
      <c r="AD448" s="45" t="s">
        <v>4137</v>
      </c>
      <c r="AE448" s="48" t="str">
        <f>HYPERLINK('Źródła LED_linki'!C447,"Karta katalogowa")</f>
        <v>Karta katalogowa</v>
      </c>
    </row>
    <row r="449" spans="1:31">
      <c r="A449" s="8">
        <v>929003038531</v>
      </c>
      <c r="B449" s="10" t="s">
        <v>587</v>
      </c>
      <c r="C449" s="48" t="str">
        <f>HYPERLINK('Źródła LED_linki'!B448,"Link do zdjęcia")</f>
        <v>Link do zdjęcia</v>
      </c>
      <c r="D449" s="47" t="s">
        <v>468</v>
      </c>
      <c r="E449" s="12" t="s">
        <v>183</v>
      </c>
      <c r="F449" s="625">
        <v>8.1</v>
      </c>
      <c r="G449" s="45" t="s">
        <v>4303</v>
      </c>
      <c r="H449" s="45" t="s">
        <v>4304</v>
      </c>
      <c r="I449" s="45" t="s">
        <v>4282</v>
      </c>
      <c r="J449" s="45" t="s">
        <v>4134</v>
      </c>
      <c r="K449" s="45" t="s">
        <v>95</v>
      </c>
      <c r="L449" s="45">
        <v>3</v>
      </c>
      <c r="M449" s="45">
        <v>35</v>
      </c>
      <c r="N449" s="45">
        <v>2700</v>
      </c>
      <c r="O449" s="46">
        <v>15000</v>
      </c>
      <c r="P449" s="45" t="s">
        <v>4129</v>
      </c>
      <c r="Q449" s="45">
        <v>36</v>
      </c>
      <c r="R449" s="45">
        <v>230</v>
      </c>
      <c r="S449" s="45">
        <v>250</v>
      </c>
      <c r="T449" s="45">
        <v>80</v>
      </c>
      <c r="U449" s="46">
        <v>30000</v>
      </c>
      <c r="V449" s="45" t="s">
        <v>108</v>
      </c>
      <c r="W449" s="45" t="s">
        <v>160</v>
      </c>
      <c r="X449" s="45">
        <v>50</v>
      </c>
      <c r="Y449" s="45">
        <v>64</v>
      </c>
      <c r="Z449" s="45">
        <v>50</v>
      </c>
      <c r="AA449" s="626" t="s">
        <v>8515</v>
      </c>
      <c r="AB449" s="50">
        <v>0.52500000000000002</v>
      </c>
      <c r="AC449" s="50">
        <v>2.4E-2</v>
      </c>
      <c r="AD449" s="45" t="s">
        <v>4130</v>
      </c>
      <c r="AE449" s="48" t="str">
        <f>HYPERLINK('Źródła LED_linki'!C448,"Karta katalogowa")</f>
        <v>Karta katalogowa</v>
      </c>
    </row>
    <row r="450" spans="1:31">
      <c r="A450" s="8">
        <v>929001210931</v>
      </c>
      <c r="B450" s="10" t="s">
        <v>588</v>
      </c>
      <c r="C450" s="48" t="str">
        <f>HYPERLINK('Źródła LED_linki'!B449,"Link do zdjęcia")</f>
        <v>Link do zdjęcia</v>
      </c>
      <c r="D450" s="47" t="s">
        <v>468</v>
      </c>
      <c r="E450" s="12" t="s">
        <v>183</v>
      </c>
      <c r="F450" s="625">
        <v>10.95</v>
      </c>
      <c r="G450" s="45" t="s">
        <v>4308</v>
      </c>
      <c r="H450" s="45" t="s">
        <v>4309</v>
      </c>
      <c r="I450" s="45" t="s">
        <v>4282</v>
      </c>
      <c r="J450" s="45">
        <v>12</v>
      </c>
      <c r="K450" s="45" t="s">
        <v>95</v>
      </c>
      <c r="L450" s="45" t="s">
        <v>4174</v>
      </c>
      <c r="M450" s="45">
        <v>35</v>
      </c>
      <c r="N450" s="45">
        <v>2700</v>
      </c>
      <c r="O450" s="46">
        <v>15000</v>
      </c>
      <c r="P450" s="45" t="s">
        <v>4129</v>
      </c>
      <c r="Q450" s="45">
        <v>36</v>
      </c>
      <c r="R450" s="45">
        <v>345</v>
      </c>
      <c r="S450" s="45">
        <v>400</v>
      </c>
      <c r="T450" s="45">
        <v>80</v>
      </c>
      <c r="U450" s="46">
        <v>30000</v>
      </c>
      <c r="V450" s="45" t="s">
        <v>159</v>
      </c>
      <c r="W450" s="45" t="s">
        <v>305</v>
      </c>
      <c r="X450" s="45" t="s">
        <v>4325</v>
      </c>
      <c r="Y450" s="45">
        <v>58</v>
      </c>
      <c r="Z450" s="45" t="s">
        <v>4325</v>
      </c>
      <c r="AA450" s="626" t="s">
        <v>4178</v>
      </c>
      <c r="AB450" s="50">
        <v>0.52500000000000002</v>
      </c>
      <c r="AC450" s="50">
        <v>3.4000000000000002E-2</v>
      </c>
      <c r="AD450" s="45" t="s">
        <v>4130</v>
      </c>
      <c r="AE450" s="48" t="str">
        <f>HYPERLINK('Źródła LED_linki'!C449,"Karta katalogowa")</f>
        <v>Karta katalogowa</v>
      </c>
    </row>
    <row r="451" spans="1:31">
      <c r="A451" s="37">
        <v>929001358631</v>
      </c>
      <c r="B451" s="23" t="s">
        <v>589</v>
      </c>
      <c r="C451" s="48" t="str">
        <f>HYPERLINK('Źródła LED_linki'!B450,"Link do zdjęcia")</f>
        <v>Link do zdjęcia</v>
      </c>
      <c r="D451" s="47" t="s">
        <v>468</v>
      </c>
      <c r="E451" s="12" t="s">
        <v>183</v>
      </c>
      <c r="F451" s="625">
        <v>8.1</v>
      </c>
      <c r="G451" s="45" t="s">
        <v>4303</v>
      </c>
      <c r="H451" s="45" t="s">
        <v>4304</v>
      </c>
      <c r="I451" s="45" t="s">
        <v>4294</v>
      </c>
      <c r="J451" s="45" t="s">
        <v>4134</v>
      </c>
      <c r="K451" s="45" t="s">
        <v>95</v>
      </c>
      <c r="L451" s="45" t="s">
        <v>4161</v>
      </c>
      <c r="M451" s="45">
        <v>42</v>
      </c>
      <c r="N451" s="45">
        <v>4000</v>
      </c>
      <c r="O451" s="46">
        <v>15000</v>
      </c>
      <c r="P451" s="45" t="s">
        <v>4129</v>
      </c>
      <c r="Q451" s="45">
        <v>120</v>
      </c>
      <c r="R451" s="45" t="s">
        <v>95</v>
      </c>
      <c r="S451" s="45">
        <v>500</v>
      </c>
      <c r="T451" s="45">
        <v>80</v>
      </c>
      <c r="U451" s="46">
        <v>15000</v>
      </c>
      <c r="V451" s="45" t="s">
        <v>159</v>
      </c>
      <c r="W451" s="45" t="s">
        <v>160</v>
      </c>
      <c r="X451" s="45">
        <v>50</v>
      </c>
      <c r="Y451" s="45">
        <v>64</v>
      </c>
      <c r="Z451" s="45">
        <v>50</v>
      </c>
      <c r="AA451" s="626" t="s">
        <v>8515</v>
      </c>
      <c r="AB451" s="50">
        <v>0.52500000000000002</v>
      </c>
      <c r="AC451" s="50">
        <v>2.5999999999999999E-2</v>
      </c>
      <c r="AD451" s="45" t="s">
        <v>4130</v>
      </c>
      <c r="AE451" s="48" t="str">
        <f>HYPERLINK('Źródła LED_linki'!C450,"Karta katalogowa")</f>
        <v>Karta katalogowa</v>
      </c>
    </row>
    <row r="452" spans="1:31">
      <c r="A452" s="37">
        <v>929001372031</v>
      </c>
      <c r="B452" s="23" t="s">
        <v>590</v>
      </c>
      <c r="C452" s="48" t="str">
        <f>HYPERLINK('Źródła LED_linki'!B451,"Link do zdjęcia")</f>
        <v>Link do zdjęcia</v>
      </c>
      <c r="D452" s="47" t="s">
        <v>468</v>
      </c>
      <c r="E452" s="12" t="s">
        <v>183</v>
      </c>
      <c r="F452" s="625">
        <v>8.1</v>
      </c>
      <c r="G452" s="45" t="s">
        <v>4303</v>
      </c>
      <c r="H452" s="45" t="s">
        <v>4304</v>
      </c>
      <c r="I452" s="45" t="s">
        <v>4294</v>
      </c>
      <c r="J452" s="45" t="s">
        <v>4134</v>
      </c>
      <c r="K452" s="45" t="s">
        <v>95</v>
      </c>
      <c r="L452" s="45" t="s">
        <v>4161</v>
      </c>
      <c r="M452" s="45">
        <v>42</v>
      </c>
      <c r="N452" s="45">
        <v>2700</v>
      </c>
      <c r="O452" s="46">
        <v>15000</v>
      </c>
      <c r="P452" s="45" t="s">
        <v>4129</v>
      </c>
      <c r="Q452" s="45">
        <v>120</v>
      </c>
      <c r="R452" s="45" t="s">
        <v>95</v>
      </c>
      <c r="S452" s="45">
        <v>500</v>
      </c>
      <c r="T452" s="45">
        <v>80</v>
      </c>
      <c r="U452" s="46">
        <v>30000</v>
      </c>
      <c r="V452" s="45" t="s">
        <v>159</v>
      </c>
      <c r="W452" s="45" t="s">
        <v>160</v>
      </c>
      <c r="X452" s="45">
        <v>50</v>
      </c>
      <c r="Y452" s="45">
        <v>64</v>
      </c>
      <c r="Z452" s="45">
        <v>50</v>
      </c>
      <c r="AA452" s="626" t="s">
        <v>8515</v>
      </c>
      <c r="AB452" s="50">
        <v>0.52500000000000002</v>
      </c>
      <c r="AC452" s="50">
        <v>2.5999999999999999E-2</v>
      </c>
      <c r="AD452" s="45" t="s">
        <v>4130</v>
      </c>
      <c r="AE452" s="48" t="str">
        <f>HYPERLINK('Źródła LED_linki'!C451,"Karta katalogowa")</f>
        <v>Karta katalogowa</v>
      </c>
    </row>
    <row r="453" spans="1:31">
      <c r="A453" s="8">
        <v>929003038651</v>
      </c>
      <c r="B453" s="10" t="s">
        <v>591</v>
      </c>
      <c r="C453" s="48" t="str">
        <f>HYPERLINK('Źródła LED_linki'!B452,"Link do zdjęcia")</f>
        <v>Link do zdjęcia</v>
      </c>
      <c r="D453" s="47" t="s">
        <v>468</v>
      </c>
      <c r="E453" s="12" t="s">
        <v>183</v>
      </c>
      <c r="F453" s="625">
        <v>22.2</v>
      </c>
      <c r="G453" s="45" t="s">
        <v>95</v>
      </c>
      <c r="H453" s="45" t="s">
        <v>4304</v>
      </c>
      <c r="I453" s="45" t="s">
        <v>95</v>
      </c>
      <c r="J453" s="45" t="s">
        <v>95</v>
      </c>
      <c r="K453" s="45" t="s">
        <v>95</v>
      </c>
      <c r="L453" s="45" t="s">
        <v>4324</v>
      </c>
      <c r="M453" s="45">
        <v>50</v>
      </c>
      <c r="N453" s="45">
        <v>2700</v>
      </c>
      <c r="O453" s="46">
        <v>15000</v>
      </c>
      <c r="P453" s="45" t="s">
        <v>4129</v>
      </c>
      <c r="Q453" s="45">
        <v>190</v>
      </c>
      <c r="R453" s="45" t="s">
        <v>95</v>
      </c>
      <c r="S453" s="45">
        <v>400</v>
      </c>
      <c r="T453" s="45" t="s">
        <v>95</v>
      </c>
      <c r="U453" s="46">
        <v>50000</v>
      </c>
      <c r="V453" s="45" t="s">
        <v>108</v>
      </c>
      <c r="W453" s="45" t="s">
        <v>160</v>
      </c>
      <c r="X453" s="45">
        <v>51</v>
      </c>
      <c r="Y453" s="45">
        <v>114</v>
      </c>
      <c r="Z453" s="45">
        <v>105</v>
      </c>
      <c r="AA453" s="626" t="s">
        <v>8516</v>
      </c>
      <c r="AB453" s="50">
        <v>0.52500000000000002</v>
      </c>
      <c r="AC453" s="50">
        <v>8.1000000000000003E-2</v>
      </c>
      <c r="AD453" s="45" t="s">
        <v>4130</v>
      </c>
      <c r="AE453" s="48" t="str">
        <f>HYPERLINK('Źródła LED_linki'!C452,"Karta katalogowa")</f>
        <v>Karta katalogowa</v>
      </c>
    </row>
    <row r="454" spans="1:31">
      <c r="A454" s="8">
        <v>929003038351</v>
      </c>
      <c r="B454" s="10" t="s">
        <v>592</v>
      </c>
      <c r="C454" s="48" t="str">
        <f>HYPERLINK('Źródła LED_linki'!B453,"Link do zdjęcia")</f>
        <v>Link do zdjęcia</v>
      </c>
      <c r="D454" s="47" t="s">
        <v>468</v>
      </c>
      <c r="E454" s="12" t="s">
        <v>183</v>
      </c>
      <c r="F454" s="625">
        <v>22.2</v>
      </c>
      <c r="G454" s="45" t="s">
        <v>95</v>
      </c>
      <c r="H454" s="45" t="s">
        <v>4304</v>
      </c>
      <c r="I454" s="45" t="s">
        <v>95</v>
      </c>
      <c r="J454" s="45" t="s">
        <v>95</v>
      </c>
      <c r="K454" s="45" t="s">
        <v>95</v>
      </c>
      <c r="L454" s="45" t="s">
        <v>4324</v>
      </c>
      <c r="M454" s="45">
        <v>50</v>
      </c>
      <c r="N454" s="45">
        <v>4000</v>
      </c>
      <c r="O454" s="46">
        <v>15000</v>
      </c>
      <c r="P454" s="45" t="s">
        <v>4129</v>
      </c>
      <c r="Q454" s="45">
        <v>190</v>
      </c>
      <c r="R454" s="45" t="s">
        <v>95</v>
      </c>
      <c r="S454" s="45">
        <v>430</v>
      </c>
      <c r="T454" s="45" t="s">
        <v>95</v>
      </c>
      <c r="U454" s="46">
        <v>50000</v>
      </c>
      <c r="V454" s="45" t="s">
        <v>108</v>
      </c>
      <c r="W454" s="45" t="s">
        <v>168</v>
      </c>
      <c r="X454" s="45">
        <v>51</v>
      </c>
      <c r="Y454" s="45">
        <v>114</v>
      </c>
      <c r="Z454" s="45">
        <v>105</v>
      </c>
      <c r="AA454" s="626" t="s">
        <v>8516</v>
      </c>
      <c r="AB454" s="50">
        <v>0.52500000000000002</v>
      </c>
      <c r="AC454" s="50">
        <v>8.1000000000000003E-2</v>
      </c>
      <c r="AD454" s="45" t="s">
        <v>4130</v>
      </c>
      <c r="AE454" s="48" t="str">
        <f>HYPERLINK('Źródła LED_linki'!C453,"Karta katalogowa")</f>
        <v>Karta katalogowa</v>
      </c>
    </row>
    <row r="455" spans="1:31">
      <c r="A455" s="25">
        <v>929003038331</v>
      </c>
      <c r="B455" s="23" t="s">
        <v>593</v>
      </c>
      <c r="C455" s="48" t="str">
        <f>HYPERLINK('Źródła LED_linki'!B454,"Link do zdjęcia")</f>
        <v>Link do zdjęcia</v>
      </c>
      <c r="D455" s="47" t="s">
        <v>468</v>
      </c>
      <c r="E455" s="12" t="s">
        <v>183</v>
      </c>
      <c r="F455" s="625">
        <v>8.1</v>
      </c>
      <c r="G455" s="45" t="s">
        <v>4303</v>
      </c>
      <c r="H455" s="45" t="s">
        <v>4304</v>
      </c>
      <c r="I455" s="45" t="s">
        <v>4282</v>
      </c>
      <c r="J455" s="45" t="s">
        <v>4134</v>
      </c>
      <c r="K455" s="45" t="s">
        <v>95</v>
      </c>
      <c r="L455" s="45" t="s">
        <v>4324</v>
      </c>
      <c r="M455" s="45">
        <v>50</v>
      </c>
      <c r="N455" s="45">
        <v>4000</v>
      </c>
      <c r="O455" s="46">
        <v>15000</v>
      </c>
      <c r="P455" s="45" t="s">
        <v>4129</v>
      </c>
      <c r="Q455" s="45">
        <v>36</v>
      </c>
      <c r="R455" s="45">
        <v>440</v>
      </c>
      <c r="S455" s="45">
        <v>460</v>
      </c>
      <c r="T455" s="45">
        <v>80</v>
      </c>
      <c r="U455" s="46">
        <v>30000</v>
      </c>
      <c r="V455" s="45" t="s">
        <v>159</v>
      </c>
      <c r="W455" s="45" t="s">
        <v>168</v>
      </c>
      <c r="X455" s="45">
        <v>50</v>
      </c>
      <c r="Y455" s="45">
        <v>64</v>
      </c>
      <c r="Z455" s="45">
        <v>50</v>
      </c>
      <c r="AA455" s="626" t="s">
        <v>8515</v>
      </c>
      <c r="AB455" s="50">
        <v>0.52500000000000002</v>
      </c>
      <c r="AC455" s="50">
        <v>2.4E-2</v>
      </c>
      <c r="AD455" s="45" t="s">
        <v>4130</v>
      </c>
      <c r="AE455" s="48" t="str">
        <f>HYPERLINK('Źródła LED_linki'!C454,"Karta katalogowa")</f>
        <v>Karta katalogowa</v>
      </c>
    </row>
    <row r="456" spans="1:31">
      <c r="A456" s="8">
        <v>929001912331</v>
      </c>
      <c r="B456" s="24" t="s">
        <v>594</v>
      </c>
      <c r="C456" s="48" t="str">
        <f>HYPERLINK('Źródła LED_linki'!B455,"Link do zdjęcia")</f>
        <v>Link do zdjęcia</v>
      </c>
      <c r="D456" s="47" t="s">
        <v>468</v>
      </c>
      <c r="E456" s="12" t="s">
        <v>183</v>
      </c>
      <c r="F456" s="625">
        <v>8.1</v>
      </c>
      <c r="G456" s="45" t="s">
        <v>4303</v>
      </c>
      <c r="H456" s="45" t="s">
        <v>4304</v>
      </c>
      <c r="I456" s="45" t="s">
        <v>4282</v>
      </c>
      <c r="J456" s="45" t="s">
        <v>4134</v>
      </c>
      <c r="K456" s="45" t="s">
        <v>95</v>
      </c>
      <c r="L456" s="45" t="s">
        <v>4324</v>
      </c>
      <c r="M456" s="45">
        <v>50</v>
      </c>
      <c r="N456" s="45">
        <v>4000</v>
      </c>
      <c r="O456" s="46">
        <v>15000</v>
      </c>
      <c r="P456" s="45" t="s">
        <v>4129</v>
      </c>
      <c r="Q456" s="45">
        <v>60</v>
      </c>
      <c r="R456" s="45">
        <v>360</v>
      </c>
      <c r="S456" s="45">
        <v>430</v>
      </c>
      <c r="T456" s="45">
        <v>80</v>
      </c>
      <c r="U456" s="46">
        <v>30000</v>
      </c>
      <c r="V456" s="45" t="s">
        <v>159</v>
      </c>
      <c r="W456" s="45" t="s">
        <v>160</v>
      </c>
      <c r="X456" s="45" t="s">
        <v>4325</v>
      </c>
      <c r="Y456" s="45">
        <v>65</v>
      </c>
      <c r="Z456" s="45" t="s">
        <v>4325</v>
      </c>
      <c r="AA456" s="626" t="s">
        <v>4178</v>
      </c>
      <c r="AB456" s="50">
        <v>0.52500000000000002</v>
      </c>
      <c r="AC456" s="50">
        <v>3.4000000000000002E-2</v>
      </c>
      <c r="AD456" s="45" t="s">
        <v>4130</v>
      </c>
      <c r="AE456" s="48" t="str">
        <f>HYPERLINK('Źródła LED_linki'!C455,"Karta katalogowa")</f>
        <v>Karta katalogowa</v>
      </c>
    </row>
    <row r="457" spans="1:31">
      <c r="A457" s="8">
        <v>929003038631</v>
      </c>
      <c r="B457" s="10" t="s">
        <v>595</v>
      </c>
      <c r="C457" s="48" t="str">
        <f>HYPERLINK('Źródła LED_linki'!B456,"Link do zdjęcia")</f>
        <v>Link do zdjęcia</v>
      </c>
      <c r="D457" s="47" t="s">
        <v>468</v>
      </c>
      <c r="E457" s="12" t="s">
        <v>183</v>
      </c>
      <c r="F457" s="625">
        <v>8.1</v>
      </c>
      <c r="G457" s="45" t="s">
        <v>4303</v>
      </c>
      <c r="H457" s="45" t="s">
        <v>4304</v>
      </c>
      <c r="I457" s="45" t="s">
        <v>4282</v>
      </c>
      <c r="J457" s="45" t="s">
        <v>4134</v>
      </c>
      <c r="K457" s="45" t="s">
        <v>95</v>
      </c>
      <c r="L457" s="45" t="s">
        <v>4324</v>
      </c>
      <c r="M457" s="45">
        <v>50</v>
      </c>
      <c r="N457" s="45">
        <v>2700</v>
      </c>
      <c r="O457" s="46">
        <v>15000</v>
      </c>
      <c r="P457" s="45" t="s">
        <v>4129</v>
      </c>
      <c r="Q457" s="45">
        <v>36</v>
      </c>
      <c r="R457" s="45">
        <v>380</v>
      </c>
      <c r="S457" s="45">
        <v>400</v>
      </c>
      <c r="T457" s="45">
        <v>80</v>
      </c>
      <c r="U457" s="46">
        <v>20000</v>
      </c>
      <c r="V457" s="45" t="s">
        <v>159</v>
      </c>
      <c r="W457" s="45" t="s">
        <v>160</v>
      </c>
      <c r="X457" s="45">
        <v>50</v>
      </c>
      <c r="Y457" s="45">
        <v>64</v>
      </c>
      <c r="Z457" s="45">
        <v>50</v>
      </c>
      <c r="AA457" s="626" t="s">
        <v>8515</v>
      </c>
      <c r="AB457" s="50">
        <v>0.52500000000000002</v>
      </c>
      <c r="AC457" s="50">
        <v>2.4E-2</v>
      </c>
      <c r="AD457" s="45" t="s">
        <v>4130</v>
      </c>
      <c r="AE457" s="48" t="str">
        <f>HYPERLINK('Źródła LED_linki'!C456,"Karta katalogowa")</f>
        <v>Karta katalogowa</v>
      </c>
    </row>
    <row r="458" spans="1:31">
      <c r="A458" s="8">
        <v>929002404731</v>
      </c>
      <c r="B458" s="10" t="s">
        <v>596</v>
      </c>
      <c r="C458" s="48" t="str">
        <f>HYPERLINK('Źródła LED_linki'!B457,"Link do zdjęcia")</f>
        <v>Link do zdjęcia</v>
      </c>
      <c r="D458" s="47" t="s">
        <v>468</v>
      </c>
      <c r="E458" s="12" t="s">
        <v>183</v>
      </c>
      <c r="F458" s="625">
        <v>24.1</v>
      </c>
      <c r="G458" s="45" t="s">
        <v>4308</v>
      </c>
      <c r="H458" s="45" t="s">
        <v>4309</v>
      </c>
      <c r="I458" s="45" t="s">
        <v>4294</v>
      </c>
      <c r="J458" s="45">
        <v>12</v>
      </c>
      <c r="K458" s="45" t="s">
        <v>95</v>
      </c>
      <c r="L458" s="45" t="s">
        <v>4206</v>
      </c>
      <c r="M458" s="45">
        <v>50</v>
      </c>
      <c r="N458" s="45">
        <v>2700</v>
      </c>
      <c r="O458" s="46">
        <v>15000</v>
      </c>
      <c r="P458" s="45" t="s">
        <v>4129</v>
      </c>
      <c r="Q458" s="45">
        <v>36</v>
      </c>
      <c r="R458" s="45">
        <v>621</v>
      </c>
      <c r="S458" s="45">
        <v>680</v>
      </c>
      <c r="T458" s="45">
        <v>80</v>
      </c>
      <c r="U458" s="46">
        <v>30000</v>
      </c>
      <c r="V458" s="45" t="s">
        <v>159</v>
      </c>
      <c r="W458" s="45" t="s">
        <v>160</v>
      </c>
      <c r="X458" s="45" t="s">
        <v>4325</v>
      </c>
      <c r="Y458" s="45">
        <v>58</v>
      </c>
      <c r="Z458" s="45" t="s">
        <v>4325</v>
      </c>
      <c r="AA458" s="626" t="s">
        <v>4178</v>
      </c>
      <c r="AB458" s="50">
        <v>0.52500000000000002</v>
      </c>
      <c r="AC458" s="50">
        <v>0.04</v>
      </c>
      <c r="AD458" s="45" t="s">
        <v>4130</v>
      </c>
      <c r="AE458" s="48" t="str">
        <f>HYPERLINK('Źródła LED_linki'!C457,"Karta katalogowa")</f>
        <v>Karta katalogowa</v>
      </c>
    </row>
    <row r="459" spans="1:31">
      <c r="A459" s="8">
        <v>929001371231</v>
      </c>
      <c r="B459" s="10" t="s">
        <v>597</v>
      </c>
      <c r="C459" s="48" t="str">
        <f>HYPERLINK('Źródła LED_linki'!B458,"Link do zdjęcia")</f>
        <v>Link do zdjęcia</v>
      </c>
      <c r="D459" s="47" t="s">
        <v>468</v>
      </c>
      <c r="E459" s="12" t="s">
        <v>183</v>
      </c>
      <c r="F459" s="625">
        <v>8.1</v>
      </c>
      <c r="G459" s="45" t="s">
        <v>4303</v>
      </c>
      <c r="H459" s="45" t="s">
        <v>4304</v>
      </c>
      <c r="I459" s="45" t="s">
        <v>4282</v>
      </c>
      <c r="J459" s="45" t="s">
        <v>4134</v>
      </c>
      <c r="K459" s="45" t="s">
        <v>95</v>
      </c>
      <c r="L459" s="45" t="s">
        <v>4161</v>
      </c>
      <c r="M459" s="45">
        <v>65</v>
      </c>
      <c r="N459" s="45">
        <v>4000</v>
      </c>
      <c r="O459" s="46">
        <v>15000</v>
      </c>
      <c r="P459" s="45" t="s">
        <v>4129</v>
      </c>
      <c r="Q459" s="45">
        <v>36</v>
      </c>
      <c r="R459" s="45">
        <v>460</v>
      </c>
      <c r="S459" s="45">
        <v>480</v>
      </c>
      <c r="T459" s="45">
        <v>80</v>
      </c>
      <c r="U459" s="46">
        <v>30000</v>
      </c>
      <c r="V459" s="45" t="s">
        <v>108</v>
      </c>
      <c r="W459" s="45" t="s">
        <v>168</v>
      </c>
      <c r="X459" s="45">
        <v>50</v>
      </c>
      <c r="Y459" s="45">
        <v>64</v>
      </c>
      <c r="Z459" s="45">
        <v>50</v>
      </c>
      <c r="AA459" s="626" t="s">
        <v>8515</v>
      </c>
      <c r="AB459" s="50">
        <v>0.52500000000000002</v>
      </c>
      <c r="AC459" s="50">
        <v>3.1E-2</v>
      </c>
      <c r="AD459" s="45" t="s">
        <v>4130</v>
      </c>
      <c r="AE459" s="48" t="str">
        <f>HYPERLINK('Źródła LED_linki'!C458,"Karta katalogowa")</f>
        <v>Karta katalogowa</v>
      </c>
    </row>
    <row r="460" spans="1:31">
      <c r="A460" s="8">
        <v>929003038831</v>
      </c>
      <c r="B460" s="10" t="s">
        <v>598</v>
      </c>
      <c r="C460" s="48" t="str">
        <f>HYPERLINK('Źródła LED_linki'!B459,"Link do zdjęcia")</f>
        <v>Link do zdjęcia</v>
      </c>
      <c r="D460" s="47" t="s">
        <v>468</v>
      </c>
      <c r="E460" s="12" t="s">
        <v>183</v>
      </c>
      <c r="F460" s="625">
        <v>8.1</v>
      </c>
      <c r="G460" s="45" t="s">
        <v>4303</v>
      </c>
      <c r="H460" s="45" t="s">
        <v>4304</v>
      </c>
      <c r="I460" s="45" t="s">
        <v>4282</v>
      </c>
      <c r="J460" s="45" t="s">
        <v>4134</v>
      </c>
      <c r="K460" s="45" t="s">
        <v>95</v>
      </c>
      <c r="L460" s="45" t="s">
        <v>4161</v>
      </c>
      <c r="M460" s="45">
        <v>65</v>
      </c>
      <c r="N460" s="45">
        <v>2700</v>
      </c>
      <c r="O460" s="46">
        <v>15000</v>
      </c>
      <c r="P460" s="45" t="s">
        <v>4129</v>
      </c>
      <c r="Q460" s="45">
        <v>36</v>
      </c>
      <c r="R460" s="45">
        <v>460</v>
      </c>
      <c r="S460" s="45">
        <v>470</v>
      </c>
      <c r="T460" s="45">
        <v>80</v>
      </c>
      <c r="U460" s="46">
        <v>30000</v>
      </c>
      <c r="V460" s="45" t="s">
        <v>108</v>
      </c>
      <c r="W460" s="45" t="s">
        <v>168</v>
      </c>
      <c r="X460" s="45">
        <v>50</v>
      </c>
      <c r="Y460" s="45">
        <v>64</v>
      </c>
      <c r="Z460" s="45">
        <v>50</v>
      </c>
      <c r="AA460" s="626" t="s">
        <v>8515</v>
      </c>
      <c r="AB460" s="50">
        <v>0.52500000000000002</v>
      </c>
      <c r="AC460" s="50">
        <v>3.1E-2</v>
      </c>
      <c r="AD460" s="45" t="s">
        <v>4130</v>
      </c>
      <c r="AE460" s="48" t="str">
        <f>HYPERLINK('Źródła LED_linki'!C459,"Karta katalogowa")</f>
        <v>Karta katalogowa</v>
      </c>
    </row>
    <row r="461" spans="1:31">
      <c r="A461" s="8">
        <v>929003597531</v>
      </c>
      <c r="B461" s="10" t="s">
        <v>599</v>
      </c>
      <c r="C461" s="48" t="str">
        <f>HYPERLINK('Źródła LED_linki'!B460,"Link do zdjęcia")</f>
        <v>Link do zdjęcia</v>
      </c>
      <c r="D461" s="47" t="s">
        <v>468</v>
      </c>
      <c r="E461" s="12" t="s">
        <v>183</v>
      </c>
      <c r="F461" s="625">
        <v>8</v>
      </c>
      <c r="G461" s="45" t="s">
        <v>4303</v>
      </c>
      <c r="H461" s="45" t="s">
        <v>4304</v>
      </c>
      <c r="I461" s="45" t="s">
        <v>4294</v>
      </c>
      <c r="J461" s="45" t="s">
        <v>4134</v>
      </c>
      <c r="K461" s="45" t="s">
        <v>95</v>
      </c>
      <c r="L461" s="45">
        <v>4</v>
      </c>
      <c r="M461" s="45">
        <v>32</v>
      </c>
      <c r="N461" s="45">
        <v>2700</v>
      </c>
      <c r="O461" s="46">
        <v>15000</v>
      </c>
      <c r="P461" s="45" t="s">
        <v>4129</v>
      </c>
      <c r="Q461" s="45">
        <v>120</v>
      </c>
      <c r="R461" s="45" t="s">
        <v>95</v>
      </c>
      <c r="S461" s="45">
        <v>350</v>
      </c>
      <c r="T461" s="45">
        <v>80</v>
      </c>
      <c r="U461" s="46">
        <v>30000</v>
      </c>
      <c r="V461" s="45" t="s">
        <v>159</v>
      </c>
      <c r="W461" s="45" t="s">
        <v>305</v>
      </c>
      <c r="X461" s="45">
        <v>51</v>
      </c>
      <c r="Y461" s="45">
        <v>60</v>
      </c>
      <c r="Z461" s="45">
        <v>51</v>
      </c>
      <c r="AA461" s="626" t="s">
        <v>8516</v>
      </c>
      <c r="AB461" s="50">
        <v>0.52500000000000002</v>
      </c>
      <c r="AC461" s="50">
        <v>2.1000000000000001E-2</v>
      </c>
      <c r="AD461" s="45" t="s">
        <v>4130</v>
      </c>
      <c r="AE461" s="48" t="str">
        <f>HYPERLINK('Źródła LED_linki'!C460,"Karta katalogowa")</f>
        <v>Karta katalogowa</v>
      </c>
    </row>
    <row r="462" spans="1:31">
      <c r="A462" s="8">
        <v>929001358541</v>
      </c>
      <c r="B462" s="10" t="s">
        <v>600</v>
      </c>
      <c r="C462" s="48" t="str">
        <f>HYPERLINK('Źródła LED_linki'!B461,"Link do zdjęcia")</f>
        <v>Link do zdjęcia</v>
      </c>
      <c r="D462" s="47" t="s">
        <v>468</v>
      </c>
      <c r="E462" s="12" t="s">
        <v>183</v>
      </c>
      <c r="F462" s="625">
        <v>8</v>
      </c>
      <c r="G462" s="45" t="s">
        <v>4303</v>
      </c>
      <c r="H462" s="45" t="s">
        <v>4304</v>
      </c>
      <c r="I462" s="45" t="s">
        <v>4294</v>
      </c>
      <c r="J462" s="45" t="s">
        <v>4134</v>
      </c>
      <c r="K462" s="45" t="s">
        <v>95</v>
      </c>
      <c r="L462" s="45">
        <v>4</v>
      </c>
      <c r="M462" s="45">
        <v>32</v>
      </c>
      <c r="N462" s="45">
        <v>4000</v>
      </c>
      <c r="O462" s="46">
        <v>15000</v>
      </c>
      <c r="P462" s="45" t="s">
        <v>4129</v>
      </c>
      <c r="Q462" s="45">
        <v>120</v>
      </c>
      <c r="R462" s="45" t="s">
        <v>95</v>
      </c>
      <c r="S462" s="45">
        <v>350</v>
      </c>
      <c r="T462" s="45">
        <v>80</v>
      </c>
      <c r="U462" s="46">
        <v>30000</v>
      </c>
      <c r="V462" s="45" t="s">
        <v>159</v>
      </c>
      <c r="W462" s="45" t="s">
        <v>305</v>
      </c>
      <c r="X462" s="45">
        <v>51</v>
      </c>
      <c r="Y462" s="45">
        <v>60</v>
      </c>
      <c r="Z462" s="45">
        <v>51</v>
      </c>
      <c r="AA462" s="626" t="s">
        <v>8516</v>
      </c>
      <c r="AB462" s="50">
        <v>0.52500000000000002</v>
      </c>
      <c r="AC462" s="50">
        <v>2.1000000000000001E-2</v>
      </c>
      <c r="AD462" s="45" t="s">
        <v>4130</v>
      </c>
      <c r="AE462" s="48" t="str">
        <f>HYPERLINK('Źródła LED_linki'!C461,"Karta katalogowa")</f>
        <v>Karta katalogowa</v>
      </c>
    </row>
    <row r="463" spans="1:31">
      <c r="A463" s="8">
        <v>929003597431</v>
      </c>
      <c r="B463" s="24" t="s">
        <v>601</v>
      </c>
      <c r="C463" s="48" t="str">
        <f>HYPERLINK('Źródła LED_linki'!B462,"Link do zdjęcia")</f>
        <v>Link do zdjęcia</v>
      </c>
      <c r="D463" s="47" t="s">
        <v>468</v>
      </c>
      <c r="E463" s="12" t="s">
        <v>183</v>
      </c>
      <c r="F463" s="625">
        <v>10.9</v>
      </c>
      <c r="G463" s="45" t="s">
        <v>4303</v>
      </c>
      <c r="H463" s="45" t="s">
        <v>4304</v>
      </c>
      <c r="I463" s="45" t="s">
        <v>4294</v>
      </c>
      <c r="J463" s="45" t="s">
        <v>4134</v>
      </c>
      <c r="K463" s="45" t="s">
        <v>95</v>
      </c>
      <c r="L463" s="45">
        <v>7</v>
      </c>
      <c r="M463" s="45">
        <v>54</v>
      </c>
      <c r="N463" s="45">
        <v>2700</v>
      </c>
      <c r="O463" s="46">
        <v>15000</v>
      </c>
      <c r="P463" s="45" t="s">
        <v>4129</v>
      </c>
      <c r="Q463" s="45">
        <v>120</v>
      </c>
      <c r="R463" s="45" t="s">
        <v>95</v>
      </c>
      <c r="S463" s="45">
        <v>720</v>
      </c>
      <c r="T463" s="45">
        <v>80</v>
      </c>
      <c r="U463" s="46">
        <v>30000</v>
      </c>
      <c r="V463" s="45" t="s">
        <v>159</v>
      </c>
      <c r="W463" s="45" t="s">
        <v>160</v>
      </c>
      <c r="X463" s="45">
        <v>51</v>
      </c>
      <c r="Y463" s="45">
        <v>60</v>
      </c>
      <c r="Z463" s="45">
        <v>51</v>
      </c>
      <c r="AA463" s="626" t="s">
        <v>8516</v>
      </c>
      <c r="AB463" s="50">
        <v>0.52500000000000002</v>
      </c>
      <c r="AC463" s="50">
        <v>2.8000000000000001E-2</v>
      </c>
      <c r="AD463" s="45" t="s">
        <v>4130</v>
      </c>
      <c r="AE463" s="48" t="str">
        <f>HYPERLINK('Źródła LED_linki'!C462,"Karta katalogowa")</f>
        <v>Karta katalogowa</v>
      </c>
    </row>
    <row r="464" spans="1:31">
      <c r="A464" s="8">
        <v>929002093431</v>
      </c>
      <c r="B464" s="24" t="s">
        <v>602</v>
      </c>
      <c r="C464" s="48" t="str">
        <f>HYPERLINK('Źródła LED_linki'!B463,"Link do zdjęcia")</f>
        <v>Link do zdjęcia</v>
      </c>
      <c r="D464" s="47" t="s">
        <v>468</v>
      </c>
      <c r="E464" s="12" t="s">
        <v>183</v>
      </c>
      <c r="F464" s="625">
        <v>10.9</v>
      </c>
      <c r="G464" s="45" t="s">
        <v>4303</v>
      </c>
      <c r="H464" s="45" t="s">
        <v>4304</v>
      </c>
      <c r="I464" s="45" t="s">
        <v>4294</v>
      </c>
      <c r="J464" s="45" t="s">
        <v>4134</v>
      </c>
      <c r="K464" s="45" t="s">
        <v>95</v>
      </c>
      <c r="L464" s="45">
        <v>7</v>
      </c>
      <c r="M464" s="45">
        <v>54</v>
      </c>
      <c r="N464" s="45">
        <v>4000</v>
      </c>
      <c r="O464" s="46">
        <v>15000</v>
      </c>
      <c r="P464" s="45" t="s">
        <v>4129</v>
      </c>
      <c r="Q464" s="45">
        <v>120</v>
      </c>
      <c r="R464" s="45" t="s">
        <v>95</v>
      </c>
      <c r="S464" s="45">
        <v>720</v>
      </c>
      <c r="T464" s="45">
        <v>80</v>
      </c>
      <c r="U464" s="46">
        <v>30000</v>
      </c>
      <c r="V464" s="45" t="s">
        <v>159</v>
      </c>
      <c r="W464" s="45" t="s">
        <v>160</v>
      </c>
      <c r="X464" s="45">
        <v>51</v>
      </c>
      <c r="Y464" s="45">
        <v>60</v>
      </c>
      <c r="Z464" s="45">
        <v>51</v>
      </c>
      <c r="AA464" s="626" t="s">
        <v>8516</v>
      </c>
      <c r="AB464" s="50">
        <v>0.52500000000000002</v>
      </c>
      <c r="AC464" s="50">
        <v>2.8000000000000001E-2</v>
      </c>
      <c r="AD464" s="45" t="s">
        <v>4130</v>
      </c>
      <c r="AE464" s="48" t="str">
        <f>HYPERLINK('Źródła LED_linki'!C463,"Karta katalogowa")</f>
        <v>Karta katalogowa</v>
      </c>
    </row>
    <row r="465" spans="1:31">
      <c r="A465" s="8">
        <v>929002066402</v>
      </c>
      <c r="B465" s="10" t="s">
        <v>603</v>
      </c>
      <c r="C465" s="48" t="str">
        <f>HYPERLINK('Źródła LED_linki'!B464,"Link do zdjęcia")</f>
        <v>Link do zdjęcia</v>
      </c>
      <c r="D465" s="47" t="s">
        <v>468</v>
      </c>
      <c r="E465" s="12" t="s">
        <v>88</v>
      </c>
      <c r="F465" s="625">
        <v>24.5</v>
      </c>
      <c r="G465" s="45" t="s">
        <v>4321</v>
      </c>
      <c r="H465" s="45" t="s">
        <v>4322</v>
      </c>
      <c r="I465" s="45" t="s">
        <v>4305</v>
      </c>
      <c r="J465" s="45">
        <v>12</v>
      </c>
      <c r="K465" s="45" t="s">
        <v>95</v>
      </c>
      <c r="L465" s="45" t="s">
        <v>4145</v>
      </c>
      <c r="M465" s="45">
        <v>20</v>
      </c>
      <c r="N465" s="45">
        <v>2700</v>
      </c>
      <c r="O465" s="46">
        <v>25000</v>
      </c>
      <c r="P465" s="45" t="s">
        <v>4129</v>
      </c>
      <c r="Q465" s="45">
        <v>36</v>
      </c>
      <c r="R465" s="45" t="s">
        <v>95</v>
      </c>
      <c r="S465" s="45">
        <v>184</v>
      </c>
      <c r="T465" s="45">
        <v>80</v>
      </c>
      <c r="U465" s="46">
        <v>50000</v>
      </c>
      <c r="V465" s="45" t="s">
        <v>108</v>
      </c>
      <c r="W465" s="45" t="s">
        <v>160</v>
      </c>
      <c r="X465" s="45">
        <v>35</v>
      </c>
      <c r="Y465" s="45">
        <v>43</v>
      </c>
      <c r="Z465" s="45">
        <v>35</v>
      </c>
      <c r="AA465" s="626" t="s">
        <v>8515</v>
      </c>
      <c r="AB465" s="50">
        <v>0.52500000000000002</v>
      </c>
      <c r="AC465" s="50">
        <v>1.7999999999999999E-2</v>
      </c>
      <c r="AD465" s="45" t="s">
        <v>4130</v>
      </c>
      <c r="AE465" s="48" t="str">
        <f>HYPERLINK('Źródła LED_linki'!C464,"Karta katalogowa")</f>
        <v>Karta katalogowa</v>
      </c>
    </row>
    <row r="466" spans="1:31">
      <c r="A466" s="25">
        <v>929002494502</v>
      </c>
      <c r="B466" s="23" t="s">
        <v>604</v>
      </c>
      <c r="C466" s="48" t="str">
        <f>HYPERLINK('Źródła LED_linki'!B465,"Link do zdjęcia")</f>
        <v>Link do zdjęcia</v>
      </c>
      <c r="D466" s="47" t="s">
        <v>468</v>
      </c>
      <c r="E466" s="12" t="s">
        <v>88</v>
      </c>
      <c r="F466" s="625">
        <v>18.899999999999999</v>
      </c>
      <c r="G466" s="45" t="s">
        <v>4308</v>
      </c>
      <c r="H466" s="45" t="s">
        <v>4309</v>
      </c>
      <c r="I466" s="45" t="s">
        <v>4305</v>
      </c>
      <c r="J466" s="45">
        <v>12</v>
      </c>
      <c r="K466" s="45" t="s">
        <v>95</v>
      </c>
      <c r="L466" s="45" t="s">
        <v>4326</v>
      </c>
      <c r="M466" s="45">
        <v>20</v>
      </c>
      <c r="N466" s="45">
        <v>2700</v>
      </c>
      <c r="O466" s="46">
        <v>15000</v>
      </c>
      <c r="P466" s="45" t="s">
        <v>4129</v>
      </c>
      <c r="Q466" s="45">
        <v>36</v>
      </c>
      <c r="R466" s="45" t="s">
        <v>95</v>
      </c>
      <c r="S466" s="45">
        <v>230</v>
      </c>
      <c r="T466" s="45">
        <v>80</v>
      </c>
      <c r="U466" s="46">
        <v>50000</v>
      </c>
      <c r="V466" s="45" t="s">
        <v>108</v>
      </c>
      <c r="W466" s="45" t="s">
        <v>160</v>
      </c>
      <c r="X466" s="45">
        <v>51</v>
      </c>
      <c r="Y466" s="45">
        <v>60</v>
      </c>
      <c r="Z466" s="45">
        <v>51</v>
      </c>
      <c r="AA466" s="626" t="s">
        <v>4152</v>
      </c>
      <c r="AB466" s="50">
        <v>0.52500000000000002</v>
      </c>
      <c r="AC466" s="50">
        <v>4.4999999999999998E-2</v>
      </c>
      <c r="AD466" s="45" t="s">
        <v>4130</v>
      </c>
      <c r="AE466" s="48" t="str">
        <f>HYPERLINK('Źródła LED_linki'!C465,"Karta katalogowa")</f>
        <v>Karta katalogowa</v>
      </c>
    </row>
    <row r="467" spans="1:31">
      <c r="A467" s="8">
        <v>929002494602</v>
      </c>
      <c r="B467" s="10" t="s">
        <v>605</v>
      </c>
      <c r="C467" s="48" t="str">
        <f>HYPERLINK('Źródła LED_linki'!B466,"Link do zdjęcia")</f>
        <v>Link do zdjęcia</v>
      </c>
      <c r="D467" s="47" t="s">
        <v>468</v>
      </c>
      <c r="E467" s="12" t="s">
        <v>88</v>
      </c>
      <c r="F467" s="625">
        <v>21</v>
      </c>
      <c r="G467" s="45" t="s">
        <v>4308</v>
      </c>
      <c r="H467" s="45" t="s">
        <v>4309</v>
      </c>
      <c r="I467" s="45" t="s">
        <v>4305</v>
      </c>
      <c r="J467" s="45">
        <v>12</v>
      </c>
      <c r="K467" s="45" t="s">
        <v>95</v>
      </c>
      <c r="L467" s="45" t="s">
        <v>4327</v>
      </c>
      <c r="M467" s="45">
        <v>35</v>
      </c>
      <c r="N467" s="45">
        <v>2700</v>
      </c>
      <c r="O467" s="46">
        <v>15000</v>
      </c>
      <c r="P467" s="45" t="s">
        <v>4129</v>
      </c>
      <c r="Q467" s="45">
        <v>36</v>
      </c>
      <c r="R467" s="45" t="s">
        <v>95</v>
      </c>
      <c r="S467" s="45">
        <v>345</v>
      </c>
      <c r="T467" s="45">
        <v>80</v>
      </c>
      <c r="U467" s="46">
        <v>50000</v>
      </c>
      <c r="V467" s="45" t="s">
        <v>108</v>
      </c>
      <c r="W467" s="45" t="s">
        <v>168</v>
      </c>
      <c r="X467" s="45">
        <v>51</v>
      </c>
      <c r="Y467" s="45">
        <v>60</v>
      </c>
      <c r="Z467" s="45">
        <v>51</v>
      </c>
      <c r="AA467" s="626" t="s">
        <v>4152</v>
      </c>
      <c r="AB467" s="50">
        <v>0.52500000000000002</v>
      </c>
      <c r="AC467" s="50">
        <v>4.4999999999999998E-2</v>
      </c>
      <c r="AD467" s="45" t="s">
        <v>4130</v>
      </c>
      <c r="AE467" s="48" t="str">
        <f>HYPERLINK('Źródła LED_linki'!C466,"Karta katalogowa")</f>
        <v>Karta katalogowa</v>
      </c>
    </row>
    <row r="468" spans="1:31">
      <c r="A468" s="8">
        <v>929002494702</v>
      </c>
      <c r="B468" s="10" t="s">
        <v>606</v>
      </c>
      <c r="C468" s="48" t="str">
        <f>HYPERLINK('Źródła LED_linki'!B467,"Link do zdjęcia")</f>
        <v>Link do zdjęcia</v>
      </c>
      <c r="D468" s="47" t="s">
        <v>468</v>
      </c>
      <c r="E468" s="12" t="s">
        <v>88</v>
      </c>
      <c r="F468" s="625">
        <v>21</v>
      </c>
      <c r="G468" s="45" t="s">
        <v>4308</v>
      </c>
      <c r="H468" s="45" t="s">
        <v>4309</v>
      </c>
      <c r="I468" s="45" t="s">
        <v>4305</v>
      </c>
      <c r="J468" s="45">
        <v>12</v>
      </c>
      <c r="K468" s="45" t="s">
        <v>95</v>
      </c>
      <c r="L468" s="45" t="s">
        <v>4327</v>
      </c>
      <c r="M468" s="45">
        <v>35</v>
      </c>
      <c r="N468" s="45">
        <v>4000</v>
      </c>
      <c r="O468" s="46">
        <v>15000</v>
      </c>
      <c r="P468" s="45" t="s">
        <v>4129</v>
      </c>
      <c r="Q468" s="45">
        <v>36</v>
      </c>
      <c r="R468" s="45" t="s">
        <v>95</v>
      </c>
      <c r="S468" s="45">
        <v>390</v>
      </c>
      <c r="T468" s="45">
        <v>80</v>
      </c>
      <c r="U468" s="46">
        <v>50000</v>
      </c>
      <c r="V468" s="45" t="s">
        <v>159</v>
      </c>
      <c r="W468" s="45" t="s">
        <v>168</v>
      </c>
      <c r="X468" s="45">
        <v>51</v>
      </c>
      <c r="Y468" s="45">
        <v>60</v>
      </c>
      <c r="Z468" s="45">
        <v>51</v>
      </c>
      <c r="AA468" s="626" t="s">
        <v>8515</v>
      </c>
      <c r="AB468" s="50">
        <v>0.52500000000000002</v>
      </c>
      <c r="AC468" s="50">
        <v>4.4999999999999998E-2</v>
      </c>
      <c r="AD468" s="45" t="s">
        <v>4130</v>
      </c>
      <c r="AE468" s="48" t="str">
        <f>HYPERLINK('Źródła LED_linki'!C467,"Karta katalogowa")</f>
        <v>Karta katalogowa</v>
      </c>
    </row>
    <row r="469" spans="1:31">
      <c r="A469" s="8">
        <v>929001904802</v>
      </c>
      <c r="B469" s="10" t="s">
        <v>607</v>
      </c>
      <c r="C469" s="48" t="str">
        <f>HYPERLINK('Źródła LED_linki'!B468,"Link do zdjęcia")</f>
        <v>Link do zdjęcia</v>
      </c>
      <c r="D469" s="47" t="s">
        <v>468</v>
      </c>
      <c r="E469" s="12" t="s">
        <v>88</v>
      </c>
      <c r="F469" s="625">
        <v>31.4</v>
      </c>
      <c r="G469" s="45" t="s">
        <v>4308</v>
      </c>
      <c r="H469" s="45" t="s">
        <v>4309</v>
      </c>
      <c r="I469" s="45" t="s">
        <v>4305</v>
      </c>
      <c r="J469" s="45">
        <v>12</v>
      </c>
      <c r="K469" s="45" t="s">
        <v>95</v>
      </c>
      <c r="L469" s="45">
        <v>7</v>
      </c>
      <c r="M469" s="45">
        <v>50</v>
      </c>
      <c r="N469" s="45">
        <v>2700</v>
      </c>
      <c r="O469" s="46">
        <v>15000</v>
      </c>
      <c r="P469" s="45" t="s">
        <v>4129</v>
      </c>
      <c r="Q469" s="45">
        <v>36</v>
      </c>
      <c r="R469" s="45" t="s">
        <v>95</v>
      </c>
      <c r="S469" s="45">
        <v>621</v>
      </c>
      <c r="T469" s="45">
        <v>80</v>
      </c>
      <c r="U469" s="46">
        <v>50000</v>
      </c>
      <c r="V469" s="45" t="s">
        <v>159</v>
      </c>
      <c r="W469" s="45" t="s">
        <v>168</v>
      </c>
      <c r="X469" s="45">
        <v>51</v>
      </c>
      <c r="Y469" s="45">
        <v>60</v>
      </c>
      <c r="Z469" s="45">
        <v>51</v>
      </c>
      <c r="AA469" s="626" t="s">
        <v>8515</v>
      </c>
      <c r="AB469" s="50">
        <v>0.52500000000000002</v>
      </c>
      <c r="AC469" s="50">
        <v>0.03</v>
      </c>
      <c r="AD469" s="45" t="s">
        <v>4130</v>
      </c>
      <c r="AE469" s="48" t="str">
        <f>HYPERLINK('Źródła LED_linki'!C468,"Karta katalogowa")</f>
        <v>Karta katalogowa</v>
      </c>
    </row>
    <row r="470" spans="1:31">
      <c r="A470" s="8">
        <v>929001905002</v>
      </c>
      <c r="B470" s="10" t="s">
        <v>608</v>
      </c>
      <c r="C470" s="48" t="str">
        <f>HYPERLINK('Źródła LED_linki'!B469,"Link do zdjęcia")</f>
        <v>Link do zdjęcia</v>
      </c>
      <c r="D470" s="47" t="s">
        <v>468</v>
      </c>
      <c r="E470" s="12" t="s">
        <v>88</v>
      </c>
      <c r="F470" s="625">
        <v>31.4</v>
      </c>
      <c r="G470" s="45" t="s">
        <v>4308</v>
      </c>
      <c r="H470" s="45" t="s">
        <v>4309</v>
      </c>
      <c r="I470" s="45" t="s">
        <v>4305</v>
      </c>
      <c r="J470" s="45">
        <v>12</v>
      </c>
      <c r="K470" s="45" t="s">
        <v>95</v>
      </c>
      <c r="L470" s="45">
        <v>7</v>
      </c>
      <c r="M470" s="45">
        <v>50</v>
      </c>
      <c r="N470" s="45">
        <v>4000</v>
      </c>
      <c r="O470" s="46">
        <v>15000</v>
      </c>
      <c r="P470" s="45" t="s">
        <v>4129</v>
      </c>
      <c r="Q470" s="45">
        <v>36</v>
      </c>
      <c r="R470" s="45" t="s">
        <v>95</v>
      </c>
      <c r="S470" s="45">
        <v>660</v>
      </c>
      <c r="T470" s="45">
        <v>80</v>
      </c>
      <c r="U470" s="46">
        <v>50000</v>
      </c>
      <c r="V470" s="45" t="s">
        <v>108</v>
      </c>
      <c r="W470" s="45" t="s">
        <v>109</v>
      </c>
      <c r="X470" s="45">
        <v>51</v>
      </c>
      <c r="Y470" s="45">
        <v>60</v>
      </c>
      <c r="Z470" s="45">
        <v>51</v>
      </c>
      <c r="AA470" s="626" t="s">
        <v>8515</v>
      </c>
      <c r="AB470" s="50">
        <v>0.52500000000000002</v>
      </c>
      <c r="AC470" s="50">
        <v>3.4000000000000002E-2</v>
      </c>
      <c r="AD470" s="45" t="s">
        <v>4130</v>
      </c>
      <c r="AE470" s="48" t="str">
        <f>HYPERLINK('Źródła LED_linki'!C469,"Karta katalogowa")</f>
        <v>Karta katalogowa</v>
      </c>
    </row>
    <row r="471" spans="1:31">
      <c r="A471" s="25">
        <v>929002965002</v>
      </c>
      <c r="B471" s="23" t="s">
        <v>609</v>
      </c>
      <c r="C471" s="48" t="str">
        <f>HYPERLINK('Źródła LED_linki'!B470,"Link do zdjęcia")</f>
        <v>Link do zdjęcia</v>
      </c>
      <c r="D471" s="47" t="s">
        <v>468</v>
      </c>
      <c r="E471" s="12" t="s">
        <v>88</v>
      </c>
      <c r="F471" s="625">
        <v>65.3</v>
      </c>
      <c r="G471" s="45" t="s">
        <v>4298</v>
      </c>
      <c r="H471" s="45" t="s">
        <v>4299</v>
      </c>
      <c r="I471" s="45" t="s">
        <v>4272</v>
      </c>
      <c r="J471" s="45">
        <v>12</v>
      </c>
      <c r="K471" s="45" t="s">
        <v>95</v>
      </c>
      <c r="L471" s="45">
        <v>7</v>
      </c>
      <c r="M471" s="45">
        <v>50</v>
      </c>
      <c r="N471" s="45">
        <v>3000</v>
      </c>
      <c r="O471" s="46">
        <v>15000</v>
      </c>
      <c r="P471" s="45" t="s">
        <v>4129</v>
      </c>
      <c r="Q471" s="45">
        <v>40</v>
      </c>
      <c r="R471" s="45">
        <v>550</v>
      </c>
      <c r="S471" s="45">
        <v>550</v>
      </c>
      <c r="T471" s="45" t="s">
        <v>4328</v>
      </c>
      <c r="U471" s="46">
        <v>50000</v>
      </c>
      <c r="V471" s="45" t="s">
        <v>108</v>
      </c>
      <c r="W471" s="45" t="s">
        <v>109</v>
      </c>
      <c r="X471" s="45">
        <v>112</v>
      </c>
      <c r="Y471" s="45">
        <v>91</v>
      </c>
      <c r="Z471" s="45">
        <v>112</v>
      </c>
      <c r="AA471" s="626" t="s">
        <v>4136</v>
      </c>
      <c r="AB471" s="50">
        <v>0.52500000000000002</v>
      </c>
      <c r="AC471" s="50">
        <v>0.16</v>
      </c>
      <c r="AD471" s="45" t="s">
        <v>4130</v>
      </c>
      <c r="AE471" s="48" t="str">
        <f>HYPERLINK('Źródła LED_linki'!C470,"Karta katalogowa")</f>
        <v>Karta katalogowa</v>
      </c>
    </row>
    <row r="472" spans="1:31">
      <c r="A472" s="8">
        <v>929003485302</v>
      </c>
      <c r="B472" s="10" t="s">
        <v>610</v>
      </c>
      <c r="C472" s="48" t="str">
        <f>HYPERLINK('Źródła LED_linki'!B471,"Link do zdjęcia")</f>
        <v>Link do zdjęcia</v>
      </c>
      <c r="D472" s="47" t="s">
        <v>468</v>
      </c>
      <c r="E472" s="12" t="s">
        <v>88</v>
      </c>
      <c r="F472" s="625">
        <v>64.400000000000006</v>
      </c>
      <c r="G472" s="45" t="s">
        <v>4317</v>
      </c>
      <c r="H472" s="45" t="s">
        <v>4127</v>
      </c>
      <c r="I472" s="45" t="s">
        <v>4305</v>
      </c>
      <c r="J472" s="45" t="s">
        <v>4134</v>
      </c>
      <c r="K472" s="45" t="s">
        <v>95</v>
      </c>
      <c r="L472" s="45">
        <v>9</v>
      </c>
      <c r="M472" s="45">
        <v>60</v>
      </c>
      <c r="N472" s="45">
        <v>2700</v>
      </c>
      <c r="O472" s="46">
        <v>15000</v>
      </c>
      <c r="P472" s="45" t="s">
        <v>4129</v>
      </c>
      <c r="Q472" s="45">
        <v>25</v>
      </c>
      <c r="R472" s="45">
        <v>750</v>
      </c>
      <c r="S472" s="45">
        <v>750</v>
      </c>
      <c r="T472" s="45">
        <v>90</v>
      </c>
      <c r="U472" s="46">
        <v>25000</v>
      </c>
      <c r="V472" s="45" t="s">
        <v>159</v>
      </c>
      <c r="W472" s="45" t="s">
        <v>168</v>
      </c>
      <c r="X472" s="45" t="s">
        <v>4318</v>
      </c>
      <c r="Y472" s="45">
        <v>136</v>
      </c>
      <c r="Z472" s="45">
        <v>124</v>
      </c>
      <c r="AA472" s="626" t="s">
        <v>4136</v>
      </c>
      <c r="AB472" s="50">
        <v>0.52500000000000002</v>
      </c>
      <c r="AC472" s="50">
        <v>0.3</v>
      </c>
      <c r="AD472" s="45" t="s">
        <v>4130</v>
      </c>
      <c r="AE472" s="48" t="str">
        <f>HYPERLINK('Źródła LED_linki'!C471,"Karta katalogowa")</f>
        <v>Karta katalogowa</v>
      </c>
    </row>
    <row r="473" spans="1:31">
      <c r="A473" s="8">
        <v>929002965202</v>
      </c>
      <c r="B473" s="23" t="s">
        <v>611</v>
      </c>
      <c r="C473" s="48" t="str">
        <f>HYPERLINK('Źródła LED_linki'!B472,"Link do zdjęcia")</f>
        <v>Link do zdjęcia</v>
      </c>
      <c r="D473" s="47" t="s">
        <v>468</v>
      </c>
      <c r="E473" s="12" t="s">
        <v>88</v>
      </c>
      <c r="F473" s="625">
        <v>91.6</v>
      </c>
      <c r="G473" s="45" t="s">
        <v>4298</v>
      </c>
      <c r="H473" s="45" t="s">
        <v>4299</v>
      </c>
      <c r="I473" s="45" t="s">
        <v>4272</v>
      </c>
      <c r="J473" s="45">
        <v>12</v>
      </c>
      <c r="K473" s="45" t="s">
        <v>95</v>
      </c>
      <c r="L473" s="45">
        <v>14</v>
      </c>
      <c r="M473" s="45">
        <v>100</v>
      </c>
      <c r="N473" s="45">
        <v>3000</v>
      </c>
      <c r="O473" s="46">
        <v>15000</v>
      </c>
      <c r="P473" s="45" t="s">
        <v>4129</v>
      </c>
      <c r="Q473" s="45">
        <v>40</v>
      </c>
      <c r="R473" s="45" t="s">
        <v>95</v>
      </c>
      <c r="S473" s="45">
        <v>1160</v>
      </c>
      <c r="T473" s="45" t="s">
        <v>4328</v>
      </c>
      <c r="U473" s="46">
        <v>50000</v>
      </c>
      <c r="V473" s="45" t="s">
        <v>159</v>
      </c>
      <c r="W473" s="45" t="s">
        <v>160</v>
      </c>
      <c r="X473" s="45">
        <v>112</v>
      </c>
      <c r="Y473" s="45">
        <v>91</v>
      </c>
      <c r="Z473" s="45">
        <v>112</v>
      </c>
      <c r="AA473" s="626" t="s">
        <v>4136</v>
      </c>
      <c r="AB473" s="50">
        <v>0.52500000000000002</v>
      </c>
      <c r="AC473" s="50">
        <v>0.16</v>
      </c>
      <c r="AD473" s="45" t="s">
        <v>4130</v>
      </c>
      <c r="AE473" s="48" t="str">
        <f>HYPERLINK('Źródła LED_linki'!C472,"Karta katalogowa")</f>
        <v>Karta katalogowa</v>
      </c>
    </row>
    <row r="474" spans="1:31">
      <c r="A474" s="8">
        <v>929001891002</v>
      </c>
      <c r="B474" s="24" t="s">
        <v>612</v>
      </c>
      <c r="C474" s="48" t="str">
        <f>HYPERLINK('Źródła LED_linki'!B473,"Link do zdjęcia")</f>
        <v>Link do zdjęcia</v>
      </c>
      <c r="D474" s="47" t="s">
        <v>468</v>
      </c>
      <c r="E474" s="12" t="s">
        <v>88</v>
      </c>
      <c r="F474" s="625">
        <v>21.2</v>
      </c>
      <c r="G474" s="45" t="s">
        <v>4329</v>
      </c>
      <c r="H474" s="45" t="s">
        <v>4185</v>
      </c>
      <c r="I474" s="45" t="s">
        <v>4305</v>
      </c>
      <c r="J474" s="45" t="s">
        <v>4134</v>
      </c>
      <c r="K474" s="45" t="s">
        <v>95</v>
      </c>
      <c r="L474" s="45" t="s">
        <v>4330</v>
      </c>
      <c r="M474" s="45">
        <v>25</v>
      </c>
      <c r="N474" s="45">
        <v>2700</v>
      </c>
      <c r="O474" s="46">
        <v>15000</v>
      </c>
      <c r="P474" s="45" t="s">
        <v>4129</v>
      </c>
      <c r="Q474" s="45">
        <v>36</v>
      </c>
      <c r="R474" s="45">
        <v>105</v>
      </c>
      <c r="S474" s="45">
        <v>105</v>
      </c>
      <c r="T474" s="45">
        <v>80</v>
      </c>
      <c r="U474" s="46">
        <v>50000</v>
      </c>
      <c r="V474" s="45" t="s">
        <v>108</v>
      </c>
      <c r="W474" s="45" t="s">
        <v>322</v>
      </c>
      <c r="X474" s="45">
        <v>49</v>
      </c>
      <c r="Y474" s="45">
        <v>85</v>
      </c>
      <c r="Z474" s="45">
        <v>49</v>
      </c>
      <c r="AA474" s="626" t="s">
        <v>4146</v>
      </c>
      <c r="AB474" s="50">
        <v>0.52500000000000002</v>
      </c>
      <c r="AC474" s="50">
        <v>5.3999999999999999E-2</v>
      </c>
      <c r="AD474" s="45" t="s">
        <v>4130</v>
      </c>
      <c r="AE474" s="48" t="str">
        <f>HYPERLINK('Źródła LED_linki'!C473,"Karta katalogowa")</f>
        <v>Karta katalogowa</v>
      </c>
    </row>
    <row r="475" spans="1:31">
      <c r="A475" s="8">
        <v>929001890902</v>
      </c>
      <c r="B475" s="10" t="s">
        <v>613</v>
      </c>
      <c r="C475" s="48" t="str">
        <f>HYPERLINK('Źródła LED_linki'!B474,"Link do zdjęcia")</f>
        <v>Link do zdjęcia</v>
      </c>
      <c r="D475" s="47" t="s">
        <v>468</v>
      </c>
      <c r="E475" s="12" t="s">
        <v>88</v>
      </c>
      <c r="F475" s="625">
        <v>20.100000000000001</v>
      </c>
      <c r="G475" s="45" t="s">
        <v>4331</v>
      </c>
      <c r="H475" s="45" t="s">
        <v>4185</v>
      </c>
      <c r="I475" s="45" t="s">
        <v>4305</v>
      </c>
      <c r="J475" s="45" t="s">
        <v>4134</v>
      </c>
      <c r="K475" s="45" t="s">
        <v>95</v>
      </c>
      <c r="L475" s="45" t="s">
        <v>4289</v>
      </c>
      <c r="M475" s="45">
        <v>30</v>
      </c>
      <c r="N475" s="45">
        <v>2700</v>
      </c>
      <c r="O475" s="46">
        <v>15000</v>
      </c>
      <c r="P475" s="45" t="s">
        <v>4129</v>
      </c>
      <c r="Q475" s="45">
        <v>36</v>
      </c>
      <c r="R475" s="45">
        <v>150</v>
      </c>
      <c r="S475" s="45">
        <v>150</v>
      </c>
      <c r="T475" s="45">
        <v>80</v>
      </c>
      <c r="U475" s="46">
        <v>50000</v>
      </c>
      <c r="V475" s="45" t="s">
        <v>109</v>
      </c>
      <c r="W475" s="45" t="s">
        <v>109</v>
      </c>
      <c r="X475" s="45">
        <v>40</v>
      </c>
      <c r="Y475" s="45">
        <v>67</v>
      </c>
      <c r="Z475" s="45">
        <v>40</v>
      </c>
      <c r="AA475" s="626" t="s">
        <v>4136</v>
      </c>
      <c r="AB475" s="50">
        <v>0.52500000000000002</v>
      </c>
      <c r="AC475" s="50">
        <v>2.5000000000000001E-2</v>
      </c>
      <c r="AD475" s="45" t="s">
        <v>4130</v>
      </c>
      <c r="AE475" s="48" t="str">
        <f>HYPERLINK('Źródła LED_linki'!C474,"Karta katalogowa")</f>
        <v>Karta katalogowa</v>
      </c>
    </row>
    <row r="476" spans="1:31">
      <c r="A476" s="8">
        <v>929001891102</v>
      </c>
      <c r="B476" s="10" t="s">
        <v>614</v>
      </c>
      <c r="C476" s="48" t="str">
        <f>HYPERLINK('Źródła LED_linki'!B475,"Link do zdjęcia")</f>
        <v>Link do zdjęcia</v>
      </c>
      <c r="D476" s="47" t="s">
        <v>468</v>
      </c>
      <c r="E476" s="12" t="s">
        <v>88</v>
      </c>
      <c r="F476" s="625">
        <v>22.2</v>
      </c>
      <c r="G476" s="45" t="s">
        <v>4329</v>
      </c>
      <c r="H476" s="45" t="s">
        <v>4185</v>
      </c>
      <c r="I476" s="45" t="s">
        <v>4305</v>
      </c>
      <c r="J476" s="45" t="s">
        <v>4134</v>
      </c>
      <c r="K476" s="45" t="s">
        <v>95</v>
      </c>
      <c r="L476" s="45" t="s">
        <v>4226</v>
      </c>
      <c r="M476" s="45">
        <v>40</v>
      </c>
      <c r="N476" s="45">
        <v>2700</v>
      </c>
      <c r="O476" s="46">
        <v>15000</v>
      </c>
      <c r="P476" s="45" t="s">
        <v>4129</v>
      </c>
      <c r="Q476" s="45">
        <v>36</v>
      </c>
      <c r="R476" s="45">
        <v>210</v>
      </c>
      <c r="S476" s="45">
        <v>210</v>
      </c>
      <c r="T476" s="45">
        <v>80</v>
      </c>
      <c r="U476" s="46">
        <v>50000</v>
      </c>
      <c r="V476" s="45" t="s">
        <v>108</v>
      </c>
      <c r="W476" s="45" t="s">
        <v>160</v>
      </c>
      <c r="X476" s="45">
        <v>49</v>
      </c>
      <c r="Y476" s="45">
        <v>85</v>
      </c>
      <c r="Z476" s="45">
        <v>49</v>
      </c>
      <c r="AA476" s="626" t="s">
        <v>4136</v>
      </c>
      <c r="AB476" s="50">
        <v>0.52500000000000002</v>
      </c>
      <c r="AC476" s="50">
        <v>5.3999999999999999E-2</v>
      </c>
      <c r="AD476" s="45" t="s">
        <v>4130</v>
      </c>
      <c r="AE476" s="48" t="str">
        <f>HYPERLINK('Źródła LED_linki'!C475,"Karta katalogowa")</f>
        <v>Karta katalogowa</v>
      </c>
    </row>
    <row r="477" spans="1:31">
      <c r="A477" s="8">
        <v>929001891302</v>
      </c>
      <c r="B477" s="10" t="s">
        <v>615</v>
      </c>
      <c r="C477" s="48" t="str">
        <f>HYPERLINK('Źródła LED_linki'!B476,"Link do zdjęcia")</f>
        <v>Link do zdjęcia</v>
      </c>
      <c r="D477" s="47" t="s">
        <v>468</v>
      </c>
      <c r="E477" s="12" t="s">
        <v>88</v>
      </c>
      <c r="F477" s="625">
        <v>28.2</v>
      </c>
      <c r="G477" s="45" t="s">
        <v>4332</v>
      </c>
      <c r="H477" s="45" t="s">
        <v>4127</v>
      </c>
      <c r="I477" s="45" t="s">
        <v>4305</v>
      </c>
      <c r="J477" s="45" t="s">
        <v>4134</v>
      </c>
      <c r="K477" s="45" t="s">
        <v>95</v>
      </c>
      <c r="L477" s="45">
        <v>3</v>
      </c>
      <c r="M477" s="45">
        <v>40</v>
      </c>
      <c r="N477" s="45">
        <v>2700</v>
      </c>
      <c r="O477" s="46">
        <v>15000</v>
      </c>
      <c r="P477" s="45" t="s">
        <v>4129</v>
      </c>
      <c r="Q477" s="45">
        <v>36</v>
      </c>
      <c r="R477" s="45">
        <v>210</v>
      </c>
      <c r="S477" s="45">
        <v>210</v>
      </c>
      <c r="T477" s="45">
        <v>80</v>
      </c>
      <c r="U477" s="46">
        <v>50000</v>
      </c>
      <c r="V477" s="45" t="s">
        <v>108</v>
      </c>
      <c r="W477" s="45" t="s">
        <v>168</v>
      </c>
      <c r="X477" s="45">
        <v>59</v>
      </c>
      <c r="Y477" s="45">
        <v>103</v>
      </c>
      <c r="Z477" s="45">
        <v>59</v>
      </c>
      <c r="AA477" s="626" t="s">
        <v>4136</v>
      </c>
      <c r="AB477" s="50">
        <v>0.52500000000000002</v>
      </c>
      <c r="AC477" s="50">
        <v>9.4E-2</v>
      </c>
      <c r="AD477" s="45" t="s">
        <v>4130</v>
      </c>
      <c r="AE477" s="48" t="str">
        <f>HYPERLINK('Źródła LED_linki'!C476,"Karta katalogowa")</f>
        <v>Karta katalogowa</v>
      </c>
    </row>
    <row r="478" spans="1:31">
      <c r="A478" s="8">
        <v>929001891502</v>
      </c>
      <c r="B478" s="10" t="s">
        <v>616</v>
      </c>
      <c r="C478" s="48" t="str">
        <f>HYPERLINK('Źródła LED_linki'!B477,"Link do zdjęcia")</f>
        <v>Link do zdjęcia</v>
      </c>
      <c r="D478" s="47" t="s">
        <v>468</v>
      </c>
      <c r="E478" s="12" t="s">
        <v>88</v>
      </c>
      <c r="F478" s="625">
        <v>33.299999999999997</v>
      </c>
      <c r="G478" s="45" t="s">
        <v>4333</v>
      </c>
      <c r="H478" s="45" t="s">
        <v>4127</v>
      </c>
      <c r="I478" s="45" t="s">
        <v>4305</v>
      </c>
      <c r="J478" s="45" t="s">
        <v>4134</v>
      </c>
      <c r="K478" s="45" t="s">
        <v>95</v>
      </c>
      <c r="L478" s="45">
        <v>4</v>
      </c>
      <c r="M478" s="45">
        <v>60</v>
      </c>
      <c r="N478" s="45">
        <v>2700</v>
      </c>
      <c r="O478" s="46">
        <v>15000</v>
      </c>
      <c r="P478" s="45" t="s">
        <v>4129</v>
      </c>
      <c r="Q478" s="45">
        <v>36</v>
      </c>
      <c r="R478" s="45">
        <v>345</v>
      </c>
      <c r="S478" s="45">
        <v>345</v>
      </c>
      <c r="T478" s="45">
        <v>80</v>
      </c>
      <c r="U478" s="46">
        <v>50000</v>
      </c>
      <c r="V478" s="45" t="s">
        <v>159</v>
      </c>
      <c r="W478" s="45" t="s">
        <v>168</v>
      </c>
      <c r="X478" s="45">
        <v>80</v>
      </c>
      <c r="Y478" s="45">
        <v>116</v>
      </c>
      <c r="Z478" s="45">
        <v>80</v>
      </c>
      <c r="AA478" s="626" t="s">
        <v>4136</v>
      </c>
      <c r="AB478" s="50">
        <v>0.52500000000000002</v>
      </c>
      <c r="AC478" s="50">
        <v>0.14399999999999999</v>
      </c>
      <c r="AD478" s="45" t="s">
        <v>4130</v>
      </c>
      <c r="AE478" s="48" t="str">
        <f>HYPERLINK('Źródła LED_linki'!C477,"Karta katalogowa")</f>
        <v>Karta katalogowa</v>
      </c>
    </row>
    <row r="479" spans="1:31">
      <c r="A479" s="8">
        <v>929001891202</v>
      </c>
      <c r="B479" s="10" t="s">
        <v>617</v>
      </c>
      <c r="C479" s="48" t="str">
        <f>HYPERLINK('Źródła LED_linki'!B478,"Link do zdjęcia")</f>
        <v>Link do zdjęcia</v>
      </c>
      <c r="D479" s="47" t="s">
        <v>468</v>
      </c>
      <c r="E479" s="12" t="s">
        <v>88</v>
      </c>
      <c r="F479" s="625">
        <v>24.9</v>
      </c>
      <c r="G479" s="45" t="s">
        <v>4329</v>
      </c>
      <c r="H479" s="45" t="s">
        <v>4185</v>
      </c>
      <c r="I479" s="45" t="s">
        <v>4305</v>
      </c>
      <c r="J479" s="45" t="s">
        <v>4134</v>
      </c>
      <c r="K479" s="45" t="s">
        <v>95</v>
      </c>
      <c r="L479" s="45" t="s">
        <v>4173</v>
      </c>
      <c r="M479" s="45">
        <v>60</v>
      </c>
      <c r="N479" s="45">
        <v>2700</v>
      </c>
      <c r="O479" s="46">
        <v>15000</v>
      </c>
      <c r="P479" s="45" t="s">
        <v>4141</v>
      </c>
      <c r="Q479" s="45">
        <v>36</v>
      </c>
      <c r="R479" s="45">
        <v>320</v>
      </c>
      <c r="S479" s="45">
        <v>320</v>
      </c>
      <c r="T479" s="45">
        <v>80</v>
      </c>
      <c r="U479" s="46">
        <v>50000</v>
      </c>
      <c r="V479" s="45" t="s">
        <v>159</v>
      </c>
      <c r="W479" s="45" t="s">
        <v>160</v>
      </c>
      <c r="X479" s="45">
        <v>49</v>
      </c>
      <c r="Y479" s="45">
        <v>85</v>
      </c>
      <c r="Z479" s="45">
        <v>49</v>
      </c>
      <c r="AA479" s="626" t="s">
        <v>4136</v>
      </c>
      <c r="AB479" s="50">
        <v>0.52500000000000002</v>
      </c>
      <c r="AC479" s="50">
        <v>0.05</v>
      </c>
      <c r="AD479" s="45" t="s">
        <v>4130</v>
      </c>
      <c r="AE479" s="48" t="str">
        <f>HYPERLINK('Źródła LED_linki'!C478,"Karta katalogowa")</f>
        <v>Karta katalogowa</v>
      </c>
    </row>
    <row r="480" spans="1:31">
      <c r="A480" s="8">
        <v>929001891402</v>
      </c>
      <c r="B480" s="24" t="s">
        <v>618</v>
      </c>
      <c r="C480" s="48" t="str">
        <f>HYPERLINK('Źródła LED_linki'!B479,"Link do zdjęcia")</f>
        <v>Link do zdjęcia</v>
      </c>
      <c r="D480" s="47" t="s">
        <v>468</v>
      </c>
      <c r="E480" s="12" t="s">
        <v>88</v>
      </c>
      <c r="F480" s="625">
        <v>33.299999999999997</v>
      </c>
      <c r="G480" s="45" t="s">
        <v>4332</v>
      </c>
      <c r="H480" s="45" t="s">
        <v>4127</v>
      </c>
      <c r="I480" s="45" t="s">
        <v>4305</v>
      </c>
      <c r="J480" s="45" t="s">
        <v>4134</v>
      </c>
      <c r="K480" s="45" t="s">
        <v>95</v>
      </c>
      <c r="L480" s="45" t="s">
        <v>4174</v>
      </c>
      <c r="M480" s="45">
        <v>60</v>
      </c>
      <c r="N480" s="45">
        <v>2700</v>
      </c>
      <c r="O480" s="46">
        <v>15000</v>
      </c>
      <c r="P480" s="45" t="s">
        <v>4141</v>
      </c>
      <c r="Q480" s="45">
        <v>36</v>
      </c>
      <c r="R480" s="45">
        <v>345</v>
      </c>
      <c r="S480" s="45">
        <v>345</v>
      </c>
      <c r="T480" s="45">
        <v>80</v>
      </c>
      <c r="U480" s="46">
        <v>50000</v>
      </c>
      <c r="V480" s="45" t="s">
        <v>159</v>
      </c>
      <c r="W480" s="45" t="s">
        <v>168</v>
      </c>
      <c r="X480" s="45">
        <v>59</v>
      </c>
      <c r="Y480" s="45">
        <v>103</v>
      </c>
      <c r="Z480" s="45">
        <v>59</v>
      </c>
      <c r="AA480" s="626" t="s">
        <v>8515</v>
      </c>
      <c r="AB480" s="50">
        <v>0.52500000000000002</v>
      </c>
      <c r="AC480" s="50">
        <v>9.4E-2</v>
      </c>
      <c r="AD480" s="45" t="s">
        <v>4130</v>
      </c>
      <c r="AE480" s="48" t="str">
        <f>HYPERLINK('Źródła LED_linki'!C479,"Karta katalogowa")</f>
        <v>Karta katalogowa</v>
      </c>
    </row>
    <row r="481" spans="1:31">
      <c r="A481" s="8">
        <v>929001891602</v>
      </c>
      <c r="B481" s="10" t="s">
        <v>619</v>
      </c>
      <c r="C481" s="48" t="str">
        <f>HYPERLINK('Źródła LED_linki'!B480,"Link do zdjęcia")</f>
        <v>Link do zdjęcia</v>
      </c>
      <c r="D481" s="47" t="s">
        <v>468</v>
      </c>
      <c r="E481" s="12" t="s">
        <v>88</v>
      </c>
      <c r="F481" s="625">
        <v>38.299999999999997</v>
      </c>
      <c r="G481" s="45" t="s">
        <v>4333</v>
      </c>
      <c r="H481" s="45" t="s">
        <v>4127</v>
      </c>
      <c r="I481" s="45" t="s">
        <v>4305</v>
      </c>
      <c r="J481" s="45" t="s">
        <v>4134</v>
      </c>
      <c r="K481" s="45" t="s">
        <v>95</v>
      </c>
      <c r="L481" s="45">
        <v>8</v>
      </c>
      <c r="M481" s="45">
        <v>100</v>
      </c>
      <c r="N481" s="45">
        <v>2700</v>
      </c>
      <c r="O481" s="46">
        <v>15000</v>
      </c>
      <c r="P481" s="45" t="s">
        <v>4129</v>
      </c>
      <c r="Q481" s="45">
        <v>36</v>
      </c>
      <c r="R481" s="45">
        <v>670</v>
      </c>
      <c r="S481" s="45">
        <v>670</v>
      </c>
      <c r="T481" s="45">
        <v>80</v>
      </c>
      <c r="U481" s="46">
        <v>50000</v>
      </c>
      <c r="V481" s="45" t="s">
        <v>159</v>
      </c>
      <c r="W481" s="45" t="s">
        <v>160</v>
      </c>
      <c r="X481" s="45">
        <v>80</v>
      </c>
      <c r="Y481" s="45">
        <v>116</v>
      </c>
      <c r="Z481" s="45">
        <v>80</v>
      </c>
      <c r="AA481" s="626" t="s">
        <v>4136</v>
      </c>
      <c r="AB481" s="50">
        <v>0.52500000000000002</v>
      </c>
      <c r="AC481" s="50">
        <v>0.14399999999999999</v>
      </c>
      <c r="AD481" s="45" t="s">
        <v>4130</v>
      </c>
      <c r="AE481" s="48" t="str">
        <f>HYPERLINK('Źródła LED_linki'!C480,"Karta katalogowa")</f>
        <v>Karta katalogowa</v>
      </c>
    </row>
    <row r="482" spans="1:31">
      <c r="A482" s="8">
        <v>929002996902</v>
      </c>
      <c r="B482" s="10" t="s">
        <v>620</v>
      </c>
      <c r="C482" s="48" t="str">
        <f>HYPERLINK('Źródła LED_linki'!B481,"Link do zdjęcia")</f>
        <v>Link do zdjęcia</v>
      </c>
      <c r="D482" s="47" t="s">
        <v>468</v>
      </c>
      <c r="E482" s="12" t="s">
        <v>88</v>
      </c>
      <c r="F482" s="625">
        <v>38.6</v>
      </c>
      <c r="G482" s="45" t="s">
        <v>4333</v>
      </c>
      <c r="H482" s="45" t="s">
        <v>4127</v>
      </c>
      <c r="I482" s="45" t="s">
        <v>4272</v>
      </c>
      <c r="J482" s="45" t="s">
        <v>4134</v>
      </c>
      <c r="K482" s="45" t="s">
        <v>95</v>
      </c>
      <c r="L482" s="45">
        <v>9</v>
      </c>
      <c r="M482" s="45">
        <v>100</v>
      </c>
      <c r="N482" s="45">
        <v>2700</v>
      </c>
      <c r="O482" s="46">
        <v>15000</v>
      </c>
      <c r="P482" s="45" t="s">
        <v>4141</v>
      </c>
      <c r="Q482" s="45">
        <v>36</v>
      </c>
      <c r="R482" s="45">
        <v>670</v>
      </c>
      <c r="S482" s="45">
        <v>670</v>
      </c>
      <c r="T482" s="45">
        <v>80</v>
      </c>
      <c r="U482" s="46">
        <v>50000</v>
      </c>
      <c r="V482" s="45" t="s">
        <v>159</v>
      </c>
      <c r="W482" s="45" t="s">
        <v>160</v>
      </c>
      <c r="X482" s="45">
        <v>80</v>
      </c>
      <c r="Y482" s="45">
        <v>116</v>
      </c>
      <c r="Z482" s="45">
        <v>80</v>
      </c>
      <c r="AA482" s="626" t="s">
        <v>4136</v>
      </c>
      <c r="AB482" s="50">
        <v>0.52500000000000002</v>
      </c>
      <c r="AC482" s="50">
        <v>0.15</v>
      </c>
      <c r="AD482" s="45" t="s">
        <v>4130</v>
      </c>
      <c r="AE482" s="48" t="str">
        <f>HYPERLINK('Źródła LED_linki'!C481,"Karta katalogowa")</f>
        <v>Karta katalogowa</v>
      </c>
    </row>
    <row r="483" spans="1:31">
      <c r="A483" s="8">
        <v>929001217532</v>
      </c>
      <c r="B483" s="10" t="s">
        <v>621</v>
      </c>
      <c r="C483" s="48" t="str">
        <f>HYPERLINK('Źródła LED_linki'!B482,"Link do zdjęcia")</f>
        <v>Link do zdjęcia</v>
      </c>
      <c r="D483" s="47" t="s">
        <v>468</v>
      </c>
      <c r="E483" s="12" t="s">
        <v>88</v>
      </c>
      <c r="F483" s="625">
        <v>10.3</v>
      </c>
      <c r="G483" s="45" t="s">
        <v>4303</v>
      </c>
      <c r="H483" s="45" t="s">
        <v>4304</v>
      </c>
      <c r="I483" s="45" t="s">
        <v>4305</v>
      </c>
      <c r="J483" s="45" t="s">
        <v>4134</v>
      </c>
      <c r="K483" s="45" t="s">
        <v>95</v>
      </c>
      <c r="L483" s="45" t="s">
        <v>4292</v>
      </c>
      <c r="M483" s="45">
        <v>25</v>
      </c>
      <c r="N483" s="45">
        <v>2700</v>
      </c>
      <c r="O483" s="46">
        <v>15000</v>
      </c>
      <c r="P483" s="45" t="s">
        <v>4129</v>
      </c>
      <c r="Q483" s="45">
        <v>36</v>
      </c>
      <c r="R483" s="45" t="s">
        <v>95</v>
      </c>
      <c r="S483" s="45">
        <v>215</v>
      </c>
      <c r="T483" s="45">
        <v>80</v>
      </c>
      <c r="U483" s="46">
        <v>50000</v>
      </c>
      <c r="V483" s="45" t="s">
        <v>159</v>
      </c>
      <c r="W483" s="45" t="s">
        <v>322</v>
      </c>
      <c r="X483" s="45">
        <v>51</v>
      </c>
      <c r="Y483" s="45">
        <v>60</v>
      </c>
      <c r="Z483" s="45">
        <v>51</v>
      </c>
      <c r="AA483" s="626" t="s">
        <v>8517</v>
      </c>
      <c r="AB483" s="50">
        <v>0.52500000000000002</v>
      </c>
      <c r="AC483" s="50">
        <v>4.4999999999999998E-2</v>
      </c>
      <c r="AD483" s="45" t="s">
        <v>4130</v>
      </c>
      <c r="AE483" s="48" t="str">
        <f>HYPERLINK('Źródła LED_linki'!C482,"Karta katalogowa")</f>
        <v>Karta katalogowa</v>
      </c>
    </row>
    <row r="484" spans="1:31">
      <c r="A484" s="8">
        <v>929001217602</v>
      </c>
      <c r="B484" s="10" t="s">
        <v>622</v>
      </c>
      <c r="C484" s="48" t="str">
        <f>HYPERLINK('Źródła LED_linki'!B483,"Link do zdjęcia")</f>
        <v>Link do zdjęcia</v>
      </c>
      <c r="D484" s="47" t="s">
        <v>468</v>
      </c>
      <c r="E484" s="12" t="s">
        <v>88</v>
      </c>
      <c r="F484" s="625">
        <v>10.3</v>
      </c>
      <c r="G484" s="45" t="s">
        <v>4303</v>
      </c>
      <c r="H484" s="45" t="s">
        <v>4304</v>
      </c>
      <c r="I484" s="45" t="s">
        <v>4305</v>
      </c>
      <c r="J484" s="45" t="s">
        <v>4134</v>
      </c>
      <c r="K484" s="45" t="s">
        <v>95</v>
      </c>
      <c r="L484" s="45" t="s">
        <v>4292</v>
      </c>
      <c r="M484" s="45">
        <v>25</v>
      </c>
      <c r="N484" s="45">
        <v>3000</v>
      </c>
      <c r="O484" s="46">
        <v>15000</v>
      </c>
      <c r="P484" s="45" t="s">
        <v>4129</v>
      </c>
      <c r="Q484" s="45">
        <v>36</v>
      </c>
      <c r="R484" s="45" t="s">
        <v>95</v>
      </c>
      <c r="S484" s="45">
        <v>225</v>
      </c>
      <c r="T484" s="45">
        <v>80</v>
      </c>
      <c r="U484" s="46">
        <v>50000</v>
      </c>
      <c r="V484" s="45" t="s">
        <v>108</v>
      </c>
      <c r="W484" s="45" t="s">
        <v>322</v>
      </c>
      <c r="X484" s="45">
        <v>51</v>
      </c>
      <c r="Y484" s="45">
        <v>57</v>
      </c>
      <c r="Z484" s="45">
        <v>51</v>
      </c>
      <c r="AA484" s="626" t="s">
        <v>4146</v>
      </c>
      <c r="AB484" s="50">
        <v>0.52500000000000002</v>
      </c>
      <c r="AC484" s="50">
        <v>4.4999999999999998E-2</v>
      </c>
      <c r="AD484" s="45" t="s">
        <v>4130</v>
      </c>
      <c r="AE484" s="48" t="str">
        <f>HYPERLINK('Źródła LED_linki'!C483,"Karta katalogowa")</f>
        <v>Karta katalogowa</v>
      </c>
    </row>
    <row r="485" spans="1:31">
      <c r="A485" s="8">
        <v>929001217702</v>
      </c>
      <c r="B485" s="10" t="s">
        <v>623</v>
      </c>
      <c r="C485" s="48" t="str">
        <f>HYPERLINK('Źródła LED_linki'!B484,"Link do zdjęcia")</f>
        <v>Link do zdjęcia</v>
      </c>
      <c r="D485" s="47" t="s">
        <v>468</v>
      </c>
      <c r="E485" s="12" t="s">
        <v>88</v>
      </c>
      <c r="F485" s="625">
        <v>10.3</v>
      </c>
      <c r="G485" s="45" t="s">
        <v>4303</v>
      </c>
      <c r="H485" s="45" t="s">
        <v>4304</v>
      </c>
      <c r="I485" s="45" t="s">
        <v>4305</v>
      </c>
      <c r="J485" s="45" t="s">
        <v>4134</v>
      </c>
      <c r="K485" s="45" t="s">
        <v>95</v>
      </c>
      <c r="L485" s="45" t="s">
        <v>4292</v>
      </c>
      <c r="M485" s="45">
        <v>25</v>
      </c>
      <c r="N485" s="45">
        <v>4000</v>
      </c>
      <c r="O485" s="46">
        <v>15000</v>
      </c>
      <c r="P485" s="45" t="s">
        <v>4129</v>
      </c>
      <c r="Q485" s="45">
        <v>36</v>
      </c>
      <c r="R485" s="45" t="s">
        <v>95</v>
      </c>
      <c r="S485" s="45">
        <v>230</v>
      </c>
      <c r="T485" s="45">
        <v>80</v>
      </c>
      <c r="U485" s="46">
        <v>50000</v>
      </c>
      <c r="V485" s="45" t="s">
        <v>108</v>
      </c>
      <c r="W485" s="45" t="s">
        <v>109</v>
      </c>
      <c r="X485" s="45">
        <v>51</v>
      </c>
      <c r="Y485" s="45">
        <v>57</v>
      </c>
      <c r="Z485" s="45">
        <v>51</v>
      </c>
      <c r="AA485" s="626" t="s">
        <v>4146</v>
      </c>
      <c r="AB485" s="50">
        <v>0.52500000000000002</v>
      </c>
      <c r="AC485" s="50">
        <v>4.4999999999999998E-2</v>
      </c>
      <c r="AD485" s="45" t="s">
        <v>4130</v>
      </c>
      <c r="AE485" s="48" t="str">
        <f>HYPERLINK('Źródła LED_linki'!C484,"Karta katalogowa")</f>
        <v>Karta katalogowa</v>
      </c>
    </row>
    <row r="486" spans="1:31">
      <c r="A486" s="8">
        <v>929002495802</v>
      </c>
      <c r="B486" s="10" t="s">
        <v>624</v>
      </c>
      <c r="C486" s="48" t="str">
        <f>HYPERLINK('Źródła LED_linki'!B485,"Link do zdjęcia")</f>
        <v>Link do zdjęcia</v>
      </c>
      <c r="D486" s="47" t="s">
        <v>468</v>
      </c>
      <c r="E486" s="12" t="s">
        <v>88</v>
      </c>
      <c r="F486" s="625">
        <v>14.3</v>
      </c>
      <c r="G486" s="45" t="s">
        <v>4303</v>
      </c>
      <c r="H486" s="45" t="s">
        <v>4304</v>
      </c>
      <c r="I486" s="45" t="s">
        <v>4305</v>
      </c>
      <c r="J486" s="45" t="s">
        <v>4134</v>
      </c>
      <c r="K486" s="45" t="s">
        <v>95</v>
      </c>
      <c r="L486" s="45">
        <v>3</v>
      </c>
      <c r="M486" s="45">
        <v>35</v>
      </c>
      <c r="N486" s="45">
        <v>2700</v>
      </c>
      <c r="O486" s="46">
        <v>15000</v>
      </c>
      <c r="P486" s="45" t="s">
        <v>4141</v>
      </c>
      <c r="Q486" s="45">
        <v>36</v>
      </c>
      <c r="R486" s="45" t="s">
        <v>95</v>
      </c>
      <c r="S486" s="45">
        <v>230</v>
      </c>
      <c r="T486" s="45">
        <v>80</v>
      </c>
      <c r="U486" s="46">
        <v>50000</v>
      </c>
      <c r="V486" s="45" t="s">
        <v>108</v>
      </c>
      <c r="W486" s="45" t="s">
        <v>168</v>
      </c>
      <c r="X486" s="45">
        <v>51</v>
      </c>
      <c r="Y486" s="45">
        <v>60</v>
      </c>
      <c r="Z486" s="45">
        <v>51</v>
      </c>
      <c r="AA486" s="626" t="s">
        <v>4152</v>
      </c>
      <c r="AB486" s="50">
        <v>0.52500000000000002</v>
      </c>
      <c r="AC486" s="50">
        <v>4.8000000000000001E-2</v>
      </c>
      <c r="AD486" s="45" t="s">
        <v>4130</v>
      </c>
      <c r="AE486" s="48" t="str">
        <f>HYPERLINK('Źródła LED_linki'!C485,"Karta katalogowa")</f>
        <v>Karta katalogowa</v>
      </c>
    </row>
    <row r="487" spans="1:31">
      <c r="A487" s="8">
        <v>929002068202</v>
      </c>
      <c r="B487" s="10" t="s">
        <v>625</v>
      </c>
      <c r="C487" s="48" t="str">
        <f>HYPERLINK('Źródła LED_linki'!B486,"Link do zdjęcia")</f>
        <v>Link do zdjęcia</v>
      </c>
      <c r="D487" s="47" t="s">
        <v>468</v>
      </c>
      <c r="E487" s="12" t="s">
        <v>88</v>
      </c>
      <c r="F487" s="625">
        <v>14.3</v>
      </c>
      <c r="G487" s="45" t="s">
        <v>4303</v>
      </c>
      <c r="H487" s="45" t="s">
        <v>4304</v>
      </c>
      <c r="I487" s="45" t="s">
        <v>4305</v>
      </c>
      <c r="J487" s="45" t="s">
        <v>4134</v>
      </c>
      <c r="K487" s="45" t="s">
        <v>95</v>
      </c>
      <c r="L487" s="45">
        <v>3</v>
      </c>
      <c r="M487" s="45">
        <v>35</v>
      </c>
      <c r="N487" s="45">
        <v>3000</v>
      </c>
      <c r="O487" s="46">
        <v>15000</v>
      </c>
      <c r="P487" s="45" t="s">
        <v>4141</v>
      </c>
      <c r="Q487" s="45">
        <v>36</v>
      </c>
      <c r="R487" s="45" t="s">
        <v>95</v>
      </c>
      <c r="S487" s="45">
        <v>230</v>
      </c>
      <c r="T487" s="45">
        <v>80</v>
      </c>
      <c r="U487" s="46">
        <v>50000</v>
      </c>
      <c r="V487" s="45" t="s">
        <v>108</v>
      </c>
      <c r="W487" s="45" t="s">
        <v>168</v>
      </c>
      <c r="X487" s="45">
        <v>51</v>
      </c>
      <c r="Y487" s="45">
        <v>60</v>
      </c>
      <c r="Z487" s="45">
        <v>51</v>
      </c>
      <c r="AA487" s="626" t="s">
        <v>8515</v>
      </c>
      <c r="AB487" s="50">
        <v>0.52500000000000002</v>
      </c>
      <c r="AC487" s="50">
        <v>4.8000000000000001E-2</v>
      </c>
      <c r="AD487" s="45" t="s">
        <v>4130</v>
      </c>
      <c r="AE487" s="48" t="str">
        <f>HYPERLINK('Źródła LED_linki'!C486,"Karta katalogowa")</f>
        <v>Karta katalogowa</v>
      </c>
    </row>
    <row r="488" spans="1:31">
      <c r="A488" s="8">
        <v>929002065602</v>
      </c>
      <c r="B488" s="10" t="s">
        <v>626</v>
      </c>
      <c r="C488" s="48" t="str">
        <f>HYPERLINK('Źródła LED_linki'!B487,"Link do zdjęcia")</f>
        <v>Link do zdjęcia</v>
      </c>
      <c r="D488" s="47" t="s">
        <v>468</v>
      </c>
      <c r="E488" s="12" t="s">
        <v>88</v>
      </c>
      <c r="F488" s="625">
        <v>14.3</v>
      </c>
      <c r="G488" s="45" t="s">
        <v>4303</v>
      </c>
      <c r="H488" s="45" t="s">
        <v>4304</v>
      </c>
      <c r="I488" s="45" t="s">
        <v>4305</v>
      </c>
      <c r="J488" s="45" t="s">
        <v>4134</v>
      </c>
      <c r="K488" s="45" t="s">
        <v>95</v>
      </c>
      <c r="L488" s="45">
        <v>3</v>
      </c>
      <c r="M488" s="45">
        <v>35</v>
      </c>
      <c r="N488" s="45">
        <v>4000</v>
      </c>
      <c r="O488" s="46">
        <v>15000</v>
      </c>
      <c r="P488" s="45" t="s">
        <v>4141</v>
      </c>
      <c r="Q488" s="45">
        <v>36</v>
      </c>
      <c r="R488" s="45" t="s">
        <v>95</v>
      </c>
      <c r="S488" s="45">
        <v>240</v>
      </c>
      <c r="T488" s="45">
        <v>80</v>
      </c>
      <c r="U488" s="46">
        <v>50000</v>
      </c>
      <c r="V488" s="45" t="s">
        <v>159</v>
      </c>
      <c r="W488" s="45" t="s">
        <v>168</v>
      </c>
      <c r="X488" s="45">
        <v>51</v>
      </c>
      <c r="Y488" s="45">
        <v>60</v>
      </c>
      <c r="Z488" s="45">
        <v>51</v>
      </c>
      <c r="AA488" s="626" t="s">
        <v>4152</v>
      </c>
      <c r="AB488" s="50">
        <v>0.52500000000000002</v>
      </c>
      <c r="AC488" s="50">
        <v>4.8000000000000001E-2</v>
      </c>
      <c r="AD488" s="45" t="s">
        <v>4130</v>
      </c>
      <c r="AE488" s="48" t="str">
        <f>HYPERLINK('Źródła LED_linki'!C487,"Karta katalogowa")</f>
        <v>Karta katalogowa</v>
      </c>
    </row>
    <row r="489" spans="1:31">
      <c r="A489" s="8">
        <v>929001217862</v>
      </c>
      <c r="B489" s="10" t="s">
        <v>627</v>
      </c>
      <c r="C489" s="48" t="str">
        <f>HYPERLINK('Źródła LED_linki'!B488,"Link do zdjęcia")</f>
        <v>Link do zdjęcia</v>
      </c>
      <c r="D489" s="47" t="s">
        <v>468</v>
      </c>
      <c r="E489" s="12" t="s">
        <v>88</v>
      </c>
      <c r="F489" s="625">
        <v>10.3</v>
      </c>
      <c r="G489" s="45" t="s">
        <v>4303</v>
      </c>
      <c r="H489" s="45" t="s">
        <v>4304</v>
      </c>
      <c r="I489" s="45" t="s">
        <v>4305</v>
      </c>
      <c r="J489" s="45" t="s">
        <v>4134</v>
      </c>
      <c r="K489" s="45" t="s">
        <v>95</v>
      </c>
      <c r="L489" s="45" t="s">
        <v>4323</v>
      </c>
      <c r="M489" s="45">
        <v>35</v>
      </c>
      <c r="N489" s="45">
        <v>2700</v>
      </c>
      <c r="O489" s="46">
        <v>15000</v>
      </c>
      <c r="P489" s="45" t="s">
        <v>4129</v>
      </c>
      <c r="Q489" s="45">
        <v>36</v>
      </c>
      <c r="R489" s="45" t="s">
        <v>95</v>
      </c>
      <c r="S489" s="45">
        <v>255</v>
      </c>
      <c r="T489" s="45">
        <v>80</v>
      </c>
      <c r="U489" s="46">
        <v>50000</v>
      </c>
      <c r="V489" s="45" t="s">
        <v>159</v>
      </c>
      <c r="W489" s="45" t="s">
        <v>305</v>
      </c>
      <c r="X489" s="45">
        <v>51</v>
      </c>
      <c r="Y489" s="45">
        <v>60</v>
      </c>
      <c r="Z489" s="45">
        <v>51</v>
      </c>
      <c r="AA489" s="626" t="s">
        <v>8515</v>
      </c>
      <c r="AB489" s="50">
        <v>0.52500000000000002</v>
      </c>
      <c r="AC489" s="50">
        <v>3.5999999999999997E-2</v>
      </c>
      <c r="AD489" s="45" t="s">
        <v>4130</v>
      </c>
      <c r="AE489" s="48" t="str">
        <f>HYPERLINK('Źródła LED_linki'!C488,"Karta katalogowa")</f>
        <v>Karta katalogowa</v>
      </c>
    </row>
    <row r="490" spans="1:31">
      <c r="A490" s="8">
        <v>929001217902</v>
      </c>
      <c r="B490" s="10" t="s">
        <v>628</v>
      </c>
      <c r="C490" s="48" t="str">
        <f>HYPERLINK('Źródła LED_linki'!B489,"Link do zdjęcia")</f>
        <v>Link do zdjęcia</v>
      </c>
      <c r="D490" s="47" t="s">
        <v>468</v>
      </c>
      <c r="E490" s="12" t="s">
        <v>88</v>
      </c>
      <c r="F490" s="625">
        <v>10.3</v>
      </c>
      <c r="G490" s="45" t="s">
        <v>4303</v>
      </c>
      <c r="H490" s="45" t="s">
        <v>4304</v>
      </c>
      <c r="I490" s="45" t="s">
        <v>4305</v>
      </c>
      <c r="J490" s="45" t="s">
        <v>4134</v>
      </c>
      <c r="K490" s="45" t="s">
        <v>95</v>
      </c>
      <c r="L490" s="45" t="s">
        <v>4323</v>
      </c>
      <c r="M490" s="45">
        <v>35</v>
      </c>
      <c r="N490" s="45">
        <v>3000</v>
      </c>
      <c r="O490" s="46">
        <v>15000</v>
      </c>
      <c r="P490" s="45" t="s">
        <v>4129</v>
      </c>
      <c r="Q490" s="45">
        <v>36</v>
      </c>
      <c r="R490" s="45" t="s">
        <v>95</v>
      </c>
      <c r="S490" s="45">
        <v>265</v>
      </c>
      <c r="T490" s="45">
        <v>80</v>
      </c>
      <c r="U490" s="46">
        <v>50000</v>
      </c>
      <c r="V490" s="45" t="s">
        <v>108</v>
      </c>
      <c r="W490" s="45" t="s">
        <v>305</v>
      </c>
      <c r="X490" s="45">
        <v>51</v>
      </c>
      <c r="Y490" s="45">
        <v>57</v>
      </c>
      <c r="Z490" s="45">
        <v>51</v>
      </c>
      <c r="AA490" s="626" t="s">
        <v>8515</v>
      </c>
      <c r="AB490" s="50">
        <v>0.52500000000000002</v>
      </c>
      <c r="AC490" s="50">
        <v>4.4999999999999998E-2</v>
      </c>
      <c r="AD490" s="45" t="s">
        <v>4130</v>
      </c>
      <c r="AE490" s="48" t="str">
        <f>HYPERLINK('Źródła LED_linki'!C489,"Karta katalogowa")</f>
        <v>Karta katalogowa</v>
      </c>
    </row>
    <row r="491" spans="1:31">
      <c r="A491" s="8">
        <v>929001218002</v>
      </c>
      <c r="B491" s="10" t="s">
        <v>629</v>
      </c>
      <c r="C491" s="48" t="str">
        <f>HYPERLINK('Źródła LED_linki'!B490,"Link do zdjęcia")</f>
        <v>Link do zdjęcia</v>
      </c>
      <c r="D491" s="47" t="s">
        <v>468</v>
      </c>
      <c r="E491" s="12" t="s">
        <v>88</v>
      </c>
      <c r="F491" s="625">
        <v>10.3</v>
      </c>
      <c r="G491" s="45" t="s">
        <v>4303</v>
      </c>
      <c r="H491" s="45" t="s">
        <v>4304</v>
      </c>
      <c r="I491" s="45" t="s">
        <v>4305</v>
      </c>
      <c r="J491" s="45" t="s">
        <v>4134</v>
      </c>
      <c r="K491" s="45" t="s">
        <v>95</v>
      </c>
      <c r="L491" s="45" t="s">
        <v>4323</v>
      </c>
      <c r="M491" s="45">
        <v>35</v>
      </c>
      <c r="N491" s="45">
        <v>4000</v>
      </c>
      <c r="O491" s="46">
        <v>15000</v>
      </c>
      <c r="P491" s="45" t="s">
        <v>4129</v>
      </c>
      <c r="Q491" s="45">
        <v>36</v>
      </c>
      <c r="R491" s="45" t="s">
        <v>95</v>
      </c>
      <c r="S491" s="45">
        <v>275</v>
      </c>
      <c r="T491" s="45">
        <v>80</v>
      </c>
      <c r="U491" s="46">
        <v>50000</v>
      </c>
      <c r="V491" s="45" t="s">
        <v>108</v>
      </c>
      <c r="W491" s="45" t="s">
        <v>305</v>
      </c>
      <c r="X491" s="45">
        <v>51</v>
      </c>
      <c r="Y491" s="45">
        <v>57</v>
      </c>
      <c r="Z491" s="45">
        <v>51</v>
      </c>
      <c r="AA491" s="626" t="s">
        <v>4178</v>
      </c>
      <c r="AB491" s="50">
        <v>0.52500000000000002</v>
      </c>
      <c r="AC491" s="50">
        <v>4.4999999999999998E-2</v>
      </c>
      <c r="AD491" s="45" t="s">
        <v>4130</v>
      </c>
      <c r="AE491" s="48" t="str">
        <f>HYPERLINK('Źródła LED_linki'!C490,"Karta katalogowa")</f>
        <v>Karta katalogowa</v>
      </c>
    </row>
    <row r="492" spans="1:31">
      <c r="A492" s="25">
        <v>929002495902</v>
      </c>
      <c r="B492" s="23" t="s">
        <v>630</v>
      </c>
      <c r="C492" s="48" t="str">
        <f>HYPERLINK('Źródła LED_linki'!B491,"Link do zdjęcia")</f>
        <v>Link do zdjęcia</v>
      </c>
      <c r="D492" s="47" t="s">
        <v>468</v>
      </c>
      <c r="E492" s="12" t="s">
        <v>88</v>
      </c>
      <c r="F492" s="625">
        <v>15.1</v>
      </c>
      <c r="G492" s="45" t="s">
        <v>4303</v>
      </c>
      <c r="H492" s="45" t="s">
        <v>4304</v>
      </c>
      <c r="I492" s="45" t="s">
        <v>4305</v>
      </c>
      <c r="J492" s="45" t="s">
        <v>4134</v>
      </c>
      <c r="K492" s="45" t="s">
        <v>95</v>
      </c>
      <c r="L492" s="45">
        <v>4</v>
      </c>
      <c r="M492" s="45">
        <v>50</v>
      </c>
      <c r="N492" s="45">
        <v>2700</v>
      </c>
      <c r="O492" s="46">
        <v>15000</v>
      </c>
      <c r="P492" s="45" t="s">
        <v>4141</v>
      </c>
      <c r="Q492" s="45">
        <v>36</v>
      </c>
      <c r="R492" s="45" t="s">
        <v>95</v>
      </c>
      <c r="S492" s="45">
        <v>345</v>
      </c>
      <c r="T492" s="45">
        <v>80</v>
      </c>
      <c r="U492" s="46">
        <v>50000</v>
      </c>
      <c r="V492" s="45" t="s">
        <v>108</v>
      </c>
      <c r="W492" s="45" t="s">
        <v>109</v>
      </c>
      <c r="X492" s="45">
        <v>51</v>
      </c>
      <c r="Y492" s="45">
        <v>60</v>
      </c>
      <c r="Z492" s="45">
        <v>51</v>
      </c>
      <c r="AA492" s="626" t="s">
        <v>4152</v>
      </c>
      <c r="AB492" s="50">
        <v>0.52500000000000002</v>
      </c>
      <c r="AC492" s="50">
        <v>4.8000000000000001E-2</v>
      </c>
      <c r="AD492" s="45" t="s">
        <v>4130</v>
      </c>
      <c r="AE492" s="48" t="str">
        <f>HYPERLINK('Źródła LED_linki'!C491,"Karta katalogowa")</f>
        <v>Karta katalogowa</v>
      </c>
    </row>
    <row r="493" spans="1:31">
      <c r="A493" s="8">
        <v>929002068302</v>
      </c>
      <c r="B493" s="10" t="s">
        <v>631</v>
      </c>
      <c r="C493" s="48" t="str">
        <f>HYPERLINK('Źródła LED_linki'!B492,"Link do zdjęcia")</f>
        <v>Link do zdjęcia</v>
      </c>
      <c r="D493" s="47" t="s">
        <v>468</v>
      </c>
      <c r="E493" s="12" t="s">
        <v>88</v>
      </c>
      <c r="F493" s="625">
        <v>15.1</v>
      </c>
      <c r="G493" s="45" t="s">
        <v>4303</v>
      </c>
      <c r="H493" s="45" t="s">
        <v>4304</v>
      </c>
      <c r="I493" s="45" t="s">
        <v>4305</v>
      </c>
      <c r="J493" s="45" t="s">
        <v>4134</v>
      </c>
      <c r="K493" s="45" t="s">
        <v>95</v>
      </c>
      <c r="L493" s="45">
        <v>4</v>
      </c>
      <c r="M493" s="45">
        <v>50</v>
      </c>
      <c r="N493" s="45">
        <v>3000</v>
      </c>
      <c r="O493" s="46">
        <v>15000</v>
      </c>
      <c r="P493" s="45" t="s">
        <v>4141</v>
      </c>
      <c r="Q493" s="45">
        <v>36</v>
      </c>
      <c r="R493" s="45" t="s">
        <v>95</v>
      </c>
      <c r="S493" s="45">
        <v>345</v>
      </c>
      <c r="T493" s="45">
        <v>80</v>
      </c>
      <c r="U493" s="46">
        <v>50000</v>
      </c>
      <c r="V493" s="45" t="s">
        <v>159</v>
      </c>
      <c r="W493" s="45" t="s">
        <v>168</v>
      </c>
      <c r="X493" s="45">
        <v>51</v>
      </c>
      <c r="Y493" s="45">
        <v>60</v>
      </c>
      <c r="Z493" s="45">
        <v>51</v>
      </c>
      <c r="AA493" s="626" t="s">
        <v>4152</v>
      </c>
      <c r="AB493" s="50">
        <v>0.52500000000000002</v>
      </c>
      <c r="AC493" s="50">
        <v>4.8000000000000001E-2</v>
      </c>
      <c r="AD493" s="45" t="s">
        <v>4130</v>
      </c>
      <c r="AE493" s="48" t="str">
        <f>HYPERLINK('Źródła LED_linki'!C492,"Karta katalogowa")</f>
        <v>Karta katalogowa</v>
      </c>
    </row>
    <row r="494" spans="1:31">
      <c r="A494" s="8">
        <v>929002065802</v>
      </c>
      <c r="B494" s="10" t="s">
        <v>632</v>
      </c>
      <c r="C494" s="48" t="str">
        <f>HYPERLINK('Źródła LED_linki'!B493,"Link do zdjęcia")</f>
        <v>Link do zdjęcia</v>
      </c>
      <c r="D494" s="47" t="s">
        <v>468</v>
      </c>
      <c r="E494" s="12" t="s">
        <v>88</v>
      </c>
      <c r="F494" s="625">
        <v>16.100000000000001</v>
      </c>
      <c r="G494" s="45" t="s">
        <v>4303</v>
      </c>
      <c r="H494" s="45" t="s">
        <v>4304</v>
      </c>
      <c r="I494" s="45" t="s">
        <v>4305</v>
      </c>
      <c r="J494" s="45" t="s">
        <v>4134</v>
      </c>
      <c r="K494" s="45" t="s">
        <v>95</v>
      </c>
      <c r="L494" s="45">
        <v>4</v>
      </c>
      <c r="M494" s="45">
        <v>50</v>
      </c>
      <c r="N494" s="45">
        <v>4000</v>
      </c>
      <c r="O494" s="46">
        <v>15000</v>
      </c>
      <c r="P494" s="45" t="s">
        <v>4141</v>
      </c>
      <c r="Q494" s="45">
        <v>36</v>
      </c>
      <c r="R494" s="45" t="s">
        <v>95</v>
      </c>
      <c r="S494" s="45">
        <v>350</v>
      </c>
      <c r="T494" s="45">
        <v>80</v>
      </c>
      <c r="U494" s="46">
        <v>50000</v>
      </c>
      <c r="V494" s="45" t="s">
        <v>108</v>
      </c>
      <c r="W494" s="45" t="s">
        <v>109</v>
      </c>
      <c r="X494" s="45">
        <v>51</v>
      </c>
      <c r="Y494" s="45">
        <v>60</v>
      </c>
      <c r="Z494" s="45">
        <v>51</v>
      </c>
      <c r="AA494" s="626" t="s">
        <v>4152</v>
      </c>
      <c r="AB494" s="50">
        <v>0.52500000000000002</v>
      </c>
      <c r="AC494" s="50">
        <v>4.8000000000000001E-2</v>
      </c>
      <c r="AD494" s="45" t="s">
        <v>4130</v>
      </c>
      <c r="AE494" s="48" t="str">
        <f>HYPERLINK('Źródła LED_linki'!C493,"Karta katalogowa")</f>
        <v>Karta katalogowa</v>
      </c>
    </row>
    <row r="495" spans="1:31">
      <c r="A495" s="8">
        <v>929001215232</v>
      </c>
      <c r="B495" s="10" t="s">
        <v>633</v>
      </c>
      <c r="C495" s="48" t="str">
        <f>HYPERLINK('Źródła LED_linki'!B494,"Link do zdjęcia")</f>
        <v>Link do zdjęcia</v>
      </c>
      <c r="D495" s="47" t="s">
        <v>468</v>
      </c>
      <c r="E495" s="12" t="s">
        <v>88</v>
      </c>
      <c r="F495" s="625">
        <v>10.8</v>
      </c>
      <c r="G495" s="45" t="s">
        <v>4303</v>
      </c>
      <c r="H495" s="45" t="s">
        <v>4304</v>
      </c>
      <c r="I495" s="45" t="s">
        <v>4305</v>
      </c>
      <c r="J495" s="45" t="s">
        <v>4134</v>
      </c>
      <c r="K495" s="45" t="s">
        <v>95</v>
      </c>
      <c r="L495" s="45" t="s">
        <v>4334</v>
      </c>
      <c r="M495" s="45">
        <v>50</v>
      </c>
      <c r="N495" s="45">
        <v>2700</v>
      </c>
      <c r="O495" s="46">
        <v>15000</v>
      </c>
      <c r="P495" s="45" t="s">
        <v>4129</v>
      </c>
      <c r="Q495" s="45">
        <v>36</v>
      </c>
      <c r="R495" s="45" t="s">
        <v>95</v>
      </c>
      <c r="S495" s="45">
        <v>355</v>
      </c>
      <c r="T495" s="45">
        <v>80</v>
      </c>
      <c r="U495" s="46">
        <v>50000</v>
      </c>
      <c r="V495" s="45" t="s">
        <v>108</v>
      </c>
      <c r="W495" s="45" t="s">
        <v>109</v>
      </c>
      <c r="X495" s="45">
        <v>51</v>
      </c>
      <c r="Y495" s="45">
        <v>60</v>
      </c>
      <c r="Z495" s="45">
        <v>51</v>
      </c>
      <c r="AA495" s="626" t="s">
        <v>8515</v>
      </c>
      <c r="AB495" s="50">
        <v>0.52500000000000002</v>
      </c>
      <c r="AC495" s="50">
        <v>4.4999999999999998E-2</v>
      </c>
      <c r="AD495" s="45" t="s">
        <v>4130</v>
      </c>
      <c r="AE495" s="48" t="str">
        <f>HYPERLINK('Źródła LED_linki'!C494,"Karta katalogowa")</f>
        <v>Karta katalogowa</v>
      </c>
    </row>
    <row r="496" spans="1:31">
      <c r="A496" s="8">
        <v>929001218102</v>
      </c>
      <c r="B496" s="10" t="s">
        <v>634</v>
      </c>
      <c r="C496" s="48" t="str">
        <f>HYPERLINK('Źródła LED_linki'!B495,"Link do zdjęcia")</f>
        <v>Link do zdjęcia</v>
      </c>
      <c r="D496" s="47" t="s">
        <v>468</v>
      </c>
      <c r="E496" s="12" t="s">
        <v>88</v>
      </c>
      <c r="F496" s="625">
        <v>10.8</v>
      </c>
      <c r="G496" s="45" t="s">
        <v>4303</v>
      </c>
      <c r="H496" s="45" t="s">
        <v>4304</v>
      </c>
      <c r="I496" s="45" t="s">
        <v>4305</v>
      </c>
      <c r="J496" s="45" t="s">
        <v>4134</v>
      </c>
      <c r="K496" s="45" t="s">
        <v>95</v>
      </c>
      <c r="L496" s="45" t="s">
        <v>4334</v>
      </c>
      <c r="M496" s="45">
        <v>50</v>
      </c>
      <c r="N496" s="45">
        <v>3000</v>
      </c>
      <c r="O496" s="46">
        <v>15000</v>
      </c>
      <c r="P496" s="45" t="s">
        <v>4129</v>
      </c>
      <c r="Q496" s="45">
        <v>36</v>
      </c>
      <c r="R496" s="45" t="s">
        <v>95</v>
      </c>
      <c r="S496" s="45">
        <v>370</v>
      </c>
      <c r="T496" s="45">
        <v>80</v>
      </c>
      <c r="U496" s="46">
        <v>50000</v>
      </c>
      <c r="V496" s="45" t="s">
        <v>108</v>
      </c>
      <c r="W496" s="45" t="s">
        <v>109</v>
      </c>
      <c r="X496" s="45">
        <v>51</v>
      </c>
      <c r="Y496" s="45">
        <v>57</v>
      </c>
      <c r="Z496" s="45">
        <v>51</v>
      </c>
      <c r="AA496" s="626" t="s">
        <v>8515</v>
      </c>
      <c r="AB496" s="50">
        <v>0.52500000000000002</v>
      </c>
      <c r="AC496" s="50">
        <v>4.4999999999999998E-2</v>
      </c>
      <c r="AD496" s="45" t="s">
        <v>4130</v>
      </c>
      <c r="AE496" s="48" t="str">
        <f>HYPERLINK('Źródła LED_linki'!C495,"Karta katalogowa")</f>
        <v>Karta katalogowa</v>
      </c>
    </row>
    <row r="497" spans="1:31">
      <c r="A497" s="8">
        <v>929001218202</v>
      </c>
      <c r="B497" s="10" t="s">
        <v>635</v>
      </c>
      <c r="C497" s="48" t="str">
        <f>HYPERLINK('Źródła LED_linki'!B496,"Link do zdjęcia")</f>
        <v>Link do zdjęcia</v>
      </c>
      <c r="D497" s="47" t="s">
        <v>468</v>
      </c>
      <c r="E497" s="12" t="s">
        <v>88</v>
      </c>
      <c r="F497" s="625">
        <v>10.8</v>
      </c>
      <c r="G497" s="45" t="s">
        <v>4303</v>
      </c>
      <c r="H497" s="45" t="s">
        <v>4304</v>
      </c>
      <c r="I497" s="45" t="s">
        <v>4305</v>
      </c>
      <c r="J497" s="45" t="s">
        <v>4134</v>
      </c>
      <c r="K497" s="45" t="s">
        <v>95</v>
      </c>
      <c r="L497" s="45" t="s">
        <v>4334</v>
      </c>
      <c r="M497" s="45">
        <v>50</v>
      </c>
      <c r="N497" s="45">
        <v>4000</v>
      </c>
      <c r="O497" s="46">
        <v>15000</v>
      </c>
      <c r="P497" s="45" t="s">
        <v>4129</v>
      </c>
      <c r="Q497" s="45">
        <v>36</v>
      </c>
      <c r="R497" s="45" t="s">
        <v>95</v>
      </c>
      <c r="S497" s="45">
        <v>390</v>
      </c>
      <c r="T497" s="45">
        <v>80</v>
      </c>
      <c r="U497" s="46">
        <v>50000</v>
      </c>
      <c r="V497" s="45" t="s">
        <v>108</v>
      </c>
      <c r="W497" s="45" t="s">
        <v>109</v>
      </c>
      <c r="X497" s="45">
        <v>51</v>
      </c>
      <c r="Y497" s="45">
        <v>57</v>
      </c>
      <c r="Z497" s="45">
        <v>51</v>
      </c>
      <c r="AA497" s="626" t="s">
        <v>8515</v>
      </c>
      <c r="AB497" s="50">
        <v>0.52500000000000002</v>
      </c>
      <c r="AC497" s="50">
        <v>4.4999999999999998E-2</v>
      </c>
      <c r="AD497" s="45" t="s">
        <v>4130</v>
      </c>
      <c r="AE497" s="48" t="str">
        <f>HYPERLINK('Źródła LED_linki'!C496,"Karta katalogowa")</f>
        <v>Karta katalogowa</v>
      </c>
    </row>
    <row r="498" spans="1:31">
      <c r="A498" s="8">
        <v>929001218302</v>
      </c>
      <c r="B498" s="10" t="s">
        <v>636</v>
      </c>
      <c r="C498" s="48" t="str">
        <f>HYPERLINK('Źródła LED_linki'!B497,"Link do zdjęcia")</f>
        <v>Link do zdjęcia</v>
      </c>
      <c r="D498" s="47" t="s">
        <v>468</v>
      </c>
      <c r="E498" s="12" t="s">
        <v>88</v>
      </c>
      <c r="F498" s="625">
        <v>10.8</v>
      </c>
      <c r="G498" s="45" t="s">
        <v>4303</v>
      </c>
      <c r="H498" s="45" t="s">
        <v>4304</v>
      </c>
      <c r="I498" s="45" t="s">
        <v>4305</v>
      </c>
      <c r="J498" s="45" t="s">
        <v>4134</v>
      </c>
      <c r="K498" s="45" t="s">
        <v>95</v>
      </c>
      <c r="L498" s="45" t="s">
        <v>4334</v>
      </c>
      <c r="M498" s="45">
        <v>50</v>
      </c>
      <c r="N498" s="45">
        <v>6500</v>
      </c>
      <c r="O498" s="46">
        <v>15000</v>
      </c>
      <c r="P498" s="45" t="s">
        <v>4129</v>
      </c>
      <c r="Q498" s="45">
        <v>36</v>
      </c>
      <c r="R498" s="45" t="s">
        <v>95</v>
      </c>
      <c r="S498" s="45">
        <v>390</v>
      </c>
      <c r="T498" s="45">
        <v>80</v>
      </c>
      <c r="U498" s="46">
        <v>50000</v>
      </c>
      <c r="V498" s="45" t="s">
        <v>108</v>
      </c>
      <c r="W498" s="45" t="s">
        <v>109</v>
      </c>
      <c r="X498" s="45">
        <v>51</v>
      </c>
      <c r="Y498" s="45">
        <v>57</v>
      </c>
      <c r="Z498" s="45">
        <v>51</v>
      </c>
      <c r="AA498" s="626" t="s">
        <v>4152</v>
      </c>
      <c r="AB498" s="50">
        <v>0.52500000000000002</v>
      </c>
      <c r="AC498" s="50">
        <v>4.4999999999999998E-2</v>
      </c>
      <c r="AD498" s="45" t="s">
        <v>4130</v>
      </c>
      <c r="AE498" s="48" t="str">
        <f>HYPERLINK('Źródła LED_linki'!C497,"Karta katalogowa")</f>
        <v>Karta katalogowa</v>
      </c>
    </row>
    <row r="499" spans="1:31">
      <c r="A499" s="8">
        <v>929002981002</v>
      </c>
      <c r="B499" s="10" t="s">
        <v>637</v>
      </c>
      <c r="C499" s="48" t="str">
        <f>HYPERLINK('Źródła LED_linki'!B498,"Link do zdjęcia")</f>
        <v>Link do zdjęcia</v>
      </c>
      <c r="D499" s="47" t="s">
        <v>468</v>
      </c>
      <c r="E499" s="12" t="s">
        <v>88</v>
      </c>
      <c r="F499" s="625">
        <v>14.7</v>
      </c>
      <c r="G499" s="45" t="s">
        <v>4303</v>
      </c>
      <c r="H499" s="45" t="s">
        <v>4304</v>
      </c>
      <c r="I499" s="45" t="s">
        <v>4305</v>
      </c>
      <c r="J499" s="45" t="s">
        <v>4134</v>
      </c>
      <c r="K499" s="45" t="s">
        <v>95</v>
      </c>
      <c r="L499" s="45" t="s">
        <v>4161</v>
      </c>
      <c r="M499" s="45">
        <v>65</v>
      </c>
      <c r="N499" s="45">
        <v>3000</v>
      </c>
      <c r="O499" s="46">
        <v>15000</v>
      </c>
      <c r="P499" s="45" t="s">
        <v>4129</v>
      </c>
      <c r="Q499" s="45">
        <v>36</v>
      </c>
      <c r="R499" s="45" t="s">
        <v>95</v>
      </c>
      <c r="S499" s="45">
        <v>460</v>
      </c>
      <c r="T499" s="45">
        <v>80</v>
      </c>
      <c r="U499" s="46">
        <v>50000</v>
      </c>
      <c r="V499" s="45" t="s">
        <v>108</v>
      </c>
      <c r="W499" s="45" t="s">
        <v>109</v>
      </c>
      <c r="X499" s="45">
        <v>51</v>
      </c>
      <c r="Y499" s="45">
        <v>60</v>
      </c>
      <c r="Z499" s="45">
        <v>51</v>
      </c>
      <c r="AA499" s="626" t="s">
        <v>8515</v>
      </c>
      <c r="AB499" s="50">
        <v>0.52500000000000002</v>
      </c>
      <c r="AC499" s="50">
        <v>4.4999999999999998E-2</v>
      </c>
      <c r="AD499" s="45" t="s">
        <v>4130</v>
      </c>
      <c r="AE499" s="48" t="str">
        <f>HYPERLINK('Źródła LED_linki'!C498,"Karta katalogowa")</f>
        <v>Karta katalogowa</v>
      </c>
    </row>
    <row r="500" spans="1:31">
      <c r="A500" s="8">
        <v>929002981102</v>
      </c>
      <c r="B500" s="10" t="s">
        <v>638</v>
      </c>
      <c r="C500" s="48" t="str">
        <f>HYPERLINK('Źródła LED_linki'!B499,"Link do zdjęcia")</f>
        <v>Link do zdjęcia</v>
      </c>
      <c r="D500" s="47" t="s">
        <v>468</v>
      </c>
      <c r="E500" s="12" t="s">
        <v>88</v>
      </c>
      <c r="F500" s="625">
        <v>14.7</v>
      </c>
      <c r="G500" s="45" t="s">
        <v>4303</v>
      </c>
      <c r="H500" s="45" t="s">
        <v>4304</v>
      </c>
      <c r="I500" s="45" t="s">
        <v>4305</v>
      </c>
      <c r="J500" s="45" t="s">
        <v>4134</v>
      </c>
      <c r="K500" s="45" t="s">
        <v>95</v>
      </c>
      <c r="L500" s="45" t="s">
        <v>4161</v>
      </c>
      <c r="M500" s="45">
        <v>65</v>
      </c>
      <c r="N500" s="45">
        <v>4000</v>
      </c>
      <c r="O500" s="46">
        <v>15000</v>
      </c>
      <c r="P500" s="45" t="s">
        <v>4129</v>
      </c>
      <c r="Q500" s="45">
        <v>36</v>
      </c>
      <c r="R500" s="45" t="s">
        <v>95</v>
      </c>
      <c r="S500" s="45">
        <v>485</v>
      </c>
      <c r="T500" s="45">
        <v>80</v>
      </c>
      <c r="U500" s="46">
        <v>50000</v>
      </c>
      <c r="V500" s="45" t="s">
        <v>159</v>
      </c>
      <c r="W500" s="45" t="s">
        <v>160</v>
      </c>
      <c r="X500" s="45">
        <v>51</v>
      </c>
      <c r="Y500" s="45">
        <v>60</v>
      </c>
      <c r="Z500" s="45">
        <v>51</v>
      </c>
      <c r="AA500" s="626" t="s">
        <v>4178</v>
      </c>
      <c r="AB500" s="50">
        <v>0.52500000000000002</v>
      </c>
      <c r="AC500" s="50">
        <v>4.4999999999999998E-2</v>
      </c>
      <c r="AD500" s="45" t="s">
        <v>4130</v>
      </c>
      <c r="AE500" s="48" t="str">
        <f>HYPERLINK('Źródła LED_linki'!C499,"Karta katalogowa")</f>
        <v>Karta katalogowa</v>
      </c>
    </row>
    <row r="501" spans="1:31">
      <c r="A501" s="8">
        <v>929002981202</v>
      </c>
      <c r="B501" s="10" t="s">
        <v>639</v>
      </c>
      <c r="C501" s="48" t="str">
        <f>HYPERLINK('Źródła LED_linki'!B500,"Link do zdjęcia")</f>
        <v>Link do zdjęcia</v>
      </c>
      <c r="D501" s="47" t="s">
        <v>468</v>
      </c>
      <c r="E501" s="12" t="s">
        <v>88</v>
      </c>
      <c r="F501" s="625">
        <v>11.1</v>
      </c>
      <c r="G501" s="45" t="s">
        <v>4303</v>
      </c>
      <c r="H501" s="45" t="s">
        <v>4304</v>
      </c>
      <c r="I501" s="45" t="s">
        <v>4315</v>
      </c>
      <c r="J501" s="45" t="s">
        <v>4134</v>
      </c>
      <c r="K501" s="45" t="s">
        <v>95</v>
      </c>
      <c r="L501" s="45" t="s">
        <v>4161</v>
      </c>
      <c r="M501" s="45" t="s">
        <v>95</v>
      </c>
      <c r="N501" s="45">
        <v>3000</v>
      </c>
      <c r="O501" s="46">
        <v>15000</v>
      </c>
      <c r="P501" s="45" t="s">
        <v>4129</v>
      </c>
      <c r="Q501" s="45">
        <v>120</v>
      </c>
      <c r="R501" s="45" t="s">
        <v>95</v>
      </c>
      <c r="S501" s="45">
        <v>550</v>
      </c>
      <c r="T501" s="45">
        <v>80</v>
      </c>
      <c r="U501" s="46">
        <v>50000</v>
      </c>
      <c r="V501" s="45" t="s">
        <v>108</v>
      </c>
      <c r="W501" s="45" t="s">
        <v>168</v>
      </c>
      <c r="X501" s="45">
        <v>51</v>
      </c>
      <c r="Y501" s="45">
        <v>60</v>
      </c>
      <c r="Z501" s="45">
        <v>51</v>
      </c>
      <c r="AA501" s="626" t="s">
        <v>4152</v>
      </c>
      <c r="AB501" s="50">
        <v>0.52500000000000002</v>
      </c>
      <c r="AC501" s="50">
        <v>4.4999999999999998E-2</v>
      </c>
      <c r="AD501" s="45" t="s">
        <v>4130</v>
      </c>
      <c r="AE501" s="48" t="str">
        <f>HYPERLINK('Źródła LED_linki'!C500,"Karta katalogowa")</f>
        <v>Karta katalogowa</v>
      </c>
    </row>
    <row r="502" spans="1:31">
      <c r="A502" s="8">
        <v>929002981402</v>
      </c>
      <c r="B502" s="10" t="s">
        <v>640</v>
      </c>
      <c r="C502" s="48" t="str">
        <f>HYPERLINK('Źródła LED_linki'!B501,"Link do zdjęcia")</f>
        <v>Link do zdjęcia</v>
      </c>
      <c r="D502" s="47" t="s">
        <v>468</v>
      </c>
      <c r="E502" s="12" t="s">
        <v>88</v>
      </c>
      <c r="F502" s="625">
        <v>11.1</v>
      </c>
      <c r="G502" s="45" t="s">
        <v>4303</v>
      </c>
      <c r="H502" s="45" t="s">
        <v>4304</v>
      </c>
      <c r="I502" s="45" t="s">
        <v>4315</v>
      </c>
      <c r="J502" s="45" t="s">
        <v>4134</v>
      </c>
      <c r="K502" s="45" t="s">
        <v>95</v>
      </c>
      <c r="L502" s="45" t="s">
        <v>4161</v>
      </c>
      <c r="M502" s="45" t="s">
        <v>95</v>
      </c>
      <c r="N502" s="45">
        <v>6500</v>
      </c>
      <c r="O502" s="46">
        <v>15000</v>
      </c>
      <c r="P502" s="45" t="s">
        <v>4129</v>
      </c>
      <c r="Q502" s="45">
        <v>120</v>
      </c>
      <c r="R502" s="45" t="s">
        <v>95</v>
      </c>
      <c r="S502" s="45">
        <v>550</v>
      </c>
      <c r="T502" s="45">
        <v>80</v>
      </c>
      <c r="U502" s="46">
        <v>50000</v>
      </c>
      <c r="V502" s="45" t="s">
        <v>108</v>
      </c>
      <c r="W502" s="45" t="s">
        <v>168</v>
      </c>
      <c r="X502" s="45">
        <v>51</v>
      </c>
      <c r="Y502" s="45">
        <v>60</v>
      </c>
      <c r="Z502" s="45">
        <v>51</v>
      </c>
      <c r="AA502" s="626" t="s">
        <v>4152</v>
      </c>
      <c r="AB502" s="50">
        <v>0.52500000000000002</v>
      </c>
      <c r="AC502" s="50">
        <v>4.4999999999999998E-2</v>
      </c>
      <c r="AD502" s="45" t="s">
        <v>4130</v>
      </c>
      <c r="AE502" s="48" t="str">
        <f>HYPERLINK('Źródła LED_linki'!C501,"Karta katalogowa")</f>
        <v>Karta katalogowa</v>
      </c>
    </row>
    <row r="503" spans="1:31">
      <c r="A503" s="8">
        <v>929002981302</v>
      </c>
      <c r="B503" s="10" t="s">
        <v>641</v>
      </c>
      <c r="C503" s="48" t="str">
        <f>HYPERLINK('Źródła LED_linki'!B502,"Link do zdjęcia")</f>
        <v>Link do zdjęcia</v>
      </c>
      <c r="D503" s="47" t="s">
        <v>468</v>
      </c>
      <c r="E503" s="12" t="s">
        <v>88</v>
      </c>
      <c r="F503" s="625">
        <v>11.1</v>
      </c>
      <c r="G503" s="45" t="s">
        <v>4303</v>
      </c>
      <c r="H503" s="45" t="s">
        <v>4304</v>
      </c>
      <c r="I503" s="45" t="s">
        <v>4315</v>
      </c>
      <c r="J503" s="45" t="s">
        <v>4134</v>
      </c>
      <c r="K503" s="45" t="s">
        <v>95</v>
      </c>
      <c r="L503" s="45" t="s">
        <v>4161</v>
      </c>
      <c r="M503" s="45" t="s">
        <v>95</v>
      </c>
      <c r="N503" s="45">
        <v>4000</v>
      </c>
      <c r="O503" s="46">
        <v>15000</v>
      </c>
      <c r="P503" s="45" t="s">
        <v>4129</v>
      </c>
      <c r="Q503" s="45">
        <v>120</v>
      </c>
      <c r="R503" s="45" t="s">
        <v>95</v>
      </c>
      <c r="S503" s="45">
        <v>550</v>
      </c>
      <c r="T503" s="45">
        <v>80</v>
      </c>
      <c r="U503" s="46">
        <v>50000</v>
      </c>
      <c r="V503" s="45" t="s">
        <v>108</v>
      </c>
      <c r="W503" s="45" t="s">
        <v>168</v>
      </c>
      <c r="X503" s="45">
        <v>51</v>
      </c>
      <c r="Y503" s="45">
        <v>60</v>
      </c>
      <c r="Z503" s="45">
        <v>51</v>
      </c>
      <c r="AA503" s="626" t="s">
        <v>4152</v>
      </c>
      <c r="AB503" s="50">
        <v>0.52500000000000002</v>
      </c>
      <c r="AC503" s="50">
        <v>4.4999999999999998E-2</v>
      </c>
      <c r="AD503" s="45" t="s">
        <v>4130</v>
      </c>
      <c r="AE503" s="48" t="str">
        <f>HYPERLINK('Źródła LED_linki'!C502,"Karta katalogowa")</f>
        <v>Karta katalogowa</v>
      </c>
    </row>
    <row r="504" spans="1:31">
      <c r="A504" s="8">
        <v>929002466702</v>
      </c>
      <c r="B504" s="24" t="s">
        <v>642</v>
      </c>
      <c r="C504" s="48" t="str">
        <f>HYPERLINK('Źródła LED_linki'!B503,"Link do zdjęcia")</f>
        <v>Link do zdjęcia</v>
      </c>
      <c r="D504" s="47" t="s">
        <v>468</v>
      </c>
      <c r="E504" s="12" t="s">
        <v>88</v>
      </c>
      <c r="F504" s="625">
        <v>28.6</v>
      </c>
      <c r="G504" s="45" t="s">
        <v>4303</v>
      </c>
      <c r="H504" s="45" t="s">
        <v>4304</v>
      </c>
      <c r="I504" s="45" t="s">
        <v>4305</v>
      </c>
      <c r="J504" s="45" t="s">
        <v>4134</v>
      </c>
      <c r="K504" s="45" t="s">
        <v>95</v>
      </c>
      <c r="L504" s="45" t="s">
        <v>4311</v>
      </c>
      <c r="M504" s="45">
        <v>90</v>
      </c>
      <c r="N504" s="45">
        <v>3000</v>
      </c>
      <c r="O504" s="46">
        <v>25000</v>
      </c>
      <c r="P504" s="45" t="s">
        <v>4129</v>
      </c>
      <c r="Q504" s="45">
        <v>60</v>
      </c>
      <c r="R504" s="45">
        <v>670</v>
      </c>
      <c r="S504" s="45">
        <v>670</v>
      </c>
      <c r="T504" s="45">
        <v>80</v>
      </c>
      <c r="U504" s="46">
        <v>50000</v>
      </c>
      <c r="V504" s="45" t="s">
        <v>159</v>
      </c>
      <c r="W504" s="45" t="s">
        <v>168</v>
      </c>
      <c r="X504" s="45">
        <v>51</v>
      </c>
      <c r="Y504" s="45">
        <v>60</v>
      </c>
      <c r="Z504" s="45">
        <v>51</v>
      </c>
      <c r="AA504" s="626" t="s">
        <v>4146</v>
      </c>
      <c r="AB504" s="50">
        <v>0.52500000000000002</v>
      </c>
      <c r="AC504" s="50">
        <v>6.2E-2</v>
      </c>
      <c r="AD504" s="45" t="s">
        <v>4130</v>
      </c>
      <c r="AE504" s="48" t="str">
        <f>HYPERLINK('Źródła LED_linki'!C503,"Karta katalogowa")</f>
        <v>Karta katalogowa</v>
      </c>
    </row>
    <row r="505" spans="1:31">
      <c r="A505" s="8">
        <v>929002466802</v>
      </c>
      <c r="B505" s="24" t="s">
        <v>643</v>
      </c>
      <c r="C505" s="48" t="str">
        <f>HYPERLINK('Źródła LED_linki'!B504,"Link do zdjęcia")</f>
        <v>Link do zdjęcia</v>
      </c>
      <c r="D505" s="47" t="s">
        <v>468</v>
      </c>
      <c r="E505" s="12" t="s">
        <v>88</v>
      </c>
      <c r="F505" s="625">
        <v>28.6</v>
      </c>
      <c r="G505" s="45" t="s">
        <v>4303</v>
      </c>
      <c r="H505" s="45" t="s">
        <v>4304</v>
      </c>
      <c r="I505" s="45" t="s">
        <v>4305</v>
      </c>
      <c r="J505" s="45" t="s">
        <v>4134</v>
      </c>
      <c r="K505" s="45" t="s">
        <v>95</v>
      </c>
      <c r="L505" s="45" t="s">
        <v>4311</v>
      </c>
      <c r="M505" s="45">
        <v>100</v>
      </c>
      <c r="N505" s="45">
        <v>4000</v>
      </c>
      <c r="O505" s="46">
        <v>25000</v>
      </c>
      <c r="P505" s="45" t="s">
        <v>4129</v>
      </c>
      <c r="Q505" s="45">
        <v>60</v>
      </c>
      <c r="R505" s="45">
        <v>730</v>
      </c>
      <c r="S505" s="45">
        <v>730</v>
      </c>
      <c r="T505" s="45">
        <v>80</v>
      </c>
      <c r="U505" s="46">
        <v>50000</v>
      </c>
      <c r="V505" s="45" t="s">
        <v>159</v>
      </c>
      <c r="W505" s="45" t="s">
        <v>160</v>
      </c>
      <c r="X505" s="45">
        <v>51</v>
      </c>
      <c r="Y505" s="45">
        <v>60</v>
      </c>
      <c r="Z505" s="45">
        <v>51</v>
      </c>
      <c r="AA505" s="626" t="s">
        <v>4146</v>
      </c>
      <c r="AB505" s="50">
        <v>0.52500000000000002</v>
      </c>
      <c r="AC505" s="50">
        <v>6.2E-2</v>
      </c>
      <c r="AD505" s="45" t="s">
        <v>4130</v>
      </c>
      <c r="AE505" s="48" t="str">
        <f>HYPERLINK('Źródła LED_linki'!C504,"Karta katalogowa")</f>
        <v>Karta katalogowa</v>
      </c>
    </row>
    <row r="506" spans="1:31">
      <c r="A506" s="8">
        <v>929002981855</v>
      </c>
      <c r="B506" s="23" t="s">
        <v>644</v>
      </c>
      <c r="C506" s="48" t="str">
        <f>HYPERLINK('Źródła LED_linki'!B505,"Link do zdjęcia")</f>
        <v>Link do zdjęcia</v>
      </c>
      <c r="D506" s="47" t="s">
        <v>468</v>
      </c>
      <c r="E506" s="12" t="s">
        <v>88</v>
      </c>
      <c r="F506" s="625">
        <v>36.299999999999997</v>
      </c>
      <c r="G506" s="45" t="s">
        <v>4303</v>
      </c>
      <c r="H506" s="45" t="s">
        <v>4304</v>
      </c>
      <c r="I506" s="45" t="s">
        <v>4305</v>
      </c>
      <c r="J506" s="45" t="s">
        <v>4134</v>
      </c>
      <c r="K506" s="45" t="s">
        <v>95</v>
      </c>
      <c r="L506" s="45" t="s">
        <v>4335</v>
      </c>
      <c r="M506" s="45">
        <v>50</v>
      </c>
      <c r="N506" s="45" t="s">
        <v>4199</v>
      </c>
      <c r="O506" s="46">
        <v>15000</v>
      </c>
      <c r="P506" s="45" t="s">
        <v>4129</v>
      </c>
      <c r="Q506" s="45">
        <v>36</v>
      </c>
      <c r="R506" s="45">
        <v>355</v>
      </c>
      <c r="S506" s="45" t="s">
        <v>95</v>
      </c>
      <c r="T506" s="45">
        <v>80</v>
      </c>
      <c r="U506" s="46">
        <v>50000</v>
      </c>
      <c r="V506" s="45" t="s">
        <v>159</v>
      </c>
      <c r="W506" s="45" t="s">
        <v>160</v>
      </c>
      <c r="X506" s="45">
        <v>53</v>
      </c>
      <c r="Y506" s="45">
        <v>127</v>
      </c>
      <c r="Z506" s="45">
        <v>63</v>
      </c>
      <c r="AA506" s="626" t="s">
        <v>4201</v>
      </c>
      <c r="AB506" s="50">
        <v>0.52500000000000002</v>
      </c>
      <c r="AC506" s="50">
        <v>4.8000000000000001E-2</v>
      </c>
      <c r="AD506" s="45" t="s">
        <v>4130</v>
      </c>
      <c r="AE506" s="48" t="str">
        <f>HYPERLINK('Źródła LED_linki'!C505,"Karta katalogowa")</f>
        <v>Karta katalogowa</v>
      </c>
    </row>
    <row r="507" spans="1:31">
      <c r="A507" s="8">
        <v>929001264503</v>
      </c>
      <c r="B507" s="10" t="s">
        <v>645</v>
      </c>
      <c r="C507" s="48" t="str">
        <f>HYPERLINK('Źródła LED_linki'!B506,"Link do zdjęcia")</f>
        <v>Link do zdjęcia</v>
      </c>
      <c r="D507" s="47" t="s">
        <v>468</v>
      </c>
      <c r="E507" s="12" t="s">
        <v>88</v>
      </c>
      <c r="F507" s="625">
        <v>22.2</v>
      </c>
      <c r="G507" s="45" t="s">
        <v>4336</v>
      </c>
      <c r="H507" s="45" t="s">
        <v>4336</v>
      </c>
      <c r="I507" s="45" t="s">
        <v>4294</v>
      </c>
      <c r="J507" s="45" t="s">
        <v>4134</v>
      </c>
      <c r="K507" s="45" t="s">
        <v>95</v>
      </c>
      <c r="L507" s="45" t="s">
        <v>4223</v>
      </c>
      <c r="M507" s="45">
        <v>40</v>
      </c>
      <c r="N507" s="45">
        <v>2700</v>
      </c>
      <c r="O507" s="46">
        <v>15000</v>
      </c>
      <c r="P507" s="45" t="s">
        <v>4129</v>
      </c>
      <c r="Q507" s="45" t="s">
        <v>95</v>
      </c>
      <c r="R507" s="45" t="s">
        <v>95</v>
      </c>
      <c r="S507" s="45">
        <v>500</v>
      </c>
      <c r="T507" s="45">
        <v>80</v>
      </c>
      <c r="U507" s="46">
        <v>50000</v>
      </c>
      <c r="V507" s="45" t="s">
        <v>159</v>
      </c>
      <c r="W507" s="45" t="s">
        <v>160</v>
      </c>
      <c r="X507" s="45">
        <v>70</v>
      </c>
      <c r="Y507" s="45">
        <v>127</v>
      </c>
      <c r="Z507" s="45">
        <v>63</v>
      </c>
      <c r="AA507" s="626" t="s">
        <v>4189</v>
      </c>
      <c r="AB507" s="50">
        <v>0.52500000000000002</v>
      </c>
      <c r="AC507" s="50">
        <v>3.2000000000000001E-2</v>
      </c>
      <c r="AD507" s="45" t="s">
        <v>4130</v>
      </c>
      <c r="AE507" s="48" t="str">
        <f>HYPERLINK('Źródła LED_linki'!C506,"Karta katalogowa")</f>
        <v>Karta katalogowa</v>
      </c>
    </row>
    <row r="508" spans="1:31">
      <c r="A508" s="8">
        <v>929001364655</v>
      </c>
      <c r="B508" s="10" t="s">
        <v>646</v>
      </c>
      <c r="C508" s="48" t="str">
        <f>HYPERLINK('Źródła LED_linki'!B507,"Link do zdjęcia")</f>
        <v>Link do zdjęcia</v>
      </c>
      <c r="D508" s="47" t="s">
        <v>468</v>
      </c>
      <c r="E508" s="12" t="s">
        <v>88</v>
      </c>
      <c r="F508" s="625">
        <v>19.399999999999999</v>
      </c>
      <c r="G508" s="45" t="s">
        <v>4321</v>
      </c>
      <c r="H508" s="45" t="s">
        <v>4304</v>
      </c>
      <c r="I508" s="45" t="s">
        <v>4282</v>
      </c>
      <c r="J508" s="45" t="s">
        <v>4134</v>
      </c>
      <c r="K508" s="45" t="s">
        <v>95</v>
      </c>
      <c r="L508" s="45" t="s">
        <v>4323</v>
      </c>
      <c r="M508" s="45">
        <v>35</v>
      </c>
      <c r="N508" s="45">
        <v>2700</v>
      </c>
      <c r="O508" s="46">
        <v>25000</v>
      </c>
      <c r="P508" s="45" t="s">
        <v>4129</v>
      </c>
      <c r="Q508" s="45">
        <v>36</v>
      </c>
      <c r="R508" s="45">
        <v>240</v>
      </c>
      <c r="S508" s="45">
        <v>250</v>
      </c>
      <c r="T508" s="45">
        <v>80</v>
      </c>
      <c r="U508" s="46">
        <v>50000</v>
      </c>
      <c r="V508" s="45" t="s">
        <v>159</v>
      </c>
      <c r="W508" s="45" t="s">
        <v>305</v>
      </c>
      <c r="X508" s="45">
        <v>36</v>
      </c>
      <c r="Y508" s="45">
        <v>127</v>
      </c>
      <c r="Z508" s="45">
        <v>63</v>
      </c>
      <c r="AA508" s="626" t="s">
        <v>4189</v>
      </c>
      <c r="AB508" s="50">
        <v>0.52500000000000002</v>
      </c>
      <c r="AC508" s="50">
        <v>3.2000000000000001E-2</v>
      </c>
      <c r="AD508" s="45" t="s">
        <v>4130</v>
      </c>
      <c r="AE508" s="48" t="str">
        <f>HYPERLINK('Źródła LED_linki'!C507,"Karta katalogowa")</f>
        <v>Karta katalogowa</v>
      </c>
    </row>
    <row r="509" spans="1:31">
      <c r="A509" s="8">
        <v>929003044102</v>
      </c>
      <c r="B509" s="10" t="s">
        <v>647</v>
      </c>
      <c r="C509" s="48" t="str">
        <f>HYPERLINK('Źródła LED_linki'!B508,"Link do zdjęcia")</f>
        <v>Link do zdjęcia</v>
      </c>
      <c r="D509" s="47" t="s">
        <v>649</v>
      </c>
      <c r="E509" s="12" t="s">
        <v>88</v>
      </c>
      <c r="F509" s="625">
        <v>60.2</v>
      </c>
      <c r="G509" s="45" t="s">
        <v>4337</v>
      </c>
      <c r="H509" s="45" t="s">
        <v>4338</v>
      </c>
      <c r="I509" s="45" t="s">
        <v>4138</v>
      </c>
      <c r="J509" s="45" t="s">
        <v>4134</v>
      </c>
      <c r="K509" s="45" t="s">
        <v>4244</v>
      </c>
      <c r="L509" s="45">
        <v>8</v>
      </c>
      <c r="M509" s="45">
        <v>14</v>
      </c>
      <c r="N509" s="45">
        <v>3000</v>
      </c>
      <c r="O509" s="46">
        <v>50000</v>
      </c>
      <c r="P509" s="45" t="s">
        <v>4129</v>
      </c>
      <c r="Q509" s="45">
        <v>200</v>
      </c>
      <c r="R509" s="45" t="s">
        <v>95</v>
      </c>
      <c r="S509" s="45">
        <v>1000</v>
      </c>
      <c r="T509" s="45">
        <v>80</v>
      </c>
      <c r="U509" s="46">
        <v>200000</v>
      </c>
      <c r="V509" s="45" t="s">
        <v>108</v>
      </c>
      <c r="W509" s="45" t="s">
        <v>103</v>
      </c>
      <c r="X509" s="45">
        <v>565</v>
      </c>
      <c r="Y509" s="45">
        <v>19</v>
      </c>
      <c r="Z509" s="45">
        <v>19</v>
      </c>
      <c r="AA509" s="626" t="s">
        <v>8515</v>
      </c>
      <c r="AB509" s="50">
        <v>0.52500000000000002</v>
      </c>
      <c r="AC509" s="50">
        <v>0.23200000000000001</v>
      </c>
      <c r="AD509" s="45" t="s">
        <v>4137</v>
      </c>
      <c r="AE509" s="48" t="str">
        <f>HYPERLINK('Źródła LED_linki'!C508,"Karta katalogowa")</f>
        <v>Karta katalogowa</v>
      </c>
    </row>
    <row r="510" spans="1:31">
      <c r="A510" s="8">
        <v>929003044302</v>
      </c>
      <c r="B510" s="10" t="s">
        <v>650</v>
      </c>
      <c r="C510" s="48" t="str">
        <f>HYPERLINK('Źródła LED_linki'!B510,"Link do zdjęcia")</f>
        <v>Link do zdjęcia</v>
      </c>
      <c r="D510" s="47" t="s">
        <v>649</v>
      </c>
      <c r="E510" s="12" t="s">
        <v>88</v>
      </c>
      <c r="F510" s="625">
        <v>60.2</v>
      </c>
      <c r="G510" s="45" t="s">
        <v>4337</v>
      </c>
      <c r="H510" s="45" t="s">
        <v>4338</v>
      </c>
      <c r="I510" s="45" t="s">
        <v>4138</v>
      </c>
      <c r="J510" s="45" t="s">
        <v>4134</v>
      </c>
      <c r="K510" s="45" t="s">
        <v>4244</v>
      </c>
      <c r="L510" s="45">
        <v>8</v>
      </c>
      <c r="M510" s="45">
        <v>14</v>
      </c>
      <c r="N510" s="45">
        <v>6500</v>
      </c>
      <c r="O510" s="46">
        <v>50000</v>
      </c>
      <c r="P510" s="45" t="s">
        <v>4129</v>
      </c>
      <c r="Q510" s="45">
        <v>200</v>
      </c>
      <c r="R510" s="45" t="s">
        <v>95</v>
      </c>
      <c r="S510" s="45">
        <v>1050</v>
      </c>
      <c r="T510" s="45">
        <v>80</v>
      </c>
      <c r="U510" s="46">
        <v>200000</v>
      </c>
      <c r="V510" s="45" t="s">
        <v>108</v>
      </c>
      <c r="W510" s="45" t="s">
        <v>109</v>
      </c>
      <c r="X510" s="45">
        <v>565</v>
      </c>
      <c r="Y510" s="45">
        <v>19</v>
      </c>
      <c r="Z510" s="45">
        <v>19</v>
      </c>
      <c r="AA510" s="626" t="s">
        <v>8515</v>
      </c>
      <c r="AB510" s="50">
        <v>0.52500000000000002</v>
      </c>
      <c r="AC510" s="50">
        <v>0.23200000000000001</v>
      </c>
      <c r="AD510" s="45" t="s">
        <v>4137</v>
      </c>
      <c r="AE510" s="48" t="str">
        <f>HYPERLINK('Źródła LED_linki'!C510,"Karta katalogowa")</f>
        <v>Karta katalogowa</v>
      </c>
    </row>
    <row r="511" spans="1:31">
      <c r="A511" s="8">
        <v>929001307002</v>
      </c>
      <c r="B511" s="10" t="s">
        <v>651</v>
      </c>
      <c r="C511" s="48" t="str">
        <f>HYPERLINK('Źródła LED_linki'!B511,"Link do zdjęcia")</f>
        <v>Link do zdjęcia</v>
      </c>
      <c r="D511" s="47" t="s">
        <v>649</v>
      </c>
      <c r="E511" s="12" t="s">
        <v>88</v>
      </c>
      <c r="F511" s="625">
        <v>54.5</v>
      </c>
      <c r="G511" s="45" t="s">
        <v>4339</v>
      </c>
      <c r="H511" s="45" t="s">
        <v>4340</v>
      </c>
      <c r="I511" s="45" t="s">
        <v>4160</v>
      </c>
      <c r="J511" s="45" t="s">
        <v>4134</v>
      </c>
      <c r="K511" s="45" t="s">
        <v>4278</v>
      </c>
      <c r="L511" s="45">
        <v>8</v>
      </c>
      <c r="M511" s="45">
        <v>18</v>
      </c>
      <c r="N511" s="45">
        <v>3000</v>
      </c>
      <c r="O511" s="46">
        <v>70000</v>
      </c>
      <c r="P511" s="45" t="s">
        <v>4129</v>
      </c>
      <c r="Q511" s="45">
        <v>160</v>
      </c>
      <c r="R511" s="45" t="s">
        <v>95</v>
      </c>
      <c r="S511" s="45">
        <v>1000</v>
      </c>
      <c r="T511" s="45">
        <v>80</v>
      </c>
      <c r="U511" s="46">
        <v>200000</v>
      </c>
      <c r="V511" s="45" t="s">
        <v>108</v>
      </c>
      <c r="W511" s="45" t="s">
        <v>109</v>
      </c>
      <c r="X511" s="45" t="s">
        <v>4258</v>
      </c>
      <c r="Y511" s="45" t="s">
        <v>4258</v>
      </c>
      <c r="Z511" s="45">
        <v>640</v>
      </c>
      <c r="AA511" s="626" t="s">
        <v>8515</v>
      </c>
      <c r="AB511" s="50">
        <v>0.52500000000000002</v>
      </c>
      <c r="AC511" s="50">
        <v>0.1</v>
      </c>
      <c r="AD511" s="45" t="s">
        <v>4137</v>
      </c>
      <c r="AE511" s="48" t="str">
        <f>HYPERLINK('Źródła LED_linki'!C511,"Karta katalogowa")</f>
        <v>Karta katalogowa</v>
      </c>
    </row>
    <row r="512" spans="1:31">
      <c r="A512" s="8">
        <v>929001307102</v>
      </c>
      <c r="B512" s="10" t="s">
        <v>652</v>
      </c>
      <c r="C512" s="48" t="str">
        <f>HYPERLINK('Źródła LED_linki'!B512,"Link do zdjęcia")</f>
        <v>Link do zdjęcia</v>
      </c>
      <c r="D512" s="47" t="s">
        <v>649</v>
      </c>
      <c r="E512" s="12" t="s">
        <v>88</v>
      </c>
      <c r="F512" s="625">
        <v>54.5</v>
      </c>
      <c r="G512" s="45" t="s">
        <v>4339</v>
      </c>
      <c r="H512" s="45" t="s">
        <v>4340</v>
      </c>
      <c r="I512" s="45" t="s">
        <v>4160</v>
      </c>
      <c r="J512" s="45" t="s">
        <v>4134</v>
      </c>
      <c r="K512" s="45" t="s">
        <v>4278</v>
      </c>
      <c r="L512" s="45">
        <v>8</v>
      </c>
      <c r="M512" s="45">
        <v>18</v>
      </c>
      <c r="N512" s="45">
        <v>4000</v>
      </c>
      <c r="O512" s="46">
        <v>70000</v>
      </c>
      <c r="P512" s="45" t="s">
        <v>4129</v>
      </c>
      <c r="Q512" s="45">
        <v>160</v>
      </c>
      <c r="R512" s="45" t="s">
        <v>95</v>
      </c>
      <c r="S512" s="45">
        <v>1050</v>
      </c>
      <c r="T512" s="45">
        <v>80</v>
      </c>
      <c r="U512" s="46">
        <v>200000</v>
      </c>
      <c r="V512" s="45" t="s">
        <v>108</v>
      </c>
      <c r="W512" s="45" t="s">
        <v>160</v>
      </c>
      <c r="X512" s="45" t="s">
        <v>4258</v>
      </c>
      <c r="Y512" s="45" t="s">
        <v>4258</v>
      </c>
      <c r="Z512" s="45">
        <v>640</v>
      </c>
      <c r="AA512" s="626" t="s">
        <v>8515</v>
      </c>
      <c r="AB512" s="50">
        <v>0.52500000000000002</v>
      </c>
      <c r="AC512" s="50">
        <v>0.1</v>
      </c>
      <c r="AD512" s="45" t="s">
        <v>4137</v>
      </c>
      <c r="AE512" s="48" t="str">
        <f>HYPERLINK('Źródła LED_linki'!C512,"Karta katalogowa")</f>
        <v>Karta katalogowa</v>
      </c>
    </row>
    <row r="513" spans="1:31">
      <c r="A513" s="8">
        <v>929001307202</v>
      </c>
      <c r="B513" s="10" t="s">
        <v>653</v>
      </c>
      <c r="C513" s="48" t="str">
        <f>HYPERLINK('Źródła LED_linki'!B513,"Link do zdjęcia")</f>
        <v>Link do zdjęcia</v>
      </c>
      <c r="D513" s="47" t="s">
        <v>649</v>
      </c>
      <c r="E513" s="12" t="s">
        <v>88</v>
      </c>
      <c r="F513" s="625">
        <v>54.5</v>
      </c>
      <c r="G513" s="45" t="s">
        <v>4339</v>
      </c>
      <c r="H513" s="45" t="s">
        <v>4340</v>
      </c>
      <c r="I513" s="45" t="s">
        <v>4160</v>
      </c>
      <c r="J513" s="45" t="s">
        <v>4134</v>
      </c>
      <c r="K513" s="45" t="s">
        <v>4278</v>
      </c>
      <c r="L513" s="45">
        <v>8</v>
      </c>
      <c r="M513" s="45">
        <v>18</v>
      </c>
      <c r="N513" s="45">
        <v>6500</v>
      </c>
      <c r="O513" s="46">
        <v>70000</v>
      </c>
      <c r="P513" s="45" t="s">
        <v>4129</v>
      </c>
      <c r="Q513" s="45">
        <v>160</v>
      </c>
      <c r="R513" s="45" t="s">
        <v>95</v>
      </c>
      <c r="S513" s="45">
        <v>1050</v>
      </c>
      <c r="T513" s="45">
        <v>80</v>
      </c>
      <c r="U513" s="46">
        <v>200000</v>
      </c>
      <c r="V513" s="45" t="s">
        <v>159</v>
      </c>
      <c r="W513" s="45" t="s">
        <v>160</v>
      </c>
      <c r="X513" s="45" t="s">
        <v>4258</v>
      </c>
      <c r="Y513" s="45" t="s">
        <v>4258</v>
      </c>
      <c r="Z513" s="45">
        <v>640</v>
      </c>
      <c r="AA513" s="626" t="s">
        <v>8515</v>
      </c>
      <c r="AB513" s="50">
        <v>0.52500000000000002</v>
      </c>
      <c r="AC513" s="50">
        <v>0.1</v>
      </c>
      <c r="AD513" s="45" t="s">
        <v>4137</v>
      </c>
      <c r="AE513" s="48" t="str">
        <f>HYPERLINK('Źródła LED_linki'!C513,"Karta katalogowa")</f>
        <v>Karta katalogowa</v>
      </c>
    </row>
    <row r="514" spans="1:31">
      <c r="A514" s="25">
        <v>929003734302</v>
      </c>
      <c r="B514" s="23" t="s">
        <v>654</v>
      </c>
      <c r="C514" s="48" t="str">
        <f>HYPERLINK('Źródła LED_linki'!B514,"Link do zdjęcia")</f>
        <v>Link do zdjęcia</v>
      </c>
      <c r="D514" s="47" t="s">
        <v>649</v>
      </c>
      <c r="E514" s="12" t="s">
        <v>88</v>
      </c>
      <c r="F514" s="625">
        <v>63.5</v>
      </c>
      <c r="G514" s="45" t="s">
        <v>4337</v>
      </c>
      <c r="H514" s="45" t="s">
        <v>4338</v>
      </c>
      <c r="I514" s="45" t="s">
        <v>4138</v>
      </c>
      <c r="J514" s="45" t="s">
        <v>4134</v>
      </c>
      <c r="K514" s="45" t="s">
        <v>4244</v>
      </c>
      <c r="L514" s="45" t="s">
        <v>4144</v>
      </c>
      <c r="M514" s="45">
        <v>24</v>
      </c>
      <c r="N514" s="45">
        <v>3000</v>
      </c>
      <c r="O514" s="46">
        <v>50000</v>
      </c>
      <c r="P514" s="45" t="s">
        <v>4129</v>
      </c>
      <c r="Q514" s="45">
        <v>200</v>
      </c>
      <c r="R514" s="45" t="s">
        <v>95</v>
      </c>
      <c r="S514" s="45">
        <v>1500</v>
      </c>
      <c r="T514" s="45">
        <v>80</v>
      </c>
      <c r="U514" s="46">
        <v>200000</v>
      </c>
      <c r="V514" s="45" t="s">
        <v>108</v>
      </c>
      <c r="W514" s="45" t="s">
        <v>398</v>
      </c>
      <c r="X514" s="45">
        <v>565</v>
      </c>
      <c r="Y514" s="45" t="s">
        <v>4258</v>
      </c>
      <c r="Z514" s="45" t="s">
        <v>4258</v>
      </c>
      <c r="AA514" s="626" t="s">
        <v>8515</v>
      </c>
      <c r="AB514" s="50">
        <v>0.52500000000000002</v>
      </c>
      <c r="AC514" s="50">
        <v>0.08</v>
      </c>
      <c r="AD514" s="45" t="s">
        <v>4137</v>
      </c>
      <c r="AE514" s="48" t="str">
        <f>HYPERLINK('Źródła LED_linki'!C514,"Karta katalogowa")</f>
        <v>Karta katalogowa</v>
      </c>
    </row>
    <row r="515" spans="1:31">
      <c r="A515" s="25">
        <v>929003734402</v>
      </c>
      <c r="B515" s="23" t="s">
        <v>655</v>
      </c>
      <c r="C515" s="48" t="str">
        <f>HYPERLINK('Źródła LED_linki'!B515,"Link do zdjęcia")</f>
        <v>Link do zdjęcia</v>
      </c>
      <c r="D515" s="47" t="s">
        <v>649</v>
      </c>
      <c r="E515" s="12" t="s">
        <v>88</v>
      </c>
      <c r="F515" s="625">
        <v>63.5</v>
      </c>
      <c r="G515" s="45" t="s">
        <v>4337</v>
      </c>
      <c r="H515" s="45" t="s">
        <v>4338</v>
      </c>
      <c r="I515" s="45" t="s">
        <v>4138</v>
      </c>
      <c r="J515" s="45" t="s">
        <v>4134</v>
      </c>
      <c r="K515" s="45" t="s">
        <v>4244</v>
      </c>
      <c r="L515" s="45" t="s">
        <v>4144</v>
      </c>
      <c r="M515" s="45">
        <v>24</v>
      </c>
      <c r="N515" s="45">
        <v>4000</v>
      </c>
      <c r="O515" s="46">
        <v>50000</v>
      </c>
      <c r="P515" s="45" t="s">
        <v>4129</v>
      </c>
      <c r="Q515" s="45">
        <v>200</v>
      </c>
      <c r="R515" s="45" t="s">
        <v>95</v>
      </c>
      <c r="S515" s="45">
        <v>1600</v>
      </c>
      <c r="T515" s="45">
        <v>80</v>
      </c>
      <c r="U515" s="46">
        <v>200000</v>
      </c>
      <c r="V515" s="45" t="s">
        <v>108</v>
      </c>
      <c r="W515" s="45" t="s">
        <v>103</v>
      </c>
      <c r="X515" s="45">
        <v>565</v>
      </c>
      <c r="Y515" s="45" t="s">
        <v>4258</v>
      </c>
      <c r="Z515" s="45" t="s">
        <v>4258</v>
      </c>
      <c r="AA515" s="626" t="s">
        <v>8515</v>
      </c>
      <c r="AB515" s="50">
        <v>0.52500000000000002</v>
      </c>
      <c r="AC515" s="50">
        <v>0.08</v>
      </c>
      <c r="AD515" s="45" t="s">
        <v>4137</v>
      </c>
      <c r="AE515" s="48" t="str">
        <f>HYPERLINK('Źródła LED_linki'!C515,"Karta katalogowa")</f>
        <v>Karta katalogowa</v>
      </c>
    </row>
    <row r="516" spans="1:31">
      <c r="A516" s="25">
        <v>929003734502</v>
      </c>
      <c r="B516" s="23" t="s">
        <v>656</v>
      </c>
      <c r="C516" s="48" t="str">
        <f>HYPERLINK('Źródła LED_linki'!B516,"Link do zdjęcia")</f>
        <v>Link do zdjęcia</v>
      </c>
      <c r="D516" s="47" t="s">
        <v>649</v>
      </c>
      <c r="E516" s="12" t="s">
        <v>88</v>
      </c>
      <c r="F516" s="625">
        <v>63.5</v>
      </c>
      <c r="G516" s="45" t="s">
        <v>4337</v>
      </c>
      <c r="H516" s="45" t="s">
        <v>4338</v>
      </c>
      <c r="I516" s="45" t="s">
        <v>4138</v>
      </c>
      <c r="J516" s="45" t="s">
        <v>4134</v>
      </c>
      <c r="K516" s="45" t="s">
        <v>4244</v>
      </c>
      <c r="L516" s="45" t="s">
        <v>4144</v>
      </c>
      <c r="M516" s="45">
        <v>24</v>
      </c>
      <c r="N516" s="45">
        <v>6500</v>
      </c>
      <c r="O516" s="46">
        <v>50000</v>
      </c>
      <c r="P516" s="45" t="s">
        <v>4129</v>
      </c>
      <c r="Q516" s="45">
        <v>200</v>
      </c>
      <c r="R516" s="45" t="s">
        <v>95</v>
      </c>
      <c r="S516" s="45">
        <v>1600</v>
      </c>
      <c r="T516" s="45">
        <v>80</v>
      </c>
      <c r="U516" s="46">
        <v>200000</v>
      </c>
      <c r="V516" s="45" t="s">
        <v>108</v>
      </c>
      <c r="W516" s="45" t="s">
        <v>398</v>
      </c>
      <c r="X516" s="45">
        <v>565</v>
      </c>
      <c r="Y516" s="45" t="s">
        <v>4258</v>
      </c>
      <c r="Z516" s="45" t="s">
        <v>4258</v>
      </c>
      <c r="AA516" s="626" t="s">
        <v>8515</v>
      </c>
      <c r="AB516" s="50">
        <v>0.52500000000000002</v>
      </c>
      <c r="AC516" s="50">
        <v>0.08</v>
      </c>
      <c r="AD516" s="45" t="s">
        <v>4137</v>
      </c>
      <c r="AE516" s="48" t="str">
        <f>HYPERLINK('Źródła LED_linki'!C516,"Karta katalogowa")</f>
        <v>Karta katalogowa</v>
      </c>
    </row>
    <row r="517" spans="1:31">
      <c r="A517" s="25">
        <v>929003734002</v>
      </c>
      <c r="B517" s="23" t="s">
        <v>657</v>
      </c>
      <c r="C517" s="48" t="str">
        <f>HYPERLINK('Źródła LED_linki'!B517,"Link do zdjęcia")</f>
        <v>Link do zdjęcia</v>
      </c>
      <c r="D517" s="47" t="s">
        <v>649</v>
      </c>
      <c r="E517" s="12" t="s">
        <v>88</v>
      </c>
      <c r="F517" s="625">
        <v>57.5</v>
      </c>
      <c r="G517" s="45" t="s">
        <v>4337</v>
      </c>
      <c r="H517" s="45" t="s">
        <v>4338</v>
      </c>
      <c r="I517" s="45" t="s">
        <v>4138</v>
      </c>
      <c r="J517" s="45" t="s">
        <v>4134</v>
      </c>
      <c r="K517" s="45" t="s">
        <v>4244</v>
      </c>
      <c r="L517" s="45" t="s">
        <v>4297</v>
      </c>
      <c r="M517" s="45">
        <v>21</v>
      </c>
      <c r="N517" s="45">
        <v>3000</v>
      </c>
      <c r="O517" s="46">
        <v>50000</v>
      </c>
      <c r="P517" s="45" t="s">
        <v>4129</v>
      </c>
      <c r="Q517" s="45">
        <v>200</v>
      </c>
      <c r="R517" s="45" t="s">
        <v>95</v>
      </c>
      <c r="S517" s="45">
        <v>1600</v>
      </c>
      <c r="T517" s="45">
        <v>80</v>
      </c>
      <c r="U517" s="46">
        <v>200000</v>
      </c>
      <c r="V517" s="45" t="s">
        <v>108</v>
      </c>
      <c r="W517" s="45" t="s">
        <v>109</v>
      </c>
      <c r="X517" s="45">
        <v>863</v>
      </c>
      <c r="Y517" s="45" t="s">
        <v>4258</v>
      </c>
      <c r="Z517" s="45" t="s">
        <v>4258</v>
      </c>
      <c r="AA517" s="626" t="s">
        <v>8515</v>
      </c>
      <c r="AB517" s="50">
        <v>0.52500000000000002</v>
      </c>
      <c r="AC517" s="50">
        <v>0.112</v>
      </c>
      <c r="AD517" s="45" t="s">
        <v>4137</v>
      </c>
      <c r="AE517" s="48" t="str">
        <f>HYPERLINK('Źródła LED_linki'!C517,"Karta katalogowa")</f>
        <v>Karta katalogowa</v>
      </c>
    </row>
    <row r="518" spans="1:31">
      <c r="A518" s="25">
        <v>929003734102</v>
      </c>
      <c r="B518" s="23" t="s">
        <v>658</v>
      </c>
      <c r="C518" s="48" t="str">
        <f>HYPERLINK('Źródła LED_linki'!B518,"Link do zdjęcia")</f>
        <v>Link do zdjęcia</v>
      </c>
      <c r="D518" s="47" t="s">
        <v>649</v>
      </c>
      <c r="E518" s="12" t="s">
        <v>88</v>
      </c>
      <c r="F518" s="625">
        <v>57.5</v>
      </c>
      <c r="G518" s="45" t="s">
        <v>4337</v>
      </c>
      <c r="H518" s="45" t="s">
        <v>4338</v>
      </c>
      <c r="I518" s="45" t="s">
        <v>4138</v>
      </c>
      <c r="J518" s="45" t="s">
        <v>4134</v>
      </c>
      <c r="K518" s="45" t="s">
        <v>4244</v>
      </c>
      <c r="L518" s="45" t="s">
        <v>4297</v>
      </c>
      <c r="M518" s="45">
        <v>21</v>
      </c>
      <c r="N518" s="45">
        <v>4000</v>
      </c>
      <c r="O518" s="46">
        <v>50000</v>
      </c>
      <c r="P518" s="45" t="s">
        <v>4129</v>
      </c>
      <c r="Q518" s="45">
        <v>200</v>
      </c>
      <c r="R518" s="45" t="s">
        <v>95</v>
      </c>
      <c r="S518" s="45">
        <v>1700</v>
      </c>
      <c r="T518" s="45">
        <v>80</v>
      </c>
      <c r="U518" s="46">
        <v>200000</v>
      </c>
      <c r="V518" s="45" t="s">
        <v>108</v>
      </c>
      <c r="W518" s="45" t="s">
        <v>322</v>
      </c>
      <c r="X518" s="45">
        <v>863</v>
      </c>
      <c r="Y518" s="45" t="s">
        <v>4258</v>
      </c>
      <c r="Z518" s="45" t="s">
        <v>4258</v>
      </c>
      <c r="AA518" s="626" t="s">
        <v>8515</v>
      </c>
      <c r="AB518" s="50">
        <v>0.52500000000000002</v>
      </c>
      <c r="AC518" s="50">
        <v>0.112</v>
      </c>
      <c r="AD518" s="45" t="s">
        <v>4137</v>
      </c>
      <c r="AE518" s="48" t="str">
        <f>HYPERLINK('Źródła LED_linki'!C518,"Karta katalogowa")</f>
        <v>Karta katalogowa</v>
      </c>
    </row>
    <row r="519" spans="1:31">
      <c r="A519" s="25">
        <v>929003734202</v>
      </c>
      <c r="B519" s="23" t="s">
        <v>659</v>
      </c>
      <c r="C519" s="48" t="str">
        <f>HYPERLINK('Źródła LED_linki'!B519,"Link do zdjęcia")</f>
        <v>Link do zdjęcia</v>
      </c>
      <c r="D519" s="47" t="s">
        <v>649</v>
      </c>
      <c r="E519" s="12" t="s">
        <v>88</v>
      </c>
      <c r="F519" s="625">
        <v>57.5</v>
      </c>
      <c r="G519" s="45" t="s">
        <v>4337</v>
      </c>
      <c r="H519" s="45" t="s">
        <v>4338</v>
      </c>
      <c r="I519" s="45" t="s">
        <v>4138</v>
      </c>
      <c r="J519" s="45" t="s">
        <v>4134</v>
      </c>
      <c r="K519" s="45" t="s">
        <v>4244</v>
      </c>
      <c r="L519" s="45" t="s">
        <v>4297</v>
      </c>
      <c r="M519" s="45">
        <v>21</v>
      </c>
      <c r="N519" s="45">
        <v>6500</v>
      </c>
      <c r="O519" s="46">
        <v>50000</v>
      </c>
      <c r="P519" s="45" t="s">
        <v>4129</v>
      </c>
      <c r="Q519" s="45">
        <v>200</v>
      </c>
      <c r="R519" s="45" t="s">
        <v>95</v>
      </c>
      <c r="S519" s="45">
        <v>1700</v>
      </c>
      <c r="T519" s="45">
        <v>80</v>
      </c>
      <c r="U519" s="46">
        <v>200000</v>
      </c>
      <c r="V519" s="45" t="s">
        <v>108</v>
      </c>
      <c r="W519" s="45" t="s">
        <v>109</v>
      </c>
      <c r="X519" s="45">
        <v>863</v>
      </c>
      <c r="Y519" s="45" t="s">
        <v>4258</v>
      </c>
      <c r="Z519" s="45" t="s">
        <v>4258</v>
      </c>
      <c r="AA519" s="626" t="s">
        <v>8515</v>
      </c>
      <c r="AB519" s="50">
        <v>0.52500000000000002</v>
      </c>
      <c r="AC519" s="50">
        <v>0.112</v>
      </c>
      <c r="AD519" s="45" t="s">
        <v>4137</v>
      </c>
      <c r="AE519" s="48" t="str">
        <f>HYPERLINK('Źródła LED_linki'!C519,"Karta katalogowa")</f>
        <v>Karta katalogowa</v>
      </c>
    </row>
    <row r="520" spans="1:31">
      <c r="A520" s="8">
        <v>929001298402</v>
      </c>
      <c r="B520" s="10" t="s">
        <v>660</v>
      </c>
      <c r="C520" s="48" t="str">
        <f>HYPERLINK('Źródła LED_linki'!B520,"Link do zdjęcia")</f>
        <v>Link do zdjęcia</v>
      </c>
      <c r="D520" s="47" t="s">
        <v>649</v>
      </c>
      <c r="E520" s="12" t="s">
        <v>88</v>
      </c>
      <c r="F520" s="625">
        <v>65.2</v>
      </c>
      <c r="G520" s="45" t="s">
        <v>4339</v>
      </c>
      <c r="H520" s="45" t="s">
        <v>4340</v>
      </c>
      <c r="I520" s="45" t="s">
        <v>4160</v>
      </c>
      <c r="J520" s="45" t="s">
        <v>4134</v>
      </c>
      <c r="K520" s="45" t="s">
        <v>4278</v>
      </c>
      <c r="L520" s="45">
        <v>12</v>
      </c>
      <c r="M520" s="45">
        <v>30</v>
      </c>
      <c r="N520" s="45">
        <v>4000</v>
      </c>
      <c r="O520" s="46">
        <v>70000</v>
      </c>
      <c r="P520" s="45" t="s">
        <v>4129</v>
      </c>
      <c r="Q520" s="45">
        <v>160</v>
      </c>
      <c r="R520" s="45" t="s">
        <v>95</v>
      </c>
      <c r="S520" s="45">
        <v>1535</v>
      </c>
      <c r="T520" s="45">
        <v>80</v>
      </c>
      <c r="U520" s="46">
        <v>200000</v>
      </c>
      <c r="V520" s="45" t="s">
        <v>108</v>
      </c>
      <c r="W520" s="45" t="s">
        <v>168</v>
      </c>
      <c r="X520" s="45" t="s">
        <v>4258</v>
      </c>
      <c r="Y520" s="45" t="s">
        <v>4258</v>
      </c>
      <c r="Z520" s="45">
        <v>945</v>
      </c>
      <c r="AA520" s="626" t="s">
        <v>4146</v>
      </c>
      <c r="AB520" s="50">
        <v>0.52500000000000002</v>
      </c>
      <c r="AC520" s="50">
        <v>0.18</v>
      </c>
      <c r="AD520" s="45" t="s">
        <v>4137</v>
      </c>
      <c r="AE520" s="48" t="str">
        <f>HYPERLINK('Źródła LED_linki'!C520,"Karta katalogowa")</f>
        <v>Karta katalogowa</v>
      </c>
    </row>
    <row r="521" spans="1:31">
      <c r="A521" s="8">
        <v>929001298502</v>
      </c>
      <c r="B521" s="10" t="s">
        <v>661</v>
      </c>
      <c r="C521" s="48" t="str">
        <f>HYPERLINK('Źródła LED_linki'!B521,"Link do zdjęcia")</f>
        <v>Link do zdjęcia</v>
      </c>
      <c r="D521" s="47" t="s">
        <v>649</v>
      </c>
      <c r="E521" s="12" t="s">
        <v>88</v>
      </c>
      <c r="F521" s="625">
        <v>65.2</v>
      </c>
      <c r="G521" s="45" t="s">
        <v>4339</v>
      </c>
      <c r="H521" s="45" t="s">
        <v>4340</v>
      </c>
      <c r="I521" s="45" t="s">
        <v>4160</v>
      </c>
      <c r="J521" s="45" t="s">
        <v>4134</v>
      </c>
      <c r="K521" s="45" t="s">
        <v>4278</v>
      </c>
      <c r="L521" s="45">
        <v>12</v>
      </c>
      <c r="M521" s="45">
        <v>30</v>
      </c>
      <c r="N521" s="45">
        <v>6500</v>
      </c>
      <c r="O521" s="46">
        <v>70000</v>
      </c>
      <c r="P521" s="45" t="s">
        <v>4129</v>
      </c>
      <c r="Q521" s="45">
        <v>160</v>
      </c>
      <c r="R521" s="45" t="s">
        <v>95</v>
      </c>
      <c r="S521" s="45">
        <v>1535</v>
      </c>
      <c r="T521" s="45">
        <v>80</v>
      </c>
      <c r="U521" s="46">
        <v>200000</v>
      </c>
      <c r="V521" s="45" t="s">
        <v>108</v>
      </c>
      <c r="W521" s="45" t="s">
        <v>168</v>
      </c>
      <c r="X521" s="45" t="s">
        <v>4258</v>
      </c>
      <c r="Y521" s="45" t="s">
        <v>4258</v>
      </c>
      <c r="Z521" s="45">
        <v>945</v>
      </c>
      <c r="AA521" s="626" t="s">
        <v>4146</v>
      </c>
      <c r="AB521" s="50">
        <v>0.52500000000000002</v>
      </c>
      <c r="AC521" s="50">
        <v>0.18</v>
      </c>
      <c r="AD521" s="45" t="s">
        <v>4137</v>
      </c>
      <c r="AE521" s="48" t="str">
        <f>HYPERLINK('Źródła LED_linki'!C521,"Karta katalogowa")</f>
        <v>Karta katalogowa</v>
      </c>
    </row>
    <row r="522" spans="1:31">
      <c r="A522" s="8">
        <v>929003734602</v>
      </c>
      <c r="B522" s="10" t="s">
        <v>662</v>
      </c>
      <c r="C522" s="48" t="str">
        <f>HYPERLINK('Źródła LED_linki'!B522,"Link do zdjęcia")</f>
        <v>Link do zdjęcia</v>
      </c>
      <c r="D522" s="47" t="s">
        <v>649</v>
      </c>
      <c r="E522" s="12" t="s">
        <v>88</v>
      </c>
      <c r="F522" s="625">
        <v>72</v>
      </c>
      <c r="G522" s="45" t="s">
        <v>4337</v>
      </c>
      <c r="H522" s="45" t="s">
        <v>4338</v>
      </c>
      <c r="I522" s="45" t="s">
        <v>4138</v>
      </c>
      <c r="J522" s="45" t="s">
        <v>4134</v>
      </c>
      <c r="K522" s="45" t="s">
        <v>4244</v>
      </c>
      <c r="L522" s="45" t="s">
        <v>4341</v>
      </c>
      <c r="M522" s="45">
        <v>39</v>
      </c>
      <c r="N522" s="45">
        <v>3000</v>
      </c>
      <c r="O522" s="46">
        <v>50000</v>
      </c>
      <c r="P522" s="45" t="s">
        <v>4129</v>
      </c>
      <c r="Q522" s="45">
        <v>200</v>
      </c>
      <c r="R522" s="45" t="s">
        <v>95</v>
      </c>
      <c r="S522" s="45">
        <v>2600</v>
      </c>
      <c r="T522" s="45">
        <v>80</v>
      </c>
      <c r="U522" s="46">
        <v>200000</v>
      </c>
      <c r="V522" s="45" t="s">
        <v>108</v>
      </c>
      <c r="W522" s="45" t="s">
        <v>160</v>
      </c>
      <c r="X522" s="45">
        <v>863</v>
      </c>
      <c r="Y522" s="45" t="s">
        <v>4258</v>
      </c>
      <c r="Z522" s="45" t="s">
        <v>4258</v>
      </c>
      <c r="AA522" s="626" t="s">
        <v>4146</v>
      </c>
      <c r="AB522" s="50">
        <v>0.52500000000000002</v>
      </c>
      <c r="AC522" s="50">
        <v>0.125</v>
      </c>
      <c r="AD522" s="45" t="s">
        <v>4137</v>
      </c>
      <c r="AE522" s="48" t="str">
        <f>HYPERLINK('Źródła LED_linki'!C522,"Karta katalogowa")</f>
        <v>Karta katalogowa</v>
      </c>
    </row>
    <row r="523" spans="1:31">
      <c r="A523" s="8">
        <v>929003734702</v>
      </c>
      <c r="B523" s="10" t="s">
        <v>663</v>
      </c>
      <c r="C523" s="48" t="str">
        <f>HYPERLINK('Źródła LED_linki'!B523,"Link do zdjęcia")</f>
        <v>Link do zdjęcia</v>
      </c>
      <c r="D523" s="47" t="s">
        <v>649</v>
      </c>
      <c r="E523" s="12" t="s">
        <v>88</v>
      </c>
      <c r="F523" s="625">
        <v>72</v>
      </c>
      <c r="G523" s="45" t="s">
        <v>4337</v>
      </c>
      <c r="H523" s="45" t="s">
        <v>4338</v>
      </c>
      <c r="I523" s="45" t="s">
        <v>4138</v>
      </c>
      <c r="J523" s="45" t="s">
        <v>4134</v>
      </c>
      <c r="K523" s="45" t="s">
        <v>4244</v>
      </c>
      <c r="L523" s="45" t="s">
        <v>4341</v>
      </c>
      <c r="M523" s="45">
        <v>39</v>
      </c>
      <c r="N523" s="45">
        <v>4000</v>
      </c>
      <c r="O523" s="46">
        <v>50000</v>
      </c>
      <c r="P523" s="45" t="s">
        <v>4129</v>
      </c>
      <c r="Q523" s="45">
        <v>200</v>
      </c>
      <c r="R523" s="45" t="s">
        <v>95</v>
      </c>
      <c r="S523" s="45">
        <v>2800</v>
      </c>
      <c r="T523" s="45">
        <v>80</v>
      </c>
      <c r="U523" s="46">
        <v>200000</v>
      </c>
      <c r="V523" s="45" t="s">
        <v>108</v>
      </c>
      <c r="W523" s="45" t="s">
        <v>160</v>
      </c>
      <c r="X523" s="45">
        <v>863</v>
      </c>
      <c r="Y523" s="45" t="s">
        <v>4258</v>
      </c>
      <c r="Z523" s="45" t="s">
        <v>4258</v>
      </c>
      <c r="AA523" s="626" t="s">
        <v>4146</v>
      </c>
      <c r="AB523" s="50">
        <v>0.52500000000000002</v>
      </c>
      <c r="AC523" s="50">
        <v>0.125</v>
      </c>
      <c r="AD523" s="45" t="s">
        <v>4137</v>
      </c>
      <c r="AE523" s="48" t="str">
        <f>HYPERLINK('Źródła LED_linki'!C523,"Karta katalogowa")</f>
        <v>Karta katalogowa</v>
      </c>
    </row>
    <row r="524" spans="1:31">
      <c r="A524" s="25">
        <v>929003734802</v>
      </c>
      <c r="B524" s="23" t="s">
        <v>664</v>
      </c>
      <c r="C524" s="48" t="str">
        <f>HYPERLINK('Źródła LED_linki'!B524,"Link do zdjęcia")</f>
        <v>Link do zdjęcia</v>
      </c>
      <c r="D524" s="47" t="s">
        <v>649</v>
      </c>
      <c r="E524" s="12" t="s">
        <v>88</v>
      </c>
      <c r="F524" s="625">
        <v>72</v>
      </c>
      <c r="G524" s="45" t="s">
        <v>4337</v>
      </c>
      <c r="H524" s="45" t="s">
        <v>4338</v>
      </c>
      <c r="I524" s="45" t="s">
        <v>4138</v>
      </c>
      <c r="J524" s="45" t="s">
        <v>4134</v>
      </c>
      <c r="K524" s="45" t="s">
        <v>4244</v>
      </c>
      <c r="L524" s="45" t="s">
        <v>4341</v>
      </c>
      <c r="M524" s="45">
        <v>39</v>
      </c>
      <c r="N524" s="45">
        <v>6500</v>
      </c>
      <c r="O524" s="46">
        <v>50000</v>
      </c>
      <c r="P524" s="45" t="s">
        <v>4129</v>
      </c>
      <c r="Q524" s="45">
        <v>200</v>
      </c>
      <c r="R524" s="45" t="s">
        <v>95</v>
      </c>
      <c r="S524" s="45">
        <v>2800</v>
      </c>
      <c r="T524" s="45">
        <v>80</v>
      </c>
      <c r="U524" s="46">
        <v>200000</v>
      </c>
      <c r="V524" s="45" t="s">
        <v>108</v>
      </c>
      <c r="W524" s="45" t="s">
        <v>160</v>
      </c>
      <c r="X524" s="45">
        <v>863</v>
      </c>
      <c r="Y524" s="45" t="s">
        <v>4258</v>
      </c>
      <c r="Z524" s="45" t="s">
        <v>4258</v>
      </c>
      <c r="AA524" s="626" t="s">
        <v>4146</v>
      </c>
      <c r="AB524" s="50">
        <v>0.52500000000000002</v>
      </c>
      <c r="AC524" s="50">
        <v>0.125</v>
      </c>
      <c r="AD524" s="45" t="s">
        <v>4137</v>
      </c>
      <c r="AE524" s="48" t="str">
        <f>HYPERLINK('Źródła LED_linki'!C524,"Karta katalogowa")</f>
        <v>Karta katalogowa</v>
      </c>
    </row>
    <row r="525" spans="1:31">
      <c r="A525" s="8">
        <v>929003044402</v>
      </c>
      <c r="B525" s="10" t="s">
        <v>665</v>
      </c>
      <c r="C525" s="48" t="str">
        <f>HYPERLINK('Źródła LED_linki'!B525,"Link do zdjęcia")</f>
        <v>Link do zdjęcia</v>
      </c>
      <c r="D525" s="47" t="s">
        <v>649</v>
      </c>
      <c r="E525" s="12" t="s">
        <v>88</v>
      </c>
      <c r="F525" s="625">
        <v>73.900000000000006</v>
      </c>
      <c r="G525" s="45" t="s">
        <v>4337</v>
      </c>
      <c r="H525" s="45" t="s">
        <v>4338</v>
      </c>
      <c r="I525" s="45" t="s">
        <v>4138</v>
      </c>
      <c r="J525" s="45" t="s">
        <v>4134</v>
      </c>
      <c r="K525" s="45" t="s">
        <v>4244</v>
      </c>
      <c r="L525" s="45" t="s">
        <v>4342</v>
      </c>
      <c r="M525" s="45">
        <v>28</v>
      </c>
      <c r="N525" s="45">
        <v>3000</v>
      </c>
      <c r="O525" s="46">
        <v>50000</v>
      </c>
      <c r="P525" s="45" t="s">
        <v>4129</v>
      </c>
      <c r="Q525" s="45">
        <v>200</v>
      </c>
      <c r="R525" s="45" t="s">
        <v>95</v>
      </c>
      <c r="S525" s="45">
        <v>2300</v>
      </c>
      <c r="T525" s="45">
        <v>80</v>
      </c>
      <c r="U525" s="46">
        <v>200000</v>
      </c>
      <c r="V525" s="45" t="s">
        <v>108</v>
      </c>
      <c r="W525" s="45" t="s">
        <v>109</v>
      </c>
      <c r="X525" s="45">
        <v>19</v>
      </c>
      <c r="Y525" s="45">
        <v>1165</v>
      </c>
      <c r="Z525" s="45">
        <v>19</v>
      </c>
      <c r="AA525" s="626" t="s">
        <v>8517</v>
      </c>
      <c r="AB525" s="50">
        <v>0.52500000000000002</v>
      </c>
      <c r="AC525" s="50">
        <v>0.215</v>
      </c>
      <c r="AD525" s="45" t="s">
        <v>4137</v>
      </c>
      <c r="AE525" s="48" t="str">
        <f>HYPERLINK('Źródła LED_linki'!C525,"Karta katalogowa")</f>
        <v>Karta katalogowa</v>
      </c>
    </row>
    <row r="526" spans="1:31">
      <c r="A526" s="8">
        <v>929003044502</v>
      </c>
      <c r="B526" s="10" t="s">
        <v>666</v>
      </c>
      <c r="C526" s="48" t="str">
        <f>HYPERLINK('Źródła LED_linki'!B526,"Link do zdjęcia")</f>
        <v>Link do zdjęcia</v>
      </c>
      <c r="D526" s="47" t="s">
        <v>649</v>
      </c>
      <c r="E526" s="12" t="s">
        <v>88</v>
      </c>
      <c r="F526" s="625">
        <v>73.900000000000006</v>
      </c>
      <c r="G526" s="45" t="s">
        <v>4337</v>
      </c>
      <c r="H526" s="45" t="s">
        <v>4338</v>
      </c>
      <c r="I526" s="45" t="s">
        <v>4138</v>
      </c>
      <c r="J526" s="45" t="s">
        <v>4134</v>
      </c>
      <c r="K526" s="45" t="s">
        <v>4244</v>
      </c>
      <c r="L526" s="45" t="s">
        <v>4342</v>
      </c>
      <c r="M526" s="45">
        <v>28</v>
      </c>
      <c r="N526" s="45">
        <v>4000</v>
      </c>
      <c r="O526" s="46">
        <v>50000</v>
      </c>
      <c r="P526" s="45" t="s">
        <v>4129</v>
      </c>
      <c r="Q526" s="45">
        <v>200</v>
      </c>
      <c r="R526" s="45" t="s">
        <v>95</v>
      </c>
      <c r="S526" s="45">
        <v>2500</v>
      </c>
      <c r="T526" s="45">
        <v>80</v>
      </c>
      <c r="U526" s="46">
        <v>200000</v>
      </c>
      <c r="V526" s="45" t="s">
        <v>108</v>
      </c>
      <c r="W526" s="45" t="s">
        <v>109</v>
      </c>
      <c r="X526" s="45">
        <v>19</v>
      </c>
      <c r="Y526" s="45">
        <v>1165</v>
      </c>
      <c r="Z526" s="45">
        <v>19</v>
      </c>
      <c r="AA526" s="626" t="s">
        <v>4218</v>
      </c>
      <c r="AB526" s="50">
        <v>0.52500000000000002</v>
      </c>
      <c r="AC526" s="50">
        <v>0.215</v>
      </c>
      <c r="AD526" s="45" t="s">
        <v>4137</v>
      </c>
      <c r="AE526" s="48" t="str">
        <f>HYPERLINK('Źródła LED_linki'!C526,"Karta katalogowa")</f>
        <v>Karta katalogowa</v>
      </c>
    </row>
    <row r="527" spans="1:31">
      <c r="A527" s="8">
        <v>929003044602</v>
      </c>
      <c r="B527" s="10" t="s">
        <v>667</v>
      </c>
      <c r="C527" s="48" t="str">
        <f>HYPERLINK('Źródła LED_linki'!B527,"Link do zdjęcia")</f>
        <v>Link do zdjęcia</v>
      </c>
      <c r="D527" s="47" t="s">
        <v>649</v>
      </c>
      <c r="E527" s="12" t="s">
        <v>88</v>
      </c>
      <c r="F527" s="625">
        <v>73.900000000000006</v>
      </c>
      <c r="G527" s="45" t="s">
        <v>4337</v>
      </c>
      <c r="H527" s="45" t="s">
        <v>4338</v>
      </c>
      <c r="I527" s="45" t="s">
        <v>4138</v>
      </c>
      <c r="J527" s="45" t="s">
        <v>4134</v>
      </c>
      <c r="K527" s="45" t="s">
        <v>4244</v>
      </c>
      <c r="L527" s="45" t="s">
        <v>4342</v>
      </c>
      <c r="M527" s="45">
        <v>28</v>
      </c>
      <c r="N527" s="45">
        <v>6500</v>
      </c>
      <c r="O527" s="46">
        <v>50000</v>
      </c>
      <c r="P527" s="45" t="s">
        <v>4129</v>
      </c>
      <c r="Q527" s="45">
        <v>200</v>
      </c>
      <c r="R527" s="45" t="s">
        <v>95</v>
      </c>
      <c r="S527" s="45">
        <v>2500</v>
      </c>
      <c r="T527" s="45">
        <v>80</v>
      </c>
      <c r="U527" s="46">
        <v>200000</v>
      </c>
      <c r="V527" s="45" t="s">
        <v>108</v>
      </c>
      <c r="W527" s="45" t="s">
        <v>109</v>
      </c>
      <c r="X527" s="45">
        <v>19</v>
      </c>
      <c r="Y527" s="45">
        <v>1165</v>
      </c>
      <c r="Z527" s="45">
        <v>19</v>
      </c>
      <c r="AA527" s="626" t="s">
        <v>4218</v>
      </c>
      <c r="AB527" s="50">
        <v>0.52500000000000002</v>
      </c>
      <c r="AC527" s="50">
        <v>0.215</v>
      </c>
      <c r="AD527" s="45" t="s">
        <v>4137</v>
      </c>
      <c r="AE527" s="48" t="str">
        <f>HYPERLINK('Źródła LED_linki'!C527,"Karta katalogowa")</f>
        <v>Karta katalogowa</v>
      </c>
    </row>
    <row r="528" spans="1:31">
      <c r="A528" s="8">
        <v>929001922602</v>
      </c>
      <c r="B528" s="10" t="s">
        <v>668</v>
      </c>
      <c r="C528" s="48" t="str">
        <f>HYPERLINK('Źródła LED_linki'!B528,"Link do zdjęcia")</f>
        <v>Link do zdjęcia</v>
      </c>
      <c r="D528" s="47" t="s">
        <v>649</v>
      </c>
      <c r="E528" s="12" t="s">
        <v>88</v>
      </c>
      <c r="F528" s="625">
        <v>76.099999999999994</v>
      </c>
      <c r="G528" s="45" t="s">
        <v>4339</v>
      </c>
      <c r="H528" s="45" t="s">
        <v>4340</v>
      </c>
      <c r="I528" s="45" t="s">
        <v>4160</v>
      </c>
      <c r="J528" s="45" t="s">
        <v>4134</v>
      </c>
      <c r="K528" s="45" t="s">
        <v>4278</v>
      </c>
      <c r="L528" s="45" t="s">
        <v>4191</v>
      </c>
      <c r="M528" s="45">
        <v>36</v>
      </c>
      <c r="N528" s="45">
        <v>3000</v>
      </c>
      <c r="O528" s="46">
        <v>70000</v>
      </c>
      <c r="P528" s="45" t="s">
        <v>4129</v>
      </c>
      <c r="Q528" s="45">
        <v>160</v>
      </c>
      <c r="R528" s="45" t="s">
        <v>95</v>
      </c>
      <c r="S528" s="45">
        <v>2000</v>
      </c>
      <c r="T528" s="45">
        <v>80</v>
      </c>
      <c r="U528" s="46">
        <v>200000</v>
      </c>
      <c r="V528" s="45" t="s">
        <v>159</v>
      </c>
      <c r="W528" s="45" t="s">
        <v>305</v>
      </c>
      <c r="X528" s="45" t="s">
        <v>4258</v>
      </c>
      <c r="Y528" s="45" t="s">
        <v>4258</v>
      </c>
      <c r="Z528" s="45">
        <v>1250</v>
      </c>
      <c r="AA528" s="626" t="s">
        <v>4218</v>
      </c>
      <c r="AB528" s="50">
        <v>0.52500000000000002</v>
      </c>
      <c r="AC528" s="50">
        <v>0.23</v>
      </c>
      <c r="AD528" s="45" t="s">
        <v>4137</v>
      </c>
      <c r="AE528" s="48" t="str">
        <f>HYPERLINK('Źródła LED_linki'!C528,"Karta katalogowa")</f>
        <v>Karta katalogowa</v>
      </c>
    </row>
    <row r="529" spans="1:31">
      <c r="A529" s="8">
        <v>929001922702</v>
      </c>
      <c r="B529" s="10" t="s">
        <v>669</v>
      </c>
      <c r="C529" s="48" t="str">
        <f>HYPERLINK('Źródła LED_linki'!B529,"Link do zdjęcia")</f>
        <v>Link do zdjęcia</v>
      </c>
      <c r="D529" s="47" t="s">
        <v>649</v>
      </c>
      <c r="E529" s="12" t="s">
        <v>88</v>
      </c>
      <c r="F529" s="625">
        <v>76.099999999999994</v>
      </c>
      <c r="G529" s="45" t="s">
        <v>4339</v>
      </c>
      <c r="H529" s="45" t="s">
        <v>4340</v>
      </c>
      <c r="I529" s="45" t="s">
        <v>4160</v>
      </c>
      <c r="J529" s="45" t="s">
        <v>4134</v>
      </c>
      <c r="K529" s="45" t="s">
        <v>4278</v>
      </c>
      <c r="L529" s="45" t="s">
        <v>4191</v>
      </c>
      <c r="M529" s="45">
        <v>36</v>
      </c>
      <c r="N529" s="45">
        <v>4000</v>
      </c>
      <c r="O529" s="46">
        <v>70000</v>
      </c>
      <c r="P529" s="45" t="s">
        <v>4129</v>
      </c>
      <c r="Q529" s="45">
        <v>160</v>
      </c>
      <c r="R529" s="45" t="s">
        <v>95</v>
      </c>
      <c r="S529" s="45">
        <v>2100</v>
      </c>
      <c r="T529" s="45">
        <v>80</v>
      </c>
      <c r="U529" s="46">
        <v>200000</v>
      </c>
      <c r="V529" s="45" t="s">
        <v>159</v>
      </c>
      <c r="W529" s="45" t="s">
        <v>305</v>
      </c>
      <c r="X529" s="45" t="s">
        <v>4258</v>
      </c>
      <c r="Y529" s="45" t="s">
        <v>4258</v>
      </c>
      <c r="Z529" s="45">
        <v>1250</v>
      </c>
      <c r="AA529" s="626" t="s">
        <v>4220</v>
      </c>
      <c r="AB529" s="50">
        <v>0.52500000000000002</v>
      </c>
      <c r="AC529" s="50">
        <v>0.23</v>
      </c>
      <c r="AD529" s="45" t="s">
        <v>4137</v>
      </c>
      <c r="AE529" s="48" t="str">
        <f>HYPERLINK('Źródła LED_linki'!C529,"Karta katalogowa")</f>
        <v>Karta katalogowa</v>
      </c>
    </row>
    <row r="530" spans="1:31">
      <c r="A530" s="8">
        <v>929001922802</v>
      </c>
      <c r="B530" s="10" t="s">
        <v>670</v>
      </c>
      <c r="C530" s="48" t="str">
        <f>HYPERLINK('Źródła LED_linki'!B530,"Link do zdjęcia")</f>
        <v>Link do zdjęcia</v>
      </c>
      <c r="D530" s="47" t="s">
        <v>649</v>
      </c>
      <c r="E530" s="12" t="s">
        <v>88</v>
      </c>
      <c r="F530" s="625">
        <v>76.099999999999994</v>
      </c>
      <c r="G530" s="45" t="s">
        <v>4339</v>
      </c>
      <c r="H530" s="45" t="s">
        <v>4340</v>
      </c>
      <c r="I530" s="45" t="s">
        <v>4160</v>
      </c>
      <c r="J530" s="45" t="s">
        <v>4134</v>
      </c>
      <c r="K530" s="45" t="s">
        <v>4278</v>
      </c>
      <c r="L530" s="45" t="s">
        <v>4191</v>
      </c>
      <c r="M530" s="45">
        <v>36</v>
      </c>
      <c r="N530" s="45">
        <v>6500</v>
      </c>
      <c r="O530" s="46">
        <v>70000</v>
      </c>
      <c r="P530" s="45" t="s">
        <v>4129</v>
      </c>
      <c r="Q530" s="45">
        <v>160</v>
      </c>
      <c r="R530" s="45" t="s">
        <v>95</v>
      </c>
      <c r="S530" s="45">
        <v>2100</v>
      </c>
      <c r="T530" s="45">
        <v>80</v>
      </c>
      <c r="U530" s="46">
        <v>200000</v>
      </c>
      <c r="V530" s="45" t="s">
        <v>159</v>
      </c>
      <c r="W530" s="45" t="s">
        <v>305</v>
      </c>
      <c r="X530" s="45" t="s">
        <v>4258</v>
      </c>
      <c r="Y530" s="45" t="s">
        <v>4258</v>
      </c>
      <c r="Z530" s="45">
        <v>1250</v>
      </c>
      <c r="AA530" s="626" t="s">
        <v>4220</v>
      </c>
      <c r="AB530" s="50">
        <v>0.52500000000000002</v>
      </c>
      <c r="AC530" s="50">
        <v>0.23</v>
      </c>
      <c r="AD530" s="45" t="s">
        <v>4137</v>
      </c>
      <c r="AE530" s="48" t="str">
        <f>HYPERLINK('Źródła LED_linki'!C530,"Karta katalogowa")</f>
        <v>Karta katalogowa</v>
      </c>
    </row>
    <row r="531" spans="1:31">
      <c r="A531" s="8">
        <v>929001908502</v>
      </c>
      <c r="B531" s="10" t="s">
        <v>671</v>
      </c>
      <c r="C531" s="48" t="str">
        <f>HYPERLINK('Źródła LED_linki'!B531,"Link do zdjęcia")</f>
        <v>Link do zdjęcia</v>
      </c>
      <c r="D531" s="47" t="s">
        <v>649</v>
      </c>
      <c r="E531" s="12" t="s">
        <v>88</v>
      </c>
      <c r="F531" s="625">
        <v>114</v>
      </c>
      <c r="G531" s="45" t="s">
        <v>4337</v>
      </c>
      <c r="H531" s="45" t="s">
        <v>4338</v>
      </c>
      <c r="I531" s="45" t="s">
        <v>4138</v>
      </c>
      <c r="J531" s="45" t="s">
        <v>4134</v>
      </c>
      <c r="K531" s="45" t="s">
        <v>4244</v>
      </c>
      <c r="L531" s="45">
        <v>26</v>
      </c>
      <c r="M531" s="45">
        <v>54</v>
      </c>
      <c r="N531" s="45">
        <v>3000</v>
      </c>
      <c r="O531" s="46">
        <v>50000</v>
      </c>
      <c r="P531" s="45" t="s">
        <v>4129</v>
      </c>
      <c r="Q531" s="45">
        <v>200</v>
      </c>
      <c r="R531" s="45" t="s">
        <v>95</v>
      </c>
      <c r="S531" s="45">
        <v>3600</v>
      </c>
      <c r="T531" s="45">
        <v>80</v>
      </c>
      <c r="U531" s="46">
        <v>200000</v>
      </c>
      <c r="V531" s="45" t="s">
        <v>108</v>
      </c>
      <c r="W531" s="45" t="s">
        <v>168</v>
      </c>
      <c r="X531" s="45">
        <v>1165</v>
      </c>
      <c r="Y531" s="45">
        <v>19</v>
      </c>
      <c r="Z531" s="45">
        <v>19</v>
      </c>
      <c r="AA531" s="626" t="s">
        <v>4220</v>
      </c>
      <c r="AB531" s="50">
        <v>0.52500000000000002</v>
      </c>
      <c r="AC531" s="50">
        <v>0.215</v>
      </c>
      <c r="AD531" s="45" t="s">
        <v>4137</v>
      </c>
      <c r="AE531" s="48" t="str">
        <f>HYPERLINK('Źródła LED_linki'!C531,"Karta katalogowa")</f>
        <v>Karta katalogowa</v>
      </c>
    </row>
    <row r="532" spans="1:31">
      <c r="A532" s="8">
        <v>929001908602</v>
      </c>
      <c r="B532" s="10" t="s">
        <v>672</v>
      </c>
      <c r="C532" s="48" t="str">
        <f>HYPERLINK('Źródła LED_linki'!B532,"Link do zdjęcia")</f>
        <v>Link do zdjęcia</v>
      </c>
      <c r="D532" s="47" t="s">
        <v>649</v>
      </c>
      <c r="E532" s="12" t="s">
        <v>88</v>
      </c>
      <c r="F532" s="625">
        <v>114</v>
      </c>
      <c r="G532" s="45" t="s">
        <v>4337</v>
      </c>
      <c r="H532" s="45" t="s">
        <v>4338</v>
      </c>
      <c r="I532" s="45" t="s">
        <v>4138</v>
      </c>
      <c r="J532" s="45" t="s">
        <v>4134</v>
      </c>
      <c r="K532" s="45" t="s">
        <v>4244</v>
      </c>
      <c r="L532" s="45">
        <v>26</v>
      </c>
      <c r="M532" s="45">
        <v>54</v>
      </c>
      <c r="N532" s="45">
        <v>4000</v>
      </c>
      <c r="O532" s="46">
        <v>50000</v>
      </c>
      <c r="P532" s="45" t="s">
        <v>4129</v>
      </c>
      <c r="Q532" s="45">
        <v>200</v>
      </c>
      <c r="R532" s="45" t="s">
        <v>95</v>
      </c>
      <c r="S532" s="45">
        <v>3900</v>
      </c>
      <c r="T532" s="45">
        <v>80</v>
      </c>
      <c r="U532" s="46">
        <v>200000</v>
      </c>
      <c r="V532" s="45" t="s">
        <v>108</v>
      </c>
      <c r="W532" s="45" t="s">
        <v>109</v>
      </c>
      <c r="X532" s="45">
        <v>1165</v>
      </c>
      <c r="Y532" s="45">
        <v>19</v>
      </c>
      <c r="Z532" s="45">
        <v>19</v>
      </c>
      <c r="AA532" s="626" t="s">
        <v>8516</v>
      </c>
      <c r="AB532" s="50">
        <v>0.52500000000000002</v>
      </c>
      <c r="AC532" s="50">
        <v>0.215</v>
      </c>
      <c r="AD532" s="45" t="s">
        <v>4137</v>
      </c>
      <c r="AE532" s="48" t="str">
        <f>HYPERLINK('Źródła LED_linki'!C532,"Karta katalogowa")</f>
        <v>Karta katalogowa</v>
      </c>
    </row>
    <row r="533" spans="1:31">
      <c r="A533" s="8">
        <v>929001908702</v>
      </c>
      <c r="B533" s="10" t="s">
        <v>673</v>
      </c>
      <c r="C533" s="48" t="str">
        <f>HYPERLINK('Źródła LED_linki'!B533,"Link do zdjęcia")</f>
        <v>Link do zdjęcia</v>
      </c>
      <c r="D533" s="47" t="s">
        <v>649</v>
      </c>
      <c r="E533" s="12" t="s">
        <v>88</v>
      </c>
      <c r="F533" s="625">
        <v>114</v>
      </c>
      <c r="G533" s="45" t="s">
        <v>4337</v>
      </c>
      <c r="H533" s="45" t="s">
        <v>4338</v>
      </c>
      <c r="I533" s="45" t="s">
        <v>4138</v>
      </c>
      <c r="J533" s="45" t="s">
        <v>4134</v>
      </c>
      <c r="K533" s="45" t="s">
        <v>4244</v>
      </c>
      <c r="L533" s="45">
        <v>26</v>
      </c>
      <c r="M533" s="45">
        <v>54</v>
      </c>
      <c r="N533" s="45">
        <v>6500</v>
      </c>
      <c r="O533" s="46">
        <v>50000</v>
      </c>
      <c r="P533" s="45" t="s">
        <v>4129</v>
      </c>
      <c r="Q533" s="45">
        <v>200</v>
      </c>
      <c r="R533" s="45" t="s">
        <v>95</v>
      </c>
      <c r="S533" s="45">
        <v>3900</v>
      </c>
      <c r="T533" s="45">
        <v>80</v>
      </c>
      <c r="U533" s="46">
        <v>200000</v>
      </c>
      <c r="V533" s="45" t="s">
        <v>108</v>
      </c>
      <c r="W533" s="45" t="s">
        <v>109</v>
      </c>
      <c r="X533" s="45">
        <v>1165</v>
      </c>
      <c r="Y533" s="45">
        <v>19</v>
      </c>
      <c r="Z533" s="45">
        <v>19</v>
      </c>
      <c r="AA533" s="626" t="s">
        <v>8516</v>
      </c>
      <c r="AB533" s="50">
        <v>0.52500000000000002</v>
      </c>
      <c r="AC533" s="50">
        <v>0.215</v>
      </c>
      <c r="AD533" s="45" t="s">
        <v>4137</v>
      </c>
      <c r="AE533" s="48" t="str">
        <f>HYPERLINK('Źródła LED_linki'!C533,"Karta katalogowa")</f>
        <v>Karta katalogowa</v>
      </c>
    </row>
    <row r="534" spans="1:31">
      <c r="A534" s="25">
        <v>929003482202</v>
      </c>
      <c r="B534" s="32" t="s">
        <v>674</v>
      </c>
      <c r="C534" s="48" t="str">
        <f>HYPERLINK('Źródła LED_linki'!B534,"Link do zdjęcia")</f>
        <v>Link do zdjęcia</v>
      </c>
      <c r="D534" s="47" t="s">
        <v>649</v>
      </c>
      <c r="E534" s="12" t="s">
        <v>88</v>
      </c>
      <c r="F534" s="625">
        <v>132</v>
      </c>
      <c r="G534" s="45" t="s">
        <v>4339</v>
      </c>
      <c r="H534" s="45" t="s">
        <v>4340</v>
      </c>
      <c r="I534" s="45" t="s">
        <v>4160</v>
      </c>
      <c r="J534" s="45" t="s">
        <v>4134</v>
      </c>
      <c r="K534" s="45" t="s">
        <v>4278</v>
      </c>
      <c r="L534" s="45" t="s">
        <v>4177</v>
      </c>
      <c r="M534" s="45">
        <v>36</v>
      </c>
      <c r="N534" s="45">
        <v>4000</v>
      </c>
      <c r="O534" s="46">
        <v>100000</v>
      </c>
      <c r="P534" s="45" t="s">
        <v>4129</v>
      </c>
      <c r="Q534" s="45">
        <v>160</v>
      </c>
      <c r="R534" s="45" t="s">
        <v>95</v>
      </c>
      <c r="S534" s="45">
        <v>2500</v>
      </c>
      <c r="T534" s="45">
        <v>80</v>
      </c>
      <c r="U534" s="46">
        <v>200000</v>
      </c>
      <c r="V534" s="45" t="s">
        <v>159</v>
      </c>
      <c r="W534" s="45" t="s">
        <v>305</v>
      </c>
      <c r="X534" s="45">
        <v>1250</v>
      </c>
      <c r="Y534" s="45" t="s">
        <v>4258</v>
      </c>
      <c r="Z534" s="45" t="s">
        <v>4258</v>
      </c>
      <c r="AA534" s="626" t="s">
        <v>8516</v>
      </c>
      <c r="AB534" s="50">
        <v>0.52500000000000002</v>
      </c>
      <c r="AC534" s="50">
        <v>0.23</v>
      </c>
      <c r="AD534" s="45" t="s">
        <v>4343</v>
      </c>
      <c r="AE534" s="48" t="str">
        <f>HYPERLINK('Źródła LED_linki'!C534,"Karta katalogowa")</f>
        <v>Karta katalogowa</v>
      </c>
    </row>
    <row r="535" spans="1:31">
      <c r="A535" s="8">
        <v>929003731802</v>
      </c>
      <c r="B535" s="10" t="s">
        <v>675</v>
      </c>
      <c r="C535" s="48" t="str">
        <f>HYPERLINK('Źródła LED_linki'!B535,"Link do zdjęcia")</f>
        <v>Link do zdjęcia</v>
      </c>
      <c r="D535" s="47" t="s">
        <v>649</v>
      </c>
      <c r="E535" s="12" t="s">
        <v>88</v>
      </c>
      <c r="F535" s="625">
        <v>132</v>
      </c>
      <c r="G535" s="45" t="s">
        <v>4339</v>
      </c>
      <c r="H535" s="45" t="s">
        <v>4340</v>
      </c>
      <c r="I535" s="45" t="s">
        <v>4160</v>
      </c>
      <c r="J535" s="45" t="s">
        <v>4134</v>
      </c>
      <c r="K535" s="45" t="s">
        <v>4278</v>
      </c>
      <c r="L535" s="45" t="s">
        <v>4177</v>
      </c>
      <c r="M535" s="45">
        <v>36</v>
      </c>
      <c r="N535" s="45">
        <v>6500</v>
      </c>
      <c r="O535" s="46">
        <v>100000</v>
      </c>
      <c r="P535" s="45" t="s">
        <v>4129</v>
      </c>
      <c r="Q535" s="45">
        <v>160</v>
      </c>
      <c r="R535" s="45" t="s">
        <v>95</v>
      </c>
      <c r="S535" s="45">
        <v>2500</v>
      </c>
      <c r="T535" s="45">
        <v>80</v>
      </c>
      <c r="U535" s="46">
        <v>200000</v>
      </c>
      <c r="V535" s="45" t="s">
        <v>159</v>
      </c>
      <c r="W535" s="45" t="s">
        <v>305</v>
      </c>
      <c r="X535" s="45">
        <v>1250</v>
      </c>
      <c r="Y535" s="45" t="s">
        <v>4258</v>
      </c>
      <c r="Z535" s="45" t="s">
        <v>4258</v>
      </c>
      <c r="AA535" s="626" t="s">
        <v>4146</v>
      </c>
      <c r="AB535" s="50">
        <v>0.52500000000000002</v>
      </c>
      <c r="AC535" s="50">
        <v>0.23</v>
      </c>
      <c r="AD535" s="45" t="s">
        <v>4343</v>
      </c>
      <c r="AE535" s="48" t="str">
        <f>HYPERLINK('Źródła LED_linki'!C535,"Karta katalogowa")</f>
        <v>Karta katalogowa</v>
      </c>
    </row>
    <row r="536" spans="1:31">
      <c r="A536" s="8">
        <v>929003745102</v>
      </c>
      <c r="B536" s="10" t="s">
        <v>677</v>
      </c>
      <c r="C536" s="48" t="str">
        <f>HYPERLINK('Źródła LED_linki'!B536,"Link do zdjęcia")</f>
        <v>Link do zdjęcia</v>
      </c>
      <c r="D536" s="47" t="s">
        <v>649</v>
      </c>
      <c r="E536" s="12" t="s">
        <v>88</v>
      </c>
      <c r="F536" s="625">
        <v>86.8</v>
      </c>
      <c r="G536" s="45" t="s">
        <v>4339</v>
      </c>
      <c r="H536" s="45" t="s">
        <v>4340</v>
      </c>
      <c r="I536" s="45" t="s">
        <v>4160</v>
      </c>
      <c r="J536" s="45" t="s">
        <v>4134</v>
      </c>
      <c r="K536" s="45" t="s">
        <v>4278</v>
      </c>
      <c r="L536" s="45" t="s">
        <v>4344</v>
      </c>
      <c r="M536" s="45">
        <v>36</v>
      </c>
      <c r="N536" s="45">
        <v>3000</v>
      </c>
      <c r="O536" s="46">
        <v>75000</v>
      </c>
      <c r="P536" s="45" t="s">
        <v>4129</v>
      </c>
      <c r="Q536" s="45">
        <v>160</v>
      </c>
      <c r="R536" s="45" t="s">
        <v>95</v>
      </c>
      <c r="S536" s="45">
        <v>2300</v>
      </c>
      <c r="T536" s="45">
        <v>80</v>
      </c>
      <c r="U536" s="46">
        <v>200000</v>
      </c>
      <c r="V536" s="45" t="s">
        <v>159</v>
      </c>
      <c r="W536" s="45" t="s">
        <v>305</v>
      </c>
      <c r="X536" s="45">
        <v>1250</v>
      </c>
      <c r="Y536" s="45" t="s">
        <v>4258</v>
      </c>
      <c r="Z536" s="45" t="s">
        <v>4258</v>
      </c>
      <c r="AA536" s="626" t="s">
        <v>4136</v>
      </c>
      <c r="AB536" s="50">
        <v>0.52500000000000002</v>
      </c>
      <c r="AC536" s="50">
        <v>0.23</v>
      </c>
      <c r="AD536" s="45" t="s">
        <v>4345</v>
      </c>
      <c r="AE536" s="48" t="str">
        <f>HYPERLINK('Źródła LED_linki'!C536,"Karta katalogowa")</f>
        <v>Karta katalogowa</v>
      </c>
    </row>
    <row r="537" spans="1:31">
      <c r="A537" s="8">
        <v>929003067002</v>
      </c>
      <c r="B537" s="10" t="s">
        <v>678</v>
      </c>
      <c r="C537" s="48" t="str">
        <f>HYPERLINK('Źródła LED_linki'!B537,"Link do zdjęcia")</f>
        <v>Link do zdjęcia</v>
      </c>
      <c r="D537" s="47" t="s">
        <v>649</v>
      </c>
      <c r="E537" s="12" t="s">
        <v>88</v>
      </c>
      <c r="F537" s="625">
        <v>86.8</v>
      </c>
      <c r="G537" s="45" t="s">
        <v>4339</v>
      </c>
      <c r="H537" s="45" t="s">
        <v>4340</v>
      </c>
      <c r="I537" s="45" t="s">
        <v>4160</v>
      </c>
      <c r="J537" s="45" t="s">
        <v>4134</v>
      </c>
      <c r="K537" s="45" t="s">
        <v>4278</v>
      </c>
      <c r="L537" s="45" t="s">
        <v>4344</v>
      </c>
      <c r="M537" s="45">
        <v>36</v>
      </c>
      <c r="N537" s="45">
        <v>4000</v>
      </c>
      <c r="O537" s="46">
        <v>75000</v>
      </c>
      <c r="P537" s="45" t="s">
        <v>4129</v>
      </c>
      <c r="Q537" s="45">
        <v>160</v>
      </c>
      <c r="R537" s="45" t="s">
        <v>95</v>
      </c>
      <c r="S537" s="45">
        <v>2500</v>
      </c>
      <c r="T537" s="45">
        <v>80</v>
      </c>
      <c r="U537" s="46">
        <v>200000</v>
      </c>
      <c r="V537" s="45" t="s">
        <v>159</v>
      </c>
      <c r="W537" s="45" t="s">
        <v>305</v>
      </c>
      <c r="X537" s="45">
        <v>1250</v>
      </c>
      <c r="Y537" s="45" t="s">
        <v>4258</v>
      </c>
      <c r="Z537" s="45" t="s">
        <v>4258</v>
      </c>
      <c r="AA537" s="626" t="s">
        <v>4136</v>
      </c>
      <c r="AB537" s="50">
        <v>0.52500000000000002</v>
      </c>
      <c r="AC537" s="50">
        <v>0.23</v>
      </c>
      <c r="AD537" s="45" t="s">
        <v>4345</v>
      </c>
      <c r="AE537" s="48" t="str">
        <f>HYPERLINK('Źródła LED_linki'!C537,"Karta katalogowa")</f>
        <v>Karta katalogowa</v>
      </c>
    </row>
    <row r="538" spans="1:31">
      <c r="A538" s="8">
        <v>929003067102</v>
      </c>
      <c r="B538" s="10" t="s">
        <v>679</v>
      </c>
      <c r="C538" s="48" t="str">
        <f>HYPERLINK('Źródła LED_linki'!B538,"Link do zdjęcia")</f>
        <v>Link do zdjęcia</v>
      </c>
      <c r="D538" s="47" t="s">
        <v>649</v>
      </c>
      <c r="E538" s="12" t="s">
        <v>88</v>
      </c>
      <c r="F538" s="625">
        <v>86.8</v>
      </c>
      <c r="G538" s="45" t="s">
        <v>4339</v>
      </c>
      <c r="H538" s="45" t="s">
        <v>4340</v>
      </c>
      <c r="I538" s="45" t="s">
        <v>4160</v>
      </c>
      <c r="J538" s="45" t="s">
        <v>4134</v>
      </c>
      <c r="K538" s="45" t="s">
        <v>4278</v>
      </c>
      <c r="L538" s="45" t="s">
        <v>4344</v>
      </c>
      <c r="M538" s="45">
        <v>36</v>
      </c>
      <c r="N538" s="45">
        <v>6500</v>
      </c>
      <c r="O538" s="46">
        <v>75000</v>
      </c>
      <c r="P538" s="45" t="s">
        <v>4129</v>
      </c>
      <c r="Q538" s="45">
        <v>160</v>
      </c>
      <c r="R538" s="45" t="s">
        <v>95</v>
      </c>
      <c r="S538" s="45">
        <v>2500</v>
      </c>
      <c r="T538" s="45">
        <v>80</v>
      </c>
      <c r="U538" s="46">
        <v>200000</v>
      </c>
      <c r="V538" s="45" t="s">
        <v>159</v>
      </c>
      <c r="W538" s="45" t="s">
        <v>160</v>
      </c>
      <c r="X538" s="45">
        <v>1250</v>
      </c>
      <c r="Y538" s="45" t="s">
        <v>4258</v>
      </c>
      <c r="Z538" s="45" t="s">
        <v>4258</v>
      </c>
      <c r="AA538" s="626" t="s">
        <v>8515</v>
      </c>
      <c r="AB538" s="50">
        <v>0.52500000000000002</v>
      </c>
      <c r="AC538" s="50">
        <v>0.23</v>
      </c>
      <c r="AD538" s="45" t="s">
        <v>4345</v>
      </c>
      <c r="AE538" s="48" t="str">
        <f>HYPERLINK('Źródła LED_linki'!C538,"Karta katalogowa")</f>
        <v>Karta katalogowa</v>
      </c>
    </row>
    <row r="539" spans="1:31">
      <c r="A539" s="8">
        <v>929002998202</v>
      </c>
      <c r="B539" s="10" t="s">
        <v>680</v>
      </c>
      <c r="C539" s="48" t="str">
        <f>HYPERLINK('Źródła LED_linki'!B539,"Link do zdjęcia")</f>
        <v>Link do zdjęcia</v>
      </c>
      <c r="D539" s="47" t="s">
        <v>649</v>
      </c>
      <c r="E539" s="12" t="s">
        <v>88</v>
      </c>
      <c r="F539" s="625">
        <v>74.099999999999994</v>
      </c>
      <c r="G539" s="45" t="s">
        <v>4339</v>
      </c>
      <c r="H539" s="45" t="s">
        <v>4340</v>
      </c>
      <c r="I539" s="45" t="s">
        <v>4160</v>
      </c>
      <c r="J539" s="45" t="s">
        <v>4134</v>
      </c>
      <c r="K539" s="45" t="s">
        <v>4278</v>
      </c>
      <c r="L539" s="45" t="s">
        <v>4346</v>
      </c>
      <c r="M539" s="45">
        <v>36</v>
      </c>
      <c r="N539" s="45">
        <v>3000</v>
      </c>
      <c r="O539" s="46">
        <v>70000</v>
      </c>
      <c r="P539" s="45" t="s">
        <v>4129</v>
      </c>
      <c r="Q539" s="45">
        <v>160</v>
      </c>
      <c r="R539" s="45" t="s">
        <v>95</v>
      </c>
      <c r="S539" s="45">
        <v>2300</v>
      </c>
      <c r="T539" s="45">
        <v>80</v>
      </c>
      <c r="U539" s="46">
        <v>200000</v>
      </c>
      <c r="V539" s="45" t="s">
        <v>103</v>
      </c>
      <c r="W539" s="45" t="s">
        <v>305</v>
      </c>
      <c r="X539" s="45" t="s">
        <v>4258</v>
      </c>
      <c r="Y539" s="45" t="s">
        <v>4258</v>
      </c>
      <c r="Z539" s="45">
        <v>1250</v>
      </c>
      <c r="AA539" s="626" t="s">
        <v>8515</v>
      </c>
      <c r="AB539" s="50">
        <v>0.52500000000000002</v>
      </c>
      <c r="AC539" s="50">
        <v>0.23</v>
      </c>
      <c r="AD539" s="45" t="s">
        <v>4137</v>
      </c>
      <c r="AE539" s="48" t="str">
        <f>HYPERLINK('Źródła LED_linki'!C539,"Karta katalogowa")</f>
        <v>Karta katalogowa</v>
      </c>
    </row>
    <row r="540" spans="1:31">
      <c r="A540" s="8">
        <v>929002998302</v>
      </c>
      <c r="B540" s="10" t="s">
        <v>681</v>
      </c>
      <c r="C540" s="48" t="str">
        <f>HYPERLINK('Źródła LED_linki'!B540,"Link do zdjęcia")</f>
        <v>Link do zdjęcia</v>
      </c>
      <c r="D540" s="47" t="s">
        <v>649</v>
      </c>
      <c r="E540" s="12" t="s">
        <v>88</v>
      </c>
      <c r="F540" s="625">
        <v>74.099999999999994</v>
      </c>
      <c r="G540" s="45" t="s">
        <v>4339</v>
      </c>
      <c r="H540" s="45" t="s">
        <v>4340</v>
      </c>
      <c r="I540" s="45" t="s">
        <v>4160</v>
      </c>
      <c r="J540" s="45" t="s">
        <v>4134</v>
      </c>
      <c r="K540" s="45" t="s">
        <v>4278</v>
      </c>
      <c r="L540" s="45" t="s">
        <v>4346</v>
      </c>
      <c r="M540" s="45">
        <v>36</v>
      </c>
      <c r="N540" s="45">
        <v>4000</v>
      </c>
      <c r="O540" s="46">
        <v>70000</v>
      </c>
      <c r="P540" s="45" t="s">
        <v>4129</v>
      </c>
      <c r="Q540" s="45">
        <v>160</v>
      </c>
      <c r="R540" s="45" t="s">
        <v>95</v>
      </c>
      <c r="S540" s="45">
        <v>2500</v>
      </c>
      <c r="T540" s="45">
        <v>80</v>
      </c>
      <c r="U540" s="46">
        <v>200000</v>
      </c>
      <c r="V540" s="45" t="s">
        <v>103</v>
      </c>
      <c r="W540" s="45" t="s">
        <v>305</v>
      </c>
      <c r="X540" s="45" t="s">
        <v>4258</v>
      </c>
      <c r="Y540" s="45" t="s">
        <v>4258</v>
      </c>
      <c r="Z540" s="45">
        <v>1250</v>
      </c>
      <c r="AA540" s="626" t="s">
        <v>8515</v>
      </c>
      <c r="AB540" s="50">
        <v>0.52500000000000002</v>
      </c>
      <c r="AC540" s="50">
        <v>0.23</v>
      </c>
      <c r="AD540" s="45" t="s">
        <v>4137</v>
      </c>
      <c r="AE540" s="48" t="str">
        <f>HYPERLINK('Źródła LED_linki'!C540,"Karta katalogowa")</f>
        <v>Karta katalogowa</v>
      </c>
    </row>
    <row r="541" spans="1:31">
      <c r="A541" s="8">
        <v>929002998402</v>
      </c>
      <c r="B541" s="10" t="s">
        <v>682</v>
      </c>
      <c r="C541" s="48" t="str">
        <f>HYPERLINK('Źródła LED_linki'!B541,"Link do zdjęcia")</f>
        <v>Link do zdjęcia</v>
      </c>
      <c r="D541" s="47" t="s">
        <v>649</v>
      </c>
      <c r="E541" s="12" t="s">
        <v>88</v>
      </c>
      <c r="F541" s="625">
        <v>74.099999999999994</v>
      </c>
      <c r="G541" s="45" t="s">
        <v>4339</v>
      </c>
      <c r="H541" s="45" t="s">
        <v>4340</v>
      </c>
      <c r="I541" s="45" t="s">
        <v>4160</v>
      </c>
      <c r="J541" s="45" t="s">
        <v>4134</v>
      </c>
      <c r="K541" s="45" t="s">
        <v>4278</v>
      </c>
      <c r="L541" s="45" t="s">
        <v>4346</v>
      </c>
      <c r="M541" s="45">
        <v>36</v>
      </c>
      <c r="N541" s="45">
        <v>6500</v>
      </c>
      <c r="O541" s="46">
        <v>70000</v>
      </c>
      <c r="P541" s="45" t="s">
        <v>4129</v>
      </c>
      <c r="Q541" s="45">
        <v>160</v>
      </c>
      <c r="R541" s="45" t="s">
        <v>95</v>
      </c>
      <c r="S541" s="45">
        <v>2500</v>
      </c>
      <c r="T541" s="45">
        <v>80</v>
      </c>
      <c r="U541" s="46">
        <v>200000</v>
      </c>
      <c r="V541" s="45" t="s">
        <v>103</v>
      </c>
      <c r="W541" s="45" t="s">
        <v>305</v>
      </c>
      <c r="X541" s="45" t="s">
        <v>4258</v>
      </c>
      <c r="Y541" s="45" t="s">
        <v>4258</v>
      </c>
      <c r="Z541" s="45">
        <v>1250</v>
      </c>
      <c r="AA541" s="626" t="s">
        <v>8515</v>
      </c>
      <c r="AB541" s="50">
        <v>0.52500000000000002</v>
      </c>
      <c r="AC541" s="50">
        <v>0.23</v>
      </c>
      <c r="AD541" s="45" t="s">
        <v>4137</v>
      </c>
      <c r="AE541" s="48" t="str">
        <f>HYPERLINK('Źródła LED_linki'!C541,"Karta katalogowa")</f>
        <v>Karta katalogowa</v>
      </c>
    </row>
    <row r="542" spans="1:31">
      <c r="A542" s="8">
        <v>929002421202</v>
      </c>
      <c r="B542" s="10" t="s">
        <v>683</v>
      </c>
      <c r="C542" s="48" t="str">
        <f>HYPERLINK('Źródła LED_linki'!B542,"Link do zdjęcia")</f>
        <v>Link do zdjęcia</v>
      </c>
      <c r="D542" s="47" t="s">
        <v>649</v>
      </c>
      <c r="E542" s="12" t="s">
        <v>88</v>
      </c>
      <c r="F542" s="625">
        <v>90.8</v>
      </c>
      <c r="G542" s="45" t="s">
        <v>4337</v>
      </c>
      <c r="H542" s="45" t="s">
        <v>4338</v>
      </c>
      <c r="I542" s="45" t="s">
        <v>4138</v>
      </c>
      <c r="J542" s="45" t="s">
        <v>4134</v>
      </c>
      <c r="K542" s="45" t="s">
        <v>4244</v>
      </c>
      <c r="L542" s="45">
        <v>20</v>
      </c>
      <c r="M542" s="45">
        <v>35</v>
      </c>
      <c r="N542" s="45">
        <v>3000</v>
      </c>
      <c r="O542" s="46">
        <v>50000</v>
      </c>
      <c r="P542" s="45" t="s">
        <v>4129</v>
      </c>
      <c r="Q542" s="45">
        <v>200</v>
      </c>
      <c r="R542" s="45" t="s">
        <v>95</v>
      </c>
      <c r="S542" s="45">
        <v>2800</v>
      </c>
      <c r="T542" s="45">
        <v>80</v>
      </c>
      <c r="U542" s="46">
        <v>200000</v>
      </c>
      <c r="V542" s="45" t="s">
        <v>108</v>
      </c>
      <c r="W542" s="45" t="s">
        <v>305</v>
      </c>
      <c r="X542" s="45">
        <v>1465</v>
      </c>
      <c r="Y542" s="45">
        <v>19</v>
      </c>
      <c r="Z542" s="45">
        <v>19</v>
      </c>
      <c r="AA542" s="626" t="s">
        <v>8515</v>
      </c>
      <c r="AB542" s="50">
        <v>0.52500000000000002</v>
      </c>
      <c r="AC542" s="50">
        <v>0.17599999999999999</v>
      </c>
      <c r="AD542" s="45" t="s">
        <v>4137</v>
      </c>
      <c r="AE542" s="48" t="str">
        <f>HYPERLINK('Źródła LED_linki'!C542,"Karta katalogowa")</f>
        <v>Karta katalogowa</v>
      </c>
    </row>
    <row r="543" spans="1:31">
      <c r="A543" s="8">
        <v>929002421302</v>
      </c>
      <c r="B543" s="10" t="s">
        <v>684</v>
      </c>
      <c r="C543" s="48" t="str">
        <f>HYPERLINK('Źródła LED_linki'!B543,"Link do zdjęcia")</f>
        <v>Link do zdjęcia</v>
      </c>
      <c r="D543" s="47" t="s">
        <v>649</v>
      </c>
      <c r="E543" s="12" t="s">
        <v>88</v>
      </c>
      <c r="F543" s="625">
        <v>90.8</v>
      </c>
      <c r="G543" s="45" t="s">
        <v>4337</v>
      </c>
      <c r="H543" s="45" t="s">
        <v>4338</v>
      </c>
      <c r="I543" s="45" t="s">
        <v>4138</v>
      </c>
      <c r="J543" s="45" t="s">
        <v>4134</v>
      </c>
      <c r="K543" s="45" t="s">
        <v>4244</v>
      </c>
      <c r="L543" s="45">
        <v>20</v>
      </c>
      <c r="M543" s="45">
        <v>35</v>
      </c>
      <c r="N543" s="45">
        <v>4000</v>
      </c>
      <c r="O543" s="46">
        <v>50000</v>
      </c>
      <c r="P543" s="45" t="s">
        <v>4129</v>
      </c>
      <c r="Q543" s="45">
        <v>200</v>
      </c>
      <c r="R543" s="45" t="s">
        <v>95</v>
      </c>
      <c r="S543" s="45">
        <v>3000</v>
      </c>
      <c r="T543" s="45">
        <v>80</v>
      </c>
      <c r="U543" s="46">
        <v>200000</v>
      </c>
      <c r="V543" s="45" t="s">
        <v>108</v>
      </c>
      <c r="W543" s="45" t="s">
        <v>305</v>
      </c>
      <c r="X543" s="45">
        <v>1465</v>
      </c>
      <c r="Y543" s="45">
        <v>19</v>
      </c>
      <c r="Z543" s="45">
        <v>19</v>
      </c>
      <c r="AA543" s="626" t="s">
        <v>8515</v>
      </c>
      <c r="AB543" s="50">
        <v>0.52500000000000002</v>
      </c>
      <c r="AC543" s="50">
        <v>0.17599999999999999</v>
      </c>
      <c r="AD543" s="45" t="s">
        <v>4137</v>
      </c>
      <c r="AE543" s="48" t="str">
        <f>HYPERLINK('Źródła LED_linki'!C543,"Karta katalogowa")</f>
        <v>Karta katalogowa</v>
      </c>
    </row>
    <row r="544" spans="1:31">
      <c r="A544" s="8">
        <v>929002421402</v>
      </c>
      <c r="B544" s="10" t="s">
        <v>685</v>
      </c>
      <c r="C544" s="48" t="str">
        <f>HYPERLINK('Źródła LED_linki'!B544,"Link do zdjęcia")</f>
        <v>Link do zdjęcia</v>
      </c>
      <c r="D544" s="47" t="s">
        <v>649</v>
      </c>
      <c r="E544" s="12" t="s">
        <v>88</v>
      </c>
      <c r="F544" s="625">
        <v>90.8</v>
      </c>
      <c r="G544" s="45" t="s">
        <v>4337</v>
      </c>
      <c r="H544" s="45" t="s">
        <v>4338</v>
      </c>
      <c r="I544" s="45" t="s">
        <v>4138</v>
      </c>
      <c r="J544" s="45" t="s">
        <v>4134</v>
      </c>
      <c r="K544" s="45" t="s">
        <v>4244</v>
      </c>
      <c r="L544" s="45">
        <v>20</v>
      </c>
      <c r="M544" s="45">
        <v>35</v>
      </c>
      <c r="N544" s="45">
        <v>6500</v>
      </c>
      <c r="O544" s="46">
        <v>50000</v>
      </c>
      <c r="P544" s="45" t="s">
        <v>4129</v>
      </c>
      <c r="Q544" s="45">
        <v>200</v>
      </c>
      <c r="R544" s="45" t="s">
        <v>95</v>
      </c>
      <c r="S544" s="45">
        <v>3000</v>
      </c>
      <c r="T544" s="45">
        <v>80</v>
      </c>
      <c r="U544" s="46">
        <v>200000</v>
      </c>
      <c r="V544" s="45" t="s">
        <v>108</v>
      </c>
      <c r="W544" s="45" t="s">
        <v>305</v>
      </c>
      <c r="X544" s="45">
        <v>1465</v>
      </c>
      <c r="Y544" s="45">
        <v>19</v>
      </c>
      <c r="Z544" s="45">
        <v>19</v>
      </c>
      <c r="AA544" s="626" t="s">
        <v>8515</v>
      </c>
      <c r="AB544" s="50">
        <v>0.52500000000000002</v>
      </c>
      <c r="AC544" s="50">
        <v>0.17599999999999999</v>
      </c>
      <c r="AD544" s="45" t="s">
        <v>4137</v>
      </c>
      <c r="AE544" s="48" t="str">
        <f>HYPERLINK('Źródła LED_linki'!C544,"Karta katalogowa")</f>
        <v>Karta katalogowa</v>
      </c>
    </row>
    <row r="545" spans="1:31">
      <c r="A545" s="8">
        <v>929001922902</v>
      </c>
      <c r="B545" s="10" t="s">
        <v>686</v>
      </c>
      <c r="C545" s="48" t="str">
        <f>HYPERLINK('Źródła LED_linki'!B545,"Link do zdjęcia")</f>
        <v>Link do zdjęcia</v>
      </c>
      <c r="D545" s="47" t="s">
        <v>649</v>
      </c>
      <c r="E545" s="12" t="s">
        <v>88</v>
      </c>
      <c r="F545" s="625">
        <v>85.2</v>
      </c>
      <c r="G545" s="45" t="s">
        <v>4339</v>
      </c>
      <c r="H545" s="45" t="s">
        <v>4340</v>
      </c>
      <c r="I545" s="45" t="s">
        <v>4160</v>
      </c>
      <c r="J545" s="45" t="s">
        <v>4134</v>
      </c>
      <c r="K545" s="45" t="s">
        <v>4278</v>
      </c>
      <c r="L545" s="45" t="s">
        <v>4347</v>
      </c>
      <c r="M545" s="45">
        <v>58</v>
      </c>
      <c r="N545" s="45">
        <v>3000</v>
      </c>
      <c r="O545" s="46">
        <v>70000</v>
      </c>
      <c r="P545" s="45" t="s">
        <v>4129</v>
      </c>
      <c r="Q545" s="45">
        <v>160</v>
      </c>
      <c r="R545" s="45" t="s">
        <v>95</v>
      </c>
      <c r="S545" s="45">
        <v>2900</v>
      </c>
      <c r="T545" s="45">
        <v>80</v>
      </c>
      <c r="U545" s="46">
        <v>200000</v>
      </c>
      <c r="V545" s="45" t="s">
        <v>108</v>
      </c>
      <c r="W545" s="45" t="s">
        <v>109</v>
      </c>
      <c r="X545" s="45" t="s">
        <v>4258</v>
      </c>
      <c r="Y545" s="45" t="s">
        <v>4258</v>
      </c>
      <c r="Z545" s="45">
        <v>1550</v>
      </c>
      <c r="AA545" s="626" t="s">
        <v>8515</v>
      </c>
      <c r="AB545" s="50">
        <v>0.52500000000000002</v>
      </c>
      <c r="AC545" s="50">
        <v>0.28499999999999998</v>
      </c>
      <c r="AD545" s="45" t="s">
        <v>4137</v>
      </c>
      <c r="AE545" s="48" t="str">
        <f>HYPERLINK('Źródła LED_linki'!C545,"Karta katalogowa")</f>
        <v>Karta katalogowa</v>
      </c>
    </row>
    <row r="546" spans="1:31">
      <c r="A546" s="8">
        <v>929001923002</v>
      </c>
      <c r="B546" s="10" t="s">
        <v>687</v>
      </c>
      <c r="C546" s="48" t="str">
        <f>HYPERLINK('Źródła LED_linki'!B546,"Link do zdjęcia")</f>
        <v>Link do zdjęcia</v>
      </c>
      <c r="D546" s="47" t="s">
        <v>649</v>
      </c>
      <c r="E546" s="12" t="s">
        <v>88</v>
      </c>
      <c r="F546" s="625">
        <v>85.2</v>
      </c>
      <c r="G546" s="45" t="s">
        <v>4339</v>
      </c>
      <c r="H546" s="45" t="s">
        <v>4340</v>
      </c>
      <c r="I546" s="45" t="s">
        <v>4160</v>
      </c>
      <c r="J546" s="45" t="s">
        <v>4134</v>
      </c>
      <c r="K546" s="45" t="s">
        <v>4278</v>
      </c>
      <c r="L546" s="45" t="s">
        <v>4347</v>
      </c>
      <c r="M546" s="45">
        <v>58</v>
      </c>
      <c r="N546" s="45">
        <v>4000</v>
      </c>
      <c r="O546" s="46">
        <v>70000</v>
      </c>
      <c r="P546" s="45" t="s">
        <v>4129</v>
      </c>
      <c r="Q546" s="45">
        <v>160</v>
      </c>
      <c r="R546" s="45" t="s">
        <v>95</v>
      </c>
      <c r="S546" s="45">
        <v>3100</v>
      </c>
      <c r="T546" s="45">
        <v>80</v>
      </c>
      <c r="U546" s="46">
        <v>200000</v>
      </c>
      <c r="V546" s="45" t="s">
        <v>108</v>
      </c>
      <c r="W546" s="45" t="s">
        <v>109</v>
      </c>
      <c r="X546" s="45" t="s">
        <v>4258</v>
      </c>
      <c r="Y546" s="45" t="s">
        <v>4258</v>
      </c>
      <c r="Z546" s="45">
        <v>1550</v>
      </c>
      <c r="AA546" s="626" t="s">
        <v>8515</v>
      </c>
      <c r="AB546" s="50">
        <v>0.52500000000000002</v>
      </c>
      <c r="AC546" s="50">
        <v>0.28499999999999998</v>
      </c>
      <c r="AD546" s="45" t="s">
        <v>4137</v>
      </c>
      <c r="AE546" s="48" t="str">
        <f>HYPERLINK('Źródła LED_linki'!C546,"Karta katalogowa")</f>
        <v>Karta katalogowa</v>
      </c>
    </row>
    <row r="547" spans="1:31">
      <c r="A547" s="8">
        <v>929001923102</v>
      </c>
      <c r="B547" s="10" t="s">
        <v>688</v>
      </c>
      <c r="C547" s="48" t="str">
        <f>HYPERLINK('Źródła LED_linki'!B547,"Link do zdjęcia")</f>
        <v>Link do zdjęcia</v>
      </c>
      <c r="D547" s="47" t="s">
        <v>649</v>
      </c>
      <c r="E547" s="12" t="s">
        <v>88</v>
      </c>
      <c r="F547" s="625">
        <v>85.2</v>
      </c>
      <c r="G547" s="45" t="s">
        <v>4339</v>
      </c>
      <c r="H547" s="45" t="s">
        <v>4340</v>
      </c>
      <c r="I547" s="45" t="s">
        <v>4160</v>
      </c>
      <c r="J547" s="45" t="s">
        <v>4134</v>
      </c>
      <c r="K547" s="45" t="s">
        <v>4278</v>
      </c>
      <c r="L547" s="45" t="s">
        <v>4347</v>
      </c>
      <c r="M547" s="45">
        <v>58</v>
      </c>
      <c r="N547" s="45">
        <v>6500</v>
      </c>
      <c r="O547" s="46">
        <v>70000</v>
      </c>
      <c r="P547" s="45" t="s">
        <v>4129</v>
      </c>
      <c r="Q547" s="45">
        <v>160</v>
      </c>
      <c r="R547" s="45" t="s">
        <v>95</v>
      </c>
      <c r="S547" s="45">
        <v>3100</v>
      </c>
      <c r="T547" s="45">
        <v>80</v>
      </c>
      <c r="U547" s="46">
        <v>200000</v>
      </c>
      <c r="V547" s="45" t="s">
        <v>108</v>
      </c>
      <c r="W547" s="45" t="s">
        <v>109</v>
      </c>
      <c r="X547" s="45" t="s">
        <v>4258</v>
      </c>
      <c r="Y547" s="45" t="s">
        <v>4258</v>
      </c>
      <c r="Z547" s="45">
        <v>1550</v>
      </c>
      <c r="AA547" s="626" t="s">
        <v>8515</v>
      </c>
      <c r="AB547" s="50">
        <v>0.52500000000000002</v>
      </c>
      <c r="AC547" s="50">
        <v>0.28499999999999998</v>
      </c>
      <c r="AD547" s="45" t="s">
        <v>4137</v>
      </c>
      <c r="AE547" s="48" t="str">
        <f>HYPERLINK('Źródła LED_linki'!C547,"Karta katalogowa")</f>
        <v>Karta katalogowa</v>
      </c>
    </row>
    <row r="548" spans="1:31">
      <c r="A548" s="8">
        <v>929001908802</v>
      </c>
      <c r="B548" s="10" t="s">
        <v>689</v>
      </c>
      <c r="C548" s="48" t="str">
        <f>HYPERLINK('Źródła LED_linki'!B548,"Link do zdjęcia")</f>
        <v>Link do zdjęcia</v>
      </c>
      <c r="D548" s="47" t="s">
        <v>649</v>
      </c>
      <c r="E548" s="12" t="s">
        <v>88</v>
      </c>
      <c r="F548" s="625">
        <v>136</v>
      </c>
      <c r="G548" s="45" t="s">
        <v>4337</v>
      </c>
      <c r="H548" s="45" t="s">
        <v>4338</v>
      </c>
      <c r="I548" s="45" t="s">
        <v>4138</v>
      </c>
      <c r="J548" s="45" t="s">
        <v>4134</v>
      </c>
      <c r="K548" s="45" t="s">
        <v>4244</v>
      </c>
      <c r="L548" s="45">
        <v>26</v>
      </c>
      <c r="M548" s="45">
        <v>49</v>
      </c>
      <c r="N548" s="45">
        <v>3000</v>
      </c>
      <c r="O548" s="46">
        <v>50000</v>
      </c>
      <c r="P548" s="45" t="s">
        <v>4129</v>
      </c>
      <c r="Q548" s="45">
        <v>200</v>
      </c>
      <c r="R548" s="45" t="s">
        <v>95</v>
      </c>
      <c r="S548" s="45">
        <v>3600</v>
      </c>
      <c r="T548" s="45">
        <v>80</v>
      </c>
      <c r="U548" s="46">
        <v>200000</v>
      </c>
      <c r="V548" s="45" t="s">
        <v>108</v>
      </c>
      <c r="W548" s="45" t="s">
        <v>109</v>
      </c>
      <c r="X548" s="45">
        <v>1465</v>
      </c>
      <c r="Y548" s="45">
        <v>19</v>
      </c>
      <c r="Z548" s="45">
        <v>19</v>
      </c>
      <c r="AA548" s="626" t="s">
        <v>8515</v>
      </c>
      <c r="AB548" s="50">
        <v>0.52500000000000002</v>
      </c>
      <c r="AC548" s="50">
        <v>0.28499999999999998</v>
      </c>
      <c r="AD548" s="45" t="s">
        <v>4137</v>
      </c>
      <c r="AE548" s="48" t="str">
        <f>HYPERLINK('Źródła LED_linki'!C548,"Karta katalogowa")</f>
        <v>Karta katalogowa</v>
      </c>
    </row>
    <row r="549" spans="1:31">
      <c r="A549" s="8">
        <v>929001908902</v>
      </c>
      <c r="B549" s="10" t="s">
        <v>690</v>
      </c>
      <c r="C549" s="48" t="str">
        <f>HYPERLINK('Źródła LED_linki'!B549,"Link do zdjęcia")</f>
        <v>Link do zdjęcia</v>
      </c>
      <c r="D549" s="47" t="s">
        <v>649</v>
      </c>
      <c r="E549" s="12" t="s">
        <v>88</v>
      </c>
      <c r="F549" s="625">
        <v>136</v>
      </c>
      <c r="G549" s="45" t="s">
        <v>4337</v>
      </c>
      <c r="H549" s="45" t="s">
        <v>4338</v>
      </c>
      <c r="I549" s="45" t="s">
        <v>4138</v>
      </c>
      <c r="J549" s="45" t="s">
        <v>4134</v>
      </c>
      <c r="K549" s="45" t="s">
        <v>4244</v>
      </c>
      <c r="L549" s="45">
        <v>26</v>
      </c>
      <c r="M549" s="45">
        <v>49</v>
      </c>
      <c r="N549" s="45">
        <v>4000</v>
      </c>
      <c r="O549" s="46">
        <v>50000</v>
      </c>
      <c r="P549" s="45" t="s">
        <v>4129</v>
      </c>
      <c r="Q549" s="45">
        <v>200</v>
      </c>
      <c r="R549" s="45" t="s">
        <v>95</v>
      </c>
      <c r="S549" s="45">
        <v>3900</v>
      </c>
      <c r="T549" s="45">
        <v>80</v>
      </c>
      <c r="U549" s="46">
        <v>200000</v>
      </c>
      <c r="V549" s="45" t="s">
        <v>108</v>
      </c>
      <c r="W549" s="45" t="s">
        <v>109</v>
      </c>
      <c r="X549" s="45">
        <v>1465</v>
      </c>
      <c r="Y549" s="45">
        <v>19</v>
      </c>
      <c r="Z549" s="45">
        <v>19</v>
      </c>
      <c r="AA549" s="626" t="s">
        <v>8515</v>
      </c>
      <c r="AB549" s="50">
        <v>0.52500000000000002</v>
      </c>
      <c r="AC549" s="50">
        <v>0.28499999999999998</v>
      </c>
      <c r="AD549" s="45" t="s">
        <v>4137</v>
      </c>
      <c r="AE549" s="48" t="str">
        <f>HYPERLINK('Źródła LED_linki'!C549,"Karta katalogowa")</f>
        <v>Karta katalogowa</v>
      </c>
    </row>
    <row r="550" spans="1:31">
      <c r="A550" s="8">
        <v>929001909002</v>
      </c>
      <c r="B550" s="10" t="s">
        <v>691</v>
      </c>
      <c r="C550" s="48" t="str">
        <f>HYPERLINK('Źródła LED_linki'!B550,"Link do zdjęcia")</f>
        <v>Link do zdjęcia</v>
      </c>
      <c r="D550" s="47" t="s">
        <v>649</v>
      </c>
      <c r="E550" s="12" t="s">
        <v>88</v>
      </c>
      <c r="F550" s="625">
        <v>136</v>
      </c>
      <c r="G550" s="45" t="s">
        <v>4337</v>
      </c>
      <c r="H550" s="45" t="s">
        <v>4338</v>
      </c>
      <c r="I550" s="45" t="s">
        <v>4138</v>
      </c>
      <c r="J550" s="45" t="s">
        <v>4134</v>
      </c>
      <c r="K550" s="45" t="s">
        <v>4244</v>
      </c>
      <c r="L550" s="45">
        <v>26</v>
      </c>
      <c r="M550" s="45">
        <v>49</v>
      </c>
      <c r="N550" s="45">
        <v>6500</v>
      </c>
      <c r="O550" s="46">
        <v>50000</v>
      </c>
      <c r="P550" s="45" t="s">
        <v>4129</v>
      </c>
      <c r="Q550" s="45">
        <v>200</v>
      </c>
      <c r="R550" s="45" t="s">
        <v>95</v>
      </c>
      <c r="S550" s="45">
        <v>3900</v>
      </c>
      <c r="T550" s="45">
        <v>80</v>
      </c>
      <c r="U550" s="46">
        <v>200000</v>
      </c>
      <c r="V550" s="45" t="s">
        <v>108</v>
      </c>
      <c r="W550" s="45" t="s">
        <v>322</v>
      </c>
      <c r="X550" s="45">
        <v>1465</v>
      </c>
      <c r="Y550" s="45">
        <v>19</v>
      </c>
      <c r="Z550" s="45">
        <v>19</v>
      </c>
      <c r="AA550" s="626" t="s">
        <v>8515</v>
      </c>
      <c r="AB550" s="50">
        <v>0.52500000000000002</v>
      </c>
      <c r="AC550" s="50">
        <v>0.28499999999999998</v>
      </c>
      <c r="AD550" s="45" t="s">
        <v>4137</v>
      </c>
      <c r="AE550" s="48" t="str">
        <f>HYPERLINK('Źródła LED_linki'!C550,"Karta katalogowa")</f>
        <v>Karta katalogowa</v>
      </c>
    </row>
    <row r="551" spans="1:31">
      <c r="A551" s="8">
        <v>929003482302</v>
      </c>
      <c r="B551" s="10" t="s">
        <v>692</v>
      </c>
      <c r="C551" s="48" t="str">
        <f>HYPERLINK('Źródła LED_linki'!B551,"Link do zdjęcia")</f>
        <v>Link do zdjęcia</v>
      </c>
      <c r="D551" s="47" t="s">
        <v>649</v>
      </c>
      <c r="E551" s="12" t="s">
        <v>88</v>
      </c>
      <c r="F551" s="625">
        <v>166</v>
      </c>
      <c r="G551" s="45" t="s">
        <v>4339</v>
      </c>
      <c r="H551" s="45" t="s">
        <v>4340</v>
      </c>
      <c r="I551" s="45" t="s">
        <v>4160</v>
      </c>
      <c r="J551" s="45" t="s">
        <v>4134</v>
      </c>
      <c r="K551" s="45" t="s">
        <v>4278</v>
      </c>
      <c r="L551" s="45" t="s">
        <v>4348</v>
      </c>
      <c r="M551" s="45">
        <v>58</v>
      </c>
      <c r="N551" s="45">
        <v>4000</v>
      </c>
      <c r="O551" s="46">
        <v>100000</v>
      </c>
      <c r="P551" s="45" t="s">
        <v>4129</v>
      </c>
      <c r="Q551" s="45">
        <v>160</v>
      </c>
      <c r="R551" s="45" t="s">
        <v>95</v>
      </c>
      <c r="S551" s="45">
        <v>3700</v>
      </c>
      <c r="T551" s="45">
        <v>80</v>
      </c>
      <c r="U551" s="46">
        <v>200000</v>
      </c>
      <c r="V551" s="45" t="s">
        <v>108</v>
      </c>
      <c r="W551" s="45" t="s">
        <v>109</v>
      </c>
      <c r="X551" s="45">
        <v>1550</v>
      </c>
      <c r="Y551" s="45" t="s">
        <v>4258</v>
      </c>
      <c r="Z551" s="45" t="s">
        <v>4258</v>
      </c>
      <c r="AA551" s="626" t="s">
        <v>8515</v>
      </c>
      <c r="AB551" s="50">
        <v>0.52500000000000002</v>
      </c>
      <c r="AC551" s="50">
        <v>0.28499999999999998</v>
      </c>
      <c r="AD551" s="45" t="s">
        <v>4343</v>
      </c>
      <c r="AE551" s="48" t="str">
        <f>HYPERLINK('Źródła LED_linki'!C551,"Karta katalogowa")</f>
        <v>Karta katalogowa</v>
      </c>
    </row>
    <row r="552" spans="1:31">
      <c r="A552" s="8">
        <v>929003731902</v>
      </c>
      <c r="B552" s="10" t="s">
        <v>693</v>
      </c>
      <c r="C552" s="48" t="str">
        <f>HYPERLINK('Źródła LED_linki'!B552,"Link do zdjęcia")</f>
        <v>Link do zdjęcia</v>
      </c>
      <c r="D552" s="47" t="s">
        <v>649</v>
      </c>
      <c r="E552" s="12" t="s">
        <v>88</v>
      </c>
      <c r="F552" s="625">
        <v>166</v>
      </c>
      <c r="G552" s="45" t="s">
        <v>4339</v>
      </c>
      <c r="H552" s="45" t="s">
        <v>4340</v>
      </c>
      <c r="I552" s="45" t="s">
        <v>4160</v>
      </c>
      <c r="J552" s="45" t="s">
        <v>4134</v>
      </c>
      <c r="K552" s="45" t="s">
        <v>4278</v>
      </c>
      <c r="L552" s="45" t="s">
        <v>4348</v>
      </c>
      <c r="M552" s="45">
        <v>58</v>
      </c>
      <c r="N552" s="45">
        <v>6500</v>
      </c>
      <c r="O552" s="46">
        <v>100000</v>
      </c>
      <c r="P552" s="45" t="s">
        <v>4129</v>
      </c>
      <c r="Q552" s="45">
        <v>160</v>
      </c>
      <c r="R552" s="45" t="s">
        <v>95</v>
      </c>
      <c r="S552" s="45">
        <v>3700</v>
      </c>
      <c r="T552" s="45">
        <v>80</v>
      </c>
      <c r="U552" s="46">
        <v>200000</v>
      </c>
      <c r="V552" s="45" t="s">
        <v>108</v>
      </c>
      <c r="W552" s="45" t="s">
        <v>109</v>
      </c>
      <c r="X552" s="45">
        <v>1550</v>
      </c>
      <c r="Y552" s="45" t="s">
        <v>4258</v>
      </c>
      <c r="Z552" s="45" t="s">
        <v>4258</v>
      </c>
      <c r="AA552" s="626" t="s">
        <v>8515</v>
      </c>
      <c r="AB552" s="50">
        <v>0.52500000000000002</v>
      </c>
      <c r="AC552" s="50">
        <v>0.28499999999999998</v>
      </c>
      <c r="AD552" s="45" t="s">
        <v>4343</v>
      </c>
      <c r="AE552" s="48" t="str">
        <f>HYPERLINK('Źródła LED_linki'!C552,"Karta katalogowa")</f>
        <v>Karta katalogowa</v>
      </c>
    </row>
    <row r="553" spans="1:31">
      <c r="A553" s="8">
        <v>929003745202</v>
      </c>
      <c r="B553" s="10" t="s">
        <v>694</v>
      </c>
      <c r="C553" s="48" t="str">
        <f>HYPERLINK('Źródła LED_linki'!B553,"Link do zdjęcia")</f>
        <v>Link do zdjęcia</v>
      </c>
      <c r="D553" s="47" t="s">
        <v>649</v>
      </c>
      <c r="E553" s="12" t="s">
        <v>88</v>
      </c>
      <c r="F553" s="625">
        <v>110</v>
      </c>
      <c r="G553" s="45" t="s">
        <v>4339</v>
      </c>
      <c r="H553" s="45" t="s">
        <v>4340</v>
      </c>
      <c r="I553" s="45" t="s">
        <v>4160</v>
      </c>
      <c r="J553" s="45" t="s">
        <v>4134</v>
      </c>
      <c r="K553" s="45" t="s">
        <v>4278</v>
      </c>
      <c r="L553" s="45">
        <v>20</v>
      </c>
      <c r="M553" s="45">
        <v>58</v>
      </c>
      <c r="N553" s="45">
        <v>3000</v>
      </c>
      <c r="O553" s="46">
        <v>75000</v>
      </c>
      <c r="P553" s="45" t="s">
        <v>4129</v>
      </c>
      <c r="Q553" s="45">
        <v>160</v>
      </c>
      <c r="R553" s="45" t="s">
        <v>95</v>
      </c>
      <c r="S553" s="45">
        <v>3400</v>
      </c>
      <c r="T553" s="45">
        <v>80</v>
      </c>
      <c r="U553" s="46">
        <v>200000</v>
      </c>
      <c r="V553" s="45" t="s">
        <v>108</v>
      </c>
      <c r="W553" s="45" t="s">
        <v>109</v>
      </c>
      <c r="X553" s="45">
        <v>1550</v>
      </c>
      <c r="Y553" s="45" t="s">
        <v>4258</v>
      </c>
      <c r="Z553" s="45" t="s">
        <v>4258</v>
      </c>
      <c r="AA553" s="626" t="s">
        <v>8515</v>
      </c>
      <c r="AB553" s="50">
        <v>0.52500000000000002</v>
      </c>
      <c r="AC553" s="50">
        <v>0.28499999999999998</v>
      </c>
      <c r="AD553" s="45" t="s">
        <v>4345</v>
      </c>
      <c r="AE553" s="48" t="str">
        <f>HYPERLINK('Źródła LED_linki'!C553,"Karta katalogowa")</f>
        <v>Karta katalogowa</v>
      </c>
    </row>
    <row r="554" spans="1:31">
      <c r="A554" s="8">
        <v>929003067202</v>
      </c>
      <c r="B554" s="10" t="s">
        <v>695</v>
      </c>
      <c r="C554" s="48" t="str">
        <f>HYPERLINK('Źródła LED_linki'!B554,"Link do zdjęcia")</f>
        <v>Link do zdjęcia</v>
      </c>
      <c r="D554" s="47" t="s">
        <v>649</v>
      </c>
      <c r="E554" s="12" t="s">
        <v>88</v>
      </c>
      <c r="F554" s="625">
        <v>110</v>
      </c>
      <c r="G554" s="45" t="s">
        <v>4339</v>
      </c>
      <c r="H554" s="45" t="s">
        <v>4340</v>
      </c>
      <c r="I554" s="45" t="s">
        <v>4160</v>
      </c>
      <c r="J554" s="45" t="s">
        <v>4134</v>
      </c>
      <c r="K554" s="45" t="s">
        <v>4278</v>
      </c>
      <c r="L554" s="45">
        <v>20</v>
      </c>
      <c r="M554" s="45">
        <v>58</v>
      </c>
      <c r="N554" s="45">
        <v>4000</v>
      </c>
      <c r="O554" s="46">
        <v>75000</v>
      </c>
      <c r="P554" s="45" t="s">
        <v>4129</v>
      </c>
      <c r="Q554" s="45">
        <v>160</v>
      </c>
      <c r="R554" s="45" t="s">
        <v>95</v>
      </c>
      <c r="S554" s="45">
        <v>3700</v>
      </c>
      <c r="T554" s="45">
        <v>80</v>
      </c>
      <c r="U554" s="46">
        <v>200000</v>
      </c>
      <c r="V554" s="45" t="s">
        <v>108</v>
      </c>
      <c r="W554" s="45" t="s">
        <v>322</v>
      </c>
      <c r="X554" s="45">
        <v>1550</v>
      </c>
      <c r="Y554" s="45" t="s">
        <v>4258</v>
      </c>
      <c r="Z554" s="45" t="s">
        <v>4258</v>
      </c>
      <c r="AA554" s="626" t="s">
        <v>8515</v>
      </c>
      <c r="AB554" s="50">
        <v>0.52500000000000002</v>
      </c>
      <c r="AC554" s="50">
        <v>0.28499999999999998</v>
      </c>
      <c r="AD554" s="45" t="s">
        <v>4345</v>
      </c>
      <c r="AE554" s="48" t="str">
        <f>HYPERLINK('Źródła LED_linki'!C554,"Karta katalogowa")</f>
        <v>Karta katalogowa</v>
      </c>
    </row>
    <row r="555" spans="1:31">
      <c r="A555" s="8">
        <v>929003067302</v>
      </c>
      <c r="B555" s="10" t="s">
        <v>696</v>
      </c>
      <c r="C555" s="48" t="str">
        <f>HYPERLINK('Źródła LED_linki'!B555,"Link do zdjęcia")</f>
        <v>Link do zdjęcia</v>
      </c>
      <c r="D555" s="47" t="s">
        <v>649</v>
      </c>
      <c r="E555" s="12" t="s">
        <v>88</v>
      </c>
      <c r="F555" s="625">
        <v>110</v>
      </c>
      <c r="G555" s="45" t="s">
        <v>4339</v>
      </c>
      <c r="H555" s="45" t="s">
        <v>4340</v>
      </c>
      <c r="I555" s="45" t="s">
        <v>4160</v>
      </c>
      <c r="J555" s="45" t="s">
        <v>4134</v>
      </c>
      <c r="K555" s="45" t="s">
        <v>4278</v>
      </c>
      <c r="L555" s="45">
        <v>20</v>
      </c>
      <c r="M555" s="45">
        <v>58</v>
      </c>
      <c r="N555" s="45">
        <v>6500</v>
      </c>
      <c r="O555" s="46">
        <v>75000</v>
      </c>
      <c r="P555" s="45" t="s">
        <v>4129</v>
      </c>
      <c r="Q555" s="45">
        <v>160</v>
      </c>
      <c r="R555" s="45" t="s">
        <v>95</v>
      </c>
      <c r="S555" s="45">
        <v>3700</v>
      </c>
      <c r="T555" s="45">
        <v>80</v>
      </c>
      <c r="U555" s="46">
        <v>200000</v>
      </c>
      <c r="V555" s="45" t="s">
        <v>108</v>
      </c>
      <c r="W555" s="45" t="s">
        <v>322</v>
      </c>
      <c r="X555" s="45">
        <v>1550</v>
      </c>
      <c r="Y555" s="45" t="s">
        <v>4258</v>
      </c>
      <c r="Z555" s="45" t="s">
        <v>4258</v>
      </c>
      <c r="AA555" s="626" t="s">
        <v>8515</v>
      </c>
      <c r="AB555" s="50">
        <v>0.52500000000000002</v>
      </c>
      <c r="AC555" s="50">
        <v>0.28499999999999998</v>
      </c>
      <c r="AD555" s="45" t="s">
        <v>4345</v>
      </c>
      <c r="AE555" s="48" t="str">
        <f>HYPERLINK('Źródła LED_linki'!C555,"Karta katalogowa")</f>
        <v>Karta katalogowa</v>
      </c>
    </row>
    <row r="556" spans="1:31">
      <c r="A556" s="8">
        <v>929002998502</v>
      </c>
      <c r="B556" s="10" t="s">
        <v>697</v>
      </c>
      <c r="C556" s="48" t="str">
        <f>HYPERLINK('Źródła LED_linki'!B556,"Link do zdjęcia")</f>
        <v>Link do zdjęcia</v>
      </c>
      <c r="D556" s="47" t="s">
        <v>649</v>
      </c>
      <c r="E556" s="12" t="s">
        <v>88</v>
      </c>
      <c r="F556" s="625">
        <v>106</v>
      </c>
      <c r="G556" s="45" t="s">
        <v>4339</v>
      </c>
      <c r="H556" s="45" t="s">
        <v>4340</v>
      </c>
      <c r="I556" s="45" t="s">
        <v>4160</v>
      </c>
      <c r="J556" s="45" t="s">
        <v>4134</v>
      </c>
      <c r="K556" s="45" t="s">
        <v>4278</v>
      </c>
      <c r="L556" s="45" t="s">
        <v>4349</v>
      </c>
      <c r="M556" s="45">
        <v>58</v>
      </c>
      <c r="N556" s="45">
        <v>3000</v>
      </c>
      <c r="O556" s="46">
        <v>70000</v>
      </c>
      <c r="P556" s="45" t="s">
        <v>4129</v>
      </c>
      <c r="Q556" s="45">
        <v>160</v>
      </c>
      <c r="R556" s="45" t="s">
        <v>95</v>
      </c>
      <c r="S556" s="45">
        <v>3400</v>
      </c>
      <c r="T556" s="45">
        <v>80</v>
      </c>
      <c r="U556" s="46">
        <v>200000</v>
      </c>
      <c r="V556" s="45" t="s">
        <v>108</v>
      </c>
      <c r="W556" s="45" t="s">
        <v>109</v>
      </c>
      <c r="X556" s="45" t="s">
        <v>4258</v>
      </c>
      <c r="Y556" s="45" t="s">
        <v>4258</v>
      </c>
      <c r="Z556" s="45">
        <v>1550</v>
      </c>
      <c r="AA556" s="626" t="s">
        <v>8515</v>
      </c>
      <c r="AB556" s="50">
        <v>0.52500000000000002</v>
      </c>
      <c r="AC556" s="50">
        <v>0.28499999999999998</v>
      </c>
      <c r="AD556" s="45" t="s">
        <v>4137</v>
      </c>
      <c r="AE556" s="48" t="str">
        <f>HYPERLINK('Źródła LED_linki'!C556,"Karta katalogowa")</f>
        <v>Karta katalogowa</v>
      </c>
    </row>
    <row r="557" spans="1:31">
      <c r="A557" s="8">
        <v>929002998602</v>
      </c>
      <c r="B557" s="10" t="s">
        <v>698</v>
      </c>
      <c r="C557" s="48" t="str">
        <f>HYPERLINK('Źródła LED_linki'!B557,"Link do zdjęcia")</f>
        <v>Link do zdjęcia</v>
      </c>
      <c r="D557" s="47" t="s">
        <v>649</v>
      </c>
      <c r="E557" s="12" t="s">
        <v>88</v>
      </c>
      <c r="F557" s="625">
        <v>106</v>
      </c>
      <c r="G557" s="45" t="s">
        <v>4339</v>
      </c>
      <c r="H557" s="45" t="s">
        <v>4340</v>
      </c>
      <c r="I557" s="45" t="s">
        <v>4160</v>
      </c>
      <c r="J557" s="45" t="s">
        <v>4134</v>
      </c>
      <c r="K557" s="45" t="s">
        <v>4278</v>
      </c>
      <c r="L557" s="45" t="s">
        <v>4349</v>
      </c>
      <c r="M557" s="45">
        <v>58</v>
      </c>
      <c r="N557" s="45">
        <v>4000</v>
      </c>
      <c r="O557" s="46">
        <v>70000</v>
      </c>
      <c r="P557" s="45" t="s">
        <v>4129</v>
      </c>
      <c r="Q557" s="45">
        <v>160</v>
      </c>
      <c r="R557" s="45" t="s">
        <v>95</v>
      </c>
      <c r="S557" s="45">
        <v>3700</v>
      </c>
      <c r="T557" s="45">
        <v>80</v>
      </c>
      <c r="U557" s="46">
        <v>200000</v>
      </c>
      <c r="V557" s="45" t="s">
        <v>108</v>
      </c>
      <c r="W557" s="45" t="s">
        <v>109</v>
      </c>
      <c r="X557" s="45" t="s">
        <v>4258</v>
      </c>
      <c r="Y557" s="45" t="s">
        <v>4258</v>
      </c>
      <c r="Z557" s="45">
        <v>1550</v>
      </c>
      <c r="AA557" s="626" t="s">
        <v>8515</v>
      </c>
      <c r="AB557" s="50">
        <v>0.52500000000000002</v>
      </c>
      <c r="AC557" s="50">
        <v>0.28499999999999998</v>
      </c>
      <c r="AD557" s="45" t="s">
        <v>4137</v>
      </c>
      <c r="AE557" s="48" t="str">
        <f>HYPERLINK('Źródła LED_linki'!C557,"Karta katalogowa")</f>
        <v>Karta katalogowa</v>
      </c>
    </row>
    <row r="558" spans="1:31">
      <c r="A558" s="8">
        <v>929002998702</v>
      </c>
      <c r="B558" s="10" t="s">
        <v>699</v>
      </c>
      <c r="C558" s="48" t="str">
        <f>HYPERLINK('Źródła LED_linki'!B558,"Link do zdjęcia")</f>
        <v>Link do zdjęcia</v>
      </c>
      <c r="D558" s="47" t="s">
        <v>649</v>
      </c>
      <c r="E558" s="12" t="s">
        <v>88</v>
      </c>
      <c r="F558" s="625">
        <v>106</v>
      </c>
      <c r="G558" s="45" t="s">
        <v>4339</v>
      </c>
      <c r="H558" s="45" t="s">
        <v>4340</v>
      </c>
      <c r="I558" s="45" t="s">
        <v>4160</v>
      </c>
      <c r="J558" s="45" t="s">
        <v>4134</v>
      </c>
      <c r="K558" s="45" t="s">
        <v>4278</v>
      </c>
      <c r="L558" s="45" t="s">
        <v>4349</v>
      </c>
      <c r="M558" s="45">
        <v>58</v>
      </c>
      <c r="N558" s="45">
        <v>6500</v>
      </c>
      <c r="O558" s="46">
        <v>70000</v>
      </c>
      <c r="P558" s="45" t="s">
        <v>4129</v>
      </c>
      <c r="Q558" s="45">
        <v>160</v>
      </c>
      <c r="R558" s="45" t="s">
        <v>95</v>
      </c>
      <c r="S558" s="45">
        <v>3700</v>
      </c>
      <c r="T558" s="45">
        <v>80</v>
      </c>
      <c r="U558" s="46">
        <v>200000</v>
      </c>
      <c r="V558" s="45" t="s">
        <v>108</v>
      </c>
      <c r="W558" s="45" t="s">
        <v>109</v>
      </c>
      <c r="X558" s="45" t="s">
        <v>4258</v>
      </c>
      <c r="Y558" s="45" t="s">
        <v>4258</v>
      </c>
      <c r="Z558" s="45">
        <v>1550</v>
      </c>
      <c r="AA558" s="626" t="s">
        <v>8515</v>
      </c>
      <c r="AB558" s="50">
        <v>0.52500000000000002</v>
      </c>
      <c r="AC558" s="50">
        <v>0.28499999999999998</v>
      </c>
      <c r="AD558" s="45" t="s">
        <v>4137</v>
      </c>
      <c r="AE558" s="48" t="str">
        <f>HYPERLINK('Źródła LED_linki'!C558,"Karta katalogowa")</f>
        <v>Karta katalogowa</v>
      </c>
    </row>
    <row r="559" spans="1:31">
      <c r="A559" s="8">
        <v>929002474802</v>
      </c>
      <c r="B559" s="10" t="s">
        <v>700</v>
      </c>
      <c r="C559" s="48" t="str">
        <f>HYPERLINK('Źródła LED_linki'!B559,"Link do zdjęcia")</f>
        <v>Link do zdjęcia</v>
      </c>
      <c r="D559" s="47" t="s">
        <v>649</v>
      </c>
      <c r="E559" s="12" t="s">
        <v>88</v>
      </c>
      <c r="F559" s="625">
        <v>167</v>
      </c>
      <c r="G559" s="45" t="s">
        <v>4337</v>
      </c>
      <c r="H559" s="45" t="s">
        <v>4338</v>
      </c>
      <c r="I559" s="45" t="s">
        <v>4138</v>
      </c>
      <c r="J559" s="45" t="s">
        <v>4134</v>
      </c>
      <c r="K559" s="45" t="s">
        <v>4244</v>
      </c>
      <c r="L559" s="45">
        <v>36</v>
      </c>
      <c r="M559" s="45">
        <v>80</v>
      </c>
      <c r="N559" s="45">
        <v>3000</v>
      </c>
      <c r="O559" s="46">
        <v>50000</v>
      </c>
      <c r="P559" s="45" t="s">
        <v>4129</v>
      </c>
      <c r="Q559" s="45">
        <v>200</v>
      </c>
      <c r="R559" s="45" t="s">
        <v>95</v>
      </c>
      <c r="S559" s="45">
        <v>5200</v>
      </c>
      <c r="T559" s="45">
        <v>80</v>
      </c>
      <c r="U559" s="46">
        <v>200000</v>
      </c>
      <c r="V559" s="45" t="s">
        <v>159</v>
      </c>
      <c r="W559" s="45" t="s">
        <v>168</v>
      </c>
      <c r="X559" s="45" t="s">
        <v>4350</v>
      </c>
      <c r="Y559" s="45">
        <v>1463</v>
      </c>
      <c r="Z559" s="45" t="s">
        <v>4350</v>
      </c>
      <c r="AA559" s="626" t="s">
        <v>8515</v>
      </c>
      <c r="AB559" s="50">
        <v>0.52500000000000002</v>
      </c>
      <c r="AC559" s="50">
        <v>0.19600000000000001</v>
      </c>
      <c r="AD559" s="45" t="s">
        <v>4137</v>
      </c>
      <c r="AE559" s="48" t="str">
        <f>HYPERLINK('Źródła LED_linki'!C559,"Karta katalogowa")</f>
        <v>Karta katalogowa</v>
      </c>
    </row>
    <row r="560" spans="1:31">
      <c r="A560" s="8">
        <v>929002474902</v>
      </c>
      <c r="B560" s="10" t="s">
        <v>701</v>
      </c>
      <c r="C560" s="48" t="str">
        <f>HYPERLINK('Źródła LED_linki'!B560,"Link do zdjęcia")</f>
        <v>Link do zdjęcia</v>
      </c>
      <c r="D560" s="47" t="s">
        <v>649</v>
      </c>
      <c r="E560" s="12" t="s">
        <v>88</v>
      </c>
      <c r="F560" s="625">
        <v>167</v>
      </c>
      <c r="G560" s="45" t="s">
        <v>4337</v>
      </c>
      <c r="H560" s="45" t="s">
        <v>4338</v>
      </c>
      <c r="I560" s="45" t="s">
        <v>4138</v>
      </c>
      <c r="J560" s="45" t="s">
        <v>4134</v>
      </c>
      <c r="K560" s="45" t="s">
        <v>4244</v>
      </c>
      <c r="L560" s="45">
        <v>36</v>
      </c>
      <c r="M560" s="45">
        <v>80</v>
      </c>
      <c r="N560" s="45">
        <v>4000</v>
      </c>
      <c r="O560" s="46">
        <v>50000</v>
      </c>
      <c r="P560" s="45" t="s">
        <v>4129</v>
      </c>
      <c r="Q560" s="45">
        <v>200</v>
      </c>
      <c r="R560" s="45" t="s">
        <v>95</v>
      </c>
      <c r="S560" s="45">
        <v>5600</v>
      </c>
      <c r="T560" s="45">
        <v>80</v>
      </c>
      <c r="U560" s="46">
        <v>200000</v>
      </c>
      <c r="V560" s="45" t="s">
        <v>159</v>
      </c>
      <c r="W560" s="45" t="s">
        <v>168</v>
      </c>
      <c r="X560" s="45" t="s">
        <v>4350</v>
      </c>
      <c r="Y560" s="45">
        <v>1463</v>
      </c>
      <c r="Z560" s="45" t="s">
        <v>4350</v>
      </c>
      <c r="AA560" s="626" t="s">
        <v>8515</v>
      </c>
      <c r="AB560" s="50">
        <v>0.52500000000000002</v>
      </c>
      <c r="AC560" s="50">
        <v>0.19600000000000001</v>
      </c>
      <c r="AD560" s="45" t="s">
        <v>4137</v>
      </c>
      <c r="AE560" s="48" t="str">
        <f>HYPERLINK('Źródła LED_linki'!C560,"Karta katalogowa")</f>
        <v>Karta katalogowa</v>
      </c>
    </row>
    <row r="561" spans="1:31">
      <c r="A561" s="8">
        <v>929002475002</v>
      </c>
      <c r="B561" s="10" t="s">
        <v>702</v>
      </c>
      <c r="C561" s="48" t="str">
        <f>HYPERLINK('Źródła LED_linki'!B561,"Link do zdjęcia")</f>
        <v>Link do zdjęcia</v>
      </c>
      <c r="D561" s="47" t="s">
        <v>649</v>
      </c>
      <c r="E561" s="12" t="s">
        <v>88</v>
      </c>
      <c r="F561" s="625">
        <v>167</v>
      </c>
      <c r="G561" s="45" t="s">
        <v>4337</v>
      </c>
      <c r="H561" s="45" t="s">
        <v>4338</v>
      </c>
      <c r="I561" s="45" t="s">
        <v>4138</v>
      </c>
      <c r="J561" s="45" t="s">
        <v>4134</v>
      </c>
      <c r="K561" s="45" t="s">
        <v>4244</v>
      </c>
      <c r="L561" s="45">
        <v>36</v>
      </c>
      <c r="M561" s="45">
        <v>80</v>
      </c>
      <c r="N561" s="45">
        <v>6500</v>
      </c>
      <c r="O561" s="46">
        <v>50000</v>
      </c>
      <c r="P561" s="45" t="s">
        <v>4129</v>
      </c>
      <c r="Q561" s="45">
        <v>200</v>
      </c>
      <c r="R561" s="45" t="s">
        <v>95</v>
      </c>
      <c r="S561" s="45">
        <v>5600</v>
      </c>
      <c r="T561" s="45">
        <v>80</v>
      </c>
      <c r="U561" s="46">
        <v>200000</v>
      </c>
      <c r="V561" s="45" t="s">
        <v>159</v>
      </c>
      <c r="W561" s="45" t="s">
        <v>160</v>
      </c>
      <c r="X561" s="45" t="s">
        <v>4350</v>
      </c>
      <c r="Y561" s="45">
        <v>1463</v>
      </c>
      <c r="Z561" s="45" t="s">
        <v>4350</v>
      </c>
      <c r="AA561" s="626" t="s">
        <v>8515</v>
      </c>
      <c r="AB561" s="50">
        <v>0.52500000000000002</v>
      </c>
      <c r="AC561" s="50">
        <v>0.19600000000000001</v>
      </c>
      <c r="AD561" s="45" t="s">
        <v>4137</v>
      </c>
      <c r="AE561" s="48" t="str">
        <f>HYPERLINK('Źródła LED_linki'!C561,"Karta katalogowa")</f>
        <v>Karta katalogowa</v>
      </c>
    </row>
    <row r="562" spans="1:31">
      <c r="A562" s="8">
        <v>929001391002</v>
      </c>
      <c r="B562" s="10" t="s">
        <v>703</v>
      </c>
      <c r="C562" s="48" t="str">
        <f>HYPERLINK('Źródła LED_linki'!B562,"Link do zdjęcia")</f>
        <v>Link do zdjęcia</v>
      </c>
      <c r="D562" s="47" t="s">
        <v>649</v>
      </c>
      <c r="E562" s="12" t="s">
        <v>88</v>
      </c>
      <c r="F562" s="625">
        <v>113</v>
      </c>
      <c r="G562" s="45" t="s">
        <v>4337</v>
      </c>
      <c r="H562" s="45" t="s">
        <v>4338</v>
      </c>
      <c r="I562" s="45" t="s">
        <v>4138</v>
      </c>
      <c r="J562" s="45" t="s">
        <v>4351</v>
      </c>
      <c r="K562" s="45" t="s">
        <v>4352</v>
      </c>
      <c r="L562" s="45" t="s">
        <v>4342</v>
      </c>
      <c r="M562" s="45">
        <v>28</v>
      </c>
      <c r="N562" s="45">
        <v>3000</v>
      </c>
      <c r="O562" s="46">
        <v>60000</v>
      </c>
      <c r="P562" s="45" t="s">
        <v>4353</v>
      </c>
      <c r="Q562" s="45">
        <v>200</v>
      </c>
      <c r="R562" s="45" t="s">
        <v>95</v>
      </c>
      <c r="S562" s="45">
        <v>2300</v>
      </c>
      <c r="T562" s="45">
        <v>80</v>
      </c>
      <c r="U562" s="46">
        <v>50000</v>
      </c>
      <c r="V562" s="45" t="s">
        <v>108</v>
      </c>
      <c r="W562" s="45" t="s">
        <v>109</v>
      </c>
      <c r="X562" s="45">
        <v>1165</v>
      </c>
      <c r="Y562" s="45">
        <v>19</v>
      </c>
      <c r="Z562" s="45">
        <v>19</v>
      </c>
      <c r="AA562" s="626" t="s">
        <v>4146</v>
      </c>
      <c r="AB562" s="50">
        <v>0.52500000000000002</v>
      </c>
      <c r="AC562" s="50">
        <v>0.16</v>
      </c>
      <c r="AD562" s="45" t="s">
        <v>4137</v>
      </c>
      <c r="AE562" s="48" t="str">
        <f>HYPERLINK('Źródła LED_linki'!C562,"Karta katalogowa")</f>
        <v>Karta katalogowa</v>
      </c>
    </row>
    <row r="563" spans="1:31">
      <c r="A563" s="8">
        <v>929001391102</v>
      </c>
      <c r="B563" s="10" t="s">
        <v>704</v>
      </c>
      <c r="C563" s="48" t="str">
        <f>HYPERLINK('Źródła LED_linki'!B563,"Link do zdjęcia")</f>
        <v>Link do zdjęcia</v>
      </c>
      <c r="D563" s="47" t="s">
        <v>649</v>
      </c>
      <c r="E563" s="12" t="s">
        <v>88</v>
      </c>
      <c r="F563" s="625">
        <v>113</v>
      </c>
      <c r="G563" s="45" t="s">
        <v>4337</v>
      </c>
      <c r="H563" s="45" t="s">
        <v>4338</v>
      </c>
      <c r="I563" s="45" t="s">
        <v>4138</v>
      </c>
      <c r="J563" s="45" t="s">
        <v>4351</v>
      </c>
      <c r="K563" s="45" t="s">
        <v>4352</v>
      </c>
      <c r="L563" s="45" t="s">
        <v>4342</v>
      </c>
      <c r="M563" s="45">
        <v>28</v>
      </c>
      <c r="N563" s="45">
        <v>4000</v>
      </c>
      <c r="O563" s="46">
        <v>60000</v>
      </c>
      <c r="P563" s="45" t="s">
        <v>4353</v>
      </c>
      <c r="Q563" s="45">
        <v>200</v>
      </c>
      <c r="R563" s="45" t="s">
        <v>95</v>
      </c>
      <c r="S563" s="45">
        <v>2500</v>
      </c>
      <c r="T563" s="45">
        <v>80</v>
      </c>
      <c r="U563" s="46">
        <v>50000</v>
      </c>
      <c r="V563" s="45" t="s">
        <v>108</v>
      </c>
      <c r="W563" s="45" t="s">
        <v>109</v>
      </c>
      <c r="X563" s="45">
        <v>1165</v>
      </c>
      <c r="Y563" s="45">
        <v>19</v>
      </c>
      <c r="Z563" s="45">
        <v>19</v>
      </c>
      <c r="AA563" s="626" t="s">
        <v>4136</v>
      </c>
      <c r="AB563" s="50">
        <v>0.52500000000000002</v>
      </c>
      <c r="AC563" s="50">
        <v>0.16</v>
      </c>
      <c r="AD563" s="45" t="s">
        <v>4137</v>
      </c>
      <c r="AE563" s="48" t="str">
        <f>HYPERLINK('Źródła LED_linki'!C563,"Karta katalogowa")</f>
        <v>Karta katalogowa</v>
      </c>
    </row>
    <row r="564" spans="1:31">
      <c r="A564" s="8">
        <v>929001391202</v>
      </c>
      <c r="B564" s="10" t="s">
        <v>705</v>
      </c>
      <c r="C564" s="48" t="str">
        <f>HYPERLINK('Źródła LED_linki'!B564,"Link do zdjęcia")</f>
        <v>Link do zdjęcia</v>
      </c>
      <c r="D564" s="47" t="s">
        <v>649</v>
      </c>
      <c r="E564" s="12" t="s">
        <v>88</v>
      </c>
      <c r="F564" s="625">
        <v>113</v>
      </c>
      <c r="G564" s="45" t="s">
        <v>4337</v>
      </c>
      <c r="H564" s="45" t="s">
        <v>4338</v>
      </c>
      <c r="I564" s="45" t="s">
        <v>4138</v>
      </c>
      <c r="J564" s="45" t="s">
        <v>4351</v>
      </c>
      <c r="K564" s="45" t="s">
        <v>4352</v>
      </c>
      <c r="L564" s="45" t="s">
        <v>4342</v>
      </c>
      <c r="M564" s="45">
        <v>28</v>
      </c>
      <c r="N564" s="45">
        <v>6500</v>
      </c>
      <c r="O564" s="46">
        <v>60000</v>
      </c>
      <c r="P564" s="45" t="s">
        <v>4353</v>
      </c>
      <c r="Q564" s="45">
        <v>200</v>
      </c>
      <c r="R564" s="45" t="s">
        <v>95</v>
      </c>
      <c r="S564" s="45">
        <v>2500</v>
      </c>
      <c r="T564" s="45">
        <v>80</v>
      </c>
      <c r="U564" s="46">
        <v>50000</v>
      </c>
      <c r="V564" s="45" t="s">
        <v>108</v>
      </c>
      <c r="W564" s="45" t="s">
        <v>109</v>
      </c>
      <c r="X564" s="45">
        <v>1165</v>
      </c>
      <c r="Y564" s="45">
        <v>19</v>
      </c>
      <c r="Z564" s="45">
        <v>19</v>
      </c>
      <c r="AA564" s="626" t="s">
        <v>4136</v>
      </c>
      <c r="AB564" s="50">
        <v>0.52500000000000002</v>
      </c>
      <c r="AC564" s="50">
        <v>0.16</v>
      </c>
      <c r="AD564" s="45" t="s">
        <v>4137</v>
      </c>
      <c r="AE564" s="48" t="str">
        <f>HYPERLINK('Źródła LED_linki'!C564,"Karta katalogowa")</f>
        <v>Karta katalogowa</v>
      </c>
    </row>
    <row r="565" spans="1:31">
      <c r="A565" s="8">
        <v>929003553402</v>
      </c>
      <c r="B565" s="10" t="s">
        <v>706</v>
      </c>
      <c r="C565" s="48" t="str">
        <f>HYPERLINK('Źródła LED_linki'!B565,"Link do zdjęcia")</f>
        <v>Link do zdjęcia</v>
      </c>
      <c r="D565" s="47" t="s">
        <v>649</v>
      </c>
      <c r="E565" s="12" t="s">
        <v>88</v>
      </c>
      <c r="F565" s="625">
        <v>92.1</v>
      </c>
      <c r="G565" s="45" t="s">
        <v>4339</v>
      </c>
      <c r="H565" s="45" t="s">
        <v>4340</v>
      </c>
      <c r="I565" s="45" t="s">
        <v>4160</v>
      </c>
      <c r="J565" s="45" t="s">
        <v>4354</v>
      </c>
      <c r="K565" s="45" t="s">
        <v>4352</v>
      </c>
      <c r="L565" s="45">
        <v>14</v>
      </c>
      <c r="M565" s="45">
        <v>36</v>
      </c>
      <c r="N565" s="45">
        <v>3000</v>
      </c>
      <c r="O565" s="46">
        <v>75000</v>
      </c>
      <c r="P565" s="45" t="s">
        <v>4353</v>
      </c>
      <c r="Q565" s="45">
        <v>160</v>
      </c>
      <c r="R565" s="45" t="s">
        <v>95</v>
      </c>
      <c r="S565" s="45">
        <v>2000</v>
      </c>
      <c r="T565" s="45">
        <v>80</v>
      </c>
      <c r="U565" s="46">
        <v>50000</v>
      </c>
      <c r="V565" s="45" t="s">
        <v>103</v>
      </c>
      <c r="W565" s="45" t="s">
        <v>305</v>
      </c>
      <c r="X565" s="45" t="s">
        <v>4258</v>
      </c>
      <c r="Y565" s="45" t="s">
        <v>4258</v>
      </c>
      <c r="Z565" s="45">
        <v>1214</v>
      </c>
      <c r="AA565" s="626" t="s">
        <v>4136</v>
      </c>
      <c r="AB565" s="50">
        <v>0.52500000000000002</v>
      </c>
      <c r="AC565" s="50">
        <v>0.23</v>
      </c>
      <c r="AD565" s="45" t="s">
        <v>4137</v>
      </c>
      <c r="AE565" s="48" t="str">
        <f>HYPERLINK('Źródła LED_linki'!C565,"Karta katalogowa")</f>
        <v>Karta katalogowa</v>
      </c>
    </row>
    <row r="566" spans="1:31">
      <c r="A566" s="8">
        <v>929003553502</v>
      </c>
      <c r="B566" s="10" t="s">
        <v>707</v>
      </c>
      <c r="C566" s="48" t="str">
        <f>HYPERLINK('Źródła LED_linki'!B566,"Link do zdjęcia")</f>
        <v>Link do zdjęcia</v>
      </c>
      <c r="D566" s="47" t="s">
        <v>649</v>
      </c>
      <c r="E566" s="12" t="s">
        <v>88</v>
      </c>
      <c r="F566" s="625">
        <v>92.1</v>
      </c>
      <c r="G566" s="45" t="s">
        <v>4339</v>
      </c>
      <c r="H566" s="45" t="s">
        <v>4340</v>
      </c>
      <c r="I566" s="45" t="s">
        <v>4160</v>
      </c>
      <c r="J566" s="45" t="s">
        <v>4354</v>
      </c>
      <c r="K566" s="45" t="s">
        <v>4352</v>
      </c>
      <c r="L566" s="45">
        <v>14</v>
      </c>
      <c r="M566" s="45">
        <v>36</v>
      </c>
      <c r="N566" s="45">
        <v>4000</v>
      </c>
      <c r="O566" s="46">
        <v>75000</v>
      </c>
      <c r="P566" s="45" t="s">
        <v>4353</v>
      </c>
      <c r="Q566" s="45">
        <v>160</v>
      </c>
      <c r="R566" s="45" t="s">
        <v>95</v>
      </c>
      <c r="S566" s="45">
        <v>2100</v>
      </c>
      <c r="T566" s="45">
        <v>80</v>
      </c>
      <c r="U566" s="46">
        <v>50000</v>
      </c>
      <c r="V566" s="45" t="s">
        <v>103</v>
      </c>
      <c r="W566" s="45" t="s">
        <v>305</v>
      </c>
      <c r="X566" s="45" t="s">
        <v>4258</v>
      </c>
      <c r="Y566" s="45" t="s">
        <v>4258</v>
      </c>
      <c r="Z566" s="45">
        <v>1214</v>
      </c>
      <c r="AA566" s="626" t="s">
        <v>8515</v>
      </c>
      <c r="AB566" s="50">
        <v>0.52500000000000002</v>
      </c>
      <c r="AC566" s="50">
        <v>0.23</v>
      </c>
      <c r="AD566" s="45" t="s">
        <v>4137</v>
      </c>
      <c r="AE566" s="48" t="str">
        <f>HYPERLINK('Źródła LED_linki'!C566,"Karta katalogowa")</f>
        <v>Karta katalogowa</v>
      </c>
    </row>
    <row r="567" spans="1:31">
      <c r="A567" s="8">
        <v>929003553602</v>
      </c>
      <c r="B567" s="10" t="s">
        <v>708</v>
      </c>
      <c r="C567" s="48" t="str">
        <f>HYPERLINK('Źródła LED_linki'!B567,"Link do zdjęcia")</f>
        <v>Link do zdjęcia</v>
      </c>
      <c r="D567" s="47" t="s">
        <v>649</v>
      </c>
      <c r="E567" s="12" t="s">
        <v>88</v>
      </c>
      <c r="F567" s="625">
        <v>92.1</v>
      </c>
      <c r="G567" s="45" t="s">
        <v>4339</v>
      </c>
      <c r="H567" s="45" t="s">
        <v>4340</v>
      </c>
      <c r="I567" s="45" t="s">
        <v>4160</v>
      </c>
      <c r="J567" s="45" t="s">
        <v>4354</v>
      </c>
      <c r="K567" s="45" t="s">
        <v>4352</v>
      </c>
      <c r="L567" s="45">
        <v>14</v>
      </c>
      <c r="M567" s="45">
        <v>36</v>
      </c>
      <c r="N567" s="45">
        <v>6500</v>
      </c>
      <c r="O567" s="46">
        <v>75000</v>
      </c>
      <c r="P567" s="45" t="s">
        <v>4353</v>
      </c>
      <c r="Q567" s="45">
        <v>160</v>
      </c>
      <c r="R567" s="45" t="s">
        <v>95</v>
      </c>
      <c r="S567" s="45">
        <v>2100</v>
      </c>
      <c r="T567" s="45">
        <v>80</v>
      </c>
      <c r="U567" s="46">
        <v>50000</v>
      </c>
      <c r="V567" s="45" t="s">
        <v>103</v>
      </c>
      <c r="W567" s="45" t="s">
        <v>305</v>
      </c>
      <c r="X567" s="45" t="s">
        <v>4258</v>
      </c>
      <c r="Y567" s="45" t="s">
        <v>4258</v>
      </c>
      <c r="Z567" s="45">
        <v>1214</v>
      </c>
      <c r="AA567" s="626" t="s">
        <v>8515</v>
      </c>
      <c r="AB567" s="50">
        <v>0.52500000000000002</v>
      </c>
      <c r="AC567" s="50">
        <v>0.23</v>
      </c>
      <c r="AD567" s="45" t="s">
        <v>4137</v>
      </c>
      <c r="AE567" s="48" t="str">
        <f>HYPERLINK('Źródła LED_linki'!C567,"Karta katalogowa")</f>
        <v>Karta katalogowa</v>
      </c>
    </row>
    <row r="568" spans="1:31">
      <c r="A568" s="8">
        <v>929002352002</v>
      </c>
      <c r="B568" s="10" t="s">
        <v>709</v>
      </c>
      <c r="C568" s="48" t="str">
        <f>HYPERLINK('Źródła LED_linki'!B568,"Link do zdjęcia")</f>
        <v>Link do zdjęcia</v>
      </c>
      <c r="D568" s="47" t="s">
        <v>649</v>
      </c>
      <c r="E568" s="12" t="s">
        <v>88</v>
      </c>
      <c r="F568" s="625">
        <v>132</v>
      </c>
      <c r="G568" s="45" t="s">
        <v>4337</v>
      </c>
      <c r="H568" s="45" t="s">
        <v>4338</v>
      </c>
      <c r="I568" s="45" t="s">
        <v>4138</v>
      </c>
      <c r="J568" s="45" t="s">
        <v>4355</v>
      </c>
      <c r="K568" s="45" t="s">
        <v>4352</v>
      </c>
      <c r="L568" s="45">
        <v>26</v>
      </c>
      <c r="M568" s="45">
        <v>54</v>
      </c>
      <c r="N568" s="45">
        <v>3000</v>
      </c>
      <c r="O568" s="46">
        <v>60000</v>
      </c>
      <c r="P568" s="45" t="s">
        <v>4353</v>
      </c>
      <c r="Q568" s="45">
        <v>200</v>
      </c>
      <c r="R568" s="45" t="s">
        <v>95</v>
      </c>
      <c r="S568" s="45">
        <v>3700</v>
      </c>
      <c r="T568" s="45">
        <v>80</v>
      </c>
      <c r="U568" s="46">
        <v>50000</v>
      </c>
      <c r="V568" s="45" t="s">
        <v>159</v>
      </c>
      <c r="W568" s="45" t="s">
        <v>168</v>
      </c>
      <c r="X568" s="45">
        <v>1165</v>
      </c>
      <c r="Y568" s="45">
        <v>19</v>
      </c>
      <c r="Z568" s="45">
        <v>19</v>
      </c>
      <c r="AA568" s="626" t="s">
        <v>8515</v>
      </c>
      <c r="AB568" s="50">
        <v>0.52500000000000002</v>
      </c>
      <c r="AC568" s="50">
        <v>0.16</v>
      </c>
      <c r="AD568" s="45" t="s">
        <v>4137</v>
      </c>
      <c r="AE568" s="48" t="str">
        <f>HYPERLINK('Źródła LED_linki'!C568,"Karta katalogowa")</f>
        <v>Karta katalogowa</v>
      </c>
    </row>
    <row r="569" spans="1:31">
      <c r="A569" s="8">
        <v>929002352102</v>
      </c>
      <c r="B569" s="10" t="s">
        <v>710</v>
      </c>
      <c r="C569" s="48" t="str">
        <f>HYPERLINK('Źródła LED_linki'!B569,"Link do zdjęcia")</f>
        <v>Link do zdjęcia</v>
      </c>
      <c r="D569" s="47" t="s">
        <v>649</v>
      </c>
      <c r="E569" s="12" t="s">
        <v>88</v>
      </c>
      <c r="F569" s="625">
        <v>132</v>
      </c>
      <c r="G569" s="45" t="s">
        <v>4337</v>
      </c>
      <c r="H569" s="45" t="s">
        <v>4338</v>
      </c>
      <c r="I569" s="45" t="s">
        <v>4138</v>
      </c>
      <c r="J569" s="45" t="s">
        <v>4355</v>
      </c>
      <c r="K569" s="45" t="s">
        <v>4352</v>
      </c>
      <c r="L569" s="45">
        <v>26</v>
      </c>
      <c r="M569" s="45">
        <v>54</v>
      </c>
      <c r="N569" s="45">
        <v>4000</v>
      </c>
      <c r="O569" s="46">
        <v>60000</v>
      </c>
      <c r="P569" s="45" t="s">
        <v>4353</v>
      </c>
      <c r="Q569" s="45">
        <v>200</v>
      </c>
      <c r="R569" s="45" t="s">
        <v>95</v>
      </c>
      <c r="S569" s="45">
        <v>3900</v>
      </c>
      <c r="T569" s="45">
        <v>80</v>
      </c>
      <c r="U569" s="46">
        <v>50000</v>
      </c>
      <c r="V569" s="45" t="s">
        <v>159</v>
      </c>
      <c r="W569" s="45" t="s">
        <v>168</v>
      </c>
      <c r="X569" s="45">
        <v>1165</v>
      </c>
      <c r="Y569" s="45">
        <v>19</v>
      </c>
      <c r="Z569" s="45">
        <v>19</v>
      </c>
      <c r="AA569" s="626" t="s">
        <v>8515</v>
      </c>
      <c r="AB569" s="50">
        <v>0.52500000000000002</v>
      </c>
      <c r="AC569" s="50">
        <v>0.16</v>
      </c>
      <c r="AD569" s="45" t="s">
        <v>4137</v>
      </c>
      <c r="AE569" s="48" t="str">
        <f>HYPERLINK('Źródła LED_linki'!C569,"Karta katalogowa")</f>
        <v>Karta katalogowa</v>
      </c>
    </row>
    <row r="570" spans="1:31">
      <c r="A570" s="8">
        <v>929002352202</v>
      </c>
      <c r="B570" s="10" t="s">
        <v>711</v>
      </c>
      <c r="C570" s="48" t="str">
        <f>HYPERLINK('Źródła LED_linki'!B570,"Link do zdjęcia")</f>
        <v>Link do zdjęcia</v>
      </c>
      <c r="D570" s="47" t="s">
        <v>649</v>
      </c>
      <c r="E570" s="12" t="s">
        <v>88</v>
      </c>
      <c r="F570" s="625">
        <v>132</v>
      </c>
      <c r="G570" s="45" t="s">
        <v>4337</v>
      </c>
      <c r="H570" s="45" t="s">
        <v>4338</v>
      </c>
      <c r="I570" s="45" t="s">
        <v>4138</v>
      </c>
      <c r="J570" s="45" t="s">
        <v>4355</v>
      </c>
      <c r="K570" s="45" t="s">
        <v>4352</v>
      </c>
      <c r="L570" s="45">
        <v>26</v>
      </c>
      <c r="M570" s="45">
        <v>54</v>
      </c>
      <c r="N570" s="45">
        <v>6500</v>
      </c>
      <c r="O570" s="46">
        <v>60000</v>
      </c>
      <c r="P570" s="45" t="s">
        <v>4353</v>
      </c>
      <c r="Q570" s="45">
        <v>200</v>
      </c>
      <c r="R570" s="45" t="s">
        <v>95</v>
      </c>
      <c r="S570" s="45">
        <v>3900</v>
      </c>
      <c r="T570" s="45">
        <v>80</v>
      </c>
      <c r="U570" s="46">
        <v>50000</v>
      </c>
      <c r="V570" s="45" t="s">
        <v>159</v>
      </c>
      <c r="W570" s="45" t="s">
        <v>168</v>
      </c>
      <c r="X570" s="45">
        <v>1165</v>
      </c>
      <c r="Y570" s="45">
        <v>19</v>
      </c>
      <c r="Z570" s="45">
        <v>19</v>
      </c>
      <c r="AA570" s="626" t="s">
        <v>8515</v>
      </c>
      <c r="AB570" s="50">
        <v>0.52500000000000002</v>
      </c>
      <c r="AC570" s="50">
        <v>0.16</v>
      </c>
      <c r="AD570" s="45" t="s">
        <v>4137</v>
      </c>
      <c r="AE570" s="48" t="str">
        <f>HYPERLINK('Źródła LED_linki'!C570,"Karta katalogowa")</f>
        <v>Karta katalogowa</v>
      </c>
    </row>
    <row r="571" spans="1:31">
      <c r="A571" s="8">
        <v>929003554002</v>
      </c>
      <c r="B571" s="10" t="s">
        <v>712</v>
      </c>
      <c r="C571" s="48" t="str">
        <f>HYPERLINK('Źródła LED_linki'!B571,"Link do zdjęcia")</f>
        <v>Link do zdjęcia</v>
      </c>
      <c r="D571" s="47" t="s">
        <v>649</v>
      </c>
      <c r="E571" s="12" t="s">
        <v>88</v>
      </c>
      <c r="F571" s="625">
        <v>97</v>
      </c>
      <c r="G571" s="45" t="s">
        <v>4339</v>
      </c>
      <c r="H571" s="45" t="s">
        <v>4340</v>
      </c>
      <c r="I571" s="45" t="s">
        <v>4160</v>
      </c>
      <c r="J571" s="45" t="s">
        <v>4354</v>
      </c>
      <c r="K571" s="45" t="s">
        <v>4352</v>
      </c>
      <c r="L571" s="45">
        <v>16</v>
      </c>
      <c r="M571" s="45">
        <v>36</v>
      </c>
      <c r="N571" s="45">
        <v>3000</v>
      </c>
      <c r="O571" s="46">
        <v>75000</v>
      </c>
      <c r="P571" s="45" t="s">
        <v>4353</v>
      </c>
      <c r="Q571" s="45">
        <v>160</v>
      </c>
      <c r="R571" s="45" t="s">
        <v>95</v>
      </c>
      <c r="S571" s="45">
        <v>2350</v>
      </c>
      <c r="T571" s="45">
        <v>80</v>
      </c>
      <c r="U571" s="46">
        <v>50000</v>
      </c>
      <c r="V571" s="45" t="s">
        <v>103</v>
      </c>
      <c r="W571" s="45" t="s">
        <v>305</v>
      </c>
      <c r="X571" s="45" t="s">
        <v>4258</v>
      </c>
      <c r="Y571" s="45" t="s">
        <v>4258</v>
      </c>
      <c r="Z571" s="45">
        <v>1214</v>
      </c>
      <c r="AA571" s="626" t="s">
        <v>8515</v>
      </c>
      <c r="AB571" s="50">
        <v>0.52500000000000002</v>
      </c>
      <c r="AC571" s="50">
        <v>0.23</v>
      </c>
      <c r="AD571" s="45" t="s">
        <v>4137</v>
      </c>
      <c r="AE571" s="48" t="str">
        <f>HYPERLINK('Źródła LED_linki'!C571,"Karta katalogowa")</f>
        <v>Karta katalogowa</v>
      </c>
    </row>
    <row r="572" spans="1:31">
      <c r="A572" s="8">
        <v>929003554102</v>
      </c>
      <c r="B572" s="10" t="s">
        <v>713</v>
      </c>
      <c r="C572" s="48" t="str">
        <f>HYPERLINK('Źródła LED_linki'!B572,"Link do zdjęcia")</f>
        <v>Link do zdjęcia</v>
      </c>
      <c r="D572" s="47" t="s">
        <v>649</v>
      </c>
      <c r="E572" s="12" t="s">
        <v>88</v>
      </c>
      <c r="F572" s="625">
        <v>97</v>
      </c>
      <c r="G572" s="45" t="s">
        <v>4339</v>
      </c>
      <c r="H572" s="45" t="s">
        <v>4340</v>
      </c>
      <c r="I572" s="45" t="s">
        <v>4160</v>
      </c>
      <c r="J572" s="45" t="s">
        <v>4354</v>
      </c>
      <c r="K572" s="45" t="s">
        <v>4352</v>
      </c>
      <c r="L572" s="45">
        <v>16</v>
      </c>
      <c r="M572" s="45">
        <v>36</v>
      </c>
      <c r="N572" s="45">
        <v>4000</v>
      </c>
      <c r="O572" s="46">
        <v>75000</v>
      </c>
      <c r="P572" s="45" t="s">
        <v>4353</v>
      </c>
      <c r="Q572" s="45">
        <v>160</v>
      </c>
      <c r="R572" s="45" t="s">
        <v>95</v>
      </c>
      <c r="S572" s="45">
        <v>2500</v>
      </c>
      <c r="T572" s="45">
        <v>80</v>
      </c>
      <c r="U572" s="46">
        <v>50000</v>
      </c>
      <c r="V572" s="45" t="s">
        <v>159</v>
      </c>
      <c r="W572" s="45" t="s">
        <v>160</v>
      </c>
      <c r="X572" s="45" t="s">
        <v>4258</v>
      </c>
      <c r="Y572" s="45" t="s">
        <v>4258</v>
      </c>
      <c r="Z572" s="45">
        <v>1214</v>
      </c>
      <c r="AA572" s="626" t="s">
        <v>8515</v>
      </c>
      <c r="AB572" s="50">
        <v>0.52500000000000002</v>
      </c>
      <c r="AC572" s="50">
        <v>0.23</v>
      </c>
      <c r="AD572" s="45" t="s">
        <v>4137</v>
      </c>
      <c r="AE572" s="48" t="str">
        <f>HYPERLINK('Źródła LED_linki'!C572,"Karta katalogowa")</f>
        <v>Karta katalogowa</v>
      </c>
    </row>
    <row r="573" spans="1:31">
      <c r="A573" s="8">
        <v>929003554202</v>
      </c>
      <c r="B573" s="10" t="s">
        <v>714</v>
      </c>
      <c r="C573" s="48" t="str">
        <f>HYPERLINK('Źródła LED_linki'!B573,"Link do zdjęcia")</f>
        <v>Link do zdjęcia</v>
      </c>
      <c r="D573" s="47" t="s">
        <v>649</v>
      </c>
      <c r="E573" s="12" t="s">
        <v>88</v>
      </c>
      <c r="F573" s="625">
        <v>97</v>
      </c>
      <c r="G573" s="45" t="s">
        <v>4339</v>
      </c>
      <c r="H573" s="45" t="s">
        <v>4340</v>
      </c>
      <c r="I573" s="45" t="s">
        <v>4160</v>
      </c>
      <c r="J573" s="45" t="s">
        <v>4354</v>
      </c>
      <c r="K573" s="45" t="s">
        <v>4352</v>
      </c>
      <c r="L573" s="45">
        <v>16</v>
      </c>
      <c r="M573" s="45">
        <v>36</v>
      </c>
      <c r="N573" s="45">
        <v>6500</v>
      </c>
      <c r="O573" s="46">
        <v>75000</v>
      </c>
      <c r="P573" s="45" t="s">
        <v>4353</v>
      </c>
      <c r="Q573" s="45">
        <v>160</v>
      </c>
      <c r="R573" s="45" t="s">
        <v>95</v>
      </c>
      <c r="S573" s="45">
        <v>2500</v>
      </c>
      <c r="T573" s="45">
        <v>80</v>
      </c>
      <c r="U573" s="46">
        <v>50000</v>
      </c>
      <c r="V573" s="45" t="s">
        <v>159</v>
      </c>
      <c r="W573" s="45" t="s">
        <v>160</v>
      </c>
      <c r="X573" s="45" t="s">
        <v>4258</v>
      </c>
      <c r="Y573" s="45" t="s">
        <v>4258</v>
      </c>
      <c r="Z573" s="45">
        <v>1214</v>
      </c>
      <c r="AA573" s="626" t="s">
        <v>8515</v>
      </c>
      <c r="AB573" s="50">
        <v>0.52500000000000002</v>
      </c>
      <c r="AC573" s="50">
        <v>0.23</v>
      </c>
      <c r="AD573" s="45" t="s">
        <v>4137</v>
      </c>
      <c r="AE573" s="48" t="str">
        <f>HYPERLINK('Źródła LED_linki'!C573,"Karta katalogowa")</f>
        <v>Karta katalogowa</v>
      </c>
    </row>
    <row r="574" spans="1:31">
      <c r="A574" s="8">
        <v>929001391302</v>
      </c>
      <c r="B574" s="10" t="s">
        <v>715</v>
      </c>
      <c r="C574" s="48" t="str">
        <f>HYPERLINK('Źródła LED_linki'!B574,"Link do zdjęcia")</f>
        <v>Link do zdjęcia</v>
      </c>
      <c r="D574" s="47" t="s">
        <v>649</v>
      </c>
      <c r="E574" s="12" t="s">
        <v>88</v>
      </c>
      <c r="F574" s="625">
        <v>121</v>
      </c>
      <c r="G574" s="45" t="s">
        <v>4337</v>
      </c>
      <c r="H574" s="45" t="s">
        <v>4338</v>
      </c>
      <c r="I574" s="45" t="s">
        <v>4138</v>
      </c>
      <c r="J574" s="45" t="s">
        <v>4356</v>
      </c>
      <c r="K574" s="45" t="s">
        <v>4352</v>
      </c>
      <c r="L574" s="45">
        <v>20</v>
      </c>
      <c r="M574" s="45">
        <v>35</v>
      </c>
      <c r="N574" s="45">
        <v>3000</v>
      </c>
      <c r="O574" s="46">
        <v>60000</v>
      </c>
      <c r="P574" s="45" t="s">
        <v>4353</v>
      </c>
      <c r="Q574" s="45">
        <v>200</v>
      </c>
      <c r="R574" s="45" t="s">
        <v>95</v>
      </c>
      <c r="S574" s="45">
        <v>2800</v>
      </c>
      <c r="T574" s="45">
        <v>80</v>
      </c>
      <c r="U574" s="46">
        <v>50000</v>
      </c>
      <c r="V574" s="45" t="s">
        <v>159</v>
      </c>
      <c r="W574" s="45" t="s">
        <v>305</v>
      </c>
      <c r="X574" s="45">
        <v>1465</v>
      </c>
      <c r="Y574" s="45">
        <v>19</v>
      </c>
      <c r="Z574" s="45">
        <v>19</v>
      </c>
      <c r="AA574" s="626" t="s">
        <v>8515</v>
      </c>
      <c r="AB574" s="50">
        <v>0.52500000000000002</v>
      </c>
      <c r="AC574" s="50">
        <v>0.19600000000000001</v>
      </c>
      <c r="AD574" s="45" t="s">
        <v>4137</v>
      </c>
      <c r="AE574" s="48" t="str">
        <f>HYPERLINK('Źródła LED_linki'!C574,"Karta katalogowa")</f>
        <v>Karta katalogowa</v>
      </c>
    </row>
    <row r="575" spans="1:31">
      <c r="A575" s="8">
        <v>929001391402</v>
      </c>
      <c r="B575" s="10" t="s">
        <v>716</v>
      </c>
      <c r="C575" s="48" t="str">
        <f>HYPERLINK('Źródła LED_linki'!B575,"Link do zdjęcia")</f>
        <v>Link do zdjęcia</v>
      </c>
      <c r="D575" s="47" t="s">
        <v>649</v>
      </c>
      <c r="E575" s="12" t="s">
        <v>88</v>
      </c>
      <c r="F575" s="625">
        <v>121</v>
      </c>
      <c r="G575" s="45" t="s">
        <v>4337</v>
      </c>
      <c r="H575" s="45" t="s">
        <v>4338</v>
      </c>
      <c r="I575" s="45" t="s">
        <v>4138</v>
      </c>
      <c r="J575" s="45" t="s">
        <v>4356</v>
      </c>
      <c r="K575" s="45" t="s">
        <v>4352</v>
      </c>
      <c r="L575" s="45">
        <v>20</v>
      </c>
      <c r="M575" s="45">
        <v>35</v>
      </c>
      <c r="N575" s="45">
        <v>4000</v>
      </c>
      <c r="O575" s="46">
        <v>60000</v>
      </c>
      <c r="P575" s="45" t="s">
        <v>4353</v>
      </c>
      <c r="Q575" s="45">
        <v>200</v>
      </c>
      <c r="R575" s="45" t="s">
        <v>95</v>
      </c>
      <c r="S575" s="45">
        <v>3000</v>
      </c>
      <c r="T575" s="45">
        <v>80</v>
      </c>
      <c r="U575" s="46">
        <v>50000</v>
      </c>
      <c r="V575" s="45" t="s">
        <v>108</v>
      </c>
      <c r="W575" s="45" t="s">
        <v>305</v>
      </c>
      <c r="X575" s="45">
        <v>1465</v>
      </c>
      <c r="Y575" s="45">
        <v>19</v>
      </c>
      <c r="Z575" s="45">
        <v>19</v>
      </c>
      <c r="AA575" s="626" t="s">
        <v>8515</v>
      </c>
      <c r="AB575" s="50">
        <v>0.52500000000000002</v>
      </c>
      <c r="AC575" s="50">
        <v>0.19600000000000001</v>
      </c>
      <c r="AD575" s="45" t="s">
        <v>4137</v>
      </c>
      <c r="AE575" s="48" t="str">
        <f>HYPERLINK('Źródła LED_linki'!C575,"Karta katalogowa")</f>
        <v>Karta katalogowa</v>
      </c>
    </row>
    <row r="576" spans="1:31">
      <c r="A576" s="8">
        <v>929003553702</v>
      </c>
      <c r="B576" s="10" t="s">
        <v>717</v>
      </c>
      <c r="C576" s="48" t="str">
        <f>HYPERLINK('Źródła LED_linki'!B576,"Link do zdjęcia")</f>
        <v>Link do zdjęcia</v>
      </c>
      <c r="D576" s="47" t="s">
        <v>649</v>
      </c>
      <c r="E576" s="12" t="s">
        <v>88</v>
      </c>
      <c r="F576" s="625">
        <v>113</v>
      </c>
      <c r="G576" s="45" t="s">
        <v>4339</v>
      </c>
      <c r="H576" s="45" t="s">
        <v>4340</v>
      </c>
      <c r="I576" s="45" t="s">
        <v>4160</v>
      </c>
      <c r="J576" s="45" t="s">
        <v>4354</v>
      </c>
      <c r="K576" s="45" t="s">
        <v>4352</v>
      </c>
      <c r="L576" s="45">
        <v>20</v>
      </c>
      <c r="M576" s="45">
        <v>58</v>
      </c>
      <c r="N576" s="45">
        <v>3000</v>
      </c>
      <c r="O576" s="46">
        <v>75000</v>
      </c>
      <c r="P576" s="45" t="s">
        <v>4353</v>
      </c>
      <c r="Q576" s="45">
        <v>160</v>
      </c>
      <c r="R576" s="45" t="s">
        <v>95</v>
      </c>
      <c r="S576" s="45">
        <v>2900</v>
      </c>
      <c r="T576" s="45">
        <v>80</v>
      </c>
      <c r="U576" s="46">
        <v>50000</v>
      </c>
      <c r="V576" s="45" t="s">
        <v>108</v>
      </c>
      <c r="W576" s="45" t="s">
        <v>109</v>
      </c>
      <c r="X576" s="45" t="s">
        <v>4258</v>
      </c>
      <c r="Y576" s="45" t="s">
        <v>4258</v>
      </c>
      <c r="Z576" s="45">
        <v>1524</v>
      </c>
      <c r="AA576" s="626" t="s">
        <v>4152</v>
      </c>
      <c r="AB576" s="50">
        <v>0.52500000000000002</v>
      </c>
      <c r="AC576" s="50">
        <v>0.28000000000000003</v>
      </c>
      <c r="AD576" s="45" t="s">
        <v>4137</v>
      </c>
      <c r="AE576" s="48" t="str">
        <f>HYPERLINK('Źródła LED_linki'!C576,"Karta katalogowa")</f>
        <v>Karta katalogowa</v>
      </c>
    </row>
    <row r="577" spans="1:31">
      <c r="A577" s="8">
        <v>929003553802</v>
      </c>
      <c r="B577" s="10" t="s">
        <v>718</v>
      </c>
      <c r="C577" s="48" t="str">
        <f>HYPERLINK('Źródła LED_linki'!B577,"Link do zdjęcia")</f>
        <v>Link do zdjęcia</v>
      </c>
      <c r="D577" s="47" t="s">
        <v>649</v>
      </c>
      <c r="E577" s="12" t="s">
        <v>88</v>
      </c>
      <c r="F577" s="625">
        <v>113</v>
      </c>
      <c r="G577" s="45" t="s">
        <v>4339</v>
      </c>
      <c r="H577" s="45" t="s">
        <v>4340</v>
      </c>
      <c r="I577" s="45" t="s">
        <v>4160</v>
      </c>
      <c r="J577" s="45" t="s">
        <v>4354</v>
      </c>
      <c r="K577" s="45" t="s">
        <v>4352</v>
      </c>
      <c r="L577" s="45">
        <v>20</v>
      </c>
      <c r="M577" s="45">
        <v>58</v>
      </c>
      <c r="N577" s="45">
        <v>4000</v>
      </c>
      <c r="O577" s="46">
        <v>75000</v>
      </c>
      <c r="P577" s="45" t="s">
        <v>4353</v>
      </c>
      <c r="Q577" s="45">
        <v>160</v>
      </c>
      <c r="R577" s="45" t="s">
        <v>95</v>
      </c>
      <c r="S577" s="45">
        <v>3100</v>
      </c>
      <c r="T577" s="45">
        <v>80</v>
      </c>
      <c r="U577" s="46">
        <v>50000</v>
      </c>
      <c r="V577" s="45" t="s">
        <v>108</v>
      </c>
      <c r="W577" s="45" t="s">
        <v>322</v>
      </c>
      <c r="X577" s="45" t="s">
        <v>4258</v>
      </c>
      <c r="Y577" s="45" t="s">
        <v>4258</v>
      </c>
      <c r="Z577" s="45">
        <v>1524</v>
      </c>
      <c r="AA577" s="626" t="s">
        <v>4152</v>
      </c>
      <c r="AB577" s="50">
        <v>0.52500000000000002</v>
      </c>
      <c r="AC577" s="50">
        <v>0.28000000000000003</v>
      </c>
      <c r="AD577" s="45" t="s">
        <v>4137</v>
      </c>
      <c r="AE577" s="48" t="str">
        <f>HYPERLINK('Źródła LED_linki'!C577,"Karta katalogowa")</f>
        <v>Karta katalogowa</v>
      </c>
    </row>
    <row r="578" spans="1:31">
      <c r="A578" s="8">
        <v>929003553902</v>
      </c>
      <c r="B578" s="10" t="s">
        <v>719</v>
      </c>
      <c r="C578" s="48" t="str">
        <f>HYPERLINK('Źródła LED_linki'!B578,"Link do zdjęcia")</f>
        <v>Link do zdjęcia</v>
      </c>
      <c r="D578" s="47" t="s">
        <v>649</v>
      </c>
      <c r="E578" s="12" t="s">
        <v>88</v>
      </c>
      <c r="F578" s="625">
        <v>113</v>
      </c>
      <c r="G578" s="45" t="s">
        <v>4339</v>
      </c>
      <c r="H578" s="45" t="s">
        <v>4340</v>
      </c>
      <c r="I578" s="45" t="s">
        <v>4160</v>
      </c>
      <c r="J578" s="45" t="s">
        <v>4354</v>
      </c>
      <c r="K578" s="45" t="s">
        <v>4352</v>
      </c>
      <c r="L578" s="45">
        <v>20</v>
      </c>
      <c r="M578" s="45">
        <v>58</v>
      </c>
      <c r="N578" s="45">
        <v>6500</v>
      </c>
      <c r="O578" s="46">
        <v>75000</v>
      </c>
      <c r="P578" s="45" t="s">
        <v>4353</v>
      </c>
      <c r="Q578" s="45">
        <v>160</v>
      </c>
      <c r="R578" s="45" t="s">
        <v>95</v>
      </c>
      <c r="S578" s="45">
        <v>3100</v>
      </c>
      <c r="T578" s="45">
        <v>80</v>
      </c>
      <c r="U578" s="46">
        <v>50000</v>
      </c>
      <c r="V578" s="45" t="s">
        <v>108</v>
      </c>
      <c r="W578" s="45" t="s">
        <v>322</v>
      </c>
      <c r="X578" s="45" t="s">
        <v>4258</v>
      </c>
      <c r="Y578" s="45" t="s">
        <v>4258</v>
      </c>
      <c r="Z578" s="45">
        <v>1524</v>
      </c>
      <c r="AA578" s="626" t="s">
        <v>8515</v>
      </c>
      <c r="AB578" s="50">
        <v>0.52500000000000002</v>
      </c>
      <c r="AC578" s="50">
        <v>0.28000000000000003</v>
      </c>
      <c r="AD578" s="45" t="s">
        <v>4137</v>
      </c>
      <c r="AE578" s="48" t="str">
        <f>HYPERLINK('Źródła LED_linki'!C578,"Karta katalogowa")</f>
        <v>Karta katalogowa</v>
      </c>
    </row>
    <row r="579" spans="1:31">
      <c r="A579" s="8">
        <v>929002352302</v>
      </c>
      <c r="B579" s="10" t="s">
        <v>720</v>
      </c>
      <c r="C579" s="48" t="str">
        <f>HYPERLINK('Źródła LED_linki'!B579,"Link do zdjęcia")</f>
        <v>Link do zdjęcia</v>
      </c>
      <c r="D579" s="47" t="s">
        <v>649</v>
      </c>
      <c r="E579" s="12" t="s">
        <v>88</v>
      </c>
      <c r="F579" s="625">
        <v>135</v>
      </c>
      <c r="G579" s="45" t="s">
        <v>4337</v>
      </c>
      <c r="H579" s="45" t="s">
        <v>4338</v>
      </c>
      <c r="I579" s="45" t="s">
        <v>4138</v>
      </c>
      <c r="J579" s="45" t="s">
        <v>4357</v>
      </c>
      <c r="K579" s="45" t="s">
        <v>4352</v>
      </c>
      <c r="L579" s="45">
        <v>26</v>
      </c>
      <c r="M579" s="45">
        <v>49</v>
      </c>
      <c r="N579" s="45">
        <v>3000</v>
      </c>
      <c r="O579" s="46">
        <v>60000</v>
      </c>
      <c r="P579" s="45" t="s">
        <v>4353</v>
      </c>
      <c r="Q579" s="45">
        <v>200</v>
      </c>
      <c r="R579" s="45" t="s">
        <v>95</v>
      </c>
      <c r="S579" s="45">
        <v>3700</v>
      </c>
      <c r="T579" s="45">
        <v>80</v>
      </c>
      <c r="U579" s="46">
        <v>50000</v>
      </c>
      <c r="V579" s="45" t="s">
        <v>108</v>
      </c>
      <c r="W579" s="45" t="s">
        <v>322</v>
      </c>
      <c r="X579" s="45">
        <v>1465</v>
      </c>
      <c r="Y579" s="45">
        <v>19</v>
      </c>
      <c r="Z579" s="45">
        <v>19</v>
      </c>
      <c r="AA579" s="626" t="s">
        <v>8515</v>
      </c>
      <c r="AB579" s="50">
        <v>0.52500000000000002</v>
      </c>
      <c r="AC579" s="50">
        <v>0.19600000000000001</v>
      </c>
      <c r="AD579" s="45" t="s">
        <v>4137</v>
      </c>
      <c r="AE579" s="48" t="str">
        <f>HYPERLINK('Źródła LED_linki'!C579,"Karta katalogowa")</f>
        <v>Karta katalogowa</v>
      </c>
    </row>
    <row r="580" spans="1:31">
      <c r="A580" s="25">
        <v>929002352402</v>
      </c>
      <c r="B580" s="23" t="s">
        <v>721</v>
      </c>
      <c r="C580" s="48" t="str">
        <f>HYPERLINK('Źródła LED_linki'!B580,"Link do zdjęcia")</f>
        <v>Link do zdjęcia</v>
      </c>
      <c r="D580" s="47" t="s">
        <v>649</v>
      </c>
      <c r="E580" s="12" t="s">
        <v>88</v>
      </c>
      <c r="F580" s="625">
        <v>135</v>
      </c>
      <c r="G580" s="45" t="s">
        <v>4337</v>
      </c>
      <c r="H580" s="45" t="s">
        <v>4338</v>
      </c>
      <c r="I580" s="45" t="s">
        <v>4138</v>
      </c>
      <c r="J580" s="45" t="s">
        <v>4357</v>
      </c>
      <c r="K580" s="45" t="s">
        <v>4352</v>
      </c>
      <c r="L580" s="45">
        <v>26</v>
      </c>
      <c r="M580" s="45">
        <v>49</v>
      </c>
      <c r="N580" s="45">
        <v>4000</v>
      </c>
      <c r="O580" s="46">
        <v>60000</v>
      </c>
      <c r="P580" s="45" t="s">
        <v>4353</v>
      </c>
      <c r="Q580" s="45">
        <v>200</v>
      </c>
      <c r="R580" s="45" t="s">
        <v>95</v>
      </c>
      <c r="S580" s="45">
        <v>3900</v>
      </c>
      <c r="T580" s="45">
        <v>80</v>
      </c>
      <c r="U580" s="46">
        <v>50000</v>
      </c>
      <c r="V580" s="45" t="s">
        <v>108</v>
      </c>
      <c r="W580" s="45" t="s">
        <v>322</v>
      </c>
      <c r="X580" s="45">
        <v>1465</v>
      </c>
      <c r="Y580" s="45">
        <v>19</v>
      </c>
      <c r="Z580" s="45">
        <v>19</v>
      </c>
      <c r="AA580" s="626" t="s">
        <v>8515</v>
      </c>
      <c r="AB580" s="50">
        <v>0.52500000000000002</v>
      </c>
      <c r="AC580" s="50">
        <v>0.19600000000000001</v>
      </c>
      <c r="AD580" s="45" t="s">
        <v>4137</v>
      </c>
      <c r="AE580" s="48" t="str">
        <f>HYPERLINK('Źródła LED_linki'!C580,"Karta katalogowa")</f>
        <v>Karta katalogowa</v>
      </c>
    </row>
    <row r="581" spans="1:31">
      <c r="A581" s="8">
        <v>929002352502</v>
      </c>
      <c r="B581" s="10" t="s">
        <v>722</v>
      </c>
      <c r="C581" s="48" t="str">
        <f>HYPERLINK('Źródła LED_linki'!B581,"Link do zdjęcia")</f>
        <v>Link do zdjęcia</v>
      </c>
      <c r="D581" s="47" t="s">
        <v>649</v>
      </c>
      <c r="E581" s="12" t="s">
        <v>88</v>
      </c>
      <c r="F581" s="625">
        <v>135</v>
      </c>
      <c r="G581" s="45" t="s">
        <v>4337</v>
      </c>
      <c r="H581" s="45" t="s">
        <v>4338</v>
      </c>
      <c r="I581" s="45" t="s">
        <v>4138</v>
      </c>
      <c r="J581" s="45" t="s">
        <v>4357</v>
      </c>
      <c r="K581" s="45" t="s">
        <v>4352</v>
      </c>
      <c r="L581" s="45">
        <v>26</v>
      </c>
      <c r="M581" s="45">
        <v>49</v>
      </c>
      <c r="N581" s="45">
        <v>6500</v>
      </c>
      <c r="O581" s="46">
        <v>60000</v>
      </c>
      <c r="P581" s="45" t="s">
        <v>4353</v>
      </c>
      <c r="Q581" s="45">
        <v>200</v>
      </c>
      <c r="R581" s="45" t="s">
        <v>95</v>
      </c>
      <c r="S581" s="45">
        <v>3900</v>
      </c>
      <c r="T581" s="45">
        <v>80</v>
      </c>
      <c r="U581" s="46">
        <v>50000</v>
      </c>
      <c r="V581" s="45" t="s">
        <v>108</v>
      </c>
      <c r="W581" s="45" t="s">
        <v>109</v>
      </c>
      <c r="X581" s="45">
        <v>1465</v>
      </c>
      <c r="Y581" s="45">
        <v>19</v>
      </c>
      <c r="Z581" s="45">
        <v>19</v>
      </c>
      <c r="AA581" s="626" t="s">
        <v>4152</v>
      </c>
      <c r="AB581" s="50">
        <v>0.52500000000000002</v>
      </c>
      <c r="AC581" s="50">
        <v>0.19600000000000001</v>
      </c>
      <c r="AD581" s="45" t="s">
        <v>4137</v>
      </c>
      <c r="AE581" s="48" t="str">
        <f>HYPERLINK('Źródła LED_linki'!C581,"Karta katalogowa")</f>
        <v>Karta katalogowa</v>
      </c>
    </row>
    <row r="582" spans="1:31">
      <c r="A582" s="8">
        <v>929003554302</v>
      </c>
      <c r="B582" s="10" t="s">
        <v>723</v>
      </c>
      <c r="C582" s="48" t="str">
        <f>HYPERLINK('Źródła LED_linki'!B582,"Link do zdjęcia")</f>
        <v>Link do zdjęcia</v>
      </c>
      <c r="D582" s="47" t="s">
        <v>649</v>
      </c>
      <c r="E582" s="12" t="s">
        <v>88</v>
      </c>
      <c r="F582" s="625">
        <v>116</v>
      </c>
      <c r="G582" s="45" t="s">
        <v>4339</v>
      </c>
      <c r="H582" s="45" t="s">
        <v>4340</v>
      </c>
      <c r="I582" s="45" t="s">
        <v>4160</v>
      </c>
      <c r="J582" s="45" t="s">
        <v>4354</v>
      </c>
      <c r="K582" s="45" t="s">
        <v>4352</v>
      </c>
      <c r="L582" s="45">
        <v>24</v>
      </c>
      <c r="M582" s="45">
        <v>58</v>
      </c>
      <c r="N582" s="45">
        <v>3000</v>
      </c>
      <c r="O582" s="46">
        <v>75000</v>
      </c>
      <c r="P582" s="45" t="s">
        <v>4353</v>
      </c>
      <c r="Q582" s="45">
        <v>160</v>
      </c>
      <c r="R582" s="45" t="s">
        <v>95</v>
      </c>
      <c r="S582" s="45">
        <v>3500</v>
      </c>
      <c r="T582" s="45">
        <v>80</v>
      </c>
      <c r="U582" s="46">
        <v>50000</v>
      </c>
      <c r="V582" s="45" t="s">
        <v>108</v>
      </c>
      <c r="W582" s="45" t="s">
        <v>168</v>
      </c>
      <c r="X582" s="45" t="s">
        <v>4258</v>
      </c>
      <c r="Y582" s="45" t="s">
        <v>4258</v>
      </c>
      <c r="Z582" s="45">
        <v>1524</v>
      </c>
      <c r="AA582" s="626" t="s">
        <v>4152</v>
      </c>
      <c r="AB582" s="50">
        <v>0.52500000000000002</v>
      </c>
      <c r="AC582" s="50">
        <v>0.28000000000000003</v>
      </c>
      <c r="AD582" s="45" t="s">
        <v>4137</v>
      </c>
      <c r="AE582" s="48" t="str">
        <f>HYPERLINK('Źródła LED_linki'!C582,"Karta katalogowa")</f>
        <v>Karta katalogowa</v>
      </c>
    </row>
    <row r="583" spans="1:31">
      <c r="A583" s="8">
        <v>929003554402</v>
      </c>
      <c r="B583" s="10" t="s">
        <v>724</v>
      </c>
      <c r="C583" s="48" t="str">
        <f>HYPERLINK('Źródła LED_linki'!B583,"Link do zdjęcia")</f>
        <v>Link do zdjęcia</v>
      </c>
      <c r="D583" s="47" t="s">
        <v>649</v>
      </c>
      <c r="E583" s="12" t="s">
        <v>88</v>
      </c>
      <c r="F583" s="625">
        <v>116</v>
      </c>
      <c r="G583" s="45" t="s">
        <v>4339</v>
      </c>
      <c r="H583" s="45" t="s">
        <v>4340</v>
      </c>
      <c r="I583" s="45" t="s">
        <v>4160</v>
      </c>
      <c r="J583" s="45" t="s">
        <v>4354</v>
      </c>
      <c r="K583" s="45" t="s">
        <v>4352</v>
      </c>
      <c r="L583" s="45">
        <v>24</v>
      </c>
      <c r="M583" s="45">
        <v>58</v>
      </c>
      <c r="N583" s="45">
        <v>4000</v>
      </c>
      <c r="O583" s="46">
        <v>75000</v>
      </c>
      <c r="P583" s="45" t="s">
        <v>4353</v>
      </c>
      <c r="Q583" s="45">
        <v>160</v>
      </c>
      <c r="R583" s="45" t="s">
        <v>95</v>
      </c>
      <c r="S583" s="45">
        <v>3700</v>
      </c>
      <c r="T583" s="45">
        <v>80</v>
      </c>
      <c r="U583" s="46">
        <v>50000</v>
      </c>
      <c r="V583" s="45" t="s">
        <v>108</v>
      </c>
      <c r="W583" s="45" t="s">
        <v>168</v>
      </c>
      <c r="X583" s="45" t="s">
        <v>4258</v>
      </c>
      <c r="Y583" s="45" t="s">
        <v>4258</v>
      </c>
      <c r="Z583" s="45">
        <v>1524</v>
      </c>
      <c r="AA583" s="626" t="s">
        <v>4152</v>
      </c>
      <c r="AB583" s="50">
        <v>0.52500000000000002</v>
      </c>
      <c r="AC583" s="50">
        <v>0.28000000000000003</v>
      </c>
      <c r="AD583" s="45" t="s">
        <v>4137</v>
      </c>
      <c r="AE583" s="48" t="str">
        <f>HYPERLINK('Źródła LED_linki'!C583,"Karta katalogowa")</f>
        <v>Karta katalogowa</v>
      </c>
    </row>
    <row r="584" spans="1:31">
      <c r="A584" s="8">
        <v>929003554502</v>
      </c>
      <c r="B584" s="10" t="s">
        <v>725</v>
      </c>
      <c r="C584" s="48" t="str">
        <f>HYPERLINK('Źródła LED_linki'!B584,"Link do zdjęcia")</f>
        <v>Link do zdjęcia</v>
      </c>
      <c r="D584" s="47" t="s">
        <v>649</v>
      </c>
      <c r="E584" s="12" t="s">
        <v>88</v>
      </c>
      <c r="F584" s="625">
        <v>116</v>
      </c>
      <c r="G584" s="45" t="s">
        <v>4339</v>
      </c>
      <c r="H584" s="45" t="s">
        <v>4340</v>
      </c>
      <c r="I584" s="45" t="s">
        <v>4160</v>
      </c>
      <c r="J584" s="45" t="s">
        <v>4354</v>
      </c>
      <c r="K584" s="45" t="s">
        <v>4352</v>
      </c>
      <c r="L584" s="45">
        <v>24</v>
      </c>
      <c r="M584" s="45">
        <v>58</v>
      </c>
      <c r="N584" s="45">
        <v>6500</v>
      </c>
      <c r="O584" s="46">
        <v>75000</v>
      </c>
      <c r="P584" s="45" t="s">
        <v>4353</v>
      </c>
      <c r="Q584" s="45">
        <v>160</v>
      </c>
      <c r="R584" s="45" t="s">
        <v>95</v>
      </c>
      <c r="S584" s="45">
        <v>3700</v>
      </c>
      <c r="T584" s="45">
        <v>80</v>
      </c>
      <c r="U584" s="46">
        <v>50000</v>
      </c>
      <c r="V584" s="45" t="s">
        <v>108</v>
      </c>
      <c r="W584" s="45" t="s">
        <v>168</v>
      </c>
      <c r="X584" s="45" t="s">
        <v>4258</v>
      </c>
      <c r="Y584" s="45" t="s">
        <v>4258</v>
      </c>
      <c r="Z584" s="45">
        <v>1524</v>
      </c>
      <c r="AA584" s="626" t="s">
        <v>4152</v>
      </c>
      <c r="AB584" s="50">
        <v>0.52500000000000002</v>
      </c>
      <c r="AC584" s="50">
        <v>0.28000000000000003</v>
      </c>
      <c r="AD584" s="45" t="s">
        <v>4137</v>
      </c>
      <c r="AE584" s="48" t="str">
        <f>HYPERLINK('Źródła LED_linki'!C584,"Karta katalogowa")</f>
        <v>Karta katalogowa</v>
      </c>
    </row>
    <row r="585" spans="1:31">
      <c r="A585" s="8">
        <v>929003153902</v>
      </c>
      <c r="B585" s="10" t="s">
        <v>726</v>
      </c>
      <c r="C585" s="48" t="str">
        <f>HYPERLINK('Źródła LED_linki'!B585,"Link do zdjęcia")</f>
        <v>Link do zdjęcia</v>
      </c>
      <c r="D585" s="47" t="s">
        <v>649</v>
      </c>
      <c r="E585" s="12" t="s">
        <v>88</v>
      </c>
      <c r="F585" s="625">
        <v>142</v>
      </c>
      <c r="G585" s="45" t="s">
        <v>4337</v>
      </c>
      <c r="H585" s="45" t="s">
        <v>4338</v>
      </c>
      <c r="I585" s="45" t="s">
        <v>4138</v>
      </c>
      <c r="J585" s="45" t="s">
        <v>4358</v>
      </c>
      <c r="K585" s="45" t="s">
        <v>4352</v>
      </c>
      <c r="L585" s="45">
        <v>36</v>
      </c>
      <c r="M585" s="45">
        <v>80</v>
      </c>
      <c r="N585" s="45">
        <v>3000</v>
      </c>
      <c r="O585" s="46">
        <v>60000</v>
      </c>
      <c r="P585" s="45" t="s">
        <v>4353</v>
      </c>
      <c r="Q585" s="45">
        <v>200</v>
      </c>
      <c r="R585" s="45" t="s">
        <v>95</v>
      </c>
      <c r="S585" s="45">
        <v>5200</v>
      </c>
      <c r="T585" s="45">
        <v>80</v>
      </c>
      <c r="U585" s="46">
        <v>50000</v>
      </c>
      <c r="V585" s="45" t="s">
        <v>159</v>
      </c>
      <c r="W585" s="45" t="s">
        <v>168</v>
      </c>
      <c r="X585" s="45">
        <v>22</v>
      </c>
      <c r="Y585" s="45">
        <v>1463</v>
      </c>
      <c r="Z585" s="45">
        <v>18</v>
      </c>
      <c r="AA585" s="626" t="s">
        <v>4218</v>
      </c>
      <c r="AB585" s="50">
        <v>0.52500000000000002</v>
      </c>
      <c r="AC585" s="50">
        <v>0.17</v>
      </c>
      <c r="AD585" s="45" t="s">
        <v>4137</v>
      </c>
      <c r="AE585" s="48" t="str">
        <f>HYPERLINK('Źródła LED_linki'!C585,"Karta katalogowa")</f>
        <v>Karta katalogowa</v>
      </c>
    </row>
    <row r="586" spans="1:31">
      <c r="A586" s="8">
        <v>929003154002</v>
      </c>
      <c r="B586" s="10" t="s">
        <v>727</v>
      </c>
      <c r="C586" s="48" t="str">
        <f>HYPERLINK('Źródła LED_linki'!B586,"Link do zdjęcia")</f>
        <v>Link do zdjęcia</v>
      </c>
      <c r="D586" s="47" t="s">
        <v>649</v>
      </c>
      <c r="E586" s="12" t="s">
        <v>88</v>
      </c>
      <c r="F586" s="625">
        <v>142</v>
      </c>
      <c r="G586" s="45" t="s">
        <v>4337</v>
      </c>
      <c r="H586" s="45" t="s">
        <v>4338</v>
      </c>
      <c r="I586" s="45" t="s">
        <v>4138</v>
      </c>
      <c r="J586" s="45" t="s">
        <v>4358</v>
      </c>
      <c r="K586" s="45" t="s">
        <v>4352</v>
      </c>
      <c r="L586" s="45">
        <v>36</v>
      </c>
      <c r="M586" s="45">
        <v>80</v>
      </c>
      <c r="N586" s="45">
        <v>4000</v>
      </c>
      <c r="O586" s="46">
        <v>60000</v>
      </c>
      <c r="P586" s="45" t="s">
        <v>4353</v>
      </c>
      <c r="Q586" s="45">
        <v>200</v>
      </c>
      <c r="R586" s="45" t="s">
        <v>95</v>
      </c>
      <c r="S586" s="45">
        <v>5600</v>
      </c>
      <c r="T586" s="45">
        <v>80</v>
      </c>
      <c r="U586" s="46">
        <v>50000</v>
      </c>
      <c r="V586" s="45" t="s">
        <v>159</v>
      </c>
      <c r="W586" s="45" t="s">
        <v>160</v>
      </c>
      <c r="X586" s="45">
        <v>22</v>
      </c>
      <c r="Y586" s="45">
        <v>1463</v>
      </c>
      <c r="Z586" s="45">
        <v>18</v>
      </c>
      <c r="AA586" s="626" t="s">
        <v>4218</v>
      </c>
      <c r="AB586" s="50">
        <v>0.52500000000000002</v>
      </c>
      <c r="AC586" s="50">
        <v>0.17</v>
      </c>
      <c r="AD586" s="45" t="s">
        <v>4137</v>
      </c>
      <c r="AE586" s="48" t="str">
        <f>HYPERLINK('Źródła LED_linki'!C586,"Karta katalogowa")</f>
        <v>Karta katalogowa</v>
      </c>
    </row>
    <row r="587" spans="1:31">
      <c r="A587" s="8">
        <v>929003154102</v>
      </c>
      <c r="B587" s="10" t="s">
        <v>728</v>
      </c>
      <c r="C587" s="48" t="str">
        <f>HYPERLINK('Źródła LED_linki'!B587,"Link do zdjęcia")</f>
        <v>Link do zdjęcia</v>
      </c>
      <c r="D587" s="47" t="s">
        <v>649</v>
      </c>
      <c r="E587" s="12" t="s">
        <v>88</v>
      </c>
      <c r="F587" s="625">
        <v>142</v>
      </c>
      <c r="G587" s="45" t="s">
        <v>4337</v>
      </c>
      <c r="H587" s="45" t="s">
        <v>4338</v>
      </c>
      <c r="I587" s="45" t="s">
        <v>4138</v>
      </c>
      <c r="J587" s="45" t="s">
        <v>4358</v>
      </c>
      <c r="K587" s="45" t="s">
        <v>4352</v>
      </c>
      <c r="L587" s="45">
        <v>36</v>
      </c>
      <c r="M587" s="45">
        <v>80</v>
      </c>
      <c r="N587" s="45">
        <v>6500</v>
      </c>
      <c r="O587" s="46">
        <v>60000</v>
      </c>
      <c r="P587" s="45" t="s">
        <v>4353</v>
      </c>
      <c r="Q587" s="45">
        <v>200</v>
      </c>
      <c r="R587" s="45" t="s">
        <v>95</v>
      </c>
      <c r="S587" s="45">
        <v>5600</v>
      </c>
      <c r="T587" s="45">
        <v>80</v>
      </c>
      <c r="U587" s="46">
        <v>50000</v>
      </c>
      <c r="V587" s="45" t="s">
        <v>159</v>
      </c>
      <c r="W587" s="45" t="s">
        <v>168</v>
      </c>
      <c r="X587" s="45">
        <v>22</v>
      </c>
      <c r="Y587" s="45">
        <v>1463</v>
      </c>
      <c r="Z587" s="45">
        <v>18</v>
      </c>
      <c r="AA587" s="626" t="s">
        <v>4218</v>
      </c>
      <c r="AB587" s="50">
        <v>0.52500000000000002</v>
      </c>
      <c r="AC587" s="50">
        <v>0.17</v>
      </c>
      <c r="AD587" s="45" t="s">
        <v>4137</v>
      </c>
      <c r="AE587" s="48" t="str">
        <f>HYPERLINK('Źródła LED_linki'!C587,"Karta katalogowa")</f>
        <v>Karta katalogowa</v>
      </c>
    </row>
    <row r="588" spans="1:31">
      <c r="A588" s="8">
        <v>929001390702</v>
      </c>
      <c r="B588" s="10" t="s">
        <v>729</v>
      </c>
      <c r="C588" s="48" t="str">
        <f>HYPERLINK('Źródła LED_linki'!B588,"Link do zdjęcia")</f>
        <v>Link do zdjęcia</v>
      </c>
      <c r="D588" s="47" t="s">
        <v>649</v>
      </c>
      <c r="E588" s="12" t="s">
        <v>88</v>
      </c>
      <c r="F588" s="625">
        <v>70.7</v>
      </c>
      <c r="G588" s="45" t="s">
        <v>4337</v>
      </c>
      <c r="H588" s="45" t="s">
        <v>4338</v>
      </c>
      <c r="I588" s="45" t="s">
        <v>4138</v>
      </c>
      <c r="J588" s="45" t="s">
        <v>4359</v>
      </c>
      <c r="K588" s="45" t="s">
        <v>4352</v>
      </c>
      <c r="L588" s="45">
        <v>8</v>
      </c>
      <c r="M588" s="45">
        <v>14</v>
      </c>
      <c r="N588" s="45">
        <v>3000</v>
      </c>
      <c r="O588" s="46">
        <v>60000</v>
      </c>
      <c r="P588" s="45" t="s">
        <v>4353</v>
      </c>
      <c r="Q588" s="45">
        <v>200</v>
      </c>
      <c r="R588" s="45" t="s">
        <v>95</v>
      </c>
      <c r="S588" s="45">
        <v>1000</v>
      </c>
      <c r="T588" s="45">
        <v>80</v>
      </c>
      <c r="U588" s="46">
        <v>50000</v>
      </c>
      <c r="V588" s="45" t="s">
        <v>108</v>
      </c>
      <c r="W588" s="45" t="s">
        <v>109</v>
      </c>
      <c r="X588" s="45" t="s">
        <v>4350</v>
      </c>
      <c r="Y588" s="45">
        <v>563</v>
      </c>
      <c r="Z588" s="45" t="s">
        <v>4350</v>
      </c>
      <c r="AA588" s="626" t="s">
        <v>4220</v>
      </c>
      <c r="AB588" s="50">
        <v>0.52500000000000002</v>
      </c>
      <c r="AC588" s="50">
        <v>0.08</v>
      </c>
      <c r="AD588" s="45" t="s">
        <v>4137</v>
      </c>
      <c r="AE588" s="48" t="str">
        <f>HYPERLINK('Źródła LED_linki'!C588,"Karta katalogowa")</f>
        <v>Karta katalogowa</v>
      </c>
    </row>
    <row r="589" spans="1:31">
      <c r="A589" s="8">
        <v>929001390802</v>
      </c>
      <c r="B589" s="10" t="s">
        <v>730</v>
      </c>
      <c r="C589" s="48" t="str">
        <f>HYPERLINK('Źródła LED_linki'!B589,"Link do zdjęcia")</f>
        <v>Link do zdjęcia</v>
      </c>
      <c r="D589" s="47" t="s">
        <v>649</v>
      </c>
      <c r="E589" s="12" t="s">
        <v>88</v>
      </c>
      <c r="F589" s="625">
        <v>70.7</v>
      </c>
      <c r="G589" s="45" t="s">
        <v>4337</v>
      </c>
      <c r="H589" s="45" t="s">
        <v>4338</v>
      </c>
      <c r="I589" s="45" t="s">
        <v>4138</v>
      </c>
      <c r="J589" s="45" t="s">
        <v>4359</v>
      </c>
      <c r="K589" s="45" t="s">
        <v>4352</v>
      </c>
      <c r="L589" s="45">
        <v>8</v>
      </c>
      <c r="M589" s="45">
        <v>14</v>
      </c>
      <c r="N589" s="45">
        <v>4000</v>
      </c>
      <c r="O589" s="46">
        <v>60000</v>
      </c>
      <c r="P589" s="45" t="s">
        <v>4353</v>
      </c>
      <c r="Q589" s="45">
        <v>200</v>
      </c>
      <c r="R589" s="45" t="s">
        <v>95</v>
      </c>
      <c r="S589" s="45">
        <v>1050</v>
      </c>
      <c r="T589" s="45">
        <v>80</v>
      </c>
      <c r="U589" s="46">
        <v>50000</v>
      </c>
      <c r="V589" s="45" t="s">
        <v>108</v>
      </c>
      <c r="W589" s="45" t="s">
        <v>109</v>
      </c>
      <c r="X589" s="45" t="s">
        <v>4350</v>
      </c>
      <c r="Y589" s="45">
        <v>563</v>
      </c>
      <c r="Z589" s="45" t="s">
        <v>4350</v>
      </c>
      <c r="AA589" s="626" t="s">
        <v>4220</v>
      </c>
      <c r="AB589" s="50">
        <v>0.52500000000000002</v>
      </c>
      <c r="AC589" s="50">
        <v>0.08</v>
      </c>
      <c r="AD589" s="45" t="s">
        <v>4137</v>
      </c>
      <c r="AE589" s="48" t="str">
        <f>HYPERLINK('Źródła LED_linki'!C589,"Karta katalogowa")</f>
        <v>Karta katalogowa</v>
      </c>
    </row>
    <row r="590" spans="1:31">
      <c r="A590" s="8">
        <v>929001390902</v>
      </c>
      <c r="B590" s="10" t="s">
        <v>731</v>
      </c>
      <c r="C590" s="48" t="str">
        <f>HYPERLINK('Źródła LED_linki'!B590,"Link do zdjęcia")</f>
        <v>Link do zdjęcia</v>
      </c>
      <c r="D590" s="47" t="s">
        <v>649</v>
      </c>
      <c r="E590" s="12" t="s">
        <v>88</v>
      </c>
      <c r="F590" s="625">
        <v>70.7</v>
      </c>
      <c r="G590" s="45" t="s">
        <v>4337</v>
      </c>
      <c r="H590" s="45" t="s">
        <v>4338</v>
      </c>
      <c r="I590" s="45" t="s">
        <v>4138</v>
      </c>
      <c r="J590" s="45" t="s">
        <v>4359</v>
      </c>
      <c r="K590" s="45" t="s">
        <v>4352</v>
      </c>
      <c r="L590" s="45">
        <v>8</v>
      </c>
      <c r="M590" s="45">
        <v>14</v>
      </c>
      <c r="N590" s="45">
        <v>6500</v>
      </c>
      <c r="O590" s="46">
        <v>60000</v>
      </c>
      <c r="P590" s="45" t="s">
        <v>4353</v>
      </c>
      <c r="Q590" s="45">
        <v>200</v>
      </c>
      <c r="R590" s="45" t="s">
        <v>95</v>
      </c>
      <c r="S590" s="45">
        <v>1050</v>
      </c>
      <c r="T590" s="45">
        <v>80</v>
      </c>
      <c r="U590" s="46">
        <v>50000</v>
      </c>
      <c r="V590" s="45" t="s">
        <v>108</v>
      </c>
      <c r="W590" s="45" t="s">
        <v>109</v>
      </c>
      <c r="X590" s="45" t="s">
        <v>4350</v>
      </c>
      <c r="Y590" s="45">
        <v>563</v>
      </c>
      <c r="Z590" s="45" t="s">
        <v>4350</v>
      </c>
      <c r="AA590" s="626" t="s">
        <v>4220</v>
      </c>
      <c r="AB590" s="50">
        <v>0.52500000000000002</v>
      </c>
      <c r="AC590" s="50">
        <v>0.08</v>
      </c>
      <c r="AD590" s="45" t="s">
        <v>4137</v>
      </c>
      <c r="AE590" s="48" t="str">
        <f>HYPERLINK('Źródła LED_linki'!C590,"Karta katalogowa")</f>
        <v>Karta katalogowa</v>
      </c>
    </row>
    <row r="591" spans="1:31">
      <c r="A591" s="8">
        <v>929003596202</v>
      </c>
      <c r="B591" s="10" t="s">
        <v>732</v>
      </c>
      <c r="C591" s="48" t="str">
        <f>HYPERLINK('Źródła LED_linki'!B591,"Link do zdjęcia")</f>
        <v>Link do zdjęcia</v>
      </c>
      <c r="D591" s="47" t="s">
        <v>649</v>
      </c>
      <c r="E591" s="12" t="s">
        <v>88</v>
      </c>
      <c r="F591" s="625">
        <v>89.8</v>
      </c>
      <c r="G591" s="45" t="s">
        <v>4337</v>
      </c>
      <c r="H591" s="45" t="s">
        <v>4338</v>
      </c>
      <c r="I591" s="45" t="s">
        <v>4138</v>
      </c>
      <c r="J591" s="45" t="s">
        <v>4360</v>
      </c>
      <c r="K591" s="45" t="s">
        <v>4352</v>
      </c>
      <c r="L591" s="45" t="s">
        <v>4144</v>
      </c>
      <c r="M591" s="45">
        <v>24</v>
      </c>
      <c r="N591" s="45">
        <v>3000</v>
      </c>
      <c r="O591" s="46">
        <v>60000</v>
      </c>
      <c r="P591" s="45" t="s">
        <v>4353</v>
      </c>
      <c r="Q591" s="45">
        <v>200</v>
      </c>
      <c r="R591" s="45" t="s">
        <v>95</v>
      </c>
      <c r="S591" s="45">
        <v>1500</v>
      </c>
      <c r="T591" s="45">
        <v>80</v>
      </c>
      <c r="U591" s="46">
        <v>50000</v>
      </c>
      <c r="V591" s="45" t="s">
        <v>159</v>
      </c>
      <c r="W591" s="45" t="s">
        <v>103</v>
      </c>
      <c r="X591" s="45">
        <v>563</v>
      </c>
      <c r="Y591" s="45">
        <v>21</v>
      </c>
      <c r="Z591" s="45">
        <v>21</v>
      </c>
      <c r="AA591" s="626" t="s">
        <v>4229</v>
      </c>
      <c r="AB591" s="50">
        <v>0.52500000000000002</v>
      </c>
      <c r="AC591" s="50">
        <v>8.5000000000000006E-2</v>
      </c>
      <c r="AD591" s="45" t="s">
        <v>4137</v>
      </c>
      <c r="AE591" s="48" t="str">
        <f>HYPERLINK('Źródła LED_linki'!C591,"Karta katalogowa")</f>
        <v>Karta katalogowa</v>
      </c>
    </row>
    <row r="592" spans="1:31">
      <c r="A592" s="8">
        <v>929003596302</v>
      </c>
      <c r="B592" s="10" t="s">
        <v>733</v>
      </c>
      <c r="C592" s="48" t="str">
        <f>HYPERLINK('Źródła LED_linki'!B592,"Link do zdjęcia")</f>
        <v>Link do zdjęcia</v>
      </c>
      <c r="D592" s="47" t="s">
        <v>649</v>
      </c>
      <c r="E592" s="12" t="s">
        <v>88</v>
      </c>
      <c r="F592" s="625">
        <v>89.8</v>
      </c>
      <c r="G592" s="45" t="s">
        <v>4337</v>
      </c>
      <c r="H592" s="45" t="s">
        <v>4338</v>
      </c>
      <c r="I592" s="45" t="s">
        <v>4138</v>
      </c>
      <c r="J592" s="45" t="s">
        <v>4360</v>
      </c>
      <c r="K592" s="45" t="s">
        <v>4352</v>
      </c>
      <c r="L592" s="45" t="s">
        <v>4144</v>
      </c>
      <c r="M592" s="45">
        <v>24</v>
      </c>
      <c r="N592" s="45">
        <v>4000</v>
      </c>
      <c r="O592" s="46">
        <v>60000</v>
      </c>
      <c r="P592" s="45" t="s">
        <v>4353</v>
      </c>
      <c r="Q592" s="45">
        <v>200</v>
      </c>
      <c r="R592" s="45" t="s">
        <v>95</v>
      </c>
      <c r="S592" s="45">
        <v>1600</v>
      </c>
      <c r="T592" s="45">
        <v>80</v>
      </c>
      <c r="U592" s="46">
        <v>50000</v>
      </c>
      <c r="V592" s="45" t="s">
        <v>108</v>
      </c>
      <c r="W592" s="45" t="s">
        <v>398</v>
      </c>
      <c r="X592" s="45">
        <v>563</v>
      </c>
      <c r="Y592" s="45">
        <v>21</v>
      </c>
      <c r="Z592" s="45">
        <v>21</v>
      </c>
      <c r="AA592" s="626" t="s">
        <v>4229</v>
      </c>
      <c r="AB592" s="50">
        <v>0.52500000000000002</v>
      </c>
      <c r="AC592" s="50">
        <v>8.5000000000000006E-2</v>
      </c>
      <c r="AD592" s="45" t="s">
        <v>4137</v>
      </c>
      <c r="AE592" s="48" t="str">
        <f>HYPERLINK('Źródła LED_linki'!C592,"Karta katalogowa")</f>
        <v>Karta katalogowa</v>
      </c>
    </row>
    <row r="593" spans="1:31">
      <c r="A593" s="8">
        <v>929003596402</v>
      </c>
      <c r="B593" s="10" t="s">
        <v>734</v>
      </c>
      <c r="C593" s="48" t="str">
        <f>HYPERLINK('Źródła LED_linki'!B593,"Link do zdjęcia")</f>
        <v>Link do zdjęcia</v>
      </c>
      <c r="D593" s="47" t="s">
        <v>649</v>
      </c>
      <c r="E593" s="12" t="s">
        <v>88</v>
      </c>
      <c r="F593" s="625">
        <v>89.8</v>
      </c>
      <c r="G593" s="45" t="s">
        <v>4337</v>
      </c>
      <c r="H593" s="45" t="s">
        <v>4338</v>
      </c>
      <c r="I593" s="45" t="s">
        <v>4138</v>
      </c>
      <c r="J593" s="45" t="s">
        <v>4360</v>
      </c>
      <c r="K593" s="45" t="s">
        <v>4352</v>
      </c>
      <c r="L593" s="45" t="s">
        <v>4144</v>
      </c>
      <c r="M593" s="45">
        <v>24</v>
      </c>
      <c r="N593" s="45">
        <v>6500</v>
      </c>
      <c r="O593" s="46">
        <v>60000</v>
      </c>
      <c r="P593" s="45" t="s">
        <v>4353</v>
      </c>
      <c r="Q593" s="45">
        <v>200</v>
      </c>
      <c r="R593" s="45" t="s">
        <v>95</v>
      </c>
      <c r="S593" s="45">
        <v>1600</v>
      </c>
      <c r="T593" s="45">
        <v>80</v>
      </c>
      <c r="U593" s="46">
        <v>50000</v>
      </c>
      <c r="V593" s="45" t="s">
        <v>108</v>
      </c>
      <c r="W593" s="45" t="s">
        <v>103</v>
      </c>
      <c r="X593" s="45">
        <v>563</v>
      </c>
      <c r="Y593" s="45">
        <v>21</v>
      </c>
      <c r="Z593" s="45">
        <v>21</v>
      </c>
      <c r="AA593" s="626" t="s">
        <v>8516</v>
      </c>
      <c r="AB593" s="50">
        <v>0.52500000000000002</v>
      </c>
      <c r="AC593" s="50">
        <v>8.5000000000000006E-2</v>
      </c>
      <c r="AD593" s="45" t="s">
        <v>4137</v>
      </c>
      <c r="AE593" s="48" t="str">
        <f>HYPERLINK('Źródła LED_linki'!C593,"Karta katalogowa")</f>
        <v>Karta katalogowa</v>
      </c>
    </row>
    <row r="594" spans="1:31">
      <c r="A594" s="8">
        <v>929001393132</v>
      </c>
      <c r="B594" s="10" t="s">
        <v>735</v>
      </c>
      <c r="C594" s="48" t="str">
        <f>HYPERLINK('Źródła LED_linki'!B594,"Link do zdjęcia")</f>
        <v>Link do zdjęcia</v>
      </c>
      <c r="D594" s="47" t="s">
        <v>649</v>
      </c>
      <c r="E594" s="12" t="s">
        <v>88</v>
      </c>
      <c r="F594" s="625">
        <v>77.599999999999994</v>
      </c>
      <c r="G594" s="45" t="s">
        <v>4339</v>
      </c>
      <c r="H594" s="45" t="s">
        <v>4340</v>
      </c>
      <c r="I594" s="45" t="s">
        <v>4160</v>
      </c>
      <c r="J594" s="45" t="s">
        <v>4361</v>
      </c>
      <c r="K594" s="45" t="s">
        <v>4352</v>
      </c>
      <c r="L594" s="45">
        <v>8</v>
      </c>
      <c r="M594" s="45">
        <v>18</v>
      </c>
      <c r="N594" s="45">
        <v>3000</v>
      </c>
      <c r="O594" s="46">
        <v>75000</v>
      </c>
      <c r="P594" s="45" t="s">
        <v>4129</v>
      </c>
      <c r="Q594" s="45">
        <v>160</v>
      </c>
      <c r="R594" s="45" t="s">
        <v>95</v>
      </c>
      <c r="S594" s="45">
        <v>1000</v>
      </c>
      <c r="T594" s="45">
        <v>80</v>
      </c>
      <c r="U594" s="46">
        <v>50000</v>
      </c>
      <c r="V594" s="45" t="s">
        <v>159</v>
      </c>
      <c r="W594" s="45" t="s">
        <v>160</v>
      </c>
      <c r="X594" s="45" t="s">
        <v>4258</v>
      </c>
      <c r="Y594" s="45" t="s">
        <v>4258</v>
      </c>
      <c r="Z594" s="45">
        <v>603</v>
      </c>
      <c r="AA594" s="626" t="s">
        <v>8516</v>
      </c>
      <c r="AB594" s="50">
        <v>0.52500000000000002</v>
      </c>
      <c r="AC594" s="50">
        <v>0.1</v>
      </c>
      <c r="AD594" s="45" t="s">
        <v>4137</v>
      </c>
      <c r="AE594" s="48" t="str">
        <f>HYPERLINK('Źródła LED_linki'!C594,"Karta katalogowa")</f>
        <v>Karta katalogowa</v>
      </c>
    </row>
    <row r="595" spans="1:31">
      <c r="A595" s="8">
        <v>929001393232</v>
      </c>
      <c r="B595" s="10" t="s">
        <v>736</v>
      </c>
      <c r="C595" s="48" t="str">
        <f>HYPERLINK('Źródła LED_linki'!B595,"Link do zdjęcia")</f>
        <v>Link do zdjęcia</v>
      </c>
      <c r="D595" s="47" t="s">
        <v>649</v>
      </c>
      <c r="E595" s="12" t="s">
        <v>88</v>
      </c>
      <c r="F595" s="625">
        <v>77.599999999999994</v>
      </c>
      <c r="G595" s="45" t="s">
        <v>4339</v>
      </c>
      <c r="H595" s="45" t="s">
        <v>4340</v>
      </c>
      <c r="I595" s="45" t="s">
        <v>4160</v>
      </c>
      <c r="J595" s="45" t="s">
        <v>4361</v>
      </c>
      <c r="K595" s="45" t="s">
        <v>4352</v>
      </c>
      <c r="L595" s="45">
        <v>8</v>
      </c>
      <c r="M595" s="45">
        <v>18</v>
      </c>
      <c r="N595" s="45">
        <v>4000</v>
      </c>
      <c r="O595" s="46">
        <v>75000</v>
      </c>
      <c r="P595" s="45" t="s">
        <v>4129</v>
      </c>
      <c r="Q595" s="45">
        <v>160</v>
      </c>
      <c r="R595" s="45" t="s">
        <v>95</v>
      </c>
      <c r="S595" s="45">
        <v>1050</v>
      </c>
      <c r="T595" s="45">
        <v>80</v>
      </c>
      <c r="U595" s="46">
        <v>50000</v>
      </c>
      <c r="V595" s="45" t="s">
        <v>159</v>
      </c>
      <c r="W595" s="45" t="s">
        <v>160</v>
      </c>
      <c r="X595" s="45" t="s">
        <v>4258</v>
      </c>
      <c r="Y595" s="45" t="s">
        <v>4258</v>
      </c>
      <c r="Z595" s="45">
        <v>603</v>
      </c>
      <c r="AA595" s="626" t="s">
        <v>8516</v>
      </c>
      <c r="AB595" s="50">
        <v>0.52500000000000002</v>
      </c>
      <c r="AC595" s="50">
        <v>0.1</v>
      </c>
      <c r="AD595" s="45" t="s">
        <v>4137</v>
      </c>
      <c r="AE595" s="48" t="str">
        <f>HYPERLINK('Źródła LED_linki'!C595,"Karta katalogowa")</f>
        <v>Karta katalogowa</v>
      </c>
    </row>
    <row r="596" spans="1:31">
      <c r="A596" s="8">
        <v>929001393332</v>
      </c>
      <c r="B596" s="10" t="s">
        <v>737</v>
      </c>
      <c r="C596" s="48" t="str">
        <f>HYPERLINK('Źródła LED_linki'!B596,"Link do zdjęcia")</f>
        <v>Link do zdjęcia</v>
      </c>
      <c r="D596" s="47" t="s">
        <v>649</v>
      </c>
      <c r="E596" s="12" t="s">
        <v>88</v>
      </c>
      <c r="F596" s="625">
        <v>77.599999999999994</v>
      </c>
      <c r="G596" s="45" t="s">
        <v>4339</v>
      </c>
      <c r="H596" s="45" t="s">
        <v>4340</v>
      </c>
      <c r="I596" s="45" t="s">
        <v>4160</v>
      </c>
      <c r="J596" s="45" t="s">
        <v>4361</v>
      </c>
      <c r="K596" s="45" t="s">
        <v>4352</v>
      </c>
      <c r="L596" s="45">
        <v>8</v>
      </c>
      <c r="M596" s="45">
        <v>18</v>
      </c>
      <c r="N596" s="45">
        <v>6500</v>
      </c>
      <c r="O596" s="46">
        <v>75000</v>
      </c>
      <c r="P596" s="45" t="s">
        <v>4129</v>
      </c>
      <c r="Q596" s="45">
        <v>160</v>
      </c>
      <c r="R596" s="45" t="s">
        <v>95</v>
      </c>
      <c r="S596" s="45">
        <v>1050</v>
      </c>
      <c r="T596" s="45">
        <v>80</v>
      </c>
      <c r="U596" s="46">
        <v>50000</v>
      </c>
      <c r="V596" s="45" t="s">
        <v>108</v>
      </c>
      <c r="W596" s="45" t="s">
        <v>168</v>
      </c>
      <c r="X596" s="45" t="s">
        <v>4258</v>
      </c>
      <c r="Y596" s="45" t="s">
        <v>4258</v>
      </c>
      <c r="Z596" s="45">
        <v>603</v>
      </c>
      <c r="AA596" s="626" t="s">
        <v>4229</v>
      </c>
      <c r="AB596" s="50">
        <v>0.52500000000000002</v>
      </c>
      <c r="AC596" s="50">
        <v>0.1</v>
      </c>
      <c r="AD596" s="45" t="s">
        <v>4137</v>
      </c>
      <c r="AE596" s="48" t="str">
        <f>HYPERLINK('Źródła LED_linki'!C596,"Karta katalogowa")</f>
        <v>Karta katalogowa</v>
      </c>
    </row>
    <row r="597" spans="1:31">
      <c r="A597" s="8">
        <v>929003596802</v>
      </c>
      <c r="B597" s="10" t="s">
        <v>738</v>
      </c>
      <c r="C597" s="48" t="str">
        <f>HYPERLINK('Źródła LED_linki'!B597,"Link do zdjęcia")</f>
        <v>Link do zdjęcia</v>
      </c>
      <c r="D597" s="47" t="s">
        <v>649</v>
      </c>
      <c r="E597" s="12" t="s">
        <v>88</v>
      </c>
      <c r="F597" s="625">
        <v>91</v>
      </c>
      <c r="G597" s="45" t="s">
        <v>4337</v>
      </c>
      <c r="H597" s="45" t="s">
        <v>4338</v>
      </c>
      <c r="I597" s="45" t="s">
        <v>4138</v>
      </c>
      <c r="J597" s="45" t="s">
        <v>4362</v>
      </c>
      <c r="K597" s="45" t="s">
        <v>4352</v>
      </c>
      <c r="L597" s="45" t="s">
        <v>4297</v>
      </c>
      <c r="M597" s="45">
        <v>21</v>
      </c>
      <c r="N597" s="45">
        <v>3000</v>
      </c>
      <c r="O597" s="46">
        <v>60000</v>
      </c>
      <c r="P597" s="45" t="s">
        <v>4353</v>
      </c>
      <c r="Q597" s="45">
        <v>200</v>
      </c>
      <c r="R597" s="45" t="s">
        <v>95</v>
      </c>
      <c r="S597" s="45">
        <v>1600</v>
      </c>
      <c r="T597" s="45">
        <v>80</v>
      </c>
      <c r="U597" s="46">
        <v>50000</v>
      </c>
      <c r="V597" s="45" t="s">
        <v>108</v>
      </c>
      <c r="W597" s="45" t="s">
        <v>322</v>
      </c>
      <c r="X597" s="45">
        <v>863</v>
      </c>
      <c r="Y597" s="45">
        <v>19</v>
      </c>
      <c r="Z597" s="45">
        <v>19</v>
      </c>
      <c r="AA597" s="626" t="s">
        <v>4152</v>
      </c>
      <c r="AB597" s="50">
        <v>0.52500000000000002</v>
      </c>
      <c r="AC597" s="50">
        <v>0.115</v>
      </c>
      <c r="AD597" s="45" t="s">
        <v>4137</v>
      </c>
      <c r="AE597" s="48" t="str">
        <f>HYPERLINK('Źródła LED_linki'!C597,"Karta katalogowa")</f>
        <v>Karta katalogowa</v>
      </c>
    </row>
    <row r="598" spans="1:31">
      <c r="A598" s="8">
        <v>929003596902</v>
      </c>
      <c r="B598" s="10" t="s">
        <v>739</v>
      </c>
      <c r="C598" s="48" t="str">
        <f>HYPERLINK('Źródła LED_linki'!B598,"Link do zdjęcia")</f>
        <v>Link do zdjęcia</v>
      </c>
      <c r="D598" s="47" t="s">
        <v>649</v>
      </c>
      <c r="E598" s="12" t="s">
        <v>88</v>
      </c>
      <c r="F598" s="625">
        <v>91</v>
      </c>
      <c r="G598" s="45" t="s">
        <v>4337</v>
      </c>
      <c r="H598" s="45" t="s">
        <v>4338</v>
      </c>
      <c r="I598" s="45" t="s">
        <v>4138</v>
      </c>
      <c r="J598" s="45" t="s">
        <v>4362</v>
      </c>
      <c r="K598" s="45" t="s">
        <v>4352</v>
      </c>
      <c r="L598" s="45" t="s">
        <v>4297</v>
      </c>
      <c r="M598" s="45">
        <v>21</v>
      </c>
      <c r="N598" s="45">
        <v>4000</v>
      </c>
      <c r="O598" s="46">
        <v>60000</v>
      </c>
      <c r="P598" s="45" t="s">
        <v>4353</v>
      </c>
      <c r="Q598" s="45">
        <v>200</v>
      </c>
      <c r="R598" s="45" t="s">
        <v>95</v>
      </c>
      <c r="S598" s="45">
        <v>1700</v>
      </c>
      <c r="T598" s="45">
        <v>80</v>
      </c>
      <c r="U598" s="46">
        <v>50000</v>
      </c>
      <c r="V598" s="45" t="s">
        <v>108</v>
      </c>
      <c r="W598" s="45" t="s">
        <v>109</v>
      </c>
      <c r="X598" s="45">
        <v>863</v>
      </c>
      <c r="Y598" s="45">
        <v>19</v>
      </c>
      <c r="Z598" s="45">
        <v>19</v>
      </c>
      <c r="AA598" s="626" t="s">
        <v>4152</v>
      </c>
      <c r="AB598" s="50">
        <v>0.52500000000000002</v>
      </c>
      <c r="AC598" s="50">
        <v>0.115</v>
      </c>
      <c r="AD598" s="45" t="s">
        <v>4137</v>
      </c>
      <c r="AE598" s="48" t="str">
        <f>HYPERLINK('Źródła LED_linki'!C598,"Karta katalogowa")</f>
        <v>Karta katalogowa</v>
      </c>
    </row>
    <row r="599" spans="1:31">
      <c r="A599" s="8">
        <v>929003597002</v>
      </c>
      <c r="B599" s="10" t="s">
        <v>740</v>
      </c>
      <c r="C599" s="48" t="str">
        <f>HYPERLINK('Źródła LED_linki'!B599,"Link do zdjęcia")</f>
        <v>Link do zdjęcia</v>
      </c>
      <c r="D599" s="47" t="s">
        <v>649</v>
      </c>
      <c r="E599" s="12" t="s">
        <v>88</v>
      </c>
      <c r="F599" s="625">
        <v>91</v>
      </c>
      <c r="G599" s="45" t="s">
        <v>4337</v>
      </c>
      <c r="H599" s="45" t="s">
        <v>4338</v>
      </c>
      <c r="I599" s="45" t="s">
        <v>4138</v>
      </c>
      <c r="J599" s="45" t="s">
        <v>4362</v>
      </c>
      <c r="K599" s="45" t="s">
        <v>4352</v>
      </c>
      <c r="L599" s="45" t="s">
        <v>4297</v>
      </c>
      <c r="M599" s="45">
        <v>21</v>
      </c>
      <c r="N599" s="45">
        <v>6500</v>
      </c>
      <c r="O599" s="46">
        <v>60000</v>
      </c>
      <c r="P599" s="45" t="s">
        <v>4353</v>
      </c>
      <c r="Q599" s="45">
        <v>200</v>
      </c>
      <c r="R599" s="45" t="s">
        <v>95</v>
      </c>
      <c r="S599" s="45">
        <v>1700</v>
      </c>
      <c r="T599" s="45">
        <v>80</v>
      </c>
      <c r="U599" s="46">
        <v>50000</v>
      </c>
      <c r="V599" s="45" t="s">
        <v>108</v>
      </c>
      <c r="W599" s="45" t="s">
        <v>322</v>
      </c>
      <c r="X599" s="45">
        <v>863</v>
      </c>
      <c r="Y599" s="45">
        <v>19</v>
      </c>
      <c r="Z599" s="45">
        <v>19</v>
      </c>
      <c r="AA599" s="626" t="s">
        <v>8515</v>
      </c>
      <c r="AB599" s="50">
        <v>0.52500000000000002</v>
      </c>
      <c r="AC599" s="50">
        <v>0.115</v>
      </c>
      <c r="AD599" s="45" t="s">
        <v>4137</v>
      </c>
      <c r="AE599" s="48" t="str">
        <f>HYPERLINK('Źródła LED_linki'!C599,"Karta katalogowa")</f>
        <v>Karta katalogowa</v>
      </c>
    </row>
    <row r="600" spans="1:31">
      <c r="A600" s="8">
        <v>929003596502</v>
      </c>
      <c r="B600" s="10" t="s">
        <v>741</v>
      </c>
      <c r="C600" s="48" t="str">
        <f>HYPERLINK('Źródła LED_linki'!B600,"Link do zdjęcia")</f>
        <v>Link do zdjęcia</v>
      </c>
      <c r="D600" s="47" t="s">
        <v>649</v>
      </c>
      <c r="E600" s="12" t="s">
        <v>88</v>
      </c>
      <c r="F600" s="625">
        <v>116</v>
      </c>
      <c r="G600" s="45" t="s">
        <v>4337</v>
      </c>
      <c r="H600" s="45" t="s">
        <v>4338</v>
      </c>
      <c r="I600" s="45" t="s">
        <v>4138</v>
      </c>
      <c r="J600" s="45" t="s">
        <v>4362</v>
      </c>
      <c r="K600" s="45" t="s">
        <v>4352</v>
      </c>
      <c r="L600" s="45" t="s">
        <v>4341</v>
      </c>
      <c r="M600" s="45">
        <v>39</v>
      </c>
      <c r="N600" s="45">
        <v>3000</v>
      </c>
      <c r="O600" s="46">
        <v>60000</v>
      </c>
      <c r="P600" s="45" t="s">
        <v>4353</v>
      </c>
      <c r="Q600" s="45">
        <v>200</v>
      </c>
      <c r="R600" s="45" t="s">
        <v>95</v>
      </c>
      <c r="S600" s="45">
        <v>2600</v>
      </c>
      <c r="T600" s="45">
        <v>80</v>
      </c>
      <c r="U600" s="46">
        <v>50000</v>
      </c>
      <c r="V600" s="45" t="s">
        <v>159</v>
      </c>
      <c r="W600" s="45" t="s">
        <v>160</v>
      </c>
      <c r="X600" s="45">
        <v>863</v>
      </c>
      <c r="Y600" s="45">
        <v>19</v>
      </c>
      <c r="Z600" s="45">
        <v>19</v>
      </c>
      <c r="AA600" s="626" t="s">
        <v>8515</v>
      </c>
      <c r="AB600" s="50">
        <v>0.52500000000000002</v>
      </c>
      <c r="AC600" s="50">
        <v>0.115</v>
      </c>
      <c r="AD600" s="45" t="s">
        <v>4137</v>
      </c>
      <c r="AE600" s="48" t="str">
        <f>HYPERLINK('Źródła LED_linki'!C600,"Karta katalogowa")</f>
        <v>Karta katalogowa</v>
      </c>
    </row>
    <row r="601" spans="1:31">
      <c r="A601" s="8">
        <v>929003596602</v>
      </c>
      <c r="B601" s="10" t="s">
        <v>742</v>
      </c>
      <c r="C601" s="48" t="str">
        <f>HYPERLINK('Źródła LED_linki'!B601,"Link do zdjęcia")</f>
        <v>Link do zdjęcia</v>
      </c>
      <c r="D601" s="47" t="s">
        <v>649</v>
      </c>
      <c r="E601" s="12" t="s">
        <v>88</v>
      </c>
      <c r="F601" s="625">
        <v>116</v>
      </c>
      <c r="G601" s="45" t="s">
        <v>4337</v>
      </c>
      <c r="H601" s="45" t="s">
        <v>4338</v>
      </c>
      <c r="I601" s="45" t="s">
        <v>4138</v>
      </c>
      <c r="J601" s="45" t="s">
        <v>4362</v>
      </c>
      <c r="K601" s="45" t="s">
        <v>4352</v>
      </c>
      <c r="L601" s="45" t="s">
        <v>4341</v>
      </c>
      <c r="M601" s="45">
        <v>39</v>
      </c>
      <c r="N601" s="45">
        <v>4000</v>
      </c>
      <c r="O601" s="46">
        <v>60000</v>
      </c>
      <c r="P601" s="45" t="s">
        <v>4353</v>
      </c>
      <c r="Q601" s="45">
        <v>200</v>
      </c>
      <c r="R601" s="45" t="s">
        <v>95</v>
      </c>
      <c r="S601" s="45">
        <v>2800</v>
      </c>
      <c r="T601" s="45">
        <v>80</v>
      </c>
      <c r="U601" s="46">
        <v>50000</v>
      </c>
      <c r="V601" s="45" t="s">
        <v>159</v>
      </c>
      <c r="W601" s="45" t="s">
        <v>305</v>
      </c>
      <c r="X601" s="45">
        <v>863</v>
      </c>
      <c r="Y601" s="45">
        <v>19</v>
      </c>
      <c r="Z601" s="45">
        <v>19</v>
      </c>
      <c r="AA601" s="626" t="s">
        <v>4220</v>
      </c>
      <c r="AB601" s="50">
        <v>0.52500000000000002</v>
      </c>
      <c r="AC601" s="50">
        <v>0.115</v>
      </c>
      <c r="AD601" s="45" t="s">
        <v>4137</v>
      </c>
      <c r="AE601" s="48" t="str">
        <f>HYPERLINK('Źródła LED_linki'!C601,"Karta katalogowa")</f>
        <v>Karta katalogowa</v>
      </c>
    </row>
    <row r="602" spans="1:31">
      <c r="A602" s="8">
        <v>929003596702</v>
      </c>
      <c r="B602" s="10" t="s">
        <v>743</v>
      </c>
      <c r="C602" s="48" t="str">
        <f>HYPERLINK('Źródła LED_linki'!B602,"Link do zdjęcia")</f>
        <v>Link do zdjęcia</v>
      </c>
      <c r="D602" s="47" t="s">
        <v>649</v>
      </c>
      <c r="E602" s="12" t="s">
        <v>88</v>
      </c>
      <c r="F602" s="625">
        <v>116</v>
      </c>
      <c r="G602" s="45" t="s">
        <v>4337</v>
      </c>
      <c r="H602" s="45" t="s">
        <v>4338</v>
      </c>
      <c r="I602" s="45" t="s">
        <v>4138</v>
      </c>
      <c r="J602" s="45" t="s">
        <v>4362</v>
      </c>
      <c r="K602" s="45" t="s">
        <v>4352</v>
      </c>
      <c r="L602" s="45" t="s">
        <v>4341</v>
      </c>
      <c r="M602" s="45">
        <v>39</v>
      </c>
      <c r="N602" s="45">
        <v>6500</v>
      </c>
      <c r="O602" s="46">
        <v>60000</v>
      </c>
      <c r="P602" s="45" t="s">
        <v>4353</v>
      </c>
      <c r="Q602" s="45">
        <v>200</v>
      </c>
      <c r="R602" s="45" t="s">
        <v>95</v>
      </c>
      <c r="S602" s="45">
        <v>2800</v>
      </c>
      <c r="T602" s="45">
        <v>80</v>
      </c>
      <c r="U602" s="46">
        <v>50000</v>
      </c>
      <c r="V602" s="45" t="s">
        <v>108</v>
      </c>
      <c r="W602" s="45" t="s">
        <v>103</v>
      </c>
      <c r="X602" s="45">
        <v>863</v>
      </c>
      <c r="Y602" s="45">
        <v>19</v>
      </c>
      <c r="Z602" s="45">
        <v>19</v>
      </c>
      <c r="AA602" s="626" t="s">
        <v>4220</v>
      </c>
      <c r="AB602" s="50">
        <v>0.52500000000000002</v>
      </c>
      <c r="AC602" s="50">
        <v>0.115</v>
      </c>
      <c r="AD602" s="45" t="s">
        <v>4137</v>
      </c>
      <c r="AE602" s="48" t="str">
        <f>HYPERLINK('Źródła LED_linki'!C602,"Karta katalogowa")</f>
        <v>Karta katalogowa</v>
      </c>
    </row>
    <row r="603" spans="1:31">
      <c r="A603" s="8">
        <v>929002021102</v>
      </c>
      <c r="B603" s="10" t="s">
        <v>744</v>
      </c>
      <c r="C603" s="48" t="str">
        <f>HYPERLINK('Źródła LED_linki'!B603,"Link do zdjęcia")</f>
        <v>Link do zdjęcia</v>
      </c>
      <c r="D603" s="47" t="s">
        <v>649</v>
      </c>
      <c r="E603" s="12" t="s">
        <v>88</v>
      </c>
      <c r="F603" s="625">
        <v>39.299999999999997</v>
      </c>
      <c r="G603" s="45" t="s">
        <v>4339</v>
      </c>
      <c r="H603" s="45" t="s">
        <v>4363</v>
      </c>
      <c r="I603" s="45" t="s">
        <v>4138</v>
      </c>
      <c r="J603" s="45" t="s">
        <v>4134</v>
      </c>
      <c r="K603" s="45" t="s">
        <v>4278</v>
      </c>
      <c r="L603" s="45">
        <v>8</v>
      </c>
      <c r="M603" s="45">
        <v>18</v>
      </c>
      <c r="N603" s="45">
        <v>3000</v>
      </c>
      <c r="O603" s="46">
        <v>60000</v>
      </c>
      <c r="P603" s="45" t="s">
        <v>4129</v>
      </c>
      <c r="Q603" s="45">
        <v>190</v>
      </c>
      <c r="R603" s="45" t="s">
        <v>95</v>
      </c>
      <c r="S603" s="45">
        <v>1000</v>
      </c>
      <c r="T603" s="45">
        <v>80</v>
      </c>
      <c r="U603" s="46">
        <v>200000</v>
      </c>
      <c r="V603" s="45" t="s">
        <v>108</v>
      </c>
      <c r="W603" s="45" t="s">
        <v>168</v>
      </c>
      <c r="X603" s="45" t="s">
        <v>4258</v>
      </c>
      <c r="Y603" s="45" t="s">
        <v>4258</v>
      </c>
      <c r="Z603" s="45">
        <v>650</v>
      </c>
      <c r="AA603" s="626" t="s">
        <v>4220</v>
      </c>
      <c r="AB603" s="50">
        <v>0.52500000000000002</v>
      </c>
      <c r="AC603" s="50">
        <v>0.11</v>
      </c>
      <c r="AD603" s="45" t="s">
        <v>4137</v>
      </c>
      <c r="AE603" s="48" t="str">
        <f>HYPERLINK('Źródła LED_linki'!C603,"Karta katalogowa")</f>
        <v>Karta katalogowa</v>
      </c>
    </row>
    <row r="604" spans="1:31">
      <c r="A604" s="8">
        <v>929002021202</v>
      </c>
      <c r="B604" s="10" t="s">
        <v>745</v>
      </c>
      <c r="C604" s="48" t="str">
        <f>HYPERLINK('Źródła LED_linki'!B604,"Link do zdjęcia")</f>
        <v>Link do zdjęcia</v>
      </c>
      <c r="D604" s="47" t="s">
        <v>649</v>
      </c>
      <c r="E604" s="12" t="s">
        <v>88</v>
      </c>
      <c r="F604" s="625">
        <v>39.299999999999997</v>
      </c>
      <c r="G604" s="45" t="s">
        <v>4339</v>
      </c>
      <c r="H604" s="45" t="s">
        <v>4363</v>
      </c>
      <c r="I604" s="45" t="s">
        <v>4138</v>
      </c>
      <c r="J604" s="45" t="s">
        <v>4134</v>
      </c>
      <c r="K604" s="45" t="s">
        <v>4278</v>
      </c>
      <c r="L604" s="45">
        <v>8</v>
      </c>
      <c r="M604" s="45">
        <v>18</v>
      </c>
      <c r="N604" s="45">
        <v>4000</v>
      </c>
      <c r="O604" s="46">
        <v>60000</v>
      </c>
      <c r="P604" s="45" t="s">
        <v>4129</v>
      </c>
      <c r="Q604" s="45">
        <v>190</v>
      </c>
      <c r="R604" s="45" t="s">
        <v>95</v>
      </c>
      <c r="S604" s="45">
        <v>1050</v>
      </c>
      <c r="T604" s="45">
        <v>80</v>
      </c>
      <c r="U604" s="46">
        <v>200000</v>
      </c>
      <c r="V604" s="45" t="s">
        <v>108</v>
      </c>
      <c r="W604" s="45" t="s">
        <v>168</v>
      </c>
      <c r="X604" s="45" t="s">
        <v>4258</v>
      </c>
      <c r="Y604" s="45" t="s">
        <v>4258</v>
      </c>
      <c r="Z604" s="45">
        <v>650</v>
      </c>
      <c r="AA604" s="626" t="s">
        <v>4220</v>
      </c>
      <c r="AB604" s="50">
        <v>0.52500000000000002</v>
      </c>
      <c r="AC604" s="50">
        <v>0.11</v>
      </c>
      <c r="AD604" s="45" t="s">
        <v>4137</v>
      </c>
      <c r="AE604" s="48" t="str">
        <f>HYPERLINK('Źródła LED_linki'!C604,"Karta katalogowa")</f>
        <v>Karta katalogowa</v>
      </c>
    </row>
    <row r="605" spans="1:31">
      <c r="A605" s="8">
        <v>929002021302</v>
      </c>
      <c r="B605" s="10" t="s">
        <v>746</v>
      </c>
      <c r="C605" s="48" t="str">
        <f>HYPERLINK('Źródła LED_linki'!B605,"Link do zdjęcia")</f>
        <v>Link do zdjęcia</v>
      </c>
      <c r="D605" s="47" t="s">
        <v>649</v>
      </c>
      <c r="E605" s="12" t="s">
        <v>88</v>
      </c>
      <c r="F605" s="625">
        <v>39.299999999999997</v>
      </c>
      <c r="G605" s="45" t="s">
        <v>4339</v>
      </c>
      <c r="H605" s="45" t="s">
        <v>4363</v>
      </c>
      <c r="I605" s="45" t="s">
        <v>4138</v>
      </c>
      <c r="J605" s="45" t="s">
        <v>4134</v>
      </c>
      <c r="K605" s="45" t="s">
        <v>4278</v>
      </c>
      <c r="L605" s="45">
        <v>8</v>
      </c>
      <c r="M605" s="45">
        <v>18</v>
      </c>
      <c r="N605" s="45">
        <v>6500</v>
      </c>
      <c r="O605" s="46">
        <v>60000</v>
      </c>
      <c r="P605" s="45" t="s">
        <v>4129</v>
      </c>
      <c r="Q605" s="45">
        <v>190</v>
      </c>
      <c r="R605" s="45" t="s">
        <v>95</v>
      </c>
      <c r="S605" s="45">
        <v>1050</v>
      </c>
      <c r="T605" s="45">
        <v>80</v>
      </c>
      <c r="U605" s="46">
        <v>200000</v>
      </c>
      <c r="V605" s="45" t="s">
        <v>108</v>
      </c>
      <c r="W605" s="45" t="s">
        <v>168</v>
      </c>
      <c r="X605" s="45" t="s">
        <v>4258</v>
      </c>
      <c r="Y605" s="45" t="s">
        <v>4258</v>
      </c>
      <c r="Z605" s="45">
        <v>650</v>
      </c>
      <c r="AA605" s="626" t="s">
        <v>4220</v>
      </c>
      <c r="AB605" s="50">
        <v>0.52500000000000002</v>
      </c>
      <c r="AC605" s="50">
        <v>0.11</v>
      </c>
      <c r="AD605" s="45" t="s">
        <v>4137</v>
      </c>
      <c r="AE605" s="48" t="str">
        <f>HYPERLINK('Źródła LED_linki'!C605,"Karta katalogowa")</f>
        <v>Karta katalogowa</v>
      </c>
    </row>
    <row r="606" spans="1:31">
      <c r="A606" s="8">
        <v>929002021402</v>
      </c>
      <c r="B606" s="10" t="s">
        <v>747</v>
      </c>
      <c r="C606" s="48" t="str">
        <f>HYPERLINK('Źródła LED_linki'!B606,"Link do zdjęcia")</f>
        <v>Link do zdjęcia</v>
      </c>
      <c r="D606" s="47" t="s">
        <v>649</v>
      </c>
      <c r="E606" s="12" t="s">
        <v>88</v>
      </c>
      <c r="F606" s="625">
        <v>49.1</v>
      </c>
      <c r="G606" s="45" t="s">
        <v>4339</v>
      </c>
      <c r="H606" s="45" t="s">
        <v>4363</v>
      </c>
      <c r="I606" s="45" t="s">
        <v>4138</v>
      </c>
      <c r="J606" s="45" t="s">
        <v>4134</v>
      </c>
      <c r="K606" s="45" t="s">
        <v>4278</v>
      </c>
      <c r="L606" s="45">
        <v>14</v>
      </c>
      <c r="M606" s="45">
        <v>36</v>
      </c>
      <c r="N606" s="45">
        <v>3000</v>
      </c>
      <c r="O606" s="46">
        <v>60000</v>
      </c>
      <c r="P606" s="45" t="s">
        <v>4129</v>
      </c>
      <c r="Q606" s="45">
        <v>190</v>
      </c>
      <c r="R606" s="45" t="s">
        <v>95</v>
      </c>
      <c r="S606" s="45">
        <v>2000</v>
      </c>
      <c r="T606" s="45">
        <v>80</v>
      </c>
      <c r="U606" s="46">
        <v>200000</v>
      </c>
      <c r="V606" s="45" t="s">
        <v>159</v>
      </c>
      <c r="W606" s="45" t="s">
        <v>160</v>
      </c>
      <c r="X606" s="45">
        <v>1250</v>
      </c>
      <c r="Y606" s="45" t="s">
        <v>4258</v>
      </c>
      <c r="Z606" s="45" t="s">
        <v>4258</v>
      </c>
      <c r="AA606" s="626" t="s">
        <v>4220</v>
      </c>
      <c r="AB606" s="50">
        <v>0.52500000000000002</v>
      </c>
      <c r="AC606" s="50">
        <v>0.2</v>
      </c>
      <c r="AD606" s="45" t="s">
        <v>4137</v>
      </c>
      <c r="AE606" s="48" t="str">
        <f>HYPERLINK('Źródła LED_linki'!C606,"Karta katalogowa")</f>
        <v>Karta katalogowa</v>
      </c>
    </row>
    <row r="607" spans="1:31">
      <c r="A607" s="8">
        <v>929002021502</v>
      </c>
      <c r="B607" s="10" t="s">
        <v>748</v>
      </c>
      <c r="C607" s="48" t="str">
        <f>HYPERLINK('Źródła LED_linki'!B607,"Link do zdjęcia")</f>
        <v>Link do zdjęcia</v>
      </c>
      <c r="D607" s="47" t="s">
        <v>649</v>
      </c>
      <c r="E607" s="12" t="s">
        <v>88</v>
      </c>
      <c r="F607" s="625">
        <v>49.1</v>
      </c>
      <c r="G607" s="45" t="s">
        <v>4339</v>
      </c>
      <c r="H607" s="45" t="s">
        <v>4363</v>
      </c>
      <c r="I607" s="45" t="s">
        <v>4138</v>
      </c>
      <c r="J607" s="45" t="s">
        <v>4134</v>
      </c>
      <c r="K607" s="45" t="s">
        <v>4278</v>
      </c>
      <c r="L607" s="45">
        <v>14</v>
      </c>
      <c r="M607" s="45">
        <v>36</v>
      </c>
      <c r="N607" s="45">
        <v>4000</v>
      </c>
      <c r="O607" s="46">
        <v>60000</v>
      </c>
      <c r="P607" s="45" t="s">
        <v>4129</v>
      </c>
      <c r="Q607" s="45">
        <v>190</v>
      </c>
      <c r="R607" s="45" t="s">
        <v>95</v>
      </c>
      <c r="S607" s="45">
        <v>2100</v>
      </c>
      <c r="T607" s="45">
        <v>80</v>
      </c>
      <c r="U607" s="46">
        <v>200000</v>
      </c>
      <c r="V607" s="45" t="s">
        <v>159</v>
      </c>
      <c r="W607" s="45" t="s">
        <v>160</v>
      </c>
      <c r="X607" s="45">
        <v>1250</v>
      </c>
      <c r="Y607" s="45" t="s">
        <v>4258</v>
      </c>
      <c r="Z607" s="45" t="s">
        <v>4258</v>
      </c>
      <c r="AA607" s="626" t="s">
        <v>4220</v>
      </c>
      <c r="AB607" s="50">
        <v>0.52500000000000002</v>
      </c>
      <c r="AC607" s="50">
        <v>0.2</v>
      </c>
      <c r="AD607" s="45" t="s">
        <v>4137</v>
      </c>
      <c r="AE607" s="48" t="str">
        <f>HYPERLINK('Źródła LED_linki'!C607,"Karta katalogowa")</f>
        <v>Karta katalogowa</v>
      </c>
    </row>
    <row r="608" spans="1:31">
      <c r="A608" s="8">
        <v>929002021602</v>
      </c>
      <c r="B608" s="10" t="s">
        <v>749</v>
      </c>
      <c r="C608" s="48" t="str">
        <f>HYPERLINK('Źródła LED_linki'!B608,"Link do zdjęcia")</f>
        <v>Link do zdjęcia</v>
      </c>
      <c r="D608" s="47" t="s">
        <v>649</v>
      </c>
      <c r="E608" s="12" t="s">
        <v>88</v>
      </c>
      <c r="F608" s="625">
        <v>49.1</v>
      </c>
      <c r="G608" s="45" t="s">
        <v>4339</v>
      </c>
      <c r="H608" s="45" t="s">
        <v>4363</v>
      </c>
      <c r="I608" s="45" t="s">
        <v>4138</v>
      </c>
      <c r="J608" s="45" t="s">
        <v>4134</v>
      </c>
      <c r="K608" s="45" t="s">
        <v>4278</v>
      </c>
      <c r="L608" s="45">
        <v>14</v>
      </c>
      <c r="M608" s="45">
        <v>36</v>
      </c>
      <c r="N608" s="45">
        <v>6500</v>
      </c>
      <c r="O608" s="46">
        <v>60000</v>
      </c>
      <c r="P608" s="45" t="s">
        <v>4129</v>
      </c>
      <c r="Q608" s="45">
        <v>190</v>
      </c>
      <c r="R608" s="45" t="s">
        <v>95</v>
      </c>
      <c r="S608" s="45">
        <v>2100</v>
      </c>
      <c r="T608" s="45">
        <v>80</v>
      </c>
      <c r="U608" s="46">
        <v>200000</v>
      </c>
      <c r="V608" s="45" t="s">
        <v>159</v>
      </c>
      <c r="W608" s="45" t="s">
        <v>160</v>
      </c>
      <c r="X608" s="45">
        <v>1250</v>
      </c>
      <c r="Y608" s="45" t="s">
        <v>4258</v>
      </c>
      <c r="Z608" s="45" t="s">
        <v>4258</v>
      </c>
      <c r="AA608" s="626" t="s">
        <v>4307</v>
      </c>
      <c r="AB608" s="50">
        <v>0.52500000000000002</v>
      </c>
      <c r="AC608" s="50">
        <v>0.21</v>
      </c>
      <c r="AD608" s="45" t="s">
        <v>4137</v>
      </c>
      <c r="AE608" s="48" t="str">
        <f>HYPERLINK('Źródła LED_linki'!C608,"Karta katalogowa")</f>
        <v>Karta katalogowa</v>
      </c>
    </row>
    <row r="609" spans="1:31">
      <c r="A609" s="8">
        <v>929002997602</v>
      </c>
      <c r="B609" s="10" t="s">
        <v>750</v>
      </c>
      <c r="C609" s="48" t="str">
        <f>HYPERLINK('Źródła LED_linki'!B609,"Link do zdjęcia")</f>
        <v>Link do zdjęcia</v>
      </c>
      <c r="D609" s="47" t="s">
        <v>649</v>
      </c>
      <c r="E609" s="12" t="s">
        <v>88</v>
      </c>
      <c r="F609" s="625">
        <v>57.5</v>
      </c>
      <c r="G609" s="45" t="s">
        <v>4339</v>
      </c>
      <c r="H609" s="45" t="s">
        <v>4363</v>
      </c>
      <c r="I609" s="45" t="s">
        <v>4138</v>
      </c>
      <c r="J609" s="45" t="s">
        <v>4134</v>
      </c>
      <c r="K609" s="45" t="s">
        <v>4278</v>
      </c>
      <c r="L609" s="45" t="s">
        <v>4364</v>
      </c>
      <c r="M609" s="45">
        <v>36</v>
      </c>
      <c r="N609" s="45">
        <v>3000</v>
      </c>
      <c r="O609" s="46">
        <v>60000</v>
      </c>
      <c r="P609" s="45" t="s">
        <v>4129</v>
      </c>
      <c r="Q609" s="45">
        <v>190</v>
      </c>
      <c r="R609" s="45" t="s">
        <v>95</v>
      </c>
      <c r="S609" s="45">
        <v>2300</v>
      </c>
      <c r="T609" s="45">
        <v>80</v>
      </c>
      <c r="U609" s="46">
        <v>200000</v>
      </c>
      <c r="V609" s="45" t="s">
        <v>159</v>
      </c>
      <c r="W609" s="45" t="s">
        <v>160</v>
      </c>
      <c r="X609" s="45" t="s">
        <v>4258</v>
      </c>
      <c r="Y609" s="45" t="s">
        <v>4258</v>
      </c>
      <c r="Z609" s="45">
        <v>1260</v>
      </c>
      <c r="AA609" s="626" t="s">
        <v>4220</v>
      </c>
      <c r="AB609" s="50">
        <v>0.52500000000000002</v>
      </c>
      <c r="AC609" s="50">
        <v>0.215</v>
      </c>
      <c r="AD609" s="45" t="s">
        <v>4137</v>
      </c>
      <c r="AE609" s="48" t="str">
        <f>HYPERLINK('Źródła LED_linki'!C609,"Karta katalogowa")</f>
        <v>Karta katalogowa</v>
      </c>
    </row>
    <row r="610" spans="1:31">
      <c r="A610" s="8">
        <v>929002997702</v>
      </c>
      <c r="B610" s="10" t="s">
        <v>751</v>
      </c>
      <c r="C610" s="48" t="str">
        <f>HYPERLINK('Źródła LED_linki'!B610,"Link do zdjęcia")</f>
        <v>Link do zdjęcia</v>
      </c>
      <c r="D610" s="47" t="s">
        <v>649</v>
      </c>
      <c r="E610" s="12" t="s">
        <v>88</v>
      </c>
      <c r="F610" s="625">
        <v>57.5</v>
      </c>
      <c r="G610" s="45" t="s">
        <v>4339</v>
      </c>
      <c r="H610" s="45" t="s">
        <v>4363</v>
      </c>
      <c r="I610" s="45" t="s">
        <v>4138</v>
      </c>
      <c r="J610" s="45" t="s">
        <v>4134</v>
      </c>
      <c r="K610" s="45" t="s">
        <v>4278</v>
      </c>
      <c r="L610" s="45" t="s">
        <v>4364</v>
      </c>
      <c r="M610" s="45">
        <v>36</v>
      </c>
      <c r="N610" s="45">
        <v>4000</v>
      </c>
      <c r="O610" s="46">
        <v>60000</v>
      </c>
      <c r="P610" s="45" t="s">
        <v>4129</v>
      </c>
      <c r="Q610" s="45">
        <v>190</v>
      </c>
      <c r="R610" s="45" t="s">
        <v>95</v>
      </c>
      <c r="S610" s="45">
        <v>2500</v>
      </c>
      <c r="T610" s="45">
        <v>80</v>
      </c>
      <c r="U610" s="46">
        <v>200000</v>
      </c>
      <c r="V610" s="45" t="s">
        <v>159</v>
      </c>
      <c r="W610" s="45" t="s">
        <v>160</v>
      </c>
      <c r="X610" s="45" t="s">
        <v>4258</v>
      </c>
      <c r="Y610" s="45" t="s">
        <v>4258</v>
      </c>
      <c r="Z610" s="45">
        <v>1260</v>
      </c>
      <c r="AA610" s="626" t="s">
        <v>4220</v>
      </c>
      <c r="AB610" s="50">
        <v>0.52500000000000002</v>
      </c>
      <c r="AC610" s="50">
        <v>0.215</v>
      </c>
      <c r="AD610" s="45" t="s">
        <v>4137</v>
      </c>
      <c r="AE610" s="48" t="str">
        <f>HYPERLINK('Źródła LED_linki'!C610,"Karta katalogowa")</f>
        <v>Karta katalogowa</v>
      </c>
    </row>
    <row r="611" spans="1:31">
      <c r="A611" s="8">
        <v>929002997802</v>
      </c>
      <c r="B611" s="10" t="s">
        <v>752</v>
      </c>
      <c r="C611" s="48" t="str">
        <f>HYPERLINK('Źródła LED_linki'!B611,"Link do zdjęcia")</f>
        <v>Link do zdjęcia</v>
      </c>
      <c r="D611" s="47" t="s">
        <v>649</v>
      </c>
      <c r="E611" s="12" t="s">
        <v>88</v>
      </c>
      <c r="F611" s="625">
        <v>57.5</v>
      </c>
      <c r="G611" s="45" t="s">
        <v>4339</v>
      </c>
      <c r="H611" s="45" t="s">
        <v>4363</v>
      </c>
      <c r="I611" s="45" t="s">
        <v>4138</v>
      </c>
      <c r="J611" s="45" t="s">
        <v>4134</v>
      </c>
      <c r="K611" s="45" t="s">
        <v>4278</v>
      </c>
      <c r="L611" s="45" t="s">
        <v>4364</v>
      </c>
      <c r="M611" s="45">
        <v>36</v>
      </c>
      <c r="N611" s="45">
        <v>6500</v>
      </c>
      <c r="O611" s="46">
        <v>60000</v>
      </c>
      <c r="P611" s="45" t="s">
        <v>4129</v>
      </c>
      <c r="Q611" s="45">
        <v>190</v>
      </c>
      <c r="R611" s="45" t="s">
        <v>95</v>
      </c>
      <c r="S611" s="45">
        <v>2500</v>
      </c>
      <c r="T611" s="45">
        <v>80</v>
      </c>
      <c r="U611" s="46">
        <v>200000</v>
      </c>
      <c r="V611" s="45" t="s">
        <v>159</v>
      </c>
      <c r="W611" s="45" t="s">
        <v>160</v>
      </c>
      <c r="X611" s="45" t="s">
        <v>4258</v>
      </c>
      <c r="Y611" s="45" t="s">
        <v>4258</v>
      </c>
      <c r="Z611" s="45">
        <v>1260</v>
      </c>
      <c r="AA611" s="626" t="s">
        <v>4220</v>
      </c>
      <c r="AB611" s="50">
        <v>0.52500000000000002</v>
      </c>
      <c r="AC611" s="50">
        <v>0.215</v>
      </c>
      <c r="AD611" s="45" t="s">
        <v>4137</v>
      </c>
      <c r="AE611" s="48" t="str">
        <f>HYPERLINK('Źródła LED_linki'!C611,"Karta katalogowa")</f>
        <v>Karta katalogowa</v>
      </c>
    </row>
    <row r="612" spans="1:31">
      <c r="A612" s="8">
        <v>929002021702</v>
      </c>
      <c r="B612" s="10" t="s">
        <v>753</v>
      </c>
      <c r="C612" s="48" t="str">
        <f>HYPERLINK('Źródła LED_linki'!B612,"Link do zdjęcia")</f>
        <v>Link do zdjęcia</v>
      </c>
      <c r="D612" s="47" t="s">
        <v>649</v>
      </c>
      <c r="E612" s="12" t="s">
        <v>88</v>
      </c>
      <c r="F612" s="625">
        <v>63.8</v>
      </c>
      <c r="G612" s="45" t="s">
        <v>4339</v>
      </c>
      <c r="H612" s="45" t="s">
        <v>4363</v>
      </c>
      <c r="I612" s="45" t="s">
        <v>4138</v>
      </c>
      <c r="J612" s="45" t="s">
        <v>4134</v>
      </c>
      <c r="K612" s="45" t="s">
        <v>4278</v>
      </c>
      <c r="L612" s="45" t="s">
        <v>4365</v>
      </c>
      <c r="M612" s="45">
        <v>58</v>
      </c>
      <c r="N612" s="45">
        <v>3000</v>
      </c>
      <c r="O612" s="46">
        <v>60000</v>
      </c>
      <c r="P612" s="45" t="s">
        <v>4129</v>
      </c>
      <c r="Q612" s="45">
        <v>190</v>
      </c>
      <c r="R612" s="45" t="s">
        <v>95</v>
      </c>
      <c r="S612" s="45">
        <v>2900</v>
      </c>
      <c r="T612" s="45">
        <v>80</v>
      </c>
      <c r="U612" s="46">
        <v>200000</v>
      </c>
      <c r="V612" s="45" t="s">
        <v>108</v>
      </c>
      <c r="W612" s="45" t="s">
        <v>109</v>
      </c>
      <c r="X612" s="45">
        <v>1550</v>
      </c>
      <c r="Y612" s="45" t="s">
        <v>4258</v>
      </c>
      <c r="Z612" s="45" t="s">
        <v>4258</v>
      </c>
      <c r="AA612" s="626" t="s">
        <v>4220</v>
      </c>
      <c r="AB612" s="50">
        <v>0.52500000000000002</v>
      </c>
      <c r="AC612" s="50">
        <v>0.27</v>
      </c>
      <c r="AD612" s="45" t="s">
        <v>4137</v>
      </c>
      <c r="AE612" s="48" t="str">
        <f>HYPERLINK('Źródła LED_linki'!C612,"Karta katalogowa")</f>
        <v>Karta katalogowa</v>
      </c>
    </row>
    <row r="613" spans="1:31">
      <c r="A613" s="8">
        <v>929002021802</v>
      </c>
      <c r="B613" s="10" t="s">
        <v>754</v>
      </c>
      <c r="C613" s="48" t="str">
        <f>HYPERLINK('Źródła LED_linki'!B613,"Link do zdjęcia")</f>
        <v>Link do zdjęcia</v>
      </c>
      <c r="D613" s="47" t="s">
        <v>649</v>
      </c>
      <c r="E613" s="12" t="s">
        <v>88</v>
      </c>
      <c r="F613" s="625">
        <v>63.8</v>
      </c>
      <c r="G613" s="45" t="s">
        <v>4339</v>
      </c>
      <c r="H613" s="45" t="s">
        <v>4363</v>
      </c>
      <c r="I613" s="45" t="s">
        <v>4138</v>
      </c>
      <c r="J613" s="45" t="s">
        <v>4134</v>
      </c>
      <c r="K613" s="45" t="s">
        <v>4278</v>
      </c>
      <c r="L613" s="45" t="s">
        <v>4365</v>
      </c>
      <c r="M613" s="45">
        <v>58</v>
      </c>
      <c r="N613" s="45">
        <v>4000</v>
      </c>
      <c r="O613" s="46">
        <v>60000</v>
      </c>
      <c r="P613" s="45" t="s">
        <v>4129</v>
      </c>
      <c r="Q613" s="45">
        <v>190</v>
      </c>
      <c r="R613" s="45" t="s">
        <v>95</v>
      </c>
      <c r="S613" s="45">
        <v>3100</v>
      </c>
      <c r="T613" s="45">
        <v>80</v>
      </c>
      <c r="U613" s="46">
        <v>200000</v>
      </c>
      <c r="V613" s="45" t="s">
        <v>108</v>
      </c>
      <c r="W613" s="45" t="s">
        <v>322</v>
      </c>
      <c r="X613" s="45">
        <v>1550</v>
      </c>
      <c r="Y613" s="45" t="s">
        <v>4258</v>
      </c>
      <c r="Z613" s="45" t="s">
        <v>4258</v>
      </c>
      <c r="AA613" s="626" t="s">
        <v>4220</v>
      </c>
      <c r="AB613" s="50">
        <v>0.52500000000000002</v>
      </c>
      <c r="AC613" s="50">
        <v>0.27</v>
      </c>
      <c r="AD613" s="45" t="s">
        <v>4137</v>
      </c>
      <c r="AE613" s="48" t="str">
        <f>HYPERLINK('Źródła LED_linki'!C613,"Karta katalogowa")</f>
        <v>Karta katalogowa</v>
      </c>
    </row>
    <row r="614" spans="1:31">
      <c r="A614" s="8">
        <v>929002021902</v>
      </c>
      <c r="B614" s="10" t="s">
        <v>755</v>
      </c>
      <c r="C614" s="48" t="str">
        <f>HYPERLINK('Źródła LED_linki'!B614,"Link do zdjęcia")</f>
        <v>Link do zdjęcia</v>
      </c>
      <c r="D614" s="47" t="s">
        <v>649</v>
      </c>
      <c r="E614" s="12" t="s">
        <v>88</v>
      </c>
      <c r="F614" s="625">
        <v>63.8</v>
      </c>
      <c r="G614" s="45" t="s">
        <v>4339</v>
      </c>
      <c r="H614" s="45" t="s">
        <v>4363</v>
      </c>
      <c r="I614" s="45" t="s">
        <v>4138</v>
      </c>
      <c r="J614" s="45" t="s">
        <v>4134</v>
      </c>
      <c r="K614" s="45" t="s">
        <v>4278</v>
      </c>
      <c r="L614" s="45" t="s">
        <v>4365</v>
      </c>
      <c r="M614" s="45">
        <v>58</v>
      </c>
      <c r="N614" s="45">
        <v>6500</v>
      </c>
      <c r="O614" s="46">
        <v>60000</v>
      </c>
      <c r="P614" s="45" t="s">
        <v>4129</v>
      </c>
      <c r="Q614" s="45">
        <v>190</v>
      </c>
      <c r="R614" s="45" t="s">
        <v>95</v>
      </c>
      <c r="S614" s="45">
        <v>3100</v>
      </c>
      <c r="T614" s="45">
        <v>80</v>
      </c>
      <c r="U614" s="46">
        <v>200000</v>
      </c>
      <c r="V614" s="45" t="s">
        <v>108</v>
      </c>
      <c r="W614" s="45" t="s">
        <v>322</v>
      </c>
      <c r="X614" s="45">
        <v>1550</v>
      </c>
      <c r="Y614" s="45" t="s">
        <v>4258</v>
      </c>
      <c r="Z614" s="45" t="s">
        <v>4258</v>
      </c>
      <c r="AA614" s="626" t="s">
        <v>4220</v>
      </c>
      <c r="AB614" s="50">
        <v>0.52500000000000002</v>
      </c>
      <c r="AC614" s="50">
        <v>0.27</v>
      </c>
      <c r="AD614" s="45" t="s">
        <v>4137</v>
      </c>
      <c r="AE614" s="48" t="str">
        <f>HYPERLINK('Źródła LED_linki'!C614,"Karta katalogowa")</f>
        <v>Karta katalogowa</v>
      </c>
    </row>
    <row r="615" spans="1:31">
      <c r="A615" s="8">
        <v>929002997902</v>
      </c>
      <c r="B615" s="30" t="s">
        <v>756</v>
      </c>
      <c r="C615" s="48" t="str">
        <f>HYPERLINK('Źródła LED_linki'!B615,"Link do zdjęcia")</f>
        <v>Link do zdjęcia</v>
      </c>
      <c r="D615" s="47" t="s">
        <v>649</v>
      </c>
      <c r="E615" s="12" t="s">
        <v>88</v>
      </c>
      <c r="F615" s="625">
        <v>73.2</v>
      </c>
      <c r="G615" s="45" t="s">
        <v>4339</v>
      </c>
      <c r="H615" s="45" t="s">
        <v>4363</v>
      </c>
      <c r="I615" s="45" t="s">
        <v>4138</v>
      </c>
      <c r="J615" s="45" t="s">
        <v>4134</v>
      </c>
      <c r="K615" s="45" t="s">
        <v>4278</v>
      </c>
      <c r="L615" s="45">
        <v>23</v>
      </c>
      <c r="M615" s="45">
        <v>58</v>
      </c>
      <c r="N615" s="45">
        <v>3000</v>
      </c>
      <c r="O615" s="46">
        <v>60000</v>
      </c>
      <c r="P615" s="45" t="s">
        <v>4129</v>
      </c>
      <c r="Q615" s="45">
        <v>190</v>
      </c>
      <c r="R615" s="45" t="s">
        <v>95</v>
      </c>
      <c r="S615" s="45">
        <v>3400</v>
      </c>
      <c r="T615" s="45">
        <v>80</v>
      </c>
      <c r="U615" s="46">
        <v>200000</v>
      </c>
      <c r="V615" s="45" t="s">
        <v>108</v>
      </c>
      <c r="W615" s="45" t="s">
        <v>109</v>
      </c>
      <c r="X615" s="45" t="s">
        <v>4258</v>
      </c>
      <c r="Y615" s="45" t="s">
        <v>4258</v>
      </c>
      <c r="Z615" s="45">
        <v>1560</v>
      </c>
      <c r="AA615" s="626" t="s">
        <v>4220</v>
      </c>
      <c r="AB615" s="50">
        <v>0.52500000000000002</v>
      </c>
      <c r="AC615" s="50">
        <v>0.27</v>
      </c>
      <c r="AD615" s="45" t="s">
        <v>4137</v>
      </c>
      <c r="AE615" s="48" t="str">
        <f>HYPERLINK('Źródła LED_linki'!C615,"Karta katalogowa")</f>
        <v>Karta katalogowa</v>
      </c>
    </row>
    <row r="616" spans="1:31">
      <c r="A616" s="8">
        <v>929002998002</v>
      </c>
      <c r="B616" s="10" t="s">
        <v>757</v>
      </c>
      <c r="C616" s="48" t="str">
        <f>HYPERLINK('Źródła LED_linki'!B616,"Link do zdjęcia")</f>
        <v>Link do zdjęcia</v>
      </c>
      <c r="D616" s="47" t="s">
        <v>649</v>
      </c>
      <c r="E616" s="12" t="s">
        <v>88</v>
      </c>
      <c r="F616" s="625">
        <v>73.2</v>
      </c>
      <c r="G616" s="45" t="s">
        <v>4339</v>
      </c>
      <c r="H616" s="45" t="s">
        <v>4363</v>
      </c>
      <c r="I616" s="45" t="s">
        <v>4138</v>
      </c>
      <c r="J616" s="45" t="s">
        <v>4134</v>
      </c>
      <c r="K616" s="45" t="s">
        <v>4278</v>
      </c>
      <c r="L616" s="45">
        <v>23</v>
      </c>
      <c r="M616" s="45">
        <v>58</v>
      </c>
      <c r="N616" s="45">
        <v>4000</v>
      </c>
      <c r="O616" s="46">
        <v>60000</v>
      </c>
      <c r="P616" s="45" t="s">
        <v>4129</v>
      </c>
      <c r="Q616" s="45">
        <v>190</v>
      </c>
      <c r="R616" s="45" t="s">
        <v>95</v>
      </c>
      <c r="S616" s="45">
        <v>3700</v>
      </c>
      <c r="T616" s="45">
        <v>80</v>
      </c>
      <c r="U616" s="46">
        <v>200000</v>
      </c>
      <c r="V616" s="45" t="s">
        <v>108</v>
      </c>
      <c r="W616" s="45" t="s">
        <v>322</v>
      </c>
      <c r="X616" s="45" t="s">
        <v>4258</v>
      </c>
      <c r="Y616" s="45" t="s">
        <v>4258</v>
      </c>
      <c r="Z616" s="45">
        <v>1560</v>
      </c>
      <c r="AA616" s="626" t="s">
        <v>4220</v>
      </c>
      <c r="AB616" s="50">
        <v>0.52500000000000002</v>
      </c>
      <c r="AC616" s="50">
        <v>0.27</v>
      </c>
      <c r="AD616" s="45" t="s">
        <v>4137</v>
      </c>
      <c r="AE616" s="48" t="str">
        <f>HYPERLINK('Źródła LED_linki'!C616,"Karta katalogowa")</f>
        <v>Karta katalogowa</v>
      </c>
    </row>
    <row r="617" spans="1:31">
      <c r="A617" s="8">
        <v>929002998102</v>
      </c>
      <c r="B617" s="10" t="s">
        <v>758</v>
      </c>
      <c r="C617" s="48" t="str">
        <f>HYPERLINK('Źródła LED_linki'!B617,"Link do zdjęcia")</f>
        <v>Link do zdjęcia</v>
      </c>
      <c r="D617" s="47" t="s">
        <v>649</v>
      </c>
      <c r="E617" s="12" t="s">
        <v>88</v>
      </c>
      <c r="F617" s="625">
        <v>73.2</v>
      </c>
      <c r="G617" s="45" t="s">
        <v>4339</v>
      </c>
      <c r="H617" s="45" t="s">
        <v>4363</v>
      </c>
      <c r="I617" s="45" t="s">
        <v>4138</v>
      </c>
      <c r="J617" s="45" t="s">
        <v>4134</v>
      </c>
      <c r="K617" s="45" t="s">
        <v>4278</v>
      </c>
      <c r="L617" s="45">
        <v>23</v>
      </c>
      <c r="M617" s="45">
        <v>58</v>
      </c>
      <c r="N617" s="45">
        <v>6500</v>
      </c>
      <c r="O617" s="46">
        <v>60000</v>
      </c>
      <c r="P617" s="45" t="s">
        <v>4129</v>
      </c>
      <c r="Q617" s="45">
        <v>190</v>
      </c>
      <c r="R617" s="45" t="s">
        <v>95</v>
      </c>
      <c r="S617" s="45">
        <v>3700</v>
      </c>
      <c r="T617" s="45">
        <v>80</v>
      </c>
      <c r="U617" s="46">
        <v>200000</v>
      </c>
      <c r="V617" s="45" t="s">
        <v>108</v>
      </c>
      <c r="W617" s="45" t="s">
        <v>322</v>
      </c>
      <c r="X617" s="45" t="s">
        <v>4258</v>
      </c>
      <c r="Y617" s="45" t="s">
        <v>4258</v>
      </c>
      <c r="Z617" s="45">
        <v>1560</v>
      </c>
      <c r="AA617" s="626" t="s">
        <v>4220</v>
      </c>
      <c r="AB617" s="50">
        <v>0.52500000000000002</v>
      </c>
      <c r="AC617" s="50">
        <v>0.27</v>
      </c>
      <c r="AD617" s="45" t="s">
        <v>4137</v>
      </c>
      <c r="AE617" s="48" t="str">
        <f>HYPERLINK('Źródła LED_linki'!C617,"Karta katalogowa")</f>
        <v>Karta katalogowa</v>
      </c>
    </row>
    <row r="618" spans="1:31">
      <c r="A618" s="8">
        <v>929002997002</v>
      </c>
      <c r="B618" s="10" t="s">
        <v>759</v>
      </c>
      <c r="C618" s="48" t="str">
        <f>HYPERLINK('Źródła LED_linki'!B618,"Link do zdjęcia")</f>
        <v>Link do zdjęcia</v>
      </c>
      <c r="D618" s="47" t="s">
        <v>649</v>
      </c>
      <c r="E618" s="12" t="s">
        <v>88</v>
      </c>
      <c r="F618" s="625">
        <v>102</v>
      </c>
      <c r="G618" s="45" t="s">
        <v>4339</v>
      </c>
      <c r="H618" s="45" t="s">
        <v>4363</v>
      </c>
      <c r="I618" s="45" t="s">
        <v>4138</v>
      </c>
      <c r="J618" s="45" t="s">
        <v>4134</v>
      </c>
      <c r="K618" s="45" t="s">
        <v>4273</v>
      </c>
      <c r="L618" s="45" t="s">
        <v>4364</v>
      </c>
      <c r="M618" s="45">
        <v>36</v>
      </c>
      <c r="N618" s="45">
        <v>3000</v>
      </c>
      <c r="O618" s="46">
        <v>60000</v>
      </c>
      <c r="P618" s="45" t="s">
        <v>4129</v>
      </c>
      <c r="Q618" s="45">
        <v>190</v>
      </c>
      <c r="R618" s="45" t="s">
        <v>95</v>
      </c>
      <c r="S618" s="45">
        <v>2300</v>
      </c>
      <c r="T618" s="45">
        <v>80</v>
      </c>
      <c r="U618" s="46">
        <v>50000</v>
      </c>
      <c r="V618" s="45" t="s">
        <v>159</v>
      </c>
      <c r="W618" s="45" t="s">
        <v>160</v>
      </c>
      <c r="X618" s="45" t="s">
        <v>4258</v>
      </c>
      <c r="Y618" s="45" t="s">
        <v>4258</v>
      </c>
      <c r="Z618" s="45">
        <v>1260</v>
      </c>
      <c r="AA618" s="626" t="s">
        <v>4220</v>
      </c>
      <c r="AB618" s="50">
        <v>0.52500000000000002</v>
      </c>
      <c r="AC618" s="50">
        <v>0.215</v>
      </c>
      <c r="AD618" s="45" t="s">
        <v>4137</v>
      </c>
      <c r="AE618" s="48" t="str">
        <f>HYPERLINK('Źródła LED_linki'!C618,"Karta katalogowa")</f>
        <v>Karta katalogowa</v>
      </c>
    </row>
    <row r="619" spans="1:31">
      <c r="A619" s="8">
        <v>929002997102</v>
      </c>
      <c r="B619" s="10" t="s">
        <v>760</v>
      </c>
      <c r="C619" s="48" t="str">
        <f>HYPERLINK('Źródła LED_linki'!B619,"Link do zdjęcia")</f>
        <v>Link do zdjęcia</v>
      </c>
      <c r="D619" s="47" t="s">
        <v>649</v>
      </c>
      <c r="E619" s="12" t="s">
        <v>88</v>
      </c>
      <c r="F619" s="625">
        <v>102</v>
      </c>
      <c r="G619" s="45" t="s">
        <v>4339</v>
      </c>
      <c r="H619" s="45" t="s">
        <v>4363</v>
      </c>
      <c r="I619" s="45" t="s">
        <v>4138</v>
      </c>
      <c r="J619" s="45" t="s">
        <v>4134</v>
      </c>
      <c r="K619" s="45" t="s">
        <v>4273</v>
      </c>
      <c r="L619" s="45" t="s">
        <v>4364</v>
      </c>
      <c r="M619" s="45">
        <v>36</v>
      </c>
      <c r="N619" s="45">
        <v>4000</v>
      </c>
      <c r="O619" s="46">
        <v>60000</v>
      </c>
      <c r="P619" s="45" t="s">
        <v>4129</v>
      </c>
      <c r="Q619" s="45">
        <v>190</v>
      </c>
      <c r="R619" s="45" t="s">
        <v>95</v>
      </c>
      <c r="S619" s="45">
        <v>2500</v>
      </c>
      <c r="T619" s="45">
        <v>80</v>
      </c>
      <c r="U619" s="46">
        <v>50000</v>
      </c>
      <c r="V619" s="45" t="s">
        <v>159</v>
      </c>
      <c r="W619" s="45" t="s">
        <v>160</v>
      </c>
      <c r="X619" s="45" t="s">
        <v>4258</v>
      </c>
      <c r="Y619" s="45" t="s">
        <v>4258</v>
      </c>
      <c r="Z619" s="45">
        <v>1260</v>
      </c>
      <c r="AA619" s="626" t="s">
        <v>4220</v>
      </c>
      <c r="AB619" s="50">
        <v>0.52500000000000002</v>
      </c>
      <c r="AC619" s="50">
        <v>0.215</v>
      </c>
      <c r="AD619" s="45" t="s">
        <v>4137</v>
      </c>
      <c r="AE619" s="48" t="str">
        <f>HYPERLINK('Źródła LED_linki'!C619,"Karta katalogowa")</f>
        <v>Karta katalogowa</v>
      </c>
    </row>
    <row r="620" spans="1:31">
      <c r="A620" s="8">
        <v>929002997202</v>
      </c>
      <c r="B620" s="10" t="s">
        <v>761</v>
      </c>
      <c r="C620" s="48" t="str">
        <f>HYPERLINK('Źródła LED_linki'!B620,"Link do zdjęcia")</f>
        <v>Link do zdjęcia</v>
      </c>
      <c r="D620" s="47" t="s">
        <v>649</v>
      </c>
      <c r="E620" s="12" t="s">
        <v>88</v>
      </c>
      <c r="F620" s="625">
        <v>102</v>
      </c>
      <c r="G620" s="45" t="s">
        <v>4339</v>
      </c>
      <c r="H620" s="45" t="s">
        <v>4363</v>
      </c>
      <c r="I620" s="45" t="s">
        <v>4138</v>
      </c>
      <c r="J620" s="45" t="s">
        <v>4134</v>
      </c>
      <c r="K620" s="45" t="s">
        <v>4273</v>
      </c>
      <c r="L620" s="45" t="s">
        <v>4364</v>
      </c>
      <c r="M620" s="45">
        <v>36</v>
      </c>
      <c r="N620" s="45">
        <v>6500</v>
      </c>
      <c r="O620" s="46">
        <v>60000</v>
      </c>
      <c r="P620" s="45" t="s">
        <v>4129</v>
      </c>
      <c r="Q620" s="45">
        <v>190</v>
      </c>
      <c r="R620" s="45" t="s">
        <v>95</v>
      </c>
      <c r="S620" s="45">
        <v>2500</v>
      </c>
      <c r="T620" s="45">
        <v>80</v>
      </c>
      <c r="U620" s="46">
        <v>50000</v>
      </c>
      <c r="V620" s="45" t="s">
        <v>159</v>
      </c>
      <c r="W620" s="45" t="s">
        <v>305</v>
      </c>
      <c r="X620" s="45" t="s">
        <v>4258</v>
      </c>
      <c r="Y620" s="45" t="s">
        <v>4258</v>
      </c>
      <c r="Z620" s="45">
        <v>1260</v>
      </c>
      <c r="AA620" s="626" t="s">
        <v>4220</v>
      </c>
      <c r="AB620" s="50">
        <v>0.52500000000000002</v>
      </c>
      <c r="AC620" s="50">
        <v>0.215</v>
      </c>
      <c r="AD620" s="45" t="s">
        <v>4137</v>
      </c>
      <c r="AE620" s="48" t="str">
        <f>HYPERLINK('Źródła LED_linki'!C620,"Karta katalogowa")</f>
        <v>Karta katalogowa</v>
      </c>
    </row>
    <row r="621" spans="1:31">
      <c r="A621" s="8">
        <v>929002997302</v>
      </c>
      <c r="B621" s="10" t="s">
        <v>762</v>
      </c>
      <c r="C621" s="48" t="str">
        <f>HYPERLINK('Źródła LED_linki'!B621,"Link do zdjęcia")</f>
        <v>Link do zdjęcia</v>
      </c>
      <c r="D621" s="47" t="s">
        <v>649</v>
      </c>
      <c r="E621" s="12" t="s">
        <v>88</v>
      </c>
      <c r="F621" s="625">
        <v>141</v>
      </c>
      <c r="G621" s="45" t="s">
        <v>4339</v>
      </c>
      <c r="H621" s="45" t="s">
        <v>4363</v>
      </c>
      <c r="I621" s="45" t="s">
        <v>4138</v>
      </c>
      <c r="J621" s="45" t="s">
        <v>4134</v>
      </c>
      <c r="K621" s="45" t="s">
        <v>4273</v>
      </c>
      <c r="L621" s="45">
        <v>23</v>
      </c>
      <c r="M621" s="45">
        <v>58</v>
      </c>
      <c r="N621" s="45">
        <v>3000</v>
      </c>
      <c r="O621" s="46">
        <v>60000</v>
      </c>
      <c r="P621" s="45" t="s">
        <v>4129</v>
      </c>
      <c r="Q621" s="45">
        <v>190</v>
      </c>
      <c r="R621" s="45" t="s">
        <v>95</v>
      </c>
      <c r="S621" s="45">
        <v>3400</v>
      </c>
      <c r="T621" s="45">
        <v>80</v>
      </c>
      <c r="U621" s="46">
        <v>50000</v>
      </c>
      <c r="V621" s="45" t="s">
        <v>108</v>
      </c>
      <c r="W621" s="45" t="s">
        <v>109</v>
      </c>
      <c r="X621" s="45" t="s">
        <v>4258</v>
      </c>
      <c r="Y621" s="45" t="s">
        <v>4258</v>
      </c>
      <c r="Z621" s="45">
        <v>1560</v>
      </c>
      <c r="AA621" s="626" t="s">
        <v>4220</v>
      </c>
      <c r="AB621" s="50">
        <v>0.52500000000000002</v>
      </c>
      <c r="AC621" s="50">
        <v>0.27</v>
      </c>
      <c r="AD621" s="45" t="s">
        <v>4137</v>
      </c>
      <c r="AE621" s="48" t="str">
        <f>HYPERLINK('Źródła LED_linki'!C621,"Karta katalogowa")</f>
        <v>Karta katalogowa</v>
      </c>
    </row>
    <row r="622" spans="1:31">
      <c r="A622" s="8">
        <v>929002997402</v>
      </c>
      <c r="B622" s="10" t="s">
        <v>763</v>
      </c>
      <c r="C622" s="48" t="str">
        <f>HYPERLINK('Źródła LED_linki'!B622,"Link do zdjęcia")</f>
        <v>Link do zdjęcia</v>
      </c>
      <c r="D622" s="47" t="s">
        <v>649</v>
      </c>
      <c r="E622" s="12" t="s">
        <v>88</v>
      </c>
      <c r="F622" s="625">
        <v>141</v>
      </c>
      <c r="G622" s="45" t="s">
        <v>4339</v>
      </c>
      <c r="H622" s="45" t="s">
        <v>4363</v>
      </c>
      <c r="I622" s="45" t="s">
        <v>4138</v>
      </c>
      <c r="J622" s="45" t="s">
        <v>4134</v>
      </c>
      <c r="K622" s="45" t="s">
        <v>4273</v>
      </c>
      <c r="L622" s="45">
        <v>23</v>
      </c>
      <c r="M622" s="45">
        <v>58</v>
      </c>
      <c r="N622" s="45">
        <v>4000</v>
      </c>
      <c r="O622" s="46">
        <v>60000</v>
      </c>
      <c r="P622" s="45" t="s">
        <v>4129</v>
      </c>
      <c r="Q622" s="45">
        <v>190</v>
      </c>
      <c r="R622" s="45" t="s">
        <v>95</v>
      </c>
      <c r="S622" s="45">
        <v>3700</v>
      </c>
      <c r="T622" s="45">
        <v>80</v>
      </c>
      <c r="U622" s="46">
        <v>50000</v>
      </c>
      <c r="V622" s="45" t="s">
        <v>108</v>
      </c>
      <c r="W622" s="45" t="s">
        <v>109</v>
      </c>
      <c r="X622" s="45" t="s">
        <v>4258</v>
      </c>
      <c r="Y622" s="45" t="s">
        <v>4258</v>
      </c>
      <c r="Z622" s="45">
        <v>1560</v>
      </c>
      <c r="AA622" s="626" t="s">
        <v>4220</v>
      </c>
      <c r="AB622" s="50">
        <v>0.52500000000000002</v>
      </c>
      <c r="AC622" s="50">
        <v>0.27</v>
      </c>
      <c r="AD622" s="45" t="s">
        <v>4137</v>
      </c>
      <c r="AE622" s="48" t="str">
        <f>HYPERLINK('Źródła LED_linki'!C622,"Karta katalogowa")</f>
        <v>Karta katalogowa</v>
      </c>
    </row>
    <row r="623" spans="1:31">
      <c r="A623" s="8">
        <v>929002997502</v>
      </c>
      <c r="B623" s="10" t="s">
        <v>764</v>
      </c>
      <c r="C623" s="48" t="str">
        <f>HYPERLINK('Źródła LED_linki'!B623,"Link do zdjęcia")</f>
        <v>Link do zdjęcia</v>
      </c>
      <c r="D623" s="47" t="s">
        <v>649</v>
      </c>
      <c r="E623" s="12" t="s">
        <v>88</v>
      </c>
      <c r="F623" s="625">
        <v>141</v>
      </c>
      <c r="G623" s="45" t="s">
        <v>4339</v>
      </c>
      <c r="H623" s="45" t="s">
        <v>4363</v>
      </c>
      <c r="I623" s="45" t="s">
        <v>4138</v>
      </c>
      <c r="J623" s="45" t="s">
        <v>4134</v>
      </c>
      <c r="K623" s="45" t="s">
        <v>4273</v>
      </c>
      <c r="L623" s="45">
        <v>23</v>
      </c>
      <c r="M623" s="45">
        <v>58</v>
      </c>
      <c r="N623" s="45">
        <v>6500</v>
      </c>
      <c r="O623" s="46">
        <v>60000</v>
      </c>
      <c r="P623" s="45" t="s">
        <v>4129</v>
      </c>
      <c r="Q623" s="45">
        <v>190</v>
      </c>
      <c r="R623" s="45" t="s">
        <v>95</v>
      </c>
      <c r="S623" s="45">
        <v>3700</v>
      </c>
      <c r="T623" s="45">
        <v>80</v>
      </c>
      <c r="U623" s="46">
        <v>50000</v>
      </c>
      <c r="V623" s="45" t="s">
        <v>108</v>
      </c>
      <c r="W623" s="45" t="s">
        <v>109</v>
      </c>
      <c r="X623" s="45" t="s">
        <v>4258</v>
      </c>
      <c r="Y623" s="45" t="s">
        <v>4258</v>
      </c>
      <c r="Z623" s="45">
        <v>1560</v>
      </c>
      <c r="AA623" s="626" t="s">
        <v>4220</v>
      </c>
      <c r="AB623" s="50">
        <v>0.52500000000000002</v>
      </c>
      <c r="AC623" s="50">
        <v>0.27</v>
      </c>
      <c r="AD623" s="45" t="s">
        <v>4137</v>
      </c>
      <c r="AE623" s="48" t="str">
        <f>HYPERLINK('Źródła LED_linki'!C623,"Karta katalogowa")</f>
        <v>Karta katalogowa</v>
      </c>
    </row>
    <row r="624" spans="1:31">
      <c r="A624" s="8">
        <v>929002295302</v>
      </c>
      <c r="B624" s="10" t="s">
        <v>765</v>
      </c>
      <c r="C624" s="48" t="str">
        <f>HYPERLINK('Źródła LED_linki'!B624,"Link do zdjęcia")</f>
        <v>Link do zdjęcia</v>
      </c>
      <c r="D624" s="47" t="s">
        <v>649</v>
      </c>
      <c r="E624" s="12" t="s">
        <v>88</v>
      </c>
      <c r="F624" s="625">
        <v>172</v>
      </c>
      <c r="G624" s="45" t="s">
        <v>4339</v>
      </c>
      <c r="H624" s="45" t="s">
        <v>4340</v>
      </c>
      <c r="I624" s="45" t="s">
        <v>4160</v>
      </c>
      <c r="J624" s="45" t="s">
        <v>4134</v>
      </c>
      <c r="K624" s="45" t="s">
        <v>4278</v>
      </c>
      <c r="L624" s="45">
        <v>7</v>
      </c>
      <c r="M624" s="45">
        <v>18</v>
      </c>
      <c r="N624" s="45">
        <v>4000</v>
      </c>
      <c r="O624" s="46">
        <v>60000</v>
      </c>
      <c r="P624" s="45" t="s">
        <v>4240</v>
      </c>
      <c r="Q624" s="45">
        <v>160</v>
      </c>
      <c r="R624" s="45" t="s">
        <v>95</v>
      </c>
      <c r="S624" s="45">
        <v>1050</v>
      </c>
      <c r="T624" s="45">
        <v>80</v>
      </c>
      <c r="U624" s="46">
        <v>200000</v>
      </c>
      <c r="V624" s="45" t="s">
        <v>108</v>
      </c>
      <c r="W624" s="45" t="s">
        <v>168</v>
      </c>
      <c r="X624" s="45">
        <v>640</v>
      </c>
      <c r="Y624" s="45" t="s">
        <v>4258</v>
      </c>
      <c r="Z624" s="45" t="s">
        <v>4258</v>
      </c>
      <c r="AA624" s="626" t="s">
        <v>4220</v>
      </c>
      <c r="AB624" s="50">
        <v>0.52500000000000002</v>
      </c>
      <c r="AC624" s="50">
        <v>0.15</v>
      </c>
      <c r="AD624" s="45" t="s">
        <v>4137</v>
      </c>
      <c r="AE624" s="48" t="str">
        <f>HYPERLINK('Źródła LED_linki'!C624,"Karta katalogowa")</f>
        <v>Karta katalogowa</v>
      </c>
    </row>
    <row r="625" spans="1:31">
      <c r="A625" s="8">
        <v>929002295402</v>
      </c>
      <c r="B625" s="10" t="s">
        <v>766</v>
      </c>
      <c r="C625" s="48" t="str">
        <f>HYPERLINK('Źródła LED_linki'!B625,"Link do zdjęcia")</f>
        <v>Link do zdjęcia</v>
      </c>
      <c r="D625" s="47" t="s">
        <v>649</v>
      </c>
      <c r="E625" s="12" t="s">
        <v>88</v>
      </c>
      <c r="F625" s="625">
        <v>172</v>
      </c>
      <c r="G625" s="45" t="s">
        <v>4339</v>
      </c>
      <c r="H625" s="45" t="s">
        <v>4340</v>
      </c>
      <c r="I625" s="45" t="s">
        <v>4160</v>
      </c>
      <c r="J625" s="45" t="s">
        <v>4134</v>
      </c>
      <c r="K625" s="45" t="s">
        <v>4278</v>
      </c>
      <c r="L625" s="45">
        <v>7</v>
      </c>
      <c r="M625" s="45">
        <v>18</v>
      </c>
      <c r="N625" s="45">
        <v>6500</v>
      </c>
      <c r="O625" s="46">
        <v>60000</v>
      </c>
      <c r="P625" s="45" t="s">
        <v>4240</v>
      </c>
      <c r="Q625" s="45">
        <v>160</v>
      </c>
      <c r="R625" s="45" t="s">
        <v>95</v>
      </c>
      <c r="S625" s="45">
        <v>1050</v>
      </c>
      <c r="T625" s="45">
        <v>80</v>
      </c>
      <c r="U625" s="46">
        <v>200000</v>
      </c>
      <c r="V625" s="45" t="s">
        <v>108</v>
      </c>
      <c r="W625" s="45" t="s">
        <v>168</v>
      </c>
      <c r="X625" s="45">
        <v>640</v>
      </c>
      <c r="Y625" s="45" t="s">
        <v>4258</v>
      </c>
      <c r="Z625" s="45" t="s">
        <v>4258</v>
      </c>
      <c r="AA625" s="626" t="s">
        <v>4220</v>
      </c>
      <c r="AB625" s="50">
        <v>0.52500000000000002</v>
      </c>
      <c r="AC625" s="50">
        <v>0.15</v>
      </c>
      <c r="AD625" s="45" t="s">
        <v>4137</v>
      </c>
      <c r="AE625" s="48" t="str">
        <f>HYPERLINK('Źródła LED_linki'!C625,"Karta katalogowa")</f>
        <v>Karta katalogowa</v>
      </c>
    </row>
    <row r="626" spans="1:31">
      <c r="A626" s="8">
        <v>929002210402</v>
      </c>
      <c r="B626" s="10" t="s">
        <v>767</v>
      </c>
      <c r="C626" s="48" t="str">
        <f>HYPERLINK('Źródła LED_linki'!B626,"Link do zdjęcia")</f>
        <v>Link do zdjęcia</v>
      </c>
      <c r="D626" s="47" t="s">
        <v>649</v>
      </c>
      <c r="E626" s="12" t="s">
        <v>88</v>
      </c>
      <c r="F626" s="625">
        <v>184</v>
      </c>
      <c r="G626" s="45" t="s">
        <v>4339</v>
      </c>
      <c r="H626" s="45" t="s">
        <v>4340</v>
      </c>
      <c r="I626" s="45" t="s">
        <v>4160</v>
      </c>
      <c r="J626" s="45" t="s">
        <v>4134</v>
      </c>
      <c r="K626" s="45" t="s">
        <v>4278</v>
      </c>
      <c r="L626" s="45">
        <v>16</v>
      </c>
      <c r="M626" s="45">
        <v>36</v>
      </c>
      <c r="N626" s="45">
        <v>4000</v>
      </c>
      <c r="O626" s="46">
        <v>60000</v>
      </c>
      <c r="P626" s="45" t="s">
        <v>4240</v>
      </c>
      <c r="Q626" s="45">
        <v>160</v>
      </c>
      <c r="R626" s="45" t="s">
        <v>95</v>
      </c>
      <c r="S626" s="45">
        <v>2500</v>
      </c>
      <c r="T626" s="45">
        <v>80</v>
      </c>
      <c r="U626" s="46">
        <v>200000</v>
      </c>
      <c r="V626" s="45" t="s">
        <v>159</v>
      </c>
      <c r="W626" s="45" t="s">
        <v>305</v>
      </c>
      <c r="X626" s="45">
        <v>1250</v>
      </c>
      <c r="Y626" s="45" t="s">
        <v>4258</v>
      </c>
      <c r="Z626" s="45" t="s">
        <v>4258</v>
      </c>
      <c r="AA626" s="626" t="s">
        <v>4220</v>
      </c>
      <c r="AB626" s="50">
        <v>0.52500000000000002</v>
      </c>
      <c r="AC626" s="50">
        <v>0.23</v>
      </c>
      <c r="AD626" s="45" t="s">
        <v>4137</v>
      </c>
      <c r="AE626" s="48" t="str">
        <f>HYPERLINK('Źródła LED_linki'!C626,"Karta katalogowa")</f>
        <v>Karta katalogowa</v>
      </c>
    </row>
    <row r="627" spans="1:31">
      <c r="A627" s="8">
        <v>929002210502</v>
      </c>
      <c r="B627" s="10" t="s">
        <v>768</v>
      </c>
      <c r="C627" s="48" t="str">
        <f>HYPERLINK('Źródła LED_linki'!B627,"Link do zdjęcia")</f>
        <v>Link do zdjęcia</v>
      </c>
      <c r="D627" s="47" t="s">
        <v>649</v>
      </c>
      <c r="E627" s="12" t="s">
        <v>88</v>
      </c>
      <c r="F627" s="625">
        <v>184</v>
      </c>
      <c r="G627" s="45" t="s">
        <v>4339</v>
      </c>
      <c r="H627" s="45" t="s">
        <v>4340</v>
      </c>
      <c r="I627" s="45" t="s">
        <v>4160</v>
      </c>
      <c r="J627" s="45" t="s">
        <v>4134</v>
      </c>
      <c r="K627" s="45" t="s">
        <v>4278</v>
      </c>
      <c r="L627" s="45">
        <v>16</v>
      </c>
      <c r="M627" s="45">
        <v>36</v>
      </c>
      <c r="N627" s="45">
        <v>6500</v>
      </c>
      <c r="O627" s="46">
        <v>60000</v>
      </c>
      <c r="P627" s="45" t="s">
        <v>4240</v>
      </c>
      <c r="Q627" s="45">
        <v>160</v>
      </c>
      <c r="R627" s="45" t="s">
        <v>95</v>
      </c>
      <c r="S627" s="45">
        <v>2500</v>
      </c>
      <c r="T627" s="45">
        <v>80</v>
      </c>
      <c r="U627" s="46">
        <v>200000</v>
      </c>
      <c r="V627" s="45" t="s">
        <v>159</v>
      </c>
      <c r="W627" s="45" t="s">
        <v>160</v>
      </c>
      <c r="X627" s="45">
        <v>1250</v>
      </c>
      <c r="Y627" s="45" t="s">
        <v>4258</v>
      </c>
      <c r="Z627" s="45" t="s">
        <v>4258</v>
      </c>
      <c r="AA627" s="626" t="s">
        <v>4229</v>
      </c>
      <c r="AB627" s="50">
        <v>0.52500000000000002</v>
      </c>
      <c r="AC627" s="50">
        <v>0.23</v>
      </c>
      <c r="AD627" s="45" t="s">
        <v>4137</v>
      </c>
      <c r="AE627" s="48" t="str">
        <f>HYPERLINK('Źródła LED_linki'!C627,"Karta katalogowa")</f>
        <v>Karta katalogowa</v>
      </c>
    </row>
    <row r="628" spans="1:31">
      <c r="A628" s="8">
        <v>929002210802</v>
      </c>
      <c r="B628" s="10" t="s">
        <v>769</v>
      </c>
      <c r="C628" s="48" t="str">
        <f>HYPERLINK('Źródła LED_linki'!B628,"Link do zdjęcia")</f>
        <v>Link do zdjęcia</v>
      </c>
      <c r="D628" s="47" t="s">
        <v>649</v>
      </c>
      <c r="E628" s="12" t="s">
        <v>88</v>
      </c>
      <c r="F628" s="625">
        <v>224</v>
      </c>
      <c r="G628" s="45" t="s">
        <v>4339</v>
      </c>
      <c r="H628" s="45" t="s">
        <v>4340</v>
      </c>
      <c r="I628" s="45" t="s">
        <v>4160</v>
      </c>
      <c r="J628" s="45" t="s">
        <v>4134</v>
      </c>
      <c r="K628" s="45" t="s">
        <v>4278</v>
      </c>
      <c r="L628" s="45">
        <v>25</v>
      </c>
      <c r="M628" s="45">
        <v>58</v>
      </c>
      <c r="N628" s="45">
        <v>4000</v>
      </c>
      <c r="O628" s="46">
        <v>60000</v>
      </c>
      <c r="P628" s="45" t="s">
        <v>4240</v>
      </c>
      <c r="Q628" s="45">
        <v>160</v>
      </c>
      <c r="R628" s="45" t="s">
        <v>95</v>
      </c>
      <c r="S628" s="45">
        <v>3700</v>
      </c>
      <c r="T628" s="45">
        <v>80</v>
      </c>
      <c r="U628" s="46">
        <v>200000</v>
      </c>
      <c r="V628" s="45" t="s">
        <v>108</v>
      </c>
      <c r="W628" s="45" t="s">
        <v>109</v>
      </c>
      <c r="X628" s="45">
        <v>1550</v>
      </c>
      <c r="Y628" s="45" t="s">
        <v>4258</v>
      </c>
      <c r="Z628" s="45" t="s">
        <v>4258</v>
      </c>
      <c r="AA628" s="626" t="s">
        <v>4229</v>
      </c>
      <c r="AB628" s="50">
        <v>0.52500000000000002</v>
      </c>
      <c r="AC628" s="50">
        <v>0.45</v>
      </c>
      <c r="AD628" s="45" t="s">
        <v>4137</v>
      </c>
      <c r="AE628" s="48" t="str">
        <f>HYPERLINK('Źródła LED_linki'!C628,"Karta katalogowa")</f>
        <v>Karta katalogowa</v>
      </c>
    </row>
    <row r="629" spans="1:31">
      <c r="A629" s="8">
        <v>929002210902</v>
      </c>
      <c r="B629" s="10" t="s">
        <v>770</v>
      </c>
      <c r="C629" s="48" t="str">
        <f>HYPERLINK('Źródła LED_linki'!B629,"Link do zdjęcia")</f>
        <v>Link do zdjęcia</v>
      </c>
      <c r="D629" s="47" t="s">
        <v>649</v>
      </c>
      <c r="E629" s="12" t="s">
        <v>88</v>
      </c>
      <c r="F629" s="625">
        <v>224</v>
      </c>
      <c r="G629" s="45" t="s">
        <v>4339</v>
      </c>
      <c r="H629" s="45" t="s">
        <v>4340</v>
      </c>
      <c r="I629" s="45" t="s">
        <v>4160</v>
      </c>
      <c r="J629" s="45" t="s">
        <v>4134</v>
      </c>
      <c r="K629" s="45" t="s">
        <v>4278</v>
      </c>
      <c r="L629" s="45">
        <v>25</v>
      </c>
      <c r="M629" s="45">
        <v>58</v>
      </c>
      <c r="N629" s="45">
        <v>6500</v>
      </c>
      <c r="O629" s="46">
        <v>60000</v>
      </c>
      <c r="P629" s="45" t="s">
        <v>4240</v>
      </c>
      <c r="Q629" s="45">
        <v>160</v>
      </c>
      <c r="R629" s="45" t="s">
        <v>95</v>
      </c>
      <c r="S629" s="45">
        <v>3700</v>
      </c>
      <c r="T629" s="45">
        <v>80</v>
      </c>
      <c r="U629" s="46">
        <v>200000</v>
      </c>
      <c r="V629" s="45" t="s">
        <v>108</v>
      </c>
      <c r="W629" s="45" t="s">
        <v>109</v>
      </c>
      <c r="X629" s="45">
        <v>1550</v>
      </c>
      <c r="Y629" s="45" t="s">
        <v>4258</v>
      </c>
      <c r="Z629" s="45" t="s">
        <v>4258</v>
      </c>
      <c r="AA629" s="626" t="s">
        <v>4231</v>
      </c>
      <c r="AB629" s="50">
        <v>0.52500000000000002</v>
      </c>
      <c r="AC629" s="50">
        <v>0.45</v>
      </c>
      <c r="AD629" s="45" t="s">
        <v>4137</v>
      </c>
      <c r="AE629" s="48" t="str">
        <f>HYPERLINK('Źródła LED_linki'!C629,"Karta katalogowa")</f>
        <v>Karta katalogowa</v>
      </c>
    </row>
    <row r="630" spans="1:31">
      <c r="A630" s="8">
        <v>929003130902</v>
      </c>
      <c r="B630" s="24" t="s">
        <v>771</v>
      </c>
      <c r="C630" s="48" t="str">
        <f>HYPERLINK('Źródła LED_linki'!B630,"Link do zdjęcia")</f>
        <v>Link do zdjęcia</v>
      </c>
      <c r="D630" s="47" t="s">
        <v>649</v>
      </c>
      <c r="E630" s="12" t="s">
        <v>183</v>
      </c>
      <c r="F630" s="625">
        <v>10.4</v>
      </c>
      <c r="G630" s="45" t="s">
        <v>4339</v>
      </c>
      <c r="H630" s="45" t="s">
        <v>4363</v>
      </c>
      <c r="I630" s="45" t="s">
        <v>4138</v>
      </c>
      <c r="J630" s="45" t="s">
        <v>4134</v>
      </c>
      <c r="K630" s="45" t="s">
        <v>4278</v>
      </c>
      <c r="L630" s="45">
        <v>8</v>
      </c>
      <c r="M630" s="45">
        <v>18</v>
      </c>
      <c r="N630" s="45">
        <v>4000</v>
      </c>
      <c r="O630" s="46">
        <v>20000</v>
      </c>
      <c r="P630" s="45" t="s">
        <v>4129</v>
      </c>
      <c r="Q630" s="45">
        <v>240</v>
      </c>
      <c r="R630" s="45" t="s">
        <v>95</v>
      </c>
      <c r="S630" s="45">
        <v>800</v>
      </c>
      <c r="T630" s="45">
        <v>80</v>
      </c>
      <c r="U630" s="46">
        <v>50000</v>
      </c>
      <c r="V630" s="45" t="s">
        <v>108</v>
      </c>
      <c r="W630" s="45" t="s">
        <v>168</v>
      </c>
      <c r="X630" s="45" t="s">
        <v>4258</v>
      </c>
      <c r="Y630" s="45" t="s">
        <v>4258</v>
      </c>
      <c r="Z630" s="45">
        <v>603</v>
      </c>
      <c r="AA630" s="626" t="s">
        <v>4231</v>
      </c>
      <c r="AB630" s="50">
        <v>0.52500000000000002</v>
      </c>
      <c r="AC630" s="50">
        <v>0.12</v>
      </c>
      <c r="AD630" s="45" t="s">
        <v>4130</v>
      </c>
      <c r="AE630" s="48" t="str">
        <f>HYPERLINK('Źródła LED_linki'!C630,"Karta katalogowa")</f>
        <v>Karta katalogowa</v>
      </c>
    </row>
    <row r="631" spans="1:31">
      <c r="A631" s="8">
        <v>929003131002</v>
      </c>
      <c r="B631" s="24" t="s">
        <v>773</v>
      </c>
      <c r="C631" s="48" t="str">
        <f>HYPERLINK('Źródła LED_linki'!B631,"Link do zdjęcia")</f>
        <v>Link do zdjęcia</v>
      </c>
      <c r="D631" s="47" t="s">
        <v>649</v>
      </c>
      <c r="E631" s="12" t="s">
        <v>183</v>
      </c>
      <c r="F631" s="625">
        <v>10.4</v>
      </c>
      <c r="G631" s="45" t="s">
        <v>4339</v>
      </c>
      <c r="H631" s="45" t="s">
        <v>4363</v>
      </c>
      <c r="I631" s="45" t="s">
        <v>4138</v>
      </c>
      <c r="J631" s="45" t="s">
        <v>4134</v>
      </c>
      <c r="K631" s="45" t="s">
        <v>4278</v>
      </c>
      <c r="L631" s="45">
        <v>8</v>
      </c>
      <c r="M631" s="45">
        <v>18</v>
      </c>
      <c r="N631" s="45">
        <v>6500</v>
      </c>
      <c r="O631" s="46">
        <v>20000</v>
      </c>
      <c r="P631" s="45" t="s">
        <v>4129</v>
      </c>
      <c r="Q631" s="45">
        <v>240</v>
      </c>
      <c r="R631" s="45" t="s">
        <v>95</v>
      </c>
      <c r="S631" s="45">
        <v>800</v>
      </c>
      <c r="T631" s="45">
        <v>80</v>
      </c>
      <c r="U631" s="46">
        <v>50000</v>
      </c>
      <c r="V631" s="45" t="s">
        <v>108</v>
      </c>
      <c r="W631" s="45" t="s">
        <v>160</v>
      </c>
      <c r="X631" s="45" t="s">
        <v>4258</v>
      </c>
      <c r="Y631" s="45" t="s">
        <v>4258</v>
      </c>
      <c r="Z631" s="45">
        <v>603</v>
      </c>
      <c r="AA631" s="626" t="s">
        <v>4231</v>
      </c>
      <c r="AB631" s="50">
        <v>0.52500000000000002</v>
      </c>
      <c r="AC631" s="50">
        <v>0.12</v>
      </c>
      <c r="AD631" s="45" t="s">
        <v>4130</v>
      </c>
      <c r="AE631" s="48" t="str">
        <f>HYPERLINK('Źródła LED_linki'!C631,"Karta katalogowa")</f>
        <v>Karta katalogowa</v>
      </c>
    </row>
    <row r="632" spans="1:31">
      <c r="A632" s="8">
        <v>929003131102</v>
      </c>
      <c r="B632" s="10" t="s">
        <v>774</v>
      </c>
      <c r="C632" s="48" t="str">
        <f>HYPERLINK('Źródła LED_linki'!B632,"Link do zdjęcia")</f>
        <v>Link do zdjęcia</v>
      </c>
      <c r="D632" s="47" t="s">
        <v>649</v>
      </c>
      <c r="E632" s="12" t="s">
        <v>183</v>
      </c>
      <c r="F632" s="625">
        <v>13.049999999999999</v>
      </c>
      <c r="G632" s="45" t="s">
        <v>4339</v>
      </c>
      <c r="H632" s="45" t="s">
        <v>4363</v>
      </c>
      <c r="I632" s="45" t="s">
        <v>4138</v>
      </c>
      <c r="J632" s="45" t="s">
        <v>4134</v>
      </c>
      <c r="K632" s="45" t="s">
        <v>4278</v>
      </c>
      <c r="L632" s="45">
        <v>16</v>
      </c>
      <c r="M632" s="45">
        <v>36</v>
      </c>
      <c r="N632" s="45">
        <v>4000</v>
      </c>
      <c r="O632" s="46">
        <v>20000</v>
      </c>
      <c r="P632" s="45" t="s">
        <v>4129</v>
      </c>
      <c r="Q632" s="45">
        <v>240</v>
      </c>
      <c r="R632" s="45" t="s">
        <v>95</v>
      </c>
      <c r="S632" s="45">
        <v>1600</v>
      </c>
      <c r="T632" s="45">
        <v>80</v>
      </c>
      <c r="U632" s="46">
        <v>50000</v>
      </c>
      <c r="V632" s="45" t="s">
        <v>159</v>
      </c>
      <c r="W632" s="45" t="s">
        <v>160</v>
      </c>
      <c r="X632" s="45" t="s">
        <v>4258</v>
      </c>
      <c r="Y632" s="45" t="s">
        <v>4258</v>
      </c>
      <c r="Z632" s="45">
        <v>1214</v>
      </c>
      <c r="AA632" s="626" t="s">
        <v>4231</v>
      </c>
      <c r="AB632" s="50">
        <v>0.52500000000000002</v>
      </c>
      <c r="AC632" s="50">
        <v>0.215</v>
      </c>
      <c r="AD632" s="45" t="s">
        <v>4130</v>
      </c>
      <c r="AE632" s="48" t="str">
        <f>HYPERLINK('Źródła LED_linki'!C632,"Karta katalogowa")</f>
        <v>Karta katalogowa</v>
      </c>
    </row>
    <row r="633" spans="1:31">
      <c r="A633" s="8">
        <v>929003131202</v>
      </c>
      <c r="B633" s="10" t="s">
        <v>775</v>
      </c>
      <c r="C633" s="48" t="str">
        <f>HYPERLINK('Źródła LED_linki'!B633,"Link do zdjęcia")</f>
        <v>Link do zdjęcia</v>
      </c>
      <c r="D633" s="47" t="s">
        <v>649</v>
      </c>
      <c r="E633" s="12" t="s">
        <v>183</v>
      </c>
      <c r="F633" s="625">
        <v>13.049999999999999</v>
      </c>
      <c r="G633" s="45" t="s">
        <v>4339</v>
      </c>
      <c r="H633" s="45" t="s">
        <v>4363</v>
      </c>
      <c r="I633" s="45" t="s">
        <v>4138</v>
      </c>
      <c r="J633" s="45" t="s">
        <v>4134</v>
      </c>
      <c r="K633" s="45" t="s">
        <v>4278</v>
      </c>
      <c r="L633" s="45">
        <v>16</v>
      </c>
      <c r="M633" s="45">
        <v>36</v>
      </c>
      <c r="N633" s="45">
        <v>6500</v>
      </c>
      <c r="O633" s="46">
        <v>20000</v>
      </c>
      <c r="P633" s="45" t="s">
        <v>4129</v>
      </c>
      <c r="Q633" s="45">
        <v>240</v>
      </c>
      <c r="R633" s="45" t="s">
        <v>95</v>
      </c>
      <c r="S633" s="45">
        <v>1600</v>
      </c>
      <c r="T633" s="45">
        <v>80</v>
      </c>
      <c r="U633" s="46">
        <v>50000</v>
      </c>
      <c r="V633" s="45" t="s">
        <v>159</v>
      </c>
      <c r="W633" s="45" t="s">
        <v>160</v>
      </c>
      <c r="X633" s="45" t="s">
        <v>4258</v>
      </c>
      <c r="Y633" s="45" t="s">
        <v>4258</v>
      </c>
      <c r="Z633" s="45">
        <v>1214</v>
      </c>
      <c r="AA633" s="626" t="s">
        <v>4231</v>
      </c>
      <c r="AB633" s="50">
        <v>0.52500000000000002</v>
      </c>
      <c r="AC633" s="50">
        <v>0.215</v>
      </c>
      <c r="AD633" s="45" t="s">
        <v>4130</v>
      </c>
      <c r="AE633" s="48" t="str">
        <f>HYPERLINK('Źródła LED_linki'!C633,"Karta katalogowa")</f>
        <v>Karta katalogowa</v>
      </c>
    </row>
    <row r="634" spans="1:31">
      <c r="A634" s="8">
        <v>929003131302</v>
      </c>
      <c r="B634" s="10" t="s">
        <v>776</v>
      </c>
      <c r="C634" s="48" t="str">
        <f>HYPERLINK('Źródła LED_linki'!B634,"Link do zdjęcia")</f>
        <v>Link do zdjęcia</v>
      </c>
      <c r="D634" s="47" t="s">
        <v>649</v>
      </c>
      <c r="E634" s="12" t="s">
        <v>183</v>
      </c>
      <c r="F634" s="625">
        <v>16.8</v>
      </c>
      <c r="G634" s="45" t="s">
        <v>4339</v>
      </c>
      <c r="H634" s="45" t="s">
        <v>4363</v>
      </c>
      <c r="I634" s="45" t="s">
        <v>4138</v>
      </c>
      <c r="J634" s="45" t="s">
        <v>4134</v>
      </c>
      <c r="K634" s="45" t="s">
        <v>4278</v>
      </c>
      <c r="L634" s="45" t="s">
        <v>4366</v>
      </c>
      <c r="M634" s="45">
        <v>54</v>
      </c>
      <c r="N634" s="45">
        <v>4000</v>
      </c>
      <c r="O634" s="46">
        <v>20000</v>
      </c>
      <c r="P634" s="45" t="s">
        <v>4129</v>
      </c>
      <c r="Q634" s="45">
        <v>240</v>
      </c>
      <c r="R634" s="45" t="s">
        <v>95</v>
      </c>
      <c r="S634" s="45">
        <v>2000</v>
      </c>
      <c r="T634" s="45">
        <v>80</v>
      </c>
      <c r="U634" s="46">
        <v>50000</v>
      </c>
      <c r="V634" s="45" t="s">
        <v>159</v>
      </c>
      <c r="W634" s="45" t="s">
        <v>168</v>
      </c>
      <c r="X634" s="45" t="s">
        <v>4258</v>
      </c>
      <c r="Y634" s="45" t="s">
        <v>4258</v>
      </c>
      <c r="Z634" s="45">
        <v>1524</v>
      </c>
      <c r="AA634" s="626" t="s">
        <v>4231</v>
      </c>
      <c r="AB634" s="50">
        <v>0.52500000000000002</v>
      </c>
      <c r="AC634" s="50">
        <v>0.31</v>
      </c>
      <c r="AD634" s="45" t="s">
        <v>4130</v>
      </c>
      <c r="AE634" s="48" t="str">
        <f>HYPERLINK('Źródła LED_linki'!C634,"Karta katalogowa")</f>
        <v>Karta katalogowa</v>
      </c>
    </row>
    <row r="635" spans="1:31">
      <c r="A635" s="8">
        <v>929003131402</v>
      </c>
      <c r="B635" s="10" t="s">
        <v>777</v>
      </c>
      <c r="C635" s="48" t="str">
        <f>HYPERLINK('Źródła LED_linki'!B635,"Link do zdjęcia")</f>
        <v>Link do zdjęcia</v>
      </c>
      <c r="D635" s="47" t="s">
        <v>649</v>
      </c>
      <c r="E635" s="12" t="s">
        <v>183</v>
      </c>
      <c r="F635" s="625">
        <v>16.8</v>
      </c>
      <c r="G635" s="45" t="s">
        <v>4339</v>
      </c>
      <c r="H635" s="45" t="s">
        <v>4363</v>
      </c>
      <c r="I635" s="45" t="s">
        <v>4138</v>
      </c>
      <c r="J635" s="45" t="s">
        <v>4134</v>
      </c>
      <c r="K635" s="45" t="s">
        <v>4278</v>
      </c>
      <c r="L635" s="45" t="s">
        <v>4366</v>
      </c>
      <c r="M635" s="45">
        <v>54</v>
      </c>
      <c r="N635" s="45">
        <v>6500</v>
      </c>
      <c r="O635" s="46">
        <v>20000</v>
      </c>
      <c r="P635" s="45" t="s">
        <v>4129</v>
      </c>
      <c r="Q635" s="45">
        <v>240</v>
      </c>
      <c r="R635" s="45" t="s">
        <v>95</v>
      </c>
      <c r="S635" s="45">
        <v>2000</v>
      </c>
      <c r="T635" s="45">
        <v>80</v>
      </c>
      <c r="U635" s="46">
        <v>50000</v>
      </c>
      <c r="V635" s="45" t="s">
        <v>108</v>
      </c>
      <c r="W635" s="45" t="s">
        <v>109</v>
      </c>
      <c r="X635" s="45" t="s">
        <v>4258</v>
      </c>
      <c r="Y635" s="45" t="s">
        <v>4258</v>
      </c>
      <c r="Z635" s="45">
        <v>1524</v>
      </c>
      <c r="AA635" s="626" t="s">
        <v>4231</v>
      </c>
      <c r="AB635" s="50">
        <v>0.52500000000000002</v>
      </c>
      <c r="AC635" s="50">
        <v>0.31</v>
      </c>
      <c r="AD635" s="45" t="s">
        <v>4130</v>
      </c>
      <c r="AE635" s="48" t="str">
        <f>HYPERLINK('Źródła LED_linki'!C635,"Karta katalogowa")</f>
        <v>Karta katalogowa</v>
      </c>
    </row>
    <row r="636" spans="1:31">
      <c r="A636" s="8">
        <v>929003577132</v>
      </c>
      <c r="B636" s="10" t="s">
        <v>778</v>
      </c>
      <c r="C636" s="48" t="str">
        <f>HYPERLINK('Źródła LED_linki'!B636,"Link do zdjęcia")</f>
        <v>Link do zdjęcia</v>
      </c>
      <c r="D636" s="47" t="s">
        <v>649</v>
      </c>
      <c r="E636" s="12" t="s">
        <v>88</v>
      </c>
      <c r="F636" s="625">
        <v>19.850000000000001</v>
      </c>
      <c r="G636" s="45" t="s">
        <v>4339</v>
      </c>
      <c r="H636" s="45" t="s">
        <v>4363</v>
      </c>
      <c r="I636" s="45" t="s">
        <v>4138</v>
      </c>
      <c r="J636" s="45" t="s">
        <v>4134</v>
      </c>
      <c r="K636" s="45" t="s">
        <v>4278</v>
      </c>
      <c r="L636" s="45">
        <v>8</v>
      </c>
      <c r="M636" s="45">
        <v>18</v>
      </c>
      <c r="N636" s="45">
        <v>3000</v>
      </c>
      <c r="O636" s="46">
        <v>50000</v>
      </c>
      <c r="P636" s="45" t="s">
        <v>4129</v>
      </c>
      <c r="Q636" s="45">
        <v>240</v>
      </c>
      <c r="R636" s="45" t="s">
        <v>95</v>
      </c>
      <c r="S636" s="45">
        <v>750</v>
      </c>
      <c r="T636" s="45">
        <v>80</v>
      </c>
      <c r="U636" s="46">
        <v>200000</v>
      </c>
      <c r="V636" s="45" t="s">
        <v>108</v>
      </c>
      <c r="W636" s="45" t="s">
        <v>160</v>
      </c>
      <c r="X636" s="45" t="s">
        <v>4258</v>
      </c>
      <c r="Y636" s="45" t="s">
        <v>4258</v>
      </c>
      <c r="Z636" s="45">
        <v>650</v>
      </c>
      <c r="AA636" s="626" t="s">
        <v>4231</v>
      </c>
      <c r="AB636" s="50">
        <v>0.52500000000000002</v>
      </c>
      <c r="AC636" s="50">
        <v>0.22</v>
      </c>
      <c r="AD636" s="45" t="s">
        <v>4237</v>
      </c>
      <c r="AE636" s="48" t="str">
        <f>HYPERLINK('Źródła LED_linki'!C636,"Karta katalogowa")</f>
        <v>Karta katalogowa</v>
      </c>
    </row>
    <row r="637" spans="1:31">
      <c r="A637" s="8">
        <v>929003022102</v>
      </c>
      <c r="B637" s="10" t="s">
        <v>779</v>
      </c>
      <c r="C637" s="48" t="str">
        <f>HYPERLINK('Źródła LED_linki'!B637,"Link do zdjęcia")</f>
        <v>Link do zdjęcia</v>
      </c>
      <c r="D637" s="47" t="s">
        <v>649</v>
      </c>
      <c r="E637" s="12" t="s">
        <v>88</v>
      </c>
      <c r="F637" s="625">
        <v>19.850000000000001</v>
      </c>
      <c r="G637" s="45" t="s">
        <v>4339</v>
      </c>
      <c r="H637" s="45" t="s">
        <v>4363</v>
      </c>
      <c r="I637" s="45" t="s">
        <v>4138</v>
      </c>
      <c r="J637" s="45" t="s">
        <v>4134</v>
      </c>
      <c r="K637" s="45" t="s">
        <v>4278</v>
      </c>
      <c r="L637" s="45">
        <v>8</v>
      </c>
      <c r="M637" s="45">
        <v>18</v>
      </c>
      <c r="N637" s="45">
        <v>4000</v>
      </c>
      <c r="O637" s="46">
        <v>50000</v>
      </c>
      <c r="P637" s="45" t="s">
        <v>4129</v>
      </c>
      <c r="Q637" s="45">
        <v>240</v>
      </c>
      <c r="R637" s="45" t="s">
        <v>95</v>
      </c>
      <c r="S637" s="45">
        <v>800</v>
      </c>
      <c r="T637" s="45">
        <v>80</v>
      </c>
      <c r="U637" s="46">
        <v>200000</v>
      </c>
      <c r="V637" s="45" t="s">
        <v>108</v>
      </c>
      <c r="W637" s="45" t="s">
        <v>160</v>
      </c>
      <c r="X637" s="45" t="s">
        <v>4258</v>
      </c>
      <c r="Y637" s="45" t="s">
        <v>4258</v>
      </c>
      <c r="Z637" s="45">
        <v>640</v>
      </c>
      <c r="AA637" s="626" t="s">
        <v>4231</v>
      </c>
      <c r="AB637" s="50">
        <v>0.52500000000000002</v>
      </c>
      <c r="AC637" s="50">
        <v>0.22</v>
      </c>
      <c r="AD637" s="45" t="s">
        <v>4237</v>
      </c>
      <c r="AE637" s="48" t="str">
        <f>HYPERLINK('Źródła LED_linki'!C637,"Karta katalogowa")</f>
        <v>Karta katalogowa</v>
      </c>
    </row>
    <row r="638" spans="1:31">
      <c r="A638" s="8">
        <v>929003547202</v>
      </c>
      <c r="B638" s="10" t="s">
        <v>779</v>
      </c>
      <c r="C638" s="48" t="str">
        <f>HYPERLINK('Źródła LED_linki'!B638,"Link do zdjęcia")</f>
        <v>Link do zdjęcia</v>
      </c>
      <c r="D638" s="47" t="s">
        <v>649</v>
      </c>
      <c r="E638" s="12" t="s">
        <v>88</v>
      </c>
      <c r="F638" s="625">
        <v>19.850000000000001</v>
      </c>
      <c r="G638" s="45" t="s">
        <v>4339</v>
      </c>
      <c r="H638" s="45" t="s">
        <v>4363</v>
      </c>
      <c r="I638" s="45" t="s">
        <v>4138</v>
      </c>
      <c r="J638" s="45" t="s">
        <v>4134</v>
      </c>
      <c r="K638" s="45" t="s">
        <v>4278</v>
      </c>
      <c r="L638" s="45">
        <v>8</v>
      </c>
      <c r="M638" s="45">
        <v>18</v>
      </c>
      <c r="N638" s="45">
        <v>4000</v>
      </c>
      <c r="O638" s="46">
        <v>50000</v>
      </c>
      <c r="P638" s="45" t="s">
        <v>4129</v>
      </c>
      <c r="Q638" s="45">
        <v>240</v>
      </c>
      <c r="R638" s="45" t="s">
        <v>95</v>
      </c>
      <c r="S638" s="45">
        <v>800</v>
      </c>
      <c r="T638" s="45">
        <v>80</v>
      </c>
      <c r="U638" s="46">
        <v>200000</v>
      </c>
      <c r="V638" s="45" t="s">
        <v>108</v>
      </c>
      <c r="W638" s="45" t="s">
        <v>168</v>
      </c>
      <c r="X638" s="45" t="s">
        <v>4258</v>
      </c>
      <c r="Y638" s="45" t="s">
        <v>4258</v>
      </c>
      <c r="Z638" s="45">
        <v>650</v>
      </c>
      <c r="AA638" s="626" t="s">
        <v>4231</v>
      </c>
      <c r="AB638" s="50">
        <v>0.52500000000000002</v>
      </c>
      <c r="AC638" s="50">
        <v>0.22</v>
      </c>
      <c r="AD638" s="45" t="s">
        <v>4237</v>
      </c>
      <c r="AE638" s="48" t="str">
        <f>HYPERLINK('Źródła LED_linki'!C638,"Karta katalogowa")</f>
        <v>Karta katalogowa</v>
      </c>
    </row>
    <row r="639" spans="1:31">
      <c r="A639" s="8">
        <v>929003022202</v>
      </c>
      <c r="B639" s="10" t="s">
        <v>781</v>
      </c>
      <c r="C639" s="48" t="str">
        <f>HYPERLINK('Źródła LED_linki'!B639,"Link do zdjęcia")</f>
        <v>Link do zdjęcia</v>
      </c>
      <c r="D639" s="47" t="s">
        <v>649</v>
      </c>
      <c r="E639" s="12" t="s">
        <v>88</v>
      </c>
      <c r="F639" s="625">
        <v>19.850000000000001</v>
      </c>
      <c r="G639" s="45" t="s">
        <v>4339</v>
      </c>
      <c r="H639" s="45" t="s">
        <v>4363</v>
      </c>
      <c r="I639" s="45" t="s">
        <v>4138</v>
      </c>
      <c r="J639" s="45" t="s">
        <v>4134</v>
      </c>
      <c r="K639" s="45" t="s">
        <v>4278</v>
      </c>
      <c r="L639" s="45">
        <v>8</v>
      </c>
      <c r="M639" s="45">
        <v>18</v>
      </c>
      <c r="N639" s="45">
        <v>6500</v>
      </c>
      <c r="O639" s="46">
        <v>50000</v>
      </c>
      <c r="P639" s="45" t="s">
        <v>4129</v>
      </c>
      <c r="Q639" s="45">
        <v>240</v>
      </c>
      <c r="R639" s="45" t="s">
        <v>95</v>
      </c>
      <c r="S639" s="45">
        <v>800</v>
      </c>
      <c r="T639" s="45">
        <v>80</v>
      </c>
      <c r="U639" s="46">
        <v>200000</v>
      </c>
      <c r="V639" s="45" t="s">
        <v>108</v>
      </c>
      <c r="W639" s="45" t="s">
        <v>168</v>
      </c>
      <c r="X639" s="45" t="s">
        <v>4258</v>
      </c>
      <c r="Y639" s="45" t="s">
        <v>4258</v>
      </c>
      <c r="Z639" s="45">
        <v>640</v>
      </c>
      <c r="AA639" s="626" t="s">
        <v>4231</v>
      </c>
      <c r="AB639" s="50">
        <v>0.52500000000000002</v>
      </c>
      <c r="AC639" s="50">
        <v>0.22</v>
      </c>
      <c r="AD639" s="45" t="s">
        <v>4237</v>
      </c>
      <c r="AE639" s="48" t="str">
        <f>HYPERLINK('Źródła LED_linki'!C639,"Karta katalogowa")</f>
        <v>Karta katalogowa</v>
      </c>
    </row>
    <row r="640" spans="1:31">
      <c r="A640" s="8">
        <v>929003547302</v>
      </c>
      <c r="B640" s="10" t="s">
        <v>781</v>
      </c>
      <c r="C640" s="48" t="str">
        <f>HYPERLINK('Źródła LED_linki'!B640,"Link do zdjęcia")</f>
        <v>Link do zdjęcia</v>
      </c>
      <c r="D640" s="47" t="s">
        <v>649</v>
      </c>
      <c r="E640" s="12" t="s">
        <v>88</v>
      </c>
      <c r="F640" s="625">
        <v>19.850000000000001</v>
      </c>
      <c r="G640" s="45" t="s">
        <v>4339</v>
      </c>
      <c r="H640" s="45" t="s">
        <v>4363</v>
      </c>
      <c r="I640" s="45" t="s">
        <v>4138</v>
      </c>
      <c r="J640" s="45" t="s">
        <v>4134</v>
      </c>
      <c r="K640" s="45" t="s">
        <v>4278</v>
      </c>
      <c r="L640" s="45">
        <v>8</v>
      </c>
      <c r="M640" s="45">
        <v>18</v>
      </c>
      <c r="N640" s="45">
        <v>6500</v>
      </c>
      <c r="O640" s="46">
        <v>50000</v>
      </c>
      <c r="P640" s="45" t="s">
        <v>4129</v>
      </c>
      <c r="Q640" s="45">
        <v>240</v>
      </c>
      <c r="R640" s="45" t="s">
        <v>95</v>
      </c>
      <c r="S640" s="45">
        <v>800</v>
      </c>
      <c r="T640" s="45">
        <v>80</v>
      </c>
      <c r="U640" s="46">
        <v>200000</v>
      </c>
      <c r="V640" s="45" t="s">
        <v>108</v>
      </c>
      <c r="W640" s="45" t="s">
        <v>168</v>
      </c>
      <c r="X640" s="45" t="s">
        <v>4258</v>
      </c>
      <c r="Y640" s="45" t="s">
        <v>4258</v>
      </c>
      <c r="Z640" s="45">
        <v>650</v>
      </c>
      <c r="AA640" s="626" t="s">
        <v>4231</v>
      </c>
      <c r="AB640" s="50">
        <v>0.52500000000000002</v>
      </c>
      <c r="AC640" s="50">
        <v>0.22</v>
      </c>
      <c r="AD640" s="45" t="s">
        <v>4237</v>
      </c>
      <c r="AE640" s="48" t="str">
        <f>HYPERLINK('Źródła LED_linki'!C640,"Karta katalogowa")</f>
        <v>Karta katalogowa</v>
      </c>
    </row>
    <row r="641" spans="1:31">
      <c r="A641" s="8">
        <v>929003577402</v>
      </c>
      <c r="B641" s="10" t="s">
        <v>782</v>
      </c>
      <c r="C641" s="48" t="str">
        <f>HYPERLINK('Źródła LED_linki'!B641,"Link do zdjęcia")</f>
        <v>Link do zdjęcia</v>
      </c>
      <c r="D641" s="47" t="s">
        <v>649</v>
      </c>
      <c r="E641" s="12" t="s">
        <v>88</v>
      </c>
      <c r="F641" s="625">
        <v>25</v>
      </c>
      <c r="G641" s="45" t="s">
        <v>4339</v>
      </c>
      <c r="H641" s="45" t="s">
        <v>4363</v>
      </c>
      <c r="I641" s="45" t="s">
        <v>4138</v>
      </c>
      <c r="J641" s="45" t="s">
        <v>4134</v>
      </c>
      <c r="K641" s="45" t="s">
        <v>4278</v>
      </c>
      <c r="L641" s="45">
        <v>8</v>
      </c>
      <c r="M641" s="45">
        <v>18</v>
      </c>
      <c r="N641" s="45">
        <v>3000</v>
      </c>
      <c r="O641" s="46">
        <v>50000</v>
      </c>
      <c r="P641" s="45" t="s">
        <v>4129</v>
      </c>
      <c r="Q641" s="45">
        <v>240</v>
      </c>
      <c r="R641" s="45" t="s">
        <v>95</v>
      </c>
      <c r="S641" s="45">
        <v>850</v>
      </c>
      <c r="T641" s="45">
        <v>80</v>
      </c>
      <c r="U641" s="46">
        <v>200000</v>
      </c>
      <c r="V641" s="45" t="s">
        <v>108</v>
      </c>
      <c r="W641" s="45" t="s">
        <v>168</v>
      </c>
      <c r="X641" s="45" t="s">
        <v>4258</v>
      </c>
      <c r="Y641" s="45" t="s">
        <v>4258</v>
      </c>
      <c r="Z641" s="45">
        <v>650</v>
      </c>
      <c r="AA641" s="626" t="s">
        <v>4220</v>
      </c>
      <c r="AB641" s="50">
        <v>0.52500000000000002</v>
      </c>
      <c r="AC641" s="50">
        <v>0.22</v>
      </c>
      <c r="AD641" s="45" t="s">
        <v>4237</v>
      </c>
      <c r="AE641" s="48" t="str">
        <f>HYPERLINK('Źródła LED_linki'!C641,"Karta katalogowa")</f>
        <v>Karta katalogowa</v>
      </c>
    </row>
    <row r="642" spans="1:31">
      <c r="A642" s="8">
        <v>929003158602</v>
      </c>
      <c r="B642" s="10" t="s">
        <v>783</v>
      </c>
      <c r="C642" s="48" t="str">
        <f>HYPERLINK('Źródła LED_linki'!B642,"Link do zdjęcia")</f>
        <v>Link do zdjęcia</v>
      </c>
      <c r="D642" s="47" t="s">
        <v>649</v>
      </c>
      <c r="E642" s="12" t="s">
        <v>88</v>
      </c>
      <c r="F642" s="625">
        <v>25</v>
      </c>
      <c r="G642" s="45" t="s">
        <v>4339</v>
      </c>
      <c r="H642" s="45" t="s">
        <v>4363</v>
      </c>
      <c r="I642" s="45" t="s">
        <v>4138</v>
      </c>
      <c r="J642" s="45" t="s">
        <v>4134</v>
      </c>
      <c r="K642" s="45" t="s">
        <v>4278</v>
      </c>
      <c r="L642" s="45">
        <v>8</v>
      </c>
      <c r="M642" s="45">
        <v>18</v>
      </c>
      <c r="N642" s="45">
        <v>4000</v>
      </c>
      <c r="O642" s="46">
        <v>50000</v>
      </c>
      <c r="P642" s="45" t="s">
        <v>4129</v>
      </c>
      <c r="Q642" s="45">
        <v>240</v>
      </c>
      <c r="R642" s="45" t="s">
        <v>95</v>
      </c>
      <c r="S642" s="45">
        <v>900</v>
      </c>
      <c r="T642" s="45">
        <v>80</v>
      </c>
      <c r="U642" s="46">
        <v>200000</v>
      </c>
      <c r="V642" s="45" t="s">
        <v>108</v>
      </c>
      <c r="W642" s="45" t="s">
        <v>168</v>
      </c>
      <c r="X642" s="45" t="s">
        <v>4258</v>
      </c>
      <c r="Y642" s="45" t="s">
        <v>4258</v>
      </c>
      <c r="Z642" s="45">
        <v>650</v>
      </c>
      <c r="AA642" s="626" t="s">
        <v>4220</v>
      </c>
      <c r="AB642" s="50">
        <v>0.52500000000000002</v>
      </c>
      <c r="AC642" s="50">
        <v>0.12</v>
      </c>
      <c r="AD642" s="45" t="s">
        <v>4237</v>
      </c>
      <c r="AE642" s="48" t="str">
        <f>HYPERLINK('Źródła LED_linki'!C642,"Karta katalogowa")</f>
        <v>Karta katalogowa</v>
      </c>
    </row>
    <row r="643" spans="1:31">
      <c r="A643" s="8">
        <v>929003158702</v>
      </c>
      <c r="B643" s="10" t="s">
        <v>784</v>
      </c>
      <c r="C643" s="48" t="str">
        <f>HYPERLINK('Źródła LED_linki'!B643,"Link do zdjęcia")</f>
        <v>Link do zdjęcia</v>
      </c>
      <c r="D643" s="47" t="s">
        <v>649</v>
      </c>
      <c r="E643" s="12" t="s">
        <v>88</v>
      </c>
      <c r="F643" s="625">
        <v>25</v>
      </c>
      <c r="G643" s="45" t="s">
        <v>4339</v>
      </c>
      <c r="H643" s="45" t="s">
        <v>4363</v>
      </c>
      <c r="I643" s="45" t="s">
        <v>4138</v>
      </c>
      <c r="J643" s="45" t="s">
        <v>4134</v>
      </c>
      <c r="K643" s="45" t="s">
        <v>4278</v>
      </c>
      <c r="L643" s="45">
        <v>8</v>
      </c>
      <c r="M643" s="45">
        <v>18</v>
      </c>
      <c r="N643" s="45">
        <v>6500</v>
      </c>
      <c r="O643" s="46">
        <v>50000</v>
      </c>
      <c r="P643" s="45" t="s">
        <v>4129</v>
      </c>
      <c r="Q643" s="45">
        <v>240</v>
      </c>
      <c r="R643" s="45" t="s">
        <v>95</v>
      </c>
      <c r="S643" s="45">
        <v>900</v>
      </c>
      <c r="T643" s="45">
        <v>80</v>
      </c>
      <c r="U643" s="46">
        <v>200000</v>
      </c>
      <c r="V643" s="45" t="s">
        <v>108</v>
      </c>
      <c r="W643" s="45" t="s">
        <v>168</v>
      </c>
      <c r="X643" s="45" t="s">
        <v>4258</v>
      </c>
      <c r="Y643" s="45" t="s">
        <v>4258</v>
      </c>
      <c r="Z643" s="45">
        <v>650</v>
      </c>
      <c r="AA643" s="626" t="s">
        <v>4220</v>
      </c>
      <c r="AB643" s="50">
        <v>0.52500000000000002</v>
      </c>
      <c r="AC643" s="50">
        <v>0.12</v>
      </c>
      <c r="AD643" s="45" t="s">
        <v>4237</v>
      </c>
      <c r="AE643" s="48" t="str">
        <f>HYPERLINK('Źródła LED_linki'!C643,"Karta katalogowa")</f>
        <v>Karta katalogowa</v>
      </c>
    </row>
    <row r="644" spans="1:31">
      <c r="A644" s="8">
        <v>929003577232</v>
      </c>
      <c r="B644" s="10" t="s">
        <v>785</v>
      </c>
      <c r="C644" s="48" t="str">
        <f>HYPERLINK('Źródła LED_linki'!B644,"Link do zdjęcia")</f>
        <v>Link do zdjęcia</v>
      </c>
      <c r="D644" s="47" t="s">
        <v>649</v>
      </c>
      <c r="E644" s="12" t="s">
        <v>88</v>
      </c>
      <c r="F644" s="625">
        <v>23.8</v>
      </c>
      <c r="G644" s="45" t="s">
        <v>4339</v>
      </c>
      <c r="H644" s="45" t="s">
        <v>4363</v>
      </c>
      <c r="I644" s="45" t="s">
        <v>4138</v>
      </c>
      <c r="J644" s="45" t="s">
        <v>4134</v>
      </c>
      <c r="K644" s="45" t="s">
        <v>4278</v>
      </c>
      <c r="L644" s="45" t="s">
        <v>4364</v>
      </c>
      <c r="M644" s="45">
        <v>36</v>
      </c>
      <c r="N644" s="45">
        <v>3000</v>
      </c>
      <c r="O644" s="46">
        <v>50000</v>
      </c>
      <c r="P644" s="45" t="s">
        <v>4129</v>
      </c>
      <c r="Q644" s="45">
        <v>240</v>
      </c>
      <c r="R644" s="45" t="s">
        <v>95</v>
      </c>
      <c r="S644" s="45">
        <v>1700</v>
      </c>
      <c r="T644" s="45">
        <v>80</v>
      </c>
      <c r="U644" s="46">
        <v>200000</v>
      </c>
      <c r="V644" s="45" t="s">
        <v>159</v>
      </c>
      <c r="W644" s="45" t="s">
        <v>160</v>
      </c>
      <c r="X644" s="45" t="s">
        <v>4258</v>
      </c>
      <c r="Y644" s="45" t="s">
        <v>4258</v>
      </c>
      <c r="Z644" s="45">
        <v>1260</v>
      </c>
      <c r="AA644" s="626" t="s">
        <v>4316</v>
      </c>
      <c r="AB644" s="50">
        <v>0.52500000000000002</v>
      </c>
      <c r="AC644" s="50">
        <v>0.22</v>
      </c>
      <c r="AD644" s="45" t="s">
        <v>4237</v>
      </c>
      <c r="AE644" s="48" t="str">
        <f>HYPERLINK('Źródła LED_linki'!C644,"Karta katalogowa")</f>
        <v>Karta katalogowa</v>
      </c>
    </row>
    <row r="645" spans="1:31">
      <c r="A645" s="8">
        <v>929003519702</v>
      </c>
      <c r="B645" s="10" t="s">
        <v>786</v>
      </c>
      <c r="C645" s="48" t="str">
        <f>HYPERLINK('Źródła LED_linki'!B645,"Link do zdjęcia")</f>
        <v>Link do zdjęcia</v>
      </c>
      <c r="D645" s="47" t="s">
        <v>649</v>
      </c>
      <c r="E645" s="12" t="s">
        <v>88</v>
      </c>
      <c r="F645" s="625">
        <v>23.8</v>
      </c>
      <c r="G645" s="45" t="s">
        <v>4339</v>
      </c>
      <c r="H645" s="45" t="s">
        <v>4363</v>
      </c>
      <c r="I645" s="45" t="s">
        <v>4138</v>
      </c>
      <c r="J645" s="45" t="s">
        <v>4134</v>
      </c>
      <c r="K645" s="45" t="s">
        <v>4278</v>
      </c>
      <c r="L645" s="45" t="s">
        <v>4364</v>
      </c>
      <c r="M645" s="45">
        <v>36</v>
      </c>
      <c r="N645" s="45">
        <v>4000</v>
      </c>
      <c r="O645" s="46">
        <v>50000</v>
      </c>
      <c r="P645" s="45" t="s">
        <v>4129</v>
      </c>
      <c r="Q645" s="45">
        <v>240</v>
      </c>
      <c r="R645" s="45" t="s">
        <v>95</v>
      </c>
      <c r="S645" s="45">
        <v>1800</v>
      </c>
      <c r="T645" s="45">
        <v>80</v>
      </c>
      <c r="U645" s="46">
        <v>200000</v>
      </c>
      <c r="V645" s="45" t="s">
        <v>108</v>
      </c>
      <c r="W645" s="45" t="s">
        <v>160</v>
      </c>
      <c r="X645" s="45" t="s">
        <v>4258</v>
      </c>
      <c r="Y645" s="45" t="s">
        <v>4258</v>
      </c>
      <c r="Z645" s="45">
        <v>1260</v>
      </c>
      <c r="AA645" s="626" t="s">
        <v>4316</v>
      </c>
      <c r="AB645" s="50">
        <v>0.52500000000000002</v>
      </c>
      <c r="AC645" s="50">
        <v>0.22</v>
      </c>
      <c r="AD645" s="45" t="s">
        <v>4237</v>
      </c>
      <c r="AE645" s="48" t="str">
        <f>HYPERLINK('Źródła LED_linki'!C645,"Karta katalogowa")</f>
        <v>Karta katalogowa</v>
      </c>
    </row>
    <row r="646" spans="1:31">
      <c r="A646" s="8">
        <v>929003519802</v>
      </c>
      <c r="B646" s="10" t="s">
        <v>787</v>
      </c>
      <c r="C646" s="48" t="str">
        <f>HYPERLINK('Źródła LED_linki'!B646,"Link do zdjęcia")</f>
        <v>Link do zdjęcia</v>
      </c>
      <c r="D646" s="47" t="s">
        <v>649</v>
      </c>
      <c r="E646" s="12" t="s">
        <v>88</v>
      </c>
      <c r="F646" s="625">
        <v>23.8</v>
      </c>
      <c r="G646" s="45" t="s">
        <v>4339</v>
      </c>
      <c r="H646" s="45" t="s">
        <v>4363</v>
      </c>
      <c r="I646" s="45" t="s">
        <v>4138</v>
      </c>
      <c r="J646" s="45" t="s">
        <v>4134</v>
      </c>
      <c r="K646" s="45" t="s">
        <v>4278</v>
      </c>
      <c r="L646" s="45" t="s">
        <v>4364</v>
      </c>
      <c r="M646" s="45">
        <v>36</v>
      </c>
      <c r="N646" s="45">
        <v>6500</v>
      </c>
      <c r="O646" s="46">
        <v>50000</v>
      </c>
      <c r="P646" s="45" t="s">
        <v>4129</v>
      </c>
      <c r="Q646" s="45">
        <v>240</v>
      </c>
      <c r="R646" s="45" t="s">
        <v>95</v>
      </c>
      <c r="S646" s="45">
        <v>1800</v>
      </c>
      <c r="T646" s="45">
        <v>80</v>
      </c>
      <c r="U646" s="46">
        <v>200000</v>
      </c>
      <c r="V646" s="45" t="s">
        <v>108</v>
      </c>
      <c r="W646" s="45" t="s">
        <v>160</v>
      </c>
      <c r="X646" s="45" t="s">
        <v>4258</v>
      </c>
      <c r="Y646" s="45" t="s">
        <v>4258</v>
      </c>
      <c r="Z646" s="45">
        <v>1260</v>
      </c>
      <c r="AA646" s="626" t="s">
        <v>4316</v>
      </c>
      <c r="AB646" s="50">
        <v>0.52500000000000002</v>
      </c>
      <c r="AC646" s="50">
        <v>0.22</v>
      </c>
      <c r="AD646" s="45" t="s">
        <v>4237</v>
      </c>
      <c r="AE646" s="48" t="str">
        <f>HYPERLINK('Źródła LED_linki'!C646,"Karta katalogowa")</f>
        <v>Karta katalogowa</v>
      </c>
    </row>
    <row r="647" spans="1:31">
      <c r="A647" s="8">
        <v>929003577532</v>
      </c>
      <c r="B647" s="10" t="s">
        <v>788</v>
      </c>
      <c r="C647" s="48" t="str">
        <f>HYPERLINK('Źródła LED_linki'!B647,"Link do zdjęcia")</f>
        <v>Link do zdjęcia</v>
      </c>
      <c r="D647" s="47" t="s">
        <v>649</v>
      </c>
      <c r="E647" s="12" t="s">
        <v>88</v>
      </c>
      <c r="F647" s="625">
        <v>28.6</v>
      </c>
      <c r="G647" s="45" t="s">
        <v>4339</v>
      </c>
      <c r="H647" s="45" t="s">
        <v>4363</v>
      </c>
      <c r="I647" s="45" t="s">
        <v>4138</v>
      </c>
      <c r="J647" s="45" t="s">
        <v>4134</v>
      </c>
      <c r="K647" s="45" t="s">
        <v>4278</v>
      </c>
      <c r="L647" s="45">
        <v>18</v>
      </c>
      <c r="M647" s="45">
        <v>36</v>
      </c>
      <c r="N647" s="45">
        <v>3000</v>
      </c>
      <c r="O647" s="46">
        <v>50000</v>
      </c>
      <c r="P647" s="45" t="s">
        <v>4129</v>
      </c>
      <c r="Q647" s="45">
        <v>240</v>
      </c>
      <c r="R647" s="45" t="s">
        <v>95</v>
      </c>
      <c r="S647" s="45">
        <v>1850</v>
      </c>
      <c r="T647" s="45">
        <v>80</v>
      </c>
      <c r="U647" s="46">
        <v>200000</v>
      </c>
      <c r="V647" s="45" t="s">
        <v>159</v>
      </c>
      <c r="W647" s="45" t="s">
        <v>160</v>
      </c>
      <c r="X647" s="45" t="s">
        <v>4258</v>
      </c>
      <c r="Y647" s="45" t="s">
        <v>4258</v>
      </c>
      <c r="Z647" s="45">
        <v>1260</v>
      </c>
      <c r="AA647" s="626" t="s">
        <v>4146</v>
      </c>
      <c r="AB647" s="50">
        <v>0.52500000000000002</v>
      </c>
      <c r="AC647" s="50">
        <v>0.22</v>
      </c>
      <c r="AD647" s="45" t="s">
        <v>4237</v>
      </c>
      <c r="AE647" s="48" t="str">
        <f>HYPERLINK('Źródła LED_linki'!C647,"Karta katalogowa")</f>
        <v>Karta katalogowa</v>
      </c>
    </row>
    <row r="648" spans="1:31">
      <c r="A648" s="8">
        <v>929001874932</v>
      </c>
      <c r="B648" s="10" t="s">
        <v>789</v>
      </c>
      <c r="C648" s="48" t="str">
        <f>HYPERLINK('Źródła LED_linki'!B648,"Link do zdjęcia")</f>
        <v>Link do zdjęcia</v>
      </c>
      <c r="D648" s="47" t="s">
        <v>649</v>
      </c>
      <c r="E648" s="12" t="s">
        <v>88</v>
      </c>
      <c r="F648" s="625">
        <v>28.6</v>
      </c>
      <c r="G648" s="45" t="s">
        <v>4339</v>
      </c>
      <c r="H648" s="45" t="s">
        <v>4363</v>
      </c>
      <c r="I648" s="45" t="s">
        <v>4138</v>
      </c>
      <c r="J648" s="45" t="s">
        <v>4134</v>
      </c>
      <c r="K648" s="45" t="s">
        <v>4278</v>
      </c>
      <c r="L648" s="45">
        <v>18</v>
      </c>
      <c r="M648" s="45">
        <v>36</v>
      </c>
      <c r="N648" s="45">
        <v>4000</v>
      </c>
      <c r="O648" s="46">
        <v>50000</v>
      </c>
      <c r="P648" s="45" t="s">
        <v>4129</v>
      </c>
      <c r="Q648" s="45">
        <v>240</v>
      </c>
      <c r="R648" s="45" t="s">
        <v>95</v>
      </c>
      <c r="S648" s="45">
        <v>2000</v>
      </c>
      <c r="T648" s="45">
        <v>80</v>
      </c>
      <c r="U648" s="46">
        <v>200000</v>
      </c>
      <c r="V648" s="45" t="s">
        <v>159</v>
      </c>
      <c r="W648" s="45" t="s">
        <v>160</v>
      </c>
      <c r="X648" s="45" t="s">
        <v>4258</v>
      </c>
      <c r="Y648" s="45" t="s">
        <v>4258</v>
      </c>
      <c r="Z648" s="45">
        <v>1260</v>
      </c>
      <c r="AA648" s="626" t="s">
        <v>4146</v>
      </c>
      <c r="AB648" s="50">
        <v>0.52500000000000002</v>
      </c>
      <c r="AC648" s="50">
        <v>0.22</v>
      </c>
      <c r="AD648" s="45" t="s">
        <v>4237</v>
      </c>
      <c r="AE648" s="48" t="str">
        <f>HYPERLINK('Źródła LED_linki'!C648,"Karta katalogowa")</f>
        <v>Karta katalogowa</v>
      </c>
    </row>
    <row r="649" spans="1:31">
      <c r="A649" s="8">
        <v>929001874902</v>
      </c>
      <c r="B649" s="10" t="s">
        <v>789</v>
      </c>
      <c r="C649" s="48" t="str">
        <f>HYPERLINK('Źródła LED_linki'!B649,"Link do zdjęcia")</f>
        <v>Link do zdjęcia</v>
      </c>
      <c r="D649" s="47" t="s">
        <v>649</v>
      </c>
      <c r="E649" s="12" t="s">
        <v>88</v>
      </c>
      <c r="F649" s="625">
        <v>28.6</v>
      </c>
      <c r="G649" s="45" t="s">
        <v>4339</v>
      </c>
      <c r="H649" s="45" t="s">
        <v>4363</v>
      </c>
      <c r="I649" s="45" t="s">
        <v>4138</v>
      </c>
      <c r="J649" s="45" t="s">
        <v>4134</v>
      </c>
      <c r="K649" s="45" t="s">
        <v>4278</v>
      </c>
      <c r="L649" s="45">
        <v>18</v>
      </c>
      <c r="M649" s="45">
        <v>36</v>
      </c>
      <c r="N649" s="45">
        <v>4000</v>
      </c>
      <c r="O649" s="46">
        <v>50000</v>
      </c>
      <c r="P649" s="45" t="s">
        <v>4129</v>
      </c>
      <c r="Q649" s="45">
        <v>240</v>
      </c>
      <c r="R649" s="45" t="s">
        <v>95</v>
      </c>
      <c r="S649" s="45">
        <v>2000</v>
      </c>
      <c r="T649" s="45">
        <v>80</v>
      </c>
      <c r="U649" s="46">
        <v>200000</v>
      </c>
      <c r="V649" s="45" t="s">
        <v>159</v>
      </c>
      <c r="W649" s="45" t="s">
        <v>160</v>
      </c>
      <c r="X649" s="45" t="s">
        <v>4258</v>
      </c>
      <c r="Y649" s="45" t="s">
        <v>4258</v>
      </c>
      <c r="Z649" s="45">
        <v>1250</v>
      </c>
      <c r="AA649" s="626" t="s">
        <v>4152</v>
      </c>
      <c r="AB649" s="50">
        <v>0.52500000000000002</v>
      </c>
      <c r="AC649" s="50">
        <v>0.22</v>
      </c>
      <c r="AD649" s="45" t="s">
        <v>4237</v>
      </c>
      <c r="AE649" s="48" t="str">
        <f>HYPERLINK('Źródła LED_linki'!C649,"Karta katalogowa")</f>
        <v>Karta katalogowa</v>
      </c>
    </row>
    <row r="650" spans="1:31">
      <c r="A650" s="8">
        <v>929001874832</v>
      </c>
      <c r="B650" s="10" t="s">
        <v>790</v>
      </c>
      <c r="C650" s="48" t="str">
        <f>HYPERLINK('Źródła LED_linki'!B650,"Link do zdjęcia")</f>
        <v>Link do zdjęcia</v>
      </c>
      <c r="D650" s="47" t="s">
        <v>649</v>
      </c>
      <c r="E650" s="12" t="s">
        <v>88</v>
      </c>
      <c r="F650" s="625">
        <v>28.6</v>
      </c>
      <c r="G650" s="45" t="s">
        <v>4339</v>
      </c>
      <c r="H650" s="45" t="s">
        <v>4363</v>
      </c>
      <c r="I650" s="45" t="s">
        <v>4138</v>
      </c>
      <c r="J650" s="45" t="s">
        <v>4134</v>
      </c>
      <c r="K650" s="45" t="s">
        <v>4278</v>
      </c>
      <c r="L650" s="45">
        <v>18</v>
      </c>
      <c r="M650" s="45">
        <v>36</v>
      </c>
      <c r="N650" s="45">
        <v>6500</v>
      </c>
      <c r="O650" s="46">
        <v>50000</v>
      </c>
      <c r="P650" s="45" t="s">
        <v>4129</v>
      </c>
      <c r="Q650" s="45">
        <v>240</v>
      </c>
      <c r="R650" s="45" t="s">
        <v>95</v>
      </c>
      <c r="S650" s="45">
        <v>2000</v>
      </c>
      <c r="T650" s="45">
        <v>80</v>
      </c>
      <c r="U650" s="46">
        <v>200000</v>
      </c>
      <c r="V650" s="45" t="s">
        <v>159</v>
      </c>
      <c r="W650" s="45" t="s">
        <v>160</v>
      </c>
      <c r="X650" s="45" t="s">
        <v>4258</v>
      </c>
      <c r="Y650" s="45" t="s">
        <v>4258</v>
      </c>
      <c r="Z650" s="45">
        <v>1260</v>
      </c>
      <c r="AA650" s="626" t="s">
        <v>4152</v>
      </c>
      <c r="AB650" s="50">
        <v>0.52500000000000002</v>
      </c>
      <c r="AC650" s="50">
        <v>0.22</v>
      </c>
      <c r="AD650" s="45" t="s">
        <v>4237</v>
      </c>
      <c r="AE650" s="48" t="str">
        <f>HYPERLINK('Źródła LED_linki'!C650,"Karta katalogowa")</f>
        <v>Karta katalogowa</v>
      </c>
    </row>
    <row r="651" spans="1:31">
      <c r="A651" s="8">
        <v>929001874802</v>
      </c>
      <c r="B651" s="10" t="s">
        <v>790</v>
      </c>
      <c r="C651" s="48" t="str">
        <f>HYPERLINK('Źródła LED_linki'!B651,"Link do zdjęcia")</f>
        <v>Link do zdjęcia</v>
      </c>
      <c r="D651" s="47" t="s">
        <v>649</v>
      </c>
      <c r="E651" s="12" t="s">
        <v>88</v>
      </c>
      <c r="F651" s="625">
        <v>28.6</v>
      </c>
      <c r="G651" s="45" t="s">
        <v>4339</v>
      </c>
      <c r="H651" s="45" t="s">
        <v>4363</v>
      </c>
      <c r="I651" s="45" t="s">
        <v>4138</v>
      </c>
      <c r="J651" s="45" t="s">
        <v>4134</v>
      </c>
      <c r="K651" s="45" t="s">
        <v>4278</v>
      </c>
      <c r="L651" s="45">
        <v>18</v>
      </c>
      <c r="M651" s="45">
        <v>36</v>
      </c>
      <c r="N651" s="45">
        <v>6500</v>
      </c>
      <c r="O651" s="46">
        <v>50000</v>
      </c>
      <c r="P651" s="45" t="s">
        <v>4129</v>
      </c>
      <c r="Q651" s="45">
        <v>240</v>
      </c>
      <c r="R651" s="45" t="s">
        <v>95</v>
      </c>
      <c r="S651" s="45">
        <v>2000</v>
      </c>
      <c r="T651" s="45">
        <v>80</v>
      </c>
      <c r="U651" s="46">
        <v>200000</v>
      </c>
      <c r="V651" s="45" t="s">
        <v>159</v>
      </c>
      <c r="W651" s="45" t="s">
        <v>160</v>
      </c>
      <c r="X651" s="45" t="s">
        <v>4258</v>
      </c>
      <c r="Y651" s="45" t="s">
        <v>4258</v>
      </c>
      <c r="Z651" s="45">
        <v>1250</v>
      </c>
      <c r="AA651" s="626" t="s">
        <v>4152</v>
      </c>
      <c r="AB651" s="50">
        <v>0.52500000000000002</v>
      </c>
      <c r="AC651" s="50">
        <v>0.22</v>
      </c>
      <c r="AD651" s="45" t="s">
        <v>4237</v>
      </c>
      <c r="AE651" s="48" t="str">
        <f>HYPERLINK('Źródła LED_linki'!C651,"Karta katalogowa")</f>
        <v>Karta katalogowa</v>
      </c>
    </row>
    <row r="652" spans="1:31">
      <c r="A652" s="8">
        <v>929003577702</v>
      </c>
      <c r="B652" s="10" t="s">
        <v>791</v>
      </c>
      <c r="C652" s="48" t="str">
        <f>HYPERLINK('Źródła LED_linki'!B652,"Link do zdjęcia")</f>
        <v>Link do zdjęcia</v>
      </c>
      <c r="D652" s="47" t="s">
        <v>649</v>
      </c>
      <c r="E652" s="12" t="s">
        <v>88</v>
      </c>
      <c r="F652" s="625">
        <v>31.5</v>
      </c>
      <c r="G652" s="45" t="s">
        <v>4339</v>
      </c>
      <c r="H652" s="45" t="s">
        <v>4363</v>
      </c>
      <c r="I652" s="45" t="s">
        <v>4138</v>
      </c>
      <c r="J652" s="45" t="s">
        <v>4134</v>
      </c>
      <c r="K652" s="45" t="s">
        <v>4278</v>
      </c>
      <c r="L652" s="45" t="s">
        <v>4350</v>
      </c>
      <c r="M652" s="45">
        <v>36</v>
      </c>
      <c r="N652" s="45">
        <v>3000</v>
      </c>
      <c r="O652" s="46">
        <v>50000</v>
      </c>
      <c r="P652" s="45" t="s">
        <v>4129</v>
      </c>
      <c r="Q652" s="45">
        <v>240</v>
      </c>
      <c r="R652" s="45" t="s">
        <v>95</v>
      </c>
      <c r="S652" s="45">
        <v>2250</v>
      </c>
      <c r="T652" s="45">
        <v>80</v>
      </c>
      <c r="U652" s="46">
        <v>200000</v>
      </c>
      <c r="V652" s="45" t="s">
        <v>159</v>
      </c>
      <c r="W652" s="45" t="s">
        <v>160</v>
      </c>
      <c r="X652" s="45" t="s">
        <v>4258</v>
      </c>
      <c r="Y652" s="45" t="s">
        <v>4258</v>
      </c>
      <c r="Z652" s="45">
        <v>1260</v>
      </c>
      <c r="AA652" s="626" t="s">
        <v>4152</v>
      </c>
      <c r="AB652" s="50">
        <v>0.52500000000000002</v>
      </c>
      <c r="AC652" s="50">
        <v>0.22</v>
      </c>
      <c r="AD652" s="45" t="s">
        <v>4237</v>
      </c>
      <c r="AE652" s="48" t="str">
        <f>HYPERLINK('Źródła LED_linki'!C652,"Karta katalogowa")</f>
        <v>Karta katalogowa</v>
      </c>
    </row>
    <row r="653" spans="1:31">
      <c r="A653" s="8">
        <v>929003154202</v>
      </c>
      <c r="B653" s="10" t="s">
        <v>792</v>
      </c>
      <c r="C653" s="48" t="str">
        <f>HYPERLINK('Źródła LED_linki'!B653,"Link do zdjęcia")</f>
        <v>Link do zdjęcia</v>
      </c>
      <c r="D653" s="47" t="s">
        <v>649</v>
      </c>
      <c r="E653" s="12" t="s">
        <v>88</v>
      </c>
      <c r="F653" s="625">
        <v>31.5</v>
      </c>
      <c r="G653" s="45" t="s">
        <v>4339</v>
      </c>
      <c r="H653" s="45" t="s">
        <v>4363</v>
      </c>
      <c r="I653" s="45" t="s">
        <v>4138</v>
      </c>
      <c r="J653" s="45" t="s">
        <v>4134</v>
      </c>
      <c r="K653" s="45" t="s">
        <v>4278</v>
      </c>
      <c r="L653" s="45" t="s">
        <v>4350</v>
      </c>
      <c r="M653" s="45">
        <v>36</v>
      </c>
      <c r="N653" s="45">
        <v>4000</v>
      </c>
      <c r="O653" s="46">
        <v>50000</v>
      </c>
      <c r="P653" s="45" t="s">
        <v>4129</v>
      </c>
      <c r="Q653" s="45">
        <v>240</v>
      </c>
      <c r="R653" s="45" t="s">
        <v>95</v>
      </c>
      <c r="S653" s="45">
        <v>2400</v>
      </c>
      <c r="T653" s="45">
        <v>80</v>
      </c>
      <c r="U653" s="46">
        <v>200000</v>
      </c>
      <c r="V653" s="45" t="s">
        <v>159</v>
      </c>
      <c r="W653" s="45" t="s">
        <v>160</v>
      </c>
      <c r="X653" s="45" t="s">
        <v>4258</v>
      </c>
      <c r="Y653" s="45" t="s">
        <v>4258</v>
      </c>
      <c r="Z653" s="45">
        <v>1260</v>
      </c>
      <c r="AA653" s="626" t="s">
        <v>4152</v>
      </c>
      <c r="AB653" s="50">
        <v>0.52500000000000002</v>
      </c>
      <c r="AC653" s="50">
        <v>0.22</v>
      </c>
      <c r="AD653" s="45" t="s">
        <v>4237</v>
      </c>
      <c r="AE653" s="48" t="str">
        <f>HYPERLINK('Źródła LED_linki'!C653,"Karta katalogowa")</f>
        <v>Karta katalogowa</v>
      </c>
    </row>
    <row r="654" spans="1:31">
      <c r="A654" s="8">
        <v>929003577332</v>
      </c>
      <c r="B654" s="10" t="s">
        <v>793</v>
      </c>
      <c r="C654" s="48" t="str">
        <f>HYPERLINK('Źródła LED_linki'!B655,"Link do zdjęcia")</f>
        <v>Link do zdjęcia</v>
      </c>
      <c r="D654" s="47" t="s">
        <v>649</v>
      </c>
      <c r="E654" s="12" t="s">
        <v>88</v>
      </c>
      <c r="F654" s="625">
        <v>31.1</v>
      </c>
      <c r="G654" s="45" t="s">
        <v>4339</v>
      </c>
      <c r="H654" s="45" t="s">
        <v>4363</v>
      </c>
      <c r="I654" s="45" t="s">
        <v>4138</v>
      </c>
      <c r="J654" s="45" t="s">
        <v>4134</v>
      </c>
      <c r="K654" s="45" t="s">
        <v>4278</v>
      </c>
      <c r="L654" s="45">
        <v>20</v>
      </c>
      <c r="M654" s="45">
        <v>58</v>
      </c>
      <c r="N654" s="45">
        <v>3000</v>
      </c>
      <c r="O654" s="46">
        <v>50000</v>
      </c>
      <c r="P654" s="45" t="s">
        <v>4129</v>
      </c>
      <c r="Q654" s="45">
        <v>240</v>
      </c>
      <c r="R654" s="45" t="s">
        <v>95</v>
      </c>
      <c r="S654" s="45">
        <v>2050</v>
      </c>
      <c r="T654" s="45">
        <v>80</v>
      </c>
      <c r="U654" s="46">
        <v>200000</v>
      </c>
      <c r="V654" s="45" t="s">
        <v>108</v>
      </c>
      <c r="W654" s="45" t="s">
        <v>109</v>
      </c>
      <c r="X654" s="45" t="s">
        <v>4258</v>
      </c>
      <c r="Y654" s="45" t="s">
        <v>4258</v>
      </c>
      <c r="Z654" s="45">
        <v>1524</v>
      </c>
      <c r="AA654" s="626" t="s">
        <v>4152</v>
      </c>
      <c r="AB654" s="50">
        <v>0.52500000000000002</v>
      </c>
      <c r="AC654" s="50">
        <v>0.22</v>
      </c>
      <c r="AD654" s="45" t="s">
        <v>4237</v>
      </c>
      <c r="AE654" s="48" t="str">
        <f>HYPERLINK('Źródła LED_linki'!C655,"Karta katalogowa")</f>
        <v>Karta katalogowa</v>
      </c>
    </row>
    <row r="655" spans="1:31">
      <c r="A655" s="8">
        <v>929003022502</v>
      </c>
      <c r="B655" s="10" t="s">
        <v>794</v>
      </c>
      <c r="C655" s="48" t="str">
        <f>HYPERLINK('Źródła LED_linki'!B656,"Link do zdjęcia")</f>
        <v>Link do zdjęcia</v>
      </c>
      <c r="D655" s="47" t="s">
        <v>649</v>
      </c>
      <c r="E655" s="12" t="s">
        <v>88</v>
      </c>
      <c r="F655" s="625">
        <v>31.1</v>
      </c>
      <c r="G655" s="45" t="s">
        <v>4339</v>
      </c>
      <c r="H655" s="45" t="s">
        <v>4363</v>
      </c>
      <c r="I655" s="45" t="s">
        <v>4138</v>
      </c>
      <c r="J655" s="45" t="s">
        <v>4134</v>
      </c>
      <c r="K655" s="45" t="s">
        <v>4278</v>
      </c>
      <c r="L655" s="45">
        <v>20</v>
      </c>
      <c r="M655" s="45">
        <v>58</v>
      </c>
      <c r="N655" s="45">
        <v>4000</v>
      </c>
      <c r="O655" s="46">
        <v>50000</v>
      </c>
      <c r="P655" s="45" t="s">
        <v>4129</v>
      </c>
      <c r="Q655" s="45">
        <v>240</v>
      </c>
      <c r="R655" s="45" t="s">
        <v>95</v>
      </c>
      <c r="S655" s="45">
        <v>2200</v>
      </c>
      <c r="T655" s="45">
        <v>80</v>
      </c>
      <c r="U655" s="46">
        <v>200000</v>
      </c>
      <c r="V655" s="45" t="s">
        <v>159</v>
      </c>
      <c r="W655" s="45" t="s">
        <v>160</v>
      </c>
      <c r="X655" s="45" t="s">
        <v>4258</v>
      </c>
      <c r="Y655" s="45" t="s">
        <v>4258</v>
      </c>
      <c r="Z655" s="45">
        <v>1550</v>
      </c>
      <c r="AA655" s="626" t="s">
        <v>4136</v>
      </c>
      <c r="AB655" s="50">
        <v>0.52500000000000002</v>
      </c>
      <c r="AC655" s="50">
        <v>0.22</v>
      </c>
      <c r="AD655" s="45" t="s">
        <v>4237</v>
      </c>
      <c r="AE655" s="48" t="str">
        <f>HYPERLINK('Źródła LED_linki'!C656,"Karta katalogowa")</f>
        <v>Karta katalogowa</v>
      </c>
    </row>
    <row r="656" spans="1:31">
      <c r="A656" s="8">
        <v>929003547402</v>
      </c>
      <c r="B656" s="10" t="s">
        <v>794</v>
      </c>
      <c r="C656" s="48" t="str">
        <f>HYPERLINK('Źródła LED_linki'!B657,"Link do zdjęcia")</f>
        <v>Link do zdjęcia</v>
      </c>
      <c r="D656" s="47" t="s">
        <v>649</v>
      </c>
      <c r="E656" s="12" t="s">
        <v>88</v>
      </c>
      <c r="F656" s="625">
        <v>31.1</v>
      </c>
      <c r="G656" s="45" t="s">
        <v>4339</v>
      </c>
      <c r="H656" s="45" t="s">
        <v>4363</v>
      </c>
      <c r="I656" s="45" t="s">
        <v>4138</v>
      </c>
      <c r="J656" s="45" t="s">
        <v>4134</v>
      </c>
      <c r="K656" s="45" t="s">
        <v>4278</v>
      </c>
      <c r="L656" s="45">
        <v>20</v>
      </c>
      <c r="M656" s="45">
        <v>58</v>
      </c>
      <c r="N656" s="45">
        <v>4000</v>
      </c>
      <c r="O656" s="46">
        <v>50000</v>
      </c>
      <c r="P656" s="45" t="s">
        <v>4129</v>
      </c>
      <c r="Q656" s="45">
        <v>240</v>
      </c>
      <c r="R656" s="45" t="s">
        <v>95</v>
      </c>
      <c r="S656" s="45">
        <v>2200</v>
      </c>
      <c r="T656" s="45">
        <v>80</v>
      </c>
      <c r="U656" s="46">
        <v>200000</v>
      </c>
      <c r="V656" s="45" t="s">
        <v>159</v>
      </c>
      <c r="W656" s="45" t="s">
        <v>160</v>
      </c>
      <c r="X656" s="45" t="s">
        <v>4258</v>
      </c>
      <c r="Y656" s="45" t="s">
        <v>4258</v>
      </c>
      <c r="Z656" s="45">
        <v>1524</v>
      </c>
      <c r="AA656" s="626" t="s">
        <v>4136</v>
      </c>
      <c r="AB656" s="50">
        <v>0.52500000000000002</v>
      </c>
      <c r="AC656" s="50">
        <v>0.22</v>
      </c>
      <c r="AD656" s="45" t="s">
        <v>4237</v>
      </c>
      <c r="AE656" s="48" t="str">
        <f>HYPERLINK('Źródła LED_linki'!C657,"Karta katalogowa")</f>
        <v>Karta katalogowa</v>
      </c>
    </row>
    <row r="657" spans="1:31">
      <c r="A657" s="8">
        <v>929003022602</v>
      </c>
      <c r="B657" s="10" t="s">
        <v>795</v>
      </c>
      <c r="C657" s="48" t="str">
        <f>HYPERLINK('Źródła LED_linki'!B658,"Link do zdjęcia")</f>
        <v>Link do zdjęcia</v>
      </c>
      <c r="D657" s="47" t="s">
        <v>649</v>
      </c>
      <c r="E657" s="12" t="s">
        <v>88</v>
      </c>
      <c r="F657" s="625">
        <v>31.1</v>
      </c>
      <c r="G657" s="45" t="s">
        <v>4339</v>
      </c>
      <c r="H657" s="45" t="s">
        <v>4363</v>
      </c>
      <c r="I657" s="45" t="s">
        <v>4138</v>
      </c>
      <c r="J657" s="45" t="s">
        <v>4134</v>
      </c>
      <c r="K657" s="45" t="s">
        <v>4278</v>
      </c>
      <c r="L657" s="45">
        <v>20</v>
      </c>
      <c r="M657" s="45">
        <v>58</v>
      </c>
      <c r="N657" s="45">
        <v>6500</v>
      </c>
      <c r="O657" s="46">
        <v>50000</v>
      </c>
      <c r="P657" s="45" t="s">
        <v>4129</v>
      </c>
      <c r="Q657" s="45">
        <v>240</v>
      </c>
      <c r="R657" s="45" t="s">
        <v>95</v>
      </c>
      <c r="S657" s="45">
        <v>2200</v>
      </c>
      <c r="T657" s="45">
        <v>80</v>
      </c>
      <c r="U657" s="46">
        <v>200000</v>
      </c>
      <c r="V657" s="45" t="s">
        <v>159</v>
      </c>
      <c r="W657" s="45" t="s">
        <v>160</v>
      </c>
      <c r="X657" s="45" t="s">
        <v>4258</v>
      </c>
      <c r="Y657" s="45" t="s">
        <v>4258</v>
      </c>
      <c r="Z657" s="45">
        <v>1550</v>
      </c>
      <c r="AA657" s="626" t="s">
        <v>4136</v>
      </c>
      <c r="AB657" s="50">
        <v>0.52500000000000002</v>
      </c>
      <c r="AC657" s="50">
        <v>0.22</v>
      </c>
      <c r="AD657" s="45" t="s">
        <v>4237</v>
      </c>
      <c r="AE657" s="48" t="str">
        <f>HYPERLINK('Źródła LED_linki'!C658,"Karta katalogowa")</f>
        <v>Karta katalogowa</v>
      </c>
    </row>
    <row r="658" spans="1:31">
      <c r="A658" s="8">
        <v>929003547502</v>
      </c>
      <c r="B658" s="10" t="s">
        <v>795</v>
      </c>
      <c r="C658" s="48" t="str">
        <f>HYPERLINK('Źródła LED_linki'!B659,"Link do zdjęcia")</f>
        <v>Link do zdjęcia</v>
      </c>
      <c r="D658" s="47" t="s">
        <v>649</v>
      </c>
      <c r="E658" s="12" t="s">
        <v>88</v>
      </c>
      <c r="F658" s="625">
        <v>31.1</v>
      </c>
      <c r="G658" s="45" t="s">
        <v>4339</v>
      </c>
      <c r="H658" s="45" t="s">
        <v>4363</v>
      </c>
      <c r="I658" s="45" t="s">
        <v>4138</v>
      </c>
      <c r="J658" s="45" t="s">
        <v>4134</v>
      </c>
      <c r="K658" s="45" t="s">
        <v>4278</v>
      </c>
      <c r="L658" s="45">
        <v>20</v>
      </c>
      <c r="M658" s="45">
        <v>58</v>
      </c>
      <c r="N658" s="45">
        <v>6500</v>
      </c>
      <c r="O658" s="46">
        <v>50000</v>
      </c>
      <c r="P658" s="45" t="s">
        <v>4129</v>
      </c>
      <c r="Q658" s="45">
        <v>240</v>
      </c>
      <c r="R658" s="45" t="s">
        <v>95</v>
      </c>
      <c r="S658" s="45">
        <v>2200</v>
      </c>
      <c r="T658" s="45">
        <v>80</v>
      </c>
      <c r="U658" s="46">
        <v>200000</v>
      </c>
      <c r="V658" s="45" t="s">
        <v>159</v>
      </c>
      <c r="W658" s="45" t="s">
        <v>160</v>
      </c>
      <c r="X658" s="45" t="s">
        <v>4258</v>
      </c>
      <c r="Y658" s="45" t="s">
        <v>4258</v>
      </c>
      <c r="Z658" s="45">
        <v>1524</v>
      </c>
      <c r="AA658" s="626" t="s">
        <v>8515</v>
      </c>
      <c r="AB658" s="50">
        <v>0.52500000000000002</v>
      </c>
      <c r="AC658" s="50">
        <v>0.22</v>
      </c>
      <c r="AD658" s="45" t="s">
        <v>4237</v>
      </c>
      <c r="AE658" s="48" t="str">
        <f>HYPERLINK('Źródła LED_linki'!C659,"Karta katalogowa")</f>
        <v>Karta katalogowa</v>
      </c>
    </row>
    <row r="659" spans="1:31">
      <c r="A659" s="8">
        <v>929003577632</v>
      </c>
      <c r="B659" s="10" t="s">
        <v>796</v>
      </c>
      <c r="C659" s="48" t="str">
        <f>HYPERLINK('Źródła LED_linki'!B660,"Link do zdjęcia")</f>
        <v>Link do zdjęcia</v>
      </c>
      <c r="D659" s="47" t="s">
        <v>649</v>
      </c>
      <c r="E659" s="12" t="s">
        <v>88</v>
      </c>
      <c r="F659" s="625">
        <v>35.700000000000003</v>
      </c>
      <c r="G659" s="45" t="s">
        <v>4339</v>
      </c>
      <c r="H659" s="45" t="s">
        <v>4363</v>
      </c>
      <c r="I659" s="45" t="s">
        <v>4138</v>
      </c>
      <c r="J659" s="45" t="s">
        <v>4134</v>
      </c>
      <c r="K659" s="45" t="s">
        <v>4278</v>
      </c>
      <c r="L659" s="45">
        <v>24</v>
      </c>
      <c r="M659" s="45">
        <v>58</v>
      </c>
      <c r="N659" s="45">
        <v>3000</v>
      </c>
      <c r="O659" s="46">
        <v>50000</v>
      </c>
      <c r="P659" s="45" t="s">
        <v>4129</v>
      </c>
      <c r="Q659" s="45">
        <v>240</v>
      </c>
      <c r="R659" s="45" t="s">
        <v>95</v>
      </c>
      <c r="S659" s="45">
        <v>2500</v>
      </c>
      <c r="T659" s="45">
        <v>80</v>
      </c>
      <c r="U659" s="46">
        <v>200000</v>
      </c>
      <c r="V659" s="45" t="s">
        <v>159</v>
      </c>
      <c r="W659" s="45" t="s">
        <v>160</v>
      </c>
      <c r="X659" s="45" t="s">
        <v>4258</v>
      </c>
      <c r="Y659" s="45" t="s">
        <v>4258</v>
      </c>
      <c r="Z659" s="45">
        <v>1524</v>
      </c>
      <c r="AA659" s="626" t="s">
        <v>8515</v>
      </c>
      <c r="AB659" s="50">
        <v>0.52500000000000002</v>
      </c>
      <c r="AC659" s="50">
        <v>0.22</v>
      </c>
      <c r="AD659" s="45" t="s">
        <v>4237</v>
      </c>
      <c r="AE659" s="48" t="str">
        <f>HYPERLINK('Źródła LED_linki'!C660,"Karta katalogowa")</f>
        <v>Karta katalogowa</v>
      </c>
    </row>
    <row r="660" spans="1:31">
      <c r="A660" s="8">
        <v>929001875132</v>
      </c>
      <c r="B660" s="10" t="s">
        <v>797</v>
      </c>
      <c r="C660" s="48" t="str">
        <f>HYPERLINK('Źródła LED_linki'!B661,"Link do zdjęcia")</f>
        <v>Link do zdjęcia</v>
      </c>
      <c r="D660" s="47" t="s">
        <v>649</v>
      </c>
      <c r="E660" s="12" t="s">
        <v>88</v>
      </c>
      <c r="F660" s="625">
        <v>35.700000000000003</v>
      </c>
      <c r="G660" s="45" t="s">
        <v>4339</v>
      </c>
      <c r="H660" s="45" t="s">
        <v>4363</v>
      </c>
      <c r="I660" s="45" t="s">
        <v>4138</v>
      </c>
      <c r="J660" s="45" t="s">
        <v>4134</v>
      </c>
      <c r="K660" s="45" t="s">
        <v>4278</v>
      </c>
      <c r="L660" s="45">
        <v>24</v>
      </c>
      <c r="M660" s="45">
        <v>58</v>
      </c>
      <c r="N660" s="45">
        <v>4000</v>
      </c>
      <c r="O660" s="46">
        <v>50000</v>
      </c>
      <c r="P660" s="45" t="s">
        <v>4129</v>
      </c>
      <c r="Q660" s="45">
        <v>240</v>
      </c>
      <c r="R660" s="45" t="s">
        <v>95</v>
      </c>
      <c r="S660" s="45">
        <v>2700</v>
      </c>
      <c r="T660" s="45">
        <v>80</v>
      </c>
      <c r="U660" s="46">
        <v>200000</v>
      </c>
      <c r="V660" s="45" t="s">
        <v>159</v>
      </c>
      <c r="W660" s="45" t="s">
        <v>160</v>
      </c>
      <c r="X660" s="45" t="s">
        <v>4258</v>
      </c>
      <c r="Y660" s="45" t="s">
        <v>4258</v>
      </c>
      <c r="Z660" s="45">
        <v>1524</v>
      </c>
      <c r="AA660" s="626" t="s">
        <v>8515</v>
      </c>
      <c r="AB660" s="50">
        <v>0.52500000000000002</v>
      </c>
      <c r="AC660" s="50">
        <v>0.22</v>
      </c>
      <c r="AD660" s="45" t="s">
        <v>4237</v>
      </c>
      <c r="AE660" s="48" t="str">
        <f>HYPERLINK('Źródła LED_linki'!C661,"Karta katalogowa")</f>
        <v>Karta katalogowa</v>
      </c>
    </row>
    <row r="661" spans="1:31">
      <c r="A661" s="8">
        <v>929001875102</v>
      </c>
      <c r="B661" s="10" t="s">
        <v>797</v>
      </c>
      <c r="C661" s="48" t="str">
        <f>HYPERLINK('Źródła LED_linki'!B662,"Link do zdjęcia")</f>
        <v>Link do zdjęcia</v>
      </c>
      <c r="D661" s="47" t="s">
        <v>649</v>
      </c>
      <c r="E661" s="12" t="s">
        <v>88</v>
      </c>
      <c r="F661" s="625">
        <v>35.700000000000003</v>
      </c>
      <c r="G661" s="45" t="s">
        <v>4339</v>
      </c>
      <c r="H661" s="45" t="s">
        <v>4363</v>
      </c>
      <c r="I661" s="45" t="s">
        <v>4138</v>
      </c>
      <c r="J661" s="45" t="s">
        <v>4134</v>
      </c>
      <c r="K661" s="45" t="s">
        <v>4278</v>
      </c>
      <c r="L661" s="45">
        <v>24</v>
      </c>
      <c r="M661" s="45">
        <v>58</v>
      </c>
      <c r="N661" s="45">
        <v>4000</v>
      </c>
      <c r="O661" s="46">
        <v>50000</v>
      </c>
      <c r="P661" s="45" t="s">
        <v>4129</v>
      </c>
      <c r="Q661" s="45">
        <v>240</v>
      </c>
      <c r="R661" s="45" t="s">
        <v>95</v>
      </c>
      <c r="S661" s="45">
        <v>2700</v>
      </c>
      <c r="T661" s="45">
        <v>80</v>
      </c>
      <c r="U661" s="46">
        <v>200000</v>
      </c>
      <c r="V661" s="45" t="s">
        <v>159</v>
      </c>
      <c r="W661" s="45" t="s">
        <v>160</v>
      </c>
      <c r="X661" s="45" t="s">
        <v>4258</v>
      </c>
      <c r="Y661" s="45" t="s">
        <v>4258</v>
      </c>
      <c r="Z661" s="45">
        <v>1550</v>
      </c>
      <c r="AA661" s="626" t="s">
        <v>4152</v>
      </c>
      <c r="AB661" s="50">
        <v>0.52500000000000002</v>
      </c>
      <c r="AC661" s="50">
        <v>0.22</v>
      </c>
      <c r="AD661" s="45" t="s">
        <v>4237</v>
      </c>
      <c r="AE661" s="48" t="str">
        <f>HYPERLINK('Źródła LED_linki'!C662,"Karta katalogowa")</f>
        <v>Karta katalogowa</v>
      </c>
    </row>
    <row r="662" spans="1:31">
      <c r="A662" s="8">
        <v>929001875032</v>
      </c>
      <c r="B662" s="10" t="s">
        <v>798</v>
      </c>
      <c r="C662" s="48" t="str">
        <f>HYPERLINK('Źródła LED_linki'!B663,"Link do zdjęcia")</f>
        <v>Link do zdjęcia</v>
      </c>
      <c r="D662" s="47" t="s">
        <v>649</v>
      </c>
      <c r="E662" s="12" t="s">
        <v>88</v>
      </c>
      <c r="F662" s="625">
        <v>35.700000000000003</v>
      </c>
      <c r="G662" s="45" t="s">
        <v>4339</v>
      </c>
      <c r="H662" s="45" t="s">
        <v>4363</v>
      </c>
      <c r="I662" s="45" t="s">
        <v>4138</v>
      </c>
      <c r="J662" s="45" t="s">
        <v>4134</v>
      </c>
      <c r="K662" s="45" t="s">
        <v>4278</v>
      </c>
      <c r="L662" s="45">
        <v>24</v>
      </c>
      <c r="M662" s="45">
        <v>58</v>
      </c>
      <c r="N662" s="45">
        <v>6500</v>
      </c>
      <c r="O662" s="46">
        <v>50000</v>
      </c>
      <c r="P662" s="45" t="s">
        <v>4129</v>
      </c>
      <c r="Q662" s="45">
        <v>240</v>
      </c>
      <c r="R662" s="45" t="s">
        <v>95</v>
      </c>
      <c r="S662" s="45">
        <v>2700</v>
      </c>
      <c r="T662" s="45">
        <v>80</v>
      </c>
      <c r="U662" s="46">
        <v>200000</v>
      </c>
      <c r="V662" s="45" t="s">
        <v>159</v>
      </c>
      <c r="W662" s="45" t="s">
        <v>160</v>
      </c>
      <c r="X662" s="45" t="s">
        <v>4258</v>
      </c>
      <c r="Y662" s="45" t="s">
        <v>4258</v>
      </c>
      <c r="Z662" s="45">
        <v>1524</v>
      </c>
      <c r="AA662" s="626" t="s">
        <v>4152</v>
      </c>
      <c r="AB662" s="50">
        <v>0.52500000000000002</v>
      </c>
      <c r="AC662" s="50">
        <v>0.22</v>
      </c>
      <c r="AD662" s="45" t="s">
        <v>4237</v>
      </c>
      <c r="AE662" s="48" t="str">
        <f>HYPERLINK('Źródła LED_linki'!C663,"Karta katalogowa")</f>
        <v>Karta katalogowa</v>
      </c>
    </row>
    <row r="663" spans="1:31">
      <c r="A663" s="8">
        <v>929001875002</v>
      </c>
      <c r="B663" s="10" t="s">
        <v>798</v>
      </c>
      <c r="C663" s="48" t="str">
        <f>HYPERLINK('Źródła LED_linki'!B664,"Link do zdjęcia")</f>
        <v>Link do zdjęcia</v>
      </c>
      <c r="D663" s="47" t="s">
        <v>649</v>
      </c>
      <c r="E663" s="12" t="s">
        <v>88</v>
      </c>
      <c r="F663" s="625">
        <v>35.700000000000003</v>
      </c>
      <c r="G663" s="45" t="s">
        <v>4339</v>
      </c>
      <c r="H663" s="45" t="s">
        <v>4363</v>
      </c>
      <c r="I663" s="45" t="s">
        <v>4138</v>
      </c>
      <c r="J663" s="45" t="s">
        <v>4134</v>
      </c>
      <c r="K663" s="45" t="s">
        <v>4278</v>
      </c>
      <c r="L663" s="45">
        <v>24</v>
      </c>
      <c r="M663" s="45">
        <v>58</v>
      </c>
      <c r="N663" s="45">
        <v>6500</v>
      </c>
      <c r="O663" s="46">
        <v>50000</v>
      </c>
      <c r="P663" s="45" t="s">
        <v>4129</v>
      </c>
      <c r="Q663" s="45">
        <v>240</v>
      </c>
      <c r="R663" s="45" t="s">
        <v>95</v>
      </c>
      <c r="S663" s="45">
        <v>2700</v>
      </c>
      <c r="T663" s="45">
        <v>80</v>
      </c>
      <c r="U663" s="46">
        <v>200000</v>
      </c>
      <c r="V663" s="45" t="s">
        <v>159</v>
      </c>
      <c r="W663" s="45" t="s">
        <v>160</v>
      </c>
      <c r="X663" s="45" t="s">
        <v>4258</v>
      </c>
      <c r="Y663" s="45" t="s">
        <v>4258</v>
      </c>
      <c r="Z663" s="45">
        <v>1550</v>
      </c>
      <c r="AA663" s="626" t="s">
        <v>4152</v>
      </c>
      <c r="AB663" s="50">
        <v>0.52500000000000002</v>
      </c>
      <c r="AC663" s="50">
        <v>0.22</v>
      </c>
      <c r="AD663" s="45" t="s">
        <v>4237</v>
      </c>
      <c r="AE663" s="48" t="str">
        <f>HYPERLINK('Źródła LED_linki'!C664,"Karta katalogowa")</f>
        <v>Karta katalogowa</v>
      </c>
    </row>
    <row r="664" spans="1:31">
      <c r="A664" s="8">
        <v>929003577802</v>
      </c>
      <c r="B664" s="10" t="s">
        <v>799</v>
      </c>
      <c r="C664" s="48" t="str">
        <f>HYPERLINK('Źródła LED_linki'!B665,"Link do zdjęcia")</f>
        <v>Link do zdjęcia</v>
      </c>
      <c r="D664" s="47" t="s">
        <v>649</v>
      </c>
      <c r="E664" s="12" t="s">
        <v>88</v>
      </c>
      <c r="F664" s="625">
        <v>37.9</v>
      </c>
      <c r="G664" s="45" t="s">
        <v>4339</v>
      </c>
      <c r="H664" s="45" t="s">
        <v>4363</v>
      </c>
      <c r="I664" s="45" t="s">
        <v>4138</v>
      </c>
      <c r="J664" s="45" t="s">
        <v>4134</v>
      </c>
      <c r="K664" s="45" t="s">
        <v>4278</v>
      </c>
      <c r="L664" s="45" t="s">
        <v>4367</v>
      </c>
      <c r="M664" s="45">
        <v>58</v>
      </c>
      <c r="N664" s="45">
        <v>3000</v>
      </c>
      <c r="O664" s="46">
        <v>50000</v>
      </c>
      <c r="P664" s="45" t="s">
        <v>4129</v>
      </c>
      <c r="Q664" s="45">
        <v>240</v>
      </c>
      <c r="R664" s="45" t="s">
        <v>95</v>
      </c>
      <c r="S664" s="45">
        <v>3320</v>
      </c>
      <c r="T664" s="45">
        <v>80</v>
      </c>
      <c r="U664" s="46">
        <v>200000</v>
      </c>
      <c r="V664" s="45" t="s">
        <v>159</v>
      </c>
      <c r="W664" s="45" t="s">
        <v>160</v>
      </c>
      <c r="X664" s="45" t="s">
        <v>4258</v>
      </c>
      <c r="Y664" s="45" t="s">
        <v>4258</v>
      </c>
      <c r="Z664" s="45">
        <v>1524</v>
      </c>
      <c r="AA664" s="626" t="s">
        <v>4152</v>
      </c>
      <c r="AB664" s="50">
        <v>0.52500000000000002</v>
      </c>
      <c r="AC664" s="50">
        <v>0.22</v>
      </c>
      <c r="AD664" s="45" t="s">
        <v>4237</v>
      </c>
      <c r="AE664" s="48" t="str">
        <f>HYPERLINK('Źródła LED_linki'!C665,"Karta katalogowa")</f>
        <v>Karta katalogowa</v>
      </c>
    </row>
    <row r="665" spans="1:31">
      <c r="A665" s="8">
        <v>929003154402</v>
      </c>
      <c r="B665" s="10" t="s">
        <v>800</v>
      </c>
      <c r="C665" s="48" t="str">
        <f>HYPERLINK('Źródła LED_linki'!B666,"Link do zdjęcia")</f>
        <v>Link do zdjęcia</v>
      </c>
      <c r="D665" s="47" t="s">
        <v>649</v>
      </c>
      <c r="E665" s="12" t="s">
        <v>88</v>
      </c>
      <c r="F665" s="625">
        <v>37.9</v>
      </c>
      <c r="G665" s="45" t="s">
        <v>4339</v>
      </c>
      <c r="H665" s="45" t="s">
        <v>4363</v>
      </c>
      <c r="I665" s="45" t="s">
        <v>4138</v>
      </c>
      <c r="J665" s="45" t="s">
        <v>4134</v>
      </c>
      <c r="K665" s="45" t="s">
        <v>4278</v>
      </c>
      <c r="L665" s="45" t="s">
        <v>4367</v>
      </c>
      <c r="M665" s="45">
        <v>58</v>
      </c>
      <c r="N665" s="45">
        <v>4000</v>
      </c>
      <c r="O665" s="46">
        <v>50000</v>
      </c>
      <c r="P665" s="45" t="s">
        <v>4129</v>
      </c>
      <c r="Q665" s="45">
        <v>240</v>
      </c>
      <c r="R665" s="45" t="s">
        <v>95</v>
      </c>
      <c r="S665" s="45">
        <v>3500</v>
      </c>
      <c r="T665" s="45">
        <v>80</v>
      </c>
      <c r="U665" s="46">
        <v>200000</v>
      </c>
      <c r="V665" s="45" t="s">
        <v>159</v>
      </c>
      <c r="W665" s="45" t="s">
        <v>160</v>
      </c>
      <c r="X665" s="45" t="s">
        <v>4258</v>
      </c>
      <c r="Y665" s="45" t="s">
        <v>4258</v>
      </c>
      <c r="Z665" s="45">
        <v>1524</v>
      </c>
      <c r="AA665" s="626" t="s">
        <v>4152</v>
      </c>
      <c r="AB665" s="50">
        <v>0.52500000000000002</v>
      </c>
      <c r="AC665" s="50">
        <v>0.22</v>
      </c>
      <c r="AD665" s="45" t="s">
        <v>4237</v>
      </c>
      <c r="AE665" s="48" t="str">
        <f>HYPERLINK('Źródła LED_linki'!C666,"Karta katalogowa")</f>
        <v>Karta katalogowa</v>
      </c>
    </row>
    <row r="666" spans="1:31">
      <c r="A666" s="8">
        <v>929003774102</v>
      </c>
      <c r="B666" s="10" t="s">
        <v>801</v>
      </c>
      <c r="C666" s="48" t="str">
        <f>HYPERLINK('Źródła LED_linki'!B667,"Link do zdjęcia")</f>
        <v>Link do zdjęcia</v>
      </c>
      <c r="D666" s="47" t="s">
        <v>649</v>
      </c>
      <c r="E666" s="12" t="s">
        <v>88</v>
      </c>
      <c r="F666" s="625">
        <v>56.3</v>
      </c>
      <c r="G666" s="45" t="s">
        <v>4337</v>
      </c>
      <c r="H666" s="45" t="s">
        <v>4338</v>
      </c>
      <c r="I666" s="45" t="s">
        <v>4138</v>
      </c>
      <c r="J666" s="45" t="s">
        <v>4359</v>
      </c>
      <c r="K666" s="45" t="s">
        <v>4352</v>
      </c>
      <c r="L666" s="45" t="s">
        <v>4368</v>
      </c>
      <c r="M666" s="45">
        <v>14</v>
      </c>
      <c r="N666" s="45">
        <v>3000</v>
      </c>
      <c r="O666" s="46">
        <v>50000</v>
      </c>
      <c r="P666" s="45" t="s">
        <v>4129</v>
      </c>
      <c r="Q666" s="45" t="s">
        <v>95</v>
      </c>
      <c r="R666" s="45" t="s">
        <v>95</v>
      </c>
      <c r="S666" s="45">
        <v>1000</v>
      </c>
      <c r="T666" s="45">
        <v>80</v>
      </c>
      <c r="U666" s="46" t="s">
        <v>95</v>
      </c>
      <c r="V666" s="45" t="s">
        <v>108</v>
      </c>
      <c r="W666" s="45" t="s">
        <v>109</v>
      </c>
      <c r="X666" s="45">
        <v>563</v>
      </c>
      <c r="Y666" s="45">
        <v>19</v>
      </c>
      <c r="Z666" s="45">
        <v>19</v>
      </c>
      <c r="AA666" s="626" t="s">
        <v>4152</v>
      </c>
      <c r="AB666" s="50">
        <v>0.52500000000000002</v>
      </c>
      <c r="AC666" s="50">
        <v>8.5000000000000006E-2</v>
      </c>
      <c r="AD666" s="45" t="s">
        <v>4237</v>
      </c>
      <c r="AE666" s="48" t="str">
        <f>HYPERLINK('Źródła LED_linki'!C667,"Karta katalogowa")</f>
        <v>Karta katalogowa</v>
      </c>
    </row>
    <row r="667" spans="1:31">
      <c r="A667" s="8">
        <v>929003774202</v>
      </c>
      <c r="B667" s="10" t="s">
        <v>802</v>
      </c>
      <c r="C667" s="48" t="str">
        <f>HYPERLINK('Źródła LED_linki'!B668,"Link do zdjęcia")</f>
        <v>Link do zdjęcia</v>
      </c>
      <c r="D667" s="47" t="s">
        <v>649</v>
      </c>
      <c r="E667" s="12" t="s">
        <v>88</v>
      </c>
      <c r="F667" s="625">
        <v>56.3</v>
      </c>
      <c r="G667" s="45" t="s">
        <v>4337</v>
      </c>
      <c r="H667" s="45" t="s">
        <v>4338</v>
      </c>
      <c r="I667" s="45" t="s">
        <v>4138</v>
      </c>
      <c r="J667" s="45" t="s">
        <v>4359</v>
      </c>
      <c r="K667" s="45" t="s">
        <v>4352</v>
      </c>
      <c r="L667" s="45" t="s">
        <v>4368</v>
      </c>
      <c r="M667" s="45">
        <v>14</v>
      </c>
      <c r="N667" s="45">
        <v>4000</v>
      </c>
      <c r="O667" s="46">
        <v>50000</v>
      </c>
      <c r="P667" s="45" t="s">
        <v>4129</v>
      </c>
      <c r="Q667" s="45" t="s">
        <v>95</v>
      </c>
      <c r="R667" s="45" t="s">
        <v>95</v>
      </c>
      <c r="S667" s="45">
        <v>1050</v>
      </c>
      <c r="T667" s="45">
        <v>80</v>
      </c>
      <c r="U667" s="46" t="s">
        <v>95</v>
      </c>
      <c r="V667" s="45" t="s">
        <v>108</v>
      </c>
      <c r="W667" s="45" t="s">
        <v>109</v>
      </c>
      <c r="X667" s="45">
        <v>563</v>
      </c>
      <c r="Y667" s="45">
        <v>19</v>
      </c>
      <c r="Z667" s="45">
        <v>19</v>
      </c>
      <c r="AA667" s="626" t="s">
        <v>4152</v>
      </c>
      <c r="AB667" s="50">
        <v>0.52500000000000002</v>
      </c>
      <c r="AC667" s="50">
        <v>8.5000000000000006E-2</v>
      </c>
      <c r="AD667" s="45" t="s">
        <v>4237</v>
      </c>
      <c r="AE667" s="48" t="str">
        <f>HYPERLINK('Źródła LED_linki'!C668,"Karta katalogowa")</f>
        <v>Karta katalogowa</v>
      </c>
    </row>
    <row r="668" spans="1:31">
      <c r="A668" s="8">
        <v>929003774302</v>
      </c>
      <c r="B668" s="10" t="s">
        <v>803</v>
      </c>
      <c r="C668" s="48" t="str">
        <f>HYPERLINK('Źródła LED_linki'!B669,"Link do zdjęcia")</f>
        <v>Link do zdjęcia</v>
      </c>
      <c r="D668" s="47" t="s">
        <v>649</v>
      </c>
      <c r="E668" s="12" t="s">
        <v>88</v>
      </c>
      <c r="F668" s="625">
        <v>56.3</v>
      </c>
      <c r="G668" s="45" t="s">
        <v>4337</v>
      </c>
      <c r="H668" s="45" t="s">
        <v>4338</v>
      </c>
      <c r="I668" s="45" t="s">
        <v>4138</v>
      </c>
      <c r="J668" s="45" t="s">
        <v>4359</v>
      </c>
      <c r="K668" s="45" t="s">
        <v>4352</v>
      </c>
      <c r="L668" s="45" t="s">
        <v>4368</v>
      </c>
      <c r="M668" s="45">
        <v>14</v>
      </c>
      <c r="N668" s="45">
        <v>6500</v>
      </c>
      <c r="O668" s="46">
        <v>50000</v>
      </c>
      <c r="P668" s="45" t="s">
        <v>4129</v>
      </c>
      <c r="Q668" s="45" t="s">
        <v>95</v>
      </c>
      <c r="R668" s="45" t="s">
        <v>95</v>
      </c>
      <c r="S668" s="45">
        <v>1050</v>
      </c>
      <c r="T668" s="45">
        <v>80</v>
      </c>
      <c r="U668" s="46" t="s">
        <v>95</v>
      </c>
      <c r="V668" s="45" t="s">
        <v>108</v>
      </c>
      <c r="W668" s="45" t="s">
        <v>103</v>
      </c>
      <c r="X668" s="45">
        <v>563</v>
      </c>
      <c r="Y668" s="45">
        <v>19</v>
      </c>
      <c r="Z668" s="45">
        <v>19</v>
      </c>
      <c r="AA668" s="626" t="s">
        <v>4152</v>
      </c>
      <c r="AB668" s="50">
        <v>0.52500000000000002</v>
      </c>
      <c r="AC668" s="50">
        <v>8.5000000000000006E-2</v>
      </c>
      <c r="AD668" s="45" t="s">
        <v>4237</v>
      </c>
      <c r="AE668" s="48" t="str">
        <f>HYPERLINK('Źródła LED_linki'!C669,"Karta katalogowa")</f>
        <v>Karta katalogowa</v>
      </c>
    </row>
    <row r="669" spans="1:31">
      <c r="A669" s="8">
        <v>929003774402</v>
      </c>
      <c r="B669" s="10" t="s">
        <v>804</v>
      </c>
      <c r="C669" s="48" t="str">
        <f>HYPERLINK('Źródła LED_linki'!B670,"Link do zdjęcia")</f>
        <v>Link do zdjęcia</v>
      </c>
      <c r="D669" s="47" t="s">
        <v>649</v>
      </c>
      <c r="E669" s="12" t="s">
        <v>88</v>
      </c>
      <c r="F669" s="625">
        <v>76.900000000000006</v>
      </c>
      <c r="G669" s="45" t="s">
        <v>4337</v>
      </c>
      <c r="H669" s="45" t="s">
        <v>4338</v>
      </c>
      <c r="I669" s="45" t="s">
        <v>4138</v>
      </c>
      <c r="J669" s="45" t="s">
        <v>4351</v>
      </c>
      <c r="K669" s="45" t="s">
        <v>4352</v>
      </c>
      <c r="L669" s="45" t="s">
        <v>4369</v>
      </c>
      <c r="M669" s="45">
        <v>28</v>
      </c>
      <c r="N669" s="45">
        <v>3000</v>
      </c>
      <c r="O669" s="46">
        <v>50000</v>
      </c>
      <c r="P669" s="45" t="s">
        <v>4129</v>
      </c>
      <c r="Q669" s="45" t="s">
        <v>95</v>
      </c>
      <c r="R669" s="45" t="s">
        <v>95</v>
      </c>
      <c r="S669" s="45">
        <v>2300</v>
      </c>
      <c r="T669" s="45">
        <v>80</v>
      </c>
      <c r="U669" s="46" t="s">
        <v>95</v>
      </c>
      <c r="V669" s="45" t="s">
        <v>108</v>
      </c>
      <c r="W669" s="45" t="s">
        <v>109</v>
      </c>
      <c r="X669" s="45">
        <v>1165</v>
      </c>
      <c r="Y669" s="45">
        <v>19</v>
      </c>
      <c r="Z669" s="45">
        <v>19</v>
      </c>
      <c r="AA669" s="626" t="s">
        <v>4152</v>
      </c>
      <c r="AB669" s="50">
        <v>0.52500000000000002</v>
      </c>
      <c r="AC669" s="50">
        <v>0.16</v>
      </c>
      <c r="AD669" s="45" t="s">
        <v>4237</v>
      </c>
      <c r="AE669" s="48" t="str">
        <f>HYPERLINK('Źródła LED_linki'!C670,"Karta katalogowa")</f>
        <v>Karta katalogowa</v>
      </c>
    </row>
    <row r="670" spans="1:31">
      <c r="A670" s="8">
        <v>929003774502</v>
      </c>
      <c r="B670" s="10" t="s">
        <v>805</v>
      </c>
      <c r="C670" s="48" t="str">
        <f>HYPERLINK('Źródła LED_linki'!B671,"Link do zdjęcia")</f>
        <v>Link do zdjęcia</v>
      </c>
      <c r="D670" s="47" t="s">
        <v>649</v>
      </c>
      <c r="E670" s="12" t="s">
        <v>88</v>
      </c>
      <c r="F670" s="625">
        <v>76.900000000000006</v>
      </c>
      <c r="G670" s="45" t="s">
        <v>4337</v>
      </c>
      <c r="H670" s="45" t="s">
        <v>4338</v>
      </c>
      <c r="I670" s="45" t="s">
        <v>4138</v>
      </c>
      <c r="J670" s="45" t="s">
        <v>4351</v>
      </c>
      <c r="K670" s="45" t="s">
        <v>4352</v>
      </c>
      <c r="L670" s="45" t="s">
        <v>4369</v>
      </c>
      <c r="M670" s="45">
        <v>28</v>
      </c>
      <c r="N670" s="45">
        <v>4000</v>
      </c>
      <c r="O670" s="46">
        <v>50000</v>
      </c>
      <c r="P670" s="45" t="s">
        <v>4129</v>
      </c>
      <c r="Q670" s="45" t="s">
        <v>95</v>
      </c>
      <c r="R670" s="45" t="s">
        <v>95</v>
      </c>
      <c r="S670" s="45">
        <v>2500</v>
      </c>
      <c r="T670" s="45">
        <v>80</v>
      </c>
      <c r="U670" s="46" t="s">
        <v>95</v>
      </c>
      <c r="V670" s="45" t="s">
        <v>108</v>
      </c>
      <c r="W670" s="45" t="s">
        <v>109</v>
      </c>
      <c r="X670" s="45">
        <v>1165</v>
      </c>
      <c r="Y670" s="45">
        <v>19</v>
      </c>
      <c r="Z670" s="45">
        <v>19</v>
      </c>
      <c r="AA670" s="626" t="s">
        <v>4152</v>
      </c>
      <c r="AB670" s="50">
        <v>0.52500000000000002</v>
      </c>
      <c r="AC670" s="50">
        <v>0.16</v>
      </c>
      <c r="AD670" s="45" t="s">
        <v>4237</v>
      </c>
      <c r="AE670" s="48" t="str">
        <f>HYPERLINK('Źródła LED_linki'!C671,"Karta katalogowa")</f>
        <v>Karta katalogowa</v>
      </c>
    </row>
    <row r="671" spans="1:31">
      <c r="A671" s="8">
        <v>929003774602</v>
      </c>
      <c r="B671" s="10" t="s">
        <v>806</v>
      </c>
      <c r="C671" s="48" t="str">
        <f>HYPERLINK('Źródła LED_linki'!B672,"Link do zdjęcia")</f>
        <v>Link do zdjęcia</v>
      </c>
      <c r="D671" s="47" t="s">
        <v>649</v>
      </c>
      <c r="E671" s="12" t="s">
        <v>88</v>
      </c>
      <c r="F671" s="625">
        <v>76.900000000000006</v>
      </c>
      <c r="G671" s="45" t="s">
        <v>4337</v>
      </c>
      <c r="H671" s="45" t="s">
        <v>4338</v>
      </c>
      <c r="I671" s="45" t="s">
        <v>4138</v>
      </c>
      <c r="J671" s="45" t="s">
        <v>4351</v>
      </c>
      <c r="K671" s="45" t="s">
        <v>4352</v>
      </c>
      <c r="L671" s="45" t="s">
        <v>4369</v>
      </c>
      <c r="M671" s="45">
        <v>28</v>
      </c>
      <c r="N671" s="45">
        <v>6500</v>
      </c>
      <c r="O671" s="46">
        <v>50000</v>
      </c>
      <c r="P671" s="45" t="s">
        <v>4129</v>
      </c>
      <c r="Q671" s="45" t="s">
        <v>95</v>
      </c>
      <c r="R671" s="45" t="s">
        <v>95</v>
      </c>
      <c r="S671" s="45">
        <v>2500</v>
      </c>
      <c r="T671" s="45">
        <v>80</v>
      </c>
      <c r="U671" s="46" t="s">
        <v>95</v>
      </c>
      <c r="V671" s="45" t="s">
        <v>109</v>
      </c>
      <c r="W671" s="45" t="s">
        <v>109</v>
      </c>
      <c r="X671" s="45">
        <v>1165</v>
      </c>
      <c r="Y671" s="45">
        <v>19</v>
      </c>
      <c r="Z671" s="45">
        <v>19</v>
      </c>
      <c r="AA671" s="626" t="s">
        <v>4152</v>
      </c>
      <c r="AB671" s="50">
        <v>0.52500000000000002</v>
      </c>
      <c r="AC671" s="50">
        <v>0.16</v>
      </c>
      <c r="AD671" s="45" t="s">
        <v>4237</v>
      </c>
      <c r="AE671" s="48" t="str">
        <f>HYPERLINK('Źródła LED_linki'!C672,"Karta katalogowa")</f>
        <v>Karta katalogowa</v>
      </c>
    </row>
    <row r="672" spans="1:31">
      <c r="A672" s="8">
        <v>929003775002</v>
      </c>
      <c r="B672" s="10" t="s">
        <v>807</v>
      </c>
      <c r="C672" s="48" t="str">
        <f>HYPERLINK('Źródła LED_linki'!B673,"Link do zdjęcia")</f>
        <v>Link do zdjęcia</v>
      </c>
      <c r="D672" s="47" t="s">
        <v>649</v>
      </c>
      <c r="E672" s="12" t="s">
        <v>88</v>
      </c>
      <c r="F672" s="625">
        <v>82.2</v>
      </c>
      <c r="G672" s="45" t="s">
        <v>4337</v>
      </c>
      <c r="H672" s="45" t="s">
        <v>4338</v>
      </c>
      <c r="I672" s="45" t="s">
        <v>4138</v>
      </c>
      <c r="J672" s="45" t="s">
        <v>4355</v>
      </c>
      <c r="K672" s="45" t="s">
        <v>4352</v>
      </c>
      <c r="L672" s="45" t="s">
        <v>4370</v>
      </c>
      <c r="M672" s="45">
        <v>54</v>
      </c>
      <c r="N672" s="45">
        <v>3000</v>
      </c>
      <c r="O672" s="46">
        <v>50000</v>
      </c>
      <c r="P672" s="45" t="s">
        <v>4129</v>
      </c>
      <c r="Q672" s="45" t="s">
        <v>95</v>
      </c>
      <c r="R672" s="45" t="s">
        <v>95</v>
      </c>
      <c r="S672" s="45">
        <v>3700</v>
      </c>
      <c r="T672" s="45">
        <v>80</v>
      </c>
      <c r="U672" s="46" t="s">
        <v>95</v>
      </c>
      <c r="V672" s="45" t="s">
        <v>108</v>
      </c>
      <c r="W672" s="45" t="s">
        <v>109</v>
      </c>
      <c r="X672" s="45">
        <v>1165</v>
      </c>
      <c r="Y672" s="45">
        <v>19</v>
      </c>
      <c r="Z672" s="45">
        <v>19</v>
      </c>
      <c r="AA672" s="626" t="s">
        <v>8515</v>
      </c>
      <c r="AB672" s="50">
        <v>0.52500000000000002</v>
      </c>
      <c r="AC672" s="50">
        <v>0.16</v>
      </c>
      <c r="AD672" s="45" t="s">
        <v>4237</v>
      </c>
      <c r="AE672" s="48" t="str">
        <f>HYPERLINK('Źródła LED_linki'!C673,"Karta katalogowa")</f>
        <v>Karta katalogowa</v>
      </c>
    </row>
    <row r="673" spans="1:31">
      <c r="A673" s="8">
        <v>929003775102</v>
      </c>
      <c r="B673" s="10" t="s">
        <v>808</v>
      </c>
      <c r="C673" s="48" t="str">
        <f>HYPERLINK('Źródła LED_linki'!B674,"Link do zdjęcia")</f>
        <v>Link do zdjęcia</v>
      </c>
      <c r="D673" s="47" t="s">
        <v>649</v>
      </c>
      <c r="E673" s="12" t="s">
        <v>88</v>
      </c>
      <c r="F673" s="625">
        <v>82.2</v>
      </c>
      <c r="G673" s="45" t="s">
        <v>4337</v>
      </c>
      <c r="H673" s="45" t="s">
        <v>4338</v>
      </c>
      <c r="I673" s="45" t="s">
        <v>4138</v>
      </c>
      <c r="J673" s="45" t="s">
        <v>4355</v>
      </c>
      <c r="K673" s="45" t="s">
        <v>4352</v>
      </c>
      <c r="L673" s="45" t="s">
        <v>4370</v>
      </c>
      <c r="M673" s="45">
        <v>54</v>
      </c>
      <c r="N673" s="45">
        <v>4000</v>
      </c>
      <c r="O673" s="46">
        <v>50000</v>
      </c>
      <c r="P673" s="45" t="s">
        <v>4129</v>
      </c>
      <c r="Q673" s="45" t="s">
        <v>95</v>
      </c>
      <c r="R673" s="45" t="s">
        <v>95</v>
      </c>
      <c r="S673" s="45">
        <v>3900</v>
      </c>
      <c r="T673" s="45">
        <v>80</v>
      </c>
      <c r="U673" s="46" t="s">
        <v>95</v>
      </c>
      <c r="V673" s="45" t="s">
        <v>159</v>
      </c>
      <c r="W673" s="45" t="s">
        <v>168</v>
      </c>
      <c r="X673" s="45">
        <v>1165</v>
      </c>
      <c r="Y673" s="45">
        <v>19</v>
      </c>
      <c r="Z673" s="45">
        <v>19</v>
      </c>
      <c r="AA673" s="626" t="s">
        <v>8515</v>
      </c>
      <c r="AB673" s="50">
        <v>0.52500000000000002</v>
      </c>
      <c r="AC673" s="50">
        <v>0.16</v>
      </c>
      <c r="AD673" s="45" t="s">
        <v>4237</v>
      </c>
      <c r="AE673" s="48" t="str">
        <f>HYPERLINK('Źródła LED_linki'!C674,"Karta katalogowa")</f>
        <v>Karta katalogowa</v>
      </c>
    </row>
    <row r="674" spans="1:31">
      <c r="A674" s="8">
        <v>929003775202</v>
      </c>
      <c r="B674" s="10" t="s">
        <v>809</v>
      </c>
      <c r="C674" s="48" t="str">
        <f>HYPERLINK('Źródła LED_linki'!B675,"Link do zdjęcia")</f>
        <v>Link do zdjęcia</v>
      </c>
      <c r="D674" s="47" t="s">
        <v>649</v>
      </c>
      <c r="E674" s="12" t="s">
        <v>88</v>
      </c>
      <c r="F674" s="625">
        <v>82.2</v>
      </c>
      <c r="G674" s="45" t="s">
        <v>4337</v>
      </c>
      <c r="H674" s="45" t="s">
        <v>4338</v>
      </c>
      <c r="I674" s="45" t="s">
        <v>4138</v>
      </c>
      <c r="J674" s="45" t="s">
        <v>4355</v>
      </c>
      <c r="K674" s="45" t="s">
        <v>4352</v>
      </c>
      <c r="L674" s="45" t="s">
        <v>4370</v>
      </c>
      <c r="M674" s="45">
        <v>54</v>
      </c>
      <c r="N674" s="45">
        <v>6500</v>
      </c>
      <c r="O674" s="46">
        <v>50000</v>
      </c>
      <c r="P674" s="45" t="s">
        <v>4129</v>
      </c>
      <c r="Q674" s="45" t="s">
        <v>95</v>
      </c>
      <c r="R674" s="45" t="s">
        <v>95</v>
      </c>
      <c r="S674" s="45">
        <v>3900</v>
      </c>
      <c r="T674" s="45">
        <v>80</v>
      </c>
      <c r="U674" s="46" t="s">
        <v>95</v>
      </c>
      <c r="V674" s="45" t="s">
        <v>159</v>
      </c>
      <c r="W674" s="45" t="s">
        <v>168</v>
      </c>
      <c r="X674" s="45">
        <v>1165</v>
      </c>
      <c r="Y674" s="45">
        <v>19</v>
      </c>
      <c r="Z674" s="45">
        <v>19</v>
      </c>
      <c r="AA674" s="626" t="s">
        <v>8515</v>
      </c>
      <c r="AB674" s="50">
        <v>0.52500000000000002</v>
      </c>
      <c r="AC674" s="50">
        <v>0.16</v>
      </c>
      <c r="AD674" s="45" t="s">
        <v>4237</v>
      </c>
      <c r="AE674" s="48" t="str">
        <f>HYPERLINK('Źródła LED_linki'!C675,"Karta katalogowa")</f>
        <v>Karta katalogowa</v>
      </c>
    </row>
    <row r="675" spans="1:31">
      <c r="A675" s="8">
        <v>929003774702</v>
      </c>
      <c r="B675" s="10" t="s">
        <v>810</v>
      </c>
      <c r="C675" s="48" t="str">
        <f>HYPERLINK('Źródła LED_linki'!B676,"Link do zdjęcia")</f>
        <v>Link do zdjęcia</v>
      </c>
      <c r="D675" s="47" t="s">
        <v>649</v>
      </c>
      <c r="E675" s="12" t="s">
        <v>88</v>
      </c>
      <c r="F675" s="625">
        <v>81.099999999999994</v>
      </c>
      <c r="G675" s="45" t="s">
        <v>4337</v>
      </c>
      <c r="H675" s="45" t="s">
        <v>4338</v>
      </c>
      <c r="I675" s="45" t="s">
        <v>4138</v>
      </c>
      <c r="J675" s="45" t="s">
        <v>4356</v>
      </c>
      <c r="K675" s="45" t="s">
        <v>4352</v>
      </c>
      <c r="L675" s="45" t="s">
        <v>4365</v>
      </c>
      <c r="M675" s="45">
        <v>35</v>
      </c>
      <c r="N675" s="45">
        <v>3000</v>
      </c>
      <c r="O675" s="46">
        <v>50000</v>
      </c>
      <c r="P675" s="45" t="s">
        <v>4129</v>
      </c>
      <c r="Q675" s="45" t="s">
        <v>95</v>
      </c>
      <c r="R675" s="45" t="s">
        <v>95</v>
      </c>
      <c r="S675" s="45">
        <v>2800</v>
      </c>
      <c r="T675" s="45">
        <v>80</v>
      </c>
      <c r="U675" s="46" t="s">
        <v>95</v>
      </c>
      <c r="V675" s="45" t="s">
        <v>159</v>
      </c>
      <c r="W675" s="45" t="s">
        <v>305</v>
      </c>
      <c r="X675" s="45">
        <v>1465</v>
      </c>
      <c r="Y675" s="45">
        <v>19</v>
      </c>
      <c r="Z675" s="45">
        <v>19</v>
      </c>
      <c r="AA675" s="626" t="s">
        <v>8515</v>
      </c>
      <c r="AB675" s="50">
        <v>0.52500000000000002</v>
      </c>
      <c r="AC675" s="50">
        <v>0.19600000000000001</v>
      </c>
      <c r="AD675" s="45" t="s">
        <v>4237</v>
      </c>
      <c r="AE675" s="48" t="str">
        <f>HYPERLINK('Źródła LED_linki'!C676,"Karta katalogowa")</f>
        <v>Karta katalogowa</v>
      </c>
    </row>
    <row r="676" spans="1:31">
      <c r="A676" s="8">
        <v>929003774802</v>
      </c>
      <c r="B676" s="10" t="s">
        <v>811</v>
      </c>
      <c r="C676" s="48" t="str">
        <f>HYPERLINK('Źródła LED_linki'!B677,"Link do zdjęcia")</f>
        <v>Link do zdjęcia</v>
      </c>
      <c r="D676" s="47" t="s">
        <v>649</v>
      </c>
      <c r="E676" s="12" t="s">
        <v>88</v>
      </c>
      <c r="F676" s="625">
        <v>81.099999999999994</v>
      </c>
      <c r="G676" s="45" t="s">
        <v>4337</v>
      </c>
      <c r="H676" s="45" t="s">
        <v>4338</v>
      </c>
      <c r="I676" s="45" t="s">
        <v>4138</v>
      </c>
      <c r="J676" s="45" t="s">
        <v>4356</v>
      </c>
      <c r="K676" s="45" t="s">
        <v>4352</v>
      </c>
      <c r="L676" s="45" t="s">
        <v>4365</v>
      </c>
      <c r="M676" s="45">
        <v>35</v>
      </c>
      <c r="N676" s="45">
        <v>4000</v>
      </c>
      <c r="O676" s="46">
        <v>50000</v>
      </c>
      <c r="P676" s="45" t="s">
        <v>4129</v>
      </c>
      <c r="Q676" s="45" t="s">
        <v>95</v>
      </c>
      <c r="R676" s="45" t="s">
        <v>95</v>
      </c>
      <c r="S676" s="45">
        <v>3000</v>
      </c>
      <c r="T676" s="45">
        <v>80</v>
      </c>
      <c r="U676" s="46" t="s">
        <v>95</v>
      </c>
      <c r="V676" s="45" t="s">
        <v>108</v>
      </c>
      <c r="W676" s="45" t="s">
        <v>305</v>
      </c>
      <c r="X676" s="45">
        <v>1465</v>
      </c>
      <c r="Y676" s="45">
        <v>19</v>
      </c>
      <c r="Z676" s="45">
        <v>19</v>
      </c>
      <c r="AA676" s="626" t="s">
        <v>8515</v>
      </c>
      <c r="AB676" s="50">
        <v>0.52500000000000002</v>
      </c>
      <c r="AC676" s="50">
        <v>0.19600000000000001</v>
      </c>
      <c r="AD676" s="45" t="s">
        <v>4237</v>
      </c>
      <c r="AE676" s="48" t="str">
        <f>HYPERLINK('Źródła LED_linki'!C677,"Karta katalogowa")</f>
        <v>Karta katalogowa</v>
      </c>
    </row>
    <row r="677" spans="1:31">
      <c r="A677" s="8">
        <v>929003774902</v>
      </c>
      <c r="B677" s="10" t="s">
        <v>812</v>
      </c>
      <c r="C677" s="48" t="str">
        <f>HYPERLINK('Źródła LED_linki'!B678,"Link do zdjęcia")</f>
        <v>Link do zdjęcia</v>
      </c>
      <c r="D677" s="47" t="s">
        <v>649</v>
      </c>
      <c r="E677" s="12" t="s">
        <v>88</v>
      </c>
      <c r="F677" s="625">
        <v>81.099999999999994</v>
      </c>
      <c r="G677" s="45" t="s">
        <v>4337</v>
      </c>
      <c r="H677" s="45" t="s">
        <v>4338</v>
      </c>
      <c r="I677" s="45" t="s">
        <v>4138</v>
      </c>
      <c r="J677" s="45" t="s">
        <v>4356</v>
      </c>
      <c r="K677" s="45" t="s">
        <v>4352</v>
      </c>
      <c r="L677" s="45" t="s">
        <v>4365</v>
      </c>
      <c r="M677" s="45">
        <v>35</v>
      </c>
      <c r="N677" s="45">
        <v>6500</v>
      </c>
      <c r="O677" s="46">
        <v>50000</v>
      </c>
      <c r="P677" s="45" t="s">
        <v>4129</v>
      </c>
      <c r="Q677" s="45" t="s">
        <v>95</v>
      </c>
      <c r="R677" s="45" t="s">
        <v>95</v>
      </c>
      <c r="S677" s="45">
        <v>3000</v>
      </c>
      <c r="T677" s="45">
        <v>80</v>
      </c>
      <c r="U677" s="46" t="s">
        <v>95</v>
      </c>
      <c r="V677" s="45" t="s">
        <v>108</v>
      </c>
      <c r="W677" s="45" t="s">
        <v>305</v>
      </c>
      <c r="X677" s="45">
        <v>1465</v>
      </c>
      <c r="Y677" s="45">
        <v>19</v>
      </c>
      <c r="Z677" s="45">
        <v>19</v>
      </c>
      <c r="AA677" s="626" t="s">
        <v>8515</v>
      </c>
      <c r="AB677" s="50">
        <v>0.52500000000000002</v>
      </c>
      <c r="AC677" s="50">
        <v>0.19600000000000001</v>
      </c>
      <c r="AD677" s="45" t="s">
        <v>4237</v>
      </c>
      <c r="AE677" s="48" t="str">
        <f>HYPERLINK('Źródła LED_linki'!C678,"Karta katalogowa")</f>
        <v>Karta katalogowa</v>
      </c>
    </row>
    <row r="678" spans="1:31">
      <c r="A678" s="8">
        <v>929003775302</v>
      </c>
      <c r="B678" s="10" t="s">
        <v>813</v>
      </c>
      <c r="C678" s="48" t="str">
        <f>HYPERLINK('Źródła LED_linki'!B679,"Link do zdjęcia")</f>
        <v>Link do zdjęcia</v>
      </c>
      <c r="D678" s="47" t="s">
        <v>649</v>
      </c>
      <c r="E678" s="12" t="s">
        <v>88</v>
      </c>
      <c r="F678" s="625">
        <v>85</v>
      </c>
      <c r="G678" s="45" t="s">
        <v>4337</v>
      </c>
      <c r="H678" s="45" t="s">
        <v>4338</v>
      </c>
      <c r="I678" s="45" t="s">
        <v>4138</v>
      </c>
      <c r="J678" s="45" t="s">
        <v>4357</v>
      </c>
      <c r="K678" s="45" t="s">
        <v>4352</v>
      </c>
      <c r="L678" s="45" t="s">
        <v>4370</v>
      </c>
      <c r="M678" s="45">
        <v>49</v>
      </c>
      <c r="N678" s="45">
        <v>3000</v>
      </c>
      <c r="O678" s="46">
        <v>50000</v>
      </c>
      <c r="P678" s="45" t="s">
        <v>4129</v>
      </c>
      <c r="Q678" s="45" t="s">
        <v>95</v>
      </c>
      <c r="R678" s="45" t="s">
        <v>95</v>
      </c>
      <c r="S678" s="45">
        <v>3700</v>
      </c>
      <c r="T678" s="45">
        <v>80</v>
      </c>
      <c r="U678" s="46" t="s">
        <v>95</v>
      </c>
      <c r="V678" s="45" t="s">
        <v>108</v>
      </c>
      <c r="W678" s="45" t="s">
        <v>109</v>
      </c>
      <c r="X678" s="45">
        <v>1465</v>
      </c>
      <c r="Y678" s="45">
        <v>19</v>
      </c>
      <c r="Z678" s="45">
        <v>19</v>
      </c>
      <c r="AA678" s="626" t="s">
        <v>8515</v>
      </c>
      <c r="AB678" s="50">
        <v>0.52500000000000002</v>
      </c>
      <c r="AC678" s="50">
        <v>0.19600000000000001</v>
      </c>
      <c r="AD678" s="45" t="s">
        <v>4237</v>
      </c>
      <c r="AE678" s="48" t="str">
        <f>HYPERLINK('Źródła LED_linki'!C679,"Karta katalogowa")</f>
        <v>Karta katalogowa</v>
      </c>
    </row>
    <row r="679" spans="1:31">
      <c r="A679" s="8">
        <v>929003775402</v>
      </c>
      <c r="B679" s="10" t="s">
        <v>814</v>
      </c>
      <c r="C679" s="48" t="str">
        <f>HYPERLINK('Źródła LED_linki'!B680,"Link do zdjęcia")</f>
        <v>Link do zdjęcia</v>
      </c>
      <c r="D679" s="47" t="s">
        <v>649</v>
      </c>
      <c r="E679" s="12" t="s">
        <v>88</v>
      </c>
      <c r="F679" s="625">
        <v>85</v>
      </c>
      <c r="G679" s="45" t="s">
        <v>4337</v>
      </c>
      <c r="H679" s="45" t="s">
        <v>4338</v>
      </c>
      <c r="I679" s="45" t="s">
        <v>4138</v>
      </c>
      <c r="J679" s="45" t="s">
        <v>4357</v>
      </c>
      <c r="K679" s="45" t="s">
        <v>4352</v>
      </c>
      <c r="L679" s="45" t="s">
        <v>4370</v>
      </c>
      <c r="M679" s="45">
        <v>49</v>
      </c>
      <c r="N679" s="45">
        <v>4000</v>
      </c>
      <c r="O679" s="46">
        <v>50000</v>
      </c>
      <c r="P679" s="45" t="s">
        <v>4129</v>
      </c>
      <c r="Q679" s="45" t="s">
        <v>95</v>
      </c>
      <c r="R679" s="45" t="s">
        <v>95</v>
      </c>
      <c r="S679" s="45">
        <v>3900</v>
      </c>
      <c r="T679" s="45">
        <v>80</v>
      </c>
      <c r="U679" s="46" t="s">
        <v>95</v>
      </c>
      <c r="V679" s="45" t="s">
        <v>108</v>
      </c>
      <c r="W679" s="45" t="s">
        <v>109</v>
      </c>
      <c r="X679" s="45">
        <v>1465</v>
      </c>
      <c r="Y679" s="45">
        <v>19</v>
      </c>
      <c r="Z679" s="45">
        <v>19</v>
      </c>
      <c r="AA679" s="626" t="s">
        <v>8515</v>
      </c>
      <c r="AB679" s="50">
        <v>0.52500000000000002</v>
      </c>
      <c r="AC679" s="50">
        <v>0.19600000000000001</v>
      </c>
      <c r="AD679" s="45" t="s">
        <v>4237</v>
      </c>
      <c r="AE679" s="48" t="str">
        <f>HYPERLINK('Źródła LED_linki'!C680,"Karta katalogowa")</f>
        <v>Karta katalogowa</v>
      </c>
    </row>
    <row r="680" spans="1:31">
      <c r="A680" s="8">
        <v>929003775502</v>
      </c>
      <c r="B680" s="10" t="s">
        <v>815</v>
      </c>
      <c r="C680" s="48" t="str">
        <f>HYPERLINK('Źródła LED_linki'!B681,"Link do zdjęcia")</f>
        <v>Link do zdjęcia</v>
      </c>
      <c r="D680" s="47" t="s">
        <v>649</v>
      </c>
      <c r="E680" s="12" t="s">
        <v>88</v>
      </c>
      <c r="F680" s="625">
        <v>85</v>
      </c>
      <c r="G680" s="45" t="s">
        <v>4337</v>
      </c>
      <c r="H680" s="45" t="s">
        <v>4338</v>
      </c>
      <c r="I680" s="45" t="s">
        <v>4138</v>
      </c>
      <c r="J680" s="45" t="s">
        <v>4357</v>
      </c>
      <c r="K680" s="45" t="s">
        <v>4352</v>
      </c>
      <c r="L680" s="45" t="s">
        <v>4370</v>
      </c>
      <c r="M680" s="45">
        <v>49</v>
      </c>
      <c r="N680" s="45">
        <v>6500</v>
      </c>
      <c r="O680" s="46">
        <v>50000</v>
      </c>
      <c r="P680" s="45" t="s">
        <v>4129</v>
      </c>
      <c r="Q680" s="45" t="s">
        <v>95</v>
      </c>
      <c r="R680" s="45" t="s">
        <v>95</v>
      </c>
      <c r="S680" s="45">
        <v>3900</v>
      </c>
      <c r="T680" s="45">
        <v>80</v>
      </c>
      <c r="U680" s="46" t="s">
        <v>95</v>
      </c>
      <c r="V680" s="45" t="s">
        <v>108</v>
      </c>
      <c r="W680" s="45" t="s">
        <v>103</v>
      </c>
      <c r="X680" s="45">
        <v>1465</v>
      </c>
      <c r="Y680" s="45">
        <v>19</v>
      </c>
      <c r="Z680" s="45">
        <v>19</v>
      </c>
      <c r="AA680" s="626" t="s">
        <v>8515</v>
      </c>
      <c r="AB680" s="50">
        <v>0.52500000000000002</v>
      </c>
      <c r="AC680" s="50">
        <v>0.19600000000000001</v>
      </c>
      <c r="AD680" s="45" t="s">
        <v>4237</v>
      </c>
      <c r="AE680" s="48" t="str">
        <f>HYPERLINK('Źródła LED_linki'!C681,"Karta katalogowa")</f>
        <v>Karta katalogowa</v>
      </c>
    </row>
    <row r="681" spans="1:31">
      <c r="A681" s="8">
        <v>929002419802</v>
      </c>
      <c r="B681" s="10" t="s">
        <v>816</v>
      </c>
      <c r="C681" s="48" t="str">
        <f>HYPERLINK('Źródła LED_linki'!B682,"Link do zdjęcia")</f>
        <v>Link do zdjęcia</v>
      </c>
      <c r="D681" s="47" t="s">
        <v>649</v>
      </c>
      <c r="E681" s="12" t="s">
        <v>88</v>
      </c>
      <c r="F681" s="625">
        <v>64.400000000000006</v>
      </c>
      <c r="G681" s="45" t="s">
        <v>4339</v>
      </c>
      <c r="H681" s="45" t="s">
        <v>4363</v>
      </c>
      <c r="I681" s="45" t="s">
        <v>4138</v>
      </c>
      <c r="J681" s="45" t="s">
        <v>4134</v>
      </c>
      <c r="K681" s="45" t="s">
        <v>4273</v>
      </c>
      <c r="L681" s="45">
        <v>8</v>
      </c>
      <c r="M681" s="45">
        <v>18</v>
      </c>
      <c r="N681" s="45">
        <v>3000</v>
      </c>
      <c r="O681" s="46">
        <v>50000</v>
      </c>
      <c r="P681" s="45" t="s">
        <v>4129</v>
      </c>
      <c r="Q681" s="45">
        <v>240</v>
      </c>
      <c r="R681" s="45" t="s">
        <v>95</v>
      </c>
      <c r="S681" s="45">
        <v>850</v>
      </c>
      <c r="T681" s="45">
        <v>80</v>
      </c>
      <c r="U681" s="46">
        <v>50000</v>
      </c>
      <c r="V681" s="45" t="s">
        <v>108</v>
      </c>
      <c r="W681" s="45" t="s">
        <v>160</v>
      </c>
      <c r="X681" s="45" t="s">
        <v>4258</v>
      </c>
      <c r="Y681" s="45" t="s">
        <v>4258</v>
      </c>
      <c r="Z681" s="45">
        <v>650</v>
      </c>
      <c r="AA681" s="626" t="s">
        <v>8515</v>
      </c>
      <c r="AB681" s="50">
        <v>0.52500000000000002</v>
      </c>
      <c r="AC681" s="50">
        <v>0.11</v>
      </c>
      <c r="AD681" s="45" t="s">
        <v>4237</v>
      </c>
      <c r="AE681" s="48" t="str">
        <f>HYPERLINK('Źródła LED_linki'!C682,"Karta katalogowa")</f>
        <v>Karta katalogowa</v>
      </c>
    </row>
    <row r="682" spans="1:31">
      <c r="A682" s="8">
        <v>929002419902</v>
      </c>
      <c r="B682" s="10" t="s">
        <v>817</v>
      </c>
      <c r="C682" s="48" t="str">
        <f>HYPERLINK('Źródła LED_linki'!B683,"Link do zdjęcia")</f>
        <v>Link do zdjęcia</v>
      </c>
      <c r="D682" s="47" t="s">
        <v>649</v>
      </c>
      <c r="E682" s="12" t="s">
        <v>88</v>
      </c>
      <c r="F682" s="625">
        <v>64.400000000000006</v>
      </c>
      <c r="G682" s="45" t="s">
        <v>4339</v>
      </c>
      <c r="H682" s="45" t="s">
        <v>4363</v>
      </c>
      <c r="I682" s="45" t="s">
        <v>4138</v>
      </c>
      <c r="J682" s="45" t="s">
        <v>4134</v>
      </c>
      <c r="K682" s="45" t="s">
        <v>4273</v>
      </c>
      <c r="L682" s="45">
        <v>8</v>
      </c>
      <c r="M682" s="45">
        <v>18</v>
      </c>
      <c r="N682" s="45">
        <v>4000</v>
      </c>
      <c r="O682" s="46">
        <v>50000</v>
      </c>
      <c r="P682" s="45" t="s">
        <v>4129</v>
      </c>
      <c r="Q682" s="45">
        <v>240</v>
      </c>
      <c r="R682" s="45" t="s">
        <v>95</v>
      </c>
      <c r="S682" s="45">
        <v>900</v>
      </c>
      <c r="T682" s="45">
        <v>80</v>
      </c>
      <c r="U682" s="46">
        <v>50000</v>
      </c>
      <c r="V682" s="45" t="s">
        <v>108</v>
      </c>
      <c r="W682" s="45" t="s">
        <v>160</v>
      </c>
      <c r="X682" s="45" t="s">
        <v>4258</v>
      </c>
      <c r="Y682" s="45" t="s">
        <v>4258</v>
      </c>
      <c r="Z682" s="45">
        <v>650</v>
      </c>
      <c r="AA682" s="626" t="s">
        <v>8515</v>
      </c>
      <c r="AB682" s="50">
        <v>0.52500000000000002</v>
      </c>
      <c r="AC682" s="50">
        <v>0.11</v>
      </c>
      <c r="AD682" s="45" t="s">
        <v>4237</v>
      </c>
      <c r="AE682" s="48" t="str">
        <f>HYPERLINK('Źródła LED_linki'!C683,"Karta katalogowa")</f>
        <v>Karta katalogowa</v>
      </c>
    </row>
    <row r="683" spans="1:31">
      <c r="A683" s="8">
        <v>929002420002</v>
      </c>
      <c r="B683" s="10" t="s">
        <v>818</v>
      </c>
      <c r="C683" s="48" t="str">
        <f>HYPERLINK('Źródła LED_linki'!B684,"Link do zdjęcia")</f>
        <v>Link do zdjęcia</v>
      </c>
      <c r="D683" s="47" t="s">
        <v>649</v>
      </c>
      <c r="E683" s="12" t="s">
        <v>88</v>
      </c>
      <c r="F683" s="625">
        <v>64.400000000000006</v>
      </c>
      <c r="G683" s="45" t="s">
        <v>4339</v>
      </c>
      <c r="H683" s="45" t="s">
        <v>4363</v>
      </c>
      <c r="I683" s="45" t="s">
        <v>4138</v>
      </c>
      <c r="J683" s="45" t="s">
        <v>4134</v>
      </c>
      <c r="K683" s="45" t="s">
        <v>4273</v>
      </c>
      <c r="L683" s="45">
        <v>8</v>
      </c>
      <c r="M683" s="45">
        <v>18</v>
      </c>
      <c r="N683" s="45">
        <v>6500</v>
      </c>
      <c r="O683" s="46">
        <v>50000</v>
      </c>
      <c r="P683" s="45" t="s">
        <v>4129</v>
      </c>
      <c r="Q683" s="45">
        <v>240</v>
      </c>
      <c r="R683" s="45" t="s">
        <v>95</v>
      </c>
      <c r="S683" s="45">
        <v>900</v>
      </c>
      <c r="T683" s="45">
        <v>80</v>
      </c>
      <c r="U683" s="46">
        <v>50000</v>
      </c>
      <c r="V683" s="45" t="s">
        <v>108</v>
      </c>
      <c r="W683" s="45" t="s">
        <v>160</v>
      </c>
      <c r="X683" s="45" t="s">
        <v>4258</v>
      </c>
      <c r="Y683" s="45" t="s">
        <v>4258</v>
      </c>
      <c r="Z683" s="45">
        <v>650</v>
      </c>
      <c r="AA683" s="626" t="s">
        <v>4152</v>
      </c>
      <c r="AB683" s="50">
        <v>0.52500000000000002</v>
      </c>
      <c r="AC683" s="50">
        <v>0.11</v>
      </c>
      <c r="AD683" s="45" t="s">
        <v>4237</v>
      </c>
      <c r="AE683" s="48" t="str">
        <f>HYPERLINK('Źródła LED_linki'!C684,"Karta katalogowa")</f>
        <v>Karta katalogowa</v>
      </c>
    </row>
    <row r="684" spans="1:31">
      <c r="A684" s="8">
        <v>929001869202</v>
      </c>
      <c r="B684" s="10" t="s">
        <v>819</v>
      </c>
      <c r="C684" s="48" t="str">
        <f>HYPERLINK('Źródła LED_linki'!B685,"Link do zdjęcia")</f>
        <v>Link do zdjęcia</v>
      </c>
      <c r="D684" s="47" t="s">
        <v>649</v>
      </c>
      <c r="E684" s="12" t="s">
        <v>88</v>
      </c>
      <c r="F684" s="625">
        <v>67.7</v>
      </c>
      <c r="G684" s="45" t="s">
        <v>4339</v>
      </c>
      <c r="H684" s="45" t="s">
        <v>4363</v>
      </c>
      <c r="I684" s="45" t="s">
        <v>4138</v>
      </c>
      <c r="J684" s="45" t="s">
        <v>4134</v>
      </c>
      <c r="K684" s="45" t="s">
        <v>4273</v>
      </c>
      <c r="L684" s="45">
        <v>18</v>
      </c>
      <c r="M684" s="45">
        <v>36</v>
      </c>
      <c r="N684" s="45">
        <v>3000</v>
      </c>
      <c r="O684" s="46">
        <v>50000</v>
      </c>
      <c r="P684" s="45" t="s">
        <v>4129</v>
      </c>
      <c r="Q684" s="45">
        <v>240</v>
      </c>
      <c r="R684" s="45" t="s">
        <v>95</v>
      </c>
      <c r="S684" s="45">
        <v>1850</v>
      </c>
      <c r="T684" s="45">
        <v>80</v>
      </c>
      <c r="U684" s="46">
        <v>50000</v>
      </c>
      <c r="V684" s="45" t="s">
        <v>103</v>
      </c>
      <c r="W684" s="45" t="s">
        <v>305</v>
      </c>
      <c r="X684" s="45" t="s">
        <v>4258</v>
      </c>
      <c r="Y684" s="45" t="s">
        <v>4258</v>
      </c>
      <c r="Z684" s="45">
        <v>1260</v>
      </c>
      <c r="AA684" s="626" t="s">
        <v>4178</v>
      </c>
      <c r="AB684" s="50">
        <v>0.52500000000000002</v>
      </c>
      <c r="AC684" s="50">
        <v>0.215</v>
      </c>
      <c r="AD684" s="45" t="s">
        <v>4237</v>
      </c>
      <c r="AE684" s="48" t="str">
        <f>HYPERLINK('Źródła LED_linki'!C685,"Karta katalogowa")</f>
        <v>Karta katalogowa</v>
      </c>
    </row>
    <row r="685" spans="1:31">
      <c r="A685" s="8">
        <v>929001869302</v>
      </c>
      <c r="B685" s="10" t="s">
        <v>820</v>
      </c>
      <c r="C685" s="48" t="str">
        <f>HYPERLINK('Źródła LED_linki'!B686,"Link do zdjęcia")</f>
        <v>Link do zdjęcia</v>
      </c>
      <c r="D685" s="47" t="s">
        <v>649</v>
      </c>
      <c r="E685" s="12" t="s">
        <v>88</v>
      </c>
      <c r="F685" s="625">
        <v>67.7</v>
      </c>
      <c r="G685" s="45" t="s">
        <v>4339</v>
      </c>
      <c r="H685" s="45" t="s">
        <v>4363</v>
      </c>
      <c r="I685" s="45" t="s">
        <v>4138</v>
      </c>
      <c r="J685" s="45" t="s">
        <v>4134</v>
      </c>
      <c r="K685" s="45" t="s">
        <v>4273</v>
      </c>
      <c r="L685" s="45">
        <v>18</v>
      </c>
      <c r="M685" s="45">
        <v>36</v>
      </c>
      <c r="N685" s="45">
        <v>4000</v>
      </c>
      <c r="O685" s="46">
        <v>50000</v>
      </c>
      <c r="P685" s="45" t="s">
        <v>4129</v>
      </c>
      <c r="Q685" s="45">
        <v>240</v>
      </c>
      <c r="R685" s="45" t="s">
        <v>95</v>
      </c>
      <c r="S685" s="45">
        <v>2000</v>
      </c>
      <c r="T685" s="45">
        <v>80</v>
      </c>
      <c r="U685" s="46">
        <v>50000</v>
      </c>
      <c r="V685" s="45" t="s">
        <v>103</v>
      </c>
      <c r="W685" s="45" t="s">
        <v>305</v>
      </c>
      <c r="X685" s="45" t="s">
        <v>4258</v>
      </c>
      <c r="Y685" s="45" t="s">
        <v>4258</v>
      </c>
      <c r="Z685" s="45">
        <v>1260</v>
      </c>
      <c r="AA685" s="626" t="s">
        <v>4178</v>
      </c>
      <c r="AB685" s="50">
        <v>0.52500000000000002</v>
      </c>
      <c r="AC685" s="50">
        <v>0.215</v>
      </c>
      <c r="AD685" s="45" t="s">
        <v>4237</v>
      </c>
      <c r="AE685" s="48" t="str">
        <f>HYPERLINK('Źródła LED_linki'!C686,"Karta katalogowa")</f>
        <v>Karta katalogowa</v>
      </c>
    </row>
    <row r="686" spans="1:31">
      <c r="A686" s="8">
        <v>929001869402</v>
      </c>
      <c r="B686" s="10" t="s">
        <v>821</v>
      </c>
      <c r="C686" s="48" t="str">
        <f>HYPERLINK('Źródła LED_linki'!B687,"Link do zdjęcia")</f>
        <v>Link do zdjęcia</v>
      </c>
      <c r="D686" s="47" t="s">
        <v>649</v>
      </c>
      <c r="E686" s="12" t="s">
        <v>88</v>
      </c>
      <c r="F686" s="625">
        <v>67.7</v>
      </c>
      <c r="G686" s="45" t="s">
        <v>4339</v>
      </c>
      <c r="H686" s="45" t="s">
        <v>4363</v>
      </c>
      <c r="I686" s="45" t="s">
        <v>4138</v>
      </c>
      <c r="J686" s="45" t="s">
        <v>4134</v>
      </c>
      <c r="K686" s="45" t="s">
        <v>4273</v>
      </c>
      <c r="L686" s="45">
        <v>18</v>
      </c>
      <c r="M686" s="45">
        <v>36</v>
      </c>
      <c r="N686" s="45">
        <v>6500</v>
      </c>
      <c r="O686" s="46">
        <v>50000</v>
      </c>
      <c r="P686" s="45" t="s">
        <v>4129</v>
      </c>
      <c r="Q686" s="45">
        <v>240</v>
      </c>
      <c r="R686" s="45" t="s">
        <v>95</v>
      </c>
      <c r="S686" s="45">
        <v>2000</v>
      </c>
      <c r="T686" s="45">
        <v>80</v>
      </c>
      <c r="U686" s="46">
        <v>50000</v>
      </c>
      <c r="V686" s="45" t="s">
        <v>103</v>
      </c>
      <c r="W686" s="45" t="s">
        <v>305</v>
      </c>
      <c r="X686" s="45" t="s">
        <v>4258</v>
      </c>
      <c r="Y686" s="45" t="s">
        <v>4258</v>
      </c>
      <c r="Z686" s="45">
        <v>1260</v>
      </c>
      <c r="AA686" s="626" t="s">
        <v>4178</v>
      </c>
      <c r="AB686" s="50">
        <v>0.52500000000000002</v>
      </c>
      <c r="AC686" s="50">
        <v>0.215</v>
      </c>
      <c r="AD686" s="45" t="s">
        <v>4237</v>
      </c>
      <c r="AE686" s="48" t="str">
        <f>HYPERLINK('Źródła LED_linki'!C687,"Karta katalogowa")</f>
        <v>Karta katalogowa</v>
      </c>
    </row>
    <row r="687" spans="1:31">
      <c r="A687" s="25">
        <v>929003648102</v>
      </c>
      <c r="B687" s="23" t="s">
        <v>822</v>
      </c>
      <c r="C687" s="48" t="str">
        <f>HYPERLINK('Źródła LED_linki'!B688,"Link do zdjęcia")</f>
        <v>Link do zdjęcia</v>
      </c>
      <c r="D687" s="47" t="s">
        <v>649</v>
      </c>
      <c r="E687" s="12" t="s">
        <v>88</v>
      </c>
      <c r="F687" s="625">
        <v>79.900000000000006</v>
      </c>
      <c r="G687" s="45" t="s">
        <v>4339</v>
      </c>
      <c r="H687" s="45" t="s">
        <v>4363</v>
      </c>
      <c r="I687" s="45" t="s">
        <v>4138</v>
      </c>
      <c r="J687" s="45" t="s">
        <v>4134</v>
      </c>
      <c r="K687" s="45" t="s">
        <v>4273</v>
      </c>
      <c r="L687" s="45" t="s">
        <v>4364</v>
      </c>
      <c r="M687" s="45">
        <v>36</v>
      </c>
      <c r="N687" s="45">
        <v>3000</v>
      </c>
      <c r="O687" s="46">
        <v>50000</v>
      </c>
      <c r="P687" s="45" t="s">
        <v>4129</v>
      </c>
      <c r="Q687" s="45">
        <v>240</v>
      </c>
      <c r="R687" s="45" t="s">
        <v>95</v>
      </c>
      <c r="S687" s="45">
        <v>2200</v>
      </c>
      <c r="T687" s="45">
        <v>80</v>
      </c>
      <c r="U687" s="46">
        <v>50000</v>
      </c>
      <c r="V687" s="45" t="s">
        <v>103</v>
      </c>
      <c r="W687" s="45" t="s">
        <v>305</v>
      </c>
      <c r="X687" s="45">
        <v>1214</v>
      </c>
      <c r="Y687" s="45" t="s">
        <v>4258</v>
      </c>
      <c r="Z687" s="45" t="s">
        <v>4258</v>
      </c>
      <c r="AA687" s="626" t="s">
        <v>4302</v>
      </c>
      <c r="AB687" s="50">
        <v>0.52500000000000002</v>
      </c>
      <c r="AC687" s="50">
        <v>0.20200000000000001</v>
      </c>
      <c r="AD687" s="45" t="s">
        <v>4237</v>
      </c>
      <c r="AE687" s="48" t="str">
        <f>HYPERLINK('Źródła LED_linki'!C688,"Karta katalogowa")</f>
        <v>Karta katalogowa</v>
      </c>
    </row>
    <row r="688" spans="1:31">
      <c r="A688" s="8">
        <v>929003648202</v>
      </c>
      <c r="B688" s="10" t="s">
        <v>823</v>
      </c>
      <c r="C688" s="48" t="str">
        <f>HYPERLINK('Źródła LED_linki'!B689,"Link do zdjęcia")</f>
        <v>Link do zdjęcia</v>
      </c>
      <c r="D688" s="47" t="s">
        <v>649</v>
      </c>
      <c r="E688" s="12" t="s">
        <v>88</v>
      </c>
      <c r="F688" s="625">
        <v>79.900000000000006</v>
      </c>
      <c r="G688" s="45" t="s">
        <v>4339</v>
      </c>
      <c r="H688" s="45" t="s">
        <v>4363</v>
      </c>
      <c r="I688" s="45" t="s">
        <v>4138</v>
      </c>
      <c r="J688" s="45" t="s">
        <v>4134</v>
      </c>
      <c r="K688" s="45" t="s">
        <v>4273</v>
      </c>
      <c r="L688" s="45" t="s">
        <v>4364</v>
      </c>
      <c r="M688" s="45">
        <v>36</v>
      </c>
      <c r="N688" s="45">
        <v>4000</v>
      </c>
      <c r="O688" s="46">
        <v>50000</v>
      </c>
      <c r="P688" s="45" t="s">
        <v>4129</v>
      </c>
      <c r="Q688" s="45">
        <v>240</v>
      </c>
      <c r="R688" s="45" t="s">
        <v>95</v>
      </c>
      <c r="S688" s="45">
        <v>2400</v>
      </c>
      <c r="T688" s="45">
        <v>80</v>
      </c>
      <c r="U688" s="46">
        <v>50000</v>
      </c>
      <c r="V688" s="45" t="s">
        <v>103</v>
      </c>
      <c r="W688" s="45" t="s">
        <v>305</v>
      </c>
      <c r="X688" s="45">
        <v>1214</v>
      </c>
      <c r="Y688" s="45" t="s">
        <v>4258</v>
      </c>
      <c r="Z688" s="45" t="s">
        <v>4258</v>
      </c>
      <c r="AA688" s="626" t="s">
        <v>4302</v>
      </c>
      <c r="AB688" s="50">
        <v>0.52500000000000002</v>
      </c>
      <c r="AC688" s="50">
        <v>0.20200000000000001</v>
      </c>
      <c r="AD688" s="45" t="s">
        <v>4237</v>
      </c>
      <c r="AE688" s="48" t="str">
        <f>HYPERLINK('Źródła LED_linki'!C689,"Karta katalogowa")</f>
        <v>Karta katalogowa</v>
      </c>
    </row>
    <row r="689" spans="1:31">
      <c r="A689" s="8">
        <v>929003648302</v>
      </c>
      <c r="B689" s="10" t="s">
        <v>824</v>
      </c>
      <c r="C689" s="48" t="str">
        <f>HYPERLINK('Źródła LED_linki'!B690,"Link do zdjęcia")</f>
        <v>Link do zdjęcia</v>
      </c>
      <c r="D689" s="47" t="s">
        <v>649</v>
      </c>
      <c r="E689" s="12" t="s">
        <v>88</v>
      </c>
      <c r="F689" s="625">
        <v>79.900000000000006</v>
      </c>
      <c r="G689" s="45" t="s">
        <v>4339</v>
      </c>
      <c r="H689" s="45" t="s">
        <v>4363</v>
      </c>
      <c r="I689" s="45" t="s">
        <v>4138</v>
      </c>
      <c r="J689" s="45" t="s">
        <v>4134</v>
      </c>
      <c r="K689" s="45" t="s">
        <v>4273</v>
      </c>
      <c r="L689" s="45" t="s">
        <v>4364</v>
      </c>
      <c r="M689" s="45">
        <v>36</v>
      </c>
      <c r="N689" s="45">
        <v>6500</v>
      </c>
      <c r="O689" s="46">
        <v>50000</v>
      </c>
      <c r="P689" s="45" t="s">
        <v>4129</v>
      </c>
      <c r="Q689" s="45">
        <v>240</v>
      </c>
      <c r="R689" s="45" t="s">
        <v>95</v>
      </c>
      <c r="S689" s="45">
        <v>2400</v>
      </c>
      <c r="T689" s="45">
        <v>80</v>
      </c>
      <c r="U689" s="46">
        <v>50000</v>
      </c>
      <c r="V689" s="45" t="s">
        <v>103</v>
      </c>
      <c r="W689" s="45" t="s">
        <v>305</v>
      </c>
      <c r="X689" s="45">
        <v>1214</v>
      </c>
      <c r="Y689" s="45" t="s">
        <v>4258</v>
      </c>
      <c r="Z689" s="45" t="s">
        <v>4258</v>
      </c>
      <c r="AA689" s="626" t="s">
        <v>4152</v>
      </c>
      <c r="AB689" s="50">
        <v>0.52500000000000002</v>
      </c>
      <c r="AC689" s="50">
        <v>0.20200000000000001</v>
      </c>
      <c r="AD689" s="45" t="s">
        <v>4237</v>
      </c>
      <c r="AE689" s="48" t="str">
        <f>HYPERLINK('Źródła LED_linki'!C690,"Karta katalogowa")</f>
        <v>Karta katalogowa</v>
      </c>
    </row>
    <row r="690" spans="1:31">
      <c r="A690" s="8">
        <v>929001869502</v>
      </c>
      <c r="B690" s="10" t="s">
        <v>825</v>
      </c>
      <c r="C690" s="48" t="str">
        <f>HYPERLINK('Źródła LED_linki'!B691,"Link do zdjęcia")</f>
        <v>Link do zdjęcia</v>
      </c>
      <c r="D690" s="47" t="s">
        <v>649</v>
      </c>
      <c r="E690" s="12" t="s">
        <v>88</v>
      </c>
      <c r="F690" s="625">
        <v>82</v>
      </c>
      <c r="G690" s="45" t="s">
        <v>4339</v>
      </c>
      <c r="H690" s="45" t="s">
        <v>4363</v>
      </c>
      <c r="I690" s="45" t="s">
        <v>4138</v>
      </c>
      <c r="J690" s="45" t="s">
        <v>4134</v>
      </c>
      <c r="K690" s="45" t="s">
        <v>4273</v>
      </c>
      <c r="L690" s="45">
        <v>23</v>
      </c>
      <c r="M690" s="45">
        <v>58</v>
      </c>
      <c r="N690" s="45">
        <v>3000</v>
      </c>
      <c r="O690" s="46">
        <v>50000</v>
      </c>
      <c r="P690" s="45" t="s">
        <v>4129</v>
      </c>
      <c r="Q690" s="45">
        <v>240</v>
      </c>
      <c r="R690" s="45" t="s">
        <v>95</v>
      </c>
      <c r="S690" s="45">
        <v>2500</v>
      </c>
      <c r="T690" s="45">
        <v>80</v>
      </c>
      <c r="U690" s="46">
        <v>50000</v>
      </c>
      <c r="V690" s="45" t="s">
        <v>159</v>
      </c>
      <c r="W690" s="45" t="s">
        <v>160</v>
      </c>
      <c r="X690" s="45" t="s">
        <v>4258</v>
      </c>
      <c r="Y690" s="45" t="s">
        <v>4258</v>
      </c>
      <c r="Z690" s="45">
        <v>1560</v>
      </c>
      <c r="AA690" s="626" t="s">
        <v>4152</v>
      </c>
      <c r="AB690" s="50">
        <v>0.52500000000000002</v>
      </c>
      <c r="AC690" s="50">
        <v>0.27</v>
      </c>
      <c r="AD690" s="45" t="s">
        <v>4237</v>
      </c>
      <c r="AE690" s="48" t="str">
        <f>HYPERLINK('Źródła LED_linki'!C691,"Karta katalogowa")</f>
        <v>Karta katalogowa</v>
      </c>
    </row>
    <row r="691" spans="1:31">
      <c r="A691" s="8">
        <v>929001869602</v>
      </c>
      <c r="B691" s="10" t="s">
        <v>826</v>
      </c>
      <c r="C691" s="48" t="str">
        <f>HYPERLINK('Źródła LED_linki'!B692,"Link do zdjęcia")</f>
        <v>Link do zdjęcia</v>
      </c>
      <c r="D691" s="47" t="s">
        <v>649</v>
      </c>
      <c r="E691" s="12" t="s">
        <v>88</v>
      </c>
      <c r="F691" s="625">
        <v>82</v>
      </c>
      <c r="G691" s="45" t="s">
        <v>4339</v>
      </c>
      <c r="H691" s="45" t="s">
        <v>4363</v>
      </c>
      <c r="I691" s="45" t="s">
        <v>4138</v>
      </c>
      <c r="J691" s="45" t="s">
        <v>4134</v>
      </c>
      <c r="K691" s="45" t="s">
        <v>4273</v>
      </c>
      <c r="L691" s="45">
        <v>23</v>
      </c>
      <c r="M691" s="45">
        <v>58</v>
      </c>
      <c r="N691" s="45">
        <v>4000</v>
      </c>
      <c r="O691" s="46">
        <v>50000</v>
      </c>
      <c r="P691" s="45" t="s">
        <v>4129</v>
      </c>
      <c r="Q691" s="45">
        <v>240</v>
      </c>
      <c r="R691" s="45" t="s">
        <v>95</v>
      </c>
      <c r="S691" s="45">
        <v>2700</v>
      </c>
      <c r="T691" s="45">
        <v>80</v>
      </c>
      <c r="U691" s="46">
        <v>50000</v>
      </c>
      <c r="V691" s="45" t="s">
        <v>159</v>
      </c>
      <c r="W691" s="45" t="s">
        <v>168</v>
      </c>
      <c r="X691" s="45" t="s">
        <v>4258</v>
      </c>
      <c r="Y691" s="45" t="s">
        <v>4258</v>
      </c>
      <c r="Z691" s="45">
        <v>1560</v>
      </c>
      <c r="AA691" s="626" t="s">
        <v>4371</v>
      </c>
      <c r="AB691" s="50">
        <v>0.52500000000000002</v>
      </c>
      <c r="AC691" s="50">
        <v>0.27</v>
      </c>
      <c r="AD691" s="45" t="s">
        <v>4237</v>
      </c>
      <c r="AE691" s="48" t="str">
        <f>HYPERLINK('Źródła LED_linki'!C692,"Karta katalogowa")</f>
        <v>Karta katalogowa</v>
      </c>
    </row>
    <row r="692" spans="1:31">
      <c r="A692" s="8">
        <v>929001869702</v>
      </c>
      <c r="B692" s="10" t="s">
        <v>827</v>
      </c>
      <c r="C692" s="48" t="str">
        <f>HYPERLINK('Źródła LED_linki'!B693,"Link do zdjęcia")</f>
        <v>Link do zdjęcia</v>
      </c>
      <c r="D692" s="47" t="s">
        <v>649</v>
      </c>
      <c r="E692" s="12" t="s">
        <v>88</v>
      </c>
      <c r="F692" s="625">
        <v>82</v>
      </c>
      <c r="G692" s="45" t="s">
        <v>4339</v>
      </c>
      <c r="H692" s="45" t="s">
        <v>4363</v>
      </c>
      <c r="I692" s="45" t="s">
        <v>4138</v>
      </c>
      <c r="J692" s="45" t="s">
        <v>4134</v>
      </c>
      <c r="K692" s="45" t="s">
        <v>4273</v>
      </c>
      <c r="L692" s="45">
        <v>23</v>
      </c>
      <c r="M692" s="45">
        <v>58</v>
      </c>
      <c r="N692" s="45">
        <v>6500</v>
      </c>
      <c r="O692" s="46">
        <v>50000</v>
      </c>
      <c r="P692" s="45" t="s">
        <v>4129</v>
      </c>
      <c r="Q692" s="45">
        <v>240</v>
      </c>
      <c r="R692" s="45" t="s">
        <v>95</v>
      </c>
      <c r="S692" s="45">
        <v>2700</v>
      </c>
      <c r="T692" s="45">
        <v>80</v>
      </c>
      <c r="U692" s="46">
        <v>50000</v>
      </c>
      <c r="V692" s="45" t="s">
        <v>159</v>
      </c>
      <c r="W692" s="45" t="s">
        <v>168</v>
      </c>
      <c r="X692" s="45" t="s">
        <v>4258</v>
      </c>
      <c r="Y692" s="45" t="s">
        <v>4258</v>
      </c>
      <c r="Z692" s="45">
        <v>1560</v>
      </c>
      <c r="AA692" s="626" t="s">
        <v>8516</v>
      </c>
      <c r="AB692" s="50">
        <v>0.52500000000000002</v>
      </c>
      <c r="AC692" s="50">
        <v>0.27</v>
      </c>
      <c r="AD692" s="45" t="s">
        <v>4237</v>
      </c>
      <c r="AE692" s="48" t="str">
        <f>HYPERLINK('Źródła LED_linki'!C693,"Karta katalogowa")</f>
        <v>Karta katalogowa</v>
      </c>
    </row>
    <row r="693" spans="1:31">
      <c r="A693" s="25">
        <v>929003648402</v>
      </c>
      <c r="B693" s="23" t="s">
        <v>828</v>
      </c>
      <c r="C693" s="48" t="str">
        <f>HYPERLINK('Źródła LED_linki'!B694,"Link do zdjęcia")</f>
        <v>Link do zdjęcia</v>
      </c>
      <c r="D693" s="47" t="s">
        <v>649</v>
      </c>
      <c r="E693" s="12" t="s">
        <v>88</v>
      </c>
      <c r="F693" s="625">
        <v>96.1</v>
      </c>
      <c r="G693" s="45" t="s">
        <v>4339</v>
      </c>
      <c r="H693" s="45" t="s">
        <v>4363</v>
      </c>
      <c r="I693" s="45" t="s">
        <v>4138</v>
      </c>
      <c r="J693" s="45" t="s">
        <v>4134</v>
      </c>
      <c r="K693" s="45" t="s">
        <v>4273</v>
      </c>
      <c r="L693" s="45">
        <v>23</v>
      </c>
      <c r="M693" s="45">
        <v>58</v>
      </c>
      <c r="N693" s="45">
        <v>3000</v>
      </c>
      <c r="O693" s="46">
        <v>50000</v>
      </c>
      <c r="P693" s="45" t="s">
        <v>4129</v>
      </c>
      <c r="Q693" s="45">
        <v>240</v>
      </c>
      <c r="R693" s="45" t="s">
        <v>95</v>
      </c>
      <c r="S693" s="45">
        <v>3200</v>
      </c>
      <c r="T693" s="45">
        <v>80</v>
      </c>
      <c r="U693" s="46">
        <v>50000</v>
      </c>
      <c r="V693" s="45" t="s">
        <v>159</v>
      </c>
      <c r="W693" s="45" t="s">
        <v>160</v>
      </c>
      <c r="X693" s="45">
        <v>1515</v>
      </c>
      <c r="Y693" s="45" t="s">
        <v>4258</v>
      </c>
      <c r="Z693" s="45" t="s">
        <v>4258</v>
      </c>
      <c r="AA693" s="626" t="s">
        <v>8516</v>
      </c>
      <c r="AB693" s="50">
        <v>0.52500000000000002</v>
      </c>
      <c r="AC693" s="50">
        <v>0.255</v>
      </c>
      <c r="AD693" s="45" t="s">
        <v>4237</v>
      </c>
      <c r="AE693" s="48" t="str">
        <f>HYPERLINK('Źródła LED_linki'!C694,"Karta katalogowa")</f>
        <v>Karta katalogowa</v>
      </c>
    </row>
    <row r="694" spans="1:31">
      <c r="A694" s="8">
        <v>929003648502</v>
      </c>
      <c r="B694" s="10" t="s">
        <v>829</v>
      </c>
      <c r="C694" s="48" t="str">
        <f>HYPERLINK('Źródła LED_linki'!B695,"Link do zdjęcia")</f>
        <v>Link do zdjęcia</v>
      </c>
      <c r="D694" s="47" t="s">
        <v>649</v>
      </c>
      <c r="E694" s="12" t="s">
        <v>88</v>
      </c>
      <c r="F694" s="625">
        <v>96.1</v>
      </c>
      <c r="G694" s="45" t="s">
        <v>4339</v>
      </c>
      <c r="H694" s="45" t="s">
        <v>4363</v>
      </c>
      <c r="I694" s="45" t="s">
        <v>4138</v>
      </c>
      <c r="J694" s="45" t="s">
        <v>4134</v>
      </c>
      <c r="K694" s="45" t="s">
        <v>4273</v>
      </c>
      <c r="L694" s="45">
        <v>23</v>
      </c>
      <c r="M694" s="45">
        <v>58</v>
      </c>
      <c r="N694" s="45">
        <v>4000</v>
      </c>
      <c r="O694" s="46">
        <v>50000</v>
      </c>
      <c r="P694" s="45" t="s">
        <v>4129</v>
      </c>
      <c r="Q694" s="45">
        <v>240</v>
      </c>
      <c r="R694" s="45" t="s">
        <v>95</v>
      </c>
      <c r="S694" s="45">
        <v>3500</v>
      </c>
      <c r="T694" s="45">
        <v>80</v>
      </c>
      <c r="U694" s="46">
        <v>50000</v>
      </c>
      <c r="V694" s="45" t="s">
        <v>159</v>
      </c>
      <c r="W694" s="45" t="s">
        <v>168</v>
      </c>
      <c r="X694" s="45">
        <v>1515</v>
      </c>
      <c r="Y694" s="45" t="s">
        <v>4258</v>
      </c>
      <c r="Z694" s="45" t="s">
        <v>4258</v>
      </c>
      <c r="AA694" s="626" t="s">
        <v>4136</v>
      </c>
      <c r="AB694" s="50">
        <v>0.52500000000000002</v>
      </c>
      <c r="AC694" s="50">
        <v>0.255</v>
      </c>
      <c r="AD694" s="45" t="s">
        <v>4237</v>
      </c>
      <c r="AE694" s="48" t="str">
        <f>HYPERLINK('Źródła LED_linki'!C695,"Karta katalogowa")</f>
        <v>Karta katalogowa</v>
      </c>
    </row>
    <row r="695" spans="1:31">
      <c r="A695" s="8">
        <v>929003648602</v>
      </c>
      <c r="B695" s="10" t="s">
        <v>830</v>
      </c>
      <c r="C695" s="48" t="str">
        <f>HYPERLINK('Źródła LED_linki'!B696,"Link do zdjęcia")</f>
        <v>Link do zdjęcia</v>
      </c>
      <c r="D695" s="47" t="s">
        <v>649</v>
      </c>
      <c r="E695" s="12" t="s">
        <v>88</v>
      </c>
      <c r="F695" s="625">
        <v>96.1</v>
      </c>
      <c r="G695" s="45" t="s">
        <v>4339</v>
      </c>
      <c r="H695" s="45" t="s">
        <v>4363</v>
      </c>
      <c r="I695" s="45" t="s">
        <v>4138</v>
      </c>
      <c r="J695" s="45" t="s">
        <v>4134</v>
      </c>
      <c r="K695" s="45" t="s">
        <v>4273</v>
      </c>
      <c r="L695" s="45">
        <v>23</v>
      </c>
      <c r="M695" s="45">
        <v>58</v>
      </c>
      <c r="N695" s="45">
        <v>6500</v>
      </c>
      <c r="O695" s="46">
        <v>50000</v>
      </c>
      <c r="P695" s="45" t="s">
        <v>4129</v>
      </c>
      <c r="Q695" s="45">
        <v>240</v>
      </c>
      <c r="R695" s="45" t="s">
        <v>95</v>
      </c>
      <c r="S695" s="45">
        <v>3500</v>
      </c>
      <c r="T695" s="45">
        <v>80</v>
      </c>
      <c r="U695" s="46">
        <v>50000</v>
      </c>
      <c r="V695" s="45" t="s">
        <v>159</v>
      </c>
      <c r="W695" s="45" t="s">
        <v>168</v>
      </c>
      <c r="X695" s="45">
        <v>1515</v>
      </c>
      <c r="Y695" s="45" t="s">
        <v>4258</v>
      </c>
      <c r="Z695" s="45" t="s">
        <v>4258</v>
      </c>
      <c r="AA695" s="626" t="s">
        <v>4136</v>
      </c>
      <c r="AB695" s="50">
        <v>0.52500000000000002</v>
      </c>
      <c r="AC695" s="50">
        <v>0.255</v>
      </c>
      <c r="AD695" s="45" t="s">
        <v>4237</v>
      </c>
      <c r="AE695" s="48" t="str">
        <f>HYPERLINK('Źródła LED_linki'!C696,"Karta katalogowa")</f>
        <v>Karta katalogowa</v>
      </c>
    </row>
    <row r="696" spans="1:31">
      <c r="A696" s="8">
        <v>929003130502</v>
      </c>
      <c r="B696" s="10" t="s">
        <v>831</v>
      </c>
      <c r="C696" s="48" t="str">
        <f>HYPERLINK('Źródła LED_linki'!B697,"Link do zdjęcia")</f>
        <v>Link do zdjęcia</v>
      </c>
      <c r="D696" s="47" t="s">
        <v>649</v>
      </c>
      <c r="E696" s="12" t="s">
        <v>88</v>
      </c>
      <c r="F696" s="625">
        <v>17.350000000000001</v>
      </c>
      <c r="G696" s="45" t="s">
        <v>4339</v>
      </c>
      <c r="H696" s="45" t="s">
        <v>4363</v>
      </c>
      <c r="I696" s="45" t="s">
        <v>4138</v>
      </c>
      <c r="J696" s="45" t="s">
        <v>4134</v>
      </c>
      <c r="K696" s="45" t="s">
        <v>4278</v>
      </c>
      <c r="L696" s="45">
        <v>16</v>
      </c>
      <c r="M696" s="45">
        <v>36</v>
      </c>
      <c r="N696" s="45">
        <v>4000</v>
      </c>
      <c r="O696" s="46">
        <v>20000</v>
      </c>
      <c r="P696" s="45" t="s">
        <v>4129</v>
      </c>
      <c r="Q696" s="45">
        <v>240</v>
      </c>
      <c r="R696" s="45" t="s">
        <v>95</v>
      </c>
      <c r="S696" s="45">
        <v>1600</v>
      </c>
      <c r="T696" s="45">
        <v>80</v>
      </c>
      <c r="U696" s="46">
        <v>50000</v>
      </c>
      <c r="V696" s="45" t="s">
        <v>159</v>
      </c>
      <c r="W696" s="45" t="s">
        <v>398</v>
      </c>
      <c r="X696" s="45" t="s">
        <v>4258</v>
      </c>
      <c r="Y696" s="45" t="s">
        <v>4258</v>
      </c>
      <c r="Z696" s="45">
        <v>1260</v>
      </c>
      <c r="AA696" s="626" t="s">
        <v>8515</v>
      </c>
      <c r="AB696" s="50">
        <v>0.52500000000000002</v>
      </c>
      <c r="AC696" s="50">
        <v>0.22</v>
      </c>
      <c r="AD696" s="45" t="s">
        <v>4130</v>
      </c>
      <c r="AE696" s="48" t="str">
        <f>HYPERLINK('Źródła LED_linki'!C697,"Karta katalogowa")</f>
        <v>Karta katalogowa</v>
      </c>
    </row>
    <row r="697" spans="1:31">
      <c r="A697" s="8">
        <v>929003130602</v>
      </c>
      <c r="B697" s="10" t="s">
        <v>834</v>
      </c>
      <c r="C697" s="48" t="str">
        <f>HYPERLINK('Źródła LED_linki'!B698,"Link do zdjęcia")</f>
        <v>Link do zdjęcia</v>
      </c>
      <c r="D697" s="47" t="s">
        <v>649</v>
      </c>
      <c r="E697" s="12" t="s">
        <v>88</v>
      </c>
      <c r="F697" s="625">
        <v>17.350000000000001</v>
      </c>
      <c r="G697" s="45" t="s">
        <v>4339</v>
      </c>
      <c r="H697" s="45" t="s">
        <v>4363</v>
      </c>
      <c r="I697" s="45" t="s">
        <v>4138</v>
      </c>
      <c r="J697" s="45" t="s">
        <v>4134</v>
      </c>
      <c r="K697" s="45" t="s">
        <v>4278</v>
      </c>
      <c r="L697" s="45">
        <v>16</v>
      </c>
      <c r="M697" s="45">
        <v>36</v>
      </c>
      <c r="N697" s="45">
        <v>6500</v>
      </c>
      <c r="O697" s="46">
        <v>20000</v>
      </c>
      <c r="P697" s="45" t="s">
        <v>4129</v>
      </c>
      <c r="Q697" s="45">
        <v>240</v>
      </c>
      <c r="R697" s="45" t="s">
        <v>95</v>
      </c>
      <c r="S697" s="45">
        <v>1600</v>
      </c>
      <c r="T697" s="45">
        <v>80</v>
      </c>
      <c r="U697" s="46">
        <v>50000</v>
      </c>
      <c r="V697" s="45" t="s">
        <v>159</v>
      </c>
      <c r="W697" s="45" t="s">
        <v>398</v>
      </c>
      <c r="X697" s="45" t="s">
        <v>4258</v>
      </c>
      <c r="Y697" s="45" t="s">
        <v>4258</v>
      </c>
      <c r="Z697" s="45">
        <v>1260</v>
      </c>
      <c r="AA697" s="626" t="s">
        <v>8515</v>
      </c>
      <c r="AB697" s="50">
        <v>0.52500000000000002</v>
      </c>
      <c r="AC697" s="50">
        <v>0.22</v>
      </c>
      <c r="AD697" s="45" t="s">
        <v>4130</v>
      </c>
      <c r="AE697" s="48" t="str">
        <f>HYPERLINK('Źródła LED_linki'!C698,"Karta katalogowa")</f>
        <v>Karta katalogowa</v>
      </c>
    </row>
    <row r="698" spans="1:31">
      <c r="A698" s="8">
        <v>929003130702</v>
      </c>
      <c r="B698" s="10" t="s">
        <v>835</v>
      </c>
      <c r="C698" s="48" t="str">
        <f>HYPERLINK('Źródła LED_linki'!B699,"Link do zdjęcia")</f>
        <v>Link do zdjęcia</v>
      </c>
      <c r="D698" s="47" t="s">
        <v>649</v>
      </c>
      <c r="E698" s="12" t="s">
        <v>88</v>
      </c>
      <c r="F698" s="625">
        <v>22.5</v>
      </c>
      <c r="G698" s="45" t="s">
        <v>4339</v>
      </c>
      <c r="H698" s="45" t="s">
        <v>4363</v>
      </c>
      <c r="I698" s="45" t="s">
        <v>4138</v>
      </c>
      <c r="J698" s="45" t="s">
        <v>4134</v>
      </c>
      <c r="K698" s="45" t="s">
        <v>4278</v>
      </c>
      <c r="L698" s="45" t="s">
        <v>4366</v>
      </c>
      <c r="M698" s="45">
        <v>54</v>
      </c>
      <c r="N698" s="45">
        <v>4000</v>
      </c>
      <c r="O698" s="46">
        <v>20000</v>
      </c>
      <c r="P698" s="45" t="s">
        <v>4129</v>
      </c>
      <c r="Q698" s="45">
        <v>240</v>
      </c>
      <c r="R698" s="45" t="s">
        <v>95</v>
      </c>
      <c r="S698" s="45">
        <v>2000</v>
      </c>
      <c r="T698" s="45">
        <v>80</v>
      </c>
      <c r="U698" s="46">
        <v>50000</v>
      </c>
      <c r="V698" s="45" t="s">
        <v>159</v>
      </c>
      <c r="W698" s="45" t="s">
        <v>168</v>
      </c>
      <c r="X698" s="45" t="s">
        <v>4258</v>
      </c>
      <c r="Y698" s="45" t="s">
        <v>4258</v>
      </c>
      <c r="Z698" s="45">
        <v>1560</v>
      </c>
      <c r="AA698" s="626" t="s">
        <v>8515</v>
      </c>
      <c r="AB698" s="50">
        <v>0.52500000000000002</v>
      </c>
      <c r="AC698" s="50">
        <v>0.27</v>
      </c>
      <c r="AD698" s="45" t="s">
        <v>4130</v>
      </c>
      <c r="AE698" s="48" t="str">
        <f>HYPERLINK('Źródła LED_linki'!C699,"Karta katalogowa")</f>
        <v>Karta katalogowa</v>
      </c>
    </row>
    <row r="699" spans="1:31">
      <c r="A699" s="8">
        <v>929002444201</v>
      </c>
      <c r="B699" s="10" t="s">
        <v>836</v>
      </c>
      <c r="C699" s="48" t="str">
        <f>HYPERLINK('Źródła LED_linki'!B700,"Link do zdjęcia")</f>
        <v>Link do zdjęcia</v>
      </c>
      <c r="D699" s="47" t="s">
        <v>649</v>
      </c>
      <c r="E699" s="12" t="s">
        <v>88</v>
      </c>
      <c r="F699" s="625">
        <v>30.7</v>
      </c>
      <c r="G699" s="45" t="s">
        <v>4271</v>
      </c>
      <c r="H699" s="45" t="s">
        <v>4372</v>
      </c>
      <c r="I699" s="45" t="s">
        <v>4160</v>
      </c>
      <c r="J699" s="45" t="s">
        <v>4134</v>
      </c>
      <c r="K699" s="45" t="s">
        <v>4244</v>
      </c>
      <c r="L699" s="45" t="s">
        <v>4186</v>
      </c>
      <c r="M699" s="45">
        <v>35</v>
      </c>
      <c r="N699" s="45">
        <v>2700</v>
      </c>
      <c r="O699" s="46">
        <v>30000</v>
      </c>
      <c r="P699" s="45" t="s">
        <v>4129</v>
      </c>
      <c r="Q699" s="45">
        <v>140</v>
      </c>
      <c r="R699" s="45" t="s">
        <v>95</v>
      </c>
      <c r="S699" s="45">
        <v>250</v>
      </c>
      <c r="T699" s="45">
        <v>80</v>
      </c>
      <c r="U699" s="46">
        <v>50000</v>
      </c>
      <c r="V699" s="45" t="s">
        <v>103</v>
      </c>
      <c r="W699" s="45" t="s">
        <v>305</v>
      </c>
      <c r="X699" s="45">
        <v>33</v>
      </c>
      <c r="Y699" s="45">
        <v>335</v>
      </c>
      <c r="Z699" s="45">
        <v>51</v>
      </c>
      <c r="AA699" s="626" t="s">
        <v>8515</v>
      </c>
      <c r="AB699" s="50">
        <v>0.52500000000000002</v>
      </c>
      <c r="AC699" s="50">
        <v>0.1</v>
      </c>
      <c r="AD699" s="45" t="s">
        <v>4130</v>
      </c>
      <c r="AE699" s="48" t="str">
        <f>HYPERLINK('Źródła LED_linki'!C700,"Karta katalogowa")</f>
        <v>Karta katalogowa</v>
      </c>
    </row>
    <row r="700" spans="1:31">
      <c r="A700" s="8">
        <v>929002444101</v>
      </c>
      <c r="B700" s="10" t="s">
        <v>837</v>
      </c>
      <c r="C700" s="48" t="str">
        <f>HYPERLINK('Źródła LED_linki'!B701,"Link do zdjęcia")</f>
        <v>Link do zdjęcia</v>
      </c>
      <c r="D700" s="47" t="s">
        <v>649</v>
      </c>
      <c r="E700" s="12" t="s">
        <v>88</v>
      </c>
      <c r="F700" s="625">
        <v>39.1</v>
      </c>
      <c r="G700" s="45" t="s">
        <v>4271</v>
      </c>
      <c r="H700" s="45" t="s">
        <v>4373</v>
      </c>
      <c r="I700" s="45" t="s">
        <v>4160</v>
      </c>
      <c r="J700" s="45" t="s">
        <v>4134</v>
      </c>
      <c r="K700" s="45" t="s">
        <v>4244</v>
      </c>
      <c r="L700" s="45" t="s">
        <v>4323</v>
      </c>
      <c r="M700" s="45">
        <v>60</v>
      </c>
      <c r="N700" s="45">
        <v>2700</v>
      </c>
      <c r="O700" s="46">
        <v>30000</v>
      </c>
      <c r="P700" s="45" t="s">
        <v>4129</v>
      </c>
      <c r="Q700" s="45">
        <v>140</v>
      </c>
      <c r="R700" s="45" t="s">
        <v>95</v>
      </c>
      <c r="S700" s="45">
        <v>375</v>
      </c>
      <c r="T700" s="45">
        <v>80</v>
      </c>
      <c r="U700" s="46">
        <v>50000</v>
      </c>
      <c r="V700" s="45" t="s">
        <v>108</v>
      </c>
      <c r="W700" s="45" t="s">
        <v>109</v>
      </c>
      <c r="X700" s="45">
        <v>33</v>
      </c>
      <c r="Y700" s="45">
        <v>535</v>
      </c>
      <c r="Z700" s="45">
        <v>51</v>
      </c>
      <c r="AA700" s="626" t="s">
        <v>8515</v>
      </c>
      <c r="AB700" s="50">
        <v>0.52500000000000002</v>
      </c>
      <c r="AC700" s="50">
        <v>0.14000000000000001</v>
      </c>
      <c r="AD700" s="45" t="s">
        <v>4130</v>
      </c>
      <c r="AE700" s="48" t="str">
        <f>HYPERLINK('Źródła LED_linki'!C701,"Karta katalogowa")</f>
        <v>Karta katalogowa</v>
      </c>
    </row>
    <row r="701" spans="1:31">
      <c r="A701" s="8">
        <v>929002444301</v>
      </c>
      <c r="B701" s="10" t="s">
        <v>838</v>
      </c>
      <c r="C701" s="48" t="str">
        <f>HYPERLINK('Źródła LED_linki'!B702,"Link do zdjęcia")</f>
        <v>Link do zdjęcia</v>
      </c>
      <c r="D701" s="47" t="s">
        <v>649</v>
      </c>
      <c r="E701" s="12" t="s">
        <v>88</v>
      </c>
      <c r="F701" s="625">
        <v>39.1</v>
      </c>
      <c r="G701" s="45" t="s">
        <v>4271</v>
      </c>
      <c r="H701" s="45" t="s">
        <v>4372</v>
      </c>
      <c r="I701" s="45" t="s">
        <v>4160</v>
      </c>
      <c r="J701" s="45" t="s">
        <v>4134</v>
      </c>
      <c r="K701" s="45" t="s">
        <v>4244</v>
      </c>
      <c r="L701" s="45" t="s">
        <v>4323</v>
      </c>
      <c r="M701" s="45">
        <v>60</v>
      </c>
      <c r="N701" s="45">
        <v>2700</v>
      </c>
      <c r="O701" s="46">
        <v>30000</v>
      </c>
      <c r="P701" s="45" t="s">
        <v>4129</v>
      </c>
      <c r="Q701" s="45">
        <v>140</v>
      </c>
      <c r="R701" s="45" t="s">
        <v>95</v>
      </c>
      <c r="S701" s="45">
        <v>375</v>
      </c>
      <c r="T701" s="45">
        <v>80</v>
      </c>
      <c r="U701" s="46">
        <v>50000</v>
      </c>
      <c r="V701" s="45" t="s">
        <v>108</v>
      </c>
      <c r="W701" s="45" t="s">
        <v>109</v>
      </c>
      <c r="X701" s="45">
        <v>33</v>
      </c>
      <c r="Y701" s="45">
        <v>535</v>
      </c>
      <c r="Z701" s="45">
        <v>51</v>
      </c>
      <c r="AA701" s="626" t="s">
        <v>4146</v>
      </c>
      <c r="AB701" s="50">
        <v>0.52500000000000002</v>
      </c>
      <c r="AC701" s="50">
        <v>0.14000000000000001</v>
      </c>
      <c r="AD701" s="45" t="s">
        <v>4130</v>
      </c>
      <c r="AE701" s="48" t="str">
        <f>HYPERLINK('Źródła LED_linki'!C702,"Karta katalogowa")</f>
        <v>Karta katalogowa</v>
      </c>
    </row>
    <row r="702" spans="1:31">
      <c r="A702" s="8">
        <v>929003576302</v>
      </c>
      <c r="B702" s="10" t="s">
        <v>839</v>
      </c>
      <c r="C702" s="48" t="str">
        <f>HYPERLINK('Źródła LED_linki'!B703,"Link do zdjęcia")</f>
        <v>Link do zdjęcia</v>
      </c>
      <c r="D702" s="47" t="s">
        <v>841</v>
      </c>
      <c r="E702" s="12" t="s">
        <v>88</v>
      </c>
      <c r="F702" s="625">
        <v>57.1</v>
      </c>
      <c r="G702" s="45" t="s">
        <v>4374</v>
      </c>
      <c r="H702" s="45" t="s">
        <v>4375</v>
      </c>
      <c r="I702" s="45" t="s">
        <v>4160</v>
      </c>
      <c r="J702" s="45" t="s">
        <v>4376</v>
      </c>
      <c r="K702" s="45" t="s">
        <v>4352</v>
      </c>
      <c r="L702" s="45" t="s">
        <v>4206</v>
      </c>
      <c r="M702" s="45">
        <v>18</v>
      </c>
      <c r="N702" s="45">
        <v>3000</v>
      </c>
      <c r="O702" s="46">
        <v>30000</v>
      </c>
      <c r="P702" s="45" t="s">
        <v>4129</v>
      </c>
      <c r="Q702" s="45">
        <v>120</v>
      </c>
      <c r="R702" s="45" t="s">
        <v>95</v>
      </c>
      <c r="S702" s="45">
        <v>720</v>
      </c>
      <c r="T702" s="45">
        <v>82</v>
      </c>
      <c r="U702" s="46">
        <v>200000</v>
      </c>
      <c r="V702" s="45" t="s">
        <v>108</v>
      </c>
      <c r="W702" s="45" t="s">
        <v>160</v>
      </c>
      <c r="X702" s="45" t="s">
        <v>4217</v>
      </c>
      <c r="Y702" s="45" t="s">
        <v>4377</v>
      </c>
      <c r="Z702" s="45" t="s">
        <v>4217</v>
      </c>
      <c r="AA702" s="626" t="s">
        <v>4146</v>
      </c>
      <c r="AB702" s="50">
        <v>0.52500000000000002</v>
      </c>
      <c r="AC702" s="50">
        <v>0.115</v>
      </c>
      <c r="AD702" s="45" t="s">
        <v>4237</v>
      </c>
      <c r="AE702" s="48" t="str">
        <f>HYPERLINK('Źródła LED_linki'!C703,"Karta katalogowa")</f>
        <v>Karta katalogowa</v>
      </c>
    </row>
    <row r="703" spans="1:31">
      <c r="A703" s="8">
        <v>929003576402</v>
      </c>
      <c r="B703" s="10" t="s">
        <v>842</v>
      </c>
      <c r="C703" s="48" t="str">
        <f>HYPERLINK('Źródła LED_linki'!B704,"Link do zdjęcia")</f>
        <v>Link do zdjęcia</v>
      </c>
      <c r="D703" s="47" t="s">
        <v>841</v>
      </c>
      <c r="E703" s="12" t="s">
        <v>88</v>
      </c>
      <c r="F703" s="625">
        <v>57.1</v>
      </c>
      <c r="G703" s="45" t="s">
        <v>4374</v>
      </c>
      <c r="H703" s="45" t="s">
        <v>4375</v>
      </c>
      <c r="I703" s="45" t="s">
        <v>4160</v>
      </c>
      <c r="J703" s="45" t="s">
        <v>4376</v>
      </c>
      <c r="K703" s="45" t="s">
        <v>4352</v>
      </c>
      <c r="L703" s="45" t="s">
        <v>4206</v>
      </c>
      <c r="M703" s="45">
        <v>18</v>
      </c>
      <c r="N703" s="45">
        <v>4000</v>
      </c>
      <c r="O703" s="46">
        <v>30000</v>
      </c>
      <c r="P703" s="45" t="s">
        <v>4129</v>
      </c>
      <c r="Q703" s="45">
        <v>120</v>
      </c>
      <c r="R703" s="45" t="s">
        <v>95</v>
      </c>
      <c r="S703" s="45">
        <v>800</v>
      </c>
      <c r="T703" s="45">
        <v>82</v>
      </c>
      <c r="U703" s="46">
        <v>200000</v>
      </c>
      <c r="V703" s="45" t="s">
        <v>108</v>
      </c>
      <c r="W703" s="45" t="s">
        <v>168</v>
      </c>
      <c r="X703" s="45" t="s">
        <v>4217</v>
      </c>
      <c r="Y703" s="45" t="s">
        <v>4377</v>
      </c>
      <c r="Z703" s="45" t="s">
        <v>4217</v>
      </c>
      <c r="AA703" s="626" t="s">
        <v>4371</v>
      </c>
      <c r="AB703" s="50">
        <v>0.52500000000000002</v>
      </c>
      <c r="AC703" s="50">
        <v>0.115</v>
      </c>
      <c r="AD703" s="45" t="s">
        <v>4237</v>
      </c>
      <c r="AE703" s="48" t="str">
        <f>HYPERLINK('Źródła LED_linki'!C704,"Karta katalogowa")</f>
        <v>Karta katalogowa</v>
      </c>
    </row>
    <row r="704" spans="1:31">
      <c r="A704" s="8">
        <v>929003576502</v>
      </c>
      <c r="B704" s="10" t="s">
        <v>843</v>
      </c>
      <c r="C704" s="48" t="str">
        <f>HYPERLINK('Źródła LED_linki'!B705,"Link do zdjęcia")</f>
        <v>Link do zdjęcia</v>
      </c>
      <c r="D704" s="47" t="s">
        <v>841</v>
      </c>
      <c r="E704" s="12" t="s">
        <v>88</v>
      </c>
      <c r="F704" s="625">
        <v>66.099999999999994</v>
      </c>
      <c r="G704" s="45" t="s">
        <v>4374</v>
      </c>
      <c r="H704" s="45" t="s">
        <v>4378</v>
      </c>
      <c r="I704" s="45" t="s">
        <v>4160</v>
      </c>
      <c r="J704" s="45" t="s">
        <v>4376</v>
      </c>
      <c r="K704" s="45" t="s">
        <v>4352</v>
      </c>
      <c r="L704" s="45">
        <v>9</v>
      </c>
      <c r="M704" s="45">
        <v>26</v>
      </c>
      <c r="N704" s="45">
        <v>3000</v>
      </c>
      <c r="O704" s="46">
        <v>30000</v>
      </c>
      <c r="P704" s="45" t="s">
        <v>4129</v>
      </c>
      <c r="Q704" s="45">
        <v>120</v>
      </c>
      <c r="R704" s="45" t="s">
        <v>95</v>
      </c>
      <c r="S704" s="45">
        <v>990</v>
      </c>
      <c r="T704" s="45">
        <v>82</v>
      </c>
      <c r="U704" s="46">
        <v>200000</v>
      </c>
      <c r="V704" s="45" t="s">
        <v>103</v>
      </c>
      <c r="W704" s="45" t="s">
        <v>398</v>
      </c>
      <c r="X704" s="45" t="s">
        <v>4217</v>
      </c>
      <c r="Y704" s="45" t="s">
        <v>4379</v>
      </c>
      <c r="Z704" s="45" t="s">
        <v>4217</v>
      </c>
      <c r="AA704" s="626" t="s">
        <v>4152</v>
      </c>
      <c r="AB704" s="50">
        <v>0.52500000000000002</v>
      </c>
      <c r="AC704" s="50">
        <v>0.124</v>
      </c>
      <c r="AD704" s="45" t="s">
        <v>4237</v>
      </c>
      <c r="AE704" s="48" t="str">
        <f>HYPERLINK('Źródła LED_linki'!C705,"Karta katalogowa")</f>
        <v>Karta katalogowa</v>
      </c>
    </row>
    <row r="705" spans="1:31">
      <c r="A705" s="8">
        <v>929003576602</v>
      </c>
      <c r="B705" s="10" t="s">
        <v>844</v>
      </c>
      <c r="C705" s="48" t="str">
        <f>HYPERLINK('Źródła LED_linki'!B706,"Link do zdjęcia")</f>
        <v>Link do zdjęcia</v>
      </c>
      <c r="D705" s="47" t="s">
        <v>841</v>
      </c>
      <c r="E705" s="12" t="s">
        <v>88</v>
      </c>
      <c r="F705" s="625">
        <v>66.099999999999994</v>
      </c>
      <c r="G705" s="45" t="s">
        <v>4374</v>
      </c>
      <c r="H705" s="45" t="s">
        <v>4378</v>
      </c>
      <c r="I705" s="45" t="s">
        <v>4160</v>
      </c>
      <c r="J705" s="45" t="s">
        <v>4376</v>
      </c>
      <c r="K705" s="45" t="s">
        <v>4352</v>
      </c>
      <c r="L705" s="45">
        <v>9</v>
      </c>
      <c r="M705" s="45">
        <v>26</v>
      </c>
      <c r="N705" s="45">
        <v>4000</v>
      </c>
      <c r="O705" s="46">
        <v>30000</v>
      </c>
      <c r="P705" s="45" t="s">
        <v>4129</v>
      </c>
      <c r="Q705" s="45">
        <v>120</v>
      </c>
      <c r="R705" s="45" t="s">
        <v>95</v>
      </c>
      <c r="S705" s="45">
        <v>1100</v>
      </c>
      <c r="T705" s="45">
        <v>82</v>
      </c>
      <c r="U705" s="46">
        <v>200000</v>
      </c>
      <c r="V705" s="45" t="s">
        <v>159</v>
      </c>
      <c r="W705" s="45" t="s">
        <v>398</v>
      </c>
      <c r="X705" s="45" t="s">
        <v>4217</v>
      </c>
      <c r="Y705" s="45" t="s">
        <v>4379</v>
      </c>
      <c r="Z705" s="45" t="s">
        <v>4217</v>
      </c>
      <c r="AA705" s="626" t="s">
        <v>4152</v>
      </c>
      <c r="AB705" s="50">
        <v>0.52500000000000002</v>
      </c>
      <c r="AC705" s="50">
        <v>0.124</v>
      </c>
      <c r="AD705" s="45" t="s">
        <v>4237</v>
      </c>
      <c r="AE705" s="48" t="str">
        <f>HYPERLINK('Źródła LED_linki'!C706,"Karta katalogowa")</f>
        <v>Karta katalogowa</v>
      </c>
    </row>
    <row r="706" spans="1:31">
      <c r="A706" s="8">
        <v>929003576902</v>
      </c>
      <c r="B706" s="10" t="s">
        <v>845</v>
      </c>
      <c r="C706" s="48" t="str">
        <f>HYPERLINK('Źródła LED_linki'!B707,"Link do zdjęcia")</f>
        <v>Link do zdjęcia</v>
      </c>
      <c r="D706" s="47" t="s">
        <v>841</v>
      </c>
      <c r="E706" s="12" t="s">
        <v>88</v>
      </c>
      <c r="F706" s="625">
        <v>75</v>
      </c>
      <c r="G706" s="45" t="s">
        <v>4374</v>
      </c>
      <c r="H706" s="45" t="s">
        <v>4380</v>
      </c>
      <c r="I706" s="45" t="s">
        <v>4160</v>
      </c>
      <c r="J706" s="45" t="s">
        <v>4376</v>
      </c>
      <c r="K706" s="45" t="s">
        <v>4352</v>
      </c>
      <c r="L706" s="45" t="s">
        <v>4341</v>
      </c>
      <c r="M706" s="45">
        <v>42</v>
      </c>
      <c r="N706" s="45">
        <v>3000</v>
      </c>
      <c r="O706" s="46">
        <v>30000</v>
      </c>
      <c r="P706" s="45" t="s">
        <v>4129</v>
      </c>
      <c r="Q706" s="45">
        <v>120</v>
      </c>
      <c r="R706" s="45" t="s">
        <v>95</v>
      </c>
      <c r="S706" s="45">
        <v>2100</v>
      </c>
      <c r="T706" s="45">
        <v>82</v>
      </c>
      <c r="U706" s="46">
        <v>200000</v>
      </c>
      <c r="V706" s="45" t="s">
        <v>108</v>
      </c>
      <c r="W706" s="45" t="s">
        <v>160</v>
      </c>
      <c r="X706" s="45" t="s">
        <v>4217</v>
      </c>
      <c r="Y706" s="45" t="s">
        <v>4381</v>
      </c>
      <c r="Z706" s="45" t="s">
        <v>4217</v>
      </c>
      <c r="AA706" s="626" t="s">
        <v>4146</v>
      </c>
      <c r="AB706" s="50">
        <v>0.52500000000000002</v>
      </c>
      <c r="AC706" s="50">
        <v>0.13500000000000001</v>
      </c>
      <c r="AD706" s="45" t="s">
        <v>4237</v>
      </c>
      <c r="AE706" s="48" t="str">
        <f>HYPERLINK('Źródła LED_linki'!C707,"Karta katalogowa")</f>
        <v>Karta katalogowa</v>
      </c>
    </row>
    <row r="707" spans="1:31">
      <c r="A707" s="8">
        <v>929003577002</v>
      </c>
      <c r="B707" s="10" t="s">
        <v>846</v>
      </c>
      <c r="C707" s="48" t="str">
        <f>HYPERLINK('Źródła LED_linki'!B708,"Link do zdjęcia")</f>
        <v>Link do zdjęcia</v>
      </c>
      <c r="D707" s="47" t="s">
        <v>841</v>
      </c>
      <c r="E707" s="12" t="s">
        <v>88</v>
      </c>
      <c r="F707" s="625">
        <v>75</v>
      </c>
      <c r="G707" s="45" t="s">
        <v>4374</v>
      </c>
      <c r="H707" s="45" t="s">
        <v>4380</v>
      </c>
      <c r="I707" s="45" t="s">
        <v>4160</v>
      </c>
      <c r="J707" s="45" t="s">
        <v>4376</v>
      </c>
      <c r="K707" s="45" t="s">
        <v>4352</v>
      </c>
      <c r="L707" s="45" t="s">
        <v>4341</v>
      </c>
      <c r="M707" s="45">
        <v>42</v>
      </c>
      <c r="N707" s="45">
        <v>4000</v>
      </c>
      <c r="O707" s="46">
        <v>30000</v>
      </c>
      <c r="P707" s="45" t="s">
        <v>4129</v>
      </c>
      <c r="Q707" s="45">
        <v>120</v>
      </c>
      <c r="R707" s="45" t="s">
        <v>95</v>
      </c>
      <c r="S707" s="45">
        <v>2250</v>
      </c>
      <c r="T707" s="45">
        <v>82</v>
      </c>
      <c r="U707" s="46">
        <v>200000</v>
      </c>
      <c r="V707" s="45" t="s">
        <v>108</v>
      </c>
      <c r="W707" s="45" t="s">
        <v>160</v>
      </c>
      <c r="X707" s="45" t="s">
        <v>4217</v>
      </c>
      <c r="Y707" s="45" t="s">
        <v>4381</v>
      </c>
      <c r="Z707" s="45" t="s">
        <v>4217</v>
      </c>
      <c r="AA707" s="626" t="s">
        <v>4146</v>
      </c>
      <c r="AB707" s="50">
        <v>0.52500000000000002</v>
      </c>
      <c r="AC707" s="50">
        <v>0.13500000000000001</v>
      </c>
      <c r="AD707" s="45" t="s">
        <v>4237</v>
      </c>
      <c r="AE707" s="48" t="str">
        <f>HYPERLINK('Źródła LED_linki'!C708,"Karta katalogowa")</f>
        <v>Karta katalogowa</v>
      </c>
    </row>
    <row r="708" spans="1:31">
      <c r="A708" s="8">
        <v>929001201102</v>
      </c>
      <c r="B708" s="10" t="s">
        <v>847</v>
      </c>
      <c r="C708" s="48" t="str">
        <f>HYPERLINK('Źródła LED_linki'!B710,"Link do zdjęcia")</f>
        <v>Link do zdjęcia</v>
      </c>
      <c r="D708" s="47" t="s">
        <v>841</v>
      </c>
      <c r="E708" s="12" t="s">
        <v>88</v>
      </c>
      <c r="F708" s="625">
        <v>44.8</v>
      </c>
      <c r="G708" s="45" t="s">
        <v>4382</v>
      </c>
      <c r="H708" s="45" t="s">
        <v>4383</v>
      </c>
      <c r="I708" s="45" t="s">
        <v>4160</v>
      </c>
      <c r="J708" s="45" t="s">
        <v>4361</v>
      </c>
      <c r="K708" s="45" t="s">
        <v>4352</v>
      </c>
      <c r="L708" s="45" t="s">
        <v>4206</v>
      </c>
      <c r="M708" s="45">
        <v>18</v>
      </c>
      <c r="N708" s="45">
        <v>4000</v>
      </c>
      <c r="O708" s="46">
        <v>30000</v>
      </c>
      <c r="P708" s="45" t="s">
        <v>4129</v>
      </c>
      <c r="Q708" s="45">
        <v>120</v>
      </c>
      <c r="R708" s="45" t="s">
        <v>95</v>
      </c>
      <c r="S708" s="45">
        <v>700</v>
      </c>
      <c r="T708" s="45">
        <v>83</v>
      </c>
      <c r="U708" s="46">
        <v>50000</v>
      </c>
      <c r="V708" s="45" t="s">
        <v>108</v>
      </c>
      <c r="W708" s="45" t="s">
        <v>168</v>
      </c>
      <c r="X708" s="45">
        <v>41</v>
      </c>
      <c r="Y708" s="45">
        <v>143</v>
      </c>
      <c r="Z708" s="45">
        <v>41</v>
      </c>
      <c r="AA708" s="626" t="s">
        <v>4152</v>
      </c>
      <c r="AB708" s="50">
        <v>0.52500000000000002</v>
      </c>
      <c r="AC708" s="50">
        <v>7.8E-2</v>
      </c>
      <c r="AD708" s="45" t="s">
        <v>4237</v>
      </c>
      <c r="AE708" s="48" t="str">
        <f>HYPERLINK('Źródła LED_linki'!C710,"Karta katalogowa")</f>
        <v>Karta katalogowa</v>
      </c>
    </row>
    <row r="709" spans="1:31">
      <c r="A709" s="25">
        <v>929003576702</v>
      </c>
      <c r="B709" s="23" t="s">
        <v>848</v>
      </c>
      <c r="C709" s="48" t="str">
        <f>HYPERLINK('Źródła LED_linki'!B711,"Link do zdjęcia")</f>
        <v>Link do zdjęcia</v>
      </c>
      <c r="D709" s="47" t="s">
        <v>841</v>
      </c>
      <c r="E709" s="12" t="s">
        <v>88</v>
      </c>
      <c r="F709" s="625">
        <v>71.400000000000006</v>
      </c>
      <c r="G709" s="45" t="s">
        <v>4374</v>
      </c>
      <c r="H709" s="45" t="s">
        <v>4378</v>
      </c>
      <c r="I709" s="45" t="s">
        <v>4160</v>
      </c>
      <c r="J709" s="45" t="s">
        <v>4376</v>
      </c>
      <c r="K709" s="45" t="s">
        <v>4352</v>
      </c>
      <c r="L709" s="45">
        <v>15</v>
      </c>
      <c r="M709" s="45">
        <v>32</v>
      </c>
      <c r="N709" s="45">
        <v>3000</v>
      </c>
      <c r="O709" s="46">
        <v>30000</v>
      </c>
      <c r="P709" s="45" t="s">
        <v>4129</v>
      </c>
      <c r="Q709" s="45">
        <v>120</v>
      </c>
      <c r="R709" s="45" t="s">
        <v>95</v>
      </c>
      <c r="S709" s="45">
        <v>1620</v>
      </c>
      <c r="T709" s="45">
        <v>82</v>
      </c>
      <c r="U709" s="46">
        <v>200000</v>
      </c>
      <c r="V709" s="45" t="s">
        <v>159</v>
      </c>
      <c r="W709" s="45" t="s">
        <v>168</v>
      </c>
      <c r="X709" s="45" t="s">
        <v>4217</v>
      </c>
      <c r="Y709" s="45" t="s">
        <v>4384</v>
      </c>
      <c r="Z709" s="45" t="s">
        <v>4217</v>
      </c>
      <c r="AA709" s="626" t="s">
        <v>4152</v>
      </c>
      <c r="AB709" s="50">
        <v>0.52500000000000002</v>
      </c>
      <c r="AC709" s="50">
        <v>0.129</v>
      </c>
      <c r="AD709" s="45" t="s">
        <v>4237</v>
      </c>
      <c r="AE709" s="48" t="str">
        <f>HYPERLINK('Źródła LED_linki'!C711,"Karta katalogowa")</f>
        <v>Karta katalogowa</v>
      </c>
    </row>
    <row r="710" spans="1:31">
      <c r="A710" s="25">
        <v>929003576802</v>
      </c>
      <c r="B710" s="23" t="s">
        <v>849</v>
      </c>
      <c r="C710" s="48" t="str">
        <f>HYPERLINK('Źródła LED_linki'!B712,"Link do zdjęcia")</f>
        <v>Link do zdjęcia</v>
      </c>
      <c r="D710" s="47" t="s">
        <v>841</v>
      </c>
      <c r="E710" s="12" t="s">
        <v>88</v>
      </c>
      <c r="F710" s="625">
        <v>71.400000000000006</v>
      </c>
      <c r="G710" s="45" t="s">
        <v>4374</v>
      </c>
      <c r="H710" s="45" t="s">
        <v>4378</v>
      </c>
      <c r="I710" s="45" t="s">
        <v>4160</v>
      </c>
      <c r="J710" s="45" t="s">
        <v>4376</v>
      </c>
      <c r="K710" s="45" t="s">
        <v>4352</v>
      </c>
      <c r="L710" s="45">
        <v>15</v>
      </c>
      <c r="M710" s="45">
        <v>32</v>
      </c>
      <c r="N710" s="45">
        <v>4000</v>
      </c>
      <c r="O710" s="46">
        <v>30000</v>
      </c>
      <c r="P710" s="45" t="s">
        <v>4129</v>
      </c>
      <c r="Q710" s="45">
        <v>120</v>
      </c>
      <c r="R710" s="45" t="s">
        <v>95</v>
      </c>
      <c r="S710" s="45">
        <v>1800</v>
      </c>
      <c r="T710" s="45">
        <v>82</v>
      </c>
      <c r="U710" s="46">
        <v>200000</v>
      </c>
      <c r="V710" s="45" t="s">
        <v>159</v>
      </c>
      <c r="W710" s="45" t="s">
        <v>168</v>
      </c>
      <c r="X710" s="45" t="s">
        <v>4217</v>
      </c>
      <c r="Y710" s="45" t="s">
        <v>4384</v>
      </c>
      <c r="Z710" s="45" t="s">
        <v>4217</v>
      </c>
      <c r="AA710" s="626" t="s">
        <v>4152</v>
      </c>
      <c r="AB710" s="50">
        <v>0.52500000000000002</v>
      </c>
      <c r="AC710" s="50">
        <v>0.129</v>
      </c>
      <c r="AD710" s="45" t="s">
        <v>4237</v>
      </c>
      <c r="AE710" s="48" t="str">
        <f>HYPERLINK('Źródła LED_linki'!C712,"Karta katalogowa")</f>
        <v>Karta katalogowa</v>
      </c>
    </row>
    <row r="711" spans="1:31">
      <c r="A711" s="8">
        <v>929001200902</v>
      </c>
      <c r="B711" s="24" t="s">
        <v>850</v>
      </c>
      <c r="C711" s="48" t="str">
        <f>HYPERLINK('Źródła LED_linki'!B714,"Link do zdjęcia")</f>
        <v>Link do zdjęcia</v>
      </c>
      <c r="D711" s="47" t="s">
        <v>841</v>
      </c>
      <c r="E711" s="12" t="s">
        <v>88</v>
      </c>
      <c r="F711" s="625">
        <v>48.5</v>
      </c>
      <c r="G711" s="45" t="s">
        <v>4382</v>
      </c>
      <c r="H711" s="45" t="s">
        <v>4385</v>
      </c>
      <c r="I711" s="45" t="s">
        <v>4160</v>
      </c>
      <c r="J711" s="45" t="s">
        <v>4361</v>
      </c>
      <c r="K711" s="45" t="s">
        <v>4352</v>
      </c>
      <c r="L711" s="45">
        <v>9</v>
      </c>
      <c r="M711" s="45">
        <v>26</v>
      </c>
      <c r="N711" s="45">
        <v>4000</v>
      </c>
      <c r="O711" s="46">
        <v>30000</v>
      </c>
      <c r="P711" s="45" t="s">
        <v>4129</v>
      </c>
      <c r="Q711" s="45">
        <v>120</v>
      </c>
      <c r="R711" s="45" t="s">
        <v>95</v>
      </c>
      <c r="S711" s="45">
        <v>1000</v>
      </c>
      <c r="T711" s="45">
        <v>83</v>
      </c>
      <c r="U711" s="46">
        <v>50000</v>
      </c>
      <c r="V711" s="45" t="s">
        <v>159</v>
      </c>
      <c r="W711" s="45" t="s">
        <v>398</v>
      </c>
      <c r="X711" s="45">
        <v>41</v>
      </c>
      <c r="Y711" s="45">
        <v>166</v>
      </c>
      <c r="Z711" s="45">
        <v>41</v>
      </c>
      <c r="AA711" s="626" t="s">
        <v>8515</v>
      </c>
      <c r="AB711" s="50">
        <v>0.52500000000000002</v>
      </c>
      <c r="AC711" s="50">
        <v>8.7999999999999995E-2</v>
      </c>
      <c r="AD711" s="45" t="s">
        <v>4237</v>
      </c>
      <c r="AE711" s="48" t="str">
        <f>HYPERLINK('Źródła LED_linki'!C714,"Karta katalogowa")</f>
        <v>Karta katalogowa</v>
      </c>
    </row>
    <row r="712" spans="1:31">
      <c r="A712" s="25">
        <v>929003592802</v>
      </c>
      <c r="B712" s="23" t="s">
        <v>851</v>
      </c>
      <c r="C712" s="48" t="str">
        <f>HYPERLINK('Źródła LED_linki'!B715,"Link do zdjęcia")</f>
        <v>Link do zdjęcia</v>
      </c>
      <c r="D712" s="47" t="s">
        <v>841</v>
      </c>
      <c r="E712" s="12" t="s">
        <v>88</v>
      </c>
      <c r="F712" s="625">
        <v>66.099999999999994</v>
      </c>
      <c r="G712" s="45" t="s">
        <v>4386</v>
      </c>
      <c r="H712" s="45" t="s">
        <v>4387</v>
      </c>
      <c r="I712" s="45" t="s">
        <v>4138</v>
      </c>
      <c r="J712" s="45" t="s">
        <v>4134</v>
      </c>
      <c r="K712" s="45" t="s">
        <v>4244</v>
      </c>
      <c r="L712" s="45">
        <v>24</v>
      </c>
      <c r="M712" s="45">
        <v>55</v>
      </c>
      <c r="N712" s="45">
        <v>3000</v>
      </c>
      <c r="O712" s="46">
        <v>30000</v>
      </c>
      <c r="P712" s="45" t="s">
        <v>4129</v>
      </c>
      <c r="Q712" s="45">
        <v>160</v>
      </c>
      <c r="R712" s="45" t="s">
        <v>95</v>
      </c>
      <c r="S712" s="45">
        <v>3200</v>
      </c>
      <c r="T712" s="45">
        <v>80</v>
      </c>
      <c r="U712" s="46">
        <v>200000</v>
      </c>
      <c r="V712" s="45" t="s">
        <v>159</v>
      </c>
      <c r="W712" s="45" t="s">
        <v>168</v>
      </c>
      <c r="X712" s="45" t="s">
        <v>4388</v>
      </c>
      <c r="Y712" s="45" t="s">
        <v>4389</v>
      </c>
      <c r="Z712" s="45" t="s">
        <v>4390</v>
      </c>
      <c r="AA712" s="626" t="s">
        <v>8515</v>
      </c>
      <c r="AB712" s="50">
        <v>0.52500000000000002</v>
      </c>
      <c r="AC712" s="50">
        <v>0.192</v>
      </c>
      <c r="AD712" s="45" t="s">
        <v>4237</v>
      </c>
      <c r="AE712" s="48" t="str">
        <f>HYPERLINK('Źródła LED_linki'!C715,"Karta katalogowa")</f>
        <v>Karta katalogowa</v>
      </c>
    </row>
    <row r="713" spans="1:31">
      <c r="A713" s="25">
        <v>929003592902</v>
      </c>
      <c r="B713" s="23" t="s">
        <v>852</v>
      </c>
      <c r="C713" s="48" t="str">
        <f>HYPERLINK('Źródła LED_linki'!B716,"Link do zdjęcia")</f>
        <v>Link do zdjęcia</v>
      </c>
      <c r="D713" s="47" t="s">
        <v>841</v>
      </c>
      <c r="E713" s="12" t="s">
        <v>88</v>
      </c>
      <c r="F713" s="625">
        <v>66.099999999999994</v>
      </c>
      <c r="G713" s="45" t="s">
        <v>4386</v>
      </c>
      <c r="H713" s="45" t="s">
        <v>4387</v>
      </c>
      <c r="I713" s="45" t="s">
        <v>4138</v>
      </c>
      <c r="J713" s="45" t="s">
        <v>4134</v>
      </c>
      <c r="K713" s="45" t="s">
        <v>4244</v>
      </c>
      <c r="L713" s="45">
        <v>24</v>
      </c>
      <c r="M713" s="45">
        <v>55</v>
      </c>
      <c r="N713" s="45">
        <v>4000</v>
      </c>
      <c r="O713" s="46">
        <v>30000</v>
      </c>
      <c r="P713" s="45" t="s">
        <v>4129</v>
      </c>
      <c r="Q713" s="45">
        <v>160</v>
      </c>
      <c r="R713" s="45" t="s">
        <v>95</v>
      </c>
      <c r="S713" s="45">
        <v>3400</v>
      </c>
      <c r="T713" s="45">
        <v>80</v>
      </c>
      <c r="U713" s="46">
        <v>200000</v>
      </c>
      <c r="V713" s="45" t="s">
        <v>159</v>
      </c>
      <c r="W713" s="45" t="s">
        <v>109</v>
      </c>
      <c r="X713" s="45" t="s">
        <v>4388</v>
      </c>
      <c r="Y713" s="45" t="s">
        <v>4389</v>
      </c>
      <c r="Z713" s="45" t="s">
        <v>4390</v>
      </c>
      <c r="AA713" s="626" t="s">
        <v>8515</v>
      </c>
      <c r="AB713" s="50">
        <v>0.52500000000000002</v>
      </c>
      <c r="AC713" s="50">
        <v>0.192</v>
      </c>
      <c r="AD713" s="45" t="s">
        <v>4237</v>
      </c>
      <c r="AE713" s="48" t="str">
        <f>HYPERLINK('Źródła LED_linki'!C716,"Karta katalogowa")</f>
        <v>Karta katalogowa</v>
      </c>
    </row>
    <row r="714" spans="1:31">
      <c r="A714" s="8">
        <v>929003592402</v>
      </c>
      <c r="B714" s="10" t="s">
        <v>853</v>
      </c>
      <c r="C714" s="48" t="str">
        <f>HYPERLINK('Źródła LED_linki'!B717,"Link do zdjęcia")</f>
        <v>Link do zdjęcia</v>
      </c>
      <c r="D714" s="47" t="s">
        <v>841</v>
      </c>
      <c r="E714" s="12" t="s">
        <v>88</v>
      </c>
      <c r="F714" s="625">
        <v>48.2</v>
      </c>
      <c r="G714" s="45" t="s">
        <v>4386</v>
      </c>
      <c r="H714" s="45" t="s">
        <v>4387</v>
      </c>
      <c r="I714" s="45" t="s">
        <v>4138</v>
      </c>
      <c r="J714" s="45" t="s">
        <v>4134</v>
      </c>
      <c r="K714" s="45" t="s">
        <v>4252</v>
      </c>
      <c r="L714" s="45">
        <v>12</v>
      </c>
      <c r="M714" s="45">
        <v>24</v>
      </c>
      <c r="N714" s="45">
        <v>3000</v>
      </c>
      <c r="O714" s="46">
        <v>30000</v>
      </c>
      <c r="P714" s="45" t="s">
        <v>4129</v>
      </c>
      <c r="Q714" s="45">
        <v>160</v>
      </c>
      <c r="R714" s="45" t="s">
        <v>95</v>
      </c>
      <c r="S714" s="45">
        <v>1440</v>
      </c>
      <c r="T714" s="45">
        <v>80</v>
      </c>
      <c r="U714" s="46">
        <v>200000</v>
      </c>
      <c r="V714" s="45" t="s">
        <v>108</v>
      </c>
      <c r="W714" s="45" t="s">
        <v>168</v>
      </c>
      <c r="X714" s="45" t="s">
        <v>4388</v>
      </c>
      <c r="Y714" s="45" t="s">
        <v>4391</v>
      </c>
      <c r="Z714" s="45" t="s">
        <v>4390</v>
      </c>
      <c r="AA714" s="626" t="s">
        <v>8515</v>
      </c>
      <c r="AB714" s="50">
        <v>0.52500000000000002</v>
      </c>
      <c r="AC714" s="50">
        <v>0.113</v>
      </c>
      <c r="AD714" s="45" t="s">
        <v>4237</v>
      </c>
      <c r="AE714" s="48" t="str">
        <f>HYPERLINK('Źródła LED_linki'!C717,"Karta katalogowa")</f>
        <v>Karta katalogowa</v>
      </c>
    </row>
    <row r="715" spans="1:31">
      <c r="A715" s="8">
        <v>929003592502</v>
      </c>
      <c r="B715" s="10" t="s">
        <v>854</v>
      </c>
      <c r="C715" s="48" t="str">
        <f>HYPERLINK('Źródła LED_linki'!B718,"Link do zdjęcia")</f>
        <v>Link do zdjęcia</v>
      </c>
      <c r="D715" s="47" t="s">
        <v>841</v>
      </c>
      <c r="E715" s="12" t="s">
        <v>88</v>
      </c>
      <c r="F715" s="625">
        <v>48.2</v>
      </c>
      <c r="G715" s="45" t="s">
        <v>4386</v>
      </c>
      <c r="H715" s="45" t="s">
        <v>4387</v>
      </c>
      <c r="I715" s="45" t="s">
        <v>4138</v>
      </c>
      <c r="J715" s="45" t="s">
        <v>4134</v>
      </c>
      <c r="K715" s="45" t="s">
        <v>4252</v>
      </c>
      <c r="L715" s="45">
        <v>12</v>
      </c>
      <c r="M715" s="45">
        <v>24</v>
      </c>
      <c r="N715" s="45">
        <v>4000</v>
      </c>
      <c r="O715" s="46">
        <v>30000</v>
      </c>
      <c r="P715" s="45" t="s">
        <v>4129</v>
      </c>
      <c r="Q715" s="45">
        <v>160</v>
      </c>
      <c r="R715" s="45" t="s">
        <v>95</v>
      </c>
      <c r="S715" s="45">
        <v>1500</v>
      </c>
      <c r="T715" s="45">
        <v>80</v>
      </c>
      <c r="U715" s="46">
        <v>200000</v>
      </c>
      <c r="V715" s="45" t="s">
        <v>108</v>
      </c>
      <c r="W715" s="45" t="s">
        <v>109</v>
      </c>
      <c r="X715" s="45" t="s">
        <v>4388</v>
      </c>
      <c r="Y715" s="45" t="s">
        <v>4391</v>
      </c>
      <c r="Z715" s="45" t="s">
        <v>4390</v>
      </c>
      <c r="AA715" s="626" t="s">
        <v>8515</v>
      </c>
      <c r="AB715" s="50">
        <v>0.52500000000000002</v>
      </c>
      <c r="AC715" s="50">
        <v>0.113</v>
      </c>
      <c r="AD715" s="45" t="s">
        <v>4237</v>
      </c>
      <c r="AE715" s="48" t="str">
        <f>HYPERLINK('Źródła LED_linki'!C718,"Karta katalogowa")</f>
        <v>Karta katalogowa</v>
      </c>
    </row>
    <row r="716" spans="1:31">
      <c r="A716" s="8">
        <v>929001381502</v>
      </c>
      <c r="B716" s="10" t="s">
        <v>855</v>
      </c>
      <c r="C716" s="48" t="str">
        <f>HYPERLINK('Źródła LED_linki'!B719,"Link do zdjęcia")</f>
        <v>Link do zdjęcia</v>
      </c>
      <c r="D716" s="47" t="s">
        <v>841</v>
      </c>
      <c r="E716" s="12" t="s">
        <v>88</v>
      </c>
      <c r="F716" s="625">
        <v>94.6</v>
      </c>
      <c r="G716" s="45" t="s">
        <v>4386</v>
      </c>
      <c r="H716" s="45" t="s">
        <v>4387</v>
      </c>
      <c r="I716" s="45" t="s">
        <v>4138</v>
      </c>
      <c r="J716" s="45" t="s">
        <v>4392</v>
      </c>
      <c r="K716" s="45" t="s">
        <v>4352</v>
      </c>
      <c r="L716" s="45" t="s">
        <v>4342</v>
      </c>
      <c r="M716" s="45">
        <v>36</v>
      </c>
      <c r="N716" s="45">
        <v>3000</v>
      </c>
      <c r="O716" s="46">
        <v>30000</v>
      </c>
      <c r="P716" s="45" t="s">
        <v>4129</v>
      </c>
      <c r="Q716" s="45">
        <v>160</v>
      </c>
      <c r="R716" s="45" t="s">
        <v>95</v>
      </c>
      <c r="S716" s="45">
        <v>2000</v>
      </c>
      <c r="T716" s="45">
        <v>83</v>
      </c>
      <c r="U716" s="46">
        <v>50000</v>
      </c>
      <c r="V716" s="45" t="s">
        <v>159</v>
      </c>
      <c r="W716" s="45" t="s">
        <v>160</v>
      </c>
      <c r="X716" s="45">
        <v>50</v>
      </c>
      <c r="Y716" s="45">
        <v>430</v>
      </c>
      <c r="Z716" s="45">
        <v>32</v>
      </c>
      <c r="AA716" s="626" t="s">
        <v>4146</v>
      </c>
      <c r="AB716" s="50">
        <v>0.52500000000000002</v>
      </c>
      <c r="AC716" s="50">
        <v>0.16</v>
      </c>
      <c r="AD716" s="45" t="s">
        <v>4237</v>
      </c>
      <c r="AE716" s="48" t="str">
        <f>HYPERLINK('Źródła LED_linki'!C719,"Karta katalogowa")</f>
        <v>Karta katalogowa</v>
      </c>
    </row>
    <row r="717" spans="1:31">
      <c r="A717" s="8">
        <v>929001381602</v>
      </c>
      <c r="B717" s="10" t="s">
        <v>856</v>
      </c>
      <c r="C717" s="48" t="str">
        <f>HYPERLINK('Źródła LED_linki'!B720,"Link do zdjęcia")</f>
        <v>Link do zdjęcia</v>
      </c>
      <c r="D717" s="47" t="s">
        <v>841</v>
      </c>
      <c r="E717" s="12" t="s">
        <v>88</v>
      </c>
      <c r="F717" s="625">
        <v>94.6</v>
      </c>
      <c r="G717" s="45" t="s">
        <v>4386</v>
      </c>
      <c r="H717" s="45" t="s">
        <v>4387</v>
      </c>
      <c r="I717" s="45" t="s">
        <v>4138</v>
      </c>
      <c r="J717" s="45" t="s">
        <v>4392</v>
      </c>
      <c r="K717" s="45" t="s">
        <v>4352</v>
      </c>
      <c r="L717" s="45" t="s">
        <v>4342</v>
      </c>
      <c r="M717" s="45">
        <v>36</v>
      </c>
      <c r="N717" s="45">
        <v>4000</v>
      </c>
      <c r="O717" s="46">
        <v>30000</v>
      </c>
      <c r="P717" s="45" t="s">
        <v>4129</v>
      </c>
      <c r="Q717" s="45">
        <v>160</v>
      </c>
      <c r="R717" s="45" t="s">
        <v>95</v>
      </c>
      <c r="S717" s="45">
        <v>2100</v>
      </c>
      <c r="T717" s="45">
        <v>83</v>
      </c>
      <c r="U717" s="46">
        <v>50000</v>
      </c>
      <c r="V717" s="45" t="s">
        <v>159</v>
      </c>
      <c r="W717" s="45" t="s">
        <v>160</v>
      </c>
      <c r="X717" s="45">
        <v>50</v>
      </c>
      <c r="Y717" s="45">
        <v>430</v>
      </c>
      <c r="Z717" s="45">
        <v>32</v>
      </c>
      <c r="AA717" s="626" t="s">
        <v>4146</v>
      </c>
      <c r="AB717" s="50">
        <v>0.52500000000000002</v>
      </c>
      <c r="AC717" s="50">
        <v>0.16</v>
      </c>
      <c r="AD717" s="45" t="s">
        <v>4237</v>
      </c>
      <c r="AE717" s="48" t="str">
        <f>HYPERLINK('Źródła LED_linki'!C720,"Karta katalogowa")</f>
        <v>Karta katalogowa</v>
      </c>
    </row>
    <row r="718" spans="1:31">
      <c r="A718" s="8">
        <v>929003592202</v>
      </c>
      <c r="B718" s="10" t="s">
        <v>857</v>
      </c>
      <c r="C718" s="48" t="str">
        <f>HYPERLINK('Źródła LED_linki'!B721,"Link do zdjęcia")</f>
        <v>Link do zdjęcia</v>
      </c>
      <c r="D718" s="47" t="s">
        <v>841</v>
      </c>
      <c r="E718" s="12" t="s">
        <v>88</v>
      </c>
      <c r="F718" s="625">
        <v>46.4</v>
      </c>
      <c r="G718" s="45" t="s">
        <v>4386</v>
      </c>
      <c r="H718" s="45" t="s">
        <v>4387</v>
      </c>
      <c r="I718" s="45" t="s">
        <v>4138</v>
      </c>
      <c r="J718" s="45" t="s">
        <v>4134</v>
      </c>
      <c r="K718" s="45" t="s">
        <v>4252</v>
      </c>
      <c r="L718" s="45">
        <v>8</v>
      </c>
      <c r="M718" s="45">
        <v>18</v>
      </c>
      <c r="N718" s="45">
        <v>3000</v>
      </c>
      <c r="O718" s="46">
        <v>30000</v>
      </c>
      <c r="P718" s="45" t="s">
        <v>4129</v>
      </c>
      <c r="Q718" s="45">
        <v>160</v>
      </c>
      <c r="R718" s="45" t="s">
        <v>95</v>
      </c>
      <c r="S718" s="45">
        <v>960</v>
      </c>
      <c r="T718" s="45">
        <v>80</v>
      </c>
      <c r="U718" s="46">
        <v>200000</v>
      </c>
      <c r="V718" s="45" t="s">
        <v>108</v>
      </c>
      <c r="W718" s="45" t="s">
        <v>168</v>
      </c>
      <c r="X718" s="45" t="s">
        <v>4388</v>
      </c>
      <c r="Y718" s="45" t="s">
        <v>4393</v>
      </c>
      <c r="Z718" s="45" t="s">
        <v>4390</v>
      </c>
      <c r="AA718" s="626" t="s">
        <v>4146</v>
      </c>
      <c r="AB718" s="50">
        <v>0.52500000000000002</v>
      </c>
      <c r="AC718" s="50">
        <v>8.5000000000000006E-2</v>
      </c>
      <c r="AD718" s="45" t="s">
        <v>4237</v>
      </c>
      <c r="AE718" s="48" t="str">
        <f>HYPERLINK('Źródła LED_linki'!C721,"Karta katalogowa")</f>
        <v>Karta katalogowa</v>
      </c>
    </row>
    <row r="719" spans="1:31">
      <c r="A719" s="8">
        <v>929003592302</v>
      </c>
      <c r="B719" s="10" t="s">
        <v>858</v>
      </c>
      <c r="C719" s="48" t="str">
        <f>HYPERLINK('Źródła LED_linki'!B722,"Link do zdjęcia")</f>
        <v>Link do zdjęcia</v>
      </c>
      <c r="D719" s="47" t="s">
        <v>841</v>
      </c>
      <c r="E719" s="12" t="s">
        <v>88</v>
      </c>
      <c r="F719" s="625">
        <v>46.4</v>
      </c>
      <c r="G719" s="45" t="s">
        <v>4386</v>
      </c>
      <c r="H719" s="45" t="s">
        <v>4387</v>
      </c>
      <c r="I719" s="45" t="s">
        <v>4138</v>
      </c>
      <c r="J719" s="45" t="s">
        <v>4134</v>
      </c>
      <c r="K719" s="45" t="s">
        <v>4252</v>
      </c>
      <c r="L719" s="45">
        <v>8</v>
      </c>
      <c r="M719" s="45">
        <v>18</v>
      </c>
      <c r="N719" s="45">
        <v>4000</v>
      </c>
      <c r="O719" s="46">
        <v>30000</v>
      </c>
      <c r="P719" s="45" t="s">
        <v>4129</v>
      </c>
      <c r="Q719" s="45">
        <v>160</v>
      </c>
      <c r="R719" s="45" t="s">
        <v>95</v>
      </c>
      <c r="S719" s="45">
        <v>1000</v>
      </c>
      <c r="T719" s="45">
        <v>80</v>
      </c>
      <c r="U719" s="46">
        <v>200000</v>
      </c>
      <c r="V719" s="45" t="s">
        <v>108</v>
      </c>
      <c r="W719" s="45" t="s">
        <v>168</v>
      </c>
      <c r="X719" s="45" t="s">
        <v>4388</v>
      </c>
      <c r="Y719" s="45" t="s">
        <v>4393</v>
      </c>
      <c r="Z719" s="45" t="s">
        <v>4390</v>
      </c>
      <c r="AA719" s="626" t="s">
        <v>8515</v>
      </c>
      <c r="AB719" s="50">
        <v>0.52500000000000002</v>
      </c>
      <c r="AC719" s="50">
        <v>8.5000000000000006E-2</v>
      </c>
      <c r="AD719" s="45" t="s">
        <v>4237</v>
      </c>
      <c r="AE719" s="48" t="str">
        <f>HYPERLINK('Źródła LED_linki'!C722,"Karta katalogowa")</f>
        <v>Karta katalogowa</v>
      </c>
    </row>
    <row r="720" spans="1:31">
      <c r="A720" s="8">
        <v>929003592602</v>
      </c>
      <c r="B720" s="10" t="s">
        <v>859</v>
      </c>
      <c r="C720" s="48" t="str">
        <f>HYPERLINK('Źródła LED_linki'!B723,"Link do zdjęcia")</f>
        <v>Link do zdjęcia</v>
      </c>
      <c r="D720" s="47" t="s">
        <v>841</v>
      </c>
      <c r="E720" s="12" t="s">
        <v>88</v>
      </c>
      <c r="F720" s="625">
        <v>55.4</v>
      </c>
      <c r="G720" s="45" t="s">
        <v>4386</v>
      </c>
      <c r="H720" s="45" t="s">
        <v>4387</v>
      </c>
      <c r="I720" s="45" t="s">
        <v>4138</v>
      </c>
      <c r="J720" s="45" t="s">
        <v>4134</v>
      </c>
      <c r="K720" s="45" t="s">
        <v>4252</v>
      </c>
      <c r="L720" s="45" t="s">
        <v>4342</v>
      </c>
      <c r="M720" s="45">
        <v>36</v>
      </c>
      <c r="N720" s="45">
        <v>3000</v>
      </c>
      <c r="O720" s="46">
        <v>30000</v>
      </c>
      <c r="P720" s="45" t="s">
        <v>4129</v>
      </c>
      <c r="Q720" s="45">
        <v>160</v>
      </c>
      <c r="R720" s="45" t="s">
        <v>95</v>
      </c>
      <c r="S720" s="45">
        <v>2000</v>
      </c>
      <c r="T720" s="45">
        <v>80</v>
      </c>
      <c r="U720" s="46">
        <v>200000</v>
      </c>
      <c r="V720" s="45" t="s">
        <v>159</v>
      </c>
      <c r="W720" s="45" t="s">
        <v>160</v>
      </c>
      <c r="X720" s="45" t="s">
        <v>4388</v>
      </c>
      <c r="Y720" s="45" t="s">
        <v>4394</v>
      </c>
      <c r="Z720" s="45" t="s">
        <v>4390</v>
      </c>
      <c r="AA720" s="626" t="s">
        <v>8515</v>
      </c>
      <c r="AB720" s="50">
        <v>0.52500000000000002</v>
      </c>
      <c r="AC720" s="50">
        <v>0.15</v>
      </c>
      <c r="AD720" s="45" t="s">
        <v>4237</v>
      </c>
      <c r="AE720" s="48" t="str">
        <f>HYPERLINK('Źródła LED_linki'!C723,"Karta katalogowa")</f>
        <v>Karta katalogowa</v>
      </c>
    </row>
    <row r="721" spans="1:31">
      <c r="A721" s="25">
        <v>929003592702</v>
      </c>
      <c r="B721" s="23" t="s">
        <v>860</v>
      </c>
      <c r="C721" s="48" t="str">
        <f>HYPERLINK('Źródła LED_linki'!B724,"Link do zdjęcia")</f>
        <v>Link do zdjęcia</v>
      </c>
      <c r="D721" s="47" t="s">
        <v>841</v>
      </c>
      <c r="E721" s="12" t="s">
        <v>88</v>
      </c>
      <c r="F721" s="625">
        <v>55.4</v>
      </c>
      <c r="G721" s="45" t="s">
        <v>4386</v>
      </c>
      <c r="H721" s="45" t="s">
        <v>4387</v>
      </c>
      <c r="I721" s="45" t="s">
        <v>4138</v>
      </c>
      <c r="J721" s="45" t="s">
        <v>4134</v>
      </c>
      <c r="K721" s="45" t="s">
        <v>4252</v>
      </c>
      <c r="L721" s="45" t="s">
        <v>4342</v>
      </c>
      <c r="M721" s="45">
        <v>36</v>
      </c>
      <c r="N721" s="45">
        <v>4000</v>
      </c>
      <c r="O721" s="46">
        <v>30000</v>
      </c>
      <c r="P721" s="45" t="s">
        <v>4129</v>
      </c>
      <c r="Q721" s="45">
        <v>160</v>
      </c>
      <c r="R721" s="45" t="s">
        <v>95</v>
      </c>
      <c r="S721" s="45">
        <v>2100</v>
      </c>
      <c r="T721" s="45">
        <v>80</v>
      </c>
      <c r="U721" s="46">
        <v>200000</v>
      </c>
      <c r="V721" s="45" t="s">
        <v>108</v>
      </c>
      <c r="W721" s="45" t="s">
        <v>160</v>
      </c>
      <c r="X721" s="45" t="s">
        <v>4388</v>
      </c>
      <c r="Y721" s="45" t="s">
        <v>4394</v>
      </c>
      <c r="Z721" s="45" t="s">
        <v>4390</v>
      </c>
      <c r="AA721" s="626" t="s">
        <v>8517</v>
      </c>
      <c r="AB721" s="50">
        <v>0.52500000000000002</v>
      </c>
      <c r="AC721" s="50">
        <v>0.15</v>
      </c>
      <c r="AD721" s="45" t="s">
        <v>4237</v>
      </c>
      <c r="AE721" s="48" t="str">
        <f>HYPERLINK('Źródła LED_linki'!C724,"Karta katalogowa")</f>
        <v>Karta katalogowa</v>
      </c>
    </row>
    <row r="722" spans="1:31">
      <c r="A722" s="8">
        <v>929003578802</v>
      </c>
      <c r="B722" s="10" t="s">
        <v>861</v>
      </c>
      <c r="C722" s="48" t="str">
        <f>HYPERLINK('Źródła LED_linki'!B725,"Link do zdjęcia")</f>
        <v>Link do zdjęcia</v>
      </c>
      <c r="D722" s="47" t="s">
        <v>841</v>
      </c>
      <c r="E722" s="12" t="s">
        <v>88</v>
      </c>
      <c r="F722" s="625">
        <v>71.400000000000006</v>
      </c>
      <c r="G722" s="45" t="s">
        <v>4386</v>
      </c>
      <c r="H722" s="45" t="s">
        <v>4387</v>
      </c>
      <c r="I722" s="45" t="s">
        <v>4138</v>
      </c>
      <c r="J722" s="45" t="s">
        <v>4376</v>
      </c>
      <c r="K722" s="45" t="s">
        <v>4352</v>
      </c>
      <c r="L722" s="45">
        <v>8</v>
      </c>
      <c r="M722" s="45">
        <v>18</v>
      </c>
      <c r="N722" s="45">
        <v>3000</v>
      </c>
      <c r="O722" s="46">
        <v>30000</v>
      </c>
      <c r="P722" s="45" t="s">
        <v>4129</v>
      </c>
      <c r="Q722" s="45">
        <v>160</v>
      </c>
      <c r="R722" s="45" t="s">
        <v>95</v>
      </c>
      <c r="S722" s="45">
        <v>960</v>
      </c>
      <c r="T722" s="45">
        <v>80</v>
      </c>
      <c r="U722" s="46">
        <v>50000</v>
      </c>
      <c r="V722" s="45" t="s">
        <v>108</v>
      </c>
      <c r="W722" s="45" t="s">
        <v>168</v>
      </c>
      <c r="X722" s="45" t="s">
        <v>4388</v>
      </c>
      <c r="Y722" s="45" t="s">
        <v>4395</v>
      </c>
      <c r="Z722" s="45" t="s">
        <v>4390</v>
      </c>
      <c r="AA722" s="626" t="s">
        <v>8517</v>
      </c>
      <c r="AB722" s="50">
        <v>0.52500000000000002</v>
      </c>
      <c r="AC722" s="50">
        <v>8.5000000000000006E-2</v>
      </c>
      <c r="AD722" s="45" t="s">
        <v>4237</v>
      </c>
      <c r="AE722" s="48" t="str">
        <f>HYPERLINK('Źródła LED_linki'!C725,"Karta katalogowa")</f>
        <v>Karta katalogowa</v>
      </c>
    </row>
    <row r="723" spans="1:31">
      <c r="A723" s="8">
        <v>929003578902</v>
      </c>
      <c r="B723" s="10" t="s">
        <v>862</v>
      </c>
      <c r="C723" s="48" t="str">
        <f>HYPERLINK('Źródła LED_linki'!B726,"Link do zdjęcia")</f>
        <v>Link do zdjęcia</v>
      </c>
      <c r="D723" s="47" t="s">
        <v>841</v>
      </c>
      <c r="E723" s="12" t="s">
        <v>88</v>
      </c>
      <c r="F723" s="625">
        <v>71.400000000000006</v>
      </c>
      <c r="G723" s="45" t="s">
        <v>4386</v>
      </c>
      <c r="H723" s="45" t="s">
        <v>4387</v>
      </c>
      <c r="I723" s="45" t="s">
        <v>4138</v>
      </c>
      <c r="J723" s="45" t="s">
        <v>4376</v>
      </c>
      <c r="K723" s="45" t="s">
        <v>4352</v>
      </c>
      <c r="L723" s="45">
        <v>8</v>
      </c>
      <c r="M723" s="45">
        <v>18</v>
      </c>
      <c r="N723" s="45">
        <v>4000</v>
      </c>
      <c r="O723" s="46">
        <v>30000</v>
      </c>
      <c r="P723" s="45" t="s">
        <v>4129</v>
      </c>
      <c r="Q723" s="45">
        <v>160</v>
      </c>
      <c r="R723" s="45" t="s">
        <v>95</v>
      </c>
      <c r="S723" s="45">
        <v>1000</v>
      </c>
      <c r="T723" s="45">
        <v>80</v>
      </c>
      <c r="U723" s="46">
        <v>50000</v>
      </c>
      <c r="V723" s="45" t="s">
        <v>108</v>
      </c>
      <c r="W723" s="45" t="s">
        <v>168</v>
      </c>
      <c r="X723" s="45" t="s">
        <v>4388</v>
      </c>
      <c r="Y723" s="45" t="s">
        <v>4395</v>
      </c>
      <c r="Z723" s="45" t="s">
        <v>4390</v>
      </c>
      <c r="AA723" s="626" t="s">
        <v>8515</v>
      </c>
      <c r="AB723" s="50">
        <v>0.52500000000000002</v>
      </c>
      <c r="AC723" s="50">
        <v>8.5000000000000006E-2</v>
      </c>
      <c r="AD723" s="45" t="s">
        <v>4237</v>
      </c>
      <c r="AE723" s="48" t="str">
        <f>HYPERLINK('Źródła LED_linki'!C726,"Karta katalogowa")</f>
        <v>Karta katalogowa</v>
      </c>
    </row>
    <row r="724" spans="1:31">
      <c r="A724" s="8">
        <v>929003579002</v>
      </c>
      <c r="B724" s="10" t="s">
        <v>863</v>
      </c>
      <c r="C724" s="48" t="str">
        <f>HYPERLINK('Źródła LED_linki'!B727,"Link do zdjęcia")</f>
        <v>Link do zdjęcia</v>
      </c>
      <c r="D724" s="47" t="s">
        <v>841</v>
      </c>
      <c r="E724" s="12" t="s">
        <v>88</v>
      </c>
      <c r="F724" s="625">
        <v>75</v>
      </c>
      <c r="G724" s="45" t="s">
        <v>4386</v>
      </c>
      <c r="H724" s="45" t="s">
        <v>4387</v>
      </c>
      <c r="I724" s="45" t="s">
        <v>4138</v>
      </c>
      <c r="J724" s="45" t="s">
        <v>4376</v>
      </c>
      <c r="K724" s="45" t="s">
        <v>4352</v>
      </c>
      <c r="L724" s="45">
        <v>12</v>
      </c>
      <c r="M724" s="45">
        <v>24</v>
      </c>
      <c r="N724" s="45">
        <v>3000</v>
      </c>
      <c r="O724" s="46">
        <v>30000</v>
      </c>
      <c r="P724" s="45" t="s">
        <v>4129</v>
      </c>
      <c r="Q724" s="45">
        <v>160</v>
      </c>
      <c r="R724" s="45" t="s">
        <v>95</v>
      </c>
      <c r="S724" s="45">
        <v>1440</v>
      </c>
      <c r="T724" s="45">
        <v>80</v>
      </c>
      <c r="U724" s="46">
        <v>50000</v>
      </c>
      <c r="V724" s="45" t="s">
        <v>159</v>
      </c>
      <c r="W724" s="45" t="s">
        <v>168</v>
      </c>
      <c r="X724" s="45" t="s">
        <v>4388</v>
      </c>
      <c r="Y724" s="45" t="s">
        <v>4396</v>
      </c>
      <c r="Z724" s="45" t="s">
        <v>4390</v>
      </c>
      <c r="AA724" s="626" t="s">
        <v>8515</v>
      </c>
      <c r="AB724" s="50">
        <v>0.52500000000000002</v>
      </c>
      <c r="AC724" s="50">
        <v>0.113</v>
      </c>
      <c r="AD724" s="45" t="s">
        <v>4237</v>
      </c>
      <c r="AE724" s="48" t="str">
        <f>HYPERLINK('Źródła LED_linki'!C727,"Karta katalogowa")</f>
        <v>Karta katalogowa</v>
      </c>
    </row>
    <row r="725" spans="1:31">
      <c r="A725" s="8">
        <v>929003579102</v>
      </c>
      <c r="B725" s="10" t="s">
        <v>864</v>
      </c>
      <c r="C725" s="48" t="str">
        <f>HYPERLINK('Źródła LED_linki'!B728,"Link do zdjęcia")</f>
        <v>Link do zdjęcia</v>
      </c>
      <c r="D725" s="47" t="s">
        <v>841</v>
      </c>
      <c r="E725" s="12" t="s">
        <v>88</v>
      </c>
      <c r="F725" s="625">
        <v>75</v>
      </c>
      <c r="G725" s="45" t="s">
        <v>4386</v>
      </c>
      <c r="H725" s="45" t="s">
        <v>4387</v>
      </c>
      <c r="I725" s="45" t="s">
        <v>4138</v>
      </c>
      <c r="J725" s="45" t="s">
        <v>4376</v>
      </c>
      <c r="K725" s="45" t="s">
        <v>4352</v>
      </c>
      <c r="L725" s="45">
        <v>12</v>
      </c>
      <c r="M725" s="45">
        <v>24</v>
      </c>
      <c r="N725" s="45">
        <v>4000</v>
      </c>
      <c r="O725" s="46">
        <v>30000</v>
      </c>
      <c r="P725" s="45" t="s">
        <v>4129</v>
      </c>
      <c r="Q725" s="45">
        <v>160</v>
      </c>
      <c r="R725" s="45" t="s">
        <v>95</v>
      </c>
      <c r="S725" s="45">
        <v>1500</v>
      </c>
      <c r="T725" s="45">
        <v>80</v>
      </c>
      <c r="U725" s="46">
        <v>50000</v>
      </c>
      <c r="V725" s="45" t="s">
        <v>108</v>
      </c>
      <c r="W725" s="45" t="s">
        <v>168</v>
      </c>
      <c r="X725" s="45" t="s">
        <v>4388</v>
      </c>
      <c r="Y725" s="45" t="s">
        <v>4396</v>
      </c>
      <c r="Z725" s="45" t="s">
        <v>4390</v>
      </c>
      <c r="AA725" s="626" t="s">
        <v>8515</v>
      </c>
      <c r="AB725" s="50">
        <v>0.52500000000000002</v>
      </c>
      <c r="AC725" s="50">
        <v>0.113</v>
      </c>
      <c r="AD725" s="45" t="s">
        <v>4237</v>
      </c>
      <c r="AE725" s="48" t="str">
        <f>HYPERLINK('Źródła LED_linki'!C728,"Karta katalogowa")</f>
        <v>Karta katalogowa</v>
      </c>
    </row>
    <row r="726" spans="1:31">
      <c r="A726" s="8">
        <v>929001920402</v>
      </c>
      <c r="B726" s="10" t="s">
        <v>865</v>
      </c>
      <c r="C726" s="48" t="str">
        <f>HYPERLINK('Źródła LED_linki'!B729,"Link do zdjęcia")</f>
        <v>Link do zdjęcia</v>
      </c>
      <c r="D726" s="47" t="s">
        <v>841</v>
      </c>
      <c r="E726" s="12" t="s">
        <v>88</v>
      </c>
      <c r="F726" s="625">
        <v>116</v>
      </c>
      <c r="G726" s="45" t="s">
        <v>4386</v>
      </c>
      <c r="H726" s="45" t="s">
        <v>4387</v>
      </c>
      <c r="I726" s="45" t="s">
        <v>4138</v>
      </c>
      <c r="J726" s="45" t="s">
        <v>4392</v>
      </c>
      <c r="K726" s="45" t="s">
        <v>4352</v>
      </c>
      <c r="L726" s="45">
        <v>24</v>
      </c>
      <c r="M726" s="45">
        <v>55</v>
      </c>
      <c r="N726" s="45">
        <v>3000</v>
      </c>
      <c r="O726" s="46">
        <v>30000</v>
      </c>
      <c r="P726" s="45" t="s">
        <v>4129</v>
      </c>
      <c r="Q726" s="45">
        <v>160</v>
      </c>
      <c r="R726" s="45" t="s">
        <v>95</v>
      </c>
      <c r="S726" s="45">
        <v>3200</v>
      </c>
      <c r="T726" s="45">
        <v>83</v>
      </c>
      <c r="U726" s="46">
        <v>50000</v>
      </c>
      <c r="V726" s="45" t="s">
        <v>159</v>
      </c>
      <c r="W726" s="45" t="s">
        <v>109</v>
      </c>
      <c r="X726" s="45">
        <v>50</v>
      </c>
      <c r="Y726" s="45">
        <v>430</v>
      </c>
      <c r="Z726" s="45">
        <v>32</v>
      </c>
      <c r="AA726" s="626" t="s">
        <v>4218</v>
      </c>
      <c r="AB726" s="50">
        <v>0.52500000000000002</v>
      </c>
      <c r="AC726" s="50">
        <v>0.16</v>
      </c>
      <c r="AD726" s="45" t="s">
        <v>4237</v>
      </c>
      <c r="AE726" s="48" t="str">
        <f>HYPERLINK('Źródła LED_linki'!C729,"Karta katalogowa")</f>
        <v>Karta katalogowa</v>
      </c>
    </row>
    <row r="727" spans="1:31">
      <c r="A727" s="8">
        <v>929001920502</v>
      </c>
      <c r="B727" s="10" t="s">
        <v>866</v>
      </c>
      <c r="C727" s="48" t="str">
        <f>HYPERLINK('Źródła LED_linki'!B730,"Link do zdjęcia")</f>
        <v>Link do zdjęcia</v>
      </c>
      <c r="D727" s="47" t="s">
        <v>841</v>
      </c>
      <c r="E727" s="12" t="s">
        <v>88</v>
      </c>
      <c r="F727" s="625">
        <v>116</v>
      </c>
      <c r="G727" s="45" t="s">
        <v>4386</v>
      </c>
      <c r="H727" s="45" t="s">
        <v>4387</v>
      </c>
      <c r="I727" s="45" t="s">
        <v>4138</v>
      </c>
      <c r="J727" s="45" t="s">
        <v>4392</v>
      </c>
      <c r="K727" s="45" t="s">
        <v>4352</v>
      </c>
      <c r="L727" s="45">
        <v>24</v>
      </c>
      <c r="M727" s="45">
        <v>55</v>
      </c>
      <c r="N727" s="45">
        <v>4000</v>
      </c>
      <c r="O727" s="46">
        <v>30000</v>
      </c>
      <c r="P727" s="45" t="s">
        <v>4129</v>
      </c>
      <c r="Q727" s="45">
        <v>160</v>
      </c>
      <c r="R727" s="45" t="s">
        <v>95</v>
      </c>
      <c r="S727" s="45">
        <v>3400</v>
      </c>
      <c r="T727" s="45">
        <v>83</v>
      </c>
      <c r="U727" s="46">
        <v>50000</v>
      </c>
      <c r="V727" s="45" t="s">
        <v>159</v>
      </c>
      <c r="W727" s="45" t="s">
        <v>168</v>
      </c>
      <c r="X727" s="45">
        <v>50</v>
      </c>
      <c r="Y727" s="45">
        <v>430</v>
      </c>
      <c r="Z727" s="45">
        <v>32</v>
      </c>
      <c r="AA727" s="626" t="s">
        <v>4218</v>
      </c>
      <c r="AB727" s="50">
        <v>0.52500000000000002</v>
      </c>
      <c r="AC727" s="50">
        <v>0.16</v>
      </c>
      <c r="AD727" s="45" t="s">
        <v>4237</v>
      </c>
      <c r="AE727" s="48" t="str">
        <f>HYPERLINK('Źródła LED_linki'!C730,"Karta katalogowa")</f>
        <v>Karta katalogowa</v>
      </c>
    </row>
    <row r="728" spans="1:31">
      <c r="A728" s="8">
        <v>929003756602</v>
      </c>
      <c r="B728" s="10" t="s">
        <v>867</v>
      </c>
      <c r="C728" s="48" t="str">
        <f>HYPERLINK('Źródła LED_linki'!B731,"Link do zdjęcia")</f>
        <v>Link do zdjęcia</v>
      </c>
      <c r="D728" s="47" t="s">
        <v>841</v>
      </c>
      <c r="E728" s="12" t="s">
        <v>88</v>
      </c>
      <c r="F728" s="625">
        <v>25.9</v>
      </c>
      <c r="G728" s="45" t="s">
        <v>4397</v>
      </c>
      <c r="H728" s="45" t="s">
        <v>4398</v>
      </c>
      <c r="I728" s="45" t="s">
        <v>4160</v>
      </c>
      <c r="J728" s="45" t="s">
        <v>4134</v>
      </c>
      <c r="K728" s="45" t="s">
        <v>4399</v>
      </c>
      <c r="L728" s="45" t="s">
        <v>4323</v>
      </c>
      <c r="M728" s="45">
        <v>7</v>
      </c>
      <c r="N728" s="45">
        <v>3000</v>
      </c>
      <c r="O728" s="46">
        <v>30000</v>
      </c>
      <c r="P728" s="45" t="s">
        <v>4129</v>
      </c>
      <c r="Q728" s="45" t="s">
        <v>95</v>
      </c>
      <c r="R728" s="45" t="s">
        <v>95</v>
      </c>
      <c r="S728" s="45">
        <v>360</v>
      </c>
      <c r="T728" s="45">
        <v>82</v>
      </c>
      <c r="U728" s="46" t="s">
        <v>95</v>
      </c>
      <c r="V728" s="45" t="s">
        <v>159</v>
      </c>
      <c r="W728" s="45" t="s">
        <v>168</v>
      </c>
      <c r="X728" s="45" t="s">
        <v>4400</v>
      </c>
      <c r="Y728" s="45">
        <v>141</v>
      </c>
      <c r="Z728" s="45" t="s">
        <v>4401</v>
      </c>
      <c r="AA728" s="626" t="s">
        <v>4218</v>
      </c>
      <c r="AB728" s="50">
        <v>0.52500000000000002</v>
      </c>
      <c r="AC728" s="50">
        <v>3.7999999999999999E-2</v>
      </c>
      <c r="AD728" s="45" t="s">
        <v>4237</v>
      </c>
      <c r="AE728" s="48" t="str">
        <f>HYPERLINK('Źródła LED_linki'!C731,"Karta katalogowa")</f>
        <v>Karta katalogowa</v>
      </c>
    </row>
    <row r="729" spans="1:31">
      <c r="A729" s="8">
        <v>929003756702</v>
      </c>
      <c r="B729" s="10" t="s">
        <v>868</v>
      </c>
      <c r="C729" s="48" t="str">
        <f>HYPERLINK('Źródła LED_linki'!B732,"Link do zdjęcia")</f>
        <v>Link do zdjęcia</v>
      </c>
      <c r="D729" s="47" t="s">
        <v>841</v>
      </c>
      <c r="E729" s="12" t="s">
        <v>88</v>
      </c>
      <c r="F729" s="625">
        <v>25.9</v>
      </c>
      <c r="G729" s="45" t="s">
        <v>4397</v>
      </c>
      <c r="H729" s="45" t="s">
        <v>4398</v>
      </c>
      <c r="I729" s="45" t="s">
        <v>4160</v>
      </c>
      <c r="J729" s="45" t="s">
        <v>4134</v>
      </c>
      <c r="K729" s="45" t="s">
        <v>4399</v>
      </c>
      <c r="L729" s="45" t="s">
        <v>4323</v>
      </c>
      <c r="M729" s="45">
        <v>7</v>
      </c>
      <c r="N729" s="45">
        <v>4000</v>
      </c>
      <c r="O729" s="46">
        <v>30000</v>
      </c>
      <c r="P729" s="45" t="s">
        <v>4129</v>
      </c>
      <c r="Q729" s="45" t="s">
        <v>95</v>
      </c>
      <c r="R729" s="45" t="s">
        <v>95</v>
      </c>
      <c r="S729" s="45">
        <v>390</v>
      </c>
      <c r="T729" s="45">
        <v>82</v>
      </c>
      <c r="U729" s="46" t="s">
        <v>95</v>
      </c>
      <c r="V729" s="45" t="s">
        <v>108</v>
      </c>
      <c r="W729" s="45" t="s">
        <v>109</v>
      </c>
      <c r="X729" s="45" t="s">
        <v>4400</v>
      </c>
      <c r="Y729" s="45">
        <v>141</v>
      </c>
      <c r="Z729" s="45" t="s">
        <v>4401</v>
      </c>
      <c r="AA729" s="626" t="s">
        <v>4402</v>
      </c>
      <c r="AB729" s="50">
        <v>0.52500000000000002</v>
      </c>
      <c r="AC729" s="50">
        <v>3.7999999999999999E-2</v>
      </c>
      <c r="AD729" s="45" t="s">
        <v>4237</v>
      </c>
      <c r="AE729" s="48" t="str">
        <f>HYPERLINK('Źródła LED_linki'!C732,"Karta katalogowa")</f>
        <v>Karta katalogowa</v>
      </c>
    </row>
    <row r="730" spans="1:31">
      <c r="A730" s="8">
        <v>929003756802</v>
      </c>
      <c r="B730" s="10" t="s">
        <v>869</v>
      </c>
      <c r="C730" s="48" t="str">
        <f>HYPERLINK('Źródła LED_linki'!B733,"Link do zdjęcia")</f>
        <v>Link do zdjęcia</v>
      </c>
      <c r="D730" s="47" t="s">
        <v>841</v>
      </c>
      <c r="E730" s="12" t="s">
        <v>88</v>
      </c>
      <c r="F730" s="625">
        <v>28.4</v>
      </c>
      <c r="G730" s="45" t="s">
        <v>4397</v>
      </c>
      <c r="H730" s="45" t="s">
        <v>4398</v>
      </c>
      <c r="I730" s="45" t="s">
        <v>4160</v>
      </c>
      <c r="J730" s="45" t="s">
        <v>4134</v>
      </c>
      <c r="K730" s="45" t="s">
        <v>4399</v>
      </c>
      <c r="L730" s="45">
        <v>5</v>
      </c>
      <c r="M730" s="45" t="s">
        <v>4403</v>
      </c>
      <c r="N730" s="45">
        <v>3000</v>
      </c>
      <c r="O730" s="46">
        <v>30000</v>
      </c>
      <c r="P730" s="45" t="s">
        <v>4129</v>
      </c>
      <c r="Q730" s="45" t="s">
        <v>95</v>
      </c>
      <c r="R730" s="45" t="s">
        <v>95</v>
      </c>
      <c r="S730" s="45">
        <v>520</v>
      </c>
      <c r="T730" s="45">
        <v>82</v>
      </c>
      <c r="U730" s="46" t="s">
        <v>95</v>
      </c>
      <c r="V730" s="45" t="s">
        <v>159</v>
      </c>
      <c r="W730" s="45" t="s">
        <v>168</v>
      </c>
      <c r="X730" s="45">
        <v>23</v>
      </c>
      <c r="Y730" s="45">
        <v>168</v>
      </c>
      <c r="Z730" s="45">
        <v>34</v>
      </c>
      <c r="AA730" s="626" t="s">
        <v>4402</v>
      </c>
      <c r="AB730" s="50">
        <v>0.52500000000000002</v>
      </c>
      <c r="AC730" s="50">
        <v>4.2999999999999997E-2</v>
      </c>
      <c r="AD730" s="45" t="s">
        <v>4237</v>
      </c>
      <c r="AE730" s="48" t="str">
        <f>HYPERLINK('Źródła LED_linki'!C733,"Karta katalogowa")</f>
        <v>Karta katalogowa</v>
      </c>
    </row>
    <row r="731" spans="1:31">
      <c r="A731" s="8">
        <v>929003756902</v>
      </c>
      <c r="B731" s="10" t="s">
        <v>870</v>
      </c>
      <c r="C731" s="48" t="str">
        <f>HYPERLINK('Źródła LED_linki'!B734,"Link do zdjęcia")</f>
        <v>Link do zdjęcia</v>
      </c>
      <c r="D731" s="47" t="s">
        <v>841</v>
      </c>
      <c r="E731" s="12" t="s">
        <v>88</v>
      </c>
      <c r="F731" s="625">
        <v>28.4</v>
      </c>
      <c r="G731" s="45" t="s">
        <v>4397</v>
      </c>
      <c r="H731" s="45" t="s">
        <v>4398</v>
      </c>
      <c r="I731" s="45" t="s">
        <v>4160</v>
      </c>
      <c r="J731" s="45" t="s">
        <v>4134</v>
      </c>
      <c r="K731" s="45" t="s">
        <v>4399</v>
      </c>
      <c r="L731" s="45">
        <v>5</v>
      </c>
      <c r="M731" s="45" t="s">
        <v>4403</v>
      </c>
      <c r="N731" s="45">
        <v>4000</v>
      </c>
      <c r="O731" s="46">
        <v>30000</v>
      </c>
      <c r="P731" s="45" t="s">
        <v>4129</v>
      </c>
      <c r="Q731" s="45" t="s">
        <v>95</v>
      </c>
      <c r="R731" s="45" t="s">
        <v>95</v>
      </c>
      <c r="S731" s="45">
        <v>550</v>
      </c>
      <c r="T731" s="45">
        <v>82</v>
      </c>
      <c r="U731" s="46" t="s">
        <v>95</v>
      </c>
      <c r="V731" s="45" t="s">
        <v>159</v>
      </c>
      <c r="W731" s="45" t="s">
        <v>160</v>
      </c>
      <c r="X731" s="45">
        <v>23</v>
      </c>
      <c r="Y731" s="45">
        <v>168</v>
      </c>
      <c r="Z731" s="45">
        <v>34</v>
      </c>
      <c r="AA731" s="626" t="s">
        <v>4402</v>
      </c>
      <c r="AB731" s="50">
        <v>0.52500000000000002</v>
      </c>
      <c r="AC731" s="50">
        <v>4.2999999999999997E-2</v>
      </c>
      <c r="AD731" s="45" t="s">
        <v>4237</v>
      </c>
      <c r="AE731" s="48" t="str">
        <f>HYPERLINK('Źródła LED_linki'!C734,"Karta katalogowa")</f>
        <v>Karta katalogowa</v>
      </c>
    </row>
    <row r="732" spans="1:31">
      <c r="A732" s="8">
        <v>929003758202</v>
      </c>
      <c r="B732" s="10" t="s">
        <v>871</v>
      </c>
      <c r="C732" s="48" t="str">
        <f>HYPERLINK('Źródła LED_linki'!B735,"Link do zdjęcia")</f>
        <v>Link do zdjęcia</v>
      </c>
      <c r="D732" s="47" t="s">
        <v>841</v>
      </c>
      <c r="E732" s="12" t="s">
        <v>88</v>
      </c>
      <c r="F732" s="625">
        <v>130</v>
      </c>
      <c r="G732" s="45" t="s">
        <v>4386</v>
      </c>
      <c r="H732" s="45" t="s">
        <v>4387</v>
      </c>
      <c r="I732" s="45" t="s">
        <v>4286</v>
      </c>
      <c r="J732" s="45" t="s">
        <v>4134</v>
      </c>
      <c r="K732" s="45" t="s">
        <v>4268</v>
      </c>
      <c r="L732" s="45">
        <v>13</v>
      </c>
      <c r="M732" s="45">
        <v>24</v>
      </c>
      <c r="N732" s="45">
        <v>3000</v>
      </c>
      <c r="O732" s="46">
        <v>30000</v>
      </c>
      <c r="P732" s="45" t="s">
        <v>4129</v>
      </c>
      <c r="Q732" s="45" t="s">
        <v>95</v>
      </c>
      <c r="R732" s="45" t="s">
        <v>95</v>
      </c>
      <c r="S732" s="45">
        <v>1520</v>
      </c>
      <c r="T732" s="45">
        <v>80</v>
      </c>
      <c r="U732" s="46" t="s">
        <v>95</v>
      </c>
      <c r="V732" s="45" t="s">
        <v>108</v>
      </c>
      <c r="W732" s="45" t="s">
        <v>109</v>
      </c>
      <c r="X732" s="45">
        <v>326</v>
      </c>
      <c r="Y732" s="45">
        <v>26</v>
      </c>
      <c r="Z732" s="45">
        <v>46</v>
      </c>
      <c r="AA732" s="626" t="s">
        <v>8515</v>
      </c>
      <c r="AB732" s="50">
        <v>0.52500000000000002</v>
      </c>
      <c r="AC732" s="50">
        <v>0.125</v>
      </c>
      <c r="AD732" s="45" t="s">
        <v>4237</v>
      </c>
      <c r="AE732" s="48" t="str">
        <f>HYPERLINK('Źródła LED_linki'!C735,"Karta katalogowa")</f>
        <v>Karta katalogowa</v>
      </c>
    </row>
    <row r="733" spans="1:31">
      <c r="A733" s="8">
        <v>929003758302</v>
      </c>
      <c r="B733" s="10" t="s">
        <v>872</v>
      </c>
      <c r="C733" s="48" t="str">
        <f>HYPERLINK('Źródła LED_linki'!B736,"Link do zdjęcia")</f>
        <v>Link do zdjęcia</v>
      </c>
      <c r="D733" s="47" t="s">
        <v>841</v>
      </c>
      <c r="E733" s="12" t="s">
        <v>88</v>
      </c>
      <c r="F733" s="625">
        <v>130</v>
      </c>
      <c r="G733" s="45" t="s">
        <v>4386</v>
      </c>
      <c r="H733" s="45" t="s">
        <v>4387</v>
      </c>
      <c r="I733" s="45" t="s">
        <v>4286</v>
      </c>
      <c r="J733" s="45" t="s">
        <v>4134</v>
      </c>
      <c r="K733" s="45" t="s">
        <v>4268</v>
      </c>
      <c r="L733" s="45">
        <v>13</v>
      </c>
      <c r="M733" s="45">
        <v>24</v>
      </c>
      <c r="N733" s="45">
        <v>4000</v>
      </c>
      <c r="O733" s="46">
        <v>30000</v>
      </c>
      <c r="P733" s="45" t="s">
        <v>4129</v>
      </c>
      <c r="Q733" s="45" t="s">
        <v>95</v>
      </c>
      <c r="R733" s="45" t="s">
        <v>95</v>
      </c>
      <c r="S733" s="45">
        <v>1600</v>
      </c>
      <c r="T733" s="45">
        <v>80</v>
      </c>
      <c r="U733" s="46" t="s">
        <v>95</v>
      </c>
      <c r="V733" s="45" t="s">
        <v>108</v>
      </c>
      <c r="W733" s="45" t="s">
        <v>109</v>
      </c>
      <c r="X733" s="45">
        <v>326</v>
      </c>
      <c r="Y733" s="45">
        <v>26</v>
      </c>
      <c r="Z733" s="45">
        <v>46</v>
      </c>
      <c r="AA733" s="626" t="s">
        <v>8515</v>
      </c>
      <c r="AB733" s="50">
        <v>0.52500000000000002</v>
      </c>
      <c r="AC733" s="50">
        <v>0.125</v>
      </c>
      <c r="AD733" s="45" t="s">
        <v>4237</v>
      </c>
      <c r="AE733" s="48" t="str">
        <f>HYPERLINK('Źródła LED_linki'!C736,"Karta katalogowa")</f>
        <v>Karta katalogowa</v>
      </c>
    </row>
    <row r="734" spans="1:31">
      <c r="A734" s="8">
        <v>929003758402</v>
      </c>
      <c r="B734" s="10" t="s">
        <v>873</v>
      </c>
      <c r="C734" s="48" t="str">
        <f>HYPERLINK('Źródła LED_linki'!B737,"Link do zdjęcia")</f>
        <v>Link do zdjęcia</v>
      </c>
      <c r="D734" s="47" t="s">
        <v>841</v>
      </c>
      <c r="E734" s="12" t="s">
        <v>88</v>
      </c>
      <c r="F734" s="625">
        <v>149</v>
      </c>
      <c r="G734" s="45" t="s">
        <v>4386</v>
      </c>
      <c r="H734" s="45" t="s">
        <v>4387</v>
      </c>
      <c r="I734" s="45" t="s">
        <v>4286</v>
      </c>
      <c r="J734" s="45" t="s">
        <v>4134</v>
      </c>
      <c r="K734" s="45" t="s">
        <v>4268</v>
      </c>
      <c r="L734" s="45">
        <v>18</v>
      </c>
      <c r="M734" s="45">
        <v>36</v>
      </c>
      <c r="N734" s="45">
        <v>3000</v>
      </c>
      <c r="O734" s="46">
        <v>30000</v>
      </c>
      <c r="P734" s="45" t="s">
        <v>4129</v>
      </c>
      <c r="Q734" s="45" t="s">
        <v>95</v>
      </c>
      <c r="R734" s="45" t="s">
        <v>95</v>
      </c>
      <c r="S734" s="45">
        <v>2100</v>
      </c>
      <c r="T734" s="45">
        <v>80</v>
      </c>
      <c r="U734" s="46" t="s">
        <v>95</v>
      </c>
      <c r="V734" s="45" t="s">
        <v>159</v>
      </c>
      <c r="W734" s="45" t="s">
        <v>160</v>
      </c>
      <c r="X734" s="45">
        <v>423</v>
      </c>
      <c r="Y734" s="45">
        <v>26</v>
      </c>
      <c r="Z734" s="45">
        <v>46</v>
      </c>
      <c r="AA734" s="626" t="s">
        <v>8515</v>
      </c>
      <c r="AB734" s="50">
        <v>0.52500000000000002</v>
      </c>
      <c r="AC734" s="50">
        <v>0.15</v>
      </c>
      <c r="AD734" s="45" t="s">
        <v>4237</v>
      </c>
      <c r="AE734" s="48" t="str">
        <f>HYPERLINK('Źródła LED_linki'!C737,"Karta katalogowa")</f>
        <v>Karta katalogowa</v>
      </c>
    </row>
    <row r="735" spans="1:31">
      <c r="A735" s="8">
        <v>929003758502</v>
      </c>
      <c r="B735" s="10" t="s">
        <v>874</v>
      </c>
      <c r="C735" s="48" t="str">
        <f>HYPERLINK('Źródła LED_linki'!B738,"Link do zdjęcia")</f>
        <v>Link do zdjęcia</v>
      </c>
      <c r="D735" s="47" t="s">
        <v>841</v>
      </c>
      <c r="E735" s="12" t="s">
        <v>88</v>
      </c>
      <c r="F735" s="625">
        <v>149</v>
      </c>
      <c r="G735" s="45" t="s">
        <v>4386</v>
      </c>
      <c r="H735" s="45" t="s">
        <v>4387</v>
      </c>
      <c r="I735" s="45" t="s">
        <v>4286</v>
      </c>
      <c r="J735" s="45" t="s">
        <v>4134</v>
      </c>
      <c r="K735" s="45" t="s">
        <v>4268</v>
      </c>
      <c r="L735" s="45">
        <v>18</v>
      </c>
      <c r="M735" s="45">
        <v>36</v>
      </c>
      <c r="N735" s="45">
        <v>4000</v>
      </c>
      <c r="O735" s="46">
        <v>30000</v>
      </c>
      <c r="P735" s="45" t="s">
        <v>4129</v>
      </c>
      <c r="Q735" s="45" t="s">
        <v>95</v>
      </c>
      <c r="R735" s="45" t="s">
        <v>95</v>
      </c>
      <c r="S735" s="45">
        <v>2300</v>
      </c>
      <c r="T735" s="45">
        <v>80</v>
      </c>
      <c r="U735" s="46" t="s">
        <v>95</v>
      </c>
      <c r="V735" s="45" t="s">
        <v>108</v>
      </c>
      <c r="W735" s="45" t="s">
        <v>160</v>
      </c>
      <c r="X735" s="45">
        <v>423</v>
      </c>
      <c r="Y735" s="45">
        <v>26</v>
      </c>
      <c r="Z735" s="45">
        <v>46</v>
      </c>
      <c r="AA735" s="626" t="s">
        <v>8515</v>
      </c>
      <c r="AB735" s="50">
        <v>0.52500000000000002</v>
      </c>
      <c r="AC735" s="50">
        <v>0.15</v>
      </c>
      <c r="AD735" s="45" t="s">
        <v>4237</v>
      </c>
      <c r="AE735" s="48" t="str">
        <f>HYPERLINK('Źródła LED_linki'!C738,"Karta katalogowa")</f>
        <v>Karta katalogowa</v>
      </c>
    </row>
    <row r="736" spans="1:31">
      <c r="A736" s="8">
        <v>929003757002</v>
      </c>
      <c r="B736" s="10" t="s">
        <v>875</v>
      </c>
      <c r="C736" s="48" t="str">
        <f>HYPERLINK('Źródła LED_linki'!B739,"Link do zdjęcia")</f>
        <v>Link do zdjęcia</v>
      </c>
      <c r="D736" s="47" t="s">
        <v>841</v>
      </c>
      <c r="E736" s="12" t="s">
        <v>88</v>
      </c>
      <c r="F736" s="625">
        <v>27.6</v>
      </c>
      <c r="G736" s="45" t="s">
        <v>4382</v>
      </c>
      <c r="H736" s="45" t="s">
        <v>4404</v>
      </c>
      <c r="I736" s="45" t="s">
        <v>4160</v>
      </c>
      <c r="J736" s="45" t="s">
        <v>4134</v>
      </c>
      <c r="K736" s="45" t="s">
        <v>4399</v>
      </c>
      <c r="L736" s="45" t="s">
        <v>4142</v>
      </c>
      <c r="M736" s="45">
        <v>13</v>
      </c>
      <c r="N736" s="45">
        <v>3000</v>
      </c>
      <c r="O736" s="46">
        <v>30000</v>
      </c>
      <c r="P736" s="45" t="s">
        <v>4129</v>
      </c>
      <c r="Q736" s="45" t="s">
        <v>95</v>
      </c>
      <c r="R736" s="45" t="s">
        <v>95</v>
      </c>
      <c r="S736" s="45">
        <v>600</v>
      </c>
      <c r="T736" s="45">
        <v>82</v>
      </c>
      <c r="U736" s="46" t="s">
        <v>95</v>
      </c>
      <c r="V736" s="45" t="s">
        <v>159</v>
      </c>
      <c r="W736" s="45" t="s">
        <v>103</v>
      </c>
      <c r="X736" s="45">
        <v>34</v>
      </c>
      <c r="Y736" s="45">
        <v>141</v>
      </c>
      <c r="Z736" s="45">
        <v>34</v>
      </c>
      <c r="AA736" s="626" t="s">
        <v>8516</v>
      </c>
      <c r="AB736" s="50">
        <v>0.52500000000000002</v>
      </c>
      <c r="AC736" s="50">
        <v>7.0000000000000007E-2</v>
      </c>
      <c r="AD736" s="45" t="s">
        <v>4237</v>
      </c>
      <c r="AE736" s="48" t="str">
        <f>HYPERLINK('Źródła LED_linki'!C739,"Karta katalogowa")</f>
        <v>Karta katalogowa</v>
      </c>
    </row>
    <row r="737" spans="1:31">
      <c r="A737" s="8">
        <v>929003757102</v>
      </c>
      <c r="B737" s="10" t="s">
        <v>876</v>
      </c>
      <c r="C737" s="48" t="str">
        <f>HYPERLINK('Źródła LED_linki'!B740,"Link do zdjęcia")</f>
        <v>Link do zdjęcia</v>
      </c>
      <c r="D737" s="47" t="s">
        <v>841</v>
      </c>
      <c r="E737" s="12" t="s">
        <v>88</v>
      </c>
      <c r="F737" s="625">
        <v>27.6</v>
      </c>
      <c r="G737" s="45" t="s">
        <v>4382</v>
      </c>
      <c r="H737" s="45" t="s">
        <v>4404</v>
      </c>
      <c r="I737" s="45" t="s">
        <v>4160</v>
      </c>
      <c r="J737" s="45" t="s">
        <v>4134</v>
      </c>
      <c r="K737" s="45" t="s">
        <v>4399</v>
      </c>
      <c r="L737" s="45" t="s">
        <v>4142</v>
      </c>
      <c r="M737" s="45">
        <v>13</v>
      </c>
      <c r="N737" s="45">
        <v>4000</v>
      </c>
      <c r="O737" s="46">
        <v>30000</v>
      </c>
      <c r="P737" s="45" t="s">
        <v>4129</v>
      </c>
      <c r="Q737" s="45" t="s">
        <v>95</v>
      </c>
      <c r="R737" s="45" t="s">
        <v>95</v>
      </c>
      <c r="S737" s="45">
        <v>660</v>
      </c>
      <c r="T737" s="45">
        <v>82</v>
      </c>
      <c r="U737" s="46" t="s">
        <v>95</v>
      </c>
      <c r="V737" s="45" t="s">
        <v>108</v>
      </c>
      <c r="W737" s="45" t="s">
        <v>109</v>
      </c>
      <c r="X737" s="45">
        <v>34</v>
      </c>
      <c r="Y737" s="45">
        <v>141</v>
      </c>
      <c r="Z737" s="45">
        <v>34</v>
      </c>
      <c r="AA737" s="626" t="s">
        <v>8516</v>
      </c>
      <c r="AB737" s="50">
        <v>0.52500000000000002</v>
      </c>
      <c r="AC737" s="50">
        <v>7.0000000000000007E-2</v>
      </c>
      <c r="AD737" s="45" t="s">
        <v>4237</v>
      </c>
      <c r="AE737" s="48" t="str">
        <f>HYPERLINK('Źródła LED_linki'!C740,"Karta katalogowa")</f>
        <v>Karta katalogowa</v>
      </c>
    </row>
    <row r="738" spans="1:31">
      <c r="A738" s="8">
        <v>929003757202</v>
      </c>
      <c r="B738" s="10" t="s">
        <v>877</v>
      </c>
      <c r="C738" s="48" t="str">
        <f>HYPERLINK('Źródła LED_linki'!B741,"Link do zdjęcia")</f>
        <v>Link do zdjęcia</v>
      </c>
      <c r="D738" s="47" t="s">
        <v>841</v>
      </c>
      <c r="E738" s="12" t="s">
        <v>88</v>
      </c>
      <c r="F738" s="625">
        <v>30.4</v>
      </c>
      <c r="G738" s="45" t="s">
        <v>4382</v>
      </c>
      <c r="H738" s="45" t="s">
        <v>4405</v>
      </c>
      <c r="I738" s="45" t="s">
        <v>4160</v>
      </c>
      <c r="J738" s="45" t="s">
        <v>4134</v>
      </c>
      <c r="K738" s="45" t="s">
        <v>4399</v>
      </c>
      <c r="L738" s="45" t="s">
        <v>4406</v>
      </c>
      <c r="M738" s="45">
        <v>18</v>
      </c>
      <c r="N738" s="45">
        <v>3000</v>
      </c>
      <c r="O738" s="46">
        <v>30000</v>
      </c>
      <c r="P738" s="45" t="s">
        <v>4129</v>
      </c>
      <c r="Q738" s="45" t="s">
        <v>95</v>
      </c>
      <c r="R738" s="45" t="s">
        <v>95</v>
      </c>
      <c r="S738" s="45">
        <v>700</v>
      </c>
      <c r="T738" s="45">
        <v>82</v>
      </c>
      <c r="U738" s="46" t="s">
        <v>95</v>
      </c>
      <c r="V738" s="45" t="s">
        <v>108</v>
      </c>
      <c r="W738" s="45" t="s">
        <v>168</v>
      </c>
      <c r="X738" s="45">
        <v>41</v>
      </c>
      <c r="Y738" s="45">
        <v>150</v>
      </c>
      <c r="Z738" s="45">
        <v>41</v>
      </c>
      <c r="AA738" s="626" t="s">
        <v>8516</v>
      </c>
      <c r="AB738" s="50">
        <v>0.52500000000000002</v>
      </c>
      <c r="AC738" s="50">
        <v>7.4999999999999997E-2</v>
      </c>
      <c r="AD738" s="45" t="s">
        <v>4237</v>
      </c>
      <c r="AE738" s="48" t="str">
        <f>HYPERLINK('Źródła LED_linki'!C741,"Karta katalogowa")</f>
        <v>Karta katalogowa</v>
      </c>
    </row>
    <row r="739" spans="1:31">
      <c r="A739" s="8">
        <v>929003757302</v>
      </c>
      <c r="B739" s="10" t="s">
        <v>878</v>
      </c>
      <c r="C739" s="48" t="str">
        <f>HYPERLINK('Źródła LED_linki'!B742,"Link do zdjęcia")</f>
        <v>Link do zdjęcia</v>
      </c>
      <c r="D739" s="47" t="s">
        <v>841</v>
      </c>
      <c r="E739" s="12" t="s">
        <v>88</v>
      </c>
      <c r="F739" s="625">
        <v>30.4</v>
      </c>
      <c r="G739" s="45" t="s">
        <v>4382</v>
      </c>
      <c r="H739" s="45" t="s">
        <v>4405</v>
      </c>
      <c r="I739" s="45" t="s">
        <v>4160</v>
      </c>
      <c r="J739" s="45" t="s">
        <v>4134</v>
      </c>
      <c r="K739" s="45" t="s">
        <v>4399</v>
      </c>
      <c r="L739" s="45" t="s">
        <v>4406</v>
      </c>
      <c r="M739" s="45">
        <v>18</v>
      </c>
      <c r="N739" s="45">
        <v>4000</v>
      </c>
      <c r="O739" s="46">
        <v>30000</v>
      </c>
      <c r="P739" s="45" t="s">
        <v>4129</v>
      </c>
      <c r="Q739" s="45" t="s">
        <v>95</v>
      </c>
      <c r="R739" s="45" t="s">
        <v>95</v>
      </c>
      <c r="S739" s="45">
        <v>770</v>
      </c>
      <c r="T739" s="45">
        <v>82</v>
      </c>
      <c r="U739" s="46" t="s">
        <v>95</v>
      </c>
      <c r="V739" s="45" t="s">
        <v>108</v>
      </c>
      <c r="W739" s="45" t="s">
        <v>168</v>
      </c>
      <c r="X739" s="45">
        <v>41</v>
      </c>
      <c r="Y739" s="45">
        <v>150</v>
      </c>
      <c r="Z739" s="45">
        <v>41</v>
      </c>
      <c r="AA739" s="626" t="s">
        <v>8515</v>
      </c>
      <c r="AB739" s="50">
        <v>0.52500000000000002</v>
      </c>
      <c r="AC739" s="50">
        <v>7.4999999999999997E-2</v>
      </c>
      <c r="AD739" s="45" t="s">
        <v>4237</v>
      </c>
      <c r="AE739" s="48" t="str">
        <f>HYPERLINK('Źródła LED_linki'!C742,"Karta katalogowa")</f>
        <v>Karta katalogowa</v>
      </c>
    </row>
    <row r="740" spans="1:31">
      <c r="A740" s="8">
        <v>929003757402</v>
      </c>
      <c r="B740" s="10" t="s">
        <v>879</v>
      </c>
      <c r="C740" s="48" t="str">
        <f>HYPERLINK('Źródła LED_linki'!B743,"Link do zdjęcia")</f>
        <v>Link do zdjęcia</v>
      </c>
      <c r="D740" s="47" t="s">
        <v>841</v>
      </c>
      <c r="E740" s="12" t="s">
        <v>88</v>
      </c>
      <c r="F740" s="625">
        <v>32.1</v>
      </c>
      <c r="G740" s="45" t="s">
        <v>4382</v>
      </c>
      <c r="H740" s="45" t="s">
        <v>4407</v>
      </c>
      <c r="I740" s="45" t="s">
        <v>4160</v>
      </c>
      <c r="J740" s="45" t="s">
        <v>4134</v>
      </c>
      <c r="K740" s="45" t="s">
        <v>4399</v>
      </c>
      <c r="L740" s="45" t="s">
        <v>4408</v>
      </c>
      <c r="M740" s="45">
        <v>26</v>
      </c>
      <c r="N740" s="45">
        <v>3000</v>
      </c>
      <c r="O740" s="46">
        <v>30000</v>
      </c>
      <c r="P740" s="45" t="s">
        <v>4129</v>
      </c>
      <c r="Q740" s="45" t="s">
        <v>95</v>
      </c>
      <c r="R740" s="45" t="s">
        <v>95</v>
      </c>
      <c r="S740" s="45">
        <v>990</v>
      </c>
      <c r="T740" s="45">
        <v>82</v>
      </c>
      <c r="U740" s="46" t="s">
        <v>95</v>
      </c>
      <c r="V740" s="45" t="s">
        <v>159</v>
      </c>
      <c r="W740" s="45" t="s">
        <v>160</v>
      </c>
      <c r="X740" s="45">
        <v>41</v>
      </c>
      <c r="Y740" s="45">
        <v>173</v>
      </c>
      <c r="Z740" s="45">
        <v>41</v>
      </c>
      <c r="AA740" s="626" t="s">
        <v>8516</v>
      </c>
      <c r="AB740" s="50">
        <v>0.52500000000000002</v>
      </c>
      <c r="AC740" s="50">
        <v>0.09</v>
      </c>
      <c r="AD740" s="45" t="s">
        <v>4237</v>
      </c>
      <c r="AE740" s="48" t="str">
        <f>HYPERLINK('Źródła LED_linki'!C743,"Karta katalogowa")</f>
        <v>Karta katalogowa</v>
      </c>
    </row>
    <row r="741" spans="1:31">
      <c r="A741" s="8">
        <v>929003757502</v>
      </c>
      <c r="B741" s="10" t="s">
        <v>880</v>
      </c>
      <c r="C741" s="48" t="str">
        <f>HYPERLINK('Źródła LED_linki'!B744,"Link do zdjęcia")</f>
        <v>Link do zdjęcia</v>
      </c>
      <c r="D741" s="47" t="s">
        <v>841</v>
      </c>
      <c r="E741" s="12" t="s">
        <v>88</v>
      </c>
      <c r="F741" s="625">
        <v>32.1</v>
      </c>
      <c r="G741" s="45" t="s">
        <v>4382</v>
      </c>
      <c r="H741" s="45" t="s">
        <v>4407</v>
      </c>
      <c r="I741" s="45" t="s">
        <v>4160</v>
      </c>
      <c r="J741" s="45" t="s">
        <v>4134</v>
      </c>
      <c r="K741" s="45" t="s">
        <v>4399</v>
      </c>
      <c r="L741" s="45" t="s">
        <v>4408</v>
      </c>
      <c r="M741" s="45">
        <v>26</v>
      </c>
      <c r="N741" s="45">
        <v>4000</v>
      </c>
      <c r="O741" s="46">
        <v>30000</v>
      </c>
      <c r="P741" s="45" t="s">
        <v>4129</v>
      </c>
      <c r="Q741" s="45" t="s">
        <v>95</v>
      </c>
      <c r="R741" s="45" t="s">
        <v>95</v>
      </c>
      <c r="S741" s="45">
        <v>1100</v>
      </c>
      <c r="T741" s="45">
        <v>82</v>
      </c>
      <c r="U741" s="46" t="s">
        <v>95</v>
      </c>
      <c r="V741" s="45" t="s">
        <v>108</v>
      </c>
      <c r="W741" s="45" t="s">
        <v>109</v>
      </c>
      <c r="X741" s="45">
        <v>41</v>
      </c>
      <c r="Y741" s="45">
        <v>173</v>
      </c>
      <c r="Z741" s="45">
        <v>41</v>
      </c>
      <c r="AA741" s="626" t="s">
        <v>8516</v>
      </c>
      <c r="AB741" s="50">
        <v>0.52500000000000002</v>
      </c>
      <c r="AC741" s="50">
        <v>0.09</v>
      </c>
      <c r="AD741" s="45" t="s">
        <v>4237</v>
      </c>
      <c r="AE741" s="48" t="str">
        <f>HYPERLINK('Źródła LED_linki'!C744,"Karta katalogowa")</f>
        <v>Karta katalogowa</v>
      </c>
    </row>
    <row r="742" spans="1:31">
      <c r="A742" s="8">
        <v>929002696302</v>
      </c>
      <c r="B742" s="10" t="s">
        <v>881</v>
      </c>
      <c r="C742" s="48" t="str">
        <f>HYPERLINK('Źródła LED_linki'!B745,"Link do zdjęcia")</f>
        <v>Link do zdjęcia</v>
      </c>
      <c r="D742" s="47" t="s">
        <v>883</v>
      </c>
      <c r="E742" s="12" t="s">
        <v>88</v>
      </c>
      <c r="F742" s="625">
        <v>169</v>
      </c>
      <c r="G742" s="45" t="s">
        <v>4409</v>
      </c>
      <c r="H742" s="45" t="s">
        <v>95</v>
      </c>
      <c r="I742" s="45" t="s">
        <v>4410</v>
      </c>
      <c r="J742" s="45" t="s">
        <v>4411</v>
      </c>
      <c r="K742" s="45" t="s">
        <v>95</v>
      </c>
      <c r="L742" s="45" t="s">
        <v>4412</v>
      </c>
      <c r="M742" s="45" t="s">
        <v>95</v>
      </c>
      <c r="N742" s="45" t="s">
        <v>95</v>
      </c>
      <c r="O742" s="46" t="s">
        <v>95</v>
      </c>
      <c r="P742" s="45" t="s">
        <v>95</v>
      </c>
      <c r="Q742" s="45">
        <v>120</v>
      </c>
      <c r="R742" s="45" t="s">
        <v>95</v>
      </c>
      <c r="S742" s="45" t="s">
        <v>95</v>
      </c>
      <c r="T742" s="45">
        <v>90</v>
      </c>
      <c r="U742" s="46">
        <v>50000</v>
      </c>
      <c r="V742" s="45" t="s">
        <v>95</v>
      </c>
      <c r="W742" s="45" t="s">
        <v>160</v>
      </c>
      <c r="X742" s="45">
        <v>120</v>
      </c>
      <c r="Y742" s="45">
        <v>125</v>
      </c>
      <c r="Z742" s="45">
        <v>12</v>
      </c>
      <c r="AA742" s="626" t="s">
        <v>4413</v>
      </c>
      <c r="AB742" s="50">
        <v>0.52500000000000002</v>
      </c>
      <c r="AC742" s="50">
        <v>0.1</v>
      </c>
      <c r="AD742" s="45" t="s">
        <v>4137</v>
      </c>
      <c r="AE742" s="48" t="str">
        <f>HYPERLINK('Źródła LED_linki'!C745,"Karta katalogowa")</f>
        <v>Karta katalogowa</v>
      </c>
    </row>
    <row r="743" spans="1:31">
      <c r="A743" s="8">
        <v>929002696402</v>
      </c>
      <c r="B743" s="10" t="s">
        <v>884</v>
      </c>
      <c r="C743" s="48" t="str">
        <f>HYPERLINK('Źródła LED_linki'!B746,"Link do zdjęcia")</f>
        <v>Link do zdjęcia</v>
      </c>
      <c r="D743" s="47" t="s">
        <v>883</v>
      </c>
      <c r="E743" s="12" t="s">
        <v>88</v>
      </c>
      <c r="F743" s="625">
        <v>169</v>
      </c>
      <c r="G743" s="45" t="s">
        <v>4409</v>
      </c>
      <c r="H743" s="45" t="s">
        <v>95</v>
      </c>
      <c r="I743" s="45" t="s">
        <v>4410</v>
      </c>
      <c r="J743" s="45" t="s">
        <v>4411</v>
      </c>
      <c r="K743" s="45" t="s">
        <v>95</v>
      </c>
      <c r="L743" s="45" t="s">
        <v>4412</v>
      </c>
      <c r="M743" s="45" t="s">
        <v>95</v>
      </c>
      <c r="N743" s="45" t="s">
        <v>95</v>
      </c>
      <c r="O743" s="46" t="s">
        <v>95</v>
      </c>
      <c r="P743" s="45" t="s">
        <v>95</v>
      </c>
      <c r="Q743" s="45">
        <v>120</v>
      </c>
      <c r="R743" s="45" t="s">
        <v>95</v>
      </c>
      <c r="S743" s="45" t="s">
        <v>95</v>
      </c>
      <c r="T743" s="45">
        <v>90</v>
      </c>
      <c r="U743" s="46">
        <v>50000</v>
      </c>
      <c r="V743" s="45" t="s">
        <v>95</v>
      </c>
      <c r="W743" s="45" t="s">
        <v>160</v>
      </c>
      <c r="X743" s="45">
        <v>120</v>
      </c>
      <c r="Y743" s="45">
        <v>125</v>
      </c>
      <c r="Z743" s="45">
        <v>12</v>
      </c>
      <c r="AA743" s="626" t="s">
        <v>4413</v>
      </c>
      <c r="AB743" s="50">
        <v>0.52500000000000002</v>
      </c>
      <c r="AC743" s="50">
        <v>0.1</v>
      </c>
      <c r="AD743" s="45" t="s">
        <v>4137</v>
      </c>
      <c r="AE743" s="48" t="str">
        <f>HYPERLINK('Źródła LED_linki'!C746,"Karta katalogowa")</f>
        <v>Karta katalogowa</v>
      </c>
    </row>
    <row r="744" spans="1:31">
      <c r="A744" s="8">
        <v>929002696502</v>
      </c>
      <c r="B744" s="10" t="s">
        <v>885</v>
      </c>
      <c r="C744" s="48" t="str">
        <f>HYPERLINK('Źródła LED_linki'!B747,"Link do zdjęcia")</f>
        <v>Link do zdjęcia</v>
      </c>
      <c r="D744" s="47" t="s">
        <v>883</v>
      </c>
      <c r="E744" s="12" t="s">
        <v>88</v>
      </c>
      <c r="F744" s="625">
        <v>169</v>
      </c>
      <c r="G744" s="45" t="s">
        <v>4409</v>
      </c>
      <c r="H744" s="45" t="s">
        <v>95</v>
      </c>
      <c r="I744" s="45" t="s">
        <v>4410</v>
      </c>
      <c r="J744" s="45" t="s">
        <v>4411</v>
      </c>
      <c r="K744" s="45" t="s">
        <v>95</v>
      </c>
      <c r="L744" s="45" t="s">
        <v>4412</v>
      </c>
      <c r="M744" s="45" t="s">
        <v>95</v>
      </c>
      <c r="N744" s="45" t="s">
        <v>95</v>
      </c>
      <c r="O744" s="46" t="s">
        <v>95</v>
      </c>
      <c r="P744" s="45" t="s">
        <v>95</v>
      </c>
      <c r="Q744" s="45">
        <v>120</v>
      </c>
      <c r="R744" s="45" t="s">
        <v>95</v>
      </c>
      <c r="S744" s="45" t="s">
        <v>95</v>
      </c>
      <c r="T744" s="45">
        <v>90</v>
      </c>
      <c r="U744" s="46">
        <v>50000</v>
      </c>
      <c r="V744" s="45" t="s">
        <v>95</v>
      </c>
      <c r="W744" s="45" t="s">
        <v>160</v>
      </c>
      <c r="X744" s="45">
        <v>120</v>
      </c>
      <c r="Y744" s="45">
        <v>125</v>
      </c>
      <c r="Z744" s="45">
        <v>12</v>
      </c>
      <c r="AA744" s="626" t="s">
        <v>4413</v>
      </c>
      <c r="AB744" s="50">
        <v>0.52500000000000002</v>
      </c>
      <c r="AC744" s="50">
        <v>0.1</v>
      </c>
      <c r="AD744" s="45" t="s">
        <v>4137</v>
      </c>
      <c r="AE744" s="48" t="str">
        <f>HYPERLINK('Źródła LED_linki'!C747,"Karta katalogowa")</f>
        <v>Karta katalogowa</v>
      </c>
    </row>
    <row r="745" spans="1:31">
      <c r="A745" s="8">
        <v>929002696602</v>
      </c>
      <c r="B745" s="10" t="s">
        <v>886</v>
      </c>
      <c r="C745" s="48" t="str">
        <f>HYPERLINK('Źródła LED_linki'!B748,"Link do zdjęcia")</f>
        <v>Link do zdjęcia</v>
      </c>
      <c r="D745" s="47" t="s">
        <v>883</v>
      </c>
      <c r="E745" s="12" t="s">
        <v>88</v>
      </c>
      <c r="F745" s="625">
        <v>169</v>
      </c>
      <c r="G745" s="45" t="s">
        <v>4409</v>
      </c>
      <c r="H745" s="45" t="s">
        <v>95</v>
      </c>
      <c r="I745" s="45" t="s">
        <v>4410</v>
      </c>
      <c r="J745" s="45" t="s">
        <v>4411</v>
      </c>
      <c r="K745" s="45" t="s">
        <v>95</v>
      </c>
      <c r="L745" s="45" t="s">
        <v>4412</v>
      </c>
      <c r="M745" s="45" t="s">
        <v>95</v>
      </c>
      <c r="N745" s="45" t="s">
        <v>95</v>
      </c>
      <c r="O745" s="46" t="s">
        <v>95</v>
      </c>
      <c r="P745" s="45" t="s">
        <v>95</v>
      </c>
      <c r="Q745" s="45">
        <v>120</v>
      </c>
      <c r="R745" s="45" t="s">
        <v>95</v>
      </c>
      <c r="S745" s="45" t="s">
        <v>95</v>
      </c>
      <c r="T745" s="45">
        <v>90</v>
      </c>
      <c r="U745" s="46">
        <v>50000</v>
      </c>
      <c r="V745" s="45" t="s">
        <v>95</v>
      </c>
      <c r="W745" s="45" t="s">
        <v>160</v>
      </c>
      <c r="X745" s="45">
        <v>120</v>
      </c>
      <c r="Y745" s="45">
        <v>125</v>
      </c>
      <c r="Z745" s="45">
        <v>12</v>
      </c>
      <c r="AA745" s="626" t="s">
        <v>4413</v>
      </c>
      <c r="AB745" s="50">
        <v>0.52500000000000002</v>
      </c>
      <c r="AC745" s="50">
        <v>0.1</v>
      </c>
      <c r="AD745" s="45" t="s">
        <v>4137</v>
      </c>
      <c r="AE745" s="48" t="str">
        <f>HYPERLINK('Źródła LED_linki'!C748,"Karta katalogowa")</f>
        <v>Karta katalogowa</v>
      </c>
    </row>
    <row r="746" spans="1:31">
      <c r="A746" s="8">
        <v>929002696702</v>
      </c>
      <c r="B746" s="10" t="s">
        <v>887</v>
      </c>
      <c r="C746" s="48" t="str">
        <f>HYPERLINK('Źródła LED_linki'!B749,"Link do zdjęcia")</f>
        <v>Link do zdjęcia</v>
      </c>
      <c r="D746" s="47" t="s">
        <v>883</v>
      </c>
      <c r="E746" s="12" t="s">
        <v>88</v>
      </c>
      <c r="F746" s="625">
        <v>176</v>
      </c>
      <c r="G746" s="45" t="s">
        <v>4409</v>
      </c>
      <c r="H746" s="45" t="s">
        <v>95</v>
      </c>
      <c r="I746" s="45" t="s">
        <v>4410</v>
      </c>
      <c r="J746" s="45" t="s">
        <v>4411</v>
      </c>
      <c r="K746" s="45" t="s">
        <v>95</v>
      </c>
      <c r="L746" s="45" t="s">
        <v>4414</v>
      </c>
      <c r="M746" s="45" t="s">
        <v>95</v>
      </c>
      <c r="N746" s="45" t="s">
        <v>95</v>
      </c>
      <c r="O746" s="46" t="s">
        <v>95</v>
      </c>
      <c r="P746" s="45" t="s">
        <v>95</v>
      </c>
      <c r="Q746" s="45">
        <v>120</v>
      </c>
      <c r="R746" s="45" t="s">
        <v>95</v>
      </c>
      <c r="S746" s="45" t="s">
        <v>95</v>
      </c>
      <c r="T746" s="45">
        <v>90</v>
      </c>
      <c r="U746" s="46">
        <v>50000</v>
      </c>
      <c r="V746" s="45" t="s">
        <v>95</v>
      </c>
      <c r="W746" s="45" t="s">
        <v>160</v>
      </c>
      <c r="X746" s="45">
        <v>120</v>
      </c>
      <c r="Y746" s="45">
        <v>125</v>
      </c>
      <c r="Z746" s="45">
        <v>12</v>
      </c>
      <c r="AA746" s="626" t="s">
        <v>4413</v>
      </c>
      <c r="AB746" s="50">
        <v>0.52500000000000002</v>
      </c>
      <c r="AC746" s="50">
        <v>0.1</v>
      </c>
      <c r="AD746" s="45" t="s">
        <v>4137</v>
      </c>
      <c r="AE746" s="48" t="str">
        <f>HYPERLINK('Źródła LED_linki'!C749,"Karta katalogowa")</f>
        <v>Karta katalogowa</v>
      </c>
    </row>
    <row r="747" spans="1:31">
      <c r="A747" s="8">
        <v>929002696802</v>
      </c>
      <c r="B747" s="10" t="s">
        <v>888</v>
      </c>
      <c r="C747" s="48" t="str">
        <f>HYPERLINK('Źródła LED_linki'!B750,"Link do zdjęcia")</f>
        <v>Link do zdjęcia</v>
      </c>
      <c r="D747" s="47" t="s">
        <v>883</v>
      </c>
      <c r="E747" s="12" t="s">
        <v>88</v>
      </c>
      <c r="F747" s="625">
        <v>176</v>
      </c>
      <c r="G747" s="45" t="s">
        <v>4409</v>
      </c>
      <c r="H747" s="45" t="s">
        <v>95</v>
      </c>
      <c r="I747" s="45" t="s">
        <v>4410</v>
      </c>
      <c r="J747" s="45" t="s">
        <v>4411</v>
      </c>
      <c r="K747" s="45" t="s">
        <v>95</v>
      </c>
      <c r="L747" s="45" t="s">
        <v>4414</v>
      </c>
      <c r="M747" s="45" t="s">
        <v>95</v>
      </c>
      <c r="N747" s="45" t="s">
        <v>95</v>
      </c>
      <c r="O747" s="46" t="s">
        <v>95</v>
      </c>
      <c r="P747" s="45" t="s">
        <v>95</v>
      </c>
      <c r="Q747" s="45">
        <v>120</v>
      </c>
      <c r="R747" s="45" t="s">
        <v>95</v>
      </c>
      <c r="S747" s="45" t="s">
        <v>95</v>
      </c>
      <c r="T747" s="45">
        <v>90</v>
      </c>
      <c r="U747" s="46">
        <v>50000</v>
      </c>
      <c r="V747" s="45" t="s">
        <v>95</v>
      </c>
      <c r="W747" s="45" t="s">
        <v>160</v>
      </c>
      <c r="X747" s="45">
        <v>120</v>
      </c>
      <c r="Y747" s="45">
        <v>125</v>
      </c>
      <c r="Z747" s="45">
        <v>12</v>
      </c>
      <c r="AA747" s="626" t="s">
        <v>4413</v>
      </c>
      <c r="AB747" s="50">
        <v>0.52500000000000002</v>
      </c>
      <c r="AC747" s="50">
        <v>0.1</v>
      </c>
      <c r="AD747" s="45" t="s">
        <v>4137</v>
      </c>
      <c r="AE747" s="48" t="str">
        <f>HYPERLINK('Źródła LED_linki'!C750,"Karta katalogowa")</f>
        <v>Karta katalogowa</v>
      </c>
    </row>
    <row r="748" spans="1:31">
      <c r="A748" s="8">
        <v>929002696902</v>
      </c>
      <c r="B748" s="10" t="s">
        <v>889</v>
      </c>
      <c r="C748" s="48" t="str">
        <f>HYPERLINK('Źródła LED_linki'!B751,"Link do zdjęcia")</f>
        <v>Link do zdjęcia</v>
      </c>
      <c r="D748" s="47" t="s">
        <v>883</v>
      </c>
      <c r="E748" s="12" t="s">
        <v>88</v>
      </c>
      <c r="F748" s="625">
        <v>176</v>
      </c>
      <c r="G748" s="45" t="s">
        <v>4409</v>
      </c>
      <c r="H748" s="45" t="s">
        <v>95</v>
      </c>
      <c r="I748" s="45" t="s">
        <v>4410</v>
      </c>
      <c r="J748" s="45" t="s">
        <v>4411</v>
      </c>
      <c r="K748" s="45" t="s">
        <v>95</v>
      </c>
      <c r="L748" s="45" t="s">
        <v>4414</v>
      </c>
      <c r="M748" s="45" t="s">
        <v>95</v>
      </c>
      <c r="N748" s="45" t="s">
        <v>95</v>
      </c>
      <c r="O748" s="46" t="s">
        <v>95</v>
      </c>
      <c r="P748" s="45" t="s">
        <v>95</v>
      </c>
      <c r="Q748" s="45">
        <v>120</v>
      </c>
      <c r="R748" s="45" t="s">
        <v>95</v>
      </c>
      <c r="S748" s="45" t="s">
        <v>95</v>
      </c>
      <c r="T748" s="45">
        <v>90</v>
      </c>
      <c r="U748" s="46">
        <v>50000</v>
      </c>
      <c r="V748" s="45" t="s">
        <v>95</v>
      </c>
      <c r="W748" s="45" t="s">
        <v>168</v>
      </c>
      <c r="X748" s="45">
        <v>120</v>
      </c>
      <c r="Y748" s="45">
        <v>125</v>
      </c>
      <c r="Z748" s="45">
        <v>12</v>
      </c>
      <c r="AA748" s="626" t="s">
        <v>4413</v>
      </c>
      <c r="AB748" s="50">
        <v>0.52500000000000002</v>
      </c>
      <c r="AC748" s="50">
        <v>0.1</v>
      </c>
      <c r="AD748" s="45" t="s">
        <v>4137</v>
      </c>
      <c r="AE748" s="48" t="str">
        <f>HYPERLINK('Źródła LED_linki'!C751,"Karta katalogowa")</f>
        <v>Karta katalogowa</v>
      </c>
    </row>
    <row r="749" spans="1:31">
      <c r="A749" s="8">
        <v>929002697002</v>
      </c>
      <c r="B749" s="10" t="s">
        <v>890</v>
      </c>
      <c r="C749" s="48" t="str">
        <f>HYPERLINK('Źródła LED_linki'!B752,"Link do zdjęcia")</f>
        <v>Link do zdjęcia</v>
      </c>
      <c r="D749" s="47" t="s">
        <v>883</v>
      </c>
      <c r="E749" s="12" t="s">
        <v>88</v>
      </c>
      <c r="F749" s="625">
        <v>176</v>
      </c>
      <c r="G749" s="45" t="s">
        <v>4409</v>
      </c>
      <c r="H749" s="45" t="s">
        <v>95</v>
      </c>
      <c r="I749" s="45" t="s">
        <v>4410</v>
      </c>
      <c r="J749" s="45" t="s">
        <v>4411</v>
      </c>
      <c r="K749" s="45" t="s">
        <v>95</v>
      </c>
      <c r="L749" s="45" t="s">
        <v>4414</v>
      </c>
      <c r="M749" s="45" t="s">
        <v>95</v>
      </c>
      <c r="N749" s="45" t="s">
        <v>95</v>
      </c>
      <c r="O749" s="46" t="s">
        <v>95</v>
      </c>
      <c r="P749" s="45" t="s">
        <v>95</v>
      </c>
      <c r="Q749" s="45">
        <v>120</v>
      </c>
      <c r="R749" s="45" t="s">
        <v>95</v>
      </c>
      <c r="S749" s="45" t="s">
        <v>95</v>
      </c>
      <c r="T749" s="45">
        <v>90</v>
      </c>
      <c r="U749" s="46">
        <v>50000</v>
      </c>
      <c r="V749" s="45" t="s">
        <v>95</v>
      </c>
      <c r="W749" s="45" t="s">
        <v>160</v>
      </c>
      <c r="X749" s="45">
        <v>120</v>
      </c>
      <c r="Y749" s="45">
        <v>125</v>
      </c>
      <c r="Z749" s="45">
        <v>12</v>
      </c>
      <c r="AA749" s="626" t="s">
        <v>4413</v>
      </c>
      <c r="AB749" s="50">
        <v>0.52500000000000002</v>
      </c>
      <c r="AC749" s="50">
        <v>0.1</v>
      </c>
      <c r="AD749" s="45" t="s">
        <v>4137</v>
      </c>
      <c r="AE749" s="48" t="str">
        <f>HYPERLINK('Źródła LED_linki'!C752,"Karta katalogowa")</f>
        <v>Karta katalogowa</v>
      </c>
    </row>
    <row r="750" spans="1:31">
      <c r="A750" s="8">
        <v>929002697102</v>
      </c>
      <c r="B750" s="10" t="s">
        <v>891</v>
      </c>
      <c r="C750" s="48" t="str">
        <f>HYPERLINK('Źródła LED_linki'!B753,"Link do zdjęcia")</f>
        <v>Link do zdjęcia</v>
      </c>
      <c r="D750" s="47" t="s">
        <v>883</v>
      </c>
      <c r="E750" s="12" t="s">
        <v>88</v>
      </c>
      <c r="F750" s="625">
        <v>179</v>
      </c>
      <c r="G750" s="45" t="s">
        <v>4409</v>
      </c>
      <c r="H750" s="45" t="s">
        <v>95</v>
      </c>
      <c r="I750" s="45" t="s">
        <v>4410</v>
      </c>
      <c r="J750" s="45" t="s">
        <v>4411</v>
      </c>
      <c r="K750" s="45" t="s">
        <v>95</v>
      </c>
      <c r="L750" s="45" t="s">
        <v>4415</v>
      </c>
      <c r="M750" s="45" t="s">
        <v>95</v>
      </c>
      <c r="N750" s="45" t="s">
        <v>95</v>
      </c>
      <c r="O750" s="46" t="s">
        <v>95</v>
      </c>
      <c r="P750" s="45" t="s">
        <v>95</v>
      </c>
      <c r="Q750" s="45">
        <v>120</v>
      </c>
      <c r="R750" s="45" t="s">
        <v>95</v>
      </c>
      <c r="S750" s="45" t="s">
        <v>95</v>
      </c>
      <c r="T750" s="45">
        <v>90</v>
      </c>
      <c r="U750" s="46">
        <v>50000</v>
      </c>
      <c r="V750" s="45" t="s">
        <v>95</v>
      </c>
      <c r="W750" s="45" t="s">
        <v>160</v>
      </c>
      <c r="X750" s="45">
        <v>120</v>
      </c>
      <c r="Y750" s="45">
        <v>125</v>
      </c>
      <c r="Z750" s="45">
        <v>12</v>
      </c>
      <c r="AA750" s="626" t="s">
        <v>4413</v>
      </c>
      <c r="AB750" s="50">
        <v>0.52500000000000002</v>
      </c>
      <c r="AC750" s="50">
        <v>0.1</v>
      </c>
      <c r="AD750" s="45" t="s">
        <v>4137</v>
      </c>
      <c r="AE750" s="48" t="str">
        <f>HYPERLINK('Źródła LED_linki'!C753,"Karta katalogowa")</f>
        <v>Karta katalogowa</v>
      </c>
    </row>
    <row r="751" spans="1:31">
      <c r="A751" s="8">
        <v>929002697202</v>
      </c>
      <c r="B751" s="10" t="s">
        <v>892</v>
      </c>
      <c r="C751" s="48" t="str">
        <f>HYPERLINK('Źródła LED_linki'!B754,"Link do zdjęcia")</f>
        <v>Link do zdjęcia</v>
      </c>
      <c r="D751" s="47" t="s">
        <v>883</v>
      </c>
      <c r="E751" s="12" t="s">
        <v>88</v>
      </c>
      <c r="F751" s="625">
        <v>179</v>
      </c>
      <c r="G751" s="45" t="s">
        <v>4409</v>
      </c>
      <c r="H751" s="45" t="s">
        <v>95</v>
      </c>
      <c r="I751" s="45" t="s">
        <v>4410</v>
      </c>
      <c r="J751" s="45" t="s">
        <v>4411</v>
      </c>
      <c r="K751" s="45" t="s">
        <v>95</v>
      </c>
      <c r="L751" s="45" t="s">
        <v>4415</v>
      </c>
      <c r="M751" s="45" t="s">
        <v>95</v>
      </c>
      <c r="N751" s="45" t="s">
        <v>95</v>
      </c>
      <c r="O751" s="46" t="s">
        <v>95</v>
      </c>
      <c r="P751" s="45" t="s">
        <v>95</v>
      </c>
      <c r="Q751" s="45">
        <v>120</v>
      </c>
      <c r="R751" s="45" t="s">
        <v>95</v>
      </c>
      <c r="S751" s="45" t="s">
        <v>95</v>
      </c>
      <c r="T751" s="45">
        <v>90</v>
      </c>
      <c r="U751" s="46">
        <v>50000</v>
      </c>
      <c r="V751" s="45" t="s">
        <v>95</v>
      </c>
      <c r="W751" s="45" t="s">
        <v>160</v>
      </c>
      <c r="X751" s="45">
        <v>120</v>
      </c>
      <c r="Y751" s="45">
        <v>125</v>
      </c>
      <c r="Z751" s="45">
        <v>12</v>
      </c>
      <c r="AA751" s="626" t="s">
        <v>4413</v>
      </c>
      <c r="AB751" s="50">
        <v>0.52500000000000002</v>
      </c>
      <c r="AC751" s="50">
        <v>0.1</v>
      </c>
      <c r="AD751" s="45" t="s">
        <v>4137</v>
      </c>
      <c r="AE751" s="48" t="str">
        <f>HYPERLINK('Źródła LED_linki'!C754,"Karta katalogowa")</f>
        <v>Karta katalogowa</v>
      </c>
    </row>
    <row r="752" spans="1:31">
      <c r="A752" s="8">
        <v>929002697302</v>
      </c>
      <c r="B752" s="10" t="s">
        <v>893</v>
      </c>
      <c r="C752" s="48" t="str">
        <f>HYPERLINK('Źródła LED_linki'!B755,"Link do zdjęcia")</f>
        <v>Link do zdjęcia</v>
      </c>
      <c r="D752" s="47" t="s">
        <v>883</v>
      </c>
      <c r="E752" s="12" t="s">
        <v>88</v>
      </c>
      <c r="F752" s="625">
        <v>179</v>
      </c>
      <c r="G752" s="45" t="s">
        <v>4409</v>
      </c>
      <c r="H752" s="45" t="s">
        <v>95</v>
      </c>
      <c r="I752" s="45" t="s">
        <v>4410</v>
      </c>
      <c r="J752" s="45" t="s">
        <v>4411</v>
      </c>
      <c r="K752" s="45" t="s">
        <v>95</v>
      </c>
      <c r="L752" s="45" t="s">
        <v>4415</v>
      </c>
      <c r="M752" s="45" t="s">
        <v>95</v>
      </c>
      <c r="N752" s="45" t="s">
        <v>95</v>
      </c>
      <c r="O752" s="46" t="s">
        <v>95</v>
      </c>
      <c r="P752" s="45" t="s">
        <v>95</v>
      </c>
      <c r="Q752" s="45">
        <v>120</v>
      </c>
      <c r="R752" s="45" t="s">
        <v>95</v>
      </c>
      <c r="S752" s="45" t="s">
        <v>95</v>
      </c>
      <c r="T752" s="45">
        <v>90</v>
      </c>
      <c r="U752" s="46">
        <v>50000</v>
      </c>
      <c r="V752" s="45" t="s">
        <v>95</v>
      </c>
      <c r="W752" s="45" t="s">
        <v>168</v>
      </c>
      <c r="X752" s="45">
        <v>120</v>
      </c>
      <c r="Y752" s="45">
        <v>125</v>
      </c>
      <c r="Z752" s="45">
        <v>12</v>
      </c>
      <c r="AA752" s="626" t="s">
        <v>4413</v>
      </c>
      <c r="AB752" s="50">
        <v>0.52500000000000002</v>
      </c>
      <c r="AC752" s="50">
        <v>0.1</v>
      </c>
      <c r="AD752" s="45" t="s">
        <v>4137</v>
      </c>
      <c r="AE752" s="48" t="str">
        <f>HYPERLINK('Źródła LED_linki'!C755,"Karta katalogowa")</f>
        <v>Karta katalogowa</v>
      </c>
    </row>
    <row r="753" spans="1:31">
      <c r="A753" s="8">
        <v>929002697402</v>
      </c>
      <c r="B753" s="10" t="s">
        <v>894</v>
      </c>
      <c r="C753" s="48" t="str">
        <f>HYPERLINK('Źródła LED_linki'!B756,"Link do zdjęcia")</f>
        <v>Link do zdjęcia</v>
      </c>
      <c r="D753" s="47" t="s">
        <v>883</v>
      </c>
      <c r="E753" s="12" t="s">
        <v>88</v>
      </c>
      <c r="F753" s="625">
        <v>179</v>
      </c>
      <c r="G753" s="45" t="s">
        <v>4409</v>
      </c>
      <c r="H753" s="45" t="s">
        <v>95</v>
      </c>
      <c r="I753" s="45" t="s">
        <v>4410</v>
      </c>
      <c r="J753" s="45" t="s">
        <v>4411</v>
      </c>
      <c r="K753" s="45" t="s">
        <v>95</v>
      </c>
      <c r="L753" s="45" t="s">
        <v>4415</v>
      </c>
      <c r="M753" s="45" t="s">
        <v>95</v>
      </c>
      <c r="N753" s="45" t="s">
        <v>95</v>
      </c>
      <c r="O753" s="46" t="s">
        <v>95</v>
      </c>
      <c r="P753" s="45" t="s">
        <v>95</v>
      </c>
      <c r="Q753" s="45">
        <v>120</v>
      </c>
      <c r="R753" s="45" t="s">
        <v>95</v>
      </c>
      <c r="S753" s="45" t="s">
        <v>95</v>
      </c>
      <c r="T753" s="45">
        <v>90</v>
      </c>
      <c r="U753" s="46">
        <v>50000</v>
      </c>
      <c r="V753" s="45" t="s">
        <v>95</v>
      </c>
      <c r="W753" s="45" t="s">
        <v>160</v>
      </c>
      <c r="X753" s="45">
        <v>120</v>
      </c>
      <c r="Y753" s="45">
        <v>125</v>
      </c>
      <c r="Z753" s="45">
        <v>12</v>
      </c>
      <c r="AA753" s="626" t="s">
        <v>4413</v>
      </c>
      <c r="AB753" s="50">
        <v>0.52500000000000002</v>
      </c>
      <c r="AC753" s="50">
        <v>0.1</v>
      </c>
      <c r="AD753" s="45" t="s">
        <v>4137</v>
      </c>
      <c r="AE753" s="48" t="str">
        <f>HYPERLINK('Źródła LED_linki'!C756,"Karta katalogowa")</f>
        <v>Karta katalogowa</v>
      </c>
    </row>
    <row r="754" spans="1:31">
      <c r="A754" s="8">
        <v>929002697502</v>
      </c>
      <c r="B754" s="10" t="s">
        <v>895</v>
      </c>
      <c r="C754" s="48" t="str">
        <f>HYPERLINK('Źródła LED_linki'!B757,"Link do zdjęcia")</f>
        <v>Link do zdjęcia</v>
      </c>
      <c r="D754" s="47" t="s">
        <v>883</v>
      </c>
      <c r="E754" s="12" t="s">
        <v>88</v>
      </c>
      <c r="F754" s="625">
        <v>185</v>
      </c>
      <c r="G754" s="45" t="s">
        <v>4409</v>
      </c>
      <c r="H754" s="45" t="s">
        <v>95</v>
      </c>
      <c r="I754" s="45" t="s">
        <v>4410</v>
      </c>
      <c r="J754" s="45" t="s">
        <v>4411</v>
      </c>
      <c r="K754" s="45" t="s">
        <v>95</v>
      </c>
      <c r="L754" s="45" t="s">
        <v>4416</v>
      </c>
      <c r="M754" s="45" t="s">
        <v>95</v>
      </c>
      <c r="N754" s="45" t="s">
        <v>95</v>
      </c>
      <c r="O754" s="46" t="s">
        <v>95</v>
      </c>
      <c r="P754" s="45" t="s">
        <v>95</v>
      </c>
      <c r="Q754" s="45">
        <v>120</v>
      </c>
      <c r="R754" s="45" t="s">
        <v>95</v>
      </c>
      <c r="S754" s="45" t="s">
        <v>95</v>
      </c>
      <c r="T754" s="45">
        <v>90</v>
      </c>
      <c r="U754" s="46">
        <v>50000</v>
      </c>
      <c r="V754" s="45" t="s">
        <v>95</v>
      </c>
      <c r="W754" s="45" t="s">
        <v>160</v>
      </c>
      <c r="X754" s="45">
        <v>120</v>
      </c>
      <c r="Y754" s="45">
        <v>125</v>
      </c>
      <c r="Z754" s="45">
        <v>12</v>
      </c>
      <c r="AA754" s="626" t="s">
        <v>4413</v>
      </c>
      <c r="AB754" s="50">
        <v>0.52500000000000002</v>
      </c>
      <c r="AC754" s="50">
        <v>0.1</v>
      </c>
      <c r="AD754" s="45" t="s">
        <v>4137</v>
      </c>
      <c r="AE754" s="48" t="str">
        <f>HYPERLINK('Źródła LED_linki'!C757,"Karta katalogowa")</f>
        <v>Karta katalogowa</v>
      </c>
    </row>
    <row r="755" spans="1:31">
      <c r="A755" s="8">
        <v>929002697602</v>
      </c>
      <c r="B755" s="10" t="s">
        <v>896</v>
      </c>
      <c r="C755" s="48" t="str">
        <f>HYPERLINK('Źródła LED_linki'!B758,"Link do zdjęcia")</f>
        <v>Link do zdjęcia</v>
      </c>
      <c r="D755" s="47" t="s">
        <v>883</v>
      </c>
      <c r="E755" s="12" t="s">
        <v>88</v>
      </c>
      <c r="F755" s="625">
        <v>185</v>
      </c>
      <c r="G755" s="45" t="s">
        <v>4409</v>
      </c>
      <c r="H755" s="45" t="s">
        <v>95</v>
      </c>
      <c r="I755" s="45" t="s">
        <v>4410</v>
      </c>
      <c r="J755" s="45" t="s">
        <v>4411</v>
      </c>
      <c r="K755" s="45" t="s">
        <v>95</v>
      </c>
      <c r="L755" s="45" t="s">
        <v>4416</v>
      </c>
      <c r="M755" s="45" t="s">
        <v>95</v>
      </c>
      <c r="N755" s="45" t="s">
        <v>95</v>
      </c>
      <c r="O755" s="46" t="s">
        <v>95</v>
      </c>
      <c r="P755" s="45" t="s">
        <v>95</v>
      </c>
      <c r="Q755" s="45">
        <v>120</v>
      </c>
      <c r="R755" s="45" t="s">
        <v>95</v>
      </c>
      <c r="S755" s="45" t="s">
        <v>95</v>
      </c>
      <c r="T755" s="45">
        <v>90</v>
      </c>
      <c r="U755" s="46">
        <v>50000</v>
      </c>
      <c r="V755" s="45" t="s">
        <v>95</v>
      </c>
      <c r="W755" s="45" t="s">
        <v>160</v>
      </c>
      <c r="X755" s="45">
        <v>120</v>
      </c>
      <c r="Y755" s="45">
        <v>125</v>
      </c>
      <c r="Z755" s="45">
        <v>12</v>
      </c>
      <c r="AA755" s="626" t="s">
        <v>4413</v>
      </c>
      <c r="AB755" s="50">
        <v>0.52500000000000002</v>
      </c>
      <c r="AC755" s="50">
        <v>0.1</v>
      </c>
      <c r="AD755" s="45" t="s">
        <v>4137</v>
      </c>
      <c r="AE755" s="48" t="str">
        <f>HYPERLINK('Źródła LED_linki'!C758,"Karta katalogowa")</f>
        <v>Karta katalogowa</v>
      </c>
    </row>
    <row r="756" spans="1:31">
      <c r="A756" s="8">
        <v>929002697702</v>
      </c>
      <c r="B756" s="10" t="s">
        <v>897</v>
      </c>
      <c r="C756" s="48" t="str">
        <f>HYPERLINK('Źródła LED_linki'!B759,"Link do zdjęcia")</f>
        <v>Link do zdjęcia</v>
      </c>
      <c r="D756" s="47" t="s">
        <v>883</v>
      </c>
      <c r="E756" s="12" t="s">
        <v>88</v>
      </c>
      <c r="F756" s="625">
        <v>185</v>
      </c>
      <c r="G756" s="45" t="s">
        <v>4409</v>
      </c>
      <c r="H756" s="45" t="s">
        <v>95</v>
      </c>
      <c r="I756" s="45" t="s">
        <v>4410</v>
      </c>
      <c r="J756" s="45" t="s">
        <v>4411</v>
      </c>
      <c r="K756" s="45" t="s">
        <v>95</v>
      </c>
      <c r="L756" s="45" t="s">
        <v>4416</v>
      </c>
      <c r="M756" s="45" t="s">
        <v>95</v>
      </c>
      <c r="N756" s="45" t="s">
        <v>95</v>
      </c>
      <c r="O756" s="46" t="s">
        <v>95</v>
      </c>
      <c r="P756" s="45" t="s">
        <v>95</v>
      </c>
      <c r="Q756" s="45">
        <v>120</v>
      </c>
      <c r="R756" s="45" t="s">
        <v>95</v>
      </c>
      <c r="S756" s="45" t="s">
        <v>95</v>
      </c>
      <c r="T756" s="45">
        <v>90</v>
      </c>
      <c r="U756" s="46">
        <v>50000</v>
      </c>
      <c r="V756" s="45" t="s">
        <v>95</v>
      </c>
      <c r="W756" s="45" t="s">
        <v>168</v>
      </c>
      <c r="X756" s="45">
        <v>120</v>
      </c>
      <c r="Y756" s="45">
        <v>125</v>
      </c>
      <c r="Z756" s="45">
        <v>12</v>
      </c>
      <c r="AA756" s="626" t="s">
        <v>4413</v>
      </c>
      <c r="AB756" s="50">
        <v>0.52500000000000002</v>
      </c>
      <c r="AC756" s="50">
        <v>0.1</v>
      </c>
      <c r="AD756" s="45" t="s">
        <v>4137</v>
      </c>
      <c r="AE756" s="48" t="str">
        <f>HYPERLINK('Źródła LED_linki'!C759,"Karta katalogowa")</f>
        <v>Karta katalogowa</v>
      </c>
    </row>
    <row r="757" spans="1:31">
      <c r="A757" s="8">
        <v>929002697802</v>
      </c>
      <c r="B757" s="10" t="s">
        <v>898</v>
      </c>
      <c r="C757" s="48" t="str">
        <f>HYPERLINK('Źródła LED_linki'!B760,"Link do zdjęcia")</f>
        <v>Link do zdjęcia</v>
      </c>
      <c r="D757" s="47" t="s">
        <v>883</v>
      </c>
      <c r="E757" s="12" t="s">
        <v>88</v>
      </c>
      <c r="F757" s="625">
        <v>185</v>
      </c>
      <c r="G757" s="45" t="s">
        <v>4409</v>
      </c>
      <c r="H757" s="45" t="s">
        <v>95</v>
      </c>
      <c r="I757" s="45" t="s">
        <v>4410</v>
      </c>
      <c r="J757" s="45" t="s">
        <v>4411</v>
      </c>
      <c r="K757" s="45" t="s">
        <v>95</v>
      </c>
      <c r="L757" s="45" t="s">
        <v>4416</v>
      </c>
      <c r="M757" s="45" t="s">
        <v>95</v>
      </c>
      <c r="N757" s="45" t="s">
        <v>95</v>
      </c>
      <c r="O757" s="46" t="s">
        <v>95</v>
      </c>
      <c r="P757" s="45" t="s">
        <v>95</v>
      </c>
      <c r="Q757" s="45">
        <v>120</v>
      </c>
      <c r="R757" s="45" t="s">
        <v>95</v>
      </c>
      <c r="S757" s="45" t="s">
        <v>95</v>
      </c>
      <c r="T757" s="45">
        <v>90</v>
      </c>
      <c r="U757" s="46">
        <v>50000</v>
      </c>
      <c r="V757" s="45" t="s">
        <v>95</v>
      </c>
      <c r="W757" s="45" t="s">
        <v>168</v>
      </c>
      <c r="X757" s="45">
        <v>120</v>
      </c>
      <c r="Y757" s="45">
        <v>125</v>
      </c>
      <c r="Z757" s="45">
        <v>12</v>
      </c>
      <c r="AA757" s="626" t="s">
        <v>4413</v>
      </c>
      <c r="AB757" s="50">
        <v>0.52500000000000002</v>
      </c>
      <c r="AC757" s="50">
        <v>0.1</v>
      </c>
      <c r="AD757" s="45" t="s">
        <v>4137</v>
      </c>
      <c r="AE757" s="48" t="str">
        <f>HYPERLINK('Źródła LED_linki'!C760,"Karta katalogowa")</f>
        <v>Karta katalogowa</v>
      </c>
    </row>
    <row r="758" spans="1:31">
      <c r="A758" s="8">
        <v>929002697902</v>
      </c>
      <c r="B758" s="10" t="s">
        <v>899</v>
      </c>
      <c r="C758" s="48" t="str">
        <f>HYPERLINK('Źródła LED_linki'!B761,"Link do zdjęcia")</f>
        <v>Link do zdjęcia</v>
      </c>
      <c r="D758" s="47" t="s">
        <v>883</v>
      </c>
      <c r="E758" s="12" t="s">
        <v>88</v>
      </c>
      <c r="F758" s="625">
        <v>191</v>
      </c>
      <c r="G758" s="45" t="s">
        <v>4409</v>
      </c>
      <c r="H758" s="45" t="s">
        <v>95</v>
      </c>
      <c r="I758" s="45" t="s">
        <v>4410</v>
      </c>
      <c r="J758" s="45" t="s">
        <v>4411</v>
      </c>
      <c r="K758" s="45" t="s">
        <v>95</v>
      </c>
      <c r="L758" s="45" t="s">
        <v>4417</v>
      </c>
      <c r="M758" s="45" t="s">
        <v>95</v>
      </c>
      <c r="N758" s="45" t="s">
        <v>95</v>
      </c>
      <c r="O758" s="46" t="s">
        <v>95</v>
      </c>
      <c r="P758" s="45" t="s">
        <v>95</v>
      </c>
      <c r="Q758" s="45">
        <v>120</v>
      </c>
      <c r="R758" s="45" t="s">
        <v>95</v>
      </c>
      <c r="S758" s="45" t="s">
        <v>95</v>
      </c>
      <c r="T758" s="45">
        <v>90</v>
      </c>
      <c r="U758" s="46">
        <v>50000</v>
      </c>
      <c r="V758" s="45" t="s">
        <v>95</v>
      </c>
      <c r="W758" s="45" t="s">
        <v>160</v>
      </c>
      <c r="X758" s="45">
        <v>120</v>
      </c>
      <c r="Y758" s="45">
        <v>125</v>
      </c>
      <c r="Z758" s="45">
        <v>12</v>
      </c>
      <c r="AA758" s="626" t="s">
        <v>4413</v>
      </c>
      <c r="AB758" s="50">
        <v>0.52500000000000002</v>
      </c>
      <c r="AC758" s="50">
        <v>0.1</v>
      </c>
      <c r="AD758" s="45" t="s">
        <v>4137</v>
      </c>
      <c r="AE758" s="48" t="str">
        <f>HYPERLINK('Źródła LED_linki'!C761,"Karta katalogowa")</f>
        <v>Karta katalogowa</v>
      </c>
    </row>
    <row r="759" spans="1:31">
      <c r="A759" s="8">
        <v>929002698002</v>
      </c>
      <c r="B759" s="10" t="s">
        <v>900</v>
      </c>
      <c r="C759" s="48" t="str">
        <f>HYPERLINK('Źródła LED_linki'!B762,"Link do zdjęcia")</f>
        <v>Link do zdjęcia</v>
      </c>
      <c r="D759" s="47" t="s">
        <v>883</v>
      </c>
      <c r="E759" s="12" t="s">
        <v>88</v>
      </c>
      <c r="F759" s="625">
        <v>191</v>
      </c>
      <c r="G759" s="45" t="s">
        <v>4409</v>
      </c>
      <c r="H759" s="45" t="s">
        <v>95</v>
      </c>
      <c r="I759" s="45" t="s">
        <v>4410</v>
      </c>
      <c r="J759" s="45" t="s">
        <v>4411</v>
      </c>
      <c r="K759" s="45" t="s">
        <v>95</v>
      </c>
      <c r="L759" s="45" t="s">
        <v>4417</v>
      </c>
      <c r="M759" s="45" t="s">
        <v>95</v>
      </c>
      <c r="N759" s="45" t="s">
        <v>95</v>
      </c>
      <c r="O759" s="46" t="s">
        <v>95</v>
      </c>
      <c r="P759" s="45" t="s">
        <v>95</v>
      </c>
      <c r="Q759" s="45">
        <v>120</v>
      </c>
      <c r="R759" s="45" t="s">
        <v>95</v>
      </c>
      <c r="S759" s="45" t="s">
        <v>95</v>
      </c>
      <c r="T759" s="45">
        <v>90</v>
      </c>
      <c r="U759" s="46">
        <v>50000</v>
      </c>
      <c r="V759" s="45" t="s">
        <v>95</v>
      </c>
      <c r="W759" s="45" t="s">
        <v>160</v>
      </c>
      <c r="X759" s="45">
        <v>120</v>
      </c>
      <c r="Y759" s="45">
        <v>125</v>
      </c>
      <c r="Z759" s="45">
        <v>12</v>
      </c>
      <c r="AA759" s="626" t="s">
        <v>4413</v>
      </c>
      <c r="AB759" s="50">
        <v>0.52500000000000002</v>
      </c>
      <c r="AC759" s="50">
        <v>0.1</v>
      </c>
      <c r="AD759" s="45" t="s">
        <v>4137</v>
      </c>
      <c r="AE759" s="48" t="str">
        <f>HYPERLINK('Źródła LED_linki'!C762,"Karta katalogowa")</f>
        <v>Karta katalogowa</v>
      </c>
    </row>
    <row r="760" spans="1:31">
      <c r="A760" s="8">
        <v>929002698102</v>
      </c>
      <c r="B760" s="10" t="s">
        <v>901</v>
      </c>
      <c r="C760" s="48" t="str">
        <f>HYPERLINK('Źródła LED_linki'!B763,"Link do zdjęcia")</f>
        <v>Link do zdjęcia</v>
      </c>
      <c r="D760" s="47" t="s">
        <v>883</v>
      </c>
      <c r="E760" s="12" t="s">
        <v>88</v>
      </c>
      <c r="F760" s="625">
        <v>191</v>
      </c>
      <c r="G760" s="45" t="s">
        <v>4409</v>
      </c>
      <c r="H760" s="45" t="s">
        <v>95</v>
      </c>
      <c r="I760" s="45" t="s">
        <v>4410</v>
      </c>
      <c r="J760" s="45" t="s">
        <v>4411</v>
      </c>
      <c r="K760" s="45" t="s">
        <v>95</v>
      </c>
      <c r="L760" s="45" t="s">
        <v>4417</v>
      </c>
      <c r="M760" s="45" t="s">
        <v>95</v>
      </c>
      <c r="N760" s="45" t="s">
        <v>95</v>
      </c>
      <c r="O760" s="46" t="s">
        <v>95</v>
      </c>
      <c r="P760" s="45" t="s">
        <v>95</v>
      </c>
      <c r="Q760" s="45">
        <v>120</v>
      </c>
      <c r="R760" s="45" t="s">
        <v>95</v>
      </c>
      <c r="S760" s="45" t="s">
        <v>95</v>
      </c>
      <c r="T760" s="45">
        <v>90</v>
      </c>
      <c r="U760" s="46">
        <v>50000</v>
      </c>
      <c r="V760" s="45" t="s">
        <v>95</v>
      </c>
      <c r="W760" s="45" t="s">
        <v>160</v>
      </c>
      <c r="X760" s="45">
        <v>120</v>
      </c>
      <c r="Y760" s="45">
        <v>125</v>
      </c>
      <c r="Z760" s="45">
        <v>12</v>
      </c>
      <c r="AA760" s="626" t="s">
        <v>4413</v>
      </c>
      <c r="AB760" s="50">
        <v>0.52500000000000002</v>
      </c>
      <c r="AC760" s="50">
        <v>0.1</v>
      </c>
      <c r="AD760" s="45" t="s">
        <v>4137</v>
      </c>
      <c r="AE760" s="48" t="str">
        <f>HYPERLINK('Źródła LED_linki'!C763,"Karta katalogowa")</f>
        <v>Karta katalogowa</v>
      </c>
    </row>
    <row r="761" spans="1:31">
      <c r="A761" s="8">
        <v>929002698202</v>
      </c>
      <c r="B761" s="10" t="s">
        <v>902</v>
      </c>
      <c r="C761" s="48" t="str">
        <f>HYPERLINK('Źródła LED_linki'!B764,"Link do zdjęcia")</f>
        <v>Link do zdjęcia</v>
      </c>
      <c r="D761" s="47" t="s">
        <v>883</v>
      </c>
      <c r="E761" s="12" t="s">
        <v>88</v>
      </c>
      <c r="F761" s="625">
        <v>191</v>
      </c>
      <c r="G761" s="45" t="s">
        <v>4409</v>
      </c>
      <c r="H761" s="45" t="s">
        <v>95</v>
      </c>
      <c r="I761" s="45" t="s">
        <v>4410</v>
      </c>
      <c r="J761" s="45" t="s">
        <v>4411</v>
      </c>
      <c r="K761" s="45" t="s">
        <v>95</v>
      </c>
      <c r="L761" s="45" t="s">
        <v>4417</v>
      </c>
      <c r="M761" s="45" t="s">
        <v>95</v>
      </c>
      <c r="N761" s="45" t="s">
        <v>95</v>
      </c>
      <c r="O761" s="46" t="s">
        <v>95</v>
      </c>
      <c r="P761" s="45" t="s">
        <v>95</v>
      </c>
      <c r="Q761" s="45">
        <v>120</v>
      </c>
      <c r="R761" s="45" t="s">
        <v>95</v>
      </c>
      <c r="S761" s="45" t="s">
        <v>95</v>
      </c>
      <c r="T761" s="45">
        <v>90</v>
      </c>
      <c r="U761" s="46">
        <v>50000</v>
      </c>
      <c r="V761" s="45" t="s">
        <v>95</v>
      </c>
      <c r="W761" s="45" t="s">
        <v>160</v>
      </c>
      <c r="X761" s="45">
        <v>120</v>
      </c>
      <c r="Y761" s="45">
        <v>125</v>
      </c>
      <c r="Z761" s="45">
        <v>12</v>
      </c>
      <c r="AA761" s="626" t="s">
        <v>4413</v>
      </c>
      <c r="AB761" s="50">
        <v>0.52500000000000002</v>
      </c>
      <c r="AC761" s="50">
        <v>0.1</v>
      </c>
      <c r="AD761" s="45" t="s">
        <v>4137</v>
      </c>
      <c r="AE761" s="48" t="str">
        <f>HYPERLINK('Źródła LED_linki'!C764,"Karta katalogowa")</f>
        <v>Karta katalogowa</v>
      </c>
    </row>
    <row r="762" spans="1:31">
      <c r="A762" s="8">
        <v>929002694702</v>
      </c>
      <c r="B762" s="10" t="s">
        <v>903</v>
      </c>
      <c r="C762" s="48" t="str">
        <f>HYPERLINK('Źródła LED_linki'!B765,"Link do zdjęcia")</f>
        <v>Link do zdjęcia</v>
      </c>
      <c r="D762" s="47" t="s">
        <v>883</v>
      </c>
      <c r="E762" s="12" t="s">
        <v>88</v>
      </c>
      <c r="F762" s="625">
        <v>106</v>
      </c>
      <c r="G762" s="45" t="s">
        <v>4409</v>
      </c>
      <c r="H762" s="45" t="s">
        <v>95</v>
      </c>
      <c r="I762" s="45" t="s">
        <v>4410</v>
      </c>
      <c r="J762" s="45" t="s">
        <v>4411</v>
      </c>
      <c r="K762" s="45" t="s">
        <v>95</v>
      </c>
      <c r="L762" s="45" t="s">
        <v>4418</v>
      </c>
      <c r="M762" s="45" t="s">
        <v>95</v>
      </c>
      <c r="N762" s="45" t="s">
        <v>95</v>
      </c>
      <c r="O762" s="46" t="s">
        <v>95</v>
      </c>
      <c r="P762" s="45" t="s">
        <v>95</v>
      </c>
      <c r="Q762" s="45">
        <v>120</v>
      </c>
      <c r="R762" s="45" t="s">
        <v>95</v>
      </c>
      <c r="S762" s="45" t="s">
        <v>95</v>
      </c>
      <c r="T762" s="45">
        <v>80</v>
      </c>
      <c r="U762" s="46">
        <v>50000</v>
      </c>
      <c r="V762" s="45" t="s">
        <v>95</v>
      </c>
      <c r="W762" s="45" t="s">
        <v>160</v>
      </c>
      <c r="X762" s="45">
        <v>120</v>
      </c>
      <c r="Y762" s="45">
        <v>125</v>
      </c>
      <c r="Z762" s="45">
        <v>12</v>
      </c>
      <c r="AA762" s="626" t="s">
        <v>4413</v>
      </c>
      <c r="AB762" s="50">
        <v>0.52500000000000002</v>
      </c>
      <c r="AC762" s="50">
        <v>0.1</v>
      </c>
      <c r="AD762" s="45" t="s">
        <v>4130</v>
      </c>
      <c r="AE762" s="48" t="str">
        <f>HYPERLINK('Źródła LED_linki'!C765,"Karta katalogowa")</f>
        <v>Karta katalogowa</v>
      </c>
    </row>
    <row r="763" spans="1:31">
      <c r="A763" s="8">
        <v>929002694802</v>
      </c>
      <c r="B763" s="10" t="s">
        <v>904</v>
      </c>
      <c r="C763" s="48" t="str">
        <f>HYPERLINK('Źródła LED_linki'!B766,"Link do zdjęcia")</f>
        <v>Link do zdjęcia</v>
      </c>
      <c r="D763" s="47" t="s">
        <v>883</v>
      </c>
      <c r="E763" s="12" t="s">
        <v>88</v>
      </c>
      <c r="F763" s="625">
        <v>106</v>
      </c>
      <c r="G763" s="45" t="s">
        <v>4409</v>
      </c>
      <c r="H763" s="45" t="s">
        <v>95</v>
      </c>
      <c r="I763" s="45" t="s">
        <v>4410</v>
      </c>
      <c r="J763" s="45" t="s">
        <v>4411</v>
      </c>
      <c r="K763" s="45" t="s">
        <v>95</v>
      </c>
      <c r="L763" s="45" t="s">
        <v>4418</v>
      </c>
      <c r="M763" s="45" t="s">
        <v>95</v>
      </c>
      <c r="N763" s="45" t="s">
        <v>95</v>
      </c>
      <c r="O763" s="46" t="s">
        <v>95</v>
      </c>
      <c r="P763" s="45" t="s">
        <v>95</v>
      </c>
      <c r="Q763" s="45">
        <v>120</v>
      </c>
      <c r="R763" s="45" t="s">
        <v>95</v>
      </c>
      <c r="S763" s="45" t="s">
        <v>95</v>
      </c>
      <c r="T763" s="45">
        <v>80</v>
      </c>
      <c r="U763" s="46">
        <v>50000</v>
      </c>
      <c r="V763" s="45" t="s">
        <v>95</v>
      </c>
      <c r="W763" s="45" t="s">
        <v>160</v>
      </c>
      <c r="X763" s="45">
        <v>120</v>
      </c>
      <c r="Y763" s="45">
        <v>125</v>
      </c>
      <c r="Z763" s="45">
        <v>12</v>
      </c>
      <c r="AA763" s="626" t="s">
        <v>4413</v>
      </c>
      <c r="AB763" s="50">
        <v>0.52500000000000002</v>
      </c>
      <c r="AC763" s="50">
        <v>0.1</v>
      </c>
      <c r="AD763" s="45" t="s">
        <v>4130</v>
      </c>
      <c r="AE763" s="48" t="str">
        <f>HYPERLINK('Źródła LED_linki'!C766,"Karta katalogowa")</f>
        <v>Karta katalogowa</v>
      </c>
    </row>
    <row r="764" spans="1:31">
      <c r="A764" s="8">
        <v>929002694902</v>
      </c>
      <c r="B764" s="10" t="s">
        <v>905</v>
      </c>
      <c r="C764" s="48" t="str">
        <f>HYPERLINK('Źródła LED_linki'!B767,"Link do zdjęcia")</f>
        <v>Link do zdjęcia</v>
      </c>
      <c r="D764" s="47" t="s">
        <v>883</v>
      </c>
      <c r="E764" s="12" t="s">
        <v>88</v>
      </c>
      <c r="F764" s="625">
        <v>106</v>
      </c>
      <c r="G764" s="45" t="s">
        <v>4409</v>
      </c>
      <c r="H764" s="45" t="s">
        <v>95</v>
      </c>
      <c r="I764" s="45" t="s">
        <v>4410</v>
      </c>
      <c r="J764" s="45" t="s">
        <v>4411</v>
      </c>
      <c r="K764" s="45" t="s">
        <v>95</v>
      </c>
      <c r="L764" s="45" t="s">
        <v>4418</v>
      </c>
      <c r="M764" s="45" t="s">
        <v>95</v>
      </c>
      <c r="N764" s="45" t="s">
        <v>95</v>
      </c>
      <c r="O764" s="46" t="s">
        <v>95</v>
      </c>
      <c r="P764" s="45" t="s">
        <v>95</v>
      </c>
      <c r="Q764" s="45">
        <v>120</v>
      </c>
      <c r="R764" s="45" t="s">
        <v>95</v>
      </c>
      <c r="S764" s="45" t="s">
        <v>95</v>
      </c>
      <c r="T764" s="45">
        <v>80</v>
      </c>
      <c r="U764" s="46">
        <v>50000</v>
      </c>
      <c r="V764" s="45" t="s">
        <v>95</v>
      </c>
      <c r="W764" s="45" t="s">
        <v>168</v>
      </c>
      <c r="X764" s="45">
        <v>120</v>
      </c>
      <c r="Y764" s="45">
        <v>125</v>
      </c>
      <c r="Z764" s="45">
        <v>12</v>
      </c>
      <c r="AA764" s="626" t="s">
        <v>4413</v>
      </c>
      <c r="AB764" s="50">
        <v>0.52500000000000002</v>
      </c>
      <c r="AC764" s="50">
        <v>0.1</v>
      </c>
      <c r="AD764" s="45" t="s">
        <v>4130</v>
      </c>
      <c r="AE764" s="48" t="str">
        <f>HYPERLINK('Źródła LED_linki'!C767,"Karta katalogowa")</f>
        <v>Karta katalogowa</v>
      </c>
    </row>
    <row r="765" spans="1:31">
      <c r="A765" s="8">
        <v>929002695002</v>
      </c>
      <c r="B765" s="10" t="s">
        <v>906</v>
      </c>
      <c r="C765" s="48" t="str">
        <f>HYPERLINK('Źródła LED_linki'!B768,"Link do zdjęcia")</f>
        <v>Link do zdjęcia</v>
      </c>
      <c r="D765" s="47" t="s">
        <v>883</v>
      </c>
      <c r="E765" s="12" t="s">
        <v>88</v>
      </c>
      <c r="F765" s="625">
        <v>106</v>
      </c>
      <c r="G765" s="45" t="s">
        <v>4409</v>
      </c>
      <c r="H765" s="45" t="s">
        <v>95</v>
      </c>
      <c r="I765" s="45" t="s">
        <v>4410</v>
      </c>
      <c r="J765" s="45" t="s">
        <v>4411</v>
      </c>
      <c r="K765" s="45" t="s">
        <v>95</v>
      </c>
      <c r="L765" s="45" t="s">
        <v>4418</v>
      </c>
      <c r="M765" s="45" t="s">
        <v>95</v>
      </c>
      <c r="N765" s="45" t="s">
        <v>95</v>
      </c>
      <c r="O765" s="46" t="s">
        <v>95</v>
      </c>
      <c r="P765" s="45" t="s">
        <v>95</v>
      </c>
      <c r="Q765" s="45">
        <v>120</v>
      </c>
      <c r="R765" s="45" t="s">
        <v>95</v>
      </c>
      <c r="S765" s="45" t="s">
        <v>95</v>
      </c>
      <c r="T765" s="45">
        <v>80</v>
      </c>
      <c r="U765" s="46">
        <v>50000</v>
      </c>
      <c r="V765" s="45" t="s">
        <v>95</v>
      </c>
      <c r="W765" s="45" t="s">
        <v>168</v>
      </c>
      <c r="X765" s="45">
        <v>120</v>
      </c>
      <c r="Y765" s="45">
        <v>125</v>
      </c>
      <c r="Z765" s="45">
        <v>12</v>
      </c>
      <c r="AA765" s="626" t="s">
        <v>4413</v>
      </c>
      <c r="AB765" s="50">
        <v>0.52500000000000002</v>
      </c>
      <c r="AC765" s="50">
        <v>0.1</v>
      </c>
      <c r="AD765" s="45" t="s">
        <v>4130</v>
      </c>
      <c r="AE765" s="48" t="str">
        <f>HYPERLINK('Źródła LED_linki'!C768,"Karta katalogowa")</f>
        <v>Karta katalogowa</v>
      </c>
    </row>
    <row r="766" spans="1:31">
      <c r="A766" s="8">
        <v>929002695102</v>
      </c>
      <c r="B766" s="10" t="s">
        <v>907</v>
      </c>
      <c r="C766" s="48" t="str">
        <f>HYPERLINK('Źródła LED_linki'!B769,"Link do zdjęcia")</f>
        <v>Link do zdjęcia</v>
      </c>
      <c r="D766" s="47" t="s">
        <v>883</v>
      </c>
      <c r="E766" s="12" t="s">
        <v>88</v>
      </c>
      <c r="F766" s="625">
        <v>111</v>
      </c>
      <c r="G766" s="45" t="s">
        <v>4409</v>
      </c>
      <c r="H766" s="45" t="s">
        <v>95</v>
      </c>
      <c r="I766" s="45" t="s">
        <v>4410</v>
      </c>
      <c r="J766" s="45" t="s">
        <v>4411</v>
      </c>
      <c r="K766" s="45" t="s">
        <v>95</v>
      </c>
      <c r="L766" s="45" t="s">
        <v>4419</v>
      </c>
      <c r="M766" s="45" t="s">
        <v>95</v>
      </c>
      <c r="N766" s="45" t="s">
        <v>95</v>
      </c>
      <c r="O766" s="46" t="s">
        <v>95</v>
      </c>
      <c r="P766" s="45" t="s">
        <v>95</v>
      </c>
      <c r="Q766" s="45">
        <v>120</v>
      </c>
      <c r="R766" s="45" t="s">
        <v>95</v>
      </c>
      <c r="S766" s="45" t="s">
        <v>95</v>
      </c>
      <c r="T766" s="45">
        <v>80</v>
      </c>
      <c r="U766" s="46">
        <v>50000</v>
      </c>
      <c r="V766" s="45" t="s">
        <v>95</v>
      </c>
      <c r="W766" s="45" t="s">
        <v>168</v>
      </c>
      <c r="X766" s="45">
        <v>120</v>
      </c>
      <c r="Y766" s="45">
        <v>125</v>
      </c>
      <c r="Z766" s="45">
        <v>12</v>
      </c>
      <c r="AA766" s="626" t="s">
        <v>4413</v>
      </c>
      <c r="AB766" s="50">
        <v>0.52500000000000002</v>
      </c>
      <c r="AC766" s="50">
        <v>0.1</v>
      </c>
      <c r="AD766" s="45" t="s">
        <v>4130</v>
      </c>
      <c r="AE766" s="48" t="str">
        <f>HYPERLINK('Źródła LED_linki'!C769,"Karta katalogowa")</f>
        <v>Karta katalogowa</v>
      </c>
    </row>
    <row r="767" spans="1:31">
      <c r="A767" s="8">
        <v>929002695202</v>
      </c>
      <c r="B767" s="10" t="s">
        <v>908</v>
      </c>
      <c r="C767" s="48" t="str">
        <f>HYPERLINK('Źródła LED_linki'!B770,"Link do zdjęcia")</f>
        <v>Link do zdjęcia</v>
      </c>
      <c r="D767" s="47" t="s">
        <v>883</v>
      </c>
      <c r="E767" s="12" t="s">
        <v>88</v>
      </c>
      <c r="F767" s="625">
        <v>111</v>
      </c>
      <c r="G767" s="45" t="s">
        <v>4409</v>
      </c>
      <c r="H767" s="45" t="s">
        <v>95</v>
      </c>
      <c r="I767" s="45" t="s">
        <v>4410</v>
      </c>
      <c r="J767" s="45" t="s">
        <v>4411</v>
      </c>
      <c r="K767" s="45" t="s">
        <v>95</v>
      </c>
      <c r="L767" s="45" t="s">
        <v>4419</v>
      </c>
      <c r="M767" s="45" t="s">
        <v>95</v>
      </c>
      <c r="N767" s="45" t="s">
        <v>95</v>
      </c>
      <c r="O767" s="46" t="s">
        <v>95</v>
      </c>
      <c r="P767" s="45" t="s">
        <v>95</v>
      </c>
      <c r="Q767" s="45">
        <v>120</v>
      </c>
      <c r="R767" s="45" t="s">
        <v>95</v>
      </c>
      <c r="S767" s="45" t="s">
        <v>95</v>
      </c>
      <c r="T767" s="45">
        <v>80</v>
      </c>
      <c r="U767" s="46">
        <v>50000</v>
      </c>
      <c r="V767" s="45" t="s">
        <v>95</v>
      </c>
      <c r="W767" s="45" t="s">
        <v>168</v>
      </c>
      <c r="X767" s="45">
        <v>120</v>
      </c>
      <c r="Y767" s="45">
        <v>125</v>
      </c>
      <c r="Z767" s="45">
        <v>12</v>
      </c>
      <c r="AA767" s="626" t="s">
        <v>4413</v>
      </c>
      <c r="AB767" s="50">
        <v>0.52500000000000002</v>
      </c>
      <c r="AC767" s="50">
        <v>0.1</v>
      </c>
      <c r="AD767" s="45" t="s">
        <v>4130</v>
      </c>
      <c r="AE767" s="48" t="str">
        <f>HYPERLINK('Źródła LED_linki'!C770,"Karta katalogowa")</f>
        <v>Karta katalogowa</v>
      </c>
    </row>
    <row r="768" spans="1:31">
      <c r="A768" s="8">
        <v>929002695302</v>
      </c>
      <c r="B768" s="10" t="s">
        <v>909</v>
      </c>
      <c r="C768" s="48" t="str">
        <f>HYPERLINK('Źródła LED_linki'!B771,"Link do zdjęcia")</f>
        <v>Link do zdjęcia</v>
      </c>
      <c r="D768" s="47" t="s">
        <v>883</v>
      </c>
      <c r="E768" s="12" t="s">
        <v>88</v>
      </c>
      <c r="F768" s="625">
        <v>111</v>
      </c>
      <c r="G768" s="45" t="s">
        <v>4409</v>
      </c>
      <c r="H768" s="45" t="s">
        <v>95</v>
      </c>
      <c r="I768" s="45" t="s">
        <v>4410</v>
      </c>
      <c r="J768" s="45" t="s">
        <v>4411</v>
      </c>
      <c r="K768" s="45" t="s">
        <v>95</v>
      </c>
      <c r="L768" s="45" t="s">
        <v>4419</v>
      </c>
      <c r="M768" s="45" t="s">
        <v>95</v>
      </c>
      <c r="N768" s="45" t="s">
        <v>95</v>
      </c>
      <c r="O768" s="46" t="s">
        <v>95</v>
      </c>
      <c r="P768" s="45" t="s">
        <v>95</v>
      </c>
      <c r="Q768" s="45">
        <v>120</v>
      </c>
      <c r="R768" s="45" t="s">
        <v>95</v>
      </c>
      <c r="S768" s="45" t="s">
        <v>95</v>
      </c>
      <c r="T768" s="45">
        <v>80</v>
      </c>
      <c r="U768" s="46">
        <v>50000</v>
      </c>
      <c r="V768" s="45" t="s">
        <v>95</v>
      </c>
      <c r="W768" s="45" t="s">
        <v>168</v>
      </c>
      <c r="X768" s="45">
        <v>120</v>
      </c>
      <c r="Y768" s="45">
        <v>125</v>
      </c>
      <c r="Z768" s="45">
        <v>12</v>
      </c>
      <c r="AA768" s="626" t="s">
        <v>4413</v>
      </c>
      <c r="AB768" s="50">
        <v>0.52500000000000002</v>
      </c>
      <c r="AC768" s="50">
        <v>0.1</v>
      </c>
      <c r="AD768" s="45" t="s">
        <v>4130</v>
      </c>
      <c r="AE768" s="48" t="str">
        <f>HYPERLINK('Źródła LED_linki'!C771,"Karta katalogowa")</f>
        <v>Karta katalogowa</v>
      </c>
    </row>
    <row r="769" spans="1:31">
      <c r="A769" s="8">
        <v>929002695402</v>
      </c>
      <c r="B769" s="10" t="s">
        <v>910</v>
      </c>
      <c r="C769" s="48" t="str">
        <f>HYPERLINK('Źródła LED_linki'!B772,"Link do zdjęcia")</f>
        <v>Link do zdjęcia</v>
      </c>
      <c r="D769" s="47" t="s">
        <v>883</v>
      </c>
      <c r="E769" s="12" t="s">
        <v>88</v>
      </c>
      <c r="F769" s="625">
        <v>111</v>
      </c>
      <c r="G769" s="45" t="s">
        <v>4409</v>
      </c>
      <c r="H769" s="45" t="s">
        <v>95</v>
      </c>
      <c r="I769" s="45" t="s">
        <v>4410</v>
      </c>
      <c r="J769" s="45" t="s">
        <v>4411</v>
      </c>
      <c r="K769" s="45" t="s">
        <v>95</v>
      </c>
      <c r="L769" s="45" t="s">
        <v>4419</v>
      </c>
      <c r="M769" s="45" t="s">
        <v>95</v>
      </c>
      <c r="N769" s="45" t="s">
        <v>95</v>
      </c>
      <c r="O769" s="46" t="s">
        <v>95</v>
      </c>
      <c r="P769" s="45" t="s">
        <v>95</v>
      </c>
      <c r="Q769" s="45">
        <v>120</v>
      </c>
      <c r="R769" s="45" t="s">
        <v>95</v>
      </c>
      <c r="S769" s="45" t="s">
        <v>95</v>
      </c>
      <c r="T769" s="45">
        <v>80</v>
      </c>
      <c r="U769" s="46">
        <v>50000</v>
      </c>
      <c r="V769" s="45" t="s">
        <v>95</v>
      </c>
      <c r="W769" s="45" t="s">
        <v>168</v>
      </c>
      <c r="X769" s="45">
        <v>120</v>
      </c>
      <c r="Y769" s="45">
        <v>125</v>
      </c>
      <c r="Z769" s="45">
        <v>12</v>
      </c>
      <c r="AA769" s="626" t="s">
        <v>4413</v>
      </c>
      <c r="AB769" s="50">
        <v>0.52500000000000002</v>
      </c>
      <c r="AC769" s="50">
        <v>0.1</v>
      </c>
      <c r="AD769" s="45" t="s">
        <v>4130</v>
      </c>
      <c r="AE769" s="48" t="str">
        <f>HYPERLINK('Źródła LED_linki'!C772,"Karta katalogowa")</f>
        <v>Karta katalogowa</v>
      </c>
    </row>
    <row r="770" spans="1:31">
      <c r="A770" s="8">
        <v>929002695502</v>
      </c>
      <c r="B770" s="10" t="s">
        <v>911</v>
      </c>
      <c r="C770" s="48" t="str">
        <f>HYPERLINK('Źródła LED_linki'!B773,"Link do zdjęcia")</f>
        <v>Link do zdjęcia</v>
      </c>
      <c r="D770" s="47" t="s">
        <v>883</v>
      </c>
      <c r="E770" s="12" t="s">
        <v>88</v>
      </c>
      <c r="F770" s="625">
        <v>114</v>
      </c>
      <c r="G770" s="45" t="s">
        <v>4409</v>
      </c>
      <c r="H770" s="45" t="s">
        <v>95</v>
      </c>
      <c r="I770" s="45" t="s">
        <v>4410</v>
      </c>
      <c r="J770" s="45" t="s">
        <v>4411</v>
      </c>
      <c r="K770" s="45" t="s">
        <v>95</v>
      </c>
      <c r="L770" s="45" t="s">
        <v>4420</v>
      </c>
      <c r="M770" s="45" t="s">
        <v>95</v>
      </c>
      <c r="N770" s="45" t="s">
        <v>95</v>
      </c>
      <c r="O770" s="46" t="s">
        <v>95</v>
      </c>
      <c r="P770" s="45" t="s">
        <v>95</v>
      </c>
      <c r="Q770" s="45">
        <v>120</v>
      </c>
      <c r="R770" s="45" t="s">
        <v>95</v>
      </c>
      <c r="S770" s="45" t="s">
        <v>95</v>
      </c>
      <c r="T770" s="45">
        <v>80</v>
      </c>
      <c r="U770" s="46">
        <v>50000</v>
      </c>
      <c r="V770" s="45" t="s">
        <v>95</v>
      </c>
      <c r="W770" s="45" t="s">
        <v>160</v>
      </c>
      <c r="X770" s="45">
        <v>120</v>
      </c>
      <c r="Y770" s="45">
        <v>125</v>
      </c>
      <c r="Z770" s="45">
        <v>12</v>
      </c>
      <c r="AA770" s="626" t="s">
        <v>4413</v>
      </c>
      <c r="AB770" s="50">
        <v>0.52500000000000002</v>
      </c>
      <c r="AC770" s="50">
        <v>0.1</v>
      </c>
      <c r="AD770" s="45" t="s">
        <v>4130</v>
      </c>
      <c r="AE770" s="48" t="str">
        <f>HYPERLINK('Źródła LED_linki'!C773,"Karta katalogowa")</f>
        <v>Karta katalogowa</v>
      </c>
    </row>
    <row r="771" spans="1:31">
      <c r="A771" s="8">
        <v>929002695602</v>
      </c>
      <c r="B771" s="10" t="s">
        <v>912</v>
      </c>
      <c r="C771" s="48" t="str">
        <f>HYPERLINK('Źródła LED_linki'!B774,"Link do zdjęcia")</f>
        <v>Link do zdjęcia</v>
      </c>
      <c r="D771" s="47" t="s">
        <v>883</v>
      </c>
      <c r="E771" s="12" t="s">
        <v>88</v>
      </c>
      <c r="F771" s="625">
        <v>114</v>
      </c>
      <c r="G771" s="45" t="s">
        <v>4409</v>
      </c>
      <c r="H771" s="45" t="s">
        <v>95</v>
      </c>
      <c r="I771" s="45" t="s">
        <v>4410</v>
      </c>
      <c r="J771" s="45" t="s">
        <v>4411</v>
      </c>
      <c r="K771" s="45" t="s">
        <v>95</v>
      </c>
      <c r="L771" s="45" t="s">
        <v>4420</v>
      </c>
      <c r="M771" s="45" t="s">
        <v>95</v>
      </c>
      <c r="N771" s="45" t="s">
        <v>95</v>
      </c>
      <c r="O771" s="46" t="s">
        <v>95</v>
      </c>
      <c r="P771" s="45" t="s">
        <v>95</v>
      </c>
      <c r="Q771" s="45">
        <v>120</v>
      </c>
      <c r="R771" s="45" t="s">
        <v>95</v>
      </c>
      <c r="S771" s="45" t="s">
        <v>95</v>
      </c>
      <c r="T771" s="45">
        <v>80</v>
      </c>
      <c r="U771" s="46">
        <v>50000</v>
      </c>
      <c r="V771" s="45" t="s">
        <v>95</v>
      </c>
      <c r="W771" s="45" t="s">
        <v>160</v>
      </c>
      <c r="X771" s="45">
        <v>120</v>
      </c>
      <c r="Y771" s="45">
        <v>125</v>
      </c>
      <c r="Z771" s="45">
        <v>12</v>
      </c>
      <c r="AA771" s="626" t="s">
        <v>4413</v>
      </c>
      <c r="AB771" s="50">
        <v>0.52500000000000002</v>
      </c>
      <c r="AC771" s="50">
        <v>0.1</v>
      </c>
      <c r="AD771" s="45" t="s">
        <v>4130</v>
      </c>
      <c r="AE771" s="48" t="str">
        <f>HYPERLINK('Źródła LED_linki'!C774,"Karta katalogowa")</f>
        <v>Karta katalogowa</v>
      </c>
    </row>
    <row r="772" spans="1:31">
      <c r="A772" s="8">
        <v>929002695702</v>
      </c>
      <c r="B772" s="10" t="s">
        <v>913</v>
      </c>
      <c r="C772" s="48" t="str">
        <f>HYPERLINK('Źródła LED_linki'!B775,"Link do zdjęcia")</f>
        <v>Link do zdjęcia</v>
      </c>
      <c r="D772" s="47" t="s">
        <v>883</v>
      </c>
      <c r="E772" s="12" t="s">
        <v>88</v>
      </c>
      <c r="F772" s="625">
        <v>114</v>
      </c>
      <c r="G772" s="45" t="s">
        <v>4409</v>
      </c>
      <c r="H772" s="45" t="s">
        <v>95</v>
      </c>
      <c r="I772" s="45" t="s">
        <v>4410</v>
      </c>
      <c r="J772" s="45" t="s">
        <v>4411</v>
      </c>
      <c r="K772" s="45" t="s">
        <v>95</v>
      </c>
      <c r="L772" s="45" t="s">
        <v>4420</v>
      </c>
      <c r="M772" s="45" t="s">
        <v>95</v>
      </c>
      <c r="N772" s="45" t="s">
        <v>95</v>
      </c>
      <c r="O772" s="46" t="s">
        <v>95</v>
      </c>
      <c r="P772" s="45" t="s">
        <v>95</v>
      </c>
      <c r="Q772" s="45">
        <v>120</v>
      </c>
      <c r="R772" s="45" t="s">
        <v>95</v>
      </c>
      <c r="S772" s="45" t="s">
        <v>95</v>
      </c>
      <c r="T772" s="45">
        <v>80</v>
      </c>
      <c r="U772" s="46">
        <v>50000</v>
      </c>
      <c r="V772" s="45" t="s">
        <v>95</v>
      </c>
      <c r="W772" s="45" t="s">
        <v>168</v>
      </c>
      <c r="X772" s="45">
        <v>120</v>
      </c>
      <c r="Y772" s="45">
        <v>125</v>
      </c>
      <c r="Z772" s="45">
        <v>12</v>
      </c>
      <c r="AA772" s="626" t="s">
        <v>4413</v>
      </c>
      <c r="AB772" s="50">
        <v>0.52500000000000002</v>
      </c>
      <c r="AC772" s="50">
        <v>0.1</v>
      </c>
      <c r="AD772" s="45" t="s">
        <v>4130</v>
      </c>
      <c r="AE772" s="48" t="str">
        <f>HYPERLINK('Źródła LED_linki'!C775,"Karta katalogowa")</f>
        <v>Karta katalogowa</v>
      </c>
    </row>
    <row r="773" spans="1:31">
      <c r="A773" s="8">
        <v>929002695802</v>
      </c>
      <c r="B773" s="10" t="s">
        <v>914</v>
      </c>
      <c r="C773" s="48" t="str">
        <f>HYPERLINK('Źródła LED_linki'!B776,"Link do zdjęcia")</f>
        <v>Link do zdjęcia</v>
      </c>
      <c r="D773" s="47" t="s">
        <v>883</v>
      </c>
      <c r="E773" s="12" t="s">
        <v>88</v>
      </c>
      <c r="F773" s="625">
        <v>114</v>
      </c>
      <c r="G773" s="45" t="s">
        <v>4409</v>
      </c>
      <c r="H773" s="45" t="s">
        <v>95</v>
      </c>
      <c r="I773" s="45" t="s">
        <v>4410</v>
      </c>
      <c r="J773" s="45" t="s">
        <v>4411</v>
      </c>
      <c r="K773" s="45" t="s">
        <v>95</v>
      </c>
      <c r="L773" s="45" t="s">
        <v>4420</v>
      </c>
      <c r="M773" s="45" t="s">
        <v>95</v>
      </c>
      <c r="N773" s="45" t="s">
        <v>95</v>
      </c>
      <c r="O773" s="46" t="s">
        <v>95</v>
      </c>
      <c r="P773" s="45" t="s">
        <v>95</v>
      </c>
      <c r="Q773" s="45">
        <v>120</v>
      </c>
      <c r="R773" s="45" t="s">
        <v>95</v>
      </c>
      <c r="S773" s="45" t="s">
        <v>95</v>
      </c>
      <c r="T773" s="45">
        <v>80</v>
      </c>
      <c r="U773" s="46">
        <v>50000</v>
      </c>
      <c r="V773" s="45" t="s">
        <v>95</v>
      </c>
      <c r="W773" s="45" t="s">
        <v>168</v>
      </c>
      <c r="X773" s="45">
        <v>120</v>
      </c>
      <c r="Y773" s="45">
        <v>125</v>
      </c>
      <c r="Z773" s="45">
        <v>12</v>
      </c>
      <c r="AA773" s="626" t="s">
        <v>4413</v>
      </c>
      <c r="AB773" s="50">
        <v>0.52500000000000002</v>
      </c>
      <c r="AC773" s="50">
        <v>0.1</v>
      </c>
      <c r="AD773" s="45" t="s">
        <v>4130</v>
      </c>
      <c r="AE773" s="48" t="str">
        <f>HYPERLINK('Źródła LED_linki'!C776,"Karta katalogowa")</f>
        <v>Karta katalogowa</v>
      </c>
    </row>
    <row r="774" spans="1:31">
      <c r="A774" s="8">
        <v>929002695902</v>
      </c>
      <c r="B774" s="10" t="s">
        <v>915</v>
      </c>
      <c r="C774" s="48" t="str">
        <f>HYPERLINK('Źródła LED_linki'!B777,"Link do zdjęcia")</f>
        <v>Link do zdjęcia</v>
      </c>
      <c r="D774" s="47" t="s">
        <v>883</v>
      </c>
      <c r="E774" s="12" t="s">
        <v>88</v>
      </c>
      <c r="F774" s="625">
        <v>119</v>
      </c>
      <c r="G774" s="45" t="s">
        <v>4409</v>
      </c>
      <c r="H774" s="45" t="s">
        <v>95</v>
      </c>
      <c r="I774" s="45" t="s">
        <v>4410</v>
      </c>
      <c r="J774" s="45" t="s">
        <v>4411</v>
      </c>
      <c r="K774" s="45" t="s">
        <v>95</v>
      </c>
      <c r="L774" s="45" t="s">
        <v>4421</v>
      </c>
      <c r="M774" s="45" t="s">
        <v>95</v>
      </c>
      <c r="N774" s="45" t="s">
        <v>95</v>
      </c>
      <c r="O774" s="46" t="s">
        <v>95</v>
      </c>
      <c r="P774" s="45" t="s">
        <v>95</v>
      </c>
      <c r="Q774" s="45">
        <v>120</v>
      </c>
      <c r="R774" s="45" t="s">
        <v>95</v>
      </c>
      <c r="S774" s="45" t="s">
        <v>95</v>
      </c>
      <c r="T774" s="45">
        <v>80</v>
      </c>
      <c r="U774" s="46">
        <v>50000</v>
      </c>
      <c r="V774" s="45" t="s">
        <v>95</v>
      </c>
      <c r="W774" s="45" t="s">
        <v>160</v>
      </c>
      <c r="X774" s="45">
        <v>120</v>
      </c>
      <c r="Y774" s="45">
        <v>125</v>
      </c>
      <c r="Z774" s="45">
        <v>12</v>
      </c>
      <c r="AA774" s="626" t="s">
        <v>4413</v>
      </c>
      <c r="AB774" s="50">
        <v>0.52500000000000002</v>
      </c>
      <c r="AC774" s="50">
        <v>0.1</v>
      </c>
      <c r="AD774" s="45" t="s">
        <v>4130</v>
      </c>
      <c r="AE774" s="48" t="str">
        <f>HYPERLINK('Źródła LED_linki'!C777,"Karta katalogowa")</f>
        <v>Karta katalogowa</v>
      </c>
    </row>
    <row r="775" spans="1:31">
      <c r="A775" s="8">
        <v>929002696002</v>
      </c>
      <c r="B775" s="10" t="s">
        <v>916</v>
      </c>
      <c r="C775" s="48" t="str">
        <f>HYPERLINK('Źródła LED_linki'!B778,"Link do zdjęcia")</f>
        <v>Link do zdjęcia</v>
      </c>
      <c r="D775" s="47" t="s">
        <v>883</v>
      </c>
      <c r="E775" s="12" t="s">
        <v>88</v>
      </c>
      <c r="F775" s="625">
        <v>119</v>
      </c>
      <c r="G775" s="45" t="s">
        <v>4409</v>
      </c>
      <c r="H775" s="45" t="s">
        <v>95</v>
      </c>
      <c r="I775" s="45" t="s">
        <v>4410</v>
      </c>
      <c r="J775" s="45" t="s">
        <v>4411</v>
      </c>
      <c r="K775" s="45" t="s">
        <v>95</v>
      </c>
      <c r="L775" s="45" t="s">
        <v>4421</v>
      </c>
      <c r="M775" s="45" t="s">
        <v>95</v>
      </c>
      <c r="N775" s="45" t="s">
        <v>95</v>
      </c>
      <c r="O775" s="46" t="s">
        <v>95</v>
      </c>
      <c r="P775" s="45" t="s">
        <v>95</v>
      </c>
      <c r="Q775" s="45">
        <v>120</v>
      </c>
      <c r="R775" s="45" t="s">
        <v>95</v>
      </c>
      <c r="S775" s="45" t="s">
        <v>95</v>
      </c>
      <c r="T775" s="45">
        <v>80</v>
      </c>
      <c r="U775" s="46">
        <v>50000</v>
      </c>
      <c r="V775" s="45" t="s">
        <v>95</v>
      </c>
      <c r="W775" s="45" t="s">
        <v>160</v>
      </c>
      <c r="X775" s="45">
        <v>120</v>
      </c>
      <c r="Y775" s="45">
        <v>125</v>
      </c>
      <c r="Z775" s="45">
        <v>12</v>
      </c>
      <c r="AA775" s="626" t="s">
        <v>4413</v>
      </c>
      <c r="AB775" s="50">
        <v>0.52500000000000002</v>
      </c>
      <c r="AC775" s="50">
        <v>0.1</v>
      </c>
      <c r="AD775" s="45" t="s">
        <v>4130</v>
      </c>
      <c r="AE775" s="48" t="str">
        <f>HYPERLINK('Źródła LED_linki'!C778,"Karta katalogowa")</f>
        <v>Karta katalogowa</v>
      </c>
    </row>
    <row r="776" spans="1:31">
      <c r="A776" s="8">
        <v>929002696102</v>
      </c>
      <c r="B776" s="10" t="s">
        <v>917</v>
      </c>
      <c r="C776" s="48" t="str">
        <f>HYPERLINK('Źródła LED_linki'!B779,"Link do zdjęcia")</f>
        <v>Link do zdjęcia</v>
      </c>
      <c r="D776" s="47" t="s">
        <v>883</v>
      </c>
      <c r="E776" s="12" t="s">
        <v>88</v>
      </c>
      <c r="F776" s="625">
        <v>119</v>
      </c>
      <c r="G776" s="45" t="s">
        <v>4409</v>
      </c>
      <c r="H776" s="45" t="s">
        <v>95</v>
      </c>
      <c r="I776" s="45" t="s">
        <v>4410</v>
      </c>
      <c r="J776" s="45" t="s">
        <v>4411</v>
      </c>
      <c r="K776" s="45" t="s">
        <v>95</v>
      </c>
      <c r="L776" s="45" t="s">
        <v>4421</v>
      </c>
      <c r="M776" s="45" t="s">
        <v>95</v>
      </c>
      <c r="N776" s="45" t="s">
        <v>95</v>
      </c>
      <c r="O776" s="46" t="s">
        <v>95</v>
      </c>
      <c r="P776" s="45" t="s">
        <v>95</v>
      </c>
      <c r="Q776" s="45">
        <v>120</v>
      </c>
      <c r="R776" s="45" t="s">
        <v>95</v>
      </c>
      <c r="S776" s="45" t="s">
        <v>95</v>
      </c>
      <c r="T776" s="45">
        <v>80</v>
      </c>
      <c r="U776" s="46">
        <v>50000</v>
      </c>
      <c r="V776" s="45" t="s">
        <v>95</v>
      </c>
      <c r="W776" s="45" t="s">
        <v>168</v>
      </c>
      <c r="X776" s="45">
        <v>120</v>
      </c>
      <c r="Y776" s="45">
        <v>125</v>
      </c>
      <c r="Z776" s="45">
        <v>12</v>
      </c>
      <c r="AA776" s="626" t="s">
        <v>4413</v>
      </c>
      <c r="AB776" s="50">
        <v>0.52500000000000002</v>
      </c>
      <c r="AC776" s="50">
        <v>0.1</v>
      </c>
      <c r="AD776" s="45" t="s">
        <v>4130</v>
      </c>
      <c r="AE776" s="48" t="str">
        <f>HYPERLINK('Źródła LED_linki'!C779,"Karta katalogowa")</f>
        <v>Karta katalogowa</v>
      </c>
    </row>
    <row r="777" spans="1:31">
      <c r="A777" s="8">
        <v>929002696202</v>
      </c>
      <c r="B777" s="10" t="s">
        <v>918</v>
      </c>
      <c r="C777" s="48" t="str">
        <f>HYPERLINK('Źródła LED_linki'!B780,"Link do zdjęcia")</f>
        <v>Link do zdjęcia</v>
      </c>
      <c r="D777" s="47" t="s">
        <v>883</v>
      </c>
      <c r="E777" s="12" t="s">
        <v>88</v>
      </c>
      <c r="F777" s="625">
        <v>119</v>
      </c>
      <c r="G777" s="45" t="s">
        <v>4409</v>
      </c>
      <c r="H777" s="45" t="s">
        <v>95</v>
      </c>
      <c r="I777" s="45" t="s">
        <v>4410</v>
      </c>
      <c r="J777" s="45" t="s">
        <v>4411</v>
      </c>
      <c r="K777" s="45" t="s">
        <v>95</v>
      </c>
      <c r="L777" s="45" t="s">
        <v>4421</v>
      </c>
      <c r="M777" s="45" t="s">
        <v>95</v>
      </c>
      <c r="N777" s="45" t="s">
        <v>95</v>
      </c>
      <c r="O777" s="46" t="s">
        <v>95</v>
      </c>
      <c r="P777" s="45" t="s">
        <v>95</v>
      </c>
      <c r="Q777" s="45">
        <v>120</v>
      </c>
      <c r="R777" s="45" t="s">
        <v>95</v>
      </c>
      <c r="S777" s="45" t="s">
        <v>95</v>
      </c>
      <c r="T777" s="45">
        <v>80</v>
      </c>
      <c r="U777" s="46">
        <v>50000</v>
      </c>
      <c r="V777" s="45" t="s">
        <v>95</v>
      </c>
      <c r="W777" s="45" t="s">
        <v>168</v>
      </c>
      <c r="X777" s="45">
        <v>120</v>
      </c>
      <c r="Y777" s="45">
        <v>125</v>
      </c>
      <c r="Z777" s="45">
        <v>12</v>
      </c>
      <c r="AA777" s="626" t="s">
        <v>4413</v>
      </c>
      <c r="AB777" s="50">
        <v>0.52500000000000002</v>
      </c>
      <c r="AC777" s="50">
        <v>0.1</v>
      </c>
      <c r="AD777" s="45" t="s">
        <v>4130</v>
      </c>
      <c r="AE777" s="48" t="str">
        <f>HYPERLINK('Źródła LED_linki'!C780,"Karta katalogowa")</f>
        <v>Karta katalogowa</v>
      </c>
    </row>
    <row r="778" spans="1:31">
      <c r="A778" s="8">
        <v>929003481702</v>
      </c>
      <c r="B778" s="10" t="s">
        <v>919</v>
      </c>
      <c r="C778" s="48" t="str">
        <f>HYPERLINK('Źródła LED_linki'!B781,"Link do zdjęcia")</f>
        <v>Link do zdjęcia</v>
      </c>
      <c r="D778" s="47" t="s">
        <v>649</v>
      </c>
      <c r="E778" s="12" t="s">
        <v>88</v>
      </c>
      <c r="F778" s="625">
        <v>3.95</v>
      </c>
      <c r="G778" s="45" t="s">
        <v>95</v>
      </c>
      <c r="H778" s="45" t="s">
        <v>95</v>
      </c>
      <c r="I778" s="45" t="s">
        <v>4286</v>
      </c>
      <c r="J778" s="45" t="s">
        <v>4422</v>
      </c>
      <c r="K778" s="45" t="s">
        <v>95</v>
      </c>
      <c r="L778" s="45" t="s">
        <v>95</v>
      </c>
      <c r="M778" s="45" t="s">
        <v>95</v>
      </c>
      <c r="N778" s="45" t="s">
        <v>95</v>
      </c>
      <c r="O778" s="46" t="s">
        <v>95</v>
      </c>
      <c r="P778" s="45" t="s">
        <v>95</v>
      </c>
      <c r="Q778" s="45" t="s">
        <v>95</v>
      </c>
      <c r="R778" s="45" t="s">
        <v>95</v>
      </c>
      <c r="S778" s="45" t="s">
        <v>95</v>
      </c>
      <c r="T778" s="45" t="s">
        <v>95</v>
      </c>
      <c r="U778" s="46" t="s">
        <v>95</v>
      </c>
      <c r="V778" s="45" t="s">
        <v>95</v>
      </c>
      <c r="W778" s="45" t="s">
        <v>95</v>
      </c>
      <c r="X778" s="45">
        <v>22</v>
      </c>
      <c r="Y778" s="45">
        <v>22</v>
      </c>
      <c r="Z778" s="45">
        <v>94</v>
      </c>
      <c r="AA778" s="626" t="s">
        <v>4413</v>
      </c>
      <c r="AB778" s="50">
        <v>0.52500000000000002</v>
      </c>
      <c r="AC778" s="50">
        <v>4.0000000000000001E-3</v>
      </c>
      <c r="AD778" s="45" t="s">
        <v>4262</v>
      </c>
      <c r="AE778" s="48" t="str">
        <f>HYPERLINK('Źródła LED_linki'!C781,"Karta katalogowa")</f>
        <v>Karta katalogowa</v>
      </c>
    </row>
    <row r="779" spans="1:31">
      <c r="A779" s="8">
        <v>929003167602</v>
      </c>
      <c r="B779" s="10" t="s">
        <v>920</v>
      </c>
      <c r="C779" s="48" t="str">
        <f>HYPERLINK('Źródła LED_linki'!B782,"Link do zdjęcia")</f>
        <v>Link do zdjęcia</v>
      </c>
      <c r="D779" s="47" t="s">
        <v>883</v>
      </c>
      <c r="E779" s="12" t="s">
        <v>88</v>
      </c>
      <c r="F779" s="625">
        <v>34.1</v>
      </c>
      <c r="G779" s="45" t="s">
        <v>95</v>
      </c>
      <c r="H779" s="45" t="s">
        <v>95</v>
      </c>
      <c r="I779" s="45" t="s">
        <v>4286</v>
      </c>
      <c r="J779" s="45" t="s">
        <v>95</v>
      </c>
      <c r="K779" s="45" t="s">
        <v>95</v>
      </c>
      <c r="L779" s="45" t="s">
        <v>95</v>
      </c>
      <c r="M779" s="45" t="s">
        <v>95</v>
      </c>
      <c r="N779" s="45" t="s">
        <v>95</v>
      </c>
      <c r="O779" s="46" t="s">
        <v>95</v>
      </c>
      <c r="P779" s="45" t="s">
        <v>95</v>
      </c>
      <c r="Q779" s="45" t="s">
        <v>95</v>
      </c>
      <c r="R779" s="45" t="s">
        <v>95</v>
      </c>
      <c r="S779" s="45" t="s">
        <v>95</v>
      </c>
      <c r="T779" s="45" t="s">
        <v>95</v>
      </c>
      <c r="U779" s="46" t="s">
        <v>95</v>
      </c>
      <c r="V779" s="45" t="s">
        <v>95</v>
      </c>
      <c r="W779" s="45" t="s">
        <v>95</v>
      </c>
      <c r="X779" s="45">
        <v>35</v>
      </c>
      <c r="Y779" s="45">
        <v>80</v>
      </c>
      <c r="Z779" s="45">
        <v>85</v>
      </c>
      <c r="AA779" s="626" t="s">
        <v>8515</v>
      </c>
      <c r="AB779" s="50">
        <v>0.52500000000000002</v>
      </c>
      <c r="AC779" s="50">
        <v>3.4000000000000002E-2</v>
      </c>
      <c r="AD779" s="45" t="s">
        <v>4262</v>
      </c>
      <c r="AE779" s="48" t="str">
        <f>HYPERLINK('Źródła LED_linki'!C782,"Karta katalogowa")</f>
        <v>Karta katalogowa</v>
      </c>
    </row>
    <row r="780" spans="1:31">
      <c r="A780" s="8">
        <v>929003167702</v>
      </c>
      <c r="B780" s="10" t="s">
        <v>921</v>
      </c>
      <c r="C780" s="48" t="str">
        <f>HYPERLINK('Źródła LED_linki'!B783,"Link do zdjęcia")</f>
        <v>Link do zdjęcia</v>
      </c>
      <c r="D780" s="47" t="s">
        <v>883</v>
      </c>
      <c r="E780" s="12" t="s">
        <v>88</v>
      </c>
      <c r="F780" s="625">
        <v>220</v>
      </c>
      <c r="G780" s="45" t="s">
        <v>95</v>
      </c>
      <c r="H780" s="45" t="s">
        <v>95</v>
      </c>
      <c r="I780" s="45" t="s">
        <v>4423</v>
      </c>
      <c r="J780" s="45" t="s">
        <v>95</v>
      </c>
      <c r="K780" s="45" t="s">
        <v>95</v>
      </c>
      <c r="L780" s="45" t="s">
        <v>95</v>
      </c>
      <c r="M780" s="45" t="s">
        <v>95</v>
      </c>
      <c r="N780" s="45" t="s">
        <v>95</v>
      </c>
      <c r="O780" s="46" t="s">
        <v>95</v>
      </c>
      <c r="P780" s="45" t="s">
        <v>95</v>
      </c>
      <c r="Q780" s="45" t="s">
        <v>95</v>
      </c>
      <c r="R780" s="45" t="s">
        <v>95</v>
      </c>
      <c r="S780" s="45" t="s">
        <v>95</v>
      </c>
      <c r="T780" s="45" t="s">
        <v>95</v>
      </c>
      <c r="U780" s="46" t="s">
        <v>95</v>
      </c>
      <c r="V780" s="45" t="s">
        <v>95</v>
      </c>
      <c r="W780" s="45" t="s">
        <v>95</v>
      </c>
      <c r="X780" s="45">
        <v>55</v>
      </c>
      <c r="Y780" s="45">
        <v>170</v>
      </c>
      <c r="Z780" s="45">
        <v>65</v>
      </c>
      <c r="AA780" s="626" t="s">
        <v>8515</v>
      </c>
      <c r="AB780" s="50">
        <v>0.52500000000000002</v>
      </c>
      <c r="AC780" s="50">
        <v>0.16300000000000001</v>
      </c>
      <c r="AD780" s="45" t="s">
        <v>4262</v>
      </c>
      <c r="AE780" s="48" t="str">
        <f>HYPERLINK('Źródła LED_linki'!C783,"Karta katalogowa")</f>
        <v>Karta katalogowa</v>
      </c>
    </row>
    <row r="781" spans="1:31">
      <c r="A781" s="8">
        <v>929003167802</v>
      </c>
      <c r="B781" s="10" t="s">
        <v>922</v>
      </c>
      <c r="C781" s="48" t="str">
        <f>HYPERLINK('Źródła LED_linki'!B784,"Link do zdjęcia")</f>
        <v>Link do zdjęcia</v>
      </c>
      <c r="D781" s="47" t="s">
        <v>883</v>
      </c>
      <c r="E781" s="12" t="s">
        <v>88</v>
      </c>
      <c r="F781" s="625">
        <v>97.7</v>
      </c>
      <c r="G781" s="45" t="s">
        <v>95</v>
      </c>
      <c r="H781" s="45" t="s">
        <v>95</v>
      </c>
      <c r="I781" s="45" t="s">
        <v>4423</v>
      </c>
      <c r="J781" s="45" t="s">
        <v>95</v>
      </c>
      <c r="K781" s="45" t="s">
        <v>95</v>
      </c>
      <c r="L781" s="45" t="s">
        <v>95</v>
      </c>
      <c r="M781" s="45" t="s">
        <v>95</v>
      </c>
      <c r="N781" s="45" t="s">
        <v>95</v>
      </c>
      <c r="O781" s="46" t="s">
        <v>95</v>
      </c>
      <c r="P781" s="45" t="s">
        <v>95</v>
      </c>
      <c r="Q781" s="45" t="s">
        <v>95</v>
      </c>
      <c r="R781" s="45" t="s">
        <v>95</v>
      </c>
      <c r="S781" s="45" t="s">
        <v>95</v>
      </c>
      <c r="T781" s="45" t="s">
        <v>95</v>
      </c>
      <c r="U781" s="46" t="s">
        <v>95</v>
      </c>
      <c r="V781" s="45" t="s">
        <v>95</v>
      </c>
      <c r="W781" s="45" t="s">
        <v>95</v>
      </c>
      <c r="X781" s="45">
        <v>35</v>
      </c>
      <c r="Y781" s="45">
        <v>50</v>
      </c>
      <c r="Z781" s="45">
        <v>55</v>
      </c>
      <c r="AA781" s="626" t="s">
        <v>8515</v>
      </c>
      <c r="AB781" s="50">
        <v>0.52500000000000002</v>
      </c>
      <c r="AC781" s="50">
        <v>4.1000000000000002E-2</v>
      </c>
      <c r="AD781" s="45" t="s">
        <v>4262</v>
      </c>
      <c r="AE781" s="48" t="str">
        <f>HYPERLINK('Źródła LED_linki'!C784,"Karta katalogowa")</f>
        <v>Karta katalogowa</v>
      </c>
    </row>
    <row r="782" spans="1:31">
      <c r="A782" s="8">
        <v>929003167902</v>
      </c>
      <c r="B782" s="10" t="s">
        <v>923</v>
      </c>
      <c r="C782" s="48" t="str">
        <f>HYPERLINK('Źródła LED_linki'!B785,"Link do zdjęcia")</f>
        <v>Link do zdjęcia</v>
      </c>
      <c r="D782" s="47" t="s">
        <v>883</v>
      </c>
      <c r="E782" s="12" t="s">
        <v>88</v>
      </c>
      <c r="F782" s="625">
        <v>133</v>
      </c>
      <c r="G782" s="45" t="s">
        <v>95</v>
      </c>
      <c r="H782" s="45" t="s">
        <v>95</v>
      </c>
      <c r="I782" s="45" t="s">
        <v>4423</v>
      </c>
      <c r="J782" s="45" t="s">
        <v>95</v>
      </c>
      <c r="K782" s="45" t="s">
        <v>95</v>
      </c>
      <c r="L782" s="45" t="s">
        <v>95</v>
      </c>
      <c r="M782" s="45" t="s">
        <v>95</v>
      </c>
      <c r="N782" s="45" t="s">
        <v>95</v>
      </c>
      <c r="O782" s="46" t="s">
        <v>95</v>
      </c>
      <c r="P782" s="45" t="s">
        <v>95</v>
      </c>
      <c r="Q782" s="45" t="s">
        <v>95</v>
      </c>
      <c r="R782" s="45" t="s">
        <v>95</v>
      </c>
      <c r="S782" s="45" t="s">
        <v>95</v>
      </c>
      <c r="T782" s="45" t="s">
        <v>95</v>
      </c>
      <c r="U782" s="46" t="s">
        <v>95</v>
      </c>
      <c r="V782" s="45" t="s">
        <v>95</v>
      </c>
      <c r="W782" s="45" t="s">
        <v>95</v>
      </c>
      <c r="X782" s="45">
        <v>55</v>
      </c>
      <c r="Y782" s="45">
        <v>170</v>
      </c>
      <c r="Z782" s="45">
        <v>65</v>
      </c>
      <c r="AA782" s="626" t="s">
        <v>8515</v>
      </c>
      <c r="AB782" s="50">
        <v>0.52500000000000002</v>
      </c>
      <c r="AC782" s="50">
        <v>0.124</v>
      </c>
      <c r="AD782" s="45" t="s">
        <v>4262</v>
      </c>
      <c r="AE782" s="48" t="str">
        <f>HYPERLINK('Źródła LED_linki'!C785,"Karta katalogowa")</f>
        <v>Karta katalogowa</v>
      </c>
    </row>
  </sheetData>
  <autoFilter ref="A1:AE782" xr:uid="{E01C1072-2964-427D-BEB6-AF4906ACE8E6}"/>
  <conditionalFormatting sqref="A1">
    <cfRule type="duplicateValues" dxfId="499" priority="2847"/>
  </conditionalFormatting>
  <conditionalFormatting sqref="A143">
    <cfRule type="duplicateValues" dxfId="498" priority="2845"/>
  </conditionalFormatting>
  <conditionalFormatting sqref="A146">
    <cfRule type="duplicateValues" dxfId="497" priority="2846"/>
  </conditionalFormatting>
  <conditionalFormatting sqref="A253:A255">
    <cfRule type="duplicateValues" dxfId="496" priority="1"/>
  </conditionalFormatting>
  <conditionalFormatting sqref="A505">
    <cfRule type="duplicateValues" dxfId="495" priority="8"/>
  </conditionalFormatting>
  <conditionalFormatting sqref="A506:A782 A2:A142 A144:A145 A147:A252 A256:A504">
    <cfRule type="duplicateValues" dxfId="494" priority="2837"/>
  </conditionalFormatting>
  <pageMargins left="0.7" right="0.7" top="0.75" bottom="0.75" header="0.3" footer="0.3"/>
  <customProperties>
    <customPr name="_pios_id" r:id="rId1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48F351-2FB8-4D96-8F9F-868AEA20B0FA}">
  <sheetPr codeName="Sheet5"/>
  <dimension ref="A1:AE694"/>
  <sheetViews>
    <sheetView showGridLines="0" zoomScale="70" zoomScaleNormal="70" workbookViewId="0">
      <pane xSplit="2" ySplit="1" topLeftCell="C2" activePane="bottomRight" state="frozen"/>
      <selection pane="topRight" activeCell="AD1355" sqref="AD1355"/>
      <selection pane="bottomLeft" activeCell="AD1355" sqref="AD1355"/>
      <selection pane="bottomRight" activeCell="C3" sqref="C3"/>
    </sheetView>
  </sheetViews>
  <sheetFormatPr defaultRowHeight="14.4"/>
  <cols>
    <col min="1" max="1" width="14.5546875" customWidth="1"/>
    <col min="2" max="2" width="42" bestFit="1" customWidth="1"/>
    <col min="3" max="3" width="17.5546875" customWidth="1"/>
    <col min="4" max="4" width="25" bestFit="1" customWidth="1"/>
    <col min="5" max="5" width="12.44140625" bestFit="1" customWidth="1"/>
    <col min="6" max="6" width="24.5546875" customWidth="1"/>
    <col min="7" max="7" width="17.88671875" customWidth="1"/>
    <col min="8" max="8" width="13.44140625" customWidth="1"/>
    <col min="9" max="9" width="18" customWidth="1"/>
    <col min="10" max="10" width="10" bestFit="1" customWidth="1"/>
    <col min="11" max="11" width="30.44140625" customWidth="1"/>
    <col min="12" max="12" width="33.5546875" customWidth="1"/>
    <col min="13" max="13" width="17" customWidth="1"/>
    <col min="14" max="15" width="16.44140625" customWidth="1"/>
    <col min="16" max="16" width="19.44140625" customWidth="1"/>
    <col min="17" max="17" width="16.44140625" customWidth="1"/>
    <col min="18" max="20" width="21.5546875" customWidth="1"/>
    <col min="21" max="21" width="13.5546875" customWidth="1"/>
    <col min="22" max="22" width="11" customWidth="1"/>
    <col min="23" max="23" width="106.5546875" customWidth="1"/>
    <col min="24" max="24" width="51.5546875" customWidth="1"/>
    <col min="25" max="25" width="17" customWidth="1"/>
    <col min="26" max="26" width="25.44140625" customWidth="1"/>
    <col min="27" max="27" width="93.44140625" customWidth="1"/>
    <col min="28" max="28" width="15" bestFit="1" customWidth="1"/>
    <col min="29" max="30" width="15" customWidth="1"/>
    <col min="31" max="31" width="21.88671875" customWidth="1"/>
  </cols>
  <sheetData>
    <row r="1" spans="1:31" s="602" customFormat="1" ht="55.2">
      <c r="A1" s="595" t="s">
        <v>56</v>
      </c>
      <c r="B1" s="596" t="s">
        <v>4104</v>
      </c>
      <c r="C1" s="596" t="s">
        <v>4105</v>
      </c>
      <c r="D1" s="596" t="s">
        <v>64</v>
      </c>
      <c r="E1" s="596" t="s">
        <v>65</v>
      </c>
      <c r="F1" s="40" t="s">
        <v>4106</v>
      </c>
      <c r="G1" s="597" t="s">
        <v>4118</v>
      </c>
      <c r="H1" s="598" t="s">
        <v>4424</v>
      </c>
      <c r="I1" s="596" t="s">
        <v>4114</v>
      </c>
      <c r="J1" s="596" t="s">
        <v>4119</v>
      </c>
      <c r="K1" s="596" t="s">
        <v>4425</v>
      </c>
      <c r="L1" s="598" t="s">
        <v>4426</v>
      </c>
      <c r="M1" s="596" t="s">
        <v>4115</v>
      </c>
      <c r="N1" s="599" t="s">
        <v>4427</v>
      </c>
      <c r="O1" s="599" t="s">
        <v>4428</v>
      </c>
      <c r="P1" s="40" t="s">
        <v>4110</v>
      </c>
      <c r="Q1" s="600" t="s">
        <v>4429</v>
      </c>
      <c r="R1" s="600" t="s">
        <v>4430</v>
      </c>
      <c r="S1" s="600" t="s">
        <v>4431</v>
      </c>
      <c r="T1" s="600" t="s">
        <v>4432</v>
      </c>
      <c r="U1" s="596" t="s">
        <v>4433</v>
      </c>
      <c r="V1" s="596" t="s">
        <v>4434</v>
      </c>
      <c r="W1" s="596" t="s">
        <v>4435</v>
      </c>
      <c r="X1" s="596" t="s">
        <v>4436</v>
      </c>
      <c r="Y1" s="596" t="s">
        <v>4437</v>
      </c>
      <c r="Z1" s="596" t="s">
        <v>4438</v>
      </c>
      <c r="AA1" s="596" t="s">
        <v>4439</v>
      </c>
      <c r="AB1" s="596" t="s">
        <v>4125</v>
      </c>
      <c r="AC1" s="598" t="s">
        <v>8512</v>
      </c>
      <c r="AD1" s="601" t="s">
        <v>8513</v>
      </c>
      <c r="AE1" s="599" t="s">
        <v>4126</v>
      </c>
    </row>
    <row r="2" spans="1:31">
      <c r="A2" s="8">
        <v>911401841882</v>
      </c>
      <c r="B2" s="10" t="s">
        <v>924</v>
      </c>
      <c r="C2" s="48" t="str">
        <f>HYPERLINK(Oprawy_linki!B2,"Link do zdjęcia")</f>
        <v>Link do zdjęcia</v>
      </c>
      <c r="D2" s="12" t="s">
        <v>928</v>
      </c>
      <c r="E2" s="12" t="s">
        <v>88</v>
      </c>
      <c r="F2" s="625">
        <v>33.6</v>
      </c>
      <c r="G2" s="45">
        <v>480</v>
      </c>
      <c r="H2" s="45">
        <v>96</v>
      </c>
      <c r="I2" s="45">
        <v>3000</v>
      </c>
      <c r="J2" s="45" t="s">
        <v>4328</v>
      </c>
      <c r="K2" s="45" t="s">
        <v>4440</v>
      </c>
      <c r="L2" s="45" t="s">
        <v>4441</v>
      </c>
      <c r="M2" s="45" t="s">
        <v>4236</v>
      </c>
      <c r="N2" s="45">
        <v>5</v>
      </c>
      <c r="O2" s="45" t="s">
        <v>4442</v>
      </c>
      <c r="P2" s="45" t="s">
        <v>4443</v>
      </c>
      <c r="Q2" s="45" t="s">
        <v>4236</v>
      </c>
      <c r="R2" s="45">
        <v>41</v>
      </c>
      <c r="S2" s="45" t="s">
        <v>4312</v>
      </c>
      <c r="T2" s="45">
        <v>3</v>
      </c>
      <c r="U2" s="45" t="s">
        <v>95</v>
      </c>
      <c r="V2" s="45" t="s">
        <v>95</v>
      </c>
      <c r="W2" s="45" t="s">
        <v>4444</v>
      </c>
      <c r="X2" s="45" t="s">
        <v>4445</v>
      </c>
      <c r="Y2" s="45" t="s">
        <v>95</v>
      </c>
      <c r="Z2" s="45" t="s">
        <v>4446</v>
      </c>
      <c r="AA2" s="45" t="s">
        <v>4447</v>
      </c>
      <c r="AB2" s="45" t="s">
        <v>4137</v>
      </c>
      <c r="AC2" s="50">
        <v>0.13500000000000001</v>
      </c>
      <c r="AD2" s="50">
        <v>0.06</v>
      </c>
      <c r="AE2" s="48" t="str">
        <f>HYPERLINK(Oprawy_linki!C2,"Karta katalogowa")</f>
        <v>Karta katalogowa</v>
      </c>
    </row>
    <row r="3" spans="1:31">
      <c r="A3" s="8">
        <v>911401841782</v>
      </c>
      <c r="B3" s="10" t="s">
        <v>931</v>
      </c>
      <c r="C3" s="48" t="str">
        <f>HYPERLINK(Oprawy_linki!B3,"Link do zdjęcia")</f>
        <v>Link do zdjęcia</v>
      </c>
      <c r="D3" s="12" t="s">
        <v>928</v>
      </c>
      <c r="E3" s="12" t="s">
        <v>88</v>
      </c>
      <c r="F3" s="625">
        <v>33.6</v>
      </c>
      <c r="G3" s="45">
        <v>540</v>
      </c>
      <c r="H3" s="45">
        <v>108</v>
      </c>
      <c r="I3" s="45">
        <v>4000</v>
      </c>
      <c r="J3" s="45" t="s">
        <v>4328</v>
      </c>
      <c r="K3" s="45" t="s">
        <v>4448</v>
      </c>
      <c r="L3" s="45" t="s">
        <v>4441</v>
      </c>
      <c r="M3" s="45" t="s">
        <v>4236</v>
      </c>
      <c r="N3" s="45">
        <v>5</v>
      </c>
      <c r="O3" s="45" t="s">
        <v>4442</v>
      </c>
      <c r="P3" s="45" t="s">
        <v>4443</v>
      </c>
      <c r="Q3" s="45" t="s">
        <v>4236</v>
      </c>
      <c r="R3" s="45">
        <v>41</v>
      </c>
      <c r="S3" s="45" t="s">
        <v>4312</v>
      </c>
      <c r="T3" s="45">
        <v>3</v>
      </c>
      <c r="U3" s="45" t="s">
        <v>95</v>
      </c>
      <c r="V3" s="45" t="s">
        <v>95</v>
      </c>
      <c r="W3" s="45" t="s">
        <v>4444</v>
      </c>
      <c r="X3" s="45" t="s">
        <v>4445</v>
      </c>
      <c r="Y3" s="45" t="s">
        <v>95</v>
      </c>
      <c r="Z3" s="45" t="s">
        <v>4446</v>
      </c>
      <c r="AA3" s="45" t="s">
        <v>4447</v>
      </c>
      <c r="AB3" s="45" t="s">
        <v>4137</v>
      </c>
      <c r="AC3" s="50">
        <v>0.13500000000000001</v>
      </c>
      <c r="AD3" s="50">
        <v>0.06</v>
      </c>
      <c r="AE3" s="48" t="str">
        <f>HYPERLINK(Oprawy_linki!C3,"Karta katalogowa")</f>
        <v>Karta katalogowa</v>
      </c>
    </row>
    <row r="4" spans="1:31">
      <c r="A4" s="8">
        <v>911401842082</v>
      </c>
      <c r="B4" s="10" t="s">
        <v>932</v>
      </c>
      <c r="C4" s="48" t="str">
        <f>HYPERLINK(Oprawy_linki!B4,"Link do zdjęcia")</f>
        <v>Link do zdjęcia</v>
      </c>
      <c r="D4" s="12" t="s">
        <v>928</v>
      </c>
      <c r="E4" s="12" t="s">
        <v>88</v>
      </c>
      <c r="F4" s="625">
        <v>42</v>
      </c>
      <c r="G4" s="45">
        <v>960</v>
      </c>
      <c r="H4" s="45">
        <v>96</v>
      </c>
      <c r="I4" s="45">
        <v>3000</v>
      </c>
      <c r="J4" s="45" t="s">
        <v>4328</v>
      </c>
      <c r="K4" s="45" t="s">
        <v>4440</v>
      </c>
      <c r="L4" s="45" t="s">
        <v>4441</v>
      </c>
      <c r="M4" s="45" t="s">
        <v>4236</v>
      </c>
      <c r="N4" s="45">
        <v>10</v>
      </c>
      <c r="O4" s="45" t="s">
        <v>4449</v>
      </c>
      <c r="P4" s="45" t="s">
        <v>4443</v>
      </c>
      <c r="Q4" s="45" t="s">
        <v>4236</v>
      </c>
      <c r="R4" s="45">
        <v>67</v>
      </c>
      <c r="S4" s="45" t="s">
        <v>4312</v>
      </c>
      <c r="T4" s="45">
        <v>3</v>
      </c>
      <c r="U4" s="45" t="s">
        <v>95</v>
      </c>
      <c r="V4" s="45" t="s">
        <v>95</v>
      </c>
      <c r="W4" s="45" t="s">
        <v>4444</v>
      </c>
      <c r="X4" s="45" t="s">
        <v>4445</v>
      </c>
      <c r="Y4" s="45" t="s">
        <v>95</v>
      </c>
      <c r="Z4" s="45" t="s">
        <v>4446</v>
      </c>
      <c r="AA4" s="45" t="s">
        <v>4447</v>
      </c>
      <c r="AB4" s="45" t="s">
        <v>4137</v>
      </c>
      <c r="AC4" s="50">
        <v>0.17799999999999999</v>
      </c>
      <c r="AD4" s="50">
        <v>0.09</v>
      </c>
      <c r="AE4" s="48" t="str">
        <f>HYPERLINK(Oprawy_linki!C4,"Karta katalogowa")</f>
        <v>Karta katalogowa</v>
      </c>
    </row>
    <row r="5" spans="1:31">
      <c r="A5" s="8">
        <v>911401841982</v>
      </c>
      <c r="B5" s="10" t="s">
        <v>933</v>
      </c>
      <c r="C5" s="48" t="str">
        <f>HYPERLINK(Oprawy_linki!B5,"Link do zdjęcia")</f>
        <v>Link do zdjęcia</v>
      </c>
      <c r="D5" s="12" t="s">
        <v>928</v>
      </c>
      <c r="E5" s="12" t="s">
        <v>88</v>
      </c>
      <c r="F5" s="625">
        <v>42</v>
      </c>
      <c r="G5" s="45">
        <v>1050</v>
      </c>
      <c r="H5" s="45">
        <v>105</v>
      </c>
      <c r="I5" s="45">
        <v>4000</v>
      </c>
      <c r="J5" s="45" t="s">
        <v>4328</v>
      </c>
      <c r="K5" s="45" t="s">
        <v>4448</v>
      </c>
      <c r="L5" s="45" t="s">
        <v>4441</v>
      </c>
      <c r="M5" s="45" t="s">
        <v>4236</v>
      </c>
      <c r="N5" s="45">
        <v>10</v>
      </c>
      <c r="O5" s="45" t="s">
        <v>4449</v>
      </c>
      <c r="P5" s="45" t="s">
        <v>4443</v>
      </c>
      <c r="Q5" s="45" t="s">
        <v>4236</v>
      </c>
      <c r="R5" s="45">
        <v>67</v>
      </c>
      <c r="S5" s="45" t="s">
        <v>4312</v>
      </c>
      <c r="T5" s="45">
        <v>3</v>
      </c>
      <c r="U5" s="45" t="s">
        <v>95</v>
      </c>
      <c r="V5" s="45" t="s">
        <v>95</v>
      </c>
      <c r="W5" s="45" t="s">
        <v>4444</v>
      </c>
      <c r="X5" s="45" t="s">
        <v>4445</v>
      </c>
      <c r="Y5" s="45" t="s">
        <v>95</v>
      </c>
      <c r="Z5" s="45" t="s">
        <v>4446</v>
      </c>
      <c r="AA5" s="45" t="s">
        <v>4447</v>
      </c>
      <c r="AB5" s="45" t="s">
        <v>4137</v>
      </c>
      <c r="AC5" s="50">
        <v>0.17799999999999999</v>
      </c>
      <c r="AD5" s="50">
        <v>0.09</v>
      </c>
      <c r="AE5" s="48" t="str">
        <f>HYPERLINK(Oprawy_linki!C5,"Karta katalogowa")</f>
        <v>Karta katalogowa</v>
      </c>
    </row>
    <row r="6" spans="1:31">
      <c r="A6" s="8">
        <v>911401842282</v>
      </c>
      <c r="B6" s="10" t="s">
        <v>934</v>
      </c>
      <c r="C6" s="48" t="str">
        <f>HYPERLINK(Oprawy_linki!B6,"Link do zdjęcia")</f>
        <v>Link do zdjęcia</v>
      </c>
      <c r="D6" s="12" t="s">
        <v>928</v>
      </c>
      <c r="E6" s="12" t="s">
        <v>88</v>
      </c>
      <c r="F6" s="625">
        <v>50.4</v>
      </c>
      <c r="G6" s="45">
        <v>1450</v>
      </c>
      <c r="H6" s="45">
        <v>97</v>
      </c>
      <c r="I6" s="45">
        <v>3000</v>
      </c>
      <c r="J6" s="45" t="s">
        <v>4328</v>
      </c>
      <c r="K6" s="45" t="s">
        <v>4440</v>
      </c>
      <c r="L6" s="45" t="s">
        <v>4441</v>
      </c>
      <c r="M6" s="45" t="s">
        <v>4236</v>
      </c>
      <c r="N6" s="45">
        <v>15</v>
      </c>
      <c r="O6" s="45" t="s">
        <v>4449</v>
      </c>
      <c r="P6" s="45" t="s">
        <v>4443</v>
      </c>
      <c r="Q6" s="45" t="s">
        <v>4236</v>
      </c>
      <c r="R6" s="45">
        <v>97</v>
      </c>
      <c r="S6" s="45" t="s">
        <v>4312</v>
      </c>
      <c r="T6" s="45">
        <v>3</v>
      </c>
      <c r="U6" s="45" t="s">
        <v>95</v>
      </c>
      <c r="V6" s="45" t="s">
        <v>95</v>
      </c>
      <c r="W6" s="45" t="s">
        <v>4444</v>
      </c>
      <c r="X6" s="45" t="s">
        <v>4445</v>
      </c>
      <c r="Y6" s="45" t="s">
        <v>95</v>
      </c>
      <c r="Z6" s="45" t="s">
        <v>4446</v>
      </c>
      <c r="AA6" s="45" t="s">
        <v>4447</v>
      </c>
      <c r="AB6" s="45" t="s">
        <v>4137</v>
      </c>
      <c r="AC6" s="50">
        <v>0.23799999999999999</v>
      </c>
      <c r="AD6" s="50">
        <v>0.13</v>
      </c>
      <c r="AE6" s="48" t="str">
        <f>HYPERLINK(Oprawy_linki!C6,"Karta katalogowa")</f>
        <v>Karta katalogowa</v>
      </c>
    </row>
    <row r="7" spans="1:31">
      <c r="A7" s="8">
        <v>911401842182</v>
      </c>
      <c r="B7" s="10" t="s">
        <v>935</v>
      </c>
      <c r="C7" s="48" t="str">
        <f>HYPERLINK(Oprawy_linki!B7,"Link do zdjęcia")</f>
        <v>Link do zdjęcia</v>
      </c>
      <c r="D7" s="12" t="s">
        <v>928</v>
      </c>
      <c r="E7" s="12" t="s">
        <v>88</v>
      </c>
      <c r="F7" s="625">
        <v>50.4</v>
      </c>
      <c r="G7" s="45">
        <v>1600</v>
      </c>
      <c r="H7" s="45">
        <v>107</v>
      </c>
      <c r="I7" s="45">
        <v>4000</v>
      </c>
      <c r="J7" s="45" t="s">
        <v>4328</v>
      </c>
      <c r="K7" s="45" t="s">
        <v>4448</v>
      </c>
      <c r="L7" s="45" t="s">
        <v>4441</v>
      </c>
      <c r="M7" s="45" t="s">
        <v>4236</v>
      </c>
      <c r="N7" s="45">
        <v>15</v>
      </c>
      <c r="O7" s="45" t="s">
        <v>4449</v>
      </c>
      <c r="P7" s="45" t="s">
        <v>4443</v>
      </c>
      <c r="Q7" s="45" t="s">
        <v>4236</v>
      </c>
      <c r="R7" s="45">
        <v>97</v>
      </c>
      <c r="S7" s="45" t="s">
        <v>4312</v>
      </c>
      <c r="T7" s="45">
        <v>3</v>
      </c>
      <c r="U7" s="45" t="s">
        <v>95</v>
      </c>
      <c r="V7" s="45" t="s">
        <v>95</v>
      </c>
      <c r="W7" s="45" t="s">
        <v>4444</v>
      </c>
      <c r="X7" s="45" t="s">
        <v>4445</v>
      </c>
      <c r="Y7" s="45" t="s">
        <v>95</v>
      </c>
      <c r="Z7" s="45" t="s">
        <v>4446</v>
      </c>
      <c r="AA7" s="45" t="s">
        <v>4447</v>
      </c>
      <c r="AB7" s="45" t="s">
        <v>4137</v>
      </c>
      <c r="AC7" s="50">
        <v>0.23799999999999999</v>
      </c>
      <c r="AD7" s="50">
        <v>0.13</v>
      </c>
      <c r="AE7" s="48" t="str">
        <f>HYPERLINK(Oprawy_linki!C7,"Karta katalogowa")</f>
        <v>Karta katalogowa</v>
      </c>
    </row>
    <row r="8" spans="1:31">
      <c r="A8" s="8">
        <v>911401842482</v>
      </c>
      <c r="B8" s="10" t="s">
        <v>936</v>
      </c>
      <c r="C8" s="48" t="str">
        <f>HYPERLINK(Oprawy_linki!B8,"Link do zdjęcia")</f>
        <v>Link do zdjęcia</v>
      </c>
      <c r="D8" s="12" t="s">
        <v>928</v>
      </c>
      <c r="E8" s="12" t="s">
        <v>88</v>
      </c>
      <c r="F8" s="625">
        <v>54.6</v>
      </c>
      <c r="G8" s="45">
        <v>1900</v>
      </c>
      <c r="H8" s="45">
        <v>95</v>
      </c>
      <c r="I8" s="45">
        <v>3000</v>
      </c>
      <c r="J8" s="45" t="s">
        <v>4328</v>
      </c>
      <c r="K8" s="45" t="s">
        <v>4440</v>
      </c>
      <c r="L8" s="45" t="s">
        <v>4441</v>
      </c>
      <c r="M8" s="45" t="s">
        <v>4236</v>
      </c>
      <c r="N8" s="45">
        <v>20</v>
      </c>
      <c r="O8" s="45" t="s">
        <v>4449</v>
      </c>
      <c r="P8" s="45" t="s">
        <v>4443</v>
      </c>
      <c r="Q8" s="45" t="s">
        <v>4236</v>
      </c>
      <c r="R8" s="45">
        <v>127</v>
      </c>
      <c r="S8" s="45" t="s">
        <v>4312</v>
      </c>
      <c r="T8" s="45">
        <v>3</v>
      </c>
      <c r="U8" s="45" t="s">
        <v>95</v>
      </c>
      <c r="V8" s="45" t="s">
        <v>95</v>
      </c>
      <c r="W8" s="45" t="s">
        <v>4444</v>
      </c>
      <c r="X8" s="45" t="s">
        <v>4445</v>
      </c>
      <c r="Y8" s="45" t="s">
        <v>95</v>
      </c>
      <c r="Z8" s="45" t="s">
        <v>4446</v>
      </c>
      <c r="AA8" s="45" t="s">
        <v>4447</v>
      </c>
      <c r="AB8" s="45" t="s">
        <v>4137</v>
      </c>
      <c r="AC8" s="50">
        <v>0.28799999999999998</v>
      </c>
      <c r="AD8" s="50">
        <v>0.16</v>
      </c>
      <c r="AE8" s="48" t="str">
        <f>HYPERLINK(Oprawy_linki!C8,"Karta katalogowa")</f>
        <v>Karta katalogowa</v>
      </c>
    </row>
    <row r="9" spans="1:31">
      <c r="A9" s="8">
        <v>911401842382</v>
      </c>
      <c r="B9" s="10" t="s">
        <v>937</v>
      </c>
      <c r="C9" s="48" t="str">
        <f>HYPERLINK(Oprawy_linki!B9,"Link do zdjęcia")</f>
        <v>Link do zdjęcia</v>
      </c>
      <c r="D9" s="12" t="s">
        <v>928</v>
      </c>
      <c r="E9" s="12" t="s">
        <v>88</v>
      </c>
      <c r="F9" s="625">
        <v>54.6</v>
      </c>
      <c r="G9" s="45">
        <v>2100</v>
      </c>
      <c r="H9" s="45">
        <v>105</v>
      </c>
      <c r="I9" s="45">
        <v>4000</v>
      </c>
      <c r="J9" s="45" t="s">
        <v>4328</v>
      </c>
      <c r="K9" s="45" t="s">
        <v>4448</v>
      </c>
      <c r="L9" s="45" t="s">
        <v>4441</v>
      </c>
      <c r="M9" s="45" t="s">
        <v>4236</v>
      </c>
      <c r="N9" s="45">
        <v>20</v>
      </c>
      <c r="O9" s="45" t="s">
        <v>4449</v>
      </c>
      <c r="P9" s="45" t="s">
        <v>4443</v>
      </c>
      <c r="Q9" s="45" t="s">
        <v>4236</v>
      </c>
      <c r="R9" s="45">
        <v>127</v>
      </c>
      <c r="S9" s="45" t="s">
        <v>4312</v>
      </c>
      <c r="T9" s="45">
        <v>3</v>
      </c>
      <c r="U9" s="45" t="s">
        <v>95</v>
      </c>
      <c r="V9" s="45" t="s">
        <v>95</v>
      </c>
      <c r="W9" s="45" t="s">
        <v>4444</v>
      </c>
      <c r="X9" s="45" t="s">
        <v>4445</v>
      </c>
      <c r="Y9" s="45" t="s">
        <v>95</v>
      </c>
      <c r="Z9" s="45" t="s">
        <v>4446</v>
      </c>
      <c r="AA9" s="45" t="s">
        <v>4447</v>
      </c>
      <c r="AB9" s="45" t="s">
        <v>4137</v>
      </c>
      <c r="AC9" s="50">
        <v>0.28799999999999998</v>
      </c>
      <c r="AD9" s="50">
        <v>0.16</v>
      </c>
      <c r="AE9" s="48" t="str">
        <f>HYPERLINK(Oprawy_linki!C9,"Karta katalogowa")</f>
        <v>Karta katalogowa</v>
      </c>
    </row>
    <row r="10" spans="1:31">
      <c r="A10" s="8">
        <v>911401842682</v>
      </c>
      <c r="B10" s="10" t="s">
        <v>938</v>
      </c>
      <c r="C10" s="48" t="str">
        <f>HYPERLINK(Oprawy_linki!B10,"Link do zdjęcia")</f>
        <v>Link do zdjęcia</v>
      </c>
      <c r="D10" s="12" t="s">
        <v>928</v>
      </c>
      <c r="E10" s="12" t="s">
        <v>88</v>
      </c>
      <c r="F10" s="625">
        <v>67.2</v>
      </c>
      <c r="G10" s="45">
        <v>2400</v>
      </c>
      <c r="H10" s="45">
        <v>100</v>
      </c>
      <c r="I10" s="45">
        <v>3000</v>
      </c>
      <c r="J10" s="45" t="s">
        <v>4328</v>
      </c>
      <c r="K10" s="45" t="s">
        <v>4440</v>
      </c>
      <c r="L10" s="45" t="s">
        <v>4441</v>
      </c>
      <c r="M10" s="45" t="s">
        <v>4236</v>
      </c>
      <c r="N10" s="45">
        <v>24</v>
      </c>
      <c r="O10" s="45" t="s">
        <v>4449</v>
      </c>
      <c r="P10" s="45" t="s">
        <v>4443</v>
      </c>
      <c r="Q10" s="45" t="s">
        <v>4236</v>
      </c>
      <c r="R10" s="45">
        <v>157</v>
      </c>
      <c r="S10" s="45" t="s">
        <v>4312</v>
      </c>
      <c r="T10" s="45">
        <v>3</v>
      </c>
      <c r="U10" s="45" t="s">
        <v>95</v>
      </c>
      <c r="V10" s="45" t="s">
        <v>95</v>
      </c>
      <c r="W10" s="45" t="s">
        <v>4444</v>
      </c>
      <c r="X10" s="45" t="s">
        <v>4445</v>
      </c>
      <c r="Y10" s="45" t="s">
        <v>95</v>
      </c>
      <c r="Z10" s="45" t="s">
        <v>4446</v>
      </c>
      <c r="AA10" s="45" t="s">
        <v>4447</v>
      </c>
      <c r="AB10" s="45" t="s">
        <v>4137</v>
      </c>
      <c r="AC10" s="50">
        <v>0.34799999999999998</v>
      </c>
      <c r="AD10" s="50">
        <v>0.21</v>
      </c>
      <c r="AE10" s="48" t="str">
        <f>HYPERLINK(Oprawy_linki!C10,"Karta katalogowa")</f>
        <v>Karta katalogowa</v>
      </c>
    </row>
    <row r="11" spans="1:31">
      <c r="A11" s="8">
        <v>911401842582</v>
      </c>
      <c r="B11" s="10" t="s">
        <v>939</v>
      </c>
      <c r="C11" s="48" t="str">
        <f>HYPERLINK(Oprawy_linki!B11,"Link do zdjęcia")</f>
        <v>Link do zdjęcia</v>
      </c>
      <c r="D11" s="12" t="s">
        <v>928</v>
      </c>
      <c r="E11" s="12" t="s">
        <v>88</v>
      </c>
      <c r="F11" s="625">
        <v>67.2</v>
      </c>
      <c r="G11" s="45">
        <v>2600</v>
      </c>
      <c r="H11" s="45">
        <v>108</v>
      </c>
      <c r="I11" s="45">
        <v>4000</v>
      </c>
      <c r="J11" s="45" t="s">
        <v>4328</v>
      </c>
      <c r="K11" s="45" t="s">
        <v>4448</v>
      </c>
      <c r="L11" s="45" t="s">
        <v>4441</v>
      </c>
      <c r="M11" s="45" t="s">
        <v>4236</v>
      </c>
      <c r="N11" s="45">
        <v>24</v>
      </c>
      <c r="O11" s="45" t="s">
        <v>4449</v>
      </c>
      <c r="P11" s="45" t="s">
        <v>4443</v>
      </c>
      <c r="Q11" s="45" t="s">
        <v>4236</v>
      </c>
      <c r="R11" s="45">
        <v>157</v>
      </c>
      <c r="S11" s="45" t="s">
        <v>4312</v>
      </c>
      <c r="T11" s="45">
        <v>3</v>
      </c>
      <c r="U11" s="45" t="s">
        <v>95</v>
      </c>
      <c r="V11" s="45" t="s">
        <v>95</v>
      </c>
      <c r="W11" s="45" t="s">
        <v>4444</v>
      </c>
      <c r="X11" s="45" t="s">
        <v>4445</v>
      </c>
      <c r="Y11" s="45" t="s">
        <v>95</v>
      </c>
      <c r="Z11" s="45" t="s">
        <v>4446</v>
      </c>
      <c r="AA11" s="45" t="s">
        <v>4447</v>
      </c>
      <c r="AB11" s="45" t="s">
        <v>4137</v>
      </c>
      <c r="AC11" s="50">
        <v>0.34799999999999998</v>
      </c>
      <c r="AD11" s="50">
        <v>0.21</v>
      </c>
      <c r="AE11" s="48" t="str">
        <f>HYPERLINK(Oprawy_linki!C11,"Karta katalogowa")</f>
        <v>Karta katalogowa</v>
      </c>
    </row>
    <row r="12" spans="1:31">
      <c r="A12" s="8">
        <v>911401833684</v>
      </c>
      <c r="B12" s="10" t="s">
        <v>940</v>
      </c>
      <c r="C12" s="48" t="str">
        <f>HYPERLINK(Oprawy_linki!B12,"Link do zdjęcia")</f>
        <v>Link do zdjęcia</v>
      </c>
      <c r="D12" s="12" t="s">
        <v>928</v>
      </c>
      <c r="E12" s="12" t="s">
        <v>88</v>
      </c>
      <c r="F12" s="625">
        <v>152</v>
      </c>
      <c r="G12" s="45">
        <v>2000</v>
      </c>
      <c r="H12" s="45">
        <v>118</v>
      </c>
      <c r="I12" s="45">
        <v>3000</v>
      </c>
      <c r="J12" s="45" t="s">
        <v>4328</v>
      </c>
      <c r="K12" s="45" t="s">
        <v>4440</v>
      </c>
      <c r="L12" s="45" t="s">
        <v>4450</v>
      </c>
      <c r="M12" s="45" t="s">
        <v>4236</v>
      </c>
      <c r="N12" s="45">
        <v>17</v>
      </c>
      <c r="O12" s="45" t="s">
        <v>4449</v>
      </c>
      <c r="P12" s="45" t="s">
        <v>4443</v>
      </c>
      <c r="Q12" s="45" t="s">
        <v>4236</v>
      </c>
      <c r="R12" s="45" t="s">
        <v>4451</v>
      </c>
      <c r="S12" s="45" t="s">
        <v>4452</v>
      </c>
      <c r="T12" s="45" t="s">
        <v>4452</v>
      </c>
      <c r="U12" s="45" t="s">
        <v>4453</v>
      </c>
      <c r="V12" s="45" t="s">
        <v>95</v>
      </c>
      <c r="W12" s="45" t="s">
        <v>4444</v>
      </c>
      <c r="X12" s="45" t="s">
        <v>4454</v>
      </c>
      <c r="Y12" s="45" t="s">
        <v>95</v>
      </c>
      <c r="Z12" s="45" t="s">
        <v>4455</v>
      </c>
      <c r="AA12" s="45" t="s">
        <v>4447</v>
      </c>
      <c r="AB12" s="45" t="s">
        <v>4137</v>
      </c>
      <c r="AC12" s="50">
        <v>0.85</v>
      </c>
      <c r="AD12" s="50">
        <v>0.65</v>
      </c>
      <c r="AE12" s="48" t="str">
        <f>HYPERLINK(Oprawy_linki!C12,"Karta katalogowa")</f>
        <v>Karta katalogowa</v>
      </c>
    </row>
    <row r="13" spans="1:31">
      <c r="A13" s="25">
        <v>911401833584</v>
      </c>
      <c r="B13" s="23" t="s">
        <v>944</v>
      </c>
      <c r="C13" s="48" t="str">
        <f>HYPERLINK(Oprawy_linki!B13,"Link do zdjęcia")</f>
        <v>Link do zdjęcia</v>
      </c>
      <c r="D13" s="12" t="s">
        <v>928</v>
      </c>
      <c r="E13" s="12" t="s">
        <v>88</v>
      </c>
      <c r="F13" s="625">
        <v>152</v>
      </c>
      <c r="G13" s="45">
        <v>2200</v>
      </c>
      <c r="H13" s="45">
        <v>130</v>
      </c>
      <c r="I13" s="45">
        <v>4000</v>
      </c>
      <c r="J13" s="45" t="s">
        <v>4328</v>
      </c>
      <c r="K13" s="45" t="s">
        <v>4448</v>
      </c>
      <c r="L13" s="45" t="s">
        <v>4450</v>
      </c>
      <c r="M13" s="45" t="s">
        <v>4236</v>
      </c>
      <c r="N13" s="45">
        <v>17</v>
      </c>
      <c r="O13" s="45" t="s">
        <v>4449</v>
      </c>
      <c r="P13" s="45" t="s">
        <v>4443</v>
      </c>
      <c r="Q13" s="45" t="s">
        <v>4236</v>
      </c>
      <c r="R13" s="45" t="s">
        <v>4451</v>
      </c>
      <c r="S13" s="45" t="s">
        <v>4452</v>
      </c>
      <c r="T13" s="45" t="s">
        <v>4452</v>
      </c>
      <c r="U13" s="45" t="s">
        <v>4453</v>
      </c>
      <c r="V13" s="45" t="s">
        <v>95</v>
      </c>
      <c r="W13" s="45" t="s">
        <v>4444</v>
      </c>
      <c r="X13" s="45" t="s">
        <v>4454</v>
      </c>
      <c r="Y13" s="45" t="s">
        <v>95</v>
      </c>
      <c r="Z13" s="45" t="s">
        <v>4455</v>
      </c>
      <c r="AA13" s="45" t="s">
        <v>4447</v>
      </c>
      <c r="AB13" s="45" t="s">
        <v>4137</v>
      </c>
      <c r="AC13" s="50">
        <v>0.85</v>
      </c>
      <c r="AD13" s="50">
        <v>0.65</v>
      </c>
      <c r="AE13" s="48" t="str">
        <f>HYPERLINK(Oprawy_linki!C13,"Karta katalogowa")</f>
        <v>Karta katalogowa</v>
      </c>
    </row>
    <row r="14" spans="1:31">
      <c r="A14" s="8">
        <v>911401833884</v>
      </c>
      <c r="B14" s="10" t="s">
        <v>945</v>
      </c>
      <c r="C14" s="48" t="str">
        <f>HYPERLINK(Oprawy_linki!B14,"Link do zdjęcia")</f>
        <v>Link do zdjęcia</v>
      </c>
      <c r="D14" s="12" t="s">
        <v>928</v>
      </c>
      <c r="E14" s="12" t="s">
        <v>88</v>
      </c>
      <c r="F14" s="625">
        <v>189</v>
      </c>
      <c r="G14" s="45">
        <v>2300</v>
      </c>
      <c r="H14" s="45">
        <v>128</v>
      </c>
      <c r="I14" s="45">
        <v>3000</v>
      </c>
      <c r="J14" s="45" t="s">
        <v>4328</v>
      </c>
      <c r="K14" s="45" t="s">
        <v>4440</v>
      </c>
      <c r="L14" s="45" t="s">
        <v>4450</v>
      </c>
      <c r="M14" s="45" t="s">
        <v>4236</v>
      </c>
      <c r="N14" s="45">
        <v>18</v>
      </c>
      <c r="O14" s="45" t="s">
        <v>4449</v>
      </c>
      <c r="P14" s="45" t="s">
        <v>4443</v>
      </c>
      <c r="Q14" s="45" t="s">
        <v>4236</v>
      </c>
      <c r="R14" s="45" t="s">
        <v>4456</v>
      </c>
      <c r="S14" s="45" t="s">
        <v>4452</v>
      </c>
      <c r="T14" s="45" t="s">
        <v>4452</v>
      </c>
      <c r="U14" s="45" t="s">
        <v>4453</v>
      </c>
      <c r="V14" s="45" t="s">
        <v>95</v>
      </c>
      <c r="W14" s="45" t="s">
        <v>4444</v>
      </c>
      <c r="X14" s="45" t="s">
        <v>4454</v>
      </c>
      <c r="Y14" s="45" t="s">
        <v>95</v>
      </c>
      <c r="Z14" s="45" t="s">
        <v>4455</v>
      </c>
      <c r="AA14" s="45" t="s">
        <v>4447</v>
      </c>
      <c r="AB14" s="45" t="s">
        <v>4137</v>
      </c>
      <c r="AC14" s="50">
        <v>1.4</v>
      </c>
      <c r="AD14" s="50">
        <v>1.1000000000000001</v>
      </c>
      <c r="AE14" s="48" t="str">
        <f>HYPERLINK(Oprawy_linki!C14,"Karta katalogowa")</f>
        <v>Karta katalogowa</v>
      </c>
    </row>
    <row r="15" spans="1:31">
      <c r="A15" s="8">
        <v>911401833784</v>
      </c>
      <c r="B15" s="10" t="s">
        <v>946</v>
      </c>
      <c r="C15" s="48" t="str">
        <f>HYPERLINK(Oprawy_linki!B15,"Link do zdjęcia")</f>
        <v>Link do zdjęcia</v>
      </c>
      <c r="D15" s="12" t="s">
        <v>928</v>
      </c>
      <c r="E15" s="12" t="s">
        <v>88</v>
      </c>
      <c r="F15" s="625">
        <v>189</v>
      </c>
      <c r="G15" s="45">
        <v>2500</v>
      </c>
      <c r="H15" s="45">
        <v>139</v>
      </c>
      <c r="I15" s="45">
        <v>4000</v>
      </c>
      <c r="J15" s="45" t="s">
        <v>4328</v>
      </c>
      <c r="K15" s="45" t="s">
        <v>4448</v>
      </c>
      <c r="L15" s="45" t="s">
        <v>4450</v>
      </c>
      <c r="M15" s="45" t="s">
        <v>4236</v>
      </c>
      <c r="N15" s="45">
        <v>18</v>
      </c>
      <c r="O15" s="45" t="s">
        <v>4449</v>
      </c>
      <c r="P15" s="45" t="s">
        <v>4443</v>
      </c>
      <c r="Q15" s="45" t="s">
        <v>4236</v>
      </c>
      <c r="R15" s="45" t="s">
        <v>4456</v>
      </c>
      <c r="S15" s="45" t="s">
        <v>4452</v>
      </c>
      <c r="T15" s="45" t="s">
        <v>4452</v>
      </c>
      <c r="U15" s="45" t="s">
        <v>4453</v>
      </c>
      <c r="V15" s="45" t="s">
        <v>95</v>
      </c>
      <c r="W15" s="45" t="s">
        <v>4444</v>
      </c>
      <c r="X15" s="45" t="s">
        <v>4454</v>
      </c>
      <c r="Y15" s="45" t="s">
        <v>95</v>
      </c>
      <c r="Z15" s="45" t="s">
        <v>4455</v>
      </c>
      <c r="AA15" s="45" t="s">
        <v>4447</v>
      </c>
      <c r="AB15" s="45" t="s">
        <v>4137</v>
      </c>
      <c r="AC15" s="50">
        <v>1.4</v>
      </c>
      <c r="AD15" s="50">
        <v>1.1000000000000001</v>
      </c>
      <c r="AE15" s="48" t="str">
        <f>HYPERLINK(Oprawy_linki!C15,"Karta katalogowa")</f>
        <v>Karta katalogowa</v>
      </c>
    </row>
    <row r="16" spans="1:31">
      <c r="A16" s="25">
        <v>911401834484</v>
      </c>
      <c r="B16" s="23" t="s">
        <v>947</v>
      </c>
      <c r="C16" s="48" t="str">
        <f>HYPERLINK(Oprawy_linki!B16,"Link do zdjęcia")</f>
        <v>Link do zdjęcia</v>
      </c>
      <c r="D16" s="12" t="s">
        <v>928</v>
      </c>
      <c r="E16" s="12" t="s">
        <v>88</v>
      </c>
      <c r="F16" s="625">
        <v>248</v>
      </c>
      <c r="G16" s="45">
        <v>3200</v>
      </c>
      <c r="H16" s="45">
        <v>125</v>
      </c>
      <c r="I16" s="45">
        <v>3000</v>
      </c>
      <c r="J16" s="45" t="s">
        <v>4328</v>
      </c>
      <c r="K16" s="45" t="s">
        <v>4440</v>
      </c>
      <c r="L16" s="45" t="s">
        <v>4450</v>
      </c>
      <c r="M16" s="45" t="s">
        <v>4236</v>
      </c>
      <c r="N16" s="45" t="s">
        <v>4457</v>
      </c>
      <c r="O16" s="45" t="s">
        <v>4449</v>
      </c>
      <c r="P16" s="45" t="s">
        <v>4443</v>
      </c>
      <c r="Q16" s="45" t="s">
        <v>4236</v>
      </c>
      <c r="R16" s="45" t="s">
        <v>4458</v>
      </c>
      <c r="S16" s="45" t="s">
        <v>4452</v>
      </c>
      <c r="T16" s="45" t="s">
        <v>4452</v>
      </c>
      <c r="U16" s="45" t="s">
        <v>4453</v>
      </c>
      <c r="V16" s="45" t="s">
        <v>95</v>
      </c>
      <c r="W16" s="45" t="s">
        <v>4444</v>
      </c>
      <c r="X16" s="45" t="s">
        <v>4454</v>
      </c>
      <c r="Y16" s="45" t="s">
        <v>95</v>
      </c>
      <c r="Z16" s="45" t="s">
        <v>4455</v>
      </c>
      <c r="AA16" s="45" t="s">
        <v>4447</v>
      </c>
      <c r="AB16" s="45" t="s">
        <v>4137</v>
      </c>
      <c r="AC16" s="50">
        <v>1.7829999999999999</v>
      </c>
      <c r="AD16" s="50">
        <v>1.36</v>
      </c>
      <c r="AE16" s="48" t="str">
        <f>HYPERLINK(Oprawy_linki!C16,"Karta katalogowa")</f>
        <v>Karta katalogowa</v>
      </c>
    </row>
    <row r="17" spans="1:31">
      <c r="A17" s="25">
        <v>911401834384</v>
      </c>
      <c r="B17" s="23" t="s">
        <v>948</v>
      </c>
      <c r="C17" s="48" t="str">
        <f>HYPERLINK(Oprawy_linki!B17,"Link do zdjęcia")</f>
        <v>Link do zdjęcia</v>
      </c>
      <c r="D17" s="12" t="s">
        <v>928</v>
      </c>
      <c r="E17" s="12" t="s">
        <v>88</v>
      </c>
      <c r="F17" s="625">
        <v>248</v>
      </c>
      <c r="G17" s="45">
        <v>3500</v>
      </c>
      <c r="H17" s="45">
        <v>137</v>
      </c>
      <c r="I17" s="45">
        <v>4000</v>
      </c>
      <c r="J17" s="45" t="s">
        <v>4328</v>
      </c>
      <c r="K17" s="45" t="s">
        <v>4448</v>
      </c>
      <c r="L17" s="45" t="s">
        <v>4450</v>
      </c>
      <c r="M17" s="45" t="s">
        <v>4236</v>
      </c>
      <c r="N17" s="45" t="s">
        <v>4457</v>
      </c>
      <c r="O17" s="45" t="s">
        <v>4449</v>
      </c>
      <c r="P17" s="45" t="s">
        <v>4443</v>
      </c>
      <c r="Q17" s="45" t="s">
        <v>4236</v>
      </c>
      <c r="R17" s="45" t="s">
        <v>4458</v>
      </c>
      <c r="S17" s="45" t="s">
        <v>4452</v>
      </c>
      <c r="T17" s="45" t="s">
        <v>4452</v>
      </c>
      <c r="U17" s="45" t="s">
        <v>4453</v>
      </c>
      <c r="V17" s="45" t="s">
        <v>95</v>
      </c>
      <c r="W17" s="45" t="s">
        <v>4444</v>
      </c>
      <c r="X17" s="45" t="s">
        <v>4454</v>
      </c>
      <c r="Y17" s="45" t="s">
        <v>95</v>
      </c>
      <c r="Z17" s="45" t="s">
        <v>4455</v>
      </c>
      <c r="AA17" s="45" t="s">
        <v>4447</v>
      </c>
      <c r="AB17" s="45" t="s">
        <v>4137</v>
      </c>
      <c r="AC17" s="50">
        <v>1.7829999999999999</v>
      </c>
      <c r="AD17" s="50">
        <v>1.36</v>
      </c>
      <c r="AE17" s="48" t="str">
        <f>HYPERLINK(Oprawy_linki!C17,"Karta katalogowa")</f>
        <v>Karta katalogowa</v>
      </c>
    </row>
    <row r="18" spans="1:31">
      <c r="A18" s="25">
        <v>911401834084</v>
      </c>
      <c r="B18" s="23" t="s">
        <v>949</v>
      </c>
      <c r="C18" s="48" t="str">
        <f>HYPERLINK(Oprawy_linki!B18,"Link do zdjęcia")</f>
        <v>Link do zdjęcia</v>
      </c>
      <c r="D18" s="12" t="s">
        <v>928</v>
      </c>
      <c r="E18" s="12" t="s">
        <v>88</v>
      </c>
      <c r="F18" s="625">
        <v>202</v>
      </c>
      <c r="G18" s="45">
        <v>3800</v>
      </c>
      <c r="H18" s="45">
        <v>120</v>
      </c>
      <c r="I18" s="45">
        <v>3000</v>
      </c>
      <c r="J18" s="45" t="s">
        <v>4328</v>
      </c>
      <c r="K18" s="45" t="s">
        <v>4440</v>
      </c>
      <c r="L18" s="45" t="s">
        <v>4450</v>
      </c>
      <c r="M18" s="45" t="s">
        <v>4236</v>
      </c>
      <c r="N18" s="45">
        <v>31</v>
      </c>
      <c r="O18" s="45" t="s">
        <v>4449</v>
      </c>
      <c r="P18" s="45" t="s">
        <v>4443</v>
      </c>
      <c r="Q18" s="45" t="s">
        <v>4236</v>
      </c>
      <c r="R18" s="45" t="s">
        <v>4456</v>
      </c>
      <c r="S18" s="45" t="s">
        <v>4452</v>
      </c>
      <c r="T18" s="45" t="s">
        <v>4452</v>
      </c>
      <c r="U18" s="45" t="s">
        <v>4453</v>
      </c>
      <c r="V18" s="45" t="s">
        <v>95</v>
      </c>
      <c r="W18" s="45" t="s">
        <v>4444</v>
      </c>
      <c r="X18" s="45" t="s">
        <v>4454</v>
      </c>
      <c r="Y18" s="45" t="s">
        <v>95</v>
      </c>
      <c r="Z18" s="45" t="s">
        <v>4455</v>
      </c>
      <c r="AA18" s="45" t="s">
        <v>4447</v>
      </c>
      <c r="AB18" s="45" t="s">
        <v>4137</v>
      </c>
      <c r="AC18" s="50">
        <v>1.4</v>
      </c>
      <c r="AD18" s="50">
        <v>1.1000000000000001</v>
      </c>
      <c r="AE18" s="48" t="str">
        <f>HYPERLINK(Oprawy_linki!C18,"Karta katalogowa")</f>
        <v>Karta katalogowa</v>
      </c>
    </row>
    <row r="19" spans="1:31">
      <c r="A19" s="25">
        <v>911401833984</v>
      </c>
      <c r="B19" s="23" t="s">
        <v>950</v>
      </c>
      <c r="C19" s="48" t="str">
        <f>HYPERLINK(Oprawy_linki!B19,"Link do zdjęcia")</f>
        <v>Link do zdjęcia</v>
      </c>
      <c r="D19" s="12" t="s">
        <v>928</v>
      </c>
      <c r="E19" s="12" t="s">
        <v>88</v>
      </c>
      <c r="F19" s="625">
        <v>202</v>
      </c>
      <c r="G19" s="45">
        <v>4100</v>
      </c>
      <c r="H19" s="45">
        <v>130</v>
      </c>
      <c r="I19" s="45">
        <v>4000</v>
      </c>
      <c r="J19" s="45" t="s">
        <v>4328</v>
      </c>
      <c r="K19" s="45" t="s">
        <v>4448</v>
      </c>
      <c r="L19" s="45" t="s">
        <v>4450</v>
      </c>
      <c r="M19" s="45" t="s">
        <v>4236</v>
      </c>
      <c r="N19" s="45">
        <v>31</v>
      </c>
      <c r="O19" s="45" t="s">
        <v>4449</v>
      </c>
      <c r="P19" s="45" t="s">
        <v>4443</v>
      </c>
      <c r="Q19" s="45" t="s">
        <v>4236</v>
      </c>
      <c r="R19" s="45" t="s">
        <v>4456</v>
      </c>
      <c r="S19" s="45" t="s">
        <v>4452</v>
      </c>
      <c r="T19" s="45" t="s">
        <v>4452</v>
      </c>
      <c r="U19" s="45" t="s">
        <v>4453</v>
      </c>
      <c r="V19" s="45" t="s">
        <v>95</v>
      </c>
      <c r="W19" s="45" t="s">
        <v>4444</v>
      </c>
      <c r="X19" s="45" t="s">
        <v>4454</v>
      </c>
      <c r="Y19" s="45" t="s">
        <v>95</v>
      </c>
      <c r="Z19" s="45" t="s">
        <v>4455</v>
      </c>
      <c r="AA19" s="45" t="s">
        <v>4447</v>
      </c>
      <c r="AB19" s="45" t="s">
        <v>4137</v>
      </c>
      <c r="AC19" s="50">
        <v>1.4</v>
      </c>
      <c r="AD19" s="50">
        <v>1.1000000000000001</v>
      </c>
      <c r="AE19" s="48" t="str">
        <f>HYPERLINK(Oprawy_linki!C19,"Karta katalogowa")</f>
        <v>Karta katalogowa</v>
      </c>
    </row>
    <row r="20" spans="1:31">
      <c r="A20" s="8">
        <v>911401834684</v>
      </c>
      <c r="B20" s="10" t="s">
        <v>951</v>
      </c>
      <c r="C20" s="48" t="str">
        <f>HYPERLINK(Oprawy_linki!B20,"Link do zdjęcia")</f>
        <v>Link do zdjęcia</v>
      </c>
      <c r="D20" s="12" t="s">
        <v>928</v>
      </c>
      <c r="E20" s="12" t="s">
        <v>88</v>
      </c>
      <c r="F20" s="625">
        <v>253</v>
      </c>
      <c r="G20" s="45">
        <v>4800</v>
      </c>
      <c r="H20" s="45">
        <v>120</v>
      </c>
      <c r="I20" s="45">
        <v>3000</v>
      </c>
      <c r="J20" s="45" t="s">
        <v>4328</v>
      </c>
      <c r="K20" s="45" t="s">
        <v>4440</v>
      </c>
      <c r="L20" s="45" t="s">
        <v>4450</v>
      </c>
      <c r="M20" s="45" t="s">
        <v>4236</v>
      </c>
      <c r="N20" s="45">
        <v>40</v>
      </c>
      <c r="O20" s="45" t="s">
        <v>4449</v>
      </c>
      <c r="P20" s="45" t="s">
        <v>4443</v>
      </c>
      <c r="Q20" s="45" t="s">
        <v>4236</v>
      </c>
      <c r="R20" s="45" t="s">
        <v>4458</v>
      </c>
      <c r="S20" s="45" t="s">
        <v>4452</v>
      </c>
      <c r="T20" s="45" t="s">
        <v>4452</v>
      </c>
      <c r="U20" s="45" t="s">
        <v>4453</v>
      </c>
      <c r="V20" s="45" t="s">
        <v>95</v>
      </c>
      <c r="W20" s="45" t="s">
        <v>4444</v>
      </c>
      <c r="X20" s="45" t="s">
        <v>4454</v>
      </c>
      <c r="Y20" s="45" t="s">
        <v>95</v>
      </c>
      <c r="Z20" s="45" t="s">
        <v>4455</v>
      </c>
      <c r="AA20" s="45" t="s">
        <v>4447</v>
      </c>
      <c r="AB20" s="45" t="s">
        <v>4137</v>
      </c>
      <c r="AC20" s="50">
        <v>1.7829999999999999</v>
      </c>
      <c r="AD20" s="50">
        <v>1.36</v>
      </c>
      <c r="AE20" s="48" t="str">
        <f>HYPERLINK(Oprawy_linki!C20,"Karta katalogowa")</f>
        <v>Karta katalogowa</v>
      </c>
    </row>
    <row r="21" spans="1:31">
      <c r="A21" s="8">
        <v>911401834584</v>
      </c>
      <c r="B21" s="10" t="s">
        <v>952</v>
      </c>
      <c r="C21" s="48" t="str">
        <f>HYPERLINK(Oprawy_linki!B21,"Link do zdjęcia")</f>
        <v>Link do zdjęcia</v>
      </c>
      <c r="D21" s="12" t="s">
        <v>928</v>
      </c>
      <c r="E21" s="12" t="s">
        <v>88</v>
      </c>
      <c r="F21" s="625">
        <v>253</v>
      </c>
      <c r="G21" s="45">
        <v>5200</v>
      </c>
      <c r="H21" s="45">
        <v>130</v>
      </c>
      <c r="I21" s="45">
        <v>4000</v>
      </c>
      <c r="J21" s="45" t="s">
        <v>4328</v>
      </c>
      <c r="K21" s="45" t="s">
        <v>4448</v>
      </c>
      <c r="L21" s="45" t="s">
        <v>4450</v>
      </c>
      <c r="M21" s="45" t="s">
        <v>4236</v>
      </c>
      <c r="N21" s="45">
        <v>40</v>
      </c>
      <c r="O21" s="45" t="s">
        <v>4449</v>
      </c>
      <c r="P21" s="45" t="s">
        <v>4443</v>
      </c>
      <c r="Q21" s="45" t="s">
        <v>4236</v>
      </c>
      <c r="R21" s="45" t="s">
        <v>4458</v>
      </c>
      <c r="S21" s="45" t="s">
        <v>4452</v>
      </c>
      <c r="T21" s="45" t="s">
        <v>4452</v>
      </c>
      <c r="U21" s="45" t="s">
        <v>4453</v>
      </c>
      <c r="V21" s="45" t="s">
        <v>95</v>
      </c>
      <c r="W21" s="45" t="s">
        <v>4444</v>
      </c>
      <c r="X21" s="45" t="s">
        <v>4454</v>
      </c>
      <c r="Y21" s="45" t="s">
        <v>95</v>
      </c>
      <c r="Z21" s="45" t="s">
        <v>4455</v>
      </c>
      <c r="AA21" s="45" t="s">
        <v>4447</v>
      </c>
      <c r="AB21" s="45" t="s">
        <v>4137</v>
      </c>
      <c r="AC21" s="50">
        <v>1.7829999999999999</v>
      </c>
      <c r="AD21" s="50">
        <v>1.36</v>
      </c>
      <c r="AE21" s="48" t="str">
        <f>HYPERLINK(Oprawy_linki!C21,"Karta katalogowa")</f>
        <v>Karta katalogowa</v>
      </c>
    </row>
    <row r="22" spans="1:31">
      <c r="A22" s="25">
        <v>911401834284</v>
      </c>
      <c r="B22" s="23" t="s">
        <v>953</v>
      </c>
      <c r="C22" s="48" t="str">
        <f>HYPERLINK(Oprawy_linki!B22,"Link do zdjęcia")</f>
        <v>Link do zdjęcia</v>
      </c>
      <c r="D22" s="12" t="s">
        <v>928</v>
      </c>
      <c r="E22" s="12" t="s">
        <v>88</v>
      </c>
      <c r="F22" s="625">
        <v>221</v>
      </c>
      <c r="G22" s="45">
        <v>6000</v>
      </c>
      <c r="H22" s="45">
        <v>120</v>
      </c>
      <c r="I22" s="45">
        <v>3000</v>
      </c>
      <c r="J22" s="45" t="s">
        <v>4328</v>
      </c>
      <c r="K22" s="45" t="s">
        <v>4440</v>
      </c>
      <c r="L22" s="45" t="s">
        <v>4450</v>
      </c>
      <c r="M22" s="45" t="s">
        <v>4236</v>
      </c>
      <c r="N22" s="45">
        <v>49</v>
      </c>
      <c r="O22" s="45" t="s">
        <v>4449</v>
      </c>
      <c r="P22" s="45" t="s">
        <v>4443</v>
      </c>
      <c r="Q22" s="45" t="s">
        <v>4236</v>
      </c>
      <c r="R22" s="45" t="s">
        <v>4456</v>
      </c>
      <c r="S22" s="45" t="s">
        <v>4452</v>
      </c>
      <c r="T22" s="45" t="s">
        <v>4452</v>
      </c>
      <c r="U22" s="45" t="s">
        <v>4453</v>
      </c>
      <c r="V22" s="45" t="s">
        <v>95</v>
      </c>
      <c r="W22" s="45" t="s">
        <v>4444</v>
      </c>
      <c r="X22" s="45" t="s">
        <v>4454</v>
      </c>
      <c r="Y22" s="45" t="s">
        <v>95</v>
      </c>
      <c r="Z22" s="45" t="s">
        <v>4455</v>
      </c>
      <c r="AA22" s="45" t="s">
        <v>4447</v>
      </c>
      <c r="AB22" s="45" t="s">
        <v>4137</v>
      </c>
      <c r="AC22" s="50">
        <v>1.4</v>
      </c>
      <c r="AD22" s="50">
        <v>1.1000000000000001</v>
      </c>
      <c r="AE22" s="48" t="str">
        <f>HYPERLINK(Oprawy_linki!C22,"Karta katalogowa")</f>
        <v>Karta katalogowa</v>
      </c>
    </row>
    <row r="23" spans="1:31">
      <c r="A23" s="25">
        <v>911401835084</v>
      </c>
      <c r="B23" s="23" t="s">
        <v>954</v>
      </c>
      <c r="C23" s="48" t="str">
        <f>HYPERLINK(Oprawy_linki!B23,"Link do zdjęcia")</f>
        <v>Link do zdjęcia</v>
      </c>
      <c r="D23" s="12" t="s">
        <v>928</v>
      </c>
      <c r="E23" s="12" t="s">
        <v>88</v>
      </c>
      <c r="F23" s="625">
        <v>312</v>
      </c>
      <c r="G23" s="45">
        <v>6000</v>
      </c>
      <c r="H23" s="45">
        <v>120</v>
      </c>
      <c r="I23" s="45">
        <v>3000</v>
      </c>
      <c r="J23" s="45" t="s">
        <v>4328</v>
      </c>
      <c r="K23" s="45" t="s">
        <v>4440</v>
      </c>
      <c r="L23" s="45" t="s">
        <v>4450</v>
      </c>
      <c r="M23" s="45" t="s">
        <v>4236</v>
      </c>
      <c r="N23" s="45">
        <v>49</v>
      </c>
      <c r="O23" s="45" t="s">
        <v>4449</v>
      </c>
      <c r="P23" s="45" t="s">
        <v>4443</v>
      </c>
      <c r="Q23" s="45" t="s">
        <v>4236</v>
      </c>
      <c r="R23" s="45" t="s">
        <v>4459</v>
      </c>
      <c r="S23" s="45" t="s">
        <v>4452</v>
      </c>
      <c r="T23" s="45" t="s">
        <v>4452</v>
      </c>
      <c r="U23" s="45" t="s">
        <v>4453</v>
      </c>
      <c r="V23" s="45" t="s">
        <v>95</v>
      </c>
      <c r="W23" s="45" t="s">
        <v>4444</v>
      </c>
      <c r="X23" s="45" t="s">
        <v>4454</v>
      </c>
      <c r="Y23" s="45" t="s">
        <v>95</v>
      </c>
      <c r="Z23" s="45" t="s">
        <v>4455</v>
      </c>
      <c r="AA23" s="45" t="s">
        <v>4447</v>
      </c>
      <c r="AB23" s="45" t="s">
        <v>4137</v>
      </c>
      <c r="AC23" s="50">
        <v>2.133</v>
      </c>
      <c r="AD23" s="50">
        <v>1.61</v>
      </c>
      <c r="AE23" s="48" t="str">
        <f>HYPERLINK(Oprawy_linki!C23,"Karta katalogowa")</f>
        <v>Karta katalogowa</v>
      </c>
    </row>
    <row r="24" spans="1:31">
      <c r="A24" s="8">
        <v>910505103404</v>
      </c>
      <c r="B24" s="10" t="s">
        <v>955</v>
      </c>
      <c r="C24" s="48" t="str">
        <f>HYPERLINK(Oprawy_linki!B24,"Link do zdjęcia")</f>
        <v>Link do zdjęcia</v>
      </c>
      <c r="D24" s="12" t="s">
        <v>928</v>
      </c>
      <c r="E24" s="12" t="s">
        <v>88</v>
      </c>
      <c r="F24" s="625">
        <v>621</v>
      </c>
      <c r="G24" s="45">
        <v>6400</v>
      </c>
      <c r="H24" s="45">
        <v>119</v>
      </c>
      <c r="I24" s="45">
        <v>4000</v>
      </c>
      <c r="J24" s="45" t="s">
        <v>4328</v>
      </c>
      <c r="K24" s="45" t="s">
        <v>4448</v>
      </c>
      <c r="L24" s="45" t="s">
        <v>4450</v>
      </c>
      <c r="M24" s="45" t="s">
        <v>4460</v>
      </c>
      <c r="N24" s="45">
        <v>54</v>
      </c>
      <c r="O24" s="45" t="s">
        <v>4449</v>
      </c>
      <c r="P24" s="45" t="s">
        <v>4443</v>
      </c>
      <c r="Q24" s="45" t="s">
        <v>4236</v>
      </c>
      <c r="R24" s="45">
        <v>120</v>
      </c>
      <c r="S24" s="45" t="s">
        <v>4297</v>
      </c>
      <c r="T24" s="45" t="s">
        <v>4344</v>
      </c>
      <c r="U24" s="45" t="s">
        <v>4453</v>
      </c>
      <c r="V24" s="45" t="s">
        <v>95</v>
      </c>
      <c r="W24" s="45" t="s">
        <v>4461</v>
      </c>
      <c r="X24" s="45" t="s">
        <v>4454</v>
      </c>
      <c r="Y24" s="45" t="s">
        <v>95</v>
      </c>
      <c r="Z24" s="45" t="s">
        <v>4455</v>
      </c>
      <c r="AA24" s="45" t="s">
        <v>4447</v>
      </c>
      <c r="AB24" s="45" t="s">
        <v>4137</v>
      </c>
      <c r="AC24" s="50">
        <v>1.7</v>
      </c>
      <c r="AD24" s="50">
        <v>1.45</v>
      </c>
      <c r="AE24" s="48" t="str">
        <f>HYPERLINK(Oprawy_linki!C24,"Karta katalogowa")</f>
        <v>Karta katalogowa</v>
      </c>
    </row>
    <row r="25" spans="1:31">
      <c r="A25" s="25">
        <v>911401834184</v>
      </c>
      <c r="B25" s="23" t="s">
        <v>956</v>
      </c>
      <c r="C25" s="48" t="str">
        <f>HYPERLINK(Oprawy_linki!B25,"Link do zdjęcia")</f>
        <v>Link do zdjęcia</v>
      </c>
      <c r="D25" s="12" t="s">
        <v>928</v>
      </c>
      <c r="E25" s="12" t="s">
        <v>88</v>
      </c>
      <c r="F25" s="625">
        <v>221</v>
      </c>
      <c r="G25" s="45">
        <v>6400</v>
      </c>
      <c r="H25" s="45">
        <v>130</v>
      </c>
      <c r="I25" s="45">
        <v>4000</v>
      </c>
      <c r="J25" s="45" t="s">
        <v>4328</v>
      </c>
      <c r="K25" s="45" t="s">
        <v>4448</v>
      </c>
      <c r="L25" s="45" t="s">
        <v>4450</v>
      </c>
      <c r="M25" s="45" t="s">
        <v>4236</v>
      </c>
      <c r="N25" s="45">
        <v>49</v>
      </c>
      <c r="O25" s="45" t="s">
        <v>4449</v>
      </c>
      <c r="P25" s="45" t="s">
        <v>4443</v>
      </c>
      <c r="Q25" s="45" t="s">
        <v>4236</v>
      </c>
      <c r="R25" s="45" t="s">
        <v>4456</v>
      </c>
      <c r="S25" s="45" t="s">
        <v>4452</v>
      </c>
      <c r="T25" s="45" t="s">
        <v>4452</v>
      </c>
      <c r="U25" s="45" t="s">
        <v>4453</v>
      </c>
      <c r="V25" s="45" t="s">
        <v>95</v>
      </c>
      <c r="W25" s="45" t="s">
        <v>4444</v>
      </c>
      <c r="X25" s="45" t="s">
        <v>4454</v>
      </c>
      <c r="Y25" s="45" t="s">
        <v>95</v>
      </c>
      <c r="Z25" s="45" t="s">
        <v>4455</v>
      </c>
      <c r="AA25" s="45" t="s">
        <v>4447</v>
      </c>
      <c r="AB25" s="45" t="s">
        <v>4137</v>
      </c>
      <c r="AC25" s="50">
        <v>1.4</v>
      </c>
      <c r="AD25" s="50">
        <v>1.1000000000000001</v>
      </c>
      <c r="AE25" s="48" t="str">
        <f>HYPERLINK(Oprawy_linki!C25,"Karta katalogowa")</f>
        <v>Karta katalogowa</v>
      </c>
    </row>
    <row r="26" spans="1:31">
      <c r="A26" s="25">
        <v>911401834984</v>
      </c>
      <c r="B26" s="23" t="s">
        <v>957</v>
      </c>
      <c r="C26" s="48" t="str">
        <f>HYPERLINK(Oprawy_linki!B26,"Link do zdjęcia")</f>
        <v>Link do zdjęcia</v>
      </c>
      <c r="D26" s="12" t="s">
        <v>928</v>
      </c>
      <c r="E26" s="12" t="s">
        <v>88</v>
      </c>
      <c r="F26" s="625">
        <v>312</v>
      </c>
      <c r="G26" s="45">
        <v>6400</v>
      </c>
      <c r="H26" s="45">
        <v>130</v>
      </c>
      <c r="I26" s="45">
        <v>4000</v>
      </c>
      <c r="J26" s="45" t="s">
        <v>4328</v>
      </c>
      <c r="K26" s="45" t="s">
        <v>4448</v>
      </c>
      <c r="L26" s="45" t="s">
        <v>4450</v>
      </c>
      <c r="M26" s="45" t="s">
        <v>4236</v>
      </c>
      <c r="N26" s="45">
        <v>49</v>
      </c>
      <c r="O26" s="45" t="s">
        <v>4449</v>
      </c>
      <c r="P26" s="45" t="s">
        <v>4443</v>
      </c>
      <c r="Q26" s="45" t="s">
        <v>4236</v>
      </c>
      <c r="R26" s="45" t="s">
        <v>4459</v>
      </c>
      <c r="S26" s="45" t="s">
        <v>4452</v>
      </c>
      <c r="T26" s="45" t="s">
        <v>4452</v>
      </c>
      <c r="U26" s="45" t="s">
        <v>4453</v>
      </c>
      <c r="V26" s="45" t="s">
        <v>95</v>
      </c>
      <c r="W26" s="45" t="s">
        <v>4444</v>
      </c>
      <c r="X26" s="45" t="s">
        <v>4454</v>
      </c>
      <c r="Y26" s="45" t="s">
        <v>95</v>
      </c>
      <c r="Z26" s="45" t="s">
        <v>4455</v>
      </c>
      <c r="AA26" s="45" t="s">
        <v>4447</v>
      </c>
      <c r="AB26" s="45" t="s">
        <v>4137</v>
      </c>
      <c r="AC26" s="50">
        <v>2.133</v>
      </c>
      <c r="AD26" s="50">
        <v>1.61</v>
      </c>
      <c r="AE26" s="48" t="str">
        <f>HYPERLINK(Oprawy_linki!C26,"Karta katalogowa")</f>
        <v>Karta katalogowa</v>
      </c>
    </row>
    <row r="27" spans="1:31">
      <c r="A27" s="25">
        <v>911401834884</v>
      </c>
      <c r="B27" s="23" t="s">
        <v>958</v>
      </c>
      <c r="C27" s="48" t="str">
        <f>HYPERLINK(Oprawy_linki!B27,"Link do zdjęcia")</f>
        <v>Link do zdjęcia</v>
      </c>
      <c r="D27" s="12" t="s">
        <v>928</v>
      </c>
      <c r="E27" s="12" t="s">
        <v>88</v>
      </c>
      <c r="F27" s="625">
        <v>276</v>
      </c>
      <c r="G27" s="45">
        <v>7400</v>
      </c>
      <c r="H27" s="45">
        <v>125</v>
      </c>
      <c r="I27" s="45">
        <v>3000</v>
      </c>
      <c r="J27" s="45" t="s">
        <v>4328</v>
      </c>
      <c r="K27" s="45" t="s">
        <v>4440</v>
      </c>
      <c r="L27" s="45" t="s">
        <v>4450</v>
      </c>
      <c r="M27" s="45" t="s">
        <v>4236</v>
      </c>
      <c r="N27" s="45">
        <v>59</v>
      </c>
      <c r="O27" s="45" t="s">
        <v>4449</v>
      </c>
      <c r="P27" s="45" t="s">
        <v>4443</v>
      </c>
      <c r="Q27" s="45" t="s">
        <v>4236</v>
      </c>
      <c r="R27" s="45" t="s">
        <v>4458</v>
      </c>
      <c r="S27" s="45" t="s">
        <v>4452</v>
      </c>
      <c r="T27" s="45" t="s">
        <v>4452</v>
      </c>
      <c r="U27" s="45" t="s">
        <v>4453</v>
      </c>
      <c r="V27" s="45" t="s">
        <v>95</v>
      </c>
      <c r="W27" s="45" t="s">
        <v>4444</v>
      </c>
      <c r="X27" s="45" t="s">
        <v>4454</v>
      </c>
      <c r="Y27" s="45" t="s">
        <v>95</v>
      </c>
      <c r="Z27" s="45" t="s">
        <v>4455</v>
      </c>
      <c r="AA27" s="45" t="s">
        <v>4447</v>
      </c>
      <c r="AB27" s="45" t="s">
        <v>4137</v>
      </c>
      <c r="AC27" s="50">
        <v>1.7829999999999999</v>
      </c>
      <c r="AD27" s="50">
        <v>1.36</v>
      </c>
      <c r="AE27" s="48" t="str">
        <f>HYPERLINK(Oprawy_linki!C27,"Karta katalogowa")</f>
        <v>Karta katalogowa</v>
      </c>
    </row>
    <row r="28" spans="1:31">
      <c r="A28" s="8">
        <v>910505103405</v>
      </c>
      <c r="B28" s="10" t="s">
        <v>959</v>
      </c>
      <c r="C28" s="48" t="str">
        <f>HYPERLINK(Oprawy_linki!B28,"Link do zdjęcia")</f>
        <v>Link do zdjęcia</v>
      </c>
      <c r="D28" s="12" t="s">
        <v>928</v>
      </c>
      <c r="E28" s="12" t="s">
        <v>88</v>
      </c>
      <c r="F28" s="625">
        <v>683</v>
      </c>
      <c r="G28" s="45">
        <v>8000</v>
      </c>
      <c r="H28" s="45">
        <v>127</v>
      </c>
      <c r="I28" s="45">
        <v>4000</v>
      </c>
      <c r="J28" s="45" t="s">
        <v>4328</v>
      </c>
      <c r="K28" s="45" t="s">
        <v>4448</v>
      </c>
      <c r="L28" s="45" t="s">
        <v>4450</v>
      </c>
      <c r="M28" s="45" t="s">
        <v>4460</v>
      </c>
      <c r="N28" s="45">
        <v>63</v>
      </c>
      <c r="O28" s="45" t="s">
        <v>4449</v>
      </c>
      <c r="P28" s="45" t="s">
        <v>4443</v>
      </c>
      <c r="Q28" s="45" t="s">
        <v>4236</v>
      </c>
      <c r="R28" s="45">
        <v>120</v>
      </c>
      <c r="S28" s="45" t="s">
        <v>4297</v>
      </c>
      <c r="T28" s="45" t="s">
        <v>4344</v>
      </c>
      <c r="U28" s="45" t="s">
        <v>4453</v>
      </c>
      <c r="V28" s="45" t="s">
        <v>95</v>
      </c>
      <c r="W28" s="45" t="s">
        <v>4461</v>
      </c>
      <c r="X28" s="45" t="s">
        <v>4454</v>
      </c>
      <c r="Y28" s="45" t="s">
        <v>95</v>
      </c>
      <c r="Z28" s="45" t="s">
        <v>4455</v>
      </c>
      <c r="AA28" s="45" t="s">
        <v>4447</v>
      </c>
      <c r="AB28" s="45" t="s">
        <v>4137</v>
      </c>
      <c r="AC28" s="50">
        <v>2.0499999999999998</v>
      </c>
      <c r="AD28" s="50">
        <v>1.7</v>
      </c>
      <c r="AE28" s="48" t="str">
        <f>HYPERLINK(Oprawy_linki!C28,"Karta katalogowa")</f>
        <v>Karta katalogowa</v>
      </c>
    </row>
    <row r="29" spans="1:31">
      <c r="A29" s="8">
        <v>910505103382</v>
      </c>
      <c r="B29" s="10" t="s">
        <v>960</v>
      </c>
      <c r="C29" s="48" t="str">
        <f>HYPERLINK(Oprawy_linki!B29,"Link do zdjęcia")</f>
        <v>Link do zdjęcia</v>
      </c>
      <c r="D29" s="12" t="s">
        <v>928</v>
      </c>
      <c r="E29" s="12" t="s">
        <v>88</v>
      </c>
      <c r="F29" s="625">
        <v>1102</v>
      </c>
      <c r="G29" s="45">
        <v>8000</v>
      </c>
      <c r="H29" s="45">
        <v>125</v>
      </c>
      <c r="I29" s="45">
        <v>4000</v>
      </c>
      <c r="J29" s="45" t="s">
        <v>4328</v>
      </c>
      <c r="K29" s="45" t="s">
        <v>4448</v>
      </c>
      <c r="L29" s="45" t="s">
        <v>4450</v>
      </c>
      <c r="M29" s="45" t="s">
        <v>4236</v>
      </c>
      <c r="N29" s="45">
        <v>64</v>
      </c>
      <c r="O29" s="45" t="s">
        <v>4449</v>
      </c>
      <c r="P29" s="45" t="s">
        <v>4443</v>
      </c>
      <c r="Q29" s="45" t="s">
        <v>4236</v>
      </c>
      <c r="R29" s="45">
        <v>120</v>
      </c>
      <c r="S29" s="45" t="s">
        <v>4297</v>
      </c>
      <c r="T29" s="45" t="s">
        <v>4344</v>
      </c>
      <c r="U29" s="45" t="s">
        <v>4453</v>
      </c>
      <c r="V29" s="45" t="s">
        <v>95</v>
      </c>
      <c r="W29" s="45" t="s">
        <v>4444</v>
      </c>
      <c r="X29" s="45" t="s">
        <v>4454</v>
      </c>
      <c r="Y29" s="45" t="s">
        <v>95</v>
      </c>
      <c r="Z29" s="45" t="s">
        <v>4455</v>
      </c>
      <c r="AA29" s="45" t="s">
        <v>4447</v>
      </c>
      <c r="AB29" s="45" t="s">
        <v>4137</v>
      </c>
      <c r="AC29" s="50">
        <v>2.0499999999999998</v>
      </c>
      <c r="AD29" s="50">
        <v>1.7</v>
      </c>
      <c r="AE29" s="48" t="str">
        <f>HYPERLINK(Oprawy_linki!C29,"Karta katalogowa")</f>
        <v>Karta katalogowa</v>
      </c>
    </row>
    <row r="30" spans="1:31">
      <c r="A30" s="25">
        <v>911401834784</v>
      </c>
      <c r="B30" s="23" t="s">
        <v>961</v>
      </c>
      <c r="C30" s="48" t="str">
        <f>HYPERLINK(Oprawy_linki!B30,"Link do zdjęcia")</f>
        <v>Link do zdjęcia</v>
      </c>
      <c r="D30" s="12" t="s">
        <v>928</v>
      </c>
      <c r="E30" s="12" t="s">
        <v>88</v>
      </c>
      <c r="F30" s="625">
        <v>276</v>
      </c>
      <c r="G30" s="45">
        <v>8000</v>
      </c>
      <c r="H30" s="45">
        <v>136</v>
      </c>
      <c r="I30" s="45">
        <v>4000</v>
      </c>
      <c r="J30" s="45" t="s">
        <v>4328</v>
      </c>
      <c r="K30" s="45" t="s">
        <v>4448</v>
      </c>
      <c r="L30" s="45" t="s">
        <v>4450</v>
      </c>
      <c r="M30" s="45" t="s">
        <v>4236</v>
      </c>
      <c r="N30" s="45">
        <v>59</v>
      </c>
      <c r="O30" s="45" t="s">
        <v>4449</v>
      </c>
      <c r="P30" s="45" t="s">
        <v>4443</v>
      </c>
      <c r="Q30" s="45" t="s">
        <v>4236</v>
      </c>
      <c r="R30" s="45" t="s">
        <v>4458</v>
      </c>
      <c r="S30" s="45" t="s">
        <v>4452</v>
      </c>
      <c r="T30" s="45" t="s">
        <v>4452</v>
      </c>
      <c r="U30" s="45" t="s">
        <v>4453</v>
      </c>
      <c r="V30" s="45" t="s">
        <v>95</v>
      </c>
      <c r="W30" s="45" t="s">
        <v>4444</v>
      </c>
      <c r="X30" s="45" t="s">
        <v>4454</v>
      </c>
      <c r="Y30" s="45" t="s">
        <v>95</v>
      </c>
      <c r="Z30" s="45" t="s">
        <v>4455</v>
      </c>
      <c r="AA30" s="45" t="s">
        <v>4447</v>
      </c>
      <c r="AB30" s="45" t="s">
        <v>4137</v>
      </c>
      <c r="AC30" s="50">
        <v>1.7829999999999999</v>
      </c>
      <c r="AD30" s="50">
        <v>1.36</v>
      </c>
      <c r="AE30" s="48" t="str">
        <f>HYPERLINK(Oprawy_linki!C30,"Karta katalogowa")</f>
        <v>Karta katalogowa</v>
      </c>
    </row>
    <row r="31" spans="1:31">
      <c r="A31" s="25">
        <v>911401835284</v>
      </c>
      <c r="B31" s="23" t="s">
        <v>962</v>
      </c>
      <c r="C31" s="48" t="str">
        <f>HYPERLINK(Oprawy_linki!B31,"Link do zdjęcia")</f>
        <v>Link do zdjęcia</v>
      </c>
      <c r="D31" s="12" t="s">
        <v>928</v>
      </c>
      <c r="E31" s="12" t="s">
        <v>88</v>
      </c>
      <c r="F31" s="625">
        <v>377</v>
      </c>
      <c r="G31" s="45">
        <v>9400</v>
      </c>
      <c r="H31" s="45">
        <v>125</v>
      </c>
      <c r="I31" s="45">
        <v>3000</v>
      </c>
      <c r="J31" s="45" t="s">
        <v>4328</v>
      </c>
      <c r="K31" s="45" t="s">
        <v>4440</v>
      </c>
      <c r="L31" s="45" t="s">
        <v>4450</v>
      </c>
      <c r="M31" s="45" t="s">
        <v>4236</v>
      </c>
      <c r="N31" s="45">
        <v>75</v>
      </c>
      <c r="O31" s="45" t="s">
        <v>4449</v>
      </c>
      <c r="P31" s="45" t="s">
        <v>4443</v>
      </c>
      <c r="Q31" s="45" t="s">
        <v>4236</v>
      </c>
      <c r="R31" s="45" t="s">
        <v>4459</v>
      </c>
      <c r="S31" s="45" t="s">
        <v>4452</v>
      </c>
      <c r="T31" s="45" t="s">
        <v>4452</v>
      </c>
      <c r="U31" s="45" t="s">
        <v>4453</v>
      </c>
      <c r="V31" s="45" t="s">
        <v>95</v>
      </c>
      <c r="W31" s="45" t="s">
        <v>4444</v>
      </c>
      <c r="X31" s="45" t="s">
        <v>4454</v>
      </c>
      <c r="Y31" s="45" t="s">
        <v>95</v>
      </c>
      <c r="Z31" s="45" t="s">
        <v>4455</v>
      </c>
      <c r="AA31" s="45" t="s">
        <v>4447</v>
      </c>
      <c r="AB31" s="45" t="s">
        <v>4137</v>
      </c>
      <c r="AC31" s="50">
        <v>2.133</v>
      </c>
      <c r="AD31" s="50">
        <v>1.61</v>
      </c>
      <c r="AE31" s="48" t="str">
        <f>HYPERLINK(Oprawy_linki!C31,"Karta katalogowa")</f>
        <v>Karta katalogowa</v>
      </c>
    </row>
    <row r="32" spans="1:31">
      <c r="A32" s="25">
        <v>911401835184</v>
      </c>
      <c r="B32" s="23" t="s">
        <v>963</v>
      </c>
      <c r="C32" s="48" t="str">
        <f>HYPERLINK(Oprawy_linki!B32,"Link do zdjęcia")</f>
        <v>Link do zdjęcia</v>
      </c>
      <c r="D32" s="12" t="s">
        <v>928</v>
      </c>
      <c r="E32" s="12" t="s">
        <v>88</v>
      </c>
      <c r="F32" s="625">
        <v>377</v>
      </c>
      <c r="G32" s="45">
        <v>10000</v>
      </c>
      <c r="H32" s="45">
        <v>130</v>
      </c>
      <c r="I32" s="45">
        <v>4000</v>
      </c>
      <c r="J32" s="45" t="s">
        <v>4328</v>
      </c>
      <c r="K32" s="45" t="s">
        <v>4448</v>
      </c>
      <c r="L32" s="45" t="s">
        <v>4450</v>
      </c>
      <c r="M32" s="45" t="s">
        <v>4236</v>
      </c>
      <c r="N32" s="45">
        <v>75</v>
      </c>
      <c r="O32" s="45" t="s">
        <v>4449</v>
      </c>
      <c r="P32" s="45" t="s">
        <v>4443</v>
      </c>
      <c r="Q32" s="45" t="s">
        <v>4236</v>
      </c>
      <c r="R32" s="45" t="s">
        <v>4459</v>
      </c>
      <c r="S32" s="45" t="s">
        <v>4452</v>
      </c>
      <c r="T32" s="45" t="s">
        <v>4452</v>
      </c>
      <c r="U32" s="45" t="s">
        <v>4453</v>
      </c>
      <c r="V32" s="45" t="s">
        <v>95</v>
      </c>
      <c r="W32" s="45" t="s">
        <v>4444</v>
      </c>
      <c r="X32" s="45" t="s">
        <v>4454</v>
      </c>
      <c r="Y32" s="45" t="s">
        <v>95</v>
      </c>
      <c r="Z32" s="45" t="s">
        <v>4455</v>
      </c>
      <c r="AA32" s="45" t="s">
        <v>4447</v>
      </c>
      <c r="AB32" s="45" t="s">
        <v>4137</v>
      </c>
      <c r="AC32" s="50">
        <v>2.133</v>
      </c>
      <c r="AD32" s="50">
        <v>1.61</v>
      </c>
      <c r="AE32" s="48" t="str">
        <f>HYPERLINK(Oprawy_linki!C32,"Karta katalogowa")</f>
        <v>Karta katalogowa</v>
      </c>
    </row>
    <row r="33" spans="1:31">
      <c r="A33" s="8">
        <v>911401735152</v>
      </c>
      <c r="B33" s="24" t="s">
        <v>964</v>
      </c>
      <c r="C33" s="48" t="str">
        <f>HYPERLINK(Oprawy_linki!B33,"Link do zdjęcia")</f>
        <v>Link do zdjęcia</v>
      </c>
      <c r="D33" s="12" t="s">
        <v>928</v>
      </c>
      <c r="E33" s="12" t="s">
        <v>183</v>
      </c>
      <c r="F33" s="625">
        <v>47</v>
      </c>
      <c r="G33" s="45">
        <v>3000</v>
      </c>
      <c r="H33" s="45">
        <v>100</v>
      </c>
      <c r="I33" s="45">
        <v>4000</v>
      </c>
      <c r="J33" s="45" t="s">
        <v>4328</v>
      </c>
      <c r="K33" s="45" t="s">
        <v>4448</v>
      </c>
      <c r="L33" s="45" t="s">
        <v>4450</v>
      </c>
      <c r="M33" s="45" t="s">
        <v>4236</v>
      </c>
      <c r="N33" s="45">
        <v>30</v>
      </c>
      <c r="O33" s="45" t="s">
        <v>4449</v>
      </c>
      <c r="P33" s="45" t="s">
        <v>4443</v>
      </c>
      <c r="Q33" s="45" t="s">
        <v>4236</v>
      </c>
      <c r="R33" s="45" t="s">
        <v>4462</v>
      </c>
      <c r="S33" s="45">
        <v>3</v>
      </c>
      <c r="T33" s="45" t="s">
        <v>4151</v>
      </c>
      <c r="U33" s="45" t="s">
        <v>95</v>
      </c>
      <c r="V33" s="45" t="s">
        <v>95</v>
      </c>
      <c r="W33" s="45" t="s">
        <v>4444</v>
      </c>
      <c r="X33" s="45" t="s">
        <v>4454</v>
      </c>
      <c r="Y33" s="45" t="s">
        <v>4463</v>
      </c>
      <c r="Z33" s="45" t="s">
        <v>4455</v>
      </c>
      <c r="AA33" s="45" t="s">
        <v>4447</v>
      </c>
      <c r="AB33" s="45" t="s">
        <v>4130</v>
      </c>
      <c r="AC33" s="50">
        <v>0.38600000000000001</v>
      </c>
      <c r="AD33" s="50">
        <v>0.28000000000000003</v>
      </c>
      <c r="AE33" s="48" t="str">
        <f>HYPERLINK(Oprawy_linki!C33,"Karta katalogowa")</f>
        <v>Karta katalogowa</v>
      </c>
    </row>
    <row r="34" spans="1:31">
      <c r="A34" s="22">
        <v>911401742412</v>
      </c>
      <c r="B34" s="23" t="s">
        <v>967</v>
      </c>
      <c r="C34" s="48" t="str">
        <f>HYPERLINK(Oprawy_linki!B34,"Link do zdjęcia")</f>
        <v>Link do zdjęcia</v>
      </c>
      <c r="D34" s="12" t="s">
        <v>969</v>
      </c>
      <c r="E34" s="12" t="s">
        <v>88</v>
      </c>
      <c r="F34" s="625">
        <v>259</v>
      </c>
      <c r="G34" s="45" t="s">
        <v>95</v>
      </c>
      <c r="H34" s="45" t="s">
        <v>95</v>
      </c>
      <c r="I34" s="45" t="s">
        <v>95</v>
      </c>
      <c r="J34" s="45" t="s">
        <v>95</v>
      </c>
      <c r="K34" s="45" t="s">
        <v>95</v>
      </c>
      <c r="L34" s="45" t="s">
        <v>95</v>
      </c>
      <c r="M34" s="45" t="s">
        <v>95</v>
      </c>
      <c r="N34" s="45" t="s">
        <v>95</v>
      </c>
      <c r="O34" s="45" t="s">
        <v>95</v>
      </c>
      <c r="P34" s="45" t="s">
        <v>95</v>
      </c>
      <c r="Q34" s="45" t="s">
        <v>95</v>
      </c>
      <c r="R34" s="45">
        <v>15</v>
      </c>
      <c r="S34" s="45">
        <v>20</v>
      </c>
      <c r="T34" s="45">
        <v>15</v>
      </c>
      <c r="U34" s="45" t="s">
        <v>95</v>
      </c>
      <c r="V34" s="45" t="s">
        <v>95</v>
      </c>
      <c r="W34" s="45" t="s">
        <v>95</v>
      </c>
      <c r="X34" s="45" t="s">
        <v>95</v>
      </c>
      <c r="Y34" s="45" t="s">
        <v>95</v>
      </c>
      <c r="Z34" s="45" t="s">
        <v>95</v>
      </c>
      <c r="AA34" s="45" t="s">
        <v>95</v>
      </c>
      <c r="AB34" s="45" t="s">
        <v>4237</v>
      </c>
      <c r="AC34" s="50">
        <v>0.24</v>
      </c>
      <c r="AD34" s="50">
        <v>0.16</v>
      </c>
      <c r="AE34" s="48" t="str">
        <f>HYPERLINK(Oprawy_linki!C34,"Karta katalogowa")</f>
        <v>Karta katalogowa</v>
      </c>
    </row>
    <row r="35" spans="1:31">
      <c r="A35" s="22">
        <v>911401742402</v>
      </c>
      <c r="B35" s="23" t="s">
        <v>970</v>
      </c>
      <c r="C35" s="48" t="str">
        <f>HYPERLINK(Oprawy_linki!B35,"Link do zdjęcia")</f>
        <v>Link do zdjęcia</v>
      </c>
      <c r="D35" s="12" t="s">
        <v>969</v>
      </c>
      <c r="E35" s="12" t="s">
        <v>88</v>
      </c>
      <c r="F35" s="625">
        <v>259</v>
      </c>
      <c r="G35" s="45" t="s">
        <v>95</v>
      </c>
      <c r="H35" s="45" t="s">
        <v>95</v>
      </c>
      <c r="I35" s="45" t="s">
        <v>95</v>
      </c>
      <c r="J35" s="45" t="s">
        <v>95</v>
      </c>
      <c r="K35" s="45" t="s">
        <v>95</v>
      </c>
      <c r="L35" s="45" t="s">
        <v>95</v>
      </c>
      <c r="M35" s="45" t="s">
        <v>95</v>
      </c>
      <c r="N35" s="45" t="s">
        <v>95</v>
      </c>
      <c r="O35" s="45" t="s">
        <v>95</v>
      </c>
      <c r="P35" s="45" t="s">
        <v>95</v>
      </c>
      <c r="Q35" s="45" t="s">
        <v>95</v>
      </c>
      <c r="R35" s="45">
        <v>15</v>
      </c>
      <c r="S35" s="45">
        <v>20</v>
      </c>
      <c r="T35" s="45">
        <v>15</v>
      </c>
      <c r="U35" s="45" t="s">
        <v>95</v>
      </c>
      <c r="V35" s="45" t="s">
        <v>95</v>
      </c>
      <c r="W35" s="45" t="s">
        <v>95</v>
      </c>
      <c r="X35" s="45" t="s">
        <v>95</v>
      </c>
      <c r="Y35" s="45" t="s">
        <v>95</v>
      </c>
      <c r="Z35" s="45" t="s">
        <v>95</v>
      </c>
      <c r="AA35" s="45" t="s">
        <v>95</v>
      </c>
      <c r="AB35" s="45" t="s">
        <v>4237</v>
      </c>
      <c r="AC35" s="50">
        <v>0.28000000000000003</v>
      </c>
      <c r="AD35" s="50">
        <v>0.19</v>
      </c>
      <c r="AE35" s="48" t="str">
        <f>HYPERLINK(Oprawy_linki!C35,"Karta katalogowa")</f>
        <v>Karta katalogowa</v>
      </c>
    </row>
    <row r="36" spans="1:31">
      <c r="A36" s="22">
        <v>911401742382</v>
      </c>
      <c r="B36" s="23" t="s">
        <v>971</v>
      </c>
      <c r="C36" s="48" t="str">
        <f>HYPERLINK(Oprawy_linki!B36,"Link do zdjęcia")</f>
        <v>Link do zdjęcia</v>
      </c>
      <c r="D36" s="12" t="s">
        <v>969</v>
      </c>
      <c r="E36" s="12" t="s">
        <v>88</v>
      </c>
      <c r="F36" s="625">
        <v>389</v>
      </c>
      <c r="G36" s="45" t="s">
        <v>95</v>
      </c>
      <c r="H36" s="45" t="s">
        <v>95</v>
      </c>
      <c r="I36" s="45" t="s">
        <v>95</v>
      </c>
      <c r="J36" s="45" t="s">
        <v>95</v>
      </c>
      <c r="K36" s="45" t="s">
        <v>95</v>
      </c>
      <c r="L36" s="45" t="s">
        <v>95</v>
      </c>
      <c r="M36" s="45" t="s">
        <v>95</v>
      </c>
      <c r="N36" s="45" t="s">
        <v>95</v>
      </c>
      <c r="O36" s="45" t="s">
        <v>95</v>
      </c>
      <c r="P36" s="45" t="s">
        <v>95</v>
      </c>
      <c r="Q36" s="45" t="s">
        <v>95</v>
      </c>
      <c r="R36" s="45" t="s">
        <v>4464</v>
      </c>
      <c r="S36" s="45">
        <v>20</v>
      </c>
      <c r="T36" s="45">
        <v>15</v>
      </c>
      <c r="U36" s="45" t="s">
        <v>95</v>
      </c>
      <c r="V36" s="45" t="s">
        <v>95</v>
      </c>
      <c r="W36" s="45" t="s">
        <v>95</v>
      </c>
      <c r="X36" s="45" t="s">
        <v>95</v>
      </c>
      <c r="Y36" s="45" t="s">
        <v>95</v>
      </c>
      <c r="Z36" s="45" t="s">
        <v>95</v>
      </c>
      <c r="AA36" s="45" t="s">
        <v>95</v>
      </c>
      <c r="AB36" s="45" t="s">
        <v>4237</v>
      </c>
      <c r="AC36" s="50">
        <v>2.15</v>
      </c>
      <c r="AD36" s="50">
        <v>1.85</v>
      </c>
      <c r="AE36" s="48" t="str">
        <f>HYPERLINK(Oprawy_linki!C36,"Karta katalogowa")</f>
        <v>Karta katalogowa</v>
      </c>
    </row>
    <row r="37" spans="1:31">
      <c r="A37" s="22">
        <v>911401742332</v>
      </c>
      <c r="B37" s="23" t="s">
        <v>972</v>
      </c>
      <c r="C37" s="48" t="str">
        <f>HYPERLINK(Oprawy_linki!B37,"Link do zdjęcia")</f>
        <v>Link do zdjęcia</v>
      </c>
      <c r="D37" s="12" t="s">
        <v>969</v>
      </c>
      <c r="E37" s="12" t="s">
        <v>88</v>
      </c>
      <c r="F37" s="625">
        <v>445</v>
      </c>
      <c r="G37" s="45" t="s">
        <v>95</v>
      </c>
      <c r="H37" s="45" t="s">
        <v>95</v>
      </c>
      <c r="I37" s="45" t="s">
        <v>95</v>
      </c>
      <c r="J37" s="45" t="s">
        <v>95</v>
      </c>
      <c r="K37" s="45" t="s">
        <v>95</v>
      </c>
      <c r="L37" s="45" t="s">
        <v>95</v>
      </c>
      <c r="M37" s="45" t="s">
        <v>95</v>
      </c>
      <c r="N37" s="45" t="s">
        <v>95</v>
      </c>
      <c r="O37" s="45" t="s">
        <v>95</v>
      </c>
      <c r="P37" s="45" t="s">
        <v>95</v>
      </c>
      <c r="Q37" s="45" t="s">
        <v>95</v>
      </c>
      <c r="R37" s="45">
        <v>15</v>
      </c>
      <c r="S37" s="45">
        <v>20</v>
      </c>
      <c r="T37" s="45">
        <v>15</v>
      </c>
      <c r="U37" s="45" t="s">
        <v>95</v>
      </c>
      <c r="V37" s="45" t="s">
        <v>95</v>
      </c>
      <c r="W37" s="45" t="s">
        <v>95</v>
      </c>
      <c r="X37" s="45" t="s">
        <v>95</v>
      </c>
      <c r="Y37" s="45" t="s">
        <v>95</v>
      </c>
      <c r="Z37" s="45" t="s">
        <v>95</v>
      </c>
      <c r="AA37" s="45" t="s">
        <v>95</v>
      </c>
      <c r="AB37" s="45" t="s">
        <v>4237</v>
      </c>
      <c r="AC37" s="50">
        <v>2.35</v>
      </c>
      <c r="AD37" s="50">
        <v>2.0499999999999998</v>
      </c>
      <c r="AE37" s="48" t="str">
        <f>HYPERLINK(Oprawy_linki!C37,"Karta katalogowa")</f>
        <v>Karta katalogowa</v>
      </c>
    </row>
    <row r="38" spans="1:31">
      <c r="A38" s="22">
        <v>911401742352</v>
      </c>
      <c r="B38" s="23" t="s">
        <v>973</v>
      </c>
      <c r="C38" s="48" t="str">
        <f>HYPERLINK(Oprawy_linki!B38,"Link do zdjęcia")</f>
        <v>Link do zdjęcia</v>
      </c>
      <c r="D38" s="12" t="s">
        <v>969</v>
      </c>
      <c r="E38" s="12" t="s">
        <v>88</v>
      </c>
      <c r="F38" s="625">
        <v>467</v>
      </c>
      <c r="G38" s="45" t="s">
        <v>95</v>
      </c>
      <c r="H38" s="45" t="s">
        <v>95</v>
      </c>
      <c r="I38" s="45" t="s">
        <v>95</v>
      </c>
      <c r="J38" s="45" t="s">
        <v>95</v>
      </c>
      <c r="K38" s="45" t="s">
        <v>95</v>
      </c>
      <c r="L38" s="45" t="s">
        <v>95</v>
      </c>
      <c r="M38" s="45" t="s">
        <v>95</v>
      </c>
      <c r="N38" s="45" t="s">
        <v>95</v>
      </c>
      <c r="O38" s="45" t="s">
        <v>95</v>
      </c>
      <c r="P38" s="45" t="s">
        <v>95</v>
      </c>
      <c r="Q38" s="45" t="s">
        <v>95</v>
      </c>
      <c r="R38" s="45" t="s">
        <v>4464</v>
      </c>
      <c r="S38" s="45">
        <v>20</v>
      </c>
      <c r="T38" s="45">
        <v>15</v>
      </c>
      <c r="U38" s="45" t="s">
        <v>95</v>
      </c>
      <c r="V38" s="45" t="s">
        <v>95</v>
      </c>
      <c r="W38" s="45" t="s">
        <v>95</v>
      </c>
      <c r="X38" s="45" t="s">
        <v>95</v>
      </c>
      <c r="Y38" s="45" t="s">
        <v>95</v>
      </c>
      <c r="Z38" s="45" t="s">
        <v>95</v>
      </c>
      <c r="AA38" s="45" t="s">
        <v>95</v>
      </c>
      <c r="AB38" s="45" t="s">
        <v>4237</v>
      </c>
      <c r="AC38" s="50">
        <v>2.65</v>
      </c>
      <c r="AD38" s="50">
        <v>2.35</v>
      </c>
      <c r="AE38" s="48" t="str">
        <f>HYPERLINK(Oprawy_linki!C38,"Karta katalogowa")</f>
        <v>Karta katalogowa</v>
      </c>
    </row>
    <row r="39" spans="1:31">
      <c r="A39" s="22">
        <v>911401742392</v>
      </c>
      <c r="B39" s="23" t="s">
        <v>974</v>
      </c>
      <c r="C39" s="48" t="str">
        <f>HYPERLINK(Oprawy_linki!B39,"Link do zdjęcia")</f>
        <v>Link do zdjęcia</v>
      </c>
      <c r="D39" s="12" t="s">
        <v>969</v>
      </c>
      <c r="E39" s="12" t="s">
        <v>88</v>
      </c>
      <c r="F39" s="625">
        <v>426</v>
      </c>
      <c r="G39" s="45" t="s">
        <v>95</v>
      </c>
      <c r="H39" s="45" t="s">
        <v>95</v>
      </c>
      <c r="I39" s="45" t="s">
        <v>95</v>
      </c>
      <c r="J39" s="45" t="s">
        <v>95</v>
      </c>
      <c r="K39" s="45" t="s">
        <v>95</v>
      </c>
      <c r="L39" s="45" t="s">
        <v>95</v>
      </c>
      <c r="M39" s="45" t="s">
        <v>95</v>
      </c>
      <c r="N39" s="45" t="s">
        <v>95</v>
      </c>
      <c r="O39" s="45" t="s">
        <v>95</v>
      </c>
      <c r="P39" s="45" t="s">
        <v>95</v>
      </c>
      <c r="Q39" s="45" t="s">
        <v>95</v>
      </c>
      <c r="R39" s="45" t="s">
        <v>4464</v>
      </c>
      <c r="S39" s="45">
        <v>20</v>
      </c>
      <c r="T39" s="45">
        <v>15</v>
      </c>
      <c r="U39" s="45" t="s">
        <v>95</v>
      </c>
      <c r="V39" s="45" t="s">
        <v>95</v>
      </c>
      <c r="W39" s="45" t="s">
        <v>95</v>
      </c>
      <c r="X39" s="45" t="s">
        <v>95</v>
      </c>
      <c r="Y39" s="45" t="s">
        <v>95</v>
      </c>
      <c r="Z39" s="45" t="s">
        <v>95</v>
      </c>
      <c r="AA39" s="45" t="s">
        <v>95</v>
      </c>
      <c r="AB39" s="45" t="s">
        <v>4237</v>
      </c>
      <c r="AC39" s="50">
        <v>2.15</v>
      </c>
      <c r="AD39" s="50">
        <v>1.85</v>
      </c>
      <c r="AE39" s="48" t="str">
        <f>HYPERLINK(Oprawy_linki!C39,"Karta katalogowa")</f>
        <v>Karta katalogowa</v>
      </c>
    </row>
    <row r="40" spans="1:31">
      <c r="A40" s="22">
        <v>911401742342</v>
      </c>
      <c r="B40" s="23" t="s">
        <v>975</v>
      </c>
      <c r="C40" s="48" t="str">
        <f>HYPERLINK(Oprawy_linki!B40,"Link do zdjęcia")</f>
        <v>Link do zdjęcia</v>
      </c>
      <c r="D40" s="12" t="s">
        <v>969</v>
      </c>
      <c r="E40" s="12" t="s">
        <v>88</v>
      </c>
      <c r="F40" s="625">
        <v>573</v>
      </c>
      <c r="G40" s="45" t="s">
        <v>95</v>
      </c>
      <c r="H40" s="45" t="s">
        <v>95</v>
      </c>
      <c r="I40" s="45" t="s">
        <v>95</v>
      </c>
      <c r="J40" s="45" t="s">
        <v>95</v>
      </c>
      <c r="K40" s="45" t="s">
        <v>95</v>
      </c>
      <c r="L40" s="45" t="s">
        <v>95</v>
      </c>
      <c r="M40" s="45" t="s">
        <v>95</v>
      </c>
      <c r="N40" s="45" t="s">
        <v>95</v>
      </c>
      <c r="O40" s="45" t="s">
        <v>95</v>
      </c>
      <c r="P40" s="45" t="s">
        <v>95</v>
      </c>
      <c r="Q40" s="45" t="s">
        <v>95</v>
      </c>
      <c r="R40" s="45">
        <v>15</v>
      </c>
      <c r="S40" s="45">
        <v>20</v>
      </c>
      <c r="T40" s="45">
        <v>15</v>
      </c>
      <c r="U40" s="45" t="s">
        <v>95</v>
      </c>
      <c r="V40" s="45" t="s">
        <v>95</v>
      </c>
      <c r="W40" s="45" t="s">
        <v>95</v>
      </c>
      <c r="X40" s="45" t="s">
        <v>95</v>
      </c>
      <c r="Y40" s="45" t="s">
        <v>95</v>
      </c>
      <c r="Z40" s="45" t="s">
        <v>95</v>
      </c>
      <c r="AA40" s="45" t="s">
        <v>95</v>
      </c>
      <c r="AB40" s="45" t="s">
        <v>4237</v>
      </c>
      <c r="AC40" s="50">
        <v>2.35</v>
      </c>
      <c r="AD40" s="50">
        <v>2.0499999999999998</v>
      </c>
      <c r="AE40" s="48" t="str">
        <f>HYPERLINK(Oprawy_linki!C40,"Karta katalogowa")</f>
        <v>Karta katalogowa</v>
      </c>
    </row>
    <row r="41" spans="1:31">
      <c r="A41" s="22">
        <v>911401742362</v>
      </c>
      <c r="B41" s="23" t="s">
        <v>976</v>
      </c>
      <c r="C41" s="48" t="str">
        <f>HYPERLINK(Oprawy_linki!B41,"Link do zdjęcia")</f>
        <v>Link do zdjęcia</v>
      </c>
      <c r="D41" s="12" t="s">
        <v>969</v>
      </c>
      <c r="E41" s="12" t="s">
        <v>88</v>
      </c>
      <c r="F41" s="625">
        <v>613</v>
      </c>
      <c r="G41" s="45" t="s">
        <v>95</v>
      </c>
      <c r="H41" s="45" t="s">
        <v>95</v>
      </c>
      <c r="I41" s="45" t="s">
        <v>95</v>
      </c>
      <c r="J41" s="45" t="s">
        <v>95</v>
      </c>
      <c r="K41" s="45" t="s">
        <v>95</v>
      </c>
      <c r="L41" s="45" t="s">
        <v>95</v>
      </c>
      <c r="M41" s="45" t="s">
        <v>95</v>
      </c>
      <c r="N41" s="45" t="s">
        <v>95</v>
      </c>
      <c r="O41" s="45" t="s">
        <v>95</v>
      </c>
      <c r="P41" s="45" t="s">
        <v>95</v>
      </c>
      <c r="Q41" s="45" t="s">
        <v>95</v>
      </c>
      <c r="R41" s="45" t="s">
        <v>4464</v>
      </c>
      <c r="S41" s="45">
        <v>20</v>
      </c>
      <c r="T41" s="45">
        <v>15</v>
      </c>
      <c r="U41" s="45" t="s">
        <v>95</v>
      </c>
      <c r="V41" s="45" t="s">
        <v>95</v>
      </c>
      <c r="W41" s="45" t="s">
        <v>95</v>
      </c>
      <c r="X41" s="45" t="s">
        <v>95</v>
      </c>
      <c r="Y41" s="45" t="s">
        <v>95</v>
      </c>
      <c r="Z41" s="45" t="s">
        <v>95</v>
      </c>
      <c r="AA41" s="45" t="s">
        <v>95</v>
      </c>
      <c r="AB41" s="45" t="s">
        <v>4237</v>
      </c>
      <c r="AC41" s="50">
        <v>2.65</v>
      </c>
      <c r="AD41" s="50">
        <v>2.35</v>
      </c>
      <c r="AE41" s="48" t="str">
        <f>HYPERLINK(Oprawy_linki!C41,"Karta katalogowa")</f>
        <v>Karta katalogowa</v>
      </c>
    </row>
    <row r="42" spans="1:31">
      <c r="A42" s="25">
        <v>911401736313</v>
      </c>
      <c r="B42" s="23" t="s">
        <v>977</v>
      </c>
      <c r="C42" s="48" t="str">
        <f>HYPERLINK(Oprawy_linki!B42,"Link do zdjęcia")</f>
        <v>Link do zdjęcia</v>
      </c>
      <c r="D42" s="12" t="s">
        <v>969</v>
      </c>
      <c r="E42" s="12" t="s">
        <v>88</v>
      </c>
      <c r="F42" s="625">
        <v>740</v>
      </c>
      <c r="G42" s="45">
        <v>1630</v>
      </c>
      <c r="H42" s="45">
        <v>82</v>
      </c>
      <c r="I42" s="45">
        <v>3000</v>
      </c>
      <c r="J42" s="45" t="s">
        <v>4154</v>
      </c>
      <c r="K42" s="45" t="s">
        <v>4465</v>
      </c>
      <c r="L42" s="45" t="s">
        <v>4466</v>
      </c>
      <c r="M42" s="45" t="s">
        <v>4236</v>
      </c>
      <c r="N42" s="45">
        <v>20</v>
      </c>
      <c r="O42" s="45" t="s">
        <v>4449</v>
      </c>
      <c r="P42" s="45" t="s">
        <v>4443</v>
      </c>
      <c r="Q42" s="45" t="s">
        <v>4236</v>
      </c>
      <c r="R42" s="45">
        <v>30</v>
      </c>
      <c r="S42" s="45" t="s">
        <v>4144</v>
      </c>
      <c r="T42" s="45">
        <v>8</v>
      </c>
      <c r="U42" s="45" t="s">
        <v>95</v>
      </c>
      <c r="V42" s="45" t="s">
        <v>95</v>
      </c>
      <c r="W42" s="45" t="s">
        <v>4236</v>
      </c>
      <c r="X42" s="45" t="s">
        <v>4467</v>
      </c>
      <c r="Y42" s="45" t="s">
        <v>95</v>
      </c>
      <c r="Z42" s="45" t="s">
        <v>4455</v>
      </c>
      <c r="AA42" s="45" t="s">
        <v>4468</v>
      </c>
      <c r="AB42" s="45" t="s">
        <v>4237</v>
      </c>
      <c r="AC42" s="50">
        <v>2.0750000000000002</v>
      </c>
      <c r="AD42" s="50">
        <v>1.6990000000000001</v>
      </c>
      <c r="AE42" s="48" t="str">
        <f>HYPERLINK(Oprawy_linki!C42,"Karta katalogowa")</f>
        <v>Karta katalogowa</v>
      </c>
    </row>
    <row r="43" spans="1:31">
      <c r="A43" s="22">
        <v>911401736353</v>
      </c>
      <c r="B43" s="23" t="s">
        <v>979</v>
      </c>
      <c r="C43" s="48" t="str">
        <f>HYPERLINK(Oprawy_linki!B43,"Link do zdjęcia")</f>
        <v>Link do zdjęcia</v>
      </c>
      <c r="D43" s="12" t="s">
        <v>969</v>
      </c>
      <c r="E43" s="12" t="s">
        <v>88</v>
      </c>
      <c r="F43" s="625">
        <v>740</v>
      </c>
      <c r="G43" s="45">
        <v>1810</v>
      </c>
      <c r="H43" s="45">
        <v>91</v>
      </c>
      <c r="I43" s="45">
        <v>4000</v>
      </c>
      <c r="J43" s="45" t="s">
        <v>4154</v>
      </c>
      <c r="K43" s="45" t="s">
        <v>4469</v>
      </c>
      <c r="L43" s="45" t="s">
        <v>4466</v>
      </c>
      <c r="M43" s="45" t="s">
        <v>4236</v>
      </c>
      <c r="N43" s="45">
        <v>20</v>
      </c>
      <c r="O43" s="45" t="s">
        <v>4449</v>
      </c>
      <c r="P43" s="45" t="s">
        <v>4443</v>
      </c>
      <c r="Q43" s="45" t="s">
        <v>4236</v>
      </c>
      <c r="R43" s="45">
        <v>30</v>
      </c>
      <c r="S43" s="45" t="s">
        <v>4144</v>
      </c>
      <c r="T43" s="45">
        <v>8</v>
      </c>
      <c r="U43" s="45" t="s">
        <v>95</v>
      </c>
      <c r="V43" s="45" t="s">
        <v>95</v>
      </c>
      <c r="W43" s="45" t="s">
        <v>4236</v>
      </c>
      <c r="X43" s="45" t="s">
        <v>4467</v>
      </c>
      <c r="Y43" s="45" t="s">
        <v>95</v>
      </c>
      <c r="Z43" s="45" t="s">
        <v>4455</v>
      </c>
      <c r="AA43" s="45" t="s">
        <v>4468</v>
      </c>
      <c r="AB43" s="45" t="s">
        <v>4237</v>
      </c>
      <c r="AC43" s="50">
        <v>2.0750000000000002</v>
      </c>
      <c r="AD43" s="50">
        <v>1.6990000000000001</v>
      </c>
      <c r="AE43" s="48" t="str">
        <f>HYPERLINK(Oprawy_linki!C43,"Karta katalogowa")</f>
        <v>Karta katalogowa</v>
      </c>
    </row>
    <row r="44" spans="1:31">
      <c r="A44" s="22">
        <v>911401736393</v>
      </c>
      <c r="B44" s="23" t="s">
        <v>980</v>
      </c>
      <c r="C44" s="48" t="str">
        <f>HYPERLINK(Oprawy_linki!B44,"Link do zdjęcia")</f>
        <v>Link do zdjęcia</v>
      </c>
      <c r="D44" s="12" t="s">
        <v>969</v>
      </c>
      <c r="E44" s="12" t="s">
        <v>88</v>
      </c>
      <c r="F44" s="625">
        <v>1053</v>
      </c>
      <c r="G44" s="45">
        <v>1260</v>
      </c>
      <c r="H44" s="45">
        <v>63</v>
      </c>
      <c r="I44" s="45" t="s">
        <v>4470</v>
      </c>
      <c r="J44" s="45" t="s">
        <v>95</v>
      </c>
      <c r="K44" s="45" t="s">
        <v>4471</v>
      </c>
      <c r="L44" s="45" t="s">
        <v>4466</v>
      </c>
      <c r="M44" s="45" t="s">
        <v>4460</v>
      </c>
      <c r="N44" s="45">
        <v>20</v>
      </c>
      <c r="O44" s="45" t="s">
        <v>4449</v>
      </c>
      <c r="P44" s="45" t="s">
        <v>4443</v>
      </c>
      <c r="Q44" s="45" t="s">
        <v>4236</v>
      </c>
      <c r="R44" s="45">
        <v>30</v>
      </c>
      <c r="S44" s="45" t="s">
        <v>4144</v>
      </c>
      <c r="T44" s="45">
        <v>8</v>
      </c>
      <c r="U44" s="45" t="s">
        <v>95</v>
      </c>
      <c r="V44" s="45" t="s">
        <v>95</v>
      </c>
      <c r="W44" s="45" t="s">
        <v>4472</v>
      </c>
      <c r="X44" s="45" t="s">
        <v>4467</v>
      </c>
      <c r="Y44" s="45" t="s">
        <v>95</v>
      </c>
      <c r="Z44" s="45" t="s">
        <v>4455</v>
      </c>
      <c r="AA44" s="45" t="s">
        <v>4468</v>
      </c>
      <c r="AB44" s="45" t="s">
        <v>4237</v>
      </c>
      <c r="AC44" s="50">
        <v>2.0750000000000002</v>
      </c>
      <c r="AD44" s="50">
        <v>1.6990000000000001</v>
      </c>
      <c r="AE44" s="48" t="str">
        <f>HYPERLINK(Oprawy_linki!C44,"Karta katalogowa")</f>
        <v>Karta katalogowa</v>
      </c>
    </row>
    <row r="45" spans="1:31">
      <c r="A45" s="22">
        <v>911401736673</v>
      </c>
      <c r="B45" s="23" t="s">
        <v>981</v>
      </c>
      <c r="C45" s="48" t="str">
        <f>HYPERLINK(Oprawy_linki!B45,"Link do zdjęcia")</f>
        <v>Link do zdjęcia</v>
      </c>
      <c r="D45" s="12" t="s">
        <v>969</v>
      </c>
      <c r="E45" s="12" t="s">
        <v>88</v>
      </c>
      <c r="F45" s="625">
        <v>1538</v>
      </c>
      <c r="G45" s="45">
        <v>6870</v>
      </c>
      <c r="H45" s="45">
        <v>86</v>
      </c>
      <c r="I45" s="45">
        <v>4000</v>
      </c>
      <c r="J45" s="45" t="s">
        <v>4154</v>
      </c>
      <c r="K45" s="45" t="s">
        <v>4469</v>
      </c>
      <c r="L45" s="45" t="s">
        <v>4466</v>
      </c>
      <c r="M45" s="45" t="s">
        <v>4236</v>
      </c>
      <c r="N45" s="45">
        <v>80</v>
      </c>
      <c r="O45" s="45" t="s">
        <v>4449</v>
      </c>
      <c r="P45" s="45" t="s">
        <v>4443</v>
      </c>
      <c r="Q45" s="45" t="s">
        <v>4236</v>
      </c>
      <c r="R45" s="45">
        <v>100</v>
      </c>
      <c r="S45" s="45" t="s">
        <v>4144</v>
      </c>
      <c r="T45" s="45">
        <v>8</v>
      </c>
      <c r="U45" s="45" t="s">
        <v>95</v>
      </c>
      <c r="V45" s="45" t="s">
        <v>95</v>
      </c>
      <c r="W45" s="45" t="s">
        <v>4236</v>
      </c>
      <c r="X45" s="45" t="s">
        <v>4467</v>
      </c>
      <c r="Y45" s="45" t="s">
        <v>95</v>
      </c>
      <c r="Z45" s="45" t="s">
        <v>4455</v>
      </c>
      <c r="AA45" s="45" t="s">
        <v>4468</v>
      </c>
      <c r="AB45" s="45" t="s">
        <v>4237</v>
      </c>
      <c r="AC45" s="50">
        <v>4.875</v>
      </c>
      <c r="AD45" s="50">
        <v>4.1989999999999998</v>
      </c>
      <c r="AE45" s="48" t="str">
        <f>HYPERLINK(Oprawy_linki!C45,"Karta katalogowa")</f>
        <v>Karta katalogowa</v>
      </c>
    </row>
    <row r="46" spans="1:31">
      <c r="A46" s="8">
        <v>911401745433</v>
      </c>
      <c r="B46" s="10" t="s">
        <v>982</v>
      </c>
      <c r="C46" s="48" t="str">
        <f>HYPERLINK(Oprawy_linki!B46,"Link do zdjęcia")</f>
        <v>Link do zdjęcia</v>
      </c>
      <c r="D46" s="12" t="s">
        <v>969</v>
      </c>
      <c r="E46" s="12" t="s">
        <v>88</v>
      </c>
      <c r="F46" s="625">
        <v>595</v>
      </c>
      <c r="G46" s="45">
        <v>1835</v>
      </c>
      <c r="H46" s="45">
        <v>76</v>
      </c>
      <c r="I46" s="45">
        <v>3000</v>
      </c>
      <c r="J46" s="45" t="s">
        <v>4328</v>
      </c>
      <c r="K46" s="45" t="s">
        <v>4440</v>
      </c>
      <c r="L46" s="45">
        <v>10</v>
      </c>
      <c r="M46" s="45" t="s">
        <v>4236</v>
      </c>
      <c r="N46" s="45">
        <v>24</v>
      </c>
      <c r="O46" s="45" t="s">
        <v>4442</v>
      </c>
      <c r="P46" s="45" t="s">
        <v>4443</v>
      </c>
      <c r="Q46" s="45" t="s">
        <v>4236</v>
      </c>
      <c r="R46" s="45" t="s">
        <v>4364</v>
      </c>
      <c r="S46" s="45" t="s">
        <v>4473</v>
      </c>
      <c r="T46" s="45">
        <v>14</v>
      </c>
      <c r="U46" s="45" t="s">
        <v>95</v>
      </c>
      <c r="V46" s="45" t="s">
        <v>95</v>
      </c>
      <c r="W46" s="45" t="s">
        <v>4460</v>
      </c>
      <c r="X46" s="45" t="s">
        <v>4467</v>
      </c>
      <c r="Y46" s="45" t="s">
        <v>95</v>
      </c>
      <c r="Z46" s="45" t="s">
        <v>4455</v>
      </c>
      <c r="AA46" s="45" t="s">
        <v>4468</v>
      </c>
      <c r="AB46" s="45" t="s">
        <v>4237</v>
      </c>
      <c r="AC46" s="50">
        <v>2.125</v>
      </c>
      <c r="AD46" s="50">
        <v>1.875</v>
      </c>
      <c r="AE46" s="48" t="str">
        <f>HYPERLINK(Oprawy_linki!C46,"Karta katalogowa")</f>
        <v>Karta katalogowa</v>
      </c>
    </row>
    <row r="47" spans="1:31">
      <c r="A47" s="8">
        <v>824110104102</v>
      </c>
      <c r="B47" s="10" t="s">
        <v>983</v>
      </c>
      <c r="C47" s="48" t="str">
        <f>HYPERLINK(Oprawy_linki!B47,"Link do zdjęcia")</f>
        <v>Link do zdjęcia</v>
      </c>
      <c r="D47" s="12" t="s">
        <v>969</v>
      </c>
      <c r="E47" s="12" t="s">
        <v>88</v>
      </c>
      <c r="F47" s="625">
        <v>595</v>
      </c>
      <c r="G47" s="45">
        <v>1835</v>
      </c>
      <c r="H47" s="45">
        <v>76</v>
      </c>
      <c r="I47" s="45">
        <v>3000</v>
      </c>
      <c r="J47" s="45">
        <v>80</v>
      </c>
      <c r="K47" s="45" t="s">
        <v>4440</v>
      </c>
      <c r="L47" s="45" t="s">
        <v>4474</v>
      </c>
      <c r="M47" s="45" t="s">
        <v>4236</v>
      </c>
      <c r="N47" s="45">
        <v>24</v>
      </c>
      <c r="O47" s="45" t="s">
        <v>4442</v>
      </c>
      <c r="P47" s="45" t="s">
        <v>4443</v>
      </c>
      <c r="Q47" s="45" t="s">
        <v>95</v>
      </c>
      <c r="R47" s="45" t="s">
        <v>4364</v>
      </c>
      <c r="S47" s="45" t="s">
        <v>4473</v>
      </c>
      <c r="T47" s="45">
        <v>14</v>
      </c>
      <c r="U47" s="45" t="s">
        <v>4460</v>
      </c>
      <c r="V47" s="45" t="s">
        <v>95</v>
      </c>
      <c r="W47" s="45" t="s">
        <v>4460</v>
      </c>
      <c r="X47" s="45" t="s">
        <v>4467</v>
      </c>
      <c r="Y47" s="45" t="s">
        <v>4475</v>
      </c>
      <c r="Z47" s="45" t="s">
        <v>4455</v>
      </c>
      <c r="AA47" s="45" t="s">
        <v>4468</v>
      </c>
      <c r="AB47" s="45" t="s">
        <v>4237</v>
      </c>
      <c r="AC47" s="50">
        <v>2.125</v>
      </c>
      <c r="AD47" s="50">
        <v>1.875</v>
      </c>
      <c r="AE47" s="48" t="str">
        <f>HYPERLINK(Oprawy_linki!C47,"Karta katalogowa")</f>
        <v>Karta katalogowa</v>
      </c>
    </row>
    <row r="48" spans="1:31">
      <c r="A48" s="8">
        <v>911401745443</v>
      </c>
      <c r="B48" s="10" t="s">
        <v>984</v>
      </c>
      <c r="C48" s="48" t="str">
        <f>HYPERLINK(Oprawy_linki!B48,"Link do zdjęcia")</f>
        <v>Link do zdjęcia</v>
      </c>
      <c r="D48" s="12" t="s">
        <v>969</v>
      </c>
      <c r="E48" s="12" t="s">
        <v>88</v>
      </c>
      <c r="F48" s="625">
        <v>595</v>
      </c>
      <c r="G48" s="45">
        <v>2050</v>
      </c>
      <c r="H48" s="45">
        <v>85</v>
      </c>
      <c r="I48" s="45">
        <v>4000</v>
      </c>
      <c r="J48" s="45" t="s">
        <v>4328</v>
      </c>
      <c r="K48" s="45" t="s">
        <v>4448</v>
      </c>
      <c r="L48" s="45">
        <v>10</v>
      </c>
      <c r="M48" s="45" t="s">
        <v>4236</v>
      </c>
      <c r="N48" s="45">
        <v>24</v>
      </c>
      <c r="O48" s="45" t="s">
        <v>4442</v>
      </c>
      <c r="P48" s="45" t="s">
        <v>4443</v>
      </c>
      <c r="Q48" s="45" t="s">
        <v>4236</v>
      </c>
      <c r="R48" s="45" t="s">
        <v>4364</v>
      </c>
      <c r="S48" s="45" t="s">
        <v>4473</v>
      </c>
      <c r="T48" s="45">
        <v>14</v>
      </c>
      <c r="U48" s="45" t="s">
        <v>95</v>
      </c>
      <c r="V48" s="45" t="s">
        <v>95</v>
      </c>
      <c r="W48" s="45" t="s">
        <v>4460</v>
      </c>
      <c r="X48" s="45" t="s">
        <v>4467</v>
      </c>
      <c r="Y48" s="45" t="s">
        <v>95</v>
      </c>
      <c r="Z48" s="45" t="s">
        <v>4455</v>
      </c>
      <c r="AA48" s="45" t="s">
        <v>4468</v>
      </c>
      <c r="AB48" s="45" t="s">
        <v>4237</v>
      </c>
      <c r="AC48" s="50">
        <v>2.125</v>
      </c>
      <c r="AD48" s="50">
        <v>1.875</v>
      </c>
      <c r="AE48" s="48" t="str">
        <f>HYPERLINK(Oprawy_linki!C48,"Karta katalogowa")</f>
        <v>Karta katalogowa</v>
      </c>
    </row>
    <row r="49" spans="1:31">
      <c r="A49" s="8">
        <v>824110108281</v>
      </c>
      <c r="B49" s="10" t="s">
        <v>985</v>
      </c>
      <c r="C49" s="48" t="str">
        <f>HYPERLINK(Oprawy_linki!B49,"Link do zdjęcia")</f>
        <v>Link do zdjęcia</v>
      </c>
      <c r="D49" s="12" t="s">
        <v>969</v>
      </c>
      <c r="E49" s="12" t="s">
        <v>88</v>
      </c>
      <c r="F49" s="625">
        <v>595</v>
      </c>
      <c r="G49" s="45">
        <v>2050</v>
      </c>
      <c r="H49" s="45">
        <v>85</v>
      </c>
      <c r="I49" s="45">
        <v>4000</v>
      </c>
      <c r="J49" s="45">
        <v>80</v>
      </c>
      <c r="K49" s="45" t="s">
        <v>4448</v>
      </c>
      <c r="L49" s="45" t="s">
        <v>4474</v>
      </c>
      <c r="M49" s="45" t="s">
        <v>4236</v>
      </c>
      <c r="N49" s="45">
        <v>24</v>
      </c>
      <c r="O49" s="45" t="s">
        <v>95</v>
      </c>
      <c r="P49" s="45" t="s">
        <v>4443</v>
      </c>
      <c r="Q49" s="45" t="s">
        <v>95</v>
      </c>
      <c r="R49" s="45" t="s">
        <v>4364</v>
      </c>
      <c r="S49" s="45" t="s">
        <v>4473</v>
      </c>
      <c r="T49" s="45">
        <v>14</v>
      </c>
      <c r="U49" s="45" t="s">
        <v>95</v>
      </c>
      <c r="V49" s="45" t="s">
        <v>95</v>
      </c>
      <c r="W49" s="45" t="s">
        <v>4444</v>
      </c>
      <c r="X49" s="45" t="s">
        <v>4467</v>
      </c>
      <c r="Y49" s="45" t="s">
        <v>4475</v>
      </c>
      <c r="Z49" s="45" t="s">
        <v>4455</v>
      </c>
      <c r="AA49" s="45" t="s">
        <v>4468</v>
      </c>
      <c r="AB49" s="45" t="s">
        <v>4237</v>
      </c>
      <c r="AC49" s="50">
        <v>2.125</v>
      </c>
      <c r="AD49" s="50">
        <v>1.875</v>
      </c>
      <c r="AE49" s="48" t="str">
        <f>HYPERLINK(Oprawy_linki!C49,"Karta katalogowa")</f>
        <v>Karta katalogowa</v>
      </c>
    </row>
    <row r="50" spans="1:31">
      <c r="A50" s="8">
        <v>911401745503</v>
      </c>
      <c r="B50" s="10" t="s">
        <v>986</v>
      </c>
      <c r="C50" s="48" t="str">
        <f>HYPERLINK(Oprawy_linki!B50,"Link do zdjęcia")</f>
        <v>Link do zdjęcia</v>
      </c>
      <c r="D50" s="12" t="s">
        <v>969</v>
      </c>
      <c r="E50" s="12" t="s">
        <v>88</v>
      </c>
      <c r="F50" s="625">
        <v>793</v>
      </c>
      <c r="G50" s="45">
        <v>1225</v>
      </c>
      <c r="H50" s="45">
        <v>51</v>
      </c>
      <c r="I50" s="45" t="s">
        <v>4470</v>
      </c>
      <c r="J50" s="45" t="s">
        <v>4328</v>
      </c>
      <c r="K50" s="45" t="s">
        <v>4471</v>
      </c>
      <c r="L50" s="45">
        <v>10</v>
      </c>
      <c r="M50" s="45" t="s">
        <v>4460</v>
      </c>
      <c r="N50" s="45">
        <v>24</v>
      </c>
      <c r="O50" s="45" t="s">
        <v>4442</v>
      </c>
      <c r="P50" s="45" t="s">
        <v>4443</v>
      </c>
      <c r="Q50" s="45" t="s">
        <v>4236</v>
      </c>
      <c r="R50" s="45" t="s">
        <v>4364</v>
      </c>
      <c r="S50" s="45" t="s">
        <v>4473</v>
      </c>
      <c r="T50" s="45">
        <v>14</v>
      </c>
      <c r="U50" s="45" t="s">
        <v>95</v>
      </c>
      <c r="V50" s="45" t="s">
        <v>95</v>
      </c>
      <c r="W50" s="45" t="s">
        <v>4472</v>
      </c>
      <c r="X50" s="45" t="s">
        <v>4467</v>
      </c>
      <c r="Y50" s="45" t="s">
        <v>95</v>
      </c>
      <c r="Z50" s="45" t="s">
        <v>4455</v>
      </c>
      <c r="AA50" s="45" t="s">
        <v>4468</v>
      </c>
      <c r="AB50" s="45" t="s">
        <v>4237</v>
      </c>
      <c r="AC50" s="50">
        <v>2.125</v>
      </c>
      <c r="AD50" s="50">
        <v>1.875</v>
      </c>
      <c r="AE50" s="48" t="str">
        <f>HYPERLINK(Oprawy_linki!C50,"Karta katalogowa")</f>
        <v>Karta katalogowa</v>
      </c>
    </row>
    <row r="51" spans="1:31">
      <c r="A51" s="8">
        <v>824110108291</v>
      </c>
      <c r="B51" s="10" t="s">
        <v>987</v>
      </c>
      <c r="C51" s="48" t="str">
        <f>HYPERLINK(Oprawy_linki!B51,"Link do zdjęcia")</f>
        <v>Link do zdjęcia</v>
      </c>
      <c r="D51" s="12" t="s">
        <v>969</v>
      </c>
      <c r="E51" s="12" t="s">
        <v>88</v>
      </c>
      <c r="F51" s="625">
        <v>793</v>
      </c>
      <c r="G51" s="45">
        <v>1225</v>
      </c>
      <c r="H51" s="45">
        <v>51</v>
      </c>
      <c r="I51" s="45" t="s">
        <v>4470</v>
      </c>
      <c r="J51" s="45">
        <v>80</v>
      </c>
      <c r="K51" s="45" t="s">
        <v>4470</v>
      </c>
      <c r="L51" s="45" t="s">
        <v>4474</v>
      </c>
      <c r="M51" s="45" t="s">
        <v>4460</v>
      </c>
      <c r="N51" s="45">
        <v>24</v>
      </c>
      <c r="O51" s="45" t="s">
        <v>4442</v>
      </c>
      <c r="P51" s="45" t="s">
        <v>4443</v>
      </c>
      <c r="Q51" s="45" t="s">
        <v>4236</v>
      </c>
      <c r="R51" s="45" t="s">
        <v>4364</v>
      </c>
      <c r="S51" s="45" t="s">
        <v>4473</v>
      </c>
      <c r="T51" s="45">
        <v>14</v>
      </c>
      <c r="U51" s="45" t="s">
        <v>95</v>
      </c>
      <c r="V51" s="45" t="s">
        <v>95</v>
      </c>
      <c r="W51" s="45" t="s">
        <v>4472</v>
      </c>
      <c r="X51" s="45" t="s">
        <v>4467</v>
      </c>
      <c r="Y51" s="45" t="s">
        <v>4475</v>
      </c>
      <c r="Z51" s="45" t="s">
        <v>4455</v>
      </c>
      <c r="AA51" s="45" t="s">
        <v>4468</v>
      </c>
      <c r="AB51" s="45" t="s">
        <v>4237</v>
      </c>
      <c r="AC51" s="50">
        <v>2.125</v>
      </c>
      <c r="AD51" s="50">
        <v>1.875</v>
      </c>
      <c r="AE51" s="48" t="str">
        <f>HYPERLINK(Oprawy_linki!C51,"Karta katalogowa")</f>
        <v>Karta katalogowa</v>
      </c>
    </row>
    <row r="52" spans="1:31">
      <c r="A52" s="8">
        <v>911401746513</v>
      </c>
      <c r="B52" s="10" t="s">
        <v>988</v>
      </c>
      <c r="C52" s="48" t="str">
        <f>HYPERLINK(Oprawy_linki!B52,"Link do zdjęcia")</f>
        <v>Link do zdjęcia</v>
      </c>
      <c r="D52" s="12" t="s">
        <v>969</v>
      </c>
      <c r="E52" s="12" t="s">
        <v>88</v>
      </c>
      <c r="F52" s="625">
        <v>806</v>
      </c>
      <c r="G52" s="45">
        <v>3770</v>
      </c>
      <c r="H52" s="45">
        <v>75</v>
      </c>
      <c r="I52" s="45">
        <v>3000</v>
      </c>
      <c r="J52" s="45" t="s">
        <v>4328</v>
      </c>
      <c r="K52" s="45" t="s">
        <v>4440</v>
      </c>
      <c r="L52" s="45">
        <v>10</v>
      </c>
      <c r="M52" s="45" t="s">
        <v>4236</v>
      </c>
      <c r="N52" s="45">
        <v>50</v>
      </c>
      <c r="O52" s="45" t="s">
        <v>4449</v>
      </c>
      <c r="P52" s="45" t="s">
        <v>4443</v>
      </c>
      <c r="Q52" s="45" t="s">
        <v>4236</v>
      </c>
      <c r="R52" s="45" t="s">
        <v>4476</v>
      </c>
      <c r="S52" s="45" t="s">
        <v>4473</v>
      </c>
      <c r="T52" s="45">
        <v>14</v>
      </c>
      <c r="U52" s="45" t="s">
        <v>95</v>
      </c>
      <c r="V52" s="45" t="s">
        <v>95</v>
      </c>
      <c r="W52" s="45" t="s">
        <v>4460</v>
      </c>
      <c r="X52" s="45" t="s">
        <v>4467</v>
      </c>
      <c r="Y52" s="45" t="s">
        <v>95</v>
      </c>
      <c r="Z52" s="45" t="s">
        <v>4455</v>
      </c>
      <c r="AA52" s="45" t="s">
        <v>4468</v>
      </c>
      <c r="AB52" s="45" t="s">
        <v>4237</v>
      </c>
      <c r="AC52" s="50">
        <v>3.3130000000000002</v>
      </c>
      <c r="AD52" s="50">
        <v>3</v>
      </c>
      <c r="AE52" s="48" t="str">
        <f>HYPERLINK(Oprawy_linki!C52,"Karta katalogowa")</f>
        <v>Karta katalogowa</v>
      </c>
    </row>
    <row r="53" spans="1:31">
      <c r="A53" s="8">
        <v>824110108301</v>
      </c>
      <c r="B53" s="10" t="s">
        <v>989</v>
      </c>
      <c r="C53" s="48" t="str">
        <f>HYPERLINK(Oprawy_linki!B53,"Link do zdjęcia")</f>
        <v>Link do zdjęcia</v>
      </c>
      <c r="D53" s="12" t="s">
        <v>969</v>
      </c>
      <c r="E53" s="12" t="s">
        <v>88</v>
      </c>
      <c r="F53" s="625">
        <v>806</v>
      </c>
      <c r="G53" s="45">
        <v>3770</v>
      </c>
      <c r="H53" s="45">
        <v>75</v>
      </c>
      <c r="I53" s="45">
        <v>3000</v>
      </c>
      <c r="J53" s="45">
        <v>80</v>
      </c>
      <c r="K53" s="45" t="s">
        <v>4440</v>
      </c>
      <c r="L53" s="45" t="s">
        <v>4474</v>
      </c>
      <c r="M53" s="45" t="s">
        <v>4236</v>
      </c>
      <c r="N53" s="45">
        <v>50</v>
      </c>
      <c r="O53" s="45" t="s">
        <v>4449</v>
      </c>
      <c r="P53" s="45" t="s">
        <v>4443</v>
      </c>
      <c r="Q53" s="45" t="s">
        <v>95</v>
      </c>
      <c r="R53" s="45" t="s">
        <v>4476</v>
      </c>
      <c r="S53" s="45" t="s">
        <v>4473</v>
      </c>
      <c r="T53" s="45">
        <v>14</v>
      </c>
      <c r="U53" s="45" t="s">
        <v>95</v>
      </c>
      <c r="V53" s="45" t="s">
        <v>95</v>
      </c>
      <c r="W53" s="45" t="s">
        <v>4460</v>
      </c>
      <c r="X53" s="45" t="s">
        <v>4467</v>
      </c>
      <c r="Y53" s="45" t="s">
        <v>4475</v>
      </c>
      <c r="Z53" s="45" t="s">
        <v>4455</v>
      </c>
      <c r="AA53" s="45" t="s">
        <v>4468</v>
      </c>
      <c r="AB53" s="45" t="s">
        <v>4237</v>
      </c>
      <c r="AC53" s="50">
        <v>3.3130000000000002</v>
      </c>
      <c r="AD53" s="50">
        <v>3</v>
      </c>
      <c r="AE53" s="48" t="str">
        <f>HYPERLINK(Oprawy_linki!C53,"Karta katalogowa")</f>
        <v>Karta katalogowa</v>
      </c>
    </row>
    <row r="54" spans="1:31">
      <c r="A54" s="8">
        <v>911401746523</v>
      </c>
      <c r="B54" s="10" t="s">
        <v>990</v>
      </c>
      <c r="C54" s="48" t="str">
        <f>HYPERLINK(Oprawy_linki!B54,"Link do zdjęcia")</f>
        <v>Link do zdjęcia</v>
      </c>
      <c r="D54" s="12" t="s">
        <v>969</v>
      </c>
      <c r="E54" s="12" t="s">
        <v>88</v>
      </c>
      <c r="F54" s="625">
        <v>806</v>
      </c>
      <c r="G54" s="45">
        <v>4205</v>
      </c>
      <c r="H54" s="45">
        <v>84</v>
      </c>
      <c r="I54" s="45">
        <v>4000</v>
      </c>
      <c r="J54" s="45" t="s">
        <v>4328</v>
      </c>
      <c r="K54" s="45" t="s">
        <v>4448</v>
      </c>
      <c r="L54" s="45">
        <v>10</v>
      </c>
      <c r="M54" s="45" t="s">
        <v>4236</v>
      </c>
      <c r="N54" s="45">
        <v>50</v>
      </c>
      <c r="O54" s="45" t="s">
        <v>4449</v>
      </c>
      <c r="P54" s="45" t="s">
        <v>4443</v>
      </c>
      <c r="Q54" s="45" t="s">
        <v>4236</v>
      </c>
      <c r="R54" s="45" t="s">
        <v>4476</v>
      </c>
      <c r="S54" s="45" t="s">
        <v>4473</v>
      </c>
      <c r="T54" s="45">
        <v>14</v>
      </c>
      <c r="U54" s="45" t="s">
        <v>95</v>
      </c>
      <c r="V54" s="45" t="s">
        <v>95</v>
      </c>
      <c r="W54" s="45" t="s">
        <v>4460</v>
      </c>
      <c r="X54" s="45" t="s">
        <v>4467</v>
      </c>
      <c r="Y54" s="45" t="s">
        <v>95</v>
      </c>
      <c r="Z54" s="45" t="s">
        <v>4455</v>
      </c>
      <c r="AA54" s="45" t="s">
        <v>4468</v>
      </c>
      <c r="AB54" s="45" t="s">
        <v>4237</v>
      </c>
      <c r="AC54" s="50">
        <v>3.3130000000000002</v>
      </c>
      <c r="AD54" s="50">
        <v>3</v>
      </c>
      <c r="AE54" s="48" t="str">
        <f>HYPERLINK(Oprawy_linki!C54,"Karta katalogowa")</f>
        <v>Karta katalogowa</v>
      </c>
    </row>
    <row r="55" spans="1:31">
      <c r="A55" s="8">
        <v>824110108032</v>
      </c>
      <c r="B55" s="10" t="s">
        <v>991</v>
      </c>
      <c r="C55" s="48" t="str">
        <f>HYPERLINK(Oprawy_linki!B55,"Link do zdjęcia")</f>
        <v>Link do zdjęcia</v>
      </c>
      <c r="D55" s="12" t="s">
        <v>969</v>
      </c>
      <c r="E55" s="12" t="s">
        <v>88</v>
      </c>
      <c r="F55" s="625">
        <v>806</v>
      </c>
      <c r="G55" s="45">
        <v>4205</v>
      </c>
      <c r="H55" s="45">
        <v>84</v>
      </c>
      <c r="I55" s="45">
        <v>4000</v>
      </c>
      <c r="J55" s="45">
        <v>80</v>
      </c>
      <c r="K55" s="45" t="s">
        <v>4448</v>
      </c>
      <c r="L55" s="45" t="s">
        <v>4474</v>
      </c>
      <c r="M55" s="45" t="s">
        <v>4236</v>
      </c>
      <c r="N55" s="45">
        <v>50</v>
      </c>
      <c r="O55" s="45" t="s">
        <v>95</v>
      </c>
      <c r="P55" s="45" t="s">
        <v>4443</v>
      </c>
      <c r="Q55" s="45" t="s">
        <v>95</v>
      </c>
      <c r="R55" s="45" t="s">
        <v>4476</v>
      </c>
      <c r="S55" s="45" t="s">
        <v>4473</v>
      </c>
      <c r="T55" s="45">
        <v>14</v>
      </c>
      <c r="U55" s="45" t="s">
        <v>95</v>
      </c>
      <c r="V55" s="45" t="s">
        <v>95</v>
      </c>
      <c r="W55" s="45" t="s">
        <v>4444</v>
      </c>
      <c r="X55" s="45" t="s">
        <v>4467</v>
      </c>
      <c r="Y55" s="45" t="s">
        <v>4475</v>
      </c>
      <c r="Z55" s="45" t="s">
        <v>4455</v>
      </c>
      <c r="AA55" s="45" t="s">
        <v>4468</v>
      </c>
      <c r="AB55" s="45" t="s">
        <v>4237</v>
      </c>
      <c r="AC55" s="50">
        <v>3.3130000000000002</v>
      </c>
      <c r="AD55" s="50">
        <v>3</v>
      </c>
      <c r="AE55" s="48" t="str">
        <f>HYPERLINK(Oprawy_linki!C55,"Karta katalogowa")</f>
        <v>Karta katalogowa</v>
      </c>
    </row>
    <row r="56" spans="1:31">
      <c r="A56" s="8">
        <v>911401746583</v>
      </c>
      <c r="B56" s="10" t="s">
        <v>992</v>
      </c>
      <c r="C56" s="48" t="str">
        <f>HYPERLINK(Oprawy_linki!B56,"Link do zdjęcia")</f>
        <v>Link do zdjęcia</v>
      </c>
      <c r="D56" s="12" t="s">
        <v>969</v>
      </c>
      <c r="E56" s="12" t="s">
        <v>88</v>
      </c>
      <c r="F56" s="625">
        <v>1014</v>
      </c>
      <c r="G56" s="45">
        <v>2450</v>
      </c>
      <c r="H56" s="45">
        <v>49</v>
      </c>
      <c r="I56" s="45" t="s">
        <v>4470</v>
      </c>
      <c r="J56" s="45" t="s">
        <v>4328</v>
      </c>
      <c r="K56" s="45" t="s">
        <v>4471</v>
      </c>
      <c r="L56" s="45">
        <v>10</v>
      </c>
      <c r="M56" s="45" t="s">
        <v>4460</v>
      </c>
      <c r="N56" s="45">
        <v>50</v>
      </c>
      <c r="O56" s="45" t="s">
        <v>4449</v>
      </c>
      <c r="P56" s="45" t="s">
        <v>4443</v>
      </c>
      <c r="Q56" s="45" t="s">
        <v>4236</v>
      </c>
      <c r="R56" s="45" t="s">
        <v>4476</v>
      </c>
      <c r="S56" s="45" t="s">
        <v>4473</v>
      </c>
      <c r="T56" s="45">
        <v>14</v>
      </c>
      <c r="U56" s="45" t="s">
        <v>95</v>
      </c>
      <c r="V56" s="45" t="s">
        <v>95</v>
      </c>
      <c r="W56" s="45" t="s">
        <v>4472</v>
      </c>
      <c r="X56" s="45" t="s">
        <v>4467</v>
      </c>
      <c r="Y56" s="45" t="s">
        <v>95</v>
      </c>
      <c r="Z56" s="45" t="s">
        <v>4455</v>
      </c>
      <c r="AA56" s="45" t="s">
        <v>4468</v>
      </c>
      <c r="AB56" s="45" t="s">
        <v>4237</v>
      </c>
      <c r="AC56" s="50">
        <v>3.3130000000000002</v>
      </c>
      <c r="AD56" s="50">
        <v>3</v>
      </c>
      <c r="AE56" s="48" t="str">
        <f>HYPERLINK(Oprawy_linki!C56,"Karta katalogowa")</f>
        <v>Karta katalogowa</v>
      </c>
    </row>
    <row r="57" spans="1:31">
      <c r="A57" s="8">
        <v>824110107682</v>
      </c>
      <c r="B57" s="10" t="s">
        <v>993</v>
      </c>
      <c r="C57" s="48" t="str">
        <f>HYPERLINK(Oprawy_linki!B57,"Link do zdjęcia")</f>
        <v>Link do zdjęcia</v>
      </c>
      <c r="D57" s="12" t="s">
        <v>969</v>
      </c>
      <c r="E57" s="12" t="s">
        <v>88</v>
      </c>
      <c r="F57" s="625">
        <v>1014</v>
      </c>
      <c r="G57" s="45">
        <v>2450</v>
      </c>
      <c r="H57" s="45">
        <v>49</v>
      </c>
      <c r="I57" s="45" t="s">
        <v>4470</v>
      </c>
      <c r="J57" s="45">
        <v>80</v>
      </c>
      <c r="K57" s="45" t="s">
        <v>4470</v>
      </c>
      <c r="L57" s="45" t="s">
        <v>4474</v>
      </c>
      <c r="M57" s="45" t="s">
        <v>4460</v>
      </c>
      <c r="N57" s="45">
        <v>50</v>
      </c>
      <c r="O57" s="45" t="s">
        <v>4442</v>
      </c>
      <c r="P57" s="45" t="s">
        <v>4443</v>
      </c>
      <c r="Q57" s="45" t="s">
        <v>4236</v>
      </c>
      <c r="R57" s="45" t="s">
        <v>4476</v>
      </c>
      <c r="S57" s="45" t="s">
        <v>4473</v>
      </c>
      <c r="T57" s="45">
        <v>14</v>
      </c>
      <c r="U57" s="45" t="s">
        <v>95</v>
      </c>
      <c r="V57" s="45" t="s">
        <v>95</v>
      </c>
      <c r="W57" s="45" t="s">
        <v>4472</v>
      </c>
      <c r="X57" s="45" t="s">
        <v>4467</v>
      </c>
      <c r="Y57" s="45" t="s">
        <v>4475</v>
      </c>
      <c r="Z57" s="45" t="s">
        <v>4455</v>
      </c>
      <c r="AA57" s="45" t="s">
        <v>4468</v>
      </c>
      <c r="AB57" s="45" t="s">
        <v>4237</v>
      </c>
      <c r="AC57" s="50">
        <v>3.3130000000000002</v>
      </c>
      <c r="AD57" s="50">
        <v>3</v>
      </c>
      <c r="AE57" s="48" t="str">
        <f>HYPERLINK(Oprawy_linki!C57,"Karta katalogowa")</f>
        <v>Karta katalogowa</v>
      </c>
    </row>
    <row r="58" spans="1:31">
      <c r="A58" s="25">
        <v>911401737313</v>
      </c>
      <c r="B58" s="23" t="s">
        <v>994</v>
      </c>
      <c r="C58" s="48" t="str">
        <f>HYPERLINK(Oprawy_linki!B58,"Link do zdjęcia")</f>
        <v>Link do zdjęcia</v>
      </c>
      <c r="D58" s="12" t="s">
        <v>969</v>
      </c>
      <c r="E58" s="12" t="s">
        <v>88</v>
      </c>
      <c r="F58" s="625">
        <v>507</v>
      </c>
      <c r="G58" s="45">
        <v>124</v>
      </c>
      <c r="H58" s="45" t="s">
        <v>4477</v>
      </c>
      <c r="I58" s="45">
        <v>4000</v>
      </c>
      <c r="J58" s="45" t="s">
        <v>4154</v>
      </c>
      <c r="K58" s="45" t="s">
        <v>4465</v>
      </c>
      <c r="L58" s="45" t="s">
        <v>4478</v>
      </c>
      <c r="M58" s="45" t="s">
        <v>4460</v>
      </c>
      <c r="N58" s="45">
        <v>10</v>
      </c>
      <c r="O58" s="45" t="s">
        <v>4479</v>
      </c>
      <c r="P58" s="45">
        <v>24</v>
      </c>
      <c r="Q58" s="45" t="s">
        <v>95</v>
      </c>
      <c r="R58" s="45" t="s">
        <v>4480</v>
      </c>
      <c r="S58" s="45" t="s">
        <v>4481</v>
      </c>
      <c r="T58" s="45" t="s">
        <v>4482</v>
      </c>
      <c r="U58" s="45" t="s">
        <v>95</v>
      </c>
      <c r="V58" s="45" t="s">
        <v>95</v>
      </c>
      <c r="W58" s="45" t="s">
        <v>4472</v>
      </c>
      <c r="X58" s="45" t="s">
        <v>4483</v>
      </c>
      <c r="Y58" s="45" t="s">
        <v>95</v>
      </c>
      <c r="Z58" s="45" t="s">
        <v>4484</v>
      </c>
      <c r="AA58" s="45" t="s">
        <v>4468</v>
      </c>
      <c r="AB58" s="45" t="s">
        <v>4237</v>
      </c>
      <c r="AC58" s="50">
        <v>0.91700000000000004</v>
      </c>
      <c r="AD58" s="50">
        <v>0.79900000000000004</v>
      </c>
      <c r="AE58" s="48" t="str">
        <f>HYPERLINK(Oprawy_linki!C58,"Karta katalogowa")</f>
        <v>Karta katalogowa</v>
      </c>
    </row>
    <row r="59" spans="1:31">
      <c r="A59" s="25">
        <v>911401737333</v>
      </c>
      <c r="B59" s="23" t="s">
        <v>995</v>
      </c>
      <c r="C59" s="48" t="str">
        <f>HYPERLINK(Oprawy_linki!B59,"Link do zdjęcia")</f>
        <v>Link do zdjęcia</v>
      </c>
      <c r="D59" s="12" t="s">
        <v>969</v>
      </c>
      <c r="E59" s="12" t="s">
        <v>88</v>
      </c>
      <c r="F59" s="625">
        <v>507</v>
      </c>
      <c r="G59" s="45">
        <v>142</v>
      </c>
      <c r="H59" s="45" t="s">
        <v>4485</v>
      </c>
      <c r="I59" s="45">
        <v>4000</v>
      </c>
      <c r="J59" s="45" t="s">
        <v>4154</v>
      </c>
      <c r="K59" s="45" t="s">
        <v>4469</v>
      </c>
      <c r="L59" s="45" t="s">
        <v>4478</v>
      </c>
      <c r="M59" s="45" t="s">
        <v>4460</v>
      </c>
      <c r="N59" s="45">
        <v>10</v>
      </c>
      <c r="O59" s="45" t="s">
        <v>4479</v>
      </c>
      <c r="P59" s="45">
        <v>24</v>
      </c>
      <c r="Q59" s="45" t="s">
        <v>95</v>
      </c>
      <c r="R59" s="45" t="s">
        <v>4480</v>
      </c>
      <c r="S59" s="45" t="s">
        <v>4481</v>
      </c>
      <c r="T59" s="45" t="s">
        <v>4482</v>
      </c>
      <c r="U59" s="45" t="s">
        <v>95</v>
      </c>
      <c r="V59" s="45" t="s">
        <v>95</v>
      </c>
      <c r="W59" s="45" t="s">
        <v>4472</v>
      </c>
      <c r="X59" s="45" t="s">
        <v>4483</v>
      </c>
      <c r="Y59" s="45" t="s">
        <v>95</v>
      </c>
      <c r="Z59" s="45" t="s">
        <v>4484</v>
      </c>
      <c r="AA59" s="45" t="s">
        <v>4468</v>
      </c>
      <c r="AB59" s="45" t="s">
        <v>4237</v>
      </c>
      <c r="AC59" s="50">
        <v>0.91700000000000004</v>
      </c>
      <c r="AD59" s="50">
        <v>0.79900000000000004</v>
      </c>
      <c r="AE59" s="48" t="str">
        <f>HYPERLINK(Oprawy_linki!C59,"Karta katalogowa")</f>
        <v>Karta katalogowa</v>
      </c>
    </row>
    <row r="60" spans="1:31">
      <c r="A60" s="25">
        <v>911401737343</v>
      </c>
      <c r="B60" s="23" t="s">
        <v>996</v>
      </c>
      <c r="C60" s="48" t="str">
        <f>HYPERLINK(Oprawy_linki!B60,"Link do zdjęcia")</f>
        <v>Link do zdjęcia</v>
      </c>
      <c r="D60" s="12" t="s">
        <v>969</v>
      </c>
      <c r="E60" s="12" t="s">
        <v>88</v>
      </c>
      <c r="F60" s="625">
        <v>507</v>
      </c>
      <c r="G60" s="45">
        <v>102</v>
      </c>
      <c r="H60" s="45" t="s">
        <v>4486</v>
      </c>
      <c r="I60" s="45" t="s">
        <v>4470</v>
      </c>
      <c r="J60" s="45" t="s">
        <v>95</v>
      </c>
      <c r="K60" s="45" t="s">
        <v>4471</v>
      </c>
      <c r="L60" s="45" t="s">
        <v>4478</v>
      </c>
      <c r="M60" s="45" t="s">
        <v>4460</v>
      </c>
      <c r="N60" s="45">
        <v>10</v>
      </c>
      <c r="O60" s="45" t="s">
        <v>4479</v>
      </c>
      <c r="P60" s="45">
        <v>24</v>
      </c>
      <c r="Q60" s="45" t="s">
        <v>95</v>
      </c>
      <c r="R60" s="45" t="s">
        <v>4480</v>
      </c>
      <c r="S60" s="45" t="s">
        <v>4481</v>
      </c>
      <c r="T60" s="45" t="s">
        <v>4482</v>
      </c>
      <c r="U60" s="45" t="s">
        <v>95</v>
      </c>
      <c r="V60" s="45" t="s">
        <v>95</v>
      </c>
      <c r="W60" s="45" t="s">
        <v>4472</v>
      </c>
      <c r="X60" s="45" t="s">
        <v>4483</v>
      </c>
      <c r="Y60" s="45" t="s">
        <v>95</v>
      </c>
      <c r="Z60" s="45" t="s">
        <v>4484</v>
      </c>
      <c r="AA60" s="45" t="s">
        <v>4468</v>
      </c>
      <c r="AB60" s="45" t="s">
        <v>4237</v>
      </c>
      <c r="AC60" s="50">
        <v>0.91700000000000004</v>
      </c>
      <c r="AD60" s="50">
        <v>0.79900000000000004</v>
      </c>
      <c r="AE60" s="48" t="str">
        <f>HYPERLINK(Oprawy_linki!C60,"Karta katalogowa")</f>
        <v>Karta katalogowa</v>
      </c>
    </row>
    <row r="61" spans="1:31">
      <c r="A61" s="8">
        <v>912300024255</v>
      </c>
      <c r="B61" s="10" t="s">
        <v>997</v>
      </c>
      <c r="C61" s="48" t="str">
        <f>HYPERLINK(Oprawy_linki!B61,"Link do zdjęcia")</f>
        <v>Link do zdjęcia</v>
      </c>
      <c r="D61" s="12" t="s">
        <v>969</v>
      </c>
      <c r="E61" s="12" t="s">
        <v>88</v>
      </c>
      <c r="F61" s="625">
        <v>1348</v>
      </c>
      <c r="G61" s="45">
        <v>2769</v>
      </c>
      <c r="H61" s="45">
        <v>89</v>
      </c>
      <c r="I61" s="45">
        <v>3000</v>
      </c>
      <c r="J61" s="45" t="s">
        <v>4154</v>
      </c>
      <c r="K61" s="45" t="s">
        <v>4440</v>
      </c>
      <c r="L61" s="45" t="s">
        <v>4487</v>
      </c>
      <c r="M61" s="45" t="s">
        <v>4236</v>
      </c>
      <c r="N61" s="45">
        <v>31</v>
      </c>
      <c r="O61" s="45" t="s">
        <v>4488</v>
      </c>
      <c r="P61" s="45" t="s">
        <v>4443</v>
      </c>
      <c r="Q61" s="45" t="s">
        <v>4460</v>
      </c>
      <c r="R61" s="45" t="s">
        <v>4489</v>
      </c>
      <c r="S61" s="45" t="s">
        <v>4490</v>
      </c>
      <c r="T61" s="45" t="s">
        <v>4489</v>
      </c>
      <c r="U61" s="45" t="s">
        <v>4453</v>
      </c>
      <c r="V61" s="45" t="s">
        <v>95</v>
      </c>
      <c r="W61" s="45" t="s">
        <v>4444</v>
      </c>
      <c r="X61" s="45" t="s">
        <v>4483</v>
      </c>
      <c r="Y61" s="45" t="s">
        <v>95</v>
      </c>
      <c r="Z61" s="45" t="s">
        <v>4446</v>
      </c>
      <c r="AA61" s="45" t="s">
        <v>4468</v>
      </c>
      <c r="AB61" s="45" t="s">
        <v>4137</v>
      </c>
      <c r="AC61" s="50">
        <v>7.1</v>
      </c>
      <c r="AD61" s="50">
        <v>6.8</v>
      </c>
      <c r="AE61" s="48" t="str">
        <f>HYPERLINK(Oprawy_linki!C61,"Karta katalogowa")</f>
        <v>Karta katalogowa</v>
      </c>
    </row>
    <row r="62" spans="1:31">
      <c r="A62" s="8">
        <v>912300024253</v>
      </c>
      <c r="B62" s="10" t="s">
        <v>1000</v>
      </c>
      <c r="C62" s="48" t="str">
        <f>HYPERLINK(Oprawy_linki!B62,"Link do zdjęcia")</f>
        <v>Link do zdjęcia</v>
      </c>
      <c r="D62" s="12" t="s">
        <v>969</v>
      </c>
      <c r="E62" s="12" t="s">
        <v>88</v>
      </c>
      <c r="F62" s="625">
        <v>1348</v>
      </c>
      <c r="G62" s="45">
        <v>2769</v>
      </c>
      <c r="H62" s="45">
        <v>89</v>
      </c>
      <c r="I62" s="45">
        <v>3000</v>
      </c>
      <c r="J62" s="45" t="s">
        <v>4154</v>
      </c>
      <c r="K62" s="45" t="s">
        <v>4440</v>
      </c>
      <c r="L62" s="45" t="s">
        <v>4491</v>
      </c>
      <c r="M62" s="45" t="s">
        <v>4236</v>
      </c>
      <c r="N62" s="45">
        <v>31</v>
      </c>
      <c r="O62" s="45" t="s">
        <v>4488</v>
      </c>
      <c r="P62" s="45" t="s">
        <v>4443</v>
      </c>
      <c r="Q62" s="45" t="s">
        <v>4460</v>
      </c>
      <c r="R62" s="45" t="s">
        <v>4489</v>
      </c>
      <c r="S62" s="45" t="s">
        <v>4490</v>
      </c>
      <c r="T62" s="45" t="s">
        <v>4489</v>
      </c>
      <c r="U62" s="45" t="s">
        <v>4453</v>
      </c>
      <c r="V62" s="45" t="s">
        <v>95</v>
      </c>
      <c r="W62" s="45" t="s">
        <v>4444</v>
      </c>
      <c r="X62" s="45" t="s">
        <v>4483</v>
      </c>
      <c r="Y62" s="45" t="s">
        <v>95</v>
      </c>
      <c r="Z62" s="45" t="s">
        <v>4446</v>
      </c>
      <c r="AA62" s="45" t="s">
        <v>4468</v>
      </c>
      <c r="AB62" s="45" t="s">
        <v>4137</v>
      </c>
      <c r="AC62" s="50">
        <v>7.1</v>
      </c>
      <c r="AD62" s="50">
        <v>6.8</v>
      </c>
      <c r="AE62" s="48" t="str">
        <f>HYPERLINK(Oprawy_linki!C62,"Karta katalogowa")</f>
        <v>Karta katalogowa</v>
      </c>
    </row>
    <row r="63" spans="1:31">
      <c r="A63" s="8">
        <v>912300024257</v>
      </c>
      <c r="B63" s="10" t="s">
        <v>1001</v>
      </c>
      <c r="C63" s="48" t="str">
        <f>HYPERLINK(Oprawy_linki!B63,"Link do zdjęcia")</f>
        <v>Link do zdjęcia</v>
      </c>
      <c r="D63" s="12" t="s">
        <v>969</v>
      </c>
      <c r="E63" s="12" t="s">
        <v>88</v>
      </c>
      <c r="F63" s="625">
        <v>1348</v>
      </c>
      <c r="G63" s="45">
        <v>2925</v>
      </c>
      <c r="H63" s="45">
        <v>94</v>
      </c>
      <c r="I63" s="45">
        <v>3000</v>
      </c>
      <c r="J63" s="45" t="s">
        <v>4154</v>
      </c>
      <c r="K63" s="45" t="s">
        <v>4440</v>
      </c>
      <c r="L63" s="45" t="s">
        <v>4492</v>
      </c>
      <c r="M63" s="45" t="s">
        <v>4236</v>
      </c>
      <c r="N63" s="45">
        <v>31</v>
      </c>
      <c r="O63" s="45" t="s">
        <v>4488</v>
      </c>
      <c r="P63" s="45" t="s">
        <v>4443</v>
      </c>
      <c r="Q63" s="45" t="s">
        <v>4460</v>
      </c>
      <c r="R63" s="45" t="s">
        <v>4489</v>
      </c>
      <c r="S63" s="45" t="s">
        <v>4490</v>
      </c>
      <c r="T63" s="45" t="s">
        <v>4489</v>
      </c>
      <c r="U63" s="45" t="s">
        <v>4453</v>
      </c>
      <c r="V63" s="45" t="s">
        <v>95</v>
      </c>
      <c r="W63" s="45" t="s">
        <v>4444</v>
      </c>
      <c r="X63" s="45" t="s">
        <v>4483</v>
      </c>
      <c r="Y63" s="45" t="s">
        <v>95</v>
      </c>
      <c r="Z63" s="45" t="s">
        <v>4446</v>
      </c>
      <c r="AA63" s="45" t="s">
        <v>4468</v>
      </c>
      <c r="AB63" s="45" t="s">
        <v>4137</v>
      </c>
      <c r="AC63" s="50">
        <v>7.1</v>
      </c>
      <c r="AD63" s="50">
        <v>6.8</v>
      </c>
      <c r="AE63" s="48" t="str">
        <f>HYPERLINK(Oprawy_linki!C63,"Karta katalogowa")</f>
        <v>Karta katalogowa</v>
      </c>
    </row>
    <row r="64" spans="1:31">
      <c r="A64" s="8">
        <v>912300024262</v>
      </c>
      <c r="B64" s="10" t="s">
        <v>1002</v>
      </c>
      <c r="C64" s="48" t="str">
        <f>HYPERLINK(Oprawy_linki!B64,"Link do zdjęcia")</f>
        <v>Link do zdjęcia</v>
      </c>
      <c r="D64" s="12" t="s">
        <v>969</v>
      </c>
      <c r="E64" s="12" t="s">
        <v>88</v>
      </c>
      <c r="F64" s="625">
        <v>1379</v>
      </c>
      <c r="G64" s="45">
        <v>3550</v>
      </c>
      <c r="H64" s="45">
        <v>115</v>
      </c>
      <c r="I64" s="45">
        <v>4000</v>
      </c>
      <c r="J64" s="45" t="s">
        <v>4270</v>
      </c>
      <c r="K64" s="45" t="s">
        <v>4493</v>
      </c>
      <c r="L64" s="45" t="s">
        <v>4487</v>
      </c>
      <c r="M64" s="45" t="s">
        <v>4236</v>
      </c>
      <c r="N64" s="45">
        <v>31</v>
      </c>
      <c r="O64" s="45" t="s">
        <v>4488</v>
      </c>
      <c r="P64" s="45" t="s">
        <v>4443</v>
      </c>
      <c r="Q64" s="45" t="s">
        <v>4460</v>
      </c>
      <c r="R64" s="45" t="s">
        <v>4489</v>
      </c>
      <c r="S64" s="45" t="s">
        <v>4490</v>
      </c>
      <c r="T64" s="45" t="s">
        <v>4489</v>
      </c>
      <c r="U64" s="45" t="s">
        <v>4453</v>
      </c>
      <c r="V64" s="45" t="s">
        <v>95</v>
      </c>
      <c r="W64" s="45" t="s">
        <v>4444</v>
      </c>
      <c r="X64" s="45" t="s">
        <v>4483</v>
      </c>
      <c r="Y64" s="45" t="s">
        <v>95</v>
      </c>
      <c r="Z64" s="45" t="s">
        <v>4446</v>
      </c>
      <c r="AA64" s="45" t="s">
        <v>4468</v>
      </c>
      <c r="AB64" s="45" t="s">
        <v>4137</v>
      </c>
      <c r="AC64" s="50">
        <v>7.1</v>
      </c>
      <c r="AD64" s="50">
        <v>6.8</v>
      </c>
      <c r="AE64" s="48" t="str">
        <f>HYPERLINK(Oprawy_linki!C64,"Karta katalogowa")</f>
        <v>Karta katalogowa</v>
      </c>
    </row>
    <row r="65" spans="1:31">
      <c r="A65" s="8">
        <v>912300024260</v>
      </c>
      <c r="B65" s="10" t="s">
        <v>1003</v>
      </c>
      <c r="C65" s="48" t="str">
        <f>HYPERLINK(Oprawy_linki!B65,"Link do zdjęcia")</f>
        <v>Link do zdjęcia</v>
      </c>
      <c r="D65" s="12" t="s">
        <v>969</v>
      </c>
      <c r="E65" s="12" t="s">
        <v>88</v>
      </c>
      <c r="F65" s="625">
        <v>1379</v>
      </c>
      <c r="G65" s="45">
        <v>3550</v>
      </c>
      <c r="H65" s="45">
        <v>115</v>
      </c>
      <c r="I65" s="45">
        <v>4000</v>
      </c>
      <c r="J65" s="45" t="s">
        <v>4270</v>
      </c>
      <c r="K65" s="45" t="s">
        <v>4493</v>
      </c>
      <c r="L65" s="45" t="s">
        <v>4491</v>
      </c>
      <c r="M65" s="45" t="s">
        <v>4236</v>
      </c>
      <c r="N65" s="45">
        <v>31</v>
      </c>
      <c r="O65" s="45" t="s">
        <v>4488</v>
      </c>
      <c r="P65" s="45" t="s">
        <v>4443</v>
      </c>
      <c r="Q65" s="45" t="s">
        <v>4460</v>
      </c>
      <c r="R65" s="45" t="s">
        <v>4489</v>
      </c>
      <c r="S65" s="45" t="s">
        <v>4490</v>
      </c>
      <c r="T65" s="45" t="s">
        <v>4489</v>
      </c>
      <c r="U65" s="45" t="s">
        <v>4453</v>
      </c>
      <c r="V65" s="45" t="s">
        <v>95</v>
      </c>
      <c r="W65" s="45" t="s">
        <v>4444</v>
      </c>
      <c r="X65" s="45" t="s">
        <v>4483</v>
      </c>
      <c r="Y65" s="45" t="s">
        <v>95</v>
      </c>
      <c r="Z65" s="45" t="s">
        <v>4446</v>
      </c>
      <c r="AA65" s="45" t="s">
        <v>4468</v>
      </c>
      <c r="AB65" s="45" t="s">
        <v>4137</v>
      </c>
      <c r="AC65" s="50">
        <v>7.1</v>
      </c>
      <c r="AD65" s="50">
        <v>6.8</v>
      </c>
      <c r="AE65" s="48" t="str">
        <f>HYPERLINK(Oprawy_linki!C65,"Karta katalogowa")</f>
        <v>Karta katalogowa</v>
      </c>
    </row>
    <row r="66" spans="1:31">
      <c r="A66" s="8">
        <v>912300024264</v>
      </c>
      <c r="B66" s="10" t="s">
        <v>1004</v>
      </c>
      <c r="C66" s="48" t="str">
        <f>HYPERLINK(Oprawy_linki!B66,"Link do zdjęcia")</f>
        <v>Link do zdjęcia</v>
      </c>
      <c r="D66" s="12" t="s">
        <v>969</v>
      </c>
      <c r="E66" s="12" t="s">
        <v>88</v>
      </c>
      <c r="F66" s="625">
        <v>1379</v>
      </c>
      <c r="G66" s="45">
        <v>3750</v>
      </c>
      <c r="H66" s="45">
        <v>121</v>
      </c>
      <c r="I66" s="45">
        <v>4000</v>
      </c>
      <c r="J66" s="45" t="s">
        <v>4270</v>
      </c>
      <c r="K66" s="45" t="s">
        <v>4493</v>
      </c>
      <c r="L66" s="45" t="s">
        <v>4492</v>
      </c>
      <c r="M66" s="45" t="s">
        <v>4236</v>
      </c>
      <c r="N66" s="45">
        <v>31</v>
      </c>
      <c r="O66" s="45" t="s">
        <v>4488</v>
      </c>
      <c r="P66" s="45" t="s">
        <v>4443</v>
      </c>
      <c r="Q66" s="45" t="s">
        <v>4460</v>
      </c>
      <c r="R66" s="45" t="s">
        <v>4489</v>
      </c>
      <c r="S66" s="45" t="s">
        <v>4490</v>
      </c>
      <c r="T66" s="45" t="s">
        <v>4489</v>
      </c>
      <c r="U66" s="45" t="s">
        <v>4453</v>
      </c>
      <c r="V66" s="45" t="s">
        <v>95</v>
      </c>
      <c r="W66" s="45" t="s">
        <v>4444</v>
      </c>
      <c r="X66" s="45" t="s">
        <v>4483</v>
      </c>
      <c r="Y66" s="45" t="s">
        <v>95</v>
      </c>
      <c r="Z66" s="45" t="s">
        <v>4446</v>
      </c>
      <c r="AA66" s="45" t="s">
        <v>4468</v>
      </c>
      <c r="AB66" s="45" t="s">
        <v>4137</v>
      </c>
      <c r="AC66" s="50">
        <v>7.1</v>
      </c>
      <c r="AD66" s="50">
        <v>6.8</v>
      </c>
      <c r="AE66" s="48" t="str">
        <f>HYPERLINK(Oprawy_linki!C66,"Karta katalogowa")</f>
        <v>Karta katalogowa</v>
      </c>
    </row>
    <row r="67" spans="1:31">
      <c r="A67" s="8">
        <v>912300024261</v>
      </c>
      <c r="B67" s="10" t="s">
        <v>1005</v>
      </c>
      <c r="C67" s="48" t="str">
        <f>HYPERLINK(Oprawy_linki!B67,"Link do zdjęcia")</f>
        <v>Link do zdjęcia</v>
      </c>
      <c r="D67" s="12" t="s">
        <v>969</v>
      </c>
      <c r="E67" s="12" t="s">
        <v>88</v>
      </c>
      <c r="F67" s="625">
        <v>1379</v>
      </c>
      <c r="G67" s="45">
        <v>3500</v>
      </c>
      <c r="H67" s="45">
        <v>86</v>
      </c>
      <c r="I67" s="45">
        <v>3000</v>
      </c>
      <c r="J67" s="45" t="s">
        <v>4154</v>
      </c>
      <c r="K67" s="45" t="s">
        <v>4440</v>
      </c>
      <c r="L67" s="45" t="s">
        <v>4487</v>
      </c>
      <c r="M67" s="45" t="s">
        <v>4236</v>
      </c>
      <c r="N67" s="45" t="s">
        <v>4494</v>
      </c>
      <c r="O67" s="45" t="s">
        <v>4488</v>
      </c>
      <c r="P67" s="45" t="s">
        <v>4443</v>
      </c>
      <c r="Q67" s="45" t="s">
        <v>4460</v>
      </c>
      <c r="R67" s="45" t="s">
        <v>4489</v>
      </c>
      <c r="S67" s="45" t="s">
        <v>4490</v>
      </c>
      <c r="T67" s="45" t="s">
        <v>4489</v>
      </c>
      <c r="U67" s="45" t="s">
        <v>4453</v>
      </c>
      <c r="V67" s="45" t="s">
        <v>95</v>
      </c>
      <c r="W67" s="45" t="s">
        <v>4444</v>
      </c>
      <c r="X67" s="45" t="s">
        <v>4483</v>
      </c>
      <c r="Y67" s="45" t="s">
        <v>95</v>
      </c>
      <c r="Z67" s="45" t="s">
        <v>4446</v>
      </c>
      <c r="AA67" s="45" t="s">
        <v>4468</v>
      </c>
      <c r="AB67" s="45" t="s">
        <v>4137</v>
      </c>
      <c r="AC67" s="50">
        <v>7.1</v>
      </c>
      <c r="AD67" s="50">
        <v>6.8</v>
      </c>
      <c r="AE67" s="48" t="str">
        <f>HYPERLINK(Oprawy_linki!C67,"Karta katalogowa")</f>
        <v>Karta katalogowa</v>
      </c>
    </row>
    <row r="68" spans="1:31">
      <c r="A68" s="8">
        <v>912300024259</v>
      </c>
      <c r="B68" s="10" t="s">
        <v>1006</v>
      </c>
      <c r="C68" s="48" t="str">
        <f>HYPERLINK(Oprawy_linki!B68,"Link do zdjęcia")</f>
        <v>Link do zdjęcia</v>
      </c>
      <c r="D68" s="12" t="s">
        <v>969</v>
      </c>
      <c r="E68" s="12" t="s">
        <v>88</v>
      </c>
      <c r="F68" s="625">
        <v>1379</v>
      </c>
      <c r="G68" s="45">
        <v>3500</v>
      </c>
      <c r="H68" s="45">
        <v>86</v>
      </c>
      <c r="I68" s="45">
        <v>3000</v>
      </c>
      <c r="J68" s="45" t="s">
        <v>4154</v>
      </c>
      <c r="K68" s="45" t="s">
        <v>4440</v>
      </c>
      <c r="L68" s="45" t="s">
        <v>4491</v>
      </c>
      <c r="M68" s="45" t="s">
        <v>4236</v>
      </c>
      <c r="N68" s="45" t="s">
        <v>4494</v>
      </c>
      <c r="O68" s="45" t="s">
        <v>4488</v>
      </c>
      <c r="P68" s="45" t="s">
        <v>4443</v>
      </c>
      <c r="Q68" s="45" t="s">
        <v>4460</v>
      </c>
      <c r="R68" s="45" t="s">
        <v>4489</v>
      </c>
      <c r="S68" s="45" t="s">
        <v>4490</v>
      </c>
      <c r="T68" s="45" t="s">
        <v>4489</v>
      </c>
      <c r="U68" s="45" t="s">
        <v>4453</v>
      </c>
      <c r="V68" s="45" t="s">
        <v>95</v>
      </c>
      <c r="W68" s="45" t="s">
        <v>4444</v>
      </c>
      <c r="X68" s="45" t="s">
        <v>4483</v>
      </c>
      <c r="Y68" s="45" t="s">
        <v>95</v>
      </c>
      <c r="Z68" s="45" t="s">
        <v>4446</v>
      </c>
      <c r="AA68" s="45" t="s">
        <v>4468</v>
      </c>
      <c r="AB68" s="45" t="s">
        <v>4137</v>
      </c>
      <c r="AC68" s="50">
        <v>7.1</v>
      </c>
      <c r="AD68" s="50">
        <v>6.8</v>
      </c>
      <c r="AE68" s="48" t="str">
        <f>HYPERLINK(Oprawy_linki!C68,"Karta katalogowa")</f>
        <v>Karta katalogowa</v>
      </c>
    </row>
    <row r="69" spans="1:31">
      <c r="A69" s="8">
        <v>912300024263</v>
      </c>
      <c r="B69" s="10" t="s">
        <v>1007</v>
      </c>
      <c r="C69" s="48" t="str">
        <f>HYPERLINK(Oprawy_linki!B69,"Link do zdjęcia")</f>
        <v>Link do zdjęcia</v>
      </c>
      <c r="D69" s="12" t="s">
        <v>969</v>
      </c>
      <c r="E69" s="12" t="s">
        <v>88</v>
      </c>
      <c r="F69" s="625">
        <v>1379</v>
      </c>
      <c r="G69" s="45">
        <v>3700</v>
      </c>
      <c r="H69" s="45">
        <v>91</v>
      </c>
      <c r="I69" s="45">
        <v>3000</v>
      </c>
      <c r="J69" s="45" t="s">
        <v>4154</v>
      </c>
      <c r="K69" s="45" t="s">
        <v>4440</v>
      </c>
      <c r="L69" s="45" t="s">
        <v>4492</v>
      </c>
      <c r="M69" s="45" t="s">
        <v>4236</v>
      </c>
      <c r="N69" s="45" t="s">
        <v>4494</v>
      </c>
      <c r="O69" s="45" t="s">
        <v>4488</v>
      </c>
      <c r="P69" s="45" t="s">
        <v>4443</v>
      </c>
      <c r="Q69" s="45" t="s">
        <v>4460</v>
      </c>
      <c r="R69" s="45" t="s">
        <v>4489</v>
      </c>
      <c r="S69" s="45" t="s">
        <v>4490</v>
      </c>
      <c r="T69" s="45" t="s">
        <v>4489</v>
      </c>
      <c r="U69" s="45" t="s">
        <v>4453</v>
      </c>
      <c r="V69" s="45" t="s">
        <v>95</v>
      </c>
      <c r="W69" s="45" t="s">
        <v>4444</v>
      </c>
      <c r="X69" s="45" t="s">
        <v>4483</v>
      </c>
      <c r="Y69" s="45" t="s">
        <v>95</v>
      </c>
      <c r="Z69" s="45" t="s">
        <v>4446</v>
      </c>
      <c r="AA69" s="45" t="s">
        <v>4468</v>
      </c>
      <c r="AB69" s="45" t="s">
        <v>4137</v>
      </c>
      <c r="AC69" s="50">
        <v>7.1</v>
      </c>
      <c r="AD69" s="50">
        <v>6.8</v>
      </c>
      <c r="AE69" s="48" t="str">
        <f>HYPERLINK(Oprawy_linki!C69,"Karta katalogowa")</f>
        <v>Karta katalogowa</v>
      </c>
    </row>
    <row r="70" spans="1:31">
      <c r="A70" s="8">
        <v>912300024268</v>
      </c>
      <c r="B70" s="10" t="s">
        <v>1008</v>
      </c>
      <c r="C70" s="48" t="str">
        <f>HYPERLINK(Oprawy_linki!B70,"Link do zdjęcia")</f>
        <v>Link do zdjęcia</v>
      </c>
      <c r="D70" s="12" t="s">
        <v>969</v>
      </c>
      <c r="E70" s="12" t="s">
        <v>88</v>
      </c>
      <c r="F70" s="625">
        <v>1454</v>
      </c>
      <c r="G70" s="45">
        <v>5254</v>
      </c>
      <c r="H70" s="45">
        <v>122</v>
      </c>
      <c r="I70" s="45">
        <v>4000</v>
      </c>
      <c r="J70" s="45" t="s">
        <v>4270</v>
      </c>
      <c r="K70" s="45" t="s">
        <v>4493</v>
      </c>
      <c r="L70" s="45" t="s">
        <v>4487</v>
      </c>
      <c r="M70" s="45" t="s">
        <v>4236</v>
      </c>
      <c r="N70" s="45">
        <v>43</v>
      </c>
      <c r="O70" s="45" t="s">
        <v>4488</v>
      </c>
      <c r="P70" s="45" t="s">
        <v>4443</v>
      </c>
      <c r="Q70" s="45" t="s">
        <v>4460</v>
      </c>
      <c r="R70" s="45" t="s">
        <v>4489</v>
      </c>
      <c r="S70" s="45" t="s">
        <v>4490</v>
      </c>
      <c r="T70" s="45" t="s">
        <v>4489</v>
      </c>
      <c r="U70" s="45" t="s">
        <v>4453</v>
      </c>
      <c r="V70" s="45" t="s">
        <v>95</v>
      </c>
      <c r="W70" s="45" t="s">
        <v>4444</v>
      </c>
      <c r="X70" s="45" t="s">
        <v>4483</v>
      </c>
      <c r="Y70" s="45" t="s">
        <v>95</v>
      </c>
      <c r="Z70" s="45" t="s">
        <v>4446</v>
      </c>
      <c r="AA70" s="45" t="s">
        <v>4468</v>
      </c>
      <c r="AB70" s="45" t="s">
        <v>4137</v>
      </c>
      <c r="AC70" s="50">
        <v>7.1</v>
      </c>
      <c r="AD70" s="50">
        <v>6.8</v>
      </c>
      <c r="AE70" s="48" t="str">
        <f>HYPERLINK(Oprawy_linki!C70,"Karta katalogowa")</f>
        <v>Karta katalogowa</v>
      </c>
    </row>
    <row r="71" spans="1:31">
      <c r="A71" s="8">
        <v>912300024266</v>
      </c>
      <c r="B71" s="10" t="s">
        <v>1009</v>
      </c>
      <c r="C71" s="48" t="str">
        <f>HYPERLINK(Oprawy_linki!B71,"Link do zdjęcia")</f>
        <v>Link do zdjęcia</v>
      </c>
      <c r="D71" s="12" t="s">
        <v>969</v>
      </c>
      <c r="E71" s="12" t="s">
        <v>88</v>
      </c>
      <c r="F71" s="625">
        <v>1454</v>
      </c>
      <c r="G71" s="45">
        <v>5254</v>
      </c>
      <c r="H71" s="45">
        <v>122</v>
      </c>
      <c r="I71" s="45">
        <v>4000</v>
      </c>
      <c r="J71" s="45" t="s">
        <v>4270</v>
      </c>
      <c r="K71" s="45" t="s">
        <v>4493</v>
      </c>
      <c r="L71" s="45" t="s">
        <v>4491</v>
      </c>
      <c r="M71" s="45" t="s">
        <v>4236</v>
      </c>
      <c r="N71" s="45">
        <v>43</v>
      </c>
      <c r="O71" s="45" t="s">
        <v>4488</v>
      </c>
      <c r="P71" s="45" t="s">
        <v>4443</v>
      </c>
      <c r="Q71" s="45" t="s">
        <v>4460</v>
      </c>
      <c r="R71" s="45" t="s">
        <v>4489</v>
      </c>
      <c r="S71" s="45" t="s">
        <v>4490</v>
      </c>
      <c r="T71" s="45" t="s">
        <v>4489</v>
      </c>
      <c r="U71" s="45" t="s">
        <v>4453</v>
      </c>
      <c r="V71" s="45" t="s">
        <v>95</v>
      </c>
      <c r="W71" s="45" t="s">
        <v>4444</v>
      </c>
      <c r="X71" s="45" t="s">
        <v>4483</v>
      </c>
      <c r="Y71" s="45" t="s">
        <v>95</v>
      </c>
      <c r="Z71" s="45" t="s">
        <v>4446</v>
      </c>
      <c r="AA71" s="45" t="s">
        <v>4468</v>
      </c>
      <c r="AB71" s="45" t="s">
        <v>4137</v>
      </c>
      <c r="AC71" s="50">
        <v>7.1</v>
      </c>
      <c r="AD71" s="50">
        <v>6.8</v>
      </c>
      <c r="AE71" s="48" t="str">
        <f>HYPERLINK(Oprawy_linki!C71,"Karta katalogowa")</f>
        <v>Karta katalogowa</v>
      </c>
    </row>
    <row r="72" spans="1:31">
      <c r="A72" s="8">
        <v>912300024270</v>
      </c>
      <c r="B72" s="10" t="s">
        <v>1010</v>
      </c>
      <c r="C72" s="48" t="str">
        <f>HYPERLINK(Oprawy_linki!B72,"Link do zdjęcia")</f>
        <v>Link do zdjęcia</v>
      </c>
      <c r="D72" s="12" t="s">
        <v>969</v>
      </c>
      <c r="E72" s="12" t="s">
        <v>88</v>
      </c>
      <c r="F72" s="625">
        <v>1454</v>
      </c>
      <c r="G72" s="45">
        <v>5550</v>
      </c>
      <c r="H72" s="45">
        <v>129</v>
      </c>
      <c r="I72" s="45">
        <v>4000</v>
      </c>
      <c r="J72" s="45" t="s">
        <v>4270</v>
      </c>
      <c r="K72" s="45" t="s">
        <v>4493</v>
      </c>
      <c r="L72" s="45" t="s">
        <v>4492</v>
      </c>
      <c r="M72" s="45" t="s">
        <v>4236</v>
      </c>
      <c r="N72" s="45">
        <v>43</v>
      </c>
      <c r="O72" s="45" t="s">
        <v>4488</v>
      </c>
      <c r="P72" s="45" t="s">
        <v>4443</v>
      </c>
      <c r="Q72" s="45" t="s">
        <v>4460</v>
      </c>
      <c r="R72" s="45" t="s">
        <v>4489</v>
      </c>
      <c r="S72" s="45" t="s">
        <v>4490</v>
      </c>
      <c r="T72" s="45" t="s">
        <v>4489</v>
      </c>
      <c r="U72" s="45" t="s">
        <v>4453</v>
      </c>
      <c r="V72" s="45" t="s">
        <v>95</v>
      </c>
      <c r="W72" s="45" t="s">
        <v>4444</v>
      </c>
      <c r="X72" s="45" t="s">
        <v>4483</v>
      </c>
      <c r="Y72" s="45" t="s">
        <v>95</v>
      </c>
      <c r="Z72" s="45" t="s">
        <v>4446</v>
      </c>
      <c r="AA72" s="45" t="s">
        <v>4468</v>
      </c>
      <c r="AB72" s="45" t="s">
        <v>4137</v>
      </c>
      <c r="AC72" s="50">
        <v>7.1</v>
      </c>
      <c r="AD72" s="50">
        <v>6.8</v>
      </c>
      <c r="AE72" s="48" t="str">
        <f>HYPERLINK(Oprawy_linki!C72,"Karta katalogowa")</f>
        <v>Karta katalogowa</v>
      </c>
    </row>
    <row r="73" spans="1:31">
      <c r="A73" s="8">
        <v>912300024267</v>
      </c>
      <c r="B73" s="10" t="s">
        <v>1011</v>
      </c>
      <c r="C73" s="48" t="str">
        <f>HYPERLINK(Oprawy_linki!B73,"Link do zdjęcia")</f>
        <v>Link do zdjęcia</v>
      </c>
      <c r="D73" s="12" t="s">
        <v>969</v>
      </c>
      <c r="E73" s="12" t="s">
        <v>88</v>
      </c>
      <c r="F73" s="625">
        <v>1454</v>
      </c>
      <c r="G73" s="45">
        <v>5106</v>
      </c>
      <c r="H73" s="45">
        <v>91</v>
      </c>
      <c r="I73" s="45">
        <v>3000</v>
      </c>
      <c r="J73" s="45" t="s">
        <v>4154</v>
      </c>
      <c r="K73" s="45" t="s">
        <v>4440</v>
      </c>
      <c r="L73" s="45" t="s">
        <v>4487</v>
      </c>
      <c r="M73" s="45" t="s">
        <v>4236</v>
      </c>
      <c r="N73" s="45">
        <v>56</v>
      </c>
      <c r="O73" s="45" t="s">
        <v>4488</v>
      </c>
      <c r="P73" s="45" t="s">
        <v>4443</v>
      </c>
      <c r="Q73" s="45" t="s">
        <v>4460</v>
      </c>
      <c r="R73" s="45" t="s">
        <v>4489</v>
      </c>
      <c r="S73" s="45" t="s">
        <v>4490</v>
      </c>
      <c r="T73" s="45" t="s">
        <v>4489</v>
      </c>
      <c r="U73" s="45" t="s">
        <v>4453</v>
      </c>
      <c r="V73" s="45" t="s">
        <v>95</v>
      </c>
      <c r="W73" s="45" t="s">
        <v>4444</v>
      </c>
      <c r="X73" s="45" t="s">
        <v>4483</v>
      </c>
      <c r="Y73" s="45" t="s">
        <v>95</v>
      </c>
      <c r="Z73" s="45" t="s">
        <v>4446</v>
      </c>
      <c r="AA73" s="45" t="s">
        <v>4468</v>
      </c>
      <c r="AB73" s="45" t="s">
        <v>4137</v>
      </c>
      <c r="AC73" s="50">
        <v>7.1</v>
      </c>
      <c r="AD73" s="50">
        <v>6.8</v>
      </c>
      <c r="AE73" s="48" t="str">
        <f>HYPERLINK(Oprawy_linki!C73,"Karta katalogowa")</f>
        <v>Karta katalogowa</v>
      </c>
    </row>
    <row r="74" spans="1:31">
      <c r="A74" s="8">
        <v>912300024265</v>
      </c>
      <c r="B74" s="10" t="s">
        <v>1012</v>
      </c>
      <c r="C74" s="48" t="str">
        <f>HYPERLINK(Oprawy_linki!B74,"Link do zdjęcia")</f>
        <v>Link do zdjęcia</v>
      </c>
      <c r="D74" s="12" t="s">
        <v>969</v>
      </c>
      <c r="E74" s="12" t="s">
        <v>88</v>
      </c>
      <c r="F74" s="625">
        <v>1454</v>
      </c>
      <c r="G74" s="45">
        <v>5106</v>
      </c>
      <c r="H74" s="45">
        <v>91</v>
      </c>
      <c r="I74" s="45">
        <v>3000</v>
      </c>
      <c r="J74" s="45" t="s">
        <v>4154</v>
      </c>
      <c r="K74" s="45" t="s">
        <v>4440</v>
      </c>
      <c r="L74" s="45" t="s">
        <v>4491</v>
      </c>
      <c r="M74" s="45" t="s">
        <v>4236</v>
      </c>
      <c r="N74" s="45">
        <v>56</v>
      </c>
      <c r="O74" s="45" t="s">
        <v>4488</v>
      </c>
      <c r="P74" s="45" t="s">
        <v>4443</v>
      </c>
      <c r="Q74" s="45" t="s">
        <v>4460</v>
      </c>
      <c r="R74" s="45" t="s">
        <v>4489</v>
      </c>
      <c r="S74" s="45" t="s">
        <v>4490</v>
      </c>
      <c r="T74" s="45" t="s">
        <v>4489</v>
      </c>
      <c r="U74" s="45" t="s">
        <v>4453</v>
      </c>
      <c r="V74" s="45" t="s">
        <v>95</v>
      </c>
      <c r="W74" s="45" t="s">
        <v>4444</v>
      </c>
      <c r="X74" s="45" t="s">
        <v>4483</v>
      </c>
      <c r="Y74" s="45" t="s">
        <v>95</v>
      </c>
      <c r="Z74" s="45" t="s">
        <v>4446</v>
      </c>
      <c r="AA74" s="45" t="s">
        <v>4468</v>
      </c>
      <c r="AB74" s="45" t="s">
        <v>4137</v>
      </c>
      <c r="AC74" s="50">
        <v>7.1</v>
      </c>
      <c r="AD74" s="50">
        <v>6.8</v>
      </c>
      <c r="AE74" s="48" t="str">
        <f>HYPERLINK(Oprawy_linki!C74,"Karta katalogowa")</f>
        <v>Karta katalogowa</v>
      </c>
    </row>
    <row r="75" spans="1:31">
      <c r="A75" s="8">
        <v>912300024269</v>
      </c>
      <c r="B75" s="10" t="s">
        <v>1013</v>
      </c>
      <c r="C75" s="48" t="str">
        <f>HYPERLINK(Oprawy_linki!B75,"Link do zdjęcia")</f>
        <v>Link do zdjęcia</v>
      </c>
      <c r="D75" s="12" t="s">
        <v>969</v>
      </c>
      <c r="E75" s="12" t="s">
        <v>88</v>
      </c>
      <c r="F75" s="625">
        <v>1454</v>
      </c>
      <c r="G75" s="45">
        <v>5402</v>
      </c>
      <c r="H75" s="45">
        <v>96</v>
      </c>
      <c r="I75" s="45">
        <v>3000</v>
      </c>
      <c r="J75" s="45" t="s">
        <v>4154</v>
      </c>
      <c r="K75" s="45" t="s">
        <v>4440</v>
      </c>
      <c r="L75" s="45" t="s">
        <v>4492</v>
      </c>
      <c r="M75" s="45" t="s">
        <v>4236</v>
      </c>
      <c r="N75" s="45">
        <v>56</v>
      </c>
      <c r="O75" s="45" t="s">
        <v>4488</v>
      </c>
      <c r="P75" s="45" t="s">
        <v>4443</v>
      </c>
      <c r="Q75" s="45" t="s">
        <v>4460</v>
      </c>
      <c r="R75" s="45" t="s">
        <v>4489</v>
      </c>
      <c r="S75" s="45" t="s">
        <v>4490</v>
      </c>
      <c r="T75" s="45" t="s">
        <v>4489</v>
      </c>
      <c r="U75" s="45" t="s">
        <v>4453</v>
      </c>
      <c r="V75" s="45" t="s">
        <v>95</v>
      </c>
      <c r="W75" s="45" t="s">
        <v>4444</v>
      </c>
      <c r="X75" s="45" t="s">
        <v>4483</v>
      </c>
      <c r="Y75" s="45" t="s">
        <v>95</v>
      </c>
      <c r="Z75" s="45" t="s">
        <v>4446</v>
      </c>
      <c r="AA75" s="45" t="s">
        <v>4468</v>
      </c>
      <c r="AB75" s="45" t="s">
        <v>4137</v>
      </c>
      <c r="AC75" s="50">
        <v>7.1</v>
      </c>
      <c r="AD75" s="50">
        <v>6.8</v>
      </c>
      <c r="AE75" s="48" t="str">
        <f>HYPERLINK(Oprawy_linki!C75,"Karta katalogowa")</f>
        <v>Karta katalogowa</v>
      </c>
    </row>
    <row r="76" spans="1:31">
      <c r="A76" s="8">
        <v>911401755262</v>
      </c>
      <c r="B76" s="10" t="s">
        <v>1014</v>
      </c>
      <c r="C76" s="48" t="str">
        <f>HYPERLINK(Oprawy_linki!B76,"Link do zdjęcia")</f>
        <v>Link do zdjęcia</v>
      </c>
      <c r="D76" s="12" t="s">
        <v>1016</v>
      </c>
      <c r="E76" s="12" t="s">
        <v>88</v>
      </c>
      <c r="F76" s="625">
        <v>441</v>
      </c>
      <c r="G76" s="45">
        <v>760</v>
      </c>
      <c r="H76" s="45">
        <v>40</v>
      </c>
      <c r="I76" s="45">
        <v>3000</v>
      </c>
      <c r="J76" s="45" t="s">
        <v>4328</v>
      </c>
      <c r="K76" s="45" t="s">
        <v>4440</v>
      </c>
      <c r="L76" s="45" t="s">
        <v>95</v>
      </c>
      <c r="M76" s="45" t="s">
        <v>4236</v>
      </c>
      <c r="N76" s="45">
        <v>15</v>
      </c>
      <c r="O76" s="45" t="s">
        <v>4449</v>
      </c>
      <c r="P76" s="45" t="s">
        <v>4495</v>
      </c>
      <c r="Q76" s="45" t="s">
        <v>4236</v>
      </c>
      <c r="R76" s="45">
        <v>20</v>
      </c>
      <c r="S76" s="45">
        <v>36</v>
      </c>
      <c r="T76" s="45">
        <v>20</v>
      </c>
      <c r="U76" s="45" t="s">
        <v>95</v>
      </c>
      <c r="V76" s="45" t="s">
        <v>95</v>
      </c>
      <c r="W76" s="45" t="s">
        <v>4460</v>
      </c>
      <c r="X76" s="45" t="s">
        <v>4496</v>
      </c>
      <c r="Y76" s="45" t="s">
        <v>95</v>
      </c>
      <c r="Z76" s="45" t="s">
        <v>4455</v>
      </c>
      <c r="AA76" s="45" t="s">
        <v>4497</v>
      </c>
      <c r="AB76" s="45" t="s">
        <v>4237</v>
      </c>
      <c r="AC76" s="50">
        <v>1.917</v>
      </c>
      <c r="AD76" s="50">
        <v>1.45</v>
      </c>
      <c r="AE76" s="48" t="str">
        <f>HYPERLINK(Oprawy_linki!C76,"Karta katalogowa")</f>
        <v>Karta katalogowa</v>
      </c>
    </row>
    <row r="77" spans="1:31">
      <c r="A77" s="8">
        <v>824110182241</v>
      </c>
      <c r="B77" s="10" t="s">
        <v>1017</v>
      </c>
      <c r="C77" s="48" t="str">
        <f>HYPERLINK(Oprawy_linki!B77,"Link do zdjęcia")</f>
        <v>Link do zdjęcia</v>
      </c>
      <c r="D77" s="12" t="s">
        <v>1016</v>
      </c>
      <c r="E77" s="12" t="s">
        <v>88</v>
      </c>
      <c r="F77" s="625">
        <v>480</v>
      </c>
      <c r="G77" s="45">
        <v>760</v>
      </c>
      <c r="H77" s="45">
        <v>40</v>
      </c>
      <c r="I77" s="45">
        <v>4000</v>
      </c>
      <c r="J77" s="45" t="s">
        <v>4498</v>
      </c>
      <c r="K77" s="45" t="s">
        <v>4499</v>
      </c>
      <c r="L77" s="45" t="s">
        <v>4500</v>
      </c>
      <c r="M77" s="45" t="s">
        <v>4236</v>
      </c>
      <c r="N77" s="45">
        <v>15</v>
      </c>
      <c r="O77" s="45" t="s">
        <v>95</v>
      </c>
      <c r="P77" s="45" t="s">
        <v>4443</v>
      </c>
      <c r="Q77" s="45" t="s">
        <v>95</v>
      </c>
      <c r="R77" s="45">
        <v>20</v>
      </c>
      <c r="S77" s="45">
        <v>66</v>
      </c>
      <c r="T77" s="45">
        <v>20</v>
      </c>
      <c r="U77" s="45" t="s">
        <v>95</v>
      </c>
      <c r="V77" s="45" t="s">
        <v>95</v>
      </c>
      <c r="W77" s="45" t="s">
        <v>4460</v>
      </c>
      <c r="X77" s="45" t="s">
        <v>4496</v>
      </c>
      <c r="Y77" s="45" t="s">
        <v>4475</v>
      </c>
      <c r="Z77" s="45" t="s">
        <v>4455</v>
      </c>
      <c r="AA77" s="45" t="s">
        <v>4497</v>
      </c>
      <c r="AB77" s="45" t="s">
        <v>4237</v>
      </c>
      <c r="AC77" s="50">
        <v>3.3250000000000002</v>
      </c>
      <c r="AD77" s="50">
        <v>2.5</v>
      </c>
      <c r="AE77" s="48" t="str">
        <f>HYPERLINK(Oprawy_linki!C77,"Karta katalogowa")</f>
        <v>Karta katalogowa</v>
      </c>
    </row>
    <row r="78" spans="1:31">
      <c r="A78" s="8">
        <v>911401755272</v>
      </c>
      <c r="B78" s="10" t="s">
        <v>1018</v>
      </c>
      <c r="C78" s="48" t="str">
        <f>HYPERLINK(Oprawy_linki!B78,"Link do zdjęcia")</f>
        <v>Link do zdjęcia</v>
      </c>
      <c r="D78" s="12" t="s">
        <v>1016</v>
      </c>
      <c r="E78" s="12" t="s">
        <v>88</v>
      </c>
      <c r="F78" s="625">
        <v>476</v>
      </c>
      <c r="G78" s="45">
        <v>760</v>
      </c>
      <c r="H78" s="45">
        <v>40</v>
      </c>
      <c r="I78" s="45">
        <v>3000</v>
      </c>
      <c r="J78" s="45" t="s">
        <v>4328</v>
      </c>
      <c r="K78" s="45" t="s">
        <v>4440</v>
      </c>
      <c r="L78" s="45" t="s">
        <v>95</v>
      </c>
      <c r="M78" s="45" t="s">
        <v>4236</v>
      </c>
      <c r="N78" s="45">
        <v>15</v>
      </c>
      <c r="O78" s="45" t="s">
        <v>4449</v>
      </c>
      <c r="P78" s="45" t="s">
        <v>4495</v>
      </c>
      <c r="Q78" s="45" t="s">
        <v>4236</v>
      </c>
      <c r="R78" s="45">
        <v>20</v>
      </c>
      <c r="S78" s="45">
        <v>66</v>
      </c>
      <c r="T78" s="45">
        <v>20</v>
      </c>
      <c r="U78" s="45" t="s">
        <v>95</v>
      </c>
      <c r="V78" s="45" t="s">
        <v>95</v>
      </c>
      <c r="W78" s="45" t="s">
        <v>4460</v>
      </c>
      <c r="X78" s="45" t="s">
        <v>4496</v>
      </c>
      <c r="Y78" s="45" t="s">
        <v>95</v>
      </c>
      <c r="Z78" s="45" t="s">
        <v>4455</v>
      </c>
      <c r="AA78" s="45" t="s">
        <v>4497</v>
      </c>
      <c r="AB78" s="45" t="s">
        <v>4237</v>
      </c>
      <c r="AC78" s="50">
        <v>3.3250000000000002</v>
      </c>
      <c r="AD78" s="50">
        <v>2.5</v>
      </c>
      <c r="AE78" s="48" t="str">
        <f>HYPERLINK(Oprawy_linki!C78,"Karta katalogowa")</f>
        <v>Karta katalogowa</v>
      </c>
    </row>
    <row r="79" spans="1:31">
      <c r="A79" s="8">
        <v>824110187151</v>
      </c>
      <c r="B79" s="24" t="s">
        <v>1020</v>
      </c>
      <c r="C79" s="48" t="str">
        <f>HYPERLINK(Oprawy_linki!B79,"Link do zdjęcia")</f>
        <v>Link do zdjęcia</v>
      </c>
      <c r="D79" s="12" t="s">
        <v>1016</v>
      </c>
      <c r="E79" s="12" t="s">
        <v>88</v>
      </c>
      <c r="F79" s="625">
        <v>680</v>
      </c>
      <c r="G79" s="45">
        <v>760</v>
      </c>
      <c r="H79" s="45">
        <v>40</v>
      </c>
      <c r="I79" s="45">
        <v>4000</v>
      </c>
      <c r="J79" s="45" t="s">
        <v>4498</v>
      </c>
      <c r="K79" s="45" t="s">
        <v>4499</v>
      </c>
      <c r="L79" s="45" t="s">
        <v>4500</v>
      </c>
      <c r="M79" s="45" t="s">
        <v>4236</v>
      </c>
      <c r="N79" s="45">
        <v>15</v>
      </c>
      <c r="O79" s="45" t="s">
        <v>95</v>
      </c>
      <c r="P79" s="45" t="s">
        <v>4443</v>
      </c>
      <c r="Q79" s="45" t="s">
        <v>95</v>
      </c>
      <c r="R79" s="45">
        <v>20</v>
      </c>
      <c r="S79" s="45">
        <v>126</v>
      </c>
      <c r="T79" s="45">
        <v>20</v>
      </c>
      <c r="U79" s="45" t="s">
        <v>95</v>
      </c>
      <c r="V79" s="45" t="s">
        <v>95</v>
      </c>
      <c r="W79" s="45" t="s">
        <v>4460</v>
      </c>
      <c r="X79" s="45" t="s">
        <v>4496</v>
      </c>
      <c r="Y79" s="45" t="s">
        <v>4475</v>
      </c>
      <c r="Z79" s="45" t="s">
        <v>4455</v>
      </c>
      <c r="AA79" s="45" t="s">
        <v>4497</v>
      </c>
      <c r="AB79" s="45" t="s">
        <v>4237</v>
      </c>
      <c r="AC79" s="50">
        <v>5.0999999999999996</v>
      </c>
      <c r="AD79" s="50">
        <v>3.5</v>
      </c>
      <c r="AE79" s="48" t="str">
        <f>HYPERLINK(Oprawy_linki!C79,"Karta katalogowa")</f>
        <v>Karta katalogowa</v>
      </c>
    </row>
    <row r="80" spans="1:31">
      <c r="A80" s="8">
        <v>911401755282</v>
      </c>
      <c r="B80" s="10" t="s">
        <v>1021</v>
      </c>
      <c r="C80" s="48" t="str">
        <f>HYPERLINK(Oprawy_linki!B80,"Link do zdjęcia")</f>
        <v>Link do zdjęcia</v>
      </c>
      <c r="D80" s="12" t="s">
        <v>1016</v>
      </c>
      <c r="E80" s="12" t="s">
        <v>88</v>
      </c>
      <c r="F80" s="625">
        <v>624</v>
      </c>
      <c r="G80" s="45">
        <v>760</v>
      </c>
      <c r="H80" s="45">
        <v>40</v>
      </c>
      <c r="I80" s="45">
        <v>3000</v>
      </c>
      <c r="J80" s="45" t="s">
        <v>4328</v>
      </c>
      <c r="K80" s="45" t="s">
        <v>4440</v>
      </c>
      <c r="L80" s="45" t="s">
        <v>95</v>
      </c>
      <c r="M80" s="45" t="s">
        <v>4236</v>
      </c>
      <c r="N80" s="45">
        <v>15</v>
      </c>
      <c r="O80" s="45" t="s">
        <v>4449</v>
      </c>
      <c r="P80" s="45" t="s">
        <v>4495</v>
      </c>
      <c r="Q80" s="45" t="s">
        <v>4236</v>
      </c>
      <c r="R80" s="45">
        <v>20</v>
      </c>
      <c r="S80" s="45">
        <v>126</v>
      </c>
      <c r="T80" s="45">
        <v>20</v>
      </c>
      <c r="U80" s="45" t="s">
        <v>95</v>
      </c>
      <c r="V80" s="45" t="s">
        <v>95</v>
      </c>
      <c r="W80" s="45" t="s">
        <v>4460</v>
      </c>
      <c r="X80" s="45" t="s">
        <v>4496</v>
      </c>
      <c r="Y80" s="45" t="s">
        <v>95</v>
      </c>
      <c r="Z80" s="45" t="s">
        <v>4455</v>
      </c>
      <c r="AA80" s="45" t="s">
        <v>4497</v>
      </c>
      <c r="AB80" s="45" t="s">
        <v>4237</v>
      </c>
      <c r="AC80" s="50">
        <v>5.0999999999999996</v>
      </c>
      <c r="AD80" s="50">
        <v>3.5</v>
      </c>
      <c r="AE80" s="48" t="str">
        <f>HYPERLINK(Oprawy_linki!C80,"Karta katalogowa")</f>
        <v>Karta katalogowa</v>
      </c>
    </row>
    <row r="81" spans="1:31">
      <c r="A81" s="8">
        <v>911401826382</v>
      </c>
      <c r="B81" s="10" t="s">
        <v>1022</v>
      </c>
      <c r="C81" s="48" t="str">
        <f>HYPERLINK(Oprawy_linki!B81,"Link do zdjęcia")</f>
        <v>Link do zdjęcia</v>
      </c>
      <c r="D81" s="12" t="s">
        <v>1024</v>
      </c>
      <c r="E81" s="12" t="s">
        <v>88</v>
      </c>
      <c r="F81" s="625">
        <v>112</v>
      </c>
      <c r="G81" s="45">
        <v>1100</v>
      </c>
      <c r="H81" s="45">
        <v>95</v>
      </c>
      <c r="I81" s="45">
        <v>3000</v>
      </c>
      <c r="J81" s="45" t="s">
        <v>4328</v>
      </c>
      <c r="K81" s="45" t="s">
        <v>4440</v>
      </c>
      <c r="L81" s="45" t="s">
        <v>4500</v>
      </c>
      <c r="M81" s="45" t="s">
        <v>4236</v>
      </c>
      <c r="N81" s="45">
        <v>11</v>
      </c>
      <c r="O81" s="45" t="s">
        <v>4449</v>
      </c>
      <c r="P81" s="45" t="s">
        <v>4443</v>
      </c>
      <c r="Q81" s="45" t="s">
        <v>4236</v>
      </c>
      <c r="R81" s="45">
        <v>29</v>
      </c>
      <c r="S81" s="45" t="s">
        <v>4501</v>
      </c>
      <c r="T81" s="45">
        <v>29</v>
      </c>
      <c r="U81" s="45" t="s">
        <v>95</v>
      </c>
      <c r="V81" s="45" t="s">
        <v>95</v>
      </c>
      <c r="W81" s="45" t="s">
        <v>4444</v>
      </c>
      <c r="X81" s="45" t="s">
        <v>4445</v>
      </c>
      <c r="Y81" s="45" t="s">
        <v>95</v>
      </c>
      <c r="Z81" s="45" t="s">
        <v>4446</v>
      </c>
      <c r="AA81" s="45" t="s">
        <v>4497</v>
      </c>
      <c r="AB81" s="45" t="s">
        <v>4137</v>
      </c>
      <c r="AC81" s="50">
        <v>1.2</v>
      </c>
      <c r="AD81" s="50">
        <v>0.78</v>
      </c>
      <c r="AE81" s="48" t="str">
        <f>HYPERLINK(Oprawy_linki!C81,"Karta katalogowa")</f>
        <v>Karta katalogowa</v>
      </c>
    </row>
    <row r="82" spans="1:31">
      <c r="A82" s="8">
        <v>911401826482</v>
      </c>
      <c r="B82" s="10" t="s">
        <v>1025</v>
      </c>
      <c r="C82" s="48" t="str">
        <f>HYPERLINK(Oprawy_linki!B82,"Link do zdjęcia")</f>
        <v>Link do zdjęcia</v>
      </c>
      <c r="D82" s="12" t="s">
        <v>1024</v>
      </c>
      <c r="E82" s="12" t="s">
        <v>88</v>
      </c>
      <c r="F82" s="625">
        <v>112</v>
      </c>
      <c r="G82" s="45">
        <v>1100</v>
      </c>
      <c r="H82" s="45">
        <v>100</v>
      </c>
      <c r="I82" s="45">
        <v>4000</v>
      </c>
      <c r="J82" s="45" t="s">
        <v>4328</v>
      </c>
      <c r="K82" s="45" t="s">
        <v>4448</v>
      </c>
      <c r="L82" s="45" t="s">
        <v>4500</v>
      </c>
      <c r="M82" s="45" t="s">
        <v>4236</v>
      </c>
      <c r="N82" s="45">
        <v>11</v>
      </c>
      <c r="O82" s="45" t="s">
        <v>4449</v>
      </c>
      <c r="P82" s="45" t="s">
        <v>4443</v>
      </c>
      <c r="Q82" s="45" t="s">
        <v>4236</v>
      </c>
      <c r="R82" s="45">
        <v>29</v>
      </c>
      <c r="S82" s="45" t="s">
        <v>4501</v>
      </c>
      <c r="T82" s="45">
        <v>29</v>
      </c>
      <c r="U82" s="45" t="s">
        <v>95</v>
      </c>
      <c r="V82" s="45" t="s">
        <v>95</v>
      </c>
      <c r="W82" s="45" t="s">
        <v>4444</v>
      </c>
      <c r="X82" s="45" t="s">
        <v>4445</v>
      </c>
      <c r="Y82" s="45" t="s">
        <v>95</v>
      </c>
      <c r="Z82" s="45" t="s">
        <v>4446</v>
      </c>
      <c r="AA82" s="45" t="s">
        <v>4497</v>
      </c>
      <c r="AB82" s="45" t="s">
        <v>4137</v>
      </c>
      <c r="AC82" s="50">
        <v>1.2</v>
      </c>
      <c r="AD82" s="50">
        <v>0.78</v>
      </c>
      <c r="AE82" s="48" t="str">
        <f>HYPERLINK(Oprawy_linki!C82,"Karta katalogowa")</f>
        <v>Karta katalogowa</v>
      </c>
    </row>
    <row r="83" spans="1:31">
      <c r="A83" s="8">
        <v>911401826582</v>
      </c>
      <c r="B83" s="10" t="s">
        <v>1026</v>
      </c>
      <c r="C83" s="48" t="str">
        <f>HYPERLINK(Oprawy_linki!B83,"Link do zdjęcia")</f>
        <v>Link do zdjęcia</v>
      </c>
      <c r="D83" s="12" t="s">
        <v>1024</v>
      </c>
      <c r="E83" s="12" t="s">
        <v>88</v>
      </c>
      <c r="F83" s="625">
        <v>136</v>
      </c>
      <c r="G83" s="45">
        <v>1700</v>
      </c>
      <c r="H83" s="45">
        <v>95</v>
      </c>
      <c r="I83" s="45">
        <v>3000</v>
      </c>
      <c r="J83" s="45" t="s">
        <v>4328</v>
      </c>
      <c r="K83" s="45" t="s">
        <v>4440</v>
      </c>
      <c r="L83" s="45" t="s">
        <v>4500</v>
      </c>
      <c r="M83" s="45" t="s">
        <v>4236</v>
      </c>
      <c r="N83" s="45">
        <v>17</v>
      </c>
      <c r="O83" s="45" t="s">
        <v>4449</v>
      </c>
      <c r="P83" s="45" t="s">
        <v>4443</v>
      </c>
      <c r="Q83" s="45" t="s">
        <v>4236</v>
      </c>
      <c r="R83" s="45">
        <v>29</v>
      </c>
      <c r="S83" s="45" t="s">
        <v>4501</v>
      </c>
      <c r="T83" s="45">
        <v>29</v>
      </c>
      <c r="U83" s="45" t="s">
        <v>95</v>
      </c>
      <c r="V83" s="45" t="s">
        <v>95</v>
      </c>
      <c r="W83" s="45" t="s">
        <v>4444</v>
      </c>
      <c r="X83" s="45" t="s">
        <v>4445</v>
      </c>
      <c r="Y83" s="45" t="s">
        <v>95</v>
      </c>
      <c r="Z83" s="45" t="s">
        <v>4446</v>
      </c>
      <c r="AA83" s="45" t="s">
        <v>4497</v>
      </c>
      <c r="AB83" s="45" t="s">
        <v>4137</v>
      </c>
      <c r="AC83" s="50">
        <v>1.2</v>
      </c>
      <c r="AD83" s="50">
        <v>0.78</v>
      </c>
      <c r="AE83" s="48" t="str">
        <f>HYPERLINK(Oprawy_linki!C83,"Karta katalogowa")</f>
        <v>Karta katalogowa</v>
      </c>
    </row>
    <row r="84" spans="1:31">
      <c r="A84" s="8">
        <v>911401826782</v>
      </c>
      <c r="B84" s="10" t="s">
        <v>1027</v>
      </c>
      <c r="C84" s="48" t="str">
        <f>HYPERLINK(Oprawy_linki!B84,"Link do zdjęcia")</f>
        <v>Link do zdjęcia</v>
      </c>
      <c r="D84" s="12" t="s">
        <v>1024</v>
      </c>
      <c r="E84" s="12" t="s">
        <v>88</v>
      </c>
      <c r="F84" s="625">
        <v>223</v>
      </c>
      <c r="G84" s="45">
        <v>1700</v>
      </c>
      <c r="H84" s="45">
        <v>85</v>
      </c>
      <c r="I84" s="45">
        <v>3000</v>
      </c>
      <c r="J84" s="45" t="s">
        <v>4328</v>
      </c>
      <c r="K84" s="45" t="s">
        <v>4440</v>
      </c>
      <c r="L84" s="45" t="s">
        <v>4500</v>
      </c>
      <c r="M84" s="45" t="s">
        <v>4236</v>
      </c>
      <c r="N84" s="45">
        <v>19</v>
      </c>
      <c r="O84" s="45" t="s">
        <v>4449</v>
      </c>
      <c r="P84" s="45" t="s">
        <v>4443</v>
      </c>
      <c r="Q84" s="45" t="s">
        <v>4236</v>
      </c>
      <c r="R84" s="45">
        <v>29</v>
      </c>
      <c r="S84" s="45" t="s">
        <v>4501</v>
      </c>
      <c r="T84" s="45">
        <v>29</v>
      </c>
      <c r="U84" s="45" t="s">
        <v>95</v>
      </c>
      <c r="V84" s="45" t="s">
        <v>95</v>
      </c>
      <c r="W84" s="45" t="s">
        <v>4444</v>
      </c>
      <c r="X84" s="45" t="s">
        <v>4445</v>
      </c>
      <c r="Y84" s="45" t="s">
        <v>95</v>
      </c>
      <c r="Z84" s="45" t="s">
        <v>4446</v>
      </c>
      <c r="AA84" s="45" t="s">
        <v>4497</v>
      </c>
      <c r="AB84" s="45" t="s">
        <v>4137</v>
      </c>
      <c r="AC84" s="50">
        <v>1.2</v>
      </c>
      <c r="AD84" s="50">
        <v>0.78</v>
      </c>
      <c r="AE84" s="48" t="str">
        <f>HYPERLINK(Oprawy_linki!C84,"Karta katalogowa")</f>
        <v>Karta katalogowa</v>
      </c>
    </row>
    <row r="85" spans="1:31">
      <c r="A85" s="8">
        <v>911401826682</v>
      </c>
      <c r="B85" s="10" t="s">
        <v>1028</v>
      </c>
      <c r="C85" s="48" t="str">
        <f>HYPERLINK(Oprawy_linki!B85,"Link do zdjęcia")</f>
        <v>Link do zdjęcia</v>
      </c>
      <c r="D85" s="12" t="s">
        <v>1024</v>
      </c>
      <c r="E85" s="12" t="s">
        <v>88</v>
      </c>
      <c r="F85" s="625">
        <v>136</v>
      </c>
      <c r="G85" s="45">
        <v>1700</v>
      </c>
      <c r="H85" s="45">
        <v>100</v>
      </c>
      <c r="I85" s="45">
        <v>4000</v>
      </c>
      <c r="J85" s="45" t="s">
        <v>4328</v>
      </c>
      <c r="K85" s="45" t="s">
        <v>4448</v>
      </c>
      <c r="L85" s="45" t="s">
        <v>4500</v>
      </c>
      <c r="M85" s="45" t="s">
        <v>4236</v>
      </c>
      <c r="N85" s="45">
        <v>17</v>
      </c>
      <c r="O85" s="45" t="s">
        <v>4449</v>
      </c>
      <c r="P85" s="45" t="s">
        <v>4443</v>
      </c>
      <c r="Q85" s="45" t="s">
        <v>4236</v>
      </c>
      <c r="R85" s="45">
        <v>29</v>
      </c>
      <c r="S85" s="45" t="s">
        <v>4501</v>
      </c>
      <c r="T85" s="45">
        <v>29</v>
      </c>
      <c r="U85" s="45" t="s">
        <v>95</v>
      </c>
      <c r="V85" s="45" t="s">
        <v>95</v>
      </c>
      <c r="W85" s="45" t="s">
        <v>4444</v>
      </c>
      <c r="X85" s="45" t="s">
        <v>4445</v>
      </c>
      <c r="Y85" s="45" t="s">
        <v>95</v>
      </c>
      <c r="Z85" s="45" t="s">
        <v>4446</v>
      </c>
      <c r="AA85" s="45" t="s">
        <v>4497</v>
      </c>
      <c r="AB85" s="45" t="s">
        <v>4137</v>
      </c>
      <c r="AC85" s="50">
        <v>1.2</v>
      </c>
      <c r="AD85" s="50">
        <v>0.78</v>
      </c>
      <c r="AE85" s="48" t="str">
        <f>HYPERLINK(Oprawy_linki!C85,"Karta katalogowa")</f>
        <v>Karta katalogowa</v>
      </c>
    </row>
    <row r="86" spans="1:31">
      <c r="A86" s="8">
        <v>911401826882</v>
      </c>
      <c r="B86" s="10" t="s">
        <v>1029</v>
      </c>
      <c r="C86" s="48" t="str">
        <f>HYPERLINK(Oprawy_linki!B86,"Link do zdjęcia")</f>
        <v>Link do zdjęcia</v>
      </c>
      <c r="D86" s="12" t="s">
        <v>1024</v>
      </c>
      <c r="E86" s="12" t="s">
        <v>88</v>
      </c>
      <c r="F86" s="625">
        <v>223</v>
      </c>
      <c r="G86" s="45">
        <v>1700</v>
      </c>
      <c r="H86" s="45">
        <v>85</v>
      </c>
      <c r="I86" s="45">
        <v>4000</v>
      </c>
      <c r="J86" s="45" t="s">
        <v>4328</v>
      </c>
      <c r="K86" s="45" t="s">
        <v>4448</v>
      </c>
      <c r="L86" s="45" t="s">
        <v>4500</v>
      </c>
      <c r="M86" s="45" t="s">
        <v>4236</v>
      </c>
      <c r="N86" s="45">
        <v>19</v>
      </c>
      <c r="O86" s="45" t="s">
        <v>4449</v>
      </c>
      <c r="P86" s="45" t="s">
        <v>4443</v>
      </c>
      <c r="Q86" s="45" t="s">
        <v>4236</v>
      </c>
      <c r="R86" s="45">
        <v>29</v>
      </c>
      <c r="S86" s="45" t="s">
        <v>4501</v>
      </c>
      <c r="T86" s="45">
        <v>29</v>
      </c>
      <c r="U86" s="45" t="s">
        <v>95</v>
      </c>
      <c r="V86" s="45" t="s">
        <v>95</v>
      </c>
      <c r="W86" s="45" t="s">
        <v>4444</v>
      </c>
      <c r="X86" s="45" t="s">
        <v>4445</v>
      </c>
      <c r="Y86" s="45" t="s">
        <v>95</v>
      </c>
      <c r="Z86" s="45" t="s">
        <v>4446</v>
      </c>
      <c r="AA86" s="45" t="s">
        <v>4497</v>
      </c>
      <c r="AB86" s="45" t="s">
        <v>4137</v>
      </c>
      <c r="AC86" s="50">
        <v>1.2</v>
      </c>
      <c r="AD86" s="50">
        <v>0.78</v>
      </c>
      <c r="AE86" s="48" t="str">
        <f>HYPERLINK(Oprawy_linki!C86,"Karta katalogowa")</f>
        <v>Karta katalogowa</v>
      </c>
    </row>
    <row r="87" spans="1:31">
      <c r="A87" s="8">
        <v>911401851582</v>
      </c>
      <c r="B87" s="10" t="s">
        <v>1030</v>
      </c>
      <c r="C87" s="48" t="str">
        <f>HYPERLINK(Oprawy_linki!B87,"Link do zdjęcia")</f>
        <v>Link do zdjęcia</v>
      </c>
      <c r="D87" s="12" t="s">
        <v>1024</v>
      </c>
      <c r="E87" s="12" t="s">
        <v>88</v>
      </c>
      <c r="F87" s="625">
        <v>771</v>
      </c>
      <c r="G87" s="45">
        <v>1200</v>
      </c>
      <c r="H87" s="45">
        <v>90</v>
      </c>
      <c r="I87" s="45">
        <v>3000</v>
      </c>
      <c r="J87" s="45" t="s">
        <v>4328</v>
      </c>
      <c r="K87" s="45" t="s">
        <v>4440</v>
      </c>
      <c r="L87" s="45" t="s">
        <v>4500</v>
      </c>
      <c r="M87" s="45" t="s">
        <v>4460</v>
      </c>
      <c r="N87" s="45">
        <v>13</v>
      </c>
      <c r="O87" s="45" t="s">
        <v>4449</v>
      </c>
      <c r="P87" s="45" t="s">
        <v>4443</v>
      </c>
      <c r="Q87" s="45" t="s">
        <v>4460</v>
      </c>
      <c r="R87" s="45">
        <v>40</v>
      </c>
      <c r="S87" s="45" t="s">
        <v>4172</v>
      </c>
      <c r="T87" s="45">
        <v>40</v>
      </c>
      <c r="U87" s="45" t="s">
        <v>4453</v>
      </c>
      <c r="V87" s="45" t="s">
        <v>95</v>
      </c>
      <c r="W87" s="45" t="s">
        <v>4502</v>
      </c>
      <c r="X87" s="45" t="s">
        <v>4445</v>
      </c>
      <c r="Y87" s="45" t="s">
        <v>95</v>
      </c>
      <c r="Z87" s="45" t="s">
        <v>4446</v>
      </c>
      <c r="AA87" s="45" t="s">
        <v>4497</v>
      </c>
      <c r="AB87" s="45" t="s">
        <v>4137</v>
      </c>
      <c r="AC87" s="50">
        <v>2.2000000000000002</v>
      </c>
      <c r="AD87" s="50">
        <v>1.6</v>
      </c>
      <c r="AE87" s="48" t="str">
        <f>HYPERLINK(Oprawy_linki!C87,"Karta katalogowa")</f>
        <v>Karta katalogowa</v>
      </c>
    </row>
    <row r="88" spans="1:31">
      <c r="A88" s="22">
        <v>911401847382</v>
      </c>
      <c r="B88" s="23" t="s">
        <v>1031</v>
      </c>
      <c r="C88" s="48" t="str">
        <f>HYPERLINK(Oprawy_linki!B88,"Link do zdjęcia")</f>
        <v>Link do zdjęcia</v>
      </c>
      <c r="D88" s="12" t="s">
        <v>1024</v>
      </c>
      <c r="E88" s="12" t="s">
        <v>88</v>
      </c>
      <c r="F88" s="625">
        <v>294</v>
      </c>
      <c r="G88" s="45">
        <v>1275</v>
      </c>
      <c r="H88" s="45">
        <v>105</v>
      </c>
      <c r="I88" s="45">
        <v>3000</v>
      </c>
      <c r="J88" s="45" t="s">
        <v>4328</v>
      </c>
      <c r="K88" s="45" t="s">
        <v>4440</v>
      </c>
      <c r="L88" s="45" t="s">
        <v>4500</v>
      </c>
      <c r="M88" s="45" t="s">
        <v>4236</v>
      </c>
      <c r="N88" s="45">
        <v>12</v>
      </c>
      <c r="O88" s="45" t="s">
        <v>4449</v>
      </c>
      <c r="P88" s="45" t="s">
        <v>4443</v>
      </c>
      <c r="Q88" s="45" t="s">
        <v>4460</v>
      </c>
      <c r="R88" s="45">
        <v>40</v>
      </c>
      <c r="S88" s="45" t="s">
        <v>4172</v>
      </c>
      <c r="T88" s="45">
        <v>40</v>
      </c>
      <c r="U88" s="45" t="s">
        <v>4453</v>
      </c>
      <c r="V88" s="45" t="s">
        <v>95</v>
      </c>
      <c r="W88" s="45" t="s">
        <v>4444</v>
      </c>
      <c r="X88" s="45" t="s">
        <v>4445</v>
      </c>
      <c r="Y88" s="45" t="s">
        <v>95</v>
      </c>
      <c r="Z88" s="45" t="s">
        <v>4446</v>
      </c>
      <c r="AA88" s="45" t="s">
        <v>4497</v>
      </c>
      <c r="AB88" s="45" t="s">
        <v>4137</v>
      </c>
      <c r="AC88" s="50">
        <v>2.1</v>
      </c>
      <c r="AD88" s="50">
        <v>1.5</v>
      </c>
      <c r="AE88" s="48" t="str">
        <f>HYPERLINK(Oprawy_linki!C88,"Karta katalogowa")</f>
        <v>Karta katalogowa</v>
      </c>
    </row>
    <row r="89" spans="1:31">
      <c r="A89" s="8">
        <v>911401851682</v>
      </c>
      <c r="B89" s="10" t="s">
        <v>1032</v>
      </c>
      <c r="C89" s="48" t="str">
        <f>HYPERLINK(Oprawy_linki!B89,"Link do zdjęcia")</f>
        <v>Link do zdjęcia</v>
      </c>
      <c r="D89" s="12" t="s">
        <v>1024</v>
      </c>
      <c r="E89" s="12" t="s">
        <v>88</v>
      </c>
      <c r="F89" s="625">
        <v>771</v>
      </c>
      <c r="G89" s="45">
        <v>1250</v>
      </c>
      <c r="H89" s="45">
        <v>95</v>
      </c>
      <c r="I89" s="45">
        <v>4000</v>
      </c>
      <c r="J89" s="45" t="s">
        <v>4328</v>
      </c>
      <c r="K89" s="45" t="s">
        <v>4448</v>
      </c>
      <c r="L89" s="45" t="s">
        <v>4500</v>
      </c>
      <c r="M89" s="45" t="s">
        <v>4460</v>
      </c>
      <c r="N89" s="45">
        <v>13</v>
      </c>
      <c r="O89" s="45" t="s">
        <v>4449</v>
      </c>
      <c r="P89" s="45" t="s">
        <v>4443</v>
      </c>
      <c r="Q89" s="45" t="s">
        <v>4460</v>
      </c>
      <c r="R89" s="45">
        <v>40</v>
      </c>
      <c r="S89" s="45" t="s">
        <v>4172</v>
      </c>
      <c r="T89" s="45">
        <v>40</v>
      </c>
      <c r="U89" s="45" t="s">
        <v>4453</v>
      </c>
      <c r="V89" s="45" t="s">
        <v>95</v>
      </c>
      <c r="W89" s="45" t="s">
        <v>4502</v>
      </c>
      <c r="X89" s="45" t="s">
        <v>4445</v>
      </c>
      <c r="Y89" s="45" t="s">
        <v>95</v>
      </c>
      <c r="Z89" s="45" t="s">
        <v>4446</v>
      </c>
      <c r="AA89" s="45" t="s">
        <v>4497</v>
      </c>
      <c r="AB89" s="45" t="s">
        <v>4137</v>
      </c>
      <c r="AC89" s="50">
        <v>2.2000000000000002</v>
      </c>
      <c r="AD89" s="50">
        <v>1.6</v>
      </c>
      <c r="AE89" s="48" t="str">
        <f>HYPERLINK(Oprawy_linki!C89,"Karta katalogowa")</f>
        <v>Karta katalogowa</v>
      </c>
    </row>
    <row r="90" spans="1:31">
      <c r="A90" s="22">
        <v>911401847482</v>
      </c>
      <c r="B90" s="23" t="s">
        <v>1033</v>
      </c>
      <c r="C90" s="48" t="str">
        <f>HYPERLINK(Oprawy_linki!B90,"Link do zdjęcia")</f>
        <v>Link do zdjęcia</v>
      </c>
      <c r="D90" s="12" t="s">
        <v>1024</v>
      </c>
      <c r="E90" s="12" t="s">
        <v>88</v>
      </c>
      <c r="F90" s="625">
        <v>294</v>
      </c>
      <c r="G90" s="45">
        <v>1350</v>
      </c>
      <c r="H90" s="45">
        <v>110</v>
      </c>
      <c r="I90" s="45">
        <v>4000</v>
      </c>
      <c r="J90" s="45" t="s">
        <v>4328</v>
      </c>
      <c r="K90" s="45" t="s">
        <v>4448</v>
      </c>
      <c r="L90" s="45" t="s">
        <v>4500</v>
      </c>
      <c r="M90" s="45" t="s">
        <v>4236</v>
      </c>
      <c r="N90" s="45">
        <v>12</v>
      </c>
      <c r="O90" s="45" t="s">
        <v>4449</v>
      </c>
      <c r="P90" s="45" t="s">
        <v>4443</v>
      </c>
      <c r="Q90" s="45" t="s">
        <v>4460</v>
      </c>
      <c r="R90" s="45">
        <v>40</v>
      </c>
      <c r="S90" s="45" t="s">
        <v>4172</v>
      </c>
      <c r="T90" s="45">
        <v>40</v>
      </c>
      <c r="U90" s="45" t="s">
        <v>4453</v>
      </c>
      <c r="V90" s="45" t="s">
        <v>95</v>
      </c>
      <c r="W90" s="45" t="s">
        <v>4444</v>
      </c>
      <c r="X90" s="45" t="s">
        <v>4445</v>
      </c>
      <c r="Y90" s="45" t="s">
        <v>95</v>
      </c>
      <c r="Z90" s="45" t="s">
        <v>4446</v>
      </c>
      <c r="AA90" s="45" t="s">
        <v>4497</v>
      </c>
      <c r="AB90" s="45" t="s">
        <v>4137</v>
      </c>
      <c r="AC90" s="50">
        <v>2.1</v>
      </c>
      <c r="AD90" s="50">
        <v>1.5</v>
      </c>
      <c r="AE90" s="48" t="str">
        <f>HYPERLINK(Oprawy_linki!C90,"Karta katalogowa")</f>
        <v>Karta katalogowa</v>
      </c>
    </row>
    <row r="91" spans="1:31">
      <c r="A91" s="8">
        <v>911401851782</v>
      </c>
      <c r="B91" s="10" t="s">
        <v>1034</v>
      </c>
      <c r="C91" s="48" t="str">
        <f>HYPERLINK(Oprawy_linki!B91,"Link do zdjęcia")</f>
        <v>Link do zdjęcia</v>
      </c>
      <c r="D91" s="12" t="s">
        <v>1024</v>
      </c>
      <c r="E91" s="12" t="s">
        <v>88</v>
      </c>
      <c r="F91" s="625">
        <v>833</v>
      </c>
      <c r="G91" s="45">
        <v>2100</v>
      </c>
      <c r="H91" s="45">
        <v>90</v>
      </c>
      <c r="I91" s="45">
        <v>3000</v>
      </c>
      <c r="J91" s="45" t="s">
        <v>4328</v>
      </c>
      <c r="K91" s="45" t="s">
        <v>4440</v>
      </c>
      <c r="L91" s="45" t="s">
        <v>4500</v>
      </c>
      <c r="M91" s="45" t="s">
        <v>4460</v>
      </c>
      <c r="N91" s="45">
        <v>23</v>
      </c>
      <c r="O91" s="45" t="s">
        <v>4449</v>
      </c>
      <c r="P91" s="45" t="s">
        <v>4443</v>
      </c>
      <c r="Q91" s="45" t="s">
        <v>4460</v>
      </c>
      <c r="R91" s="45">
        <v>40</v>
      </c>
      <c r="S91" s="45" t="s">
        <v>4172</v>
      </c>
      <c r="T91" s="45">
        <v>40</v>
      </c>
      <c r="U91" s="45" t="s">
        <v>4453</v>
      </c>
      <c r="V91" s="45" t="s">
        <v>95</v>
      </c>
      <c r="W91" s="45" t="s">
        <v>4502</v>
      </c>
      <c r="X91" s="45" t="s">
        <v>4445</v>
      </c>
      <c r="Y91" s="45" t="s">
        <v>95</v>
      </c>
      <c r="Z91" s="45" t="s">
        <v>4446</v>
      </c>
      <c r="AA91" s="45" t="s">
        <v>4497</v>
      </c>
      <c r="AB91" s="45" t="s">
        <v>4137</v>
      </c>
      <c r="AC91" s="50">
        <v>2.25</v>
      </c>
      <c r="AD91" s="50">
        <v>1.65</v>
      </c>
      <c r="AE91" s="48" t="str">
        <f>HYPERLINK(Oprawy_linki!C91,"Karta katalogowa")</f>
        <v>Karta katalogowa</v>
      </c>
    </row>
    <row r="92" spans="1:31">
      <c r="A92" s="8">
        <v>911401847982</v>
      </c>
      <c r="B92" s="10" t="s">
        <v>1035</v>
      </c>
      <c r="C92" s="48" t="str">
        <f>HYPERLINK(Oprawy_linki!B92,"Link do zdjęcia")</f>
        <v>Link do zdjęcia</v>
      </c>
      <c r="D92" s="12" t="s">
        <v>1024</v>
      </c>
      <c r="E92" s="12" t="s">
        <v>88</v>
      </c>
      <c r="F92" s="625">
        <v>420</v>
      </c>
      <c r="G92" s="45">
        <v>1850</v>
      </c>
      <c r="H92" s="45">
        <v>95</v>
      </c>
      <c r="I92" s="45">
        <v>3000</v>
      </c>
      <c r="J92" s="45" t="s">
        <v>4328</v>
      </c>
      <c r="K92" s="45" t="s">
        <v>4440</v>
      </c>
      <c r="L92" s="45" t="s">
        <v>4500</v>
      </c>
      <c r="M92" s="45" t="s">
        <v>4236</v>
      </c>
      <c r="N92" s="45">
        <v>19</v>
      </c>
      <c r="O92" s="45" t="s">
        <v>4449</v>
      </c>
      <c r="P92" s="45" t="s">
        <v>4443</v>
      </c>
      <c r="Q92" s="45" t="s">
        <v>4460</v>
      </c>
      <c r="R92" s="45">
        <v>40</v>
      </c>
      <c r="S92" s="45" t="s">
        <v>4172</v>
      </c>
      <c r="T92" s="45">
        <v>40</v>
      </c>
      <c r="U92" s="45" t="s">
        <v>4453</v>
      </c>
      <c r="V92" s="45" t="s">
        <v>95</v>
      </c>
      <c r="W92" s="45" t="s">
        <v>4502</v>
      </c>
      <c r="X92" s="45" t="s">
        <v>4445</v>
      </c>
      <c r="Y92" s="45" t="s">
        <v>95</v>
      </c>
      <c r="Z92" s="45" t="s">
        <v>4446</v>
      </c>
      <c r="AA92" s="45" t="s">
        <v>4497</v>
      </c>
      <c r="AB92" s="45" t="s">
        <v>4137</v>
      </c>
      <c r="AC92" s="50">
        <v>2.1</v>
      </c>
      <c r="AD92" s="50">
        <v>1.5</v>
      </c>
      <c r="AE92" s="48" t="str">
        <f>HYPERLINK(Oprawy_linki!C92,"Karta katalogowa")</f>
        <v>Karta katalogowa</v>
      </c>
    </row>
    <row r="93" spans="1:31">
      <c r="A93" s="8">
        <v>911401847582</v>
      </c>
      <c r="B93" s="10" t="s">
        <v>1036</v>
      </c>
      <c r="C93" s="48" t="str">
        <f>HYPERLINK(Oprawy_linki!B93,"Link do zdjęcia")</f>
        <v>Link do zdjęcia</v>
      </c>
      <c r="D93" s="12" t="s">
        <v>1024</v>
      </c>
      <c r="E93" s="12" t="s">
        <v>88</v>
      </c>
      <c r="F93" s="625">
        <v>305</v>
      </c>
      <c r="G93" s="45">
        <v>2100</v>
      </c>
      <c r="H93" s="45">
        <v>105</v>
      </c>
      <c r="I93" s="45">
        <v>3000</v>
      </c>
      <c r="J93" s="45" t="s">
        <v>4328</v>
      </c>
      <c r="K93" s="45" t="s">
        <v>4440</v>
      </c>
      <c r="L93" s="45" t="s">
        <v>4500</v>
      </c>
      <c r="M93" s="45" t="s">
        <v>4236</v>
      </c>
      <c r="N93" s="45">
        <v>20</v>
      </c>
      <c r="O93" s="45" t="s">
        <v>4449</v>
      </c>
      <c r="P93" s="45" t="s">
        <v>4443</v>
      </c>
      <c r="Q93" s="45" t="s">
        <v>4460</v>
      </c>
      <c r="R93" s="45">
        <v>40</v>
      </c>
      <c r="S93" s="45" t="s">
        <v>4172</v>
      </c>
      <c r="T93" s="45">
        <v>40</v>
      </c>
      <c r="U93" s="45" t="s">
        <v>4453</v>
      </c>
      <c r="V93" s="45" t="s">
        <v>95</v>
      </c>
      <c r="W93" s="45" t="s">
        <v>4444</v>
      </c>
      <c r="X93" s="45" t="s">
        <v>4445</v>
      </c>
      <c r="Y93" s="45" t="s">
        <v>95</v>
      </c>
      <c r="Z93" s="45" t="s">
        <v>4446</v>
      </c>
      <c r="AA93" s="45" t="s">
        <v>4497</v>
      </c>
      <c r="AB93" s="45" t="s">
        <v>4137</v>
      </c>
      <c r="AC93" s="50">
        <v>2.1</v>
      </c>
      <c r="AD93" s="50">
        <v>1.5</v>
      </c>
      <c r="AE93" s="48" t="str">
        <f>HYPERLINK(Oprawy_linki!C93,"Karta katalogowa")</f>
        <v>Karta katalogowa</v>
      </c>
    </row>
    <row r="94" spans="1:31">
      <c r="A94" s="8">
        <v>911401851882</v>
      </c>
      <c r="B94" s="10" t="s">
        <v>1037</v>
      </c>
      <c r="C94" s="48" t="str">
        <f>HYPERLINK(Oprawy_linki!B94,"Link do zdjęcia")</f>
        <v>Link do zdjęcia</v>
      </c>
      <c r="D94" s="12" t="s">
        <v>1024</v>
      </c>
      <c r="E94" s="12" t="s">
        <v>88</v>
      </c>
      <c r="F94" s="625">
        <v>833</v>
      </c>
      <c r="G94" s="45">
        <v>2200</v>
      </c>
      <c r="H94" s="45">
        <v>95</v>
      </c>
      <c r="I94" s="45">
        <v>4000</v>
      </c>
      <c r="J94" s="45" t="s">
        <v>4328</v>
      </c>
      <c r="K94" s="45" t="s">
        <v>4448</v>
      </c>
      <c r="L94" s="45" t="s">
        <v>4500</v>
      </c>
      <c r="M94" s="45" t="s">
        <v>4460</v>
      </c>
      <c r="N94" s="45">
        <v>23</v>
      </c>
      <c r="O94" s="45" t="s">
        <v>4449</v>
      </c>
      <c r="P94" s="45" t="s">
        <v>4443</v>
      </c>
      <c r="Q94" s="45" t="s">
        <v>4460</v>
      </c>
      <c r="R94" s="45">
        <v>40</v>
      </c>
      <c r="S94" s="45" t="s">
        <v>4172</v>
      </c>
      <c r="T94" s="45">
        <v>40</v>
      </c>
      <c r="U94" s="45" t="s">
        <v>4453</v>
      </c>
      <c r="V94" s="45" t="s">
        <v>95</v>
      </c>
      <c r="W94" s="45" t="s">
        <v>4502</v>
      </c>
      <c r="X94" s="45" t="s">
        <v>4445</v>
      </c>
      <c r="Y94" s="45" t="s">
        <v>95</v>
      </c>
      <c r="Z94" s="45" t="s">
        <v>4446</v>
      </c>
      <c r="AA94" s="45" t="s">
        <v>4497</v>
      </c>
      <c r="AB94" s="45" t="s">
        <v>4137</v>
      </c>
      <c r="AC94" s="50">
        <v>2.25</v>
      </c>
      <c r="AD94" s="50">
        <v>1.65</v>
      </c>
      <c r="AE94" s="48" t="str">
        <f>HYPERLINK(Oprawy_linki!C94,"Karta katalogowa")</f>
        <v>Karta katalogowa</v>
      </c>
    </row>
    <row r="95" spans="1:31">
      <c r="A95" s="8">
        <v>911401848082</v>
      </c>
      <c r="B95" s="10" t="s">
        <v>1038</v>
      </c>
      <c r="C95" s="48" t="str">
        <f>HYPERLINK(Oprawy_linki!B95,"Link do zdjęcia")</f>
        <v>Link do zdjęcia</v>
      </c>
      <c r="D95" s="12" t="s">
        <v>1024</v>
      </c>
      <c r="E95" s="12" t="s">
        <v>88</v>
      </c>
      <c r="F95" s="625">
        <v>420</v>
      </c>
      <c r="G95" s="45">
        <v>1950</v>
      </c>
      <c r="H95" s="45">
        <v>100</v>
      </c>
      <c r="I95" s="45">
        <v>4000</v>
      </c>
      <c r="J95" s="45" t="s">
        <v>4328</v>
      </c>
      <c r="K95" s="45" t="s">
        <v>4448</v>
      </c>
      <c r="L95" s="45" t="s">
        <v>4500</v>
      </c>
      <c r="M95" s="45" t="s">
        <v>4236</v>
      </c>
      <c r="N95" s="45">
        <v>19</v>
      </c>
      <c r="O95" s="45" t="s">
        <v>4449</v>
      </c>
      <c r="P95" s="45" t="s">
        <v>4443</v>
      </c>
      <c r="Q95" s="45" t="s">
        <v>4460</v>
      </c>
      <c r="R95" s="45">
        <v>40</v>
      </c>
      <c r="S95" s="45" t="s">
        <v>4172</v>
      </c>
      <c r="T95" s="45">
        <v>40</v>
      </c>
      <c r="U95" s="45" t="s">
        <v>4453</v>
      </c>
      <c r="V95" s="45" t="s">
        <v>95</v>
      </c>
      <c r="W95" s="45" t="s">
        <v>4502</v>
      </c>
      <c r="X95" s="45" t="s">
        <v>4445</v>
      </c>
      <c r="Y95" s="45" t="s">
        <v>95</v>
      </c>
      <c r="Z95" s="45" t="s">
        <v>4446</v>
      </c>
      <c r="AA95" s="45" t="s">
        <v>4497</v>
      </c>
      <c r="AB95" s="45" t="s">
        <v>4137</v>
      </c>
      <c r="AC95" s="50">
        <v>2.1</v>
      </c>
      <c r="AD95" s="50">
        <v>1.5</v>
      </c>
      <c r="AE95" s="48" t="str">
        <f>HYPERLINK(Oprawy_linki!C95,"Karta katalogowa")</f>
        <v>Karta katalogowa</v>
      </c>
    </row>
    <row r="96" spans="1:31">
      <c r="A96" s="8">
        <v>911401847682</v>
      </c>
      <c r="B96" s="10" t="s">
        <v>1039</v>
      </c>
      <c r="C96" s="48" t="str">
        <f>HYPERLINK(Oprawy_linki!B96,"Link do zdjęcia")</f>
        <v>Link do zdjęcia</v>
      </c>
      <c r="D96" s="12" t="s">
        <v>1024</v>
      </c>
      <c r="E96" s="12" t="s">
        <v>88</v>
      </c>
      <c r="F96" s="625">
        <v>305</v>
      </c>
      <c r="G96" s="45">
        <v>2200</v>
      </c>
      <c r="H96" s="45">
        <v>110</v>
      </c>
      <c r="I96" s="45">
        <v>4000</v>
      </c>
      <c r="J96" s="45" t="s">
        <v>4328</v>
      </c>
      <c r="K96" s="45" t="s">
        <v>4448</v>
      </c>
      <c r="L96" s="45" t="s">
        <v>4500</v>
      </c>
      <c r="M96" s="45" t="s">
        <v>4236</v>
      </c>
      <c r="N96" s="45">
        <v>20</v>
      </c>
      <c r="O96" s="45" t="s">
        <v>4449</v>
      </c>
      <c r="P96" s="45" t="s">
        <v>4443</v>
      </c>
      <c r="Q96" s="45" t="s">
        <v>4460</v>
      </c>
      <c r="R96" s="45">
        <v>40</v>
      </c>
      <c r="S96" s="45" t="s">
        <v>4172</v>
      </c>
      <c r="T96" s="45">
        <v>40</v>
      </c>
      <c r="U96" s="45" t="s">
        <v>4453</v>
      </c>
      <c r="V96" s="45" t="s">
        <v>95</v>
      </c>
      <c r="W96" s="45" t="s">
        <v>4444</v>
      </c>
      <c r="X96" s="45" t="s">
        <v>4445</v>
      </c>
      <c r="Y96" s="45" t="s">
        <v>95</v>
      </c>
      <c r="Z96" s="45" t="s">
        <v>4446</v>
      </c>
      <c r="AA96" s="45" t="s">
        <v>4497</v>
      </c>
      <c r="AB96" s="45" t="s">
        <v>4137</v>
      </c>
      <c r="AC96" s="50">
        <v>2.1</v>
      </c>
      <c r="AD96" s="50">
        <v>1.5</v>
      </c>
      <c r="AE96" s="48" t="str">
        <f>HYPERLINK(Oprawy_linki!C96,"Karta katalogowa")</f>
        <v>Karta katalogowa</v>
      </c>
    </row>
    <row r="97" spans="1:31">
      <c r="A97" s="8">
        <v>911401851982</v>
      </c>
      <c r="B97" s="10" t="s">
        <v>1040</v>
      </c>
      <c r="C97" s="48" t="str">
        <f>HYPERLINK(Oprawy_linki!B97,"Link do zdjęcia")</f>
        <v>Link do zdjęcia</v>
      </c>
      <c r="D97" s="12" t="s">
        <v>1024</v>
      </c>
      <c r="E97" s="12" t="s">
        <v>88</v>
      </c>
      <c r="F97" s="625">
        <v>864</v>
      </c>
      <c r="G97" s="45">
        <v>2950</v>
      </c>
      <c r="H97" s="45">
        <v>98</v>
      </c>
      <c r="I97" s="45">
        <v>3000</v>
      </c>
      <c r="J97" s="45" t="s">
        <v>4328</v>
      </c>
      <c r="K97" s="45" t="s">
        <v>4440</v>
      </c>
      <c r="L97" s="45" t="s">
        <v>4500</v>
      </c>
      <c r="M97" s="45" t="s">
        <v>4460</v>
      </c>
      <c r="N97" s="45">
        <v>30</v>
      </c>
      <c r="O97" s="45" t="s">
        <v>4449</v>
      </c>
      <c r="P97" s="45" t="s">
        <v>4443</v>
      </c>
      <c r="Q97" s="45" t="s">
        <v>4460</v>
      </c>
      <c r="R97" s="45">
        <v>40</v>
      </c>
      <c r="S97" s="45" t="s">
        <v>4172</v>
      </c>
      <c r="T97" s="45">
        <v>40</v>
      </c>
      <c r="U97" s="45" t="s">
        <v>4453</v>
      </c>
      <c r="V97" s="45" t="s">
        <v>95</v>
      </c>
      <c r="W97" s="45" t="s">
        <v>4502</v>
      </c>
      <c r="X97" s="45" t="s">
        <v>4445</v>
      </c>
      <c r="Y97" s="45" t="s">
        <v>95</v>
      </c>
      <c r="Z97" s="45" t="s">
        <v>4446</v>
      </c>
      <c r="AA97" s="45" t="s">
        <v>4497</v>
      </c>
      <c r="AB97" s="45" t="s">
        <v>4137</v>
      </c>
      <c r="AC97" s="50">
        <v>2.2999999999999998</v>
      </c>
      <c r="AD97" s="50">
        <v>1.7</v>
      </c>
      <c r="AE97" s="48" t="str">
        <f>HYPERLINK(Oprawy_linki!C97,"Karta katalogowa")</f>
        <v>Karta katalogowa</v>
      </c>
    </row>
    <row r="98" spans="1:31">
      <c r="A98" s="22">
        <v>911401847782</v>
      </c>
      <c r="B98" s="23" t="s">
        <v>1041</v>
      </c>
      <c r="C98" s="48" t="str">
        <f>HYPERLINK(Oprawy_linki!B98,"Link do zdjęcia")</f>
        <v>Link do zdjęcia</v>
      </c>
      <c r="D98" s="12" t="s">
        <v>1024</v>
      </c>
      <c r="E98" s="12" t="s">
        <v>88</v>
      </c>
      <c r="F98" s="625">
        <v>511</v>
      </c>
      <c r="G98" s="45">
        <v>3400</v>
      </c>
      <c r="H98" s="45">
        <v>105</v>
      </c>
      <c r="I98" s="45">
        <v>3000</v>
      </c>
      <c r="J98" s="45" t="s">
        <v>4328</v>
      </c>
      <c r="K98" s="45" t="s">
        <v>4440</v>
      </c>
      <c r="L98" s="45" t="s">
        <v>4500</v>
      </c>
      <c r="M98" s="45" t="s">
        <v>4236</v>
      </c>
      <c r="N98" s="45">
        <v>32</v>
      </c>
      <c r="O98" s="45" t="s">
        <v>4449</v>
      </c>
      <c r="P98" s="45" t="s">
        <v>4443</v>
      </c>
      <c r="Q98" s="45" t="s">
        <v>4460</v>
      </c>
      <c r="R98" s="45">
        <v>40</v>
      </c>
      <c r="S98" s="45" t="s">
        <v>4172</v>
      </c>
      <c r="T98" s="45">
        <v>40</v>
      </c>
      <c r="U98" s="45" t="s">
        <v>4453</v>
      </c>
      <c r="V98" s="45" t="s">
        <v>95</v>
      </c>
      <c r="W98" s="45" t="s">
        <v>4444</v>
      </c>
      <c r="X98" s="45" t="s">
        <v>4445</v>
      </c>
      <c r="Y98" s="45" t="s">
        <v>95</v>
      </c>
      <c r="Z98" s="45" t="s">
        <v>4446</v>
      </c>
      <c r="AA98" s="45" t="s">
        <v>4497</v>
      </c>
      <c r="AB98" s="45" t="s">
        <v>4137</v>
      </c>
      <c r="AC98" s="50">
        <v>2.1</v>
      </c>
      <c r="AD98" s="50">
        <v>1.5</v>
      </c>
      <c r="AE98" s="48" t="str">
        <f>HYPERLINK(Oprawy_linki!C98,"Karta katalogowa")</f>
        <v>Karta katalogowa</v>
      </c>
    </row>
    <row r="99" spans="1:31">
      <c r="A99" s="8">
        <v>911401852082</v>
      </c>
      <c r="B99" s="10" t="s">
        <v>1042</v>
      </c>
      <c r="C99" s="48" t="str">
        <f>HYPERLINK(Oprawy_linki!B99,"Link do zdjęcia")</f>
        <v>Link do zdjęcia</v>
      </c>
      <c r="D99" s="12" t="s">
        <v>1024</v>
      </c>
      <c r="E99" s="12" t="s">
        <v>88</v>
      </c>
      <c r="F99" s="625">
        <v>864</v>
      </c>
      <c r="G99" s="45">
        <v>3100</v>
      </c>
      <c r="H99" s="45">
        <v>103</v>
      </c>
      <c r="I99" s="45">
        <v>4000</v>
      </c>
      <c r="J99" s="45" t="s">
        <v>4328</v>
      </c>
      <c r="K99" s="45" t="s">
        <v>4448</v>
      </c>
      <c r="L99" s="45" t="s">
        <v>4500</v>
      </c>
      <c r="M99" s="45" t="s">
        <v>4460</v>
      </c>
      <c r="N99" s="45">
        <v>30</v>
      </c>
      <c r="O99" s="45" t="s">
        <v>4449</v>
      </c>
      <c r="P99" s="45" t="s">
        <v>4443</v>
      </c>
      <c r="Q99" s="45" t="s">
        <v>4460</v>
      </c>
      <c r="R99" s="45">
        <v>40</v>
      </c>
      <c r="S99" s="45" t="s">
        <v>4172</v>
      </c>
      <c r="T99" s="45">
        <v>40</v>
      </c>
      <c r="U99" s="45" t="s">
        <v>4453</v>
      </c>
      <c r="V99" s="45" t="s">
        <v>95</v>
      </c>
      <c r="W99" s="45" t="s">
        <v>4502</v>
      </c>
      <c r="X99" s="45" t="s">
        <v>4445</v>
      </c>
      <c r="Y99" s="45" t="s">
        <v>95</v>
      </c>
      <c r="Z99" s="45" t="s">
        <v>4446</v>
      </c>
      <c r="AA99" s="45" t="s">
        <v>4497</v>
      </c>
      <c r="AB99" s="45" t="s">
        <v>4137</v>
      </c>
      <c r="AC99" s="50">
        <v>2.2999999999999998</v>
      </c>
      <c r="AD99" s="50">
        <v>1.7</v>
      </c>
      <c r="AE99" s="48" t="str">
        <f>HYPERLINK(Oprawy_linki!C99,"Karta katalogowa")</f>
        <v>Karta katalogowa</v>
      </c>
    </row>
    <row r="100" spans="1:31">
      <c r="A100" s="22">
        <v>911401847882</v>
      </c>
      <c r="B100" s="23" t="s">
        <v>1043</v>
      </c>
      <c r="C100" s="48" t="str">
        <f>HYPERLINK(Oprawy_linki!B100,"Link do zdjęcia")</f>
        <v>Link do zdjęcia</v>
      </c>
      <c r="D100" s="12" t="s">
        <v>1024</v>
      </c>
      <c r="E100" s="12" t="s">
        <v>88</v>
      </c>
      <c r="F100" s="625">
        <v>511</v>
      </c>
      <c r="G100" s="45">
        <v>3550</v>
      </c>
      <c r="H100" s="45">
        <v>110</v>
      </c>
      <c r="I100" s="45">
        <v>4000</v>
      </c>
      <c r="J100" s="45" t="s">
        <v>4328</v>
      </c>
      <c r="K100" s="45" t="s">
        <v>4448</v>
      </c>
      <c r="L100" s="45" t="s">
        <v>4500</v>
      </c>
      <c r="M100" s="45" t="s">
        <v>4236</v>
      </c>
      <c r="N100" s="45">
        <v>32</v>
      </c>
      <c r="O100" s="45" t="s">
        <v>4449</v>
      </c>
      <c r="P100" s="45" t="s">
        <v>4443</v>
      </c>
      <c r="Q100" s="45" t="s">
        <v>4460</v>
      </c>
      <c r="R100" s="45">
        <v>40</v>
      </c>
      <c r="S100" s="45" t="s">
        <v>4172</v>
      </c>
      <c r="T100" s="45">
        <v>40</v>
      </c>
      <c r="U100" s="45" t="s">
        <v>4453</v>
      </c>
      <c r="V100" s="45" t="s">
        <v>95</v>
      </c>
      <c r="W100" s="45" t="s">
        <v>4444</v>
      </c>
      <c r="X100" s="45" t="s">
        <v>4445</v>
      </c>
      <c r="Y100" s="45" t="s">
        <v>95</v>
      </c>
      <c r="Z100" s="45" t="s">
        <v>4446</v>
      </c>
      <c r="AA100" s="45" t="s">
        <v>4497</v>
      </c>
      <c r="AB100" s="45" t="s">
        <v>4137</v>
      </c>
      <c r="AC100" s="50">
        <v>2.1</v>
      </c>
      <c r="AD100" s="50">
        <v>1.5</v>
      </c>
      <c r="AE100" s="48" t="str">
        <f>HYPERLINK(Oprawy_linki!C100,"Karta katalogowa")</f>
        <v>Karta katalogowa</v>
      </c>
    </row>
    <row r="101" spans="1:31">
      <c r="A101" s="8">
        <v>911401774752</v>
      </c>
      <c r="B101" s="10" t="s">
        <v>1044</v>
      </c>
      <c r="C101" s="48" t="str">
        <f>HYPERLINK(Oprawy_linki!B101,"Link do zdjęcia")</f>
        <v>Link do zdjęcia</v>
      </c>
      <c r="D101" s="12" t="s">
        <v>1024</v>
      </c>
      <c r="E101" s="12" t="s">
        <v>183</v>
      </c>
      <c r="F101" s="625">
        <v>43</v>
      </c>
      <c r="G101" s="45">
        <v>960</v>
      </c>
      <c r="H101" s="45">
        <v>80</v>
      </c>
      <c r="I101" s="45">
        <v>4000</v>
      </c>
      <c r="J101" s="45" t="s">
        <v>4328</v>
      </c>
      <c r="K101" s="45" t="s">
        <v>4448</v>
      </c>
      <c r="L101" s="45" t="s">
        <v>4441</v>
      </c>
      <c r="M101" s="45" t="s">
        <v>4236</v>
      </c>
      <c r="N101" s="45">
        <v>12</v>
      </c>
      <c r="O101" s="45" t="s">
        <v>4503</v>
      </c>
      <c r="P101" s="45" t="s">
        <v>4443</v>
      </c>
      <c r="Q101" s="45" t="s">
        <v>4236</v>
      </c>
      <c r="R101" s="45" t="s">
        <v>4504</v>
      </c>
      <c r="S101" s="45" t="s">
        <v>4504</v>
      </c>
      <c r="T101" s="45" t="s">
        <v>4505</v>
      </c>
      <c r="U101" s="45" t="s">
        <v>95</v>
      </c>
      <c r="V101" s="45" t="s">
        <v>95</v>
      </c>
      <c r="W101" s="45" t="s">
        <v>4444</v>
      </c>
      <c r="X101" s="45" t="s">
        <v>4445</v>
      </c>
      <c r="Y101" s="45" t="s">
        <v>95</v>
      </c>
      <c r="Z101" s="45" t="s">
        <v>4446</v>
      </c>
      <c r="AA101" s="45" t="s">
        <v>4506</v>
      </c>
      <c r="AB101" s="45" t="s">
        <v>4130</v>
      </c>
      <c r="AC101" s="50">
        <v>0.26300000000000001</v>
      </c>
      <c r="AD101" s="50">
        <v>0.17</v>
      </c>
      <c r="AE101" s="48" t="str">
        <f>HYPERLINK(Oprawy_linki!C101,"Karta katalogowa")</f>
        <v>Karta katalogowa</v>
      </c>
    </row>
    <row r="102" spans="1:31">
      <c r="A102" s="37">
        <v>911401735132</v>
      </c>
      <c r="B102" s="31" t="s">
        <v>1045</v>
      </c>
      <c r="C102" s="48" t="str">
        <f>HYPERLINK(Oprawy_linki!B102,"Link do zdjęcia")</f>
        <v>Link do zdjęcia</v>
      </c>
      <c r="D102" s="12" t="s">
        <v>1024</v>
      </c>
      <c r="E102" s="12" t="s">
        <v>183</v>
      </c>
      <c r="F102" s="625">
        <v>75</v>
      </c>
      <c r="G102" s="45">
        <v>1400</v>
      </c>
      <c r="H102" s="45">
        <v>90</v>
      </c>
      <c r="I102" s="45">
        <v>4000</v>
      </c>
      <c r="J102" s="45" t="s">
        <v>4498</v>
      </c>
      <c r="K102" s="45" t="s">
        <v>4448</v>
      </c>
      <c r="L102" s="45" t="s">
        <v>4507</v>
      </c>
      <c r="M102" s="45" t="s">
        <v>4236</v>
      </c>
      <c r="N102" s="45">
        <v>15</v>
      </c>
      <c r="O102" s="45" t="s">
        <v>4449</v>
      </c>
      <c r="P102" s="45" t="s">
        <v>4443</v>
      </c>
      <c r="Q102" s="45" t="s">
        <v>4236</v>
      </c>
      <c r="R102" s="45" t="s">
        <v>4508</v>
      </c>
      <c r="S102" s="45" t="s">
        <v>4143</v>
      </c>
      <c r="T102" s="45" t="s">
        <v>4509</v>
      </c>
      <c r="U102" s="45" t="s">
        <v>95</v>
      </c>
      <c r="V102" s="45" t="s">
        <v>95</v>
      </c>
      <c r="W102" s="45" t="s">
        <v>4444</v>
      </c>
      <c r="X102" s="45" t="s">
        <v>4445</v>
      </c>
      <c r="Y102" s="45" t="s">
        <v>4463</v>
      </c>
      <c r="Z102" s="45" t="s">
        <v>4446</v>
      </c>
      <c r="AA102" s="45" t="s">
        <v>4497</v>
      </c>
      <c r="AB102" s="45" t="s">
        <v>4130</v>
      </c>
      <c r="AC102" s="50">
        <v>0.47</v>
      </c>
      <c r="AD102" s="50">
        <v>0.32</v>
      </c>
      <c r="AE102" s="48" t="str">
        <f>HYPERLINK(Oprawy_linki!C102,"Karta katalogowa")</f>
        <v>Karta katalogowa</v>
      </c>
    </row>
    <row r="103" spans="1:31">
      <c r="A103" s="25">
        <v>911401735142</v>
      </c>
      <c r="B103" s="23" t="s">
        <v>1046</v>
      </c>
      <c r="C103" s="48" t="str">
        <f>HYPERLINK(Oprawy_linki!B103,"Link do zdjęcia")</f>
        <v>Link do zdjęcia</v>
      </c>
      <c r="D103" s="12" t="s">
        <v>1024</v>
      </c>
      <c r="E103" s="12" t="s">
        <v>183</v>
      </c>
      <c r="F103" s="625">
        <v>118</v>
      </c>
      <c r="G103" s="45">
        <v>1300</v>
      </c>
      <c r="H103" s="45">
        <v>85</v>
      </c>
      <c r="I103" s="45">
        <v>4000</v>
      </c>
      <c r="J103" s="45" t="s">
        <v>4328</v>
      </c>
      <c r="K103" s="45" t="s">
        <v>4448</v>
      </c>
      <c r="L103" s="45" t="s">
        <v>4441</v>
      </c>
      <c r="M103" s="45" t="s">
        <v>4236</v>
      </c>
      <c r="N103" s="45">
        <v>15</v>
      </c>
      <c r="O103" s="45" t="s">
        <v>4449</v>
      </c>
      <c r="P103" s="45" t="s">
        <v>4443</v>
      </c>
      <c r="Q103" s="45" t="s">
        <v>4236</v>
      </c>
      <c r="R103" s="45" t="s">
        <v>4510</v>
      </c>
      <c r="S103" s="45" t="s">
        <v>4143</v>
      </c>
      <c r="T103" s="45" t="s">
        <v>4510</v>
      </c>
      <c r="U103" s="45" t="s">
        <v>95</v>
      </c>
      <c r="V103" s="45" t="s">
        <v>95</v>
      </c>
      <c r="W103" s="45" t="s">
        <v>4444</v>
      </c>
      <c r="X103" s="45" t="s">
        <v>4445</v>
      </c>
      <c r="Y103" s="45" t="s">
        <v>95</v>
      </c>
      <c r="Z103" s="45" t="s">
        <v>4446</v>
      </c>
      <c r="AA103" s="45" t="s">
        <v>4506</v>
      </c>
      <c r="AB103" s="45" t="s">
        <v>4130</v>
      </c>
      <c r="AC103" s="50">
        <v>0.47</v>
      </c>
      <c r="AD103" s="50">
        <v>0.32</v>
      </c>
      <c r="AE103" s="48" t="str">
        <f>HYPERLINK(Oprawy_linki!C103,"Karta katalogowa")</f>
        <v>Karta katalogowa</v>
      </c>
    </row>
    <row r="104" spans="1:31">
      <c r="A104" s="22">
        <v>911401774762</v>
      </c>
      <c r="B104" s="23" t="s">
        <v>1047</v>
      </c>
      <c r="C104" s="48" t="str">
        <f>HYPERLINK(Oprawy_linki!B104,"Link do zdjęcia")</f>
        <v>Link do zdjęcia</v>
      </c>
      <c r="D104" s="12" t="s">
        <v>1024</v>
      </c>
      <c r="E104" s="12" t="s">
        <v>183</v>
      </c>
      <c r="F104" s="625">
        <v>61</v>
      </c>
      <c r="G104" s="45">
        <v>1600</v>
      </c>
      <c r="H104" s="45">
        <v>80</v>
      </c>
      <c r="I104" s="45">
        <v>4000</v>
      </c>
      <c r="J104" s="45" t="s">
        <v>4328</v>
      </c>
      <c r="K104" s="45" t="s">
        <v>4448</v>
      </c>
      <c r="L104" s="45" t="s">
        <v>4441</v>
      </c>
      <c r="M104" s="45" t="s">
        <v>4236</v>
      </c>
      <c r="N104" s="45">
        <v>20</v>
      </c>
      <c r="O104" s="45" t="s">
        <v>4503</v>
      </c>
      <c r="P104" s="45" t="s">
        <v>4443</v>
      </c>
      <c r="Q104" s="45" t="s">
        <v>4236</v>
      </c>
      <c r="R104" s="45" t="s">
        <v>4511</v>
      </c>
      <c r="S104" s="45" t="s">
        <v>4511</v>
      </c>
      <c r="T104" s="45" t="s">
        <v>4313</v>
      </c>
      <c r="U104" s="45" t="s">
        <v>95</v>
      </c>
      <c r="V104" s="45" t="s">
        <v>95</v>
      </c>
      <c r="W104" s="45" t="s">
        <v>4444</v>
      </c>
      <c r="X104" s="45" t="s">
        <v>4445</v>
      </c>
      <c r="Y104" s="45" t="s">
        <v>95</v>
      </c>
      <c r="Z104" s="45" t="s">
        <v>4446</v>
      </c>
      <c r="AA104" s="45" t="s">
        <v>4506</v>
      </c>
      <c r="AB104" s="45" t="s">
        <v>4130</v>
      </c>
      <c r="AC104" s="50">
        <v>0.35699999999999998</v>
      </c>
      <c r="AD104" s="50">
        <v>0.24</v>
      </c>
      <c r="AE104" s="48" t="str">
        <f>HYPERLINK(Oprawy_linki!C104,"Karta katalogowa")</f>
        <v>Karta katalogowa</v>
      </c>
    </row>
    <row r="105" spans="1:31">
      <c r="A105" s="8">
        <v>915005778323</v>
      </c>
      <c r="B105" s="10" t="s">
        <v>1048</v>
      </c>
      <c r="C105" s="48" t="str">
        <f>HYPERLINK(Oprawy_linki!B105,"Link do zdjęcia")</f>
        <v>Link do zdjęcia</v>
      </c>
      <c r="D105" s="12" t="s">
        <v>1049</v>
      </c>
      <c r="E105" s="12" t="s">
        <v>183</v>
      </c>
      <c r="F105" s="625">
        <v>32.1</v>
      </c>
      <c r="G105" s="45">
        <v>1100</v>
      </c>
      <c r="H105" s="45">
        <v>110</v>
      </c>
      <c r="I105" s="45">
        <v>4000</v>
      </c>
      <c r="J105" s="45">
        <v>80</v>
      </c>
      <c r="K105" s="45" t="s">
        <v>4448</v>
      </c>
      <c r="L105" s="45" t="s">
        <v>4512</v>
      </c>
      <c r="M105" s="45" t="s">
        <v>4236</v>
      </c>
      <c r="N105" s="45">
        <v>10</v>
      </c>
      <c r="O105" s="45" t="s">
        <v>95</v>
      </c>
      <c r="P105" s="45">
        <v>230</v>
      </c>
      <c r="Q105" s="45" t="s">
        <v>4236</v>
      </c>
      <c r="R105" s="45">
        <v>28</v>
      </c>
      <c r="S105" s="45">
        <v>7</v>
      </c>
      <c r="T105" s="45">
        <v>28</v>
      </c>
      <c r="U105" s="45" t="s">
        <v>95</v>
      </c>
      <c r="V105" s="45" t="s">
        <v>95</v>
      </c>
      <c r="W105" s="45" t="s">
        <v>4236</v>
      </c>
      <c r="X105" s="45" t="s">
        <v>95</v>
      </c>
      <c r="Y105" s="45" t="s">
        <v>4513</v>
      </c>
      <c r="Z105" s="45" t="s">
        <v>4455</v>
      </c>
      <c r="AA105" s="45" t="s">
        <v>4447</v>
      </c>
      <c r="AB105" s="45" t="s">
        <v>4130</v>
      </c>
      <c r="AC105" s="50">
        <v>0.45400000000000001</v>
      </c>
      <c r="AD105" s="50">
        <v>0.185</v>
      </c>
      <c r="AE105" s="48" t="str">
        <f>HYPERLINK(Oprawy_linki!C105,"Karta katalogowa")</f>
        <v>Karta katalogowa</v>
      </c>
    </row>
    <row r="106" spans="1:31">
      <c r="A106" s="8">
        <v>915005778923</v>
      </c>
      <c r="B106" s="10" t="s">
        <v>1050</v>
      </c>
      <c r="C106" s="48" t="str">
        <f>HYPERLINK(Oprawy_linki!B106,"Link do zdjęcia")</f>
        <v>Link do zdjęcia</v>
      </c>
      <c r="D106" s="12" t="s">
        <v>1049</v>
      </c>
      <c r="E106" s="12" t="s">
        <v>183</v>
      </c>
      <c r="F106" s="625">
        <v>48.2</v>
      </c>
      <c r="G106" s="45">
        <v>1900</v>
      </c>
      <c r="H106" s="45">
        <v>111</v>
      </c>
      <c r="I106" s="45">
        <v>4000</v>
      </c>
      <c r="J106" s="45">
        <v>80</v>
      </c>
      <c r="K106" s="45" t="s">
        <v>4448</v>
      </c>
      <c r="L106" s="45" t="s">
        <v>4512</v>
      </c>
      <c r="M106" s="45" t="s">
        <v>4236</v>
      </c>
      <c r="N106" s="45">
        <v>17</v>
      </c>
      <c r="O106" s="45" t="s">
        <v>95</v>
      </c>
      <c r="P106" s="45">
        <v>230</v>
      </c>
      <c r="Q106" s="45" t="s">
        <v>4236</v>
      </c>
      <c r="R106" s="45" t="s">
        <v>4514</v>
      </c>
      <c r="S106" s="45">
        <v>7</v>
      </c>
      <c r="T106" s="45" t="s">
        <v>4514</v>
      </c>
      <c r="U106" s="45" t="s">
        <v>95</v>
      </c>
      <c r="V106" s="45" t="s">
        <v>95</v>
      </c>
      <c r="W106" s="45" t="s">
        <v>4236</v>
      </c>
      <c r="X106" s="45" t="s">
        <v>95</v>
      </c>
      <c r="Y106" s="45" t="s">
        <v>4513</v>
      </c>
      <c r="Z106" s="45" t="s">
        <v>4455</v>
      </c>
      <c r="AA106" s="45" t="s">
        <v>4447</v>
      </c>
      <c r="AB106" s="45" t="s">
        <v>4130</v>
      </c>
      <c r="AC106" s="50">
        <v>0.80100000000000005</v>
      </c>
      <c r="AD106" s="50">
        <v>0.442</v>
      </c>
      <c r="AE106" s="48" t="str">
        <f>HYPERLINK(Oprawy_linki!C106,"Karta katalogowa")</f>
        <v>Karta katalogowa</v>
      </c>
    </row>
    <row r="107" spans="1:31">
      <c r="A107" s="8">
        <v>929004100723</v>
      </c>
      <c r="B107" s="10" t="s">
        <v>1051</v>
      </c>
      <c r="C107" s="48" t="str">
        <f>HYPERLINK(Oprawy_linki!B107,"Link do zdjęcia")</f>
        <v>Link do zdjęcia</v>
      </c>
      <c r="D107" s="12" t="s">
        <v>1049</v>
      </c>
      <c r="E107" s="12" t="s">
        <v>183</v>
      </c>
      <c r="F107" s="625">
        <v>39.6</v>
      </c>
      <c r="G107" s="45">
        <v>820</v>
      </c>
      <c r="H107" s="45">
        <v>82</v>
      </c>
      <c r="I107" s="45">
        <v>3000</v>
      </c>
      <c r="J107" s="45">
        <v>80</v>
      </c>
      <c r="K107" s="45" t="s">
        <v>4440</v>
      </c>
      <c r="L107" s="45" t="s">
        <v>4512</v>
      </c>
      <c r="M107" s="45" t="s">
        <v>4236</v>
      </c>
      <c r="N107" s="45">
        <v>10</v>
      </c>
      <c r="O107" s="45" t="s">
        <v>95</v>
      </c>
      <c r="P107" s="45">
        <v>230</v>
      </c>
      <c r="Q107" s="45" t="s">
        <v>95</v>
      </c>
      <c r="R107" s="45">
        <v>24</v>
      </c>
      <c r="S107" s="45">
        <v>5</v>
      </c>
      <c r="T107" s="45">
        <v>24</v>
      </c>
      <c r="U107" s="45" t="s">
        <v>95</v>
      </c>
      <c r="V107" s="45" t="s">
        <v>95</v>
      </c>
      <c r="W107" s="45" t="s">
        <v>4236</v>
      </c>
      <c r="X107" s="45" t="s">
        <v>4445</v>
      </c>
      <c r="Y107" s="45" t="s">
        <v>4463</v>
      </c>
      <c r="Z107" s="45" t="s">
        <v>4446</v>
      </c>
      <c r="AA107" s="45" t="s">
        <v>4515</v>
      </c>
      <c r="AB107" s="45" t="s">
        <v>4130</v>
      </c>
      <c r="AC107" s="50">
        <v>0.48099999999999998</v>
      </c>
      <c r="AD107" s="50">
        <v>0.21</v>
      </c>
      <c r="AE107" s="48" t="str">
        <f>HYPERLINK(Oprawy_linki!C107,"Karta katalogowa")</f>
        <v>Karta katalogowa</v>
      </c>
    </row>
    <row r="108" spans="1:31">
      <c r="A108" s="8">
        <v>929004100823</v>
      </c>
      <c r="B108" s="10" t="s">
        <v>1053</v>
      </c>
      <c r="C108" s="48" t="str">
        <f>HYPERLINK(Oprawy_linki!B108,"Link do zdjęcia")</f>
        <v>Link do zdjęcia</v>
      </c>
      <c r="D108" s="12" t="s">
        <v>1049</v>
      </c>
      <c r="E108" s="12" t="s">
        <v>183</v>
      </c>
      <c r="F108" s="625">
        <v>39.6</v>
      </c>
      <c r="G108" s="45">
        <v>880</v>
      </c>
      <c r="H108" s="45">
        <v>88</v>
      </c>
      <c r="I108" s="45">
        <v>4000</v>
      </c>
      <c r="J108" s="45">
        <v>80</v>
      </c>
      <c r="K108" s="45" t="s">
        <v>4448</v>
      </c>
      <c r="L108" s="45" t="s">
        <v>4512</v>
      </c>
      <c r="M108" s="45" t="s">
        <v>4236</v>
      </c>
      <c r="N108" s="45">
        <v>10</v>
      </c>
      <c r="O108" s="45" t="s">
        <v>95</v>
      </c>
      <c r="P108" s="45">
        <v>230</v>
      </c>
      <c r="Q108" s="45" t="s">
        <v>4236</v>
      </c>
      <c r="R108" s="45">
        <v>24</v>
      </c>
      <c r="S108" s="45">
        <v>5</v>
      </c>
      <c r="T108" s="45">
        <v>24</v>
      </c>
      <c r="U108" s="45" t="s">
        <v>95</v>
      </c>
      <c r="V108" s="45" t="s">
        <v>95</v>
      </c>
      <c r="W108" s="45" t="s">
        <v>4236</v>
      </c>
      <c r="X108" s="45" t="s">
        <v>95</v>
      </c>
      <c r="Y108" s="45" t="s">
        <v>4463</v>
      </c>
      <c r="Z108" s="45" t="s">
        <v>4455</v>
      </c>
      <c r="AA108" s="45" t="s">
        <v>4515</v>
      </c>
      <c r="AB108" s="45" t="s">
        <v>4130</v>
      </c>
      <c r="AC108" s="50">
        <v>0.48099999999999998</v>
      </c>
      <c r="AD108" s="50">
        <v>0.21</v>
      </c>
      <c r="AE108" s="48" t="str">
        <f>HYPERLINK(Oprawy_linki!C108,"Karta katalogowa")</f>
        <v>Karta katalogowa</v>
      </c>
    </row>
    <row r="109" spans="1:31">
      <c r="A109" s="8">
        <v>929004100923</v>
      </c>
      <c r="B109" s="10" t="s">
        <v>1054</v>
      </c>
      <c r="C109" s="48" t="str">
        <f>HYPERLINK(Oprawy_linki!B109,"Link do zdjęcia")</f>
        <v>Link do zdjęcia</v>
      </c>
      <c r="D109" s="12" t="s">
        <v>1049</v>
      </c>
      <c r="E109" s="12" t="s">
        <v>183</v>
      </c>
      <c r="F109" s="625">
        <v>62.1</v>
      </c>
      <c r="G109" s="45">
        <v>2100</v>
      </c>
      <c r="H109" s="45">
        <v>88</v>
      </c>
      <c r="I109" s="45">
        <v>3000</v>
      </c>
      <c r="J109" s="45">
        <v>80</v>
      </c>
      <c r="K109" s="45" t="s">
        <v>4440</v>
      </c>
      <c r="L109" s="45" t="s">
        <v>4512</v>
      </c>
      <c r="M109" s="45" t="s">
        <v>4236</v>
      </c>
      <c r="N109" s="45">
        <v>24</v>
      </c>
      <c r="O109" s="45" t="s">
        <v>95</v>
      </c>
      <c r="P109" s="45">
        <v>230</v>
      </c>
      <c r="Q109" s="45" t="s">
        <v>95</v>
      </c>
      <c r="R109" s="45">
        <v>38</v>
      </c>
      <c r="S109" s="45">
        <v>5</v>
      </c>
      <c r="T109" s="45">
        <v>38</v>
      </c>
      <c r="U109" s="45" t="s">
        <v>95</v>
      </c>
      <c r="V109" s="45" t="s">
        <v>95</v>
      </c>
      <c r="W109" s="45" t="s">
        <v>4236</v>
      </c>
      <c r="X109" s="45" t="s">
        <v>4445</v>
      </c>
      <c r="Y109" s="45" t="s">
        <v>4463</v>
      </c>
      <c r="Z109" s="45" t="s">
        <v>4446</v>
      </c>
      <c r="AA109" s="45" t="s">
        <v>4515</v>
      </c>
      <c r="AB109" s="45" t="s">
        <v>4130</v>
      </c>
      <c r="AC109" s="50">
        <v>1.0760000000000001</v>
      </c>
      <c r="AD109" s="50">
        <v>0.57999999999999996</v>
      </c>
      <c r="AE109" s="48" t="str">
        <f>HYPERLINK(Oprawy_linki!C109,"Karta katalogowa")</f>
        <v>Karta katalogowa</v>
      </c>
    </row>
    <row r="110" spans="1:31">
      <c r="A110" s="8">
        <v>929004101023</v>
      </c>
      <c r="B110" s="10" t="s">
        <v>1055</v>
      </c>
      <c r="C110" s="48" t="str">
        <f>HYPERLINK(Oprawy_linki!B110,"Link do zdjęcia")</f>
        <v>Link do zdjęcia</v>
      </c>
      <c r="D110" s="12" t="s">
        <v>1049</v>
      </c>
      <c r="E110" s="12" t="s">
        <v>183</v>
      </c>
      <c r="F110" s="625">
        <v>62.1</v>
      </c>
      <c r="G110" s="45">
        <v>2200</v>
      </c>
      <c r="H110" s="45">
        <v>92</v>
      </c>
      <c r="I110" s="45">
        <v>4000</v>
      </c>
      <c r="J110" s="45">
        <v>80</v>
      </c>
      <c r="K110" s="45" t="s">
        <v>4448</v>
      </c>
      <c r="L110" s="45" t="s">
        <v>4512</v>
      </c>
      <c r="M110" s="45" t="s">
        <v>4236</v>
      </c>
      <c r="N110" s="45">
        <v>24</v>
      </c>
      <c r="O110" s="45" t="s">
        <v>95</v>
      </c>
      <c r="P110" s="45">
        <v>230</v>
      </c>
      <c r="Q110" s="45" t="s">
        <v>4236</v>
      </c>
      <c r="R110" s="45">
        <v>38</v>
      </c>
      <c r="S110" s="45">
        <v>5</v>
      </c>
      <c r="T110" s="45">
        <v>38</v>
      </c>
      <c r="U110" s="45" t="s">
        <v>95</v>
      </c>
      <c r="V110" s="45" t="s">
        <v>95</v>
      </c>
      <c r="W110" s="45" t="s">
        <v>4236</v>
      </c>
      <c r="X110" s="45" t="s">
        <v>95</v>
      </c>
      <c r="Y110" s="45" t="s">
        <v>4463</v>
      </c>
      <c r="Z110" s="45" t="s">
        <v>4455</v>
      </c>
      <c r="AA110" s="45" t="s">
        <v>4515</v>
      </c>
      <c r="AB110" s="45" t="s">
        <v>4130</v>
      </c>
      <c r="AC110" s="50">
        <v>1.0760000000000001</v>
      </c>
      <c r="AD110" s="50">
        <v>0.57999999999999996</v>
      </c>
      <c r="AE110" s="48" t="str">
        <f>HYPERLINK(Oprawy_linki!C110,"Karta katalogowa")</f>
        <v>Karta katalogowa</v>
      </c>
    </row>
    <row r="111" spans="1:31">
      <c r="A111" s="8">
        <v>929002222647</v>
      </c>
      <c r="B111" s="10" t="s">
        <v>1056</v>
      </c>
      <c r="C111" s="48" t="str">
        <f>HYPERLINK(Oprawy_linki!B111,"Link do zdjęcia")</f>
        <v>Link do zdjęcia</v>
      </c>
      <c r="D111" s="12" t="s">
        <v>1058</v>
      </c>
      <c r="E111" s="12" t="s">
        <v>183</v>
      </c>
      <c r="F111" s="625">
        <v>30.2</v>
      </c>
      <c r="G111" s="45">
        <v>270</v>
      </c>
      <c r="H111" s="45">
        <v>54</v>
      </c>
      <c r="I111" s="45">
        <v>2700</v>
      </c>
      <c r="J111" s="45" t="s">
        <v>95</v>
      </c>
      <c r="K111" s="45" t="s">
        <v>4516</v>
      </c>
      <c r="L111" s="45" t="s">
        <v>4517</v>
      </c>
      <c r="M111" s="45" t="s">
        <v>4236</v>
      </c>
      <c r="N111" s="45" t="s">
        <v>4518</v>
      </c>
      <c r="O111" s="45" t="s">
        <v>95</v>
      </c>
      <c r="P111" s="45" t="s">
        <v>95</v>
      </c>
      <c r="Q111" s="45" t="s">
        <v>4236</v>
      </c>
      <c r="R111" s="45" t="s">
        <v>4519</v>
      </c>
      <c r="S111" s="45" t="s">
        <v>4188</v>
      </c>
      <c r="T111" s="45" t="s">
        <v>4519</v>
      </c>
      <c r="U111" s="45" t="s">
        <v>4236</v>
      </c>
      <c r="V111" s="45" t="s">
        <v>4236</v>
      </c>
      <c r="W111" s="45" t="s">
        <v>4520</v>
      </c>
      <c r="X111" s="45" t="s">
        <v>4521</v>
      </c>
      <c r="Y111" s="45" t="s">
        <v>4513</v>
      </c>
      <c r="Z111" s="45" t="s">
        <v>4446</v>
      </c>
      <c r="AA111" s="45" t="s">
        <v>4447</v>
      </c>
      <c r="AB111" s="45" t="s">
        <v>4130</v>
      </c>
      <c r="AC111" s="50">
        <v>0.19800000000000001</v>
      </c>
      <c r="AD111" s="50">
        <v>0.11799999999999999</v>
      </c>
      <c r="AE111" s="48" t="str">
        <f>HYPERLINK(Oprawy_linki!C111,"Karta katalogowa")</f>
        <v>Karta katalogowa</v>
      </c>
    </row>
    <row r="112" spans="1:31">
      <c r="A112" s="8">
        <v>929002222747</v>
      </c>
      <c r="B112" s="10" t="s">
        <v>1059</v>
      </c>
      <c r="C112" s="48" t="str">
        <f>HYPERLINK(Oprawy_linki!B112,"Link do zdjęcia")</f>
        <v>Link do zdjęcia</v>
      </c>
      <c r="D112" s="12" t="s">
        <v>1058</v>
      </c>
      <c r="E112" s="12" t="s">
        <v>183</v>
      </c>
      <c r="F112" s="625">
        <v>30.2</v>
      </c>
      <c r="G112" s="45">
        <v>270</v>
      </c>
      <c r="H112" s="45">
        <v>54</v>
      </c>
      <c r="I112" s="45">
        <v>4000</v>
      </c>
      <c r="J112" s="45" t="s">
        <v>95</v>
      </c>
      <c r="K112" s="45" t="s">
        <v>4448</v>
      </c>
      <c r="L112" s="45" t="s">
        <v>4517</v>
      </c>
      <c r="M112" s="45" t="s">
        <v>4236</v>
      </c>
      <c r="N112" s="45" t="s">
        <v>4518</v>
      </c>
      <c r="O112" s="45" t="s">
        <v>95</v>
      </c>
      <c r="P112" s="45" t="s">
        <v>95</v>
      </c>
      <c r="Q112" s="45" t="s">
        <v>4236</v>
      </c>
      <c r="R112" s="45" t="s">
        <v>4519</v>
      </c>
      <c r="S112" s="45" t="s">
        <v>4188</v>
      </c>
      <c r="T112" s="45" t="s">
        <v>4519</v>
      </c>
      <c r="U112" s="45" t="s">
        <v>4236</v>
      </c>
      <c r="V112" s="45" t="s">
        <v>4236</v>
      </c>
      <c r="W112" s="45" t="s">
        <v>4520</v>
      </c>
      <c r="X112" s="45" t="s">
        <v>4521</v>
      </c>
      <c r="Y112" s="45" t="s">
        <v>4513</v>
      </c>
      <c r="Z112" s="45" t="s">
        <v>4446</v>
      </c>
      <c r="AA112" s="45" t="s">
        <v>4447</v>
      </c>
      <c r="AB112" s="45" t="s">
        <v>4130</v>
      </c>
      <c r="AC112" s="50">
        <v>0.19800000000000001</v>
      </c>
      <c r="AD112" s="50">
        <v>0.11799999999999999</v>
      </c>
      <c r="AE112" s="48" t="str">
        <f>HYPERLINK(Oprawy_linki!C112,"Karta katalogowa")</f>
        <v>Karta katalogowa</v>
      </c>
    </row>
    <row r="113" spans="1:31">
      <c r="A113" s="8">
        <v>929002664232</v>
      </c>
      <c r="B113" s="10" t="s">
        <v>1060</v>
      </c>
      <c r="C113" s="48" t="str">
        <f>HYPERLINK(Oprawy_linki!B113,"Link do zdjęcia")</f>
        <v>Link do zdjęcia</v>
      </c>
      <c r="D113" s="12" t="s">
        <v>1058</v>
      </c>
      <c r="E113" s="12" t="s">
        <v>88</v>
      </c>
      <c r="F113" s="625">
        <v>51.8</v>
      </c>
      <c r="G113" s="45">
        <v>1000</v>
      </c>
      <c r="H113" s="45">
        <v>90</v>
      </c>
      <c r="I113" s="45">
        <v>3000</v>
      </c>
      <c r="J113" s="45" t="s">
        <v>4154</v>
      </c>
      <c r="K113" s="45" t="s">
        <v>4440</v>
      </c>
      <c r="L113" s="45" t="s">
        <v>4507</v>
      </c>
      <c r="M113" s="45" t="s">
        <v>4236</v>
      </c>
      <c r="N113" s="45">
        <v>11</v>
      </c>
      <c r="O113" s="45" t="s">
        <v>4449</v>
      </c>
      <c r="P113" s="45" t="s">
        <v>4443</v>
      </c>
      <c r="Q113" s="45" t="s">
        <v>4236</v>
      </c>
      <c r="R113" s="45" t="s">
        <v>4327</v>
      </c>
      <c r="S113" s="45">
        <v>21</v>
      </c>
      <c r="T113" s="45">
        <v>18</v>
      </c>
      <c r="U113" s="45" t="s">
        <v>95</v>
      </c>
      <c r="V113" s="45" t="s">
        <v>95</v>
      </c>
      <c r="W113" s="45" t="s">
        <v>4444</v>
      </c>
      <c r="X113" s="45" t="s">
        <v>4522</v>
      </c>
      <c r="Y113" s="45" t="s">
        <v>95</v>
      </c>
      <c r="Z113" s="45" t="s">
        <v>4446</v>
      </c>
      <c r="AA113" s="45" t="s">
        <v>4523</v>
      </c>
      <c r="AB113" s="45" t="s">
        <v>4137</v>
      </c>
      <c r="AC113" s="50">
        <v>0.441</v>
      </c>
      <c r="AD113" s="50">
        <v>0.33</v>
      </c>
      <c r="AE113" s="48" t="str">
        <f>HYPERLINK(Oprawy_linki!C113,"Karta katalogowa")</f>
        <v>Karta katalogowa</v>
      </c>
    </row>
    <row r="114" spans="1:31">
      <c r="A114" s="8">
        <v>929002664332</v>
      </c>
      <c r="B114" s="10" t="s">
        <v>1062</v>
      </c>
      <c r="C114" s="48" t="str">
        <f>HYPERLINK(Oprawy_linki!B114,"Link do zdjęcia")</f>
        <v>Link do zdjęcia</v>
      </c>
      <c r="D114" s="12" t="s">
        <v>1058</v>
      </c>
      <c r="E114" s="12" t="s">
        <v>88</v>
      </c>
      <c r="F114" s="625">
        <v>51.8</v>
      </c>
      <c r="G114" s="45">
        <v>1000</v>
      </c>
      <c r="H114" s="45">
        <v>90</v>
      </c>
      <c r="I114" s="45">
        <v>4000</v>
      </c>
      <c r="J114" s="45" t="s">
        <v>4154</v>
      </c>
      <c r="K114" s="45" t="s">
        <v>4448</v>
      </c>
      <c r="L114" s="45" t="s">
        <v>4507</v>
      </c>
      <c r="M114" s="45" t="s">
        <v>4236</v>
      </c>
      <c r="N114" s="45">
        <v>11</v>
      </c>
      <c r="O114" s="45" t="s">
        <v>4449</v>
      </c>
      <c r="P114" s="45" t="s">
        <v>4443</v>
      </c>
      <c r="Q114" s="45" t="s">
        <v>4236</v>
      </c>
      <c r="R114" s="45" t="s">
        <v>4327</v>
      </c>
      <c r="S114" s="45">
        <v>21</v>
      </c>
      <c r="T114" s="45">
        <v>18</v>
      </c>
      <c r="U114" s="45" t="s">
        <v>95</v>
      </c>
      <c r="V114" s="45" t="s">
        <v>95</v>
      </c>
      <c r="W114" s="45" t="s">
        <v>4444</v>
      </c>
      <c r="X114" s="45" t="s">
        <v>4522</v>
      </c>
      <c r="Y114" s="45" t="s">
        <v>95</v>
      </c>
      <c r="Z114" s="45" t="s">
        <v>4446</v>
      </c>
      <c r="AA114" s="45" t="s">
        <v>4523</v>
      </c>
      <c r="AB114" s="45" t="s">
        <v>4137</v>
      </c>
      <c r="AC114" s="50">
        <v>0.441</v>
      </c>
      <c r="AD114" s="50">
        <v>0.33</v>
      </c>
      <c r="AE114" s="48" t="str">
        <f>HYPERLINK(Oprawy_linki!C114,"Karta katalogowa")</f>
        <v>Karta katalogowa</v>
      </c>
    </row>
    <row r="115" spans="1:31">
      <c r="A115" s="8">
        <v>929003311602</v>
      </c>
      <c r="B115" s="10" t="s">
        <v>1063</v>
      </c>
      <c r="C115" s="48" t="str">
        <f>HYPERLINK(Oprawy_linki!B115,"Link do zdjęcia")</f>
        <v>Link do zdjęcia</v>
      </c>
      <c r="D115" s="12" t="s">
        <v>1058</v>
      </c>
      <c r="E115" s="12" t="s">
        <v>88</v>
      </c>
      <c r="F115" s="625">
        <v>25.3</v>
      </c>
      <c r="G115" s="45" t="s">
        <v>95</v>
      </c>
      <c r="H115" s="45" t="s">
        <v>95</v>
      </c>
      <c r="I115" s="45" t="s">
        <v>95</v>
      </c>
      <c r="J115" s="45" t="s">
        <v>95</v>
      </c>
      <c r="K115" s="45" t="s">
        <v>95</v>
      </c>
      <c r="L115" s="45" t="s">
        <v>95</v>
      </c>
      <c r="M115" s="45" t="s">
        <v>95</v>
      </c>
      <c r="N115" s="45" t="s">
        <v>95</v>
      </c>
      <c r="O115" s="45" t="s">
        <v>95</v>
      </c>
      <c r="P115" s="45" t="s">
        <v>95</v>
      </c>
      <c r="Q115" s="45" t="s">
        <v>95</v>
      </c>
      <c r="R115" s="45" t="s">
        <v>4524</v>
      </c>
      <c r="S115" s="45">
        <v>17</v>
      </c>
      <c r="T115" s="45">
        <v>17</v>
      </c>
      <c r="U115" s="45" t="s">
        <v>95</v>
      </c>
      <c r="V115" s="45" t="s">
        <v>95</v>
      </c>
      <c r="W115" s="45" t="s">
        <v>95</v>
      </c>
      <c r="X115" s="45" t="s">
        <v>95</v>
      </c>
      <c r="Y115" s="45" t="s">
        <v>95</v>
      </c>
      <c r="Z115" s="45" t="s">
        <v>95</v>
      </c>
      <c r="AA115" s="45" t="s">
        <v>95</v>
      </c>
      <c r="AB115" s="45" t="s">
        <v>4137</v>
      </c>
      <c r="AC115" s="50">
        <v>6.9000000000000006E-2</v>
      </c>
      <c r="AD115" s="50">
        <v>3.3000000000000002E-2</v>
      </c>
      <c r="AE115" s="48" t="str">
        <f>HYPERLINK(Oprawy_linki!C115,"Karta katalogowa")</f>
        <v>Karta katalogowa</v>
      </c>
    </row>
    <row r="116" spans="1:31">
      <c r="A116" s="8">
        <v>929003311702</v>
      </c>
      <c r="B116" s="10" t="s">
        <v>1064</v>
      </c>
      <c r="C116" s="48" t="str">
        <f>HYPERLINK(Oprawy_linki!B116,"Link do zdjęcia")</f>
        <v>Link do zdjęcia</v>
      </c>
      <c r="D116" s="12" t="s">
        <v>1058</v>
      </c>
      <c r="E116" s="12" t="s">
        <v>88</v>
      </c>
      <c r="F116" s="625">
        <v>29.3</v>
      </c>
      <c r="G116" s="45" t="s">
        <v>95</v>
      </c>
      <c r="H116" s="45" t="s">
        <v>95</v>
      </c>
      <c r="I116" s="45" t="s">
        <v>95</v>
      </c>
      <c r="J116" s="45" t="s">
        <v>95</v>
      </c>
      <c r="K116" s="45" t="s">
        <v>95</v>
      </c>
      <c r="L116" s="45" t="s">
        <v>95</v>
      </c>
      <c r="M116" s="45" t="s">
        <v>95</v>
      </c>
      <c r="N116" s="45" t="s">
        <v>95</v>
      </c>
      <c r="O116" s="45" t="s">
        <v>95</v>
      </c>
      <c r="P116" s="45" t="s">
        <v>95</v>
      </c>
      <c r="Q116" s="45" t="s">
        <v>95</v>
      </c>
      <c r="R116" s="45" t="s">
        <v>4524</v>
      </c>
      <c r="S116" s="45" t="s">
        <v>4525</v>
      </c>
      <c r="T116" s="45" t="s">
        <v>4525</v>
      </c>
      <c r="U116" s="45" t="s">
        <v>95</v>
      </c>
      <c r="V116" s="45" t="s">
        <v>95</v>
      </c>
      <c r="W116" s="45" t="s">
        <v>95</v>
      </c>
      <c r="X116" s="45" t="s">
        <v>95</v>
      </c>
      <c r="Y116" s="45" t="s">
        <v>95</v>
      </c>
      <c r="Z116" s="45" t="s">
        <v>95</v>
      </c>
      <c r="AA116" s="45" t="s">
        <v>95</v>
      </c>
      <c r="AB116" s="45" t="s">
        <v>4137</v>
      </c>
      <c r="AC116" s="50">
        <v>9.9000000000000005E-2</v>
      </c>
      <c r="AD116" s="50">
        <v>4.3999999999999997E-2</v>
      </c>
      <c r="AE116" s="48" t="str">
        <f>HYPERLINK(Oprawy_linki!C116,"Karta katalogowa")</f>
        <v>Karta katalogowa</v>
      </c>
    </row>
    <row r="117" spans="1:31">
      <c r="A117" s="8">
        <v>929003313002</v>
      </c>
      <c r="B117" s="10" t="s">
        <v>1065</v>
      </c>
      <c r="C117" s="48" t="str">
        <f>HYPERLINK(Oprawy_linki!B117,"Link do zdjęcia")</f>
        <v>Link do zdjęcia</v>
      </c>
      <c r="D117" s="12" t="s">
        <v>1058</v>
      </c>
      <c r="E117" s="12" t="s">
        <v>88</v>
      </c>
      <c r="F117" s="625">
        <v>25.3</v>
      </c>
      <c r="G117" s="45" t="s">
        <v>95</v>
      </c>
      <c r="H117" s="45" t="s">
        <v>95</v>
      </c>
      <c r="I117" s="45" t="s">
        <v>95</v>
      </c>
      <c r="J117" s="45" t="s">
        <v>95</v>
      </c>
      <c r="K117" s="45" t="s">
        <v>95</v>
      </c>
      <c r="L117" s="45" t="s">
        <v>95</v>
      </c>
      <c r="M117" s="45" t="s">
        <v>95</v>
      </c>
      <c r="N117" s="45" t="s">
        <v>95</v>
      </c>
      <c r="O117" s="45" t="s">
        <v>95</v>
      </c>
      <c r="P117" s="45" t="s">
        <v>95</v>
      </c>
      <c r="Q117" s="45" t="s">
        <v>95</v>
      </c>
      <c r="R117" s="45" t="s">
        <v>4524</v>
      </c>
      <c r="S117" s="45">
        <v>17</v>
      </c>
      <c r="T117" s="45">
        <v>17</v>
      </c>
      <c r="U117" s="45" t="s">
        <v>95</v>
      </c>
      <c r="V117" s="45" t="s">
        <v>95</v>
      </c>
      <c r="W117" s="45" t="s">
        <v>95</v>
      </c>
      <c r="X117" s="45" t="s">
        <v>95</v>
      </c>
      <c r="Y117" s="45" t="s">
        <v>95</v>
      </c>
      <c r="Z117" s="45" t="s">
        <v>95</v>
      </c>
      <c r="AA117" s="45" t="s">
        <v>95</v>
      </c>
      <c r="AB117" s="45" t="s">
        <v>4137</v>
      </c>
      <c r="AC117" s="50">
        <v>6.9000000000000006E-2</v>
      </c>
      <c r="AD117" s="50">
        <v>3.3000000000000002E-2</v>
      </c>
      <c r="AE117" s="48" t="str">
        <f>HYPERLINK(Oprawy_linki!C117,"Karta katalogowa")</f>
        <v>Karta katalogowa</v>
      </c>
    </row>
    <row r="118" spans="1:31">
      <c r="A118" s="8">
        <v>929003313102</v>
      </c>
      <c r="B118" s="10" t="s">
        <v>1066</v>
      </c>
      <c r="C118" s="48" t="str">
        <f>HYPERLINK(Oprawy_linki!B118,"Link do zdjęcia")</f>
        <v>Link do zdjęcia</v>
      </c>
      <c r="D118" s="12" t="s">
        <v>1058</v>
      </c>
      <c r="E118" s="12" t="s">
        <v>88</v>
      </c>
      <c r="F118" s="625">
        <v>29.3</v>
      </c>
      <c r="G118" s="45" t="s">
        <v>95</v>
      </c>
      <c r="H118" s="45" t="s">
        <v>95</v>
      </c>
      <c r="I118" s="45" t="s">
        <v>95</v>
      </c>
      <c r="J118" s="45" t="s">
        <v>95</v>
      </c>
      <c r="K118" s="45" t="s">
        <v>95</v>
      </c>
      <c r="L118" s="45" t="s">
        <v>95</v>
      </c>
      <c r="M118" s="45" t="s">
        <v>95</v>
      </c>
      <c r="N118" s="45" t="s">
        <v>95</v>
      </c>
      <c r="O118" s="45" t="s">
        <v>95</v>
      </c>
      <c r="P118" s="45" t="s">
        <v>95</v>
      </c>
      <c r="Q118" s="45" t="s">
        <v>95</v>
      </c>
      <c r="R118" s="45" t="s">
        <v>4524</v>
      </c>
      <c r="S118" s="45" t="s">
        <v>4525</v>
      </c>
      <c r="T118" s="45" t="s">
        <v>4525</v>
      </c>
      <c r="U118" s="45" t="s">
        <v>95</v>
      </c>
      <c r="V118" s="45" t="s">
        <v>95</v>
      </c>
      <c r="W118" s="45" t="s">
        <v>95</v>
      </c>
      <c r="X118" s="45" t="s">
        <v>95</v>
      </c>
      <c r="Y118" s="45" t="s">
        <v>95</v>
      </c>
      <c r="Z118" s="45" t="s">
        <v>95</v>
      </c>
      <c r="AA118" s="45" t="s">
        <v>95</v>
      </c>
      <c r="AB118" s="45" t="s">
        <v>4137</v>
      </c>
      <c r="AC118" s="50">
        <v>9.9000000000000005E-2</v>
      </c>
      <c r="AD118" s="50">
        <v>4.3999999999999997E-2</v>
      </c>
      <c r="AE118" s="48" t="str">
        <f>HYPERLINK(Oprawy_linki!C118,"Karta katalogowa")</f>
        <v>Karta katalogowa</v>
      </c>
    </row>
    <row r="119" spans="1:31">
      <c r="A119" s="8">
        <v>929004083532</v>
      </c>
      <c r="B119" s="10" t="s">
        <v>1067</v>
      </c>
      <c r="C119" s="48" t="str">
        <f>HYPERLINK(Oprawy_linki!B119,"Link do zdjęcia")</f>
        <v>Link do zdjęcia</v>
      </c>
      <c r="D119" s="12" t="s">
        <v>1058</v>
      </c>
      <c r="E119" s="12" t="s">
        <v>88</v>
      </c>
      <c r="F119" s="625">
        <v>50.5</v>
      </c>
      <c r="G119" s="45">
        <v>1200</v>
      </c>
      <c r="H119" s="45">
        <v>100</v>
      </c>
      <c r="I119" s="45">
        <v>3000</v>
      </c>
      <c r="J119" s="45" t="s">
        <v>4154</v>
      </c>
      <c r="K119" s="45" t="s">
        <v>4526</v>
      </c>
      <c r="L119" s="45" t="s">
        <v>4527</v>
      </c>
      <c r="M119" s="45" t="s">
        <v>4236</v>
      </c>
      <c r="N119" s="45">
        <v>12</v>
      </c>
      <c r="O119" s="45" t="s">
        <v>4449</v>
      </c>
      <c r="P119" s="45" t="s">
        <v>4443</v>
      </c>
      <c r="Q119" s="45" t="s">
        <v>4236</v>
      </c>
      <c r="R119" s="45" t="s">
        <v>4213</v>
      </c>
      <c r="S119" s="45">
        <v>17</v>
      </c>
      <c r="T119" s="45">
        <v>17</v>
      </c>
      <c r="U119" s="45" t="s">
        <v>95</v>
      </c>
      <c r="V119" s="45" t="s">
        <v>95</v>
      </c>
      <c r="W119" s="45" t="s">
        <v>4460</v>
      </c>
      <c r="X119" s="45" t="s">
        <v>4522</v>
      </c>
      <c r="Y119" s="45" t="s">
        <v>4475</v>
      </c>
      <c r="Z119" s="45" t="s">
        <v>4446</v>
      </c>
      <c r="AA119" s="45" t="s">
        <v>4528</v>
      </c>
      <c r="AB119" s="45" t="s">
        <v>4137</v>
      </c>
      <c r="AC119" s="50">
        <v>0.39200000000000002</v>
      </c>
      <c r="AD119" s="50">
        <v>0.3</v>
      </c>
      <c r="AE119" s="48" t="str">
        <f>HYPERLINK(Oprawy_linki!C119,"Karta katalogowa")</f>
        <v>Karta katalogowa</v>
      </c>
    </row>
    <row r="120" spans="1:31">
      <c r="A120" s="8">
        <v>929004083632</v>
      </c>
      <c r="B120" s="10" t="s">
        <v>1068</v>
      </c>
      <c r="C120" s="48" t="str">
        <f>HYPERLINK(Oprawy_linki!B120,"Link do zdjęcia")</f>
        <v>Link do zdjęcia</v>
      </c>
      <c r="D120" s="12" t="s">
        <v>1058</v>
      </c>
      <c r="E120" s="12" t="s">
        <v>88</v>
      </c>
      <c r="F120" s="625">
        <v>68.7</v>
      </c>
      <c r="G120" s="45">
        <v>2000</v>
      </c>
      <c r="H120" s="45">
        <v>105</v>
      </c>
      <c r="I120" s="45">
        <v>3000</v>
      </c>
      <c r="J120" s="45" t="s">
        <v>4154</v>
      </c>
      <c r="K120" s="45" t="s">
        <v>4526</v>
      </c>
      <c r="L120" s="45" t="s">
        <v>4527</v>
      </c>
      <c r="M120" s="45" t="s">
        <v>4236</v>
      </c>
      <c r="N120" s="45">
        <v>19</v>
      </c>
      <c r="O120" s="45" t="s">
        <v>4449</v>
      </c>
      <c r="P120" s="45" t="s">
        <v>4443</v>
      </c>
      <c r="Q120" s="45" t="s">
        <v>4236</v>
      </c>
      <c r="R120" s="45" t="s">
        <v>4213</v>
      </c>
      <c r="S120" s="45" t="s">
        <v>4525</v>
      </c>
      <c r="T120" s="45" t="s">
        <v>4525</v>
      </c>
      <c r="U120" s="45" t="s">
        <v>95</v>
      </c>
      <c r="V120" s="45" t="s">
        <v>95</v>
      </c>
      <c r="W120" s="45" t="s">
        <v>4460</v>
      </c>
      <c r="X120" s="45" t="s">
        <v>4522</v>
      </c>
      <c r="Y120" s="45" t="s">
        <v>4475</v>
      </c>
      <c r="Z120" s="45" t="s">
        <v>4446</v>
      </c>
      <c r="AA120" s="45" t="s">
        <v>4528</v>
      </c>
      <c r="AB120" s="45" t="s">
        <v>4137</v>
      </c>
      <c r="AC120" s="50">
        <v>0.56399999999999995</v>
      </c>
      <c r="AD120" s="50">
        <v>0.42</v>
      </c>
      <c r="AE120" s="48" t="str">
        <f>HYPERLINK(Oprawy_linki!C120,"Karta katalogowa")</f>
        <v>Karta katalogowa</v>
      </c>
    </row>
    <row r="121" spans="1:31">
      <c r="A121" s="8">
        <v>929003250532</v>
      </c>
      <c r="B121" s="24" t="s">
        <v>1069</v>
      </c>
      <c r="C121" s="48" t="str">
        <f>HYPERLINK(Oprawy_linki!B121,"Link do zdjęcia")</f>
        <v>Link do zdjęcia</v>
      </c>
      <c r="D121" s="12" t="s">
        <v>1058</v>
      </c>
      <c r="E121" s="12" t="s">
        <v>88</v>
      </c>
      <c r="F121" s="625">
        <v>41.1</v>
      </c>
      <c r="G121" s="45">
        <v>1200</v>
      </c>
      <c r="H121" s="45">
        <v>100</v>
      </c>
      <c r="I121" s="45">
        <v>3000</v>
      </c>
      <c r="J121" s="45" t="s">
        <v>4154</v>
      </c>
      <c r="K121" s="45" t="s">
        <v>4440</v>
      </c>
      <c r="L121" s="45" t="s">
        <v>4507</v>
      </c>
      <c r="M121" s="45" t="s">
        <v>4236</v>
      </c>
      <c r="N121" s="45">
        <v>12</v>
      </c>
      <c r="O121" s="45" t="s">
        <v>4449</v>
      </c>
      <c r="P121" s="45" t="s">
        <v>4443</v>
      </c>
      <c r="Q121" s="45" t="s">
        <v>4236</v>
      </c>
      <c r="R121" s="45" t="s">
        <v>4505</v>
      </c>
      <c r="S121" s="45">
        <v>18</v>
      </c>
      <c r="T121" s="45" t="s">
        <v>4529</v>
      </c>
      <c r="U121" s="45" t="s">
        <v>95</v>
      </c>
      <c r="V121" s="45" t="s">
        <v>95</v>
      </c>
      <c r="W121" s="45" t="s">
        <v>4444</v>
      </c>
      <c r="X121" s="45" t="s">
        <v>4530</v>
      </c>
      <c r="Y121" s="45" t="s">
        <v>95</v>
      </c>
      <c r="Z121" s="45" t="s">
        <v>4446</v>
      </c>
      <c r="AA121" s="45" t="s">
        <v>4523</v>
      </c>
      <c r="AB121" s="45" t="s">
        <v>4137</v>
      </c>
      <c r="AC121" s="50">
        <v>0.307</v>
      </c>
      <c r="AD121" s="50">
        <v>0.21</v>
      </c>
      <c r="AE121" s="48" t="str">
        <f>HYPERLINK(Oprawy_linki!C121,"Karta katalogowa")</f>
        <v>Karta katalogowa</v>
      </c>
    </row>
    <row r="122" spans="1:31">
      <c r="A122" s="25">
        <v>929003251132</v>
      </c>
      <c r="B122" s="23" t="s">
        <v>1070</v>
      </c>
      <c r="C122" s="48" t="str">
        <f>HYPERLINK(Oprawy_linki!B122,"Link do zdjęcia")</f>
        <v>Link do zdjęcia</v>
      </c>
      <c r="D122" s="12" t="s">
        <v>1058</v>
      </c>
      <c r="E122" s="12" t="s">
        <v>88</v>
      </c>
      <c r="F122" s="625">
        <v>48.2</v>
      </c>
      <c r="G122" s="45">
        <v>1200</v>
      </c>
      <c r="H122" s="45">
        <v>100</v>
      </c>
      <c r="I122" s="45">
        <v>3000</v>
      </c>
      <c r="J122" s="45" t="s">
        <v>4154</v>
      </c>
      <c r="K122" s="45" t="s">
        <v>4440</v>
      </c>
      <c r="L122" s="45" t="s">
        <v>4507</v>
      </c>
      <c r="M122" s="45" t="s">
        <v>4236</v>
      </c>
      <c r="N122" s="45">
        <v>12</v>
      </c>
      <c r="O122" s="45" t="s">
        <v>4449</v>
      </c>
      <c r="P122" s="45" t="s">
        <v>4443</v>
      </c>
      <c r="Q122" s="45" t="s">
        <v>4236</v>
      </c>
      <c r="R122" s="45" t="s">
        <v>4531</v>
      </c>
      <c r="S122" s="45" t="s">
        <v>4532</v>
      </c>
      <c r="T122" s="45" t="s">
        <v>4533</v>
      </c>
      <c r="U122" s="45" t="s">
        <v>95</v>
      </c>
      <c r="V122" s="45" t="s">
        <v>95</v>
      </c>
      <c r="W122" s="45" t="s">
        <v>4444</v>
      </c>
      <c r="X122" s="45" t="s">
        <v>4530</v>
      </c>
      <c r="Y122" s="45" t="s">
        <v>95</v>
      </c>
      <c r="Z122" s="45" t="s">
        <v>4446</v>
      </c>
      <c r="AA122" s="45" t="s">
        <v>4523</v>
      </c>
      <c r="AB122" s="45" t="s">
        <v>4137</v>
      </c>
      <c r="AC122" s="50">
        <v>0.32300000000000001</v>
      </c>
      <c r="AD122" s="50">
        <v>0.21</v>
      </c>
      <c r="AE122" s="48" t="str">
        <f>HYPERLINK(Oprawy_linki!C122,"Karta katalogowa")</f>
        <v>Karta katalogowa</v>
      </c>
    </row>
    <row r="123" spans="1:31">
      <c r="A123" s="8">
        <v>929003250632</v>
      </c>
      <c r="B123" s="24" t="s">
        <v>1071</v>
      </c>
      <c r="C123" s="48" t="str">
        <f>HYPERLINK(Oprawy_linki!B123,"Link do zdjęcia")</f>
        <v>Link do zdjęcia</v>
      </c>
      <c r="D123" s="12" t="s">
        <v>1058</v>
      </c>
      <c r="E123" s="12" t="s">
        <v>88</v>
      </c>
      <c r="F123" s="625">
        <v>41.1</v>
      </c>
      <c r="G123" s="45">
        <v>1200</v>
      </c>
      <c r="H123" s="45">
        <v>100</v>
      </c>
      <c r="I123" s="45">
        <v>4000</v>
      </c>
      <c r="J123" s="45" t="s">
        <v>4154</v>
      </c>
      <c r="K123" s="45" t="s">
        <v>4448</v>
      </c>
      <c r="L123" s="45" t="s">
        <v>4507</v>
      </c>
      <c r="M123" s="45" t="s">
        <v>4236</v>
      </c>
      <c r="N123" s="45">
        <v>12</v>
      </c>
      <c r="O123" s="45" t="s">
        <v>4449</v>
      </c>
      <c r="P123" s="45" t="s">
        <v>4443</v>
      </c>
      <c r="Q123" s="45" t="s">
        <v>4236</v>
      </c>
      <c r="R123" s="45" t="s">
        <v>4505</v>
      </c>
      <c r="S123" s="45">
        <v>18</v>
      </c>
      <c r="T123" s="45" t="s">
        <v>4529</v>
      </c>
      <c r="U123" s="45" t="s">
        <v>95</v>
      </c>
      <c r="V123" s="45" t="s">
        <v>95</v>
      </c>
      <c r="W123" s="45" t="s">
        <v>4444</v>
      </c>
      <c r="X123" s="45" t="s">
        <v>4530</v>
      </c>
      <c r="Y123" s="45" t="s">
        <v>95</v>
      </c>
      <c r="Z123" s="45" t="s">
        <v>4446</v>
      </c>
      <c r="AA123" s="45" t="s">
        <v>4523</v>
      </c>
      <c r="AB123" s="45" t="s">
        <v>4137</v>
      </c>
      <c r="AC123" s="50">
        <v>0.307</v>
      </c>
      <c r="AD123" s="50">
        <v>0.21</v>
      </c>
      <c r="AE123" s="48" t="str">
        <f>HYPERLINK(Oprawy_linki!C123,"Karta katalogowa")</f>
        <v>Karta katalogowa</v>
      </c>
    </row>
    <row r="124" spans="1:31">
      <c r="A124" s="25">
        <v>929003251232</v>
      </c>
      <c r="B124" s="23" t="s">
        <v>1072</v>
      </c>
      <c r="C124" s="48" t="str">
        <f>HYPERLINK(Oprawy_linki!B124,"Link do zdjęcia")</f>
        <v>Link do zdjęcia</v>
      </c>
      <c r="D124" s="12" t="s">
        <v>1058</v>
      </c>
      <c r="E124" s="12" t="s">
        <v>88</v>
      </c>
      <c r="F124" s="625">
        <v>48.2</v>
      </c>
      <c r="G124" s="45">
        <v>1200</v>
      </c>
      <c r="H124" s="45">
        <v>100</v>
      </c>
      <c r="I124" s="45">
        <v>4000</v>
      </c>
      <c r="J124" s="45" t="s">
        <v>4154</v>
      </c>
      <c r="K124" s="45" t="s">
        <v>4448</v>
      </c>
      <c r="L124" s="45" t="s">
        <v>4507</v>
      </c>
      <c r="M124" s="45" t="s">
        <v>4236</v>
      </c>
      <c r="N124" s="45">
        <v>12</v>
      </c>
      <c r="O124" s="45" t="s">
        <v>4449</v>
      </c>
      <c r="P124" s="45" t="s">
        <v>4443</v>
      </c>
      <c r="Q124" s="45" t="s">
        <v>4236</v>
      </c>
      <c r="R124" s="45" t="s">
        <v>4531</v>
      </c>
      <c r="S124" s="45" t="s">
        <v>4532</v>
      </c>
      <c r="T124" s="45" t="s">
        <v>4533</v>
      </c>
      <c r="U124" s="45" t="s">
        <v>95</v>
      </c>
      <c r="V124" s="45" t="s">
        <v>95</v>
      </c>
      <c r="W124" s="45" t="s">
        <v>4444</v>
      </c>
      <c r="X124" s="45" t="s">
        <v>4530</v>
      </c>
      <c r="Y124" s="45" t="s">
        <v>95</v>
      </c>
      <c r="Z124" s="45" t="s">
        <v>4446</v>
      </c>
      <c r="AA124" s="45" t="s">
        <v>4523</v>
      </c>
      <c r="AB124" s="45" t="s">
        <v>4137</v>
      </c>
      <c r="AC124" s="50">
        <v>0.32300000000000001</v>
      </c>
      <c r="AD124" s="50">
        <v>0.21</v>
      </c>
      <c r="AE124" s="48" t="str">
        <f>HYPERLINK(Oprawy_linki!C124,"Karta katalogowa")</f>
        <v>Karta katalogowa</v>
      </c>
    </row>
    <row r="125" spans="1:31">
      <c r="A125" s="8">
        <v>929003250832</v>
      </c>
      <c r="B125" s="10" t="s">
        <v>1073</v>
      </c>
      <c r="C125" s="48" t="str">
        <f>HYPERLINK(Oprawy_linki!B125,"Link do zdjęcia")</f>
        <v>Link do zdjęcia</v>
      </c>
      <c r="D125" s="12" t="s">
        <v>1058</v>
      </c>
      <c r="E125" s="12" t="s">
        <v>88</v>
      </c>
      <c r="F125" s="625">
        <v>64.3</v>
      </c>
      <c r="G125" s="45">
        <v>2000</v>
      </c>
      <c r="H125" s="45">
        <v>105</v>
      </c>
      <c r="I125" s="45">
        <v>3000</v>
      </c>
      <c r="J125" s="45" t="s">
        <v>4154</v>
      </c>
      <c r="K125" s="45" t="s">
        <v>4440</v>
      </c>
      <c r="L125" s="45" t="s">
        <v>4507</v>
      </c>
      <c r="M125" s="45" t="s">
        <v>4236</v>
      </c>
      <c r="N125" s="45">
        <v>19</v>
      </c>
      <c r="O125" s="45" t="s">
        <v>4449</v>
      </c>
      <c r="P125" s="45" t="s">
        <v>4443</v>
      </c>
      <c r="Q125" s="45" t="s">
        <v>4236</v>
      </c>
      <c r="R125" s="45" t="s">
        <v>4505</v>
      </c>
      <c r="S125" s="45" t="s">
        <v>4534</v>
      </c>
      <c r="T125" s="45" t="s">
        <v>4535</v>
      </c>
      <c r="U125" s="45" t="s">
        <v>95</v>
      </c>
      <c r="V125" s="45" t="s">
        <v>95</v>
      </c>
      <c r="W125" s="45" t="s">
        <v>4444</v>
      </c>
      <c r="X125" s="45" t="s">
        <v>4530</v>
      </c>
      <c r="Y125" s="45" t="s">
        <v>95</v>
      </c>
      <c r="Z125" s="45" t="s">
        <v>4446</v>
      </c>
      <c r="AA125" s="45" t="s">
        <v>4523</v>
      </c>
      <c r="AB125" s="45" t="s">
        <v>4137</v>
      </c>
      <c r="AC125" s="50">
        <v>0.49399999999999999</v>
      </c>
      <c r="AD125" s="50">
        <v>0.36499999999999999</v>
      </c>
      <c r="AE125" s="48" t="str">
        <f>HYPERLINK(Oprawy_linki!C125,"Karta katalogowa")</f>
        <v>Karta katalogowa</v>
      </c>
    </row>
    <row r="126" spans="1:31">
      <c r="A126" s="8">
        <v>929003250932</v>
      </c>
      <c r="B126" s="10" t="s">
        <v>1074</v>
      </c>
      <c r="C126" s="48" t="str">
        <f>HYPERLINK(Oprawy_linki!B126,"Link do zdjęcia")</f>
        <v>Link do zdjęcia</v>
      </c>
      <c r="D126" s="12" t="s">
        <v>1058</v>
      </c>
      <c r="E126" s="12" t="s">
        <v>88</v>
      </c>
      <c r="F126" s="625">
        <v>64.3</v>
      </c>
      <c r="G126" s="45">
        <v>2000</v>
      </c>
      <c r="H126" s="45">
        <v>105</v>
      </c>
      <c r="I126" s="45">
        <v>4000</v>
      </c>
      <c r="J126" s="45" t="s">
        <v>4154</v>
      </c>
      <c r="K126" s="45" t="s">
        <v>4448</v>
      </c>
      <c r="L126" s="45" t="s">
        <v>4507</v>
      </c>
      <c r="M126" s="45" t="s">
        <v>4236</v>
      </c>
      <c r="N126" s="45">
        <v>19</v>
      </c>
      <c r="O126" s="45" t="s">
        <v>4449</v>
      </c>
      <c r="P126" s="45" t="s">
        <v>4443</v>
      </c>
      <c r="Q126" s="45" t="s">
        <v>4236</v>
      </c>
      <c r="R126" s="45" t="s">
        <v>4505</v>
      </c>
      <c r="S126" s="45" t="s">
        <v>4534</v>
      </c>
      <c r="T126" s="45" t="s">
        <v>4535</v>
      </c>
      <c r="U126" s="45" t="s">
        <v>95</v>
      </c>
      <c r="V126" s="45" t="s">
        <v>95</v>
      </c>
      <c r="W126" s="45" t="s">
        <v>4444</v>
      </c>
      <c r="X126" s="45" t="s">
        <v>4530</v>
      </c>
      <c r="Y126" s="45" t="s">
        <v>95</v>
      </c>
      <c r="Z126" s="45" t="s">
        <v>4446</v>
      </c>
      <c r="AA126" s="45" t="s">
        <v>4523</v>
      </c>
      <c r="AB126" s="45" t="s">
        <v>4137</v>
      </c>
      <c r="AC126" s="50">
        <v>0.49399999999999999</v>
      </c>
      <c r="AD126" s="50">
        <v>0.36499999999999999</v>
      </c>
      <c r="AE126" s="48" t="str">
        <f>HYPERLINK(Oprawy_linki!C126,"Karta katalogowa")</f>
        <v>Karta katalogowa</v>
      </c>
    </row>
    <row r="127" spans="1:31">
      <c r="A127" s="8">
        <v>929002664532</v>
      </c>
      <c r="B127" s="24" t="s">
        <v>1075</v>
      </c>
      <c r="C127" s="48" t="str">
        <f>HYPERLINK(Oprawy_linki!B127,"Link do zdjęcia")</f>
        <v>Link do zdjęcia</v>
      </c>
      <c r="D127" s="12" t="s">
        <v>1058</v>
      </c>
      <c r="E127" s="12" t="s">
        <v>88</v>
      </c>
      <c r="F127" s="625">
        <v>64.3</v>
      </c>
      <c r="G127" s="45">
        <v>1000</v>
      </c>
      <c r="H127" s="45">
        <v>90</v>
      </c>
      <c r="I127" s="45">
        <v>4000</v>
      </c>
      <c r="J127" s="45" t="s">
        <v>4154</v>
      </c>
      <c r="K127" s="45" t="s">
        <v>4448</v>
      </c>
      <c r="L127" s="45" t="s">
        <v>4507</v>
      </c>
      <c r="M127" s="45" t="s">
        <v>4236</v>
      </c>
      <c r="N127" s="45">
        <v>11</v>
      </c>
      <c r="O127" s="45" t="s">
        <v>4449</v>
      </c>
      <c r="P127" s="45" t="s">
        <v>4443</v>
      </c>
      <c r="Q127" s="45" t="s">
        <v>4236</v>
      </c>
      <c r="R127" s="45" t="s">
        <v>4174</v>
      </c>
      <c r="S127" s="45" t="s">
        <v>4529</v>
      </c>
      <c r="T127" s="45" t="s">
        <v>4529</v>
      </c>
      <c r="U127" s="45" t="s">
        <v>95</v>
      </c>
      <c r="V127" s="45" t="s">
        <v>95</v>
      </c>
      <c r="W127" s="45" t="s">
        <v>4444</v>
      </c>
      <c r="X127" s="45" t="s">
        <v>4522</v>
      </c>
      <c r="Y127" s="45" t="s">
        <v>95</v>
      </c>
      <c r="Z127" s="45" t="s">
        <v>4446</v>
      </c>
      <c r="AA127" s="45" t="s">
        <v>4523</v>
      </c>
      <c r="AB127" s="45" t="s">
        <v>4137</v>
      </c>
      <c r="AC127" s="50">
        <v>0.55500000000000005</v>
      </c>
      <c r="AD127" s="50">
        <v>0.47</v>
      </c>
      <c r="AE127" s="48" t="str">
        <f>HYPERLINK(Oprawy_linki!C127,"Karta katalogowa")</f>
        <v>Karta katalogowa</v>
      </c>
    </row>
    <row r="128" spans="1:31">
      <c r="A128" s="8">
        <v>929002664632</v>
      </c>
      <c r="B128" s="10" t="s">
        <v>1076</v>
      </c>
      <c r="C128" s="48" t="str">
        <f>HYPERLINK(Oprawy_linki!B128,"Link do zdjęcia")</f>
        <v>Link do zdjęcia</v>
      </c>
      <c r="D128" s="12" t="s">
        <v>1058</v>
      </c>
      <c r="E128" s="12" t="s">
        <v>88</v>
      </c>
      <c r="F128" s="625">
        <v>87.5</v>
      </c>
      <c r="G128" s="45">
        <v>2000</v>
      </c>
      <c r="H128" s="45">
        <v>100</v>
      </c>
      <c r="I128" s="45">
        <v>3000</v>
      </c>
      <c r="J128" s="45" t="s">
        <v>4154</v>
      </c>
      <c r="K128" s="45" t="s">
        <v>4440</v>
      </c>
      <c r="L128" s="45" t="s">
        <v>4507</v>
      </c>
      <c r="M128" s="45" t="s">
        <v>4236</v>
      </c>
      <c r="N128" s="45">
        <v>20</v>
      </c>
      <c r="O128" s="45" t="s">
        <v>4449</v>
      </c>
      <c r="P128" s="45" t="s">
        <v>4443</v>
      </c>
      <c r="Q128" s="45" t="s">
        <v>4236</v>
      </c>
      <c r="R128" s="45" t="s">
        <v>4174</v>
      </c>
      <c r="S128" s="45" t="s">
        <v>4535</v>
      </c>
      <c r="T128" s="45" t="s">
        <v>4535</v>
      </c>
      <c r="U128" s="45" t="s">
        <v>95</v>
      </c>
      <c r="V128" s="45" t="s">
        <v>95</v>
      </c>
      <c r="W128" s="45" t="s">
        <v>4444</v>
      </c>
      <c r="X128" s="45" t="s">
        <v>4522</v>
      </c>
      <c r="Y128" s="45" t="s">
        <v>95</v>
      </c>
      <c r="Z128" s="45" t="s">
        <v>4446</v>
      </c>
      <c r="AA128" s="45" t="s">
        <v>4523</v>
      </c>
      <c r="AB128" s="45" t="s">
        <v>4137</v>
      </c>
      <c r="AC128" s="50">
        <v>0.81200000000000006</v>
      </c>
      <c r="AD128" s="50">
        <v>0.7</v>
      </c>
      <c r="AE128" s="48" t="str">
        <f>HYPERLINK(Oprawy_linki!C128,"Karta katalogowa")</f>
        <v>Karta katalogowa</v>
      </c>
    </row>
    <row r="129" spans="1:31">
      <c r="A129" s="8">
        <v>929003251532</v>
      </c>
      <c r="B129" s="30" t="s">
        <v>1077</v>
      </c>
      <c r="C129" s="48" t="str">
        <f>HYPERLINK(Oprawy_linki!B129,"Link do zdjęcia")</f>
        <v>Link do zdjęcia</v>
      </c>
      <c r="D129" s="12" t="s">
        <v>1058</v>
      </c>
      <c r="E129" s="12" t="s">
        <v>88</v>
      </c>
      <c r="F129" s="625">
        <v>64.3</v>
      </c>
      <c r="G129" s="45">
        <v>1200</v>
      </c>
      <c r="H129" s="45">
        <v>100</v>
      </c>
      <c r="I129" s="45">
        <v>3000</v>
      </c>
      <c r="J129" s="45" t="s">
        <v>4154</v>
      </c>
      <c r="K129" s="45" t="s">
        <v>4440</v>
      </c>
      <c r="L129" s="45" t="s">
        <v>4507</v>
      </c>
      <c r="M129" s="45" t="s">
        <v>4236</v>
      </c>
      <c r="N129" s="45">
        <v>12</v>
      </c>
      <c r="O129" s="45" t="s">
        <v>4449</v>
      </c>
      <c r="P129" s="45" t="s">
        <v>4443</v>
      </c>
      <c r="Q129" s="45" t="s">
        <v>4236</v>
      </c>
      <c r="R129" s="45" t="s">
        <v>4280</v>
      </c>
      <c r="S129" s="45">
        <v>18</v>
      </c>
      <c r="T129" s="45" t="s">
        <v>4529</v>
      </c>
      <c r="U129" s="45" t="s">
        <v>95</v>
      </c>
      <c r="V129" s="45" t="s">
        <v>95</v>
      </c>
      <c r="W129" s="45" t="s">
        <v>4444</v>
      </c>
      <c r="X129" s="45" t="s">
        <v>4530</v>
      </c>
      <c r="Y129" s="45" t="s">
        <v>95</v>
      </c>
      <c r="Z129" s="45" t="s">
        <v>4446</v>
      </c>
      <c r="AA129" s="45" t="s">
        <v>4523</v>
      </c>
      <c r="AB129" s="45" t="s">
        <v>4137</v>
      </c>
      <c r="AC129" s="50">
        <v>0.45200000000000001</v>
      </c>
      <c r="AD129" s="50">
        <v>0.38</v>
      </c>
      <c r="AE129" s="48" t="str">
        <f>HYPERLINK(Oprawy_linki!C129,"Karta katalogowa")</f>
        <v>Karta katalogowa</v>
      </c>
    </row>
    <row r="130" spans="1:31">
      <c r="A130" s="8">
        <v>929003251632</v>
      </c>
      <c r="B130" s="10" t="s">
        <v>1078</v>
      </c>
      <c r="C130" s="48" t="str">
        <f>HYPERLINK(Oprawy_linki!B130,"Link do zdjęcia")</f>
        <v>Link do zdjęcia</v>
      </c>
      <c r="D130" s="12" t="s">
        <v>1058</v>
      </c>
      <c r="E130" s="12" t="s">
        <v>88</v>
      </c>
      <c r="F130" s="625">
        <v>64.3</v>
      </c>
      <c r="G130" s="45">
        <v>1200</v>
      </c>
      <c r="H130" s="45">
        <v>108</v>
      </c>
      <c r="I130" s="45">
        <v>4000</v>
      </c>
      <c r="J130" s="45" t="s">
        <v>4154</v>
      </c>
      <c r="K130" s="45" t="s">
        <v>4448</v>
      </c>
      <c r="L130" s="45" t="s">
        <v>4507</v>
      </c>
      <c r="M130" s="45" t="s">
        <v>4236</v>
      </c>
      <c r="N130" s="45">
        <v>12</v>
      </c>
      <c r="O130" s="45" t="s">
        <v>4449</v>
      </c>
      <c r="P130" s="45" t="s">
        <v>4443</v>
      </c>
      <c r="Q130" s="45" t="s">
        <v>4236</v>
      </c>
      <c r="R130" s="45" t="s">
        <v>4280</v>
      </c>
      <c r="S130" s="45">
        <v>18</v>
      </c>
      <c r="T130" s="45" t="s">
        <v>4529</v>
      </c>
      <c r="U130" s="45" t="s">
        <v>95</v>
      </c>
      <c r="V130" s="45" t="s">
        <v>95</v>
      </c>
      <c r="W130" s="45" t="s">
        <v>4444</v>
      </c>
      <c r="X130" s="45" t="s">
        <v>4530</v>
      </c>
      <c r="Y130" s="45" t="s">
        <v>95</v>
      </c>
      <c r="Z130" s="45" t="s">
        <v>4446</v>
      </c>
      <c r="AA130" s="45" t="s">
        <v>4523</v>
      </c>
      <c r="AB130" s="45" t="s">
        <v>4137</v>
      </c>
      <c r="AC130" s="50">
        <v>0.45200000000000001</v>
      </c>
      <c r="AD130" s="50">
        <v>0.38</v>
      </c>
      <c r="AE130" s="48" t="str">
        <f>HYPERLINK(Oprawy_linki!C130,"Karta katalogowa")</f>
        <v>Karta katalogowa</v>
      </c>
    </row>
    <row r="131" spans="1:31">
      <c r="A131" s="8">
        <v>929003251732</v>
      </c>
      <c r="B131" s="24" t="s">
        <v>1079</v>
      </c>
      <c r="C131" s="48" t="str">
        <f>HYPERLINK(Oprawy_linki!B131,"Link do zdjęcia")</f>
        <v>Link do zdjęcia</v>
      </c>
      <c r="D131" s="12" t="s">
        <v>1058</v>
      </c>
      <c r="E131" s="12" t="s">
        <v>88</v>
      </c>
      <c r="F131" s="625">
        <v>87.5</v>
      </c>
      <c r="G131" s="45">
        <v>2000</v>
      </c>
      <c r="H131" s="45">
        <v>105</v>
      </c>
      <c r="I131" s="45">
        <v>3000</v>
      </c>
      <c r="J131" s="45" t="s">
        <v>4154</v>
      </c>
      <c r="K131" s="45" t="s">
        <v>4440</v>
      </c>
      <c r="L131" s="45" t="s">
        <v>4507</v>
      </c>
      <c r="M131" s="45" t="s">
        <v>4236</v>
      </c>
      <c r="N131" s="45">
        <v>19</v>
      </c>
      <c r="O131" s="45" t="s">
        <v>4449</v>
      </c>
      <c r="P131" s="45" t="s">
        <v>4443</v>
      </c>
      <c r="Q131" s="45" t="s">
        <v>4236</v>
      </c>
      <c r="R131" s="45" t="s">
        <v>4280</v>
      </c>
      <c r="S131" s="45">
        <v>23</v>
      </c>
      <c r="T131" s="45" t="s">
        <v>4535</v>
      </c>
      <c r="U131" s="45" t="s">
        <v>95</v>
      </c>
      <c r="V131" s="45" t="s">
        <v>95</v>
      </c>
      <c r="W131" s="45" t="s">
        <v>4444</v>
      </c>
      <c r="X131" s="45" t="s">
        <v>4530</v>
      </c>
      <c r="Y131" s="45" t="s">
        <v>95</v>
      </c>
      <c r="Z131" s="45" t="s">
        <v>4446</v>
      </c>
      <c r="AA131" s="45" t="s">
        <v>4523</v>
      </c>
      <c r="AB131" s="45" t="s">
        <v>4137</v>
      </c>
      <c r="AC131" s="50">
        <v>0.68500000000000005</v>
      </c>
      <c r="AD131" s="50">
        <v>0.57999999999999996</v>
      </c>
      <c r="AE131" s="48" t="str">
        <f>HYPERLINK(Oprawy_linki!C131,"Karta katalogowa")</f>
        <v>Karta katalogowa</v>
      </c>
    </row>
    <row r="132" spans="1:31">
      <c r="A132" s="8">
        <v>929003251832</v>
      </c>
      <c r="B132" s="24" t="s">
        <v>1080</v>
      </c>
      <c r="C132" s="48" t="str">
        <f>HYPERLINK(Oprawy_linki!B132,"Link do zdjęcia")</f>
        <v>Link do zdjęcia</v>
      </c>
      <c r="D132" s="12" t="s">
        <v>1058</v>
      </c>
      <c r="E132" s="12" t="s">
        <v>88</v>
      </c>
      <c r="F132" s="625">
        <v>87.5</v>
      </c>
      <c r="G132" s="45">
        <v>2000</v>
      </c>
      <c r="H132" s="45">
        <v>105</v>
      </c>
      <c r="I132" s="45">
        <v>4000</v>
      </c>
      <c r="J132" s="45" t="s">
        <v>4154</v>
      </c>
      <c r="K132" s="45" t="s">
        <v>4448</v>
      </c>
      <c r="L132" s="45" t="s">
        <v>4507</v>
      </c>
      <c r="M132" s="45" t="s">
        <v>4236</v>
      </c>
      <c r="N132" s="45">
        <v>19</v>
      </c>
      <c r="O132" s="45" t="s">
        <v>4449</v>
      </c>
      <c r="P132" s="45" t="s">
        <v>4443</v>
      </c>
      <c r="Q132" s="45" t="s">
        <v>4236</v>
      </c>
      <c r="R132" s="45" t="s">
        <v>4280</v>
      </c>
      <c r="S132" s="45">
        <v>23</v>
      </c>
      <c r="T132" s="45" t="s">
        <v>4535</v>
      </c>
      <c r="U132" s="45" t="s">
        <v>95</v>
      </c>
      <c r="V132" s="45" t="s">
        <v>95</v>
      </c>
      <c r="W132" s="45" t="s">
        <v>4444</v>
      </c>
      <c r="X132" s="45" t="s">
        <v>4530</v>
      </c>
      <c r="Y132" s="45" t="s">
        <v>95</v>
      </c>
      <c r="Z132" s="45" t="s">
        <v>4446</v>
      </c>
      <c r="AA132" s="45" t="s">
        <v>4523</v>
      </c>
      <c r="AB132" s="45" t="s">
        <v>4137</v>
      </c>
      <c r="AC132" s="50">
        <v>0.68500000000000005</v>
      </c>
      <c r="AD132" s="50">
        <v>0.57999999999999996</v>
      </c>
      <c r="AE132" s="48" t="str">
        <f>HYPERLINK(Oprawy_linki!C132,"Karta katalogowa")</f>
        <v>Karta katalogowa</v>
      </c>
    </row>
    <row r="133" spans="1:31">
      <c r="A133" s="8">
        <v>911401632005</v>
      </c>
      <c r="B133" s="10" t="s">
        <v>1081</v>
      </c>
      <c r="C133" s="48" t="str">
        <f>HYPERLINK(Oprawy_linki!B133,"Link do zdjęcia")</f>
        <v>Link do zdjęcia</v>
      </c>
      <c r="D133" s="12" t="s">
        <v>1058</v>
      </c>
      <c r="E133" s="12" t="s">
        <v>88</v>
      </c>
      <c r="F133" s="625">
        <v>445</v>
      </c>
      <c r="G133" s="45">
        <v>1100</v>
      </c>
      <c r="H133" s="45">
        <v>96</v>
      </c>
      <c r="I133" s="45">
        <v>3000</v>
      </c>
      <c r="J133" s="45" t="s">
        <v>4536</v>
      </c>
      <c r="K133" s="45" t="s">
        <v>4440</v>
      </c>
      <c r="L133" s="45" t="s">
        <v>322</v>
      </c>
      <c r="M133" s="45" t="s">
        <v>4460</v>
      </c>
      <c r="N133" s="45" t="s">
        <v>4297</v>
      </c>
      <c r="O133" s="45" t="s">
        <v>4449</v>
      </c>
      <c r="P133" s="45" t="s">
        <v>4443</v>
      </c>
      <c r="Q133" s="45" t="s">
        <v>4236</v>
      </c>
      <c r="R133" s="45" t="s">
        <v>4537</v>
      </c>
      <c r="S133" s="45" t="s">
        <v>4464</v>
      </c>
      <c r="T133" s="45" t="s">
        <v>4538</v>
      </c>
      <c r="U133" s="45" t="s">
        <v>95</v>
      </c>
      <c r="V133" s="45" t="s">
        <v>95</v>
      </c>
      <c r="W133" s="45" t="s">
        <v>4539</v>
      </c>
      <c r="X133" s="45" t="s">
        <v>4496</v>
      </c>
      <c r="Y133" s="45" t="s">
        <v>95</v>
      </c>
      <c r="Z133" s="45" t="s">
        <v>4455</v>
      </c>
      <c r="AA133" s="45" t="s">
        <v>4447</v>
      </c>
      <c r="AB133" s="45" t="s">
        <v>4137</v>
      </c>
      <c r="AC133" s="50">
        <v>0.98</v>
      </c>
      <c r="AD133" s="50">
        <v>0.59699999999999998</v>
      </c>
      <c r="AE133" s="48" t="str">
        <f>HYPERLINK(Oprawy_linki!C133,"Karta katalogowa")</f>
        <v>Karta katalogowa</v>
      </c>
    </row>
    <row r="134" spans="1:31">
      <c r="A134" s="8">
        <v>911401631205</v>
      </c>
      <c r="B134" s="10" t="s">
        <v>1082</v>
      </c>
      <c r="C134" s="48" t="str">
        <f>HYPERLINK(Oprawy_linki!B134,"Link do zdjęcia")</f>
        <v>Link do zdjęcia</v>
      </c>
      <c r="D134" s="12" t="s">
        <v>1058</v>
      </c>
      <c r="E134" s="12" t="s">
        <v>88</v>
      </c>
      <c r="F134" s="625">
        <v>361</v>
      </c>
      <c r="G134" s="45">
        <v>1100</v>
      </c>
      <c r="H134" s="45">
        <v>96</v>
      </c>
      <c r="I134" s="45">
        <v>3000</v>
      </c>
      <c r="J134" s="45" t="s">
        <v>4536</v>
      </c>
      <c r="K134" s="45" t="s">
        <v>4440</v>
      </c>
      <c r="L134" s="45" t="s">
        <v>4540</v>
      </c>
      <c r="M134" s="45" t="s">
        <v>4460</v>
      </c>
      <c r="N134" s="45" t="s">
        <v>4297</v>
      </c>
      <c r="O134" s="45" t="s">
        <v>4449</v>
      </c>
      <c r="P134" s="45" t="s">
        <v>4443</v>
      </c>
      <c r="Q134" s="45" t="s">
        <v>4236</v>
      </c>
      <c r="R134" s="45" t="s">
        <v>4537</v>
      </c>
      <c r="S134" s="45" t="s">
        <v>4464</v>
      </c>
      <c r="T134" s="45" t="s">
        <v>4538</v>
      </c>
      <c r="U134" s="45" t="s">
        <v>95</v>
      </c>
      <c r="V134" s="45" t="s">
        <v>95</v>
      </c>
      <c r="W134" s="45" t="s">
        <v>4539</v>
      </c>
      <c r="X134" s="45" t="s">
        <v>4496</v>
      </c>
      <c r="Y134" s="45" t="s">
        <v>95</v>
      </c>
      <c r="Z134" s="45" t="s">
        <v>4455</v>
      </c>
      <c r="AA134" s="45" t="s">
        <v>4447</v>
      </c>
      <c r="AB134" s="45" t="s">
        <v>4137</v>
      </c>
      <c r="AC134" s="50">
        <v>0.873</v>
      </c>
      <c r="AD134" s="50">
        <v>0.49</v>
      </c>
      <c r="AE134" s="48" t="str">
        <f>HYPERLINK(Oprawy_linki!C134,"Karta katalogowa")</f>
        <v>Karta katalogowa</v>
      </c>
    </row>
    <row r="135" spans="1:31">
      <c r="A135" s="22">
        <v>911401631305</v>
      </c>
      <c r="B135" s="23" t="s">
        <v>1083</v>
      </c>
      <c r="C135" s="48" t="str">
        <f>HYPERLINK(Oprawy_linki!B135,"Link do zdjęcia")</f>
        <v>Link do zdjęcia</v>
      </c>
      <c r="D135" s="12" t="s">
        <v>1058</v>
      </c>
      <c r="E135" s="12" t="s">
        <v>88</v>
      </c>
      <c r="F135" s="625">
        <v>361</v>
      </c>
      <c r="G135" s="45">
        <v>1100</v>
      </c>
      <c r="H135" s="45">
        <v>96</v>
      </c>
      <c r="I135" s="45">
        <v>4000</v>
      </c>
      <c r="J135" s="45" t="s">
        <v>4536</v>
      </c>
      <c r="K135" s="45" t="s">
        <v>4448</v>
      </c>
      <c r="L135" s="45" t="s">
        <v>4540</v>
      </c>
      <c r="M135" s="45" t="s">
        <v>4460</v>
      </c>
      <c r="N135" s="45" t="s">
        <v>4297</v>
      </c>
      <c r="O135" s="45" t="s">
        <v>4449</v>
      </c>
      <c r="P135" s="45" t="s">
        <v>4443</v>
      </c>
      <c r="Q135" s="45" t="s">
        <v>4236</v>
      </c>
      <c r="R135" s="45" t="s">
        <v>4537</v>
      </c>
      <c r="S135" s="45" t="s">
        <v>4464</v>
      </c>
      <c r="T135" s="45" t="s">
        <v>4538</v>
      </c>
      <c r="U135" s="45" t="s">
        <v>95</v>
      </c>
      <c r="V135" s="45" t="s">
        <v>95</v>
      </c>
      <c r="W135" s="45" t="s">
        <v>4539</v>
      </c>
      <c r="X135" s="45" t="s">
        <v>4496</v>
      </c>
      <c r="Y135" s="45" t="s">
        <v>95</v>
      </c>
      <c r="Z135" s="45" t="s">
        <v>4455</v>
      </c>
      <c r="AA135" s="45" t="s">
        <v>4447</v>
      </c>
      <c r="AB135" s="45" t="s">
        <v>4137</v>
      </c>
      <c r="AC135" s="50">
        <v>0.873</v>
      </c>
      <c r="AD135" s="50">
        <v>0.49</v>
      </c>
      <c r="AE135" s="48" t="str">
        <f>HYPERLINK(Oprawy_linki!C135,"Karta katalogowa")</f>
        <v>Karta katalogowa</v>
      </c>
    </row>
    <row r="136" spans="1:31">
      <c r="A136" s="8">
        <v>911401631605</v>
      </c>
      <c r="B136" s="10" t="s">
        <v>1084</v>
      </c>
      <c r="C136" s="48" t="str">
        <f>HYPERLINK(Oprawy_linki!B136,"Link do zdjęcia")</f>
        <v>Link do zdjęcia</v>
      </c>
      <c r="D136" s="12" t="s">
        <v>1058</v>
      </c>
      <c r="E136" s="12" t="s">
        <v>88</v>
      </c>
      <c r="F136" s="625">
        <v>429</v>
      </c>
      <c r="G136" s="45">
        <v>2200</v>
      </c>
      <c r="H136" s="45">
        <v>107</v>
      </c>
      <c r="I136" s="45">
        <v>3000</v>
      </c>
      <c r="J136" s="45" t="s">
        <v>4536</v>
      </c>
      <c r="K136" s="45" t="s">
        <v>4440</v>
      </c>
      <c r="L136" s="45" t="s">
        <v>4540</v>
      </c>
      <c r="M136" s="45" t="s">
        <v>4460</v>
      </c>
      <c r="N136" s="45" t="s">
        <v>4365</v>
      </c>
      <c r="O136" s="45" t="s">
        <v>4541</v>
      </c>
      <c r="P136" s="45" t="s">
        <v>4443</v>
      </c>
      <c r="Q136" s="45" t="s">
        <v>4236</v>
      </c>
      <c r="R136" s="45" t="s">
        <v>4537</v>
      </c>
      <c r="S136" s="45" t="s">
        <v>4542</v>
      </c>
      <c r="T136" s="45" t="s">
        <v>4543</v>
      </c>
      <c r="U136" s="45" t="s">
        <v>95</v>
      </c>
      <c r="V136" s="45" t="s">
        <v>95</v>
      </c>
      <c r="W136" s="45" t="s">
        <v>4539</v>
      </c>
      <c r="X136" s="45" t="s">
        <v>4496</v>
      </c>
      <c r="Y136" s="45" t="s">
        <v>95</v>
      </c>
      <c r="Z136" s="45" t="s">
        <v>4455</v>
      </c>
      <c r="AA136" s="45" t="s">
        <v>4447</v>
      </c>
      <c r="AB136" s="45" t="s">
        <v>4137</v>
      </c>
      <c r="AC136" s="50">
        <v>1.1619999999999999</v>
      </c>
      <c r="AD136" s="50">
        <v>0.67500000000000004</v>
      </c>
      <c r="AE136" s="48" t="str">
        <f>HYPERLINK(Oprawy_linki!C136,"Karta katalogowa")</f>
        <v>Karta katalogowa</v>
      </c>
    </row>
    <row r="137" spans="1:31">
      <c r="A137" s="8">
        <v>910505103588</v>
      </c>
      <c r="B137" s="10" t="s">
        <v>1085</v>
      </c>
      <c r="C137" s="48" t="str">
        <f>HYPERLINK(Oprawy_linki!B137,"Link do zdjęcia")</f>
        <v>Link do zdjęcia</v>
      </c>
      <c r="D137" s="12" t="s">
        <v>1058</v>
      </c>
      <c r="E137" s="12" t="s">
        <v>88</v>
      </c>
      <c r="F137" s="625">
        <v>389</v>
      </c>
      <c r="G137" s="45">
        <v>1150</v>
      </c>
      <c r="H137" s="45">
        <v>107</v>
      </c>
      <c r="I137" s="45">
        <v>3000</v>
      </c>
      <c r="J137" s="45" t="s">
        <v>4536</v>
      </c>
      <c r="K137" s="45" t="s">
        <v>4440</v>
      </c>
      <c r="L137" s="45" t="s">
        <v>4544</v>
      </c>
      <c r="M137" s="45" t="s">
        <v>4460</v>
      </c>
      <c r="N137" s="45" t="s">
        <v>4545</v>
      </c>
      <c r="O137" s="45" t="s">
        <v>4541</v>
      </c>
      <c r="P137" s="45" t="s">
        <v>4443</v>
      </c>
      <c r="Q137" s="45" t="s">
        <v>4236</v>
      </c>
      <c r="R137" s="45" t="s">
        <v>4537</v>
      </c>
      <c r="S137" s="45" t="s">
        <v>4464</v>
      </c>
      <c r="T137" s="45" t="s">
        <v>4538</v>
      </c>
      <c r="U137" s="45" t="s">
        <v>95</v>
      </c>
      <c r="V137" s="45">
        <v>19</v>
      </c>
      <c r="W137" s="45" t="s">
        <v>4539</v>
      </c>
      <c r="X137" s="45" t="s">
        <v>4445</v>
      </c>
      <c r="Y137" s="45" t="s">
        <v>4546</v>
      </c>
      <c r="Z137" s="45" t="s">
        <v>4446</v>
      </c>
      <c r="AA137" s="45" t="s">
        <v>4447</v>
      </c>
      <c r="AB137" s="45" t="s">
        <v>4137</v>
      </c>
      <c r="AC137" s="50">
        <v>0.98</v>
      </c>
      <c r="AD137" s="50">
        <v>0.59699999999999998</v>
      </c>
      <c r="AE137" s="48" t="str">
        <f>HYPERLINK(Oprawy_linki!C137,"Karta katalogowa")</f>
        <v>Karta katalogowa</v>
      </c>
    </row>
    <row r="138" spans="1:31">
      <c r="A138" s="22">
        <v>910505103586</v>
      </c>
      <c r="B138" s="23" t="s">
        <v>1086</v>
      </c>
      <c r="C138" s="48" t="str">
        <f>HYPERLINK(Oprawy_linki!B138,"Link do zdjęcia")</f>
        <v>Link do zdjęcia</v>
      </c>
      <c r="D138" s="12" t="s">
        <v>1058</v>
      </c>
      <c r="E138" s="12" t="s">
        <v>88</v>
      </c>
      <c r="F138" s="625">
        <v>348</v>
      </c>
      <c r="G138" s="45">
        <v>1200</v>
      </c>
      <c r="H138" s="45">
        <v>112</v>
      </c>
      <c r="I138" s="45">
        <v>3000</v>
      </c>
      <c r="J138" s="45" t="s">
        <v>4536</v>
      </c>
      <c r="K138" s="45" t="s">
        <v>4440</v>
      </c>
      <c r="L138" s="45" t="s">
        <v>4547</v>
      </c>
      <c r="M138" s="45" t="s">
        <v>4460</v>
      </c>
      <c r="N138" s="45" t="s">
        <v>4545</v>
      </c>
      <c r="O138" s="45" t="s">
        <v>4541</v>
      </c>
      <c r="P138" s="45" t="s">
        <v>4443</v>
      </c>
      <c r="Q138" s="45" t="s">
        <v>4236</v>
      </c>
      <c r="R138" s="45" t="s">
        <v>4537</v>
      </c>
      <c r="S138" s="45" t="s">
        <v>4464</v>
      </c>
      <c r="T138" s="45" t="s">
        <v>4538</v>
      </c>
      <c r="U138" s="45" t="s">
        <v>95</v>
      </c>
      <c r="V138" s="45">
        <v>19</v>
      </c>
      <c r="W138" s="45" t="s">
        <v>4539</v>
      </c>
      <c r="X138" s="45" t="s">
        <v>4445</v>
      </c>
      <c r="Y138" s="45" t="s">
        <v>4546</v>
      </c>
      <c r="Z138" s="45" t="s">
        <v>4446</v>
      </c>
      <c r="AA138" s="45" t="s">
        <v>4447</v>
      </c>
      <c r="AB138" s="45" t="s">
        <v>4137</v>
      </c>
      <c r="AC138" s="50">
        <v>0.873</v>
      </c>
      <c r="AD138" s="50">
        <v>0.49</v>
      </c>
      <c r="AE138" s="48" t="str">
        <f>HYPERLINK(Oprawy_linki!C138,"Karta katalogowa")</f>
        <v>Karta katalogowa</v>
      </c>
    </row>
    <row r="139" spans="1:31">
      <c r="A139" s="8">
        <v>911401551232</v>
      </c>
      <c r="B139" s="10" t="s">
        <v>1087</v>
      </c>
      <c r="C139" s="48" t="str">
        <f>HYPERLINK(Oprawy_linki!B139,"Link do zdjęcia")</f>
        <v>Link do zdjęcia</v>
      </c>
      <c r="D139" s="12" t="s">
        <v>1058</v>
      </c>
      <c r="E139" s="12" t="s">
        <v>88</v>
      </c>
      <c r="F139" s="625">
        <v>269</v>
      </c>
      <c r="G139" s="45">
        <v>1200</v>
      </c>
      <c r="H139" s="45">
        <v>117</v>
      </c>
      <c r="I139" s="45">
        <v>3000</v>
      </c>
      <c r="J139" s="45" t="s">
        <v>4536</v>
      </c>
      <c r="K139" s="45" t="s">
        <v>4440</v>
      </c>
      <c r="L139" s="45" t="s">
        <v>95</v>
      </c>
      <c r="M139" s="45" t="s">
        <v>4236</v>
      </c>
      <c r="N139" s="45" t="s">
        <v>4548</v>
      </c>
      <c r="O139" s="45" t="s">
        <v>4449</v>
      </c>
      <c r="P139" s="45" t="s">
        <v>4443</v>
      </c>
      <c r="Q139" s="45" t="s">
        <v>4236</v>
      </c>
      <c r="R139" s="45" t="s">
        <v>4537</v>
      </c>
      <c r="S139" s="45" t="s">
        <v>4464</v>
      </c>
      <c r="T139" s="45" t="s">
        <v>4538</v>
      </c>
      <c r="U139" s="45" t="s">
        <v>95</v>
      </c>
      <c r="V139" s="45">
        <v>19</v>
      </c>
      <c r="W139" s="45" t="s">
        <v>4549</v>
      </c>
      <c r="X139" s="45" t="s">
        <v>4445</v>
      </c>
      <c r="Y139" s="45" t="s">
        <v>95</v>
      </c>
      <c r="Z139" s="45" t="s">
        <v>4446</v>
      </c>
      <c r="AA139" s="45" t="s">
        <v>4447</v>
      </c>
      <c r="AB139" s="45" t="s">
        <v>4137</v>
      </c>
      <c r="AC139" s="50">
        <v>0.65</v>
      </c>
      <c r="AD139" s="50">
        <v>0.26</v>
      </c>
      <c r="AE139" s="48" t="str">
        <f>HYPERLINK(Oprawy_linki!C139,"Karta katalogowa")</f>
        <v>Karta katalogowa</v>
      </c>
    </row>
    <row r="140" spans="1:31">
      <c r="A140" s="8">
        <v>911401551032</v>
      </c>
      <c r="B140" s="10" t="s">
        <v>1088</v>
      </c>
      <c r="C140" s="48" t="str">
        <f>HYPERLINK(Oprawy_linki!B140,"Link do zdjęcia")</f>
        <v>Link do zdjęcia</v>
      </c>
      <c r="D140" s="12" t="s">
        <v>1058</v>
      </c>
      <c r="E140" s="12" t="s">
        <v>88</v>
      </c>
      <c r="F140" s="625">
        <v>210</v>
      </c>
      <c r="G140" s="45">
        <v>1200</v>
      </c>
      <c r="H140" s="45">
        <v>122</v>
      </c>
      <c r="I140" s="45">
        <v>3000</v>
      </c>
      <c r="J140" s="45" t="s">
        <v>4536</v>
      </c>
      <c r="K140" s="45" t="s">
        <v>4440</v>
      </c>
      <c r="L140" s="45" t="s">
        <v>4540</v>
      </c>
      <c r="M140" s="45" t="s">
        <v>4236</v>
      </c>
      <c r="N140" s="45" t="s">
        <v>4548</v>
      </c>
      <c r="O140" s="45" t="s">
        <v>4449</v>
      </c>
      <c r="P140" s="45" t="s">
        <v>4443</v>
      </c>
      <c r="Q140" s="45" t="s">
        <v>4236</v>
      </c>
      <c r="R140" s="45" t="s">
        <v>4550</v>
      </c>
      <c r="S140" s="45">
        <v>11</v>
      </c>
      <c r="T140" s="45" t="s">
        <v>4550</v>
      </c>
      <c r="U140" s="45" t="s">
        <v>95</v>
      </c>
      <c r="V140" s="45" t="s">
        <v>95</v>
      </c>
      <c r="W140" s="45" t="s">
        <v>4549</v>
      </c>
      <c r="X140" s="45" t="s">
        <v>4445</v>
      </c>
      <c r="Y140" s="45" t="s">
        <v>95</v>
      </c>
      <c r="Z140" s="45" t="s">
        <v>4446</v>
      </c>
      <c r="AA140" s="45" t="s">
        <v>4447</v>
      </c>
      <c r="AB140" s="45" t="s">
        <v>4137</v>
      </c>
      <c r="AC140" s="50">
        <v>0.65</v>
      </c>
      <c r="AD140" s="50">
        <v>0.26</v>
      </c>
      <c r="AE140" s="48" t="str">
        <f>HYPERLINK(Oprawy_linki!C140,"Karta katalogowa")</f>
        <v>Karta katalogowa</v>
      </c>
    </row>
    <row r="141" spans="1:31">
      <c r="A141" s="22">
        <v>910505103592</v>
      </c>
      <c r="B141" s="23" t="s">
        <v>1089</v>
      </c>
      <c r="C141" s="48" t="str">
        <f>HYPERLINK(Oprawy_linki!B141,"Link do zdjęcia")</f>
        <v>Link do zdjęcia</v>
      </c>
      <c r="D141" s="12" t="s">
        <v>1058</v>
      </c>
      <c r="E141" s="12" t="s">
        <v>88</v>
      </c>
      <c r="F141" s="625">
        <v>389</v>
      </c>
      <c r="G141" s="45">
        <v>1150</v>
      </c>
      <c r="H141" s="45">
        <v>107</v>
      </c>
      <c r="I141" s="45">
        <v>4000</v>
      </c>
      <c r="J141" s="45" t="s">
        <v>4536</v>
      </c>
      <c r="K141" s="45" t="s">
        <v>4448</v>
      </c>
      <c r="L141" s="45" t="s">
        <v>4544</v>
      </c>
      <c r="M141" s="45" t="s">
        <v>4460</v>
      </c>
      <c r="N141" s="45" t="s">
        <v>4545</v>
      </c>
      <c r="O141" s="45" t="s">
        <v>4541</v>
      </c>
      <c r="P141" s="45" t="s">
        <v>4443</v>
      </c>
      <c r="Q141" s="45" t="s">
        <v>4236</v>
      </c>
      <c r="R141" s="45" t="s">
        <v>4537</v>
      </c>
      <c r="S141" s="45" t="s">
        <v>4464</v>
      </c>
      <c r="T141" s="45" t="s">
        <v>4538</v>
      </c>
      <c r="U141" s="45" t="s">
        <v>95</v>
      </c>
      <c r="V141" s="45">
        <v>19</v>
      </c>
      <c r="W141" s="45" t="s">
        <v>4539</v>
      </c>
      <c r="X141" s="45" t="s">
        <v>4445</v>
      </c>
      <c r="Y141" s="45" t="s">
        <v>4546</v>
      </c>
      <c r="Z141" s="45" t="s">
        <v>4446</v>
      </c>
      <c r="AA141" s="45" t="s">
        <v>4447</v>
      </c>
      <c r="AB141" s="45" t="s">
        <v>4137</v>
      </c>
      <c r="AC141" s="50">
        <v>0.98</v>
      </c>
      <c r="AD141" s="50">
        <v>0.59699999999999998</v>
      </c>
      <c r="AE141" s="48" t="str">
        <f>HYPERLINK(Oprawy_linki!C141,"Karta katalogowa")</f>
        <v>Karta katalogowa</v>
      </c>
    </row>
    <row r="142" spans="1:31">
      <c r="A142" s="8">
        <v>910505103590</v>
      </c>
      <c r="B142" s="10" t="s">
        <v>1090</v>
      </c>
      <c r="C142" s="48" t="str">
        <f>HYPERLINK(Oprawy_linki!B142,"Link do zdjęcia")</f>
        <v>Link do zdjęcia</v>
      </c>
      <c r="D142" s="12" t="s">
        <v>1058</v>
      </c>
      <c r="E142" s="12" t="s">
        <v>88</v>
      </c>
      <c r="F142" s="625">
        <v>348</v>
      </c>
      <c r="G142" s="45">
        <v>1200</v>
      </c>
      <c r="H142" s="45">
        <v>112</v>
      </c>
      <c r="I142" s="45">
        <v>4000</v>
      </c>
      <c r="J142" s="45" t="s">
        <v>4536</v>
      </c>
      <c r="K142" s="45" t="s">
        <v>4448</v>
      </c>
      <c r="L142" s="45" t="s">
        <v>4547</v>
      </c>
      <c r="M142" s="45" t="s">
        <v>4460</v>
      </c>
      <c r="N142" s="45" t="s">
        <v>4545</v>
      </c>
      <c r="O142" s="45" t="s">
        <v>4541</v>
      </c>
      <c r="P142" s="45" t="s">
        <v>4443</v>
      </c>
      <c r="Q142" s="45" t="s">
        <v>4236</v>
      </c>
      <c r="R142" s="45" t="s">
        <v>4537</v>
      </c>
      <c r="S142" s="45" t="s">
        <v>4464</v>
      </c>
      <c r="T142" s="45" t="s">
        <v>4538</v>
      </c>
      <c r="U142" s="45" t="s">
        <v>95</v>
      </c>
      <c r="V142" s="45" t="s">
        <v>95</v>
      </c>
      <c r="W142" s="45" t="s">
        <v>4539</v>
      </c>
      <c r="X142" s="45" t="s">
        <v>4445</v>
      </c>
      <c r="Y142" s="45" t="s">
        <v>4546</v>
      </c>
      <c r="Z142" s="45" t="s">
        <v>4446</v>
      </c>
      <c r="AA142" s="45" t="s">
        <v>4447</v>
      </c>
      <c r="AB142" s="45" t="s">
        <v>4137</v>
      </c>
      <c r="AC142" s="50">
        <v>0.873</v>
      </c>
      <c r="AD142" s="50">
        <v>0.49</v>
      </c>
      <c r="AE142" s="48" t="str">
        <f>HYPERLINK(Oprawy_linki!C142,"Karta katalogowa")</f>
        <v>Karta katalogowa</v>
      </c>
    </row>
    <row r="143" spans="1:31">
      <c r="A143" s="8">
        <v>911401551632</v>
      </c>
      <c r="B143" s="10" t="s">
        <v>1091</v>
      </c>
      <c r="C143" s="48" t="str">
        <f>HYPERLINK(Oprawy_linki!B143,"Link do zdjęcia")</f>
        <v>Link do zdjęcia</v>
      </c>
      <c r="D143" s="12" t="s">
        <v>1058</v>
      </c>
      <c r="E143" s="12" t="s">
        <v>88</v>
      </c>
      <c r="F143" s="625">
        <v>269</v>
      </c>
      <c r="G143" s="45">
        <v>1200</v>
      </c>
      <c r="H143" s="45">
        <v>117</v>
      </c>
      <c r="I143" s="45">
        <v>4000</v>
      </c>
      <c r="J143" s="45" t="s">
        <v>4536</v>
      </c>
      <c r="K143" s="45" t="s">
        <v>4448</v>
      </c>
      <c r="L143" s="45" t="s">
        <v>95</v>
      </c>
      <c r="M143" s="45" t="s">
        <v>4236</v>
      </c>
      <c r="N143" s="45" t="s">
        <v>4548</v>
      </c>
      <c r="O143" s="45" t="s">
        <v>4449</v>
      </c>
      <c r="P143" s="45" t="s">
        <v>4443</v>
      </c>
      <c r="Q143" s="45" t="s">
        <v>4236</v>
      </c>
      <c r="R143" s="45" t="s">
        <v>4537</v>
      </c>
      <c r="S143" s="45" t="s">
        <v>4464</v>
      </c>
      <c r="T143" s="45" t="s">
        <v>4538</v>
      </c>
      <c r="U143" s="45" t="s">
        <v>95</v>
      </c>
      <c r="V143" s="45">
        <v>19</v>
      </c>
      <c r="W143" s="45" t="s">
        <v>4549</v>
      </c>
      <c r="X143" s="45" t="s">
        <v>4445</v>
      </c>
      <c r="Y143" s="45" t="s">
        <v>95</v>
      </c>
      <c r="Z143" s="45" t="s">
        <v>4446</v>
      </c>
      <c r="AA143" s="45" t="s">
        <v>4447</v>
      </c>
      <c r="AB143" s="45" t="s">
        <v>4137</v>
      </c>
      <c r="AC143" s="50">
        <v>0.65</v>
      </c>
      <c r="AD143" s="50">
        <v>0.26</v>
      </c>
      <c r="AE143" s="48" t="str">
        <f>HYPERLINK(Oprawy_linki!C143,"Karta katalogowa")</f>
        <v>Karta katalogowa</v>
      </c>
    </row>
    <row r="144" spans="1:31">
      <c r="A144" s="8">
        <v>911401551432</v>
      </c>
      <c r="B144" s="10" t="s">
        <v>1092</v>
      </c>
      <c r="C144" s="48" t="str">
        <f>HYPERLINK(Oprawy_linki!B144,"Link do zdjęcia")</f>
        <v>Link do zdjęcia</v>
      </c>
      <c r="D144" s="12" t="s">
        <v>1058</v>
      </c>
      <c r="E144" s="12" t="s">
        <v>88</v>
      </c>
      <c r="F144" s="625">
        <v>210</v>
      </c>
      <c r="G144" s="45">
        <v>1200</v>
      </c>
      <c r="H144" s="45">
        <v>122</v>
      </c>
      <c r="I144" s="45">
        <v>4000</v>
      </c>
      <c r="J144" s="45" t="s">
        <v>4536</v>
      </c>
      <c r="K144" s="45" t="s">
        <v>4448</v>
      </c>
      <c r="L144" s="45" t="s">
        <v>4540</v>
      </c>
      <c r="M144" s="45" t="s">
        <v>4236</v>
      </c>
      <c r="N144" s="45" t="s">
        <v>4548</v>
      </c>
      <c r="O144" s="45" t="s">
        <v>4449</v>
      </c>
      <c r="P144" s="45" t="s">
        <v>4443</v>
      </c>
      <c r="Q144" s="45" t="s">
        <v>4236</v>
      </c>
      <c r="R144" s="45" t="s">
        <v>4537</v>
      </c>
      <c r="S144" s="45" t="s">
        <v>4542</v>
      </c>
      <c r="T144" s="45" t="s">
        <v>4543</v>
      </c>
      <c r="U144" s="45" t="s">
        <v>95</v>
      </c>
      <c r="V144" s="45" t="s">
        <v>95</v>
      </c>
      <c r="W144" s="45" t="s">
        <v>4549</v>
      </c>
      <c r="X144" s="45" t="s">
        <v>4445</v>
      </c>
      <c r="Y144" s="45" t="s">
        <v>95</v>
      </c>
      <c r="Z144" s="45" t="s">
        <v>4446</v>
      </c>
      <c r="AA144" s="45" t="s">
        <v>4447</v>
      </c>
      <c r="AB144" s="45" t="s">
        <v>4137</v>
      </c>
      <c r="AC144" s="50">
        <v>0.65</v>
      </c>
      <c r="AD144" s="50">
        <v>0.26</v>
      </c>
      <c r="AE144" s="48" t="str">
        <f>HYPERLINK(Oprawy_linki!C144,"Karta katalogowa")</f>
        <v>Karta katalogowa</v>
      </c>
    </row>
    <row r="145" spans="1:31">
      <c r="A145" s="8">
        <v>910505103596</v>
      </c>
      <c r="B145" s="10" t="s">
        <v>1093</v>
      </c>
      <c r="C145" s="48" t="str">
        <f>HYPERLINK(Oprawy_linki!B145,"Link do zdjęcia")</f>
        <v>Link do zdjęcia</v>
      </c>
      <c r="D145" s="12" t="s">
        <v>1058</v>
      </c>
      <c r="E145" s="12" t="s">
        <v>88</v>
      </c>
      <c r="F145" s="625">
        <v>440</v>
      </c>
      <c r="G145" s="45">
        <v>2250</v>
      </c>
      <c r="H145" s="45">
        <v>110</v>
      </c>
      <c r="I145" s="45">
        <v>3000</v>
      </c>
      <c r="J145" s="45" t="s">
        <v>4536</v>
      </c>
      <c r="K145" s="45" t="s">
        <v>4440</v>
      </c>
      <c r="L145" s="45" t="s">
        <v>4544</v>
      </c>
      <c r="M145" s="45" t="s">
        <v>4460</v>
      </c>
      <c r="N145" s="45" t="s">
        <v>4365</v>
      </c>
      <c r="O145" s="45" t="s">
        <v>4541</v>
      </c>
      <c r="P145" s="45" t="s">
        <v>4443</v>
      </c>
      <c r="Q145" s="45" t="s">
        <v>4236</v>
      </c>
      <c r="R145" s="45" t="s">
        <v>4537</v>
      </c>
      <c r="S145" s="45" t="s">
        <v>4542</v>
      </c>
      <c r="T145" s="45" t="s">
        <v>4543</v>
      </c>
      <c r="U145" s="45" t="s">
        <v>95</v>
      </c>
      <c r="V145" s="45">
        <v>19</v>
      </c>
      <c r="W145" s="45" t="s">
        <v>4539</v>
      </c>
      <c r="X145" s="45" t="s">
        <v>4445</v>
      </c>
      <c r="Y145" s="45" t="s">
        <v>4546</v>
      </c>
      <c r="Z145" s="45" t="s">
        <v>4446</v>
      </c>
      <c r="AA145" s="45" t="s">
        <v>4447</v>
      </c>
      <c r="AB145" s="45" t="s">
        <v>4137</v>
      </c>
      <c r="AC145" s="50">
        <v>1.327</v>
      </c>
      <c r="AD145" s="50">
        <v>0.84</v>
      </c>
      <c r="AE145" s="48" t="str">
        <f>HYPERLINK(Oprawy_linki!C145,"Karta katalogowa")</f>
        <v>Karta katalogowa</v>
      </c>
    </row>
    <row r="146" spans="1:31">
      <c r="A146" s="22">
        <v>910505103594</v>
      </c>
      <c r="B146" s="23" t="s">
        <v>1094</v>
      </c>
      <c r="C146" s="48" t="str">
        <f>HYPERLINK(Oprawy_linki!B146,"Link do zdjęcia")</f>
        <v>Link do zdjęcia</v>
      </c>
      <c r="D146" s="12" t="s">
        <v>1058</v>
      </c>
      <c r="E146" s="12" t="s">
        <v>88</v>
      </c>
      <c r="F146" s="625">
        <v>429</v>
      </c>
      <c r="G146" s="45">
        <v>2350</v>
      </c>
      <c r="H146" s="45">
        <v>116</v>
      </c>
      <c r="I146" s="45">
        <v>3000</v>
      </c>
      <c r="J146" s="45" t="s">
        <v>4536</v>
      </c>
      <c r="K146" s="45" t="s">
        <v>4440</v>
      </c>
      <c r="L146" s="45" t="s">
        <v>4547</v>
      </c>
      <c r="M146" s="45" t="s">
        <v>4460</v>
      </c>
      <c r="N146" s="45" t="s">
        <v>4365</v>
      </c>
      <c r="O146" s="45" t="s">
        <v>4541</v>
      </c>
      <c r="P146" s="45" t="s">
        <v>4443</v>
      </c>
      <c r="Q146" s="45" t="s">
        <v>4236</v>
      </c>
      <c r="R146" s="45" t="s">
        <v>4537</v>
      </c>
      <c r="S146" s="45" t="s">
        <v>4542</v>
      </c>
      <c r="T146" s="45" t="s">
        <v>4543</v>
      </c>
      <c r="U146" s="45" t="s">
        <v>95</v>
      </c>
      <c r="V146" s="45" t="s">
        <v>95</v>
      </c>
      <c r="W146" s="45" t="s">
        <v>4539</v>
      </c>
      <c r="X146" s="45" t="s">
        <v>4445</v>
      </c>
      <c r="Y146" s="45" t="s">
        <v>4546</v>
      </c>
      <c r="Z146" s="45" t="s">
        <v>4446</v>
      </c>
      <c r="AA146" s="45" t="s">
        <v>4447</v>
      </c>
      <c r="AB146" s="45" t="s">
        <v>4137</v>
      </c>
      <c r="AC146" s="50">
        <v>1.1619999999999999</v>
      </c>
      <c r="AD146" s="50">
        <v>0.67500000000000004</v>
      </c>
      <c r="AE146" s="48" t="str">
        <f>HYPERLINK(Oprawy_linki!C146,"Karta katalogowa")</f>
        <v>Karta katalogowa</v>
      </c>
    </row>
    <row r="147" spans="1:31">
      <c r="A147" s="8">
        <v>911401552032</v>
      </c>
      <c r="B147" s="10" t="s">
        <v>1095</v>
      </c>
      <c r="C147" s="48" t="str">
        <f>HYPERLINK(Oprawy_linki!B147,"Link do zdjęcia")</f>
        <v>Link do zdjęcia</v>
      </c>
      <c r="D147" s="12" t="s">
        <v>1058</v>
      </c>
      <c r="E147" s="12" t="s">
        <v>88</v>
      </c>
      <c r="F147" s="625">
        <v>293</v>
      </c>
      <c r="G147" s="45">
        <v>2300</v>
      </c>
      <c r="H147" s="45">
        <v>120</v>
      </c>
      <c r="I147" s="45">
        <v>3000</v>
      </c>
      <c r="J147" s="45" t="s">
        <v>4536</v>
      </c>
      <c r="K147" s="45" t="s">
        <v>4440</v>
      </c>
      <c r="L147" s="45" t="s">
        <v>95</v>
      </c>
      <c r="M147" s="45" t="s">
        <v>4236</v>
      </c>
      <c r="N147" s="45" t="s">
        <v>4533</v>
      </c>
      <c r="O147" s="45" t="s">
        <v>4449</v>
      </c>
      <c r="P147" s="45" t="s">
        <v>4443</v>
      </c>
      <c r="Q147" s="45" t="s">
        <v>4236</v>
      </c>
      <c r="R147" s="45" t="s">
        <v>4537</v>
      </c>
      <c r="S147" s="45" t="s">
        <v>4464</v>
      </c>
      <c r="T147" s="45" t="s">
        <v>4538</v>
      </c>
      <c r="U147" s="45" t="s">
        <v>95</v>
      </c>
      <c r="V147" s="45">
        <v>19</v>
      </c>
      <c r="W147" s="45" t="s">
        <v>4549</v>
      </c>
      <c r="X147" s="45" t="s">
        <v>4445</v>
      </c>
      <c r="Y147" s="45" t="s">
        <v>95</v>
      </c>
      <c r="Z147" s="45" t="s">
        <v>4446</v>
      </c>
      <c r="AA147" s="45" t="s">
        <v>4447</v>
      </c>
      <c r="AB147" s="45" t="s">
        <v>4137</v>
      </c>
      <c r="AC147" s="50">
        <v>0.91700000000000004</v>
      </c>
      <c r="AD147" s="50">
        <v>0.41</v>
      </c>
      <c r="AE147" s="48" t="str">
        <f>HYPERLINK(Oprawy_linki!C147,"Karta katalogowa")</f>
        <v>Karta katalogowa</v>
      </c>
    </row>
    <row r="148" spans="1:31">
      <c r="A148" s="22">
        <v>911401551832</v>
      </c>
      <c r="B148" s="23" t="s">
        <v>1096</v>
      </c>
      <c r="C148" s="48" t="str">
        <f>HYPERLINK(Oprawy_linki!B148,"Link do zdjęcia")</f>
        <v>Link do zdjęcia</v>
      </c>
      <c r="D148" s="12" t="s">
        <v>1058</v>
      </c>
      <c r="E148" s="12" t="s">
        <v>88</v>
      </c>
      <c r="F148" s="625">
        <v>275</v>
      </c>
      <c r="G148" s="45">
        <v>2350</v>
      </c>
      <c r="H148" s="45">
        <v>122</v>
      </c>
      <c r="I148" s="45">
        <v>3000</v>
      </c>
      <c r="J148" s="45" t="s">
        <v>4536</v>
      </c>
      <c r="K148" s="45" t="s">
        <v>4440</v>
      </c>
      <c r="L148" s="45" t="s">
        <v>4540</v>
      </c>
      <c r="M148" s="45" t="s">
        <v>4236</v>
      </c>
      <c r="N148" s="45" t="s">
        <v>4533</v>
      </c>
      <c r="O148" s="45" t="s">
        <v>4449</v>
      </c>
      <c r="P148" s="45" t="s">
        <v>4443</v>
      </c>
      <c r="Q148" s="45" t="s">
        <v>4236</v>
      </c>
      <c r="R148" s="45" t="s">
        <v>4551</v>
      </c>
      <c r="S148" s="45" t="s">
        <v>4552</v>
      </c>
      <c r="T148" s="45" t="s">
        <v>4551</v>
      </c>
      <c r="U148" s="45" t="s">
        <v>95</v>
      </c>
      <c r="V148" s="45" t="s">
        <v>95</v>
      </c>
      <c r="W148" s="45" t="s">
        <v>4549</v>
      </c>
      <c r="X148" s="45" t="s">
        <v>4445</v>
      </c>
      <c r="Y148" s="45" t="s">
        <v>95</v>
      </c>
      <c r="Z148" s="45" t="s">
        <v>4446</v>
      </c>
      <c r="AA148" s="45" t="s">
        <v>4447</v>
      </c>
      <c r="AB148" s="45" t="s">
        <v>4137</v>
      </c>
      <c r="AC148" s="50">
        <v>0.91700000000000004</v>
      </c>
      <c r="AD148" s="50">
        <v>0.41</v>
      </c>
      <c r="AE148" s="48" t="str">
        <f>HYPERLINK(Oprawy_linki!C148,"Karta katalogowa")</f>
        <v>Karta katalogowa</v>
      </c>
    </row>
    <row r="149" spans="1:31">
      <c r="A149" s="25">
        <v>910505103601</v>
      </c>
      <c r="B149" s="23" t="s">
        <v>1097</v>
      </c>
      <c r="C149" s="48" t="str">
        <f>HYPERLINK(Oprawy_linki!B149,"Link do zdjęcia")</f>
        <v>Link do zdjęcia</v>
      </c>
      <c r="D149" s="12" t="s">
        <v>1058</v>
      </c>
      <c r="E149" s="12" t="s">
        <v>88</v>
      </c>
      <c r="F149" s="625">
        <v>440</v>
      </c>
      <c r="G149" s="45">
        <v>2250</v>
      </c>
      <c r="H149" s="45">
        <v>110</v>
      </c>
      <c r="I149" s="45">
        <v>4000</v>
      </c>
      <c r="J149" s="45" t="s">
        <v>4536</v>
      </c>
      <c r="K149" s="45" t="s">
        <v>4448</v>
      </c>
      <c r="L149" s="45" t="s">
        <v>4544</v>
      </c>
      <c r="M149" s="45" t="s">
        <v>4460</v>
      </c>
      <c r="N149" s="45" t="s">
        <v>4365</v>
      </c>
      <c r="O149" s="45" t="s">
        <v>4541</v>
      </c>
      <c r="P149" s="45" t="s">
        <v>4443</v>
      </c>
      <c r="Q149" s="45" t="s">
        <v>4236</v>
      </c>
      <c r="R149" s="45" t="s">
        <v>4537</v>
      </c>
      <c r="S149" s="45" t="s">
        <v>4542</v>
      </c>
      <c r="T149" s="45" t="s">
        <v>4543</v>
      </c>
      <c r="U149" s="45" t="s">
        <v>95</v>
      </c>
      <c r="V149" s="45">
        <v>19</v>
      </c>
      <c r="W149" s="45" t="s">
        <v>4539</v>
      </c>
      <c r="X149" s="45" t="s">
        <v>4445</v>
      </c>
      <c r="Y149" s="45" t="s">
        <v>4546</v>
      </c>
      <c r="Z149" s="45" t="s">
        <v>4446</v>
      </c>
      <c r="AA149" s="45" t="s">
        <v>4447</v>
      </c>
      <c r="AB149" s="45" t="s">
        <v>4137</v>
      </c>
      <c r="AC149" s="50">
        <v>1.327</v>
      </c>
      <c r="AD149" s="50">
        <v>0.84</v>
      </c>
      <c r="AE149" s="48" t="str">
        <f>HYPERLINK(Oprawy_linki!C149,"Karta katalogowa")</f>
        <v>Karta katalogowa</v>
      </c>
    </row>
    <row r="150" spans="1:31">
      <c r="A150" s="22">
        <v>910505103598</v>
      </c>
      <c r="B150" s="23" t="s">
        <v>1098</v>
      </c>
      <c r="C150" s="48" t="str">
        <f>HYPERLINK(Oprawy_linki!B150,"Link do zdjęcia")</f>
        <v>Link do zdjęcia</v>
      </c>
      <c r="D150" s="12" t="s">
        <v>1058</v>
      </c>
      <c r="E150" s="12" t="s">
        <v>88</v>
      </c>
      <c r="F150" s="625">
        <v>429</v>
      </c>
      <c r="G150" s="45">
        <v>2350</v>
      </c>
      <c r="H150" s="45">
        <v>116</v>
      </c>
      <c r="I150" s="45">
        <v>4000</v>
      </c>
      <c r="J150" s="45" t="s">
        <v>4536</v>
      </c>
      <c r="K150" s="45" t="s">
        <v>4448</v>
      </c>
      <c r="L150" s="45" t="s">
        <v>4547</v>
      </c>
      <c r="M150" s="45" t="s">
        <v>4460</v>
      </c>
      <c r="N150" s="45" t="s">
        <v>4553</v>
      </c>
      <c r="O150" s="45" t="s">
        <v>4541</v>
      </c>
      <c r="P150" s="45" t="s">
        <v>4443</v>
      </c>
      <c r="Q150" s="45" t="s">
        <v>4236</v>
      </c>
      <c r="R150" s="45" t="s">
        <v>4537</v>
      </c>
      <c r="S150" s="45" t="s">
        <v>4542</v>
      </c>
      <c r="T150" s="45" t="s">
        <v>4543</v>
      </c>
      <c r="U150" s="45" t="s">
        <v>95</v>
      </c>
      <c r="V150" s="45" t="s">
        <v>95</v>
      </c>
      <c r="W150" s="45" t="s">
        <v>4539</v>
      </c>
      <c r="X150" s="45" t="s">
        <v>4445</v>
      </c>
      <c r="Y150" s="45" t="s">
        <v>4546</v>
      </c>
      <c r="Z150" s="45" t="s">
        <v>4446</v>
      </c>
      <c r="AA150" s="45" t="s">
        <v>4447</v>
      </c>
      <c r="AB150" s="45" t="s">
        <v>4137</v>
      </c>
      <c r="AC150" s="50">
        <v>0.92</v>
      </c>
      <c r="AD150" s="50">
        <v>0.56000000000000005</v>
      </c>
      <c r="AE150" s="48" t="str">
        <f>HYPERLINK(Oprawy_linki!C150,"Karta katalogowa")</f>
        <v>Karta katalogowa</v>
      </c>
    </row>
    <row r="151" spans="1:31">
      <c r="A151" s="8">
        <v>911401552432</v>
      </c>
      <c r="B151" s="10" t="s">
        <v>1099</v>
      </c>
      <c r="C151" s="48" t="str">
        <f>HYPERLINK(Oprawy_linki!B151,"Link do zdjęcia")</f>
        <v>Link do zdjęcia</v>
      </c>
      <c r="D151" s="12" t="s">
        <v>1058</v>
      </c>
      <c r="E151" s="12" t="s">
        <v>88</v>
      </c>
      <c r="F151" s="625">
        <v>293</v>
      </c>
      <c r="G151" s="45">
        <v>2300</v>
      </c>
      <c r="H151" s="45">
        <v>120</v>
      </c>
      <c r="I151" s="45">
        <v>4000</v>
      </c>
      <c r="J151" s="45" t="s">
        <v>4536</v>
      </c>
      <c r="K151" s="45" t="s">
        <v>4448</v>
      </c>
      <c r="L151" s="45" t="s">
        <v>95</v>
      </c>
      <c r="M151" s="45" t="s">
        <v>4236</v>
      </c>
      <c r="N151" s="45" t="s">
        <v>4533</v>
      </c>
      <c r="O151" s="45" t="s">
        <v>4449</v>
      </c>
      <c r="P151" s="45" t="s">
        <v>4443</v>
      </c>
      <c r="Q151" s="45" t="s">
        <v>4236</v>
      </c>
      <c r="R151" s="45" t="s">
        <v>4537</v>
      </c>
      <c r="S151" s="45" t="s">
        <v>4464</v>
      </c>
      <c r="T151" s="45" t="s">
        <v>4538</v>
      </c>
      <c r="U151" s="45" t="s">
        <v>95</v>
      </c>
      <c r="V151" s="45">
        <v>19</v>
      </c>
      <c r="W151" s="45" t="s">
        <v>4549</v>
      </c>
      <c r="X151" s="45" t="s">
        <v>4445</v>
      </c>
      <c r="Y151" s="45" t="s">
        <v>95</v>
      </c>
      <c r="Z151" s="45" t="s">
        <v>4446</v>
      </c>
      <c r="AA151" s="45" t="s">
        <v>4447</v>
      </c>
      <c r="AB151" s="45" t="s">
        <v>4137</v>
      </c>
      <c r="AC151" s="50">
        <v>0.91700000000000004</v>
      </c>
      <c r="AD151" s="50">
        <v>0.41</v>
      </c>
      <c r="AE151" s="48" t="str">
        <f>HYPERLINK(Oprawy_linki!C151,"Karta katalogowa")</f>
        <v>Karta katalogowa</v>
      </c>
    </row>
    <row r="152" spans="1:31">
      <c r="A152" s="8">
        <v>911401552232</v>
      </c>
      <c r="B152" s="10" t="s">
        <v>1100</v>
      </c>
      <c r="C152" s="48" t="str">
        <f>HYPERLINK(Oprawy_linki!B152,"Link do zdjęcia")</f>
        <v>Link do zdjęcia</v>
      </c>
      <c r="D152" s="12" t="s">
        <v>1058</v>
      </c>
      <c r="E152" s="12" t="s">
        <v>88</v>
      </c>
      <c r="F152" s="625">
        <v>275</v>
      </c>
      <c r="G152" s="45">
        <v>2350</v>
      </c>
      <c r="H152" s="45">
        <v>122</v>
      </c>
      <c r="I152" s="45">
        <v>4000</v>
      </c>
      <c r="J152" s="45" t="s">
        <v>4536</v>
      </c>
      <c r="K152" s="45" t="s">
        <v>4448</v>
      </c>
      <c r="L152" s="45" t="s">
        <v>4540</v>
      </c>
      <c r="M152" s="45" t="s">
        <v>4236</v>
      </c>
      <c r="N152" s="45" t="s">
        <v>4533</v>
      </c>
      <c r="O152" s="45" t="s">
        <v>4449</v>
      </c>
      <c r="P152" s="45" t="s">
        <v>4443</v>
      </c>
      <c r="Q152" s="45" t="s">
        <v>4236</v>
      </c>
      <c r="R152" s="45" t="s">
        <v>4537</v>
      </c>
      <c r="S152" s="45" t="s">
        <v>4542</v>
      </c>
      <c r="T152" s="45" t="s">
        <v>4543</v>
      </c>
      <c r="U152" s="45" t="s">
        <v>95</v>
      </c>
      <c r="V152" s="45" t="s">
        <v>95</v>
      </c>
      <c r="W152" s="45" t="s">
        <v>4549</v>
      </c>
      <c r="X152" s="45" t="s">
        <v>4445</v>
      </c>
      <c r="Y152" s="45" t="s">
        <v>95</v>
      </c>
      <c r="Z152" s="45" t="s">
        <v>4446</v>
      </c>
      <c r="AA152" s="45" t="s">
        <v>4447</v>
      </c>
      <c r="AB152" s="45" t="s">
        <v>4137</v>
      </c>
      <c r="AC152" s="50">
        <v>0.91700000000000004</v>
      </c>
      <c r="AD152" s="50">
        <v>0.41</v>
      </c>
      <c r="AE152" s="48" t="str">
        <f>HYPERLINK(Oprawy_linki!C152,"Karta katalogowa")</f>
        <v>Karta katalogowa</v>
      </c>
    </row>
    <row r="153" spans="1:31">
      <c r="A153" s="8">
        <v>910500465901</v>
      </c>
      <c r="B153" s="24" t="s">
        <v>1101</v>
      </c>
      <c r="C153" s="48" t="str">
        <f>HYPERLINK(Oprawy_linki!B153,"Link do zdjęcia")</f>
        <v>Link do zdjęcia</v>
      </c>
      <c r="D153" s="12" t="s">
        <v>1058</v>
      </c>
      <c r="E153" s="12" t="s">
        <v>88</v>
      </c>
      <c r="F153" s="625">
        <v>315</v>
      </c>
      <c r="G153" s="45">
        <v>1100</v>
      </c>
      <c r="H153" s="45">
        <v>85</v>
      </c>
      <c r="I153" s="45">
        <v>3000</v>
      </c>
      <c r="J153" s="45" t="s">
        <v>4328</v>
      </c>
      <c r="K153" s="45" t="s">
        <v>4440</v>
      </c>
      <c r="L153" s="45" t="s">
        <v>4554</v>
      </c>
      <c r="M153" s="45" t="s">
        <v>4460</v>
      </c>
      <c r="N153" s="45">
        <v>13</v>
      </c>
      <c r="O153" s="45" t="s">
        <v>4449</v>
      </c>
      <c r="P153" s="45" t="s">
        <v>4443</v>
      </c>
      <c r="Q153" s="45" t="s">
        <v>4236</v>
      </c>
      <c r="R153" s="45">
        <v>20</v>
      </c>
      <c r="S153" s="45" t="s">
        <v>4314</v>
      </c>
      <c r="T153" s="45" t="s">
        <v>4347</v>
      </c>
      <c r="U153" s="45" t="s">
        <v>4453</v>
      </c>
      <c r="V153" s="45" t="s">
        <v>95</v>
      </c>
      <c r="W153" s="45" t="s">
        <v>4539</v>
      </c>
      <c r="X153" s="45" t="s">
        <v>4483</v>
      </c>
      <c r="Y153" s="45" t="s">
        <v>95</v>
      </c>
      <c r="Z153" s="45" t="s">
        <v>4446</v>
      </c>
      <c r="AA153" s="45" t="s">
        <v>4528</v>
      </c>
      <c r="AB153" s="45" t="s">
        <v>4137</v>
      </c>
      <c r="AC153" s="50">
        <v>0.32700000000000001</v>
      </c>
      <c r="AD153" s="50">
        <v>0.32700000000000001</v>
      </c>
      <c r="AE153" s="48" t="str">
        <f>HYPERLINK(Oprawy_linki!C153,"Karta katalogowa")</f>
        <v>Karta katalogowa</v>
      </c>
    </row>
    <row r="154" spans="1:31">
      <c r="A154" s="8">
        <v>911401805980</v>
      </c>
      <c r="B154" s="10" t="s">
        <v>1102</v>
      </c>
      <c r="C154" s="48" t="str">
        <f>HYPERLINK(Oprawy_linki!B154,"Link do zdjęcia")</f>
        <v>Link do zdjęcia</v>
      </c>
      <c r="D154" s="12" t="s">
        <v>1058</v>
      </c>
      <c r="E154" s="12" t="s">
        <v>88</v>
      </c>
      <c r="F154" s="625">
        <v>120</v>
      </c>
      <c r="G154" s="45">
        <v>1100</v>
      </c>
      <c r="H154" s="45">
        <v>100</v>
      </c>
      <c r="I154" s="45">
        <v>3000</v>
      </c>
      <c r="J154" s="45" t="s">
        <v>4328</v>
      </c>
      <c r="K154" s="45" t="s">
        <v>4440</v>
      </c>
      <c r="L154" s="45" t="s">
        <v>4554</v>
      </c>
      <c r="M154" s="45" t="s">
        <v>4236</v>
      </c>
      <c r="N154" s="45">
        <v>11</v>
      </c>
      <c r="O154" s="45" t="s">
        <v>4449</v>
      </c>
      <c r="P154" s="45" t="s">
        <v>4443</v>
      </c>
      <c r="Q154" s="45" t="s">
        <v>4236</v>
      </c>
      <c r="R154" s="45" t="s">
        <v>4555</v>
      </c>
      <c r="S154" s="45" t="s">
        <v>4556</v>
      </c>
      <c r="T154" s="45">
        <v>5</v>
      </c>
      <c r="U154" s="45" t="s">
        <v>4453</v>
      </c>
      <c r="V154" s="45" t="s">
        <v>95</v>
      </c>
      <c r="W154" s="45" t="s">
        <v>4444</v>
      </c>
      <c r="X154" s="45" t="s">
        <v>4483</v>
      </c>
      <c r="Y154" s="45" t="s">
        <v>95</v>
      </c>
      <c r="Z154" s="45" t="s">
        <v>4446</v>
      </c>
      <c r="AA154" s="45" t="s">
        <v>4528</v>
      </c>
      <c r="AB154" s="45" t="s">
        <v>4137</v>
      </c>
      <c r="AC154" s="50">
        <v>0.40100000000000002</v>
      </c>
      <c r="AD154" s="50">
        <v>0.28000000000000003</v>
      </c>
      <c r="AE154" s="48" t="str">
        <f>HYPERLINK(Oprawy_linki!C154,"Karta katalogowa")</f>
        <v>Karta katalogowa</v>
      </c>
    </row>
    <row r="155" spans="1:31">
      <c r="A155" s="8">
        <v>910500465902</v>
      </c>
      <c r="B155" s="10" t="s">
        <v>1103</v>
      </c>
      <c r="C155" s="48" t="str">
        <f>HYPERLINK(Oprawy_linki!B155,"Link do zdjęcia")</f>
        <v>Link do zdjęcia</v>
      </c>
      <c r="D155" s="12" t="s">
        <v>1058</v>
      </c>
      <c r="E155" s="12" t="s">
        <v>88</v>
      </c>
      <c r="F155" s="625">
        <v>315</v>
      </c>
      <c r="G155" s="45">
        <v>1100</v>
      </c>
      <c r="H155" s="45">
        <v>85</v>
      </c>
      <c r="I155" s="45">
        <v>4000</v>
      </c>
      <c r="J155" s="45" t="s">
        <v>4328</v>
      </c>
      <c r="K155" s="45" t="s">
        <v>4448</v>
      </c>
      <c r="L155" s="45" t="s">
        <v>4554</v>
      </c>
      <c r="M155" s="45" t="s">
        <v>4460</v>
      </c>
      <c r="N155" s="45">
        <v>13</v>
      </c>
      <c r="O155" s="45" t="s">
        <v>4449</v>
      </c>
      <c r="P155" s="45" t="s">
        <v>4443</v>
      </c>
      <c r="Q155" s="45" t="s">
        <v>4236</v>
      </c>
      <c r="R155" s="45">
        <v>20</v>
      </c>
      <c r="S155" s="45" t="s">
        <v>4314</v>
      </c>
      <c r="T155" s="45" t="s">
        <v>4347</v>
      </c>
      <c r="U155" s="45" t="s">
        <v>4453</v>
      </c>
      <c r="V155" s="45" t="s">
        <v>95</v>
      </c>
      <c r="W155" s="45" t="s">
        <v>4539</v>
      </c>
      <c r="X155" s="45" t="s">
        <v>4483</v>
      </c>
      <c r="Y155" s="45" t="s">
        <v>95</v>
      </c>
      <c r="Z155" s="45" t="s">
        <v>4446</v>
      </c>
      <c r="AA155" s="45" t="s">
        <v>4528</v>
      </c>
      <c r="AB155" s="45" t="s">
        <v>4137</v>
      </c>
      <c r="AC155" s="50">
        <v>0.32700000000000001</v>
      </c>
      <c r="AD155" s="50">
        <v>0.32700000000000001</v>
      </c>
      <c r="AE155" s="48" t="str">
        <f>HYPERLINK(Oprawy_linki!C155,"Karta katalogowa")</f>
        <v>Karta katalogowa</v>
      </c>
    </row>
    <row r="156" spans="1:31">
      <c r="A156" s="8">
        <v>911401806080</v>
      </c>
      <c r="B156" s="10" t="s">
        <v>1104</v>
      </c>
      <c r="C156" s="48" t="str">
        <f>HYPERLINK(Oprawy_linki!B156,"Link do zdjęcia")</f>
        <v>Link do zdjęcia</v>
      </c>
      <c r="D156" s="12" t="s">
        <v>1058</v>
      </c>
      <c r="E156" s="12" t="s">
        <v>88</v>
      </c>
      <c r="F156" s="625">
        <v>120</v>
      </c>
      <c r="G156" s="45">
        <v>1100</v>
      </c>
      <c r="H156" s="45">
        <v>100</v>
      </c>
      <c r="I156" s="45">
        <v>4000</v>
      </c>
      <c r="J156" s="45" t="s">
        <v>4328</v>
      </c>
      <c r="K156" s="45" t="s">
        <v>4448</v>
      </c>
      <c r="L156" s="45" t="s">
        <v>4554</v>
      </c>
      <c r="M156" s="45" t="s">
        <v>4236</v>
      </c>
      <c r="N156" s="45">
        <v>11</v>
      </c>
      <c r="O156" s="45" t="s">
        <v>4449</v>
      </c>
      <c r="P156" s="45" t="s">
        <v>4443</v>
      </c>
      <c r="Q156" s="45" t="s">
        <v>4236</v>
      </c>
      <c r="R156" s="45" t="s">
        <v>4555</v>
      </c>
      <c r="S156" s="45" t="s">
        <v>4556</v>
      </c>
      <c r="T156" s="45">
        <v>5</v>
      </c>
      <c r="U156" s="45" t="s">
        <v>4453</v>
      </c>
      <c r="V156" s="45" t="s">
        <v>95</v>
      </c>
      <c r="W156" s="45" t="s">
        <v>4444</v>
      </c>
      <c r="X156" s="45" t="s">
        <v>4483</v>
      </c>
      <c r="Y156" s="45" t="s">
        <v>95</v>
      </c>
      <c r="Z156" s="45" t="s">
        <v>4446</v>
      </c>
      <c r="AA156" s="45" t="s">
        <v>4528</v>
      </c>
      <c r="AB156" s="45" t="s">
        <v>4137</v>
      </c>
      <c r="AC156" s="50">
        <v>0.40100000000000002</v>
      </c>
      <c r="AD156" s="50">
        <v>0.28000000000000003</v>
      </c>
      <c r="AE156" s="48" t="str">
        <f>HYPERLINK(Oprawy_linki!C156,"Karta katalogowa")</f>
        <v>Karta katalogowa</v>
      </c>
    </row>
    <row r="157" spans="1:31">
      <c r="A157" s="8">
        <v>910500465903</v>
      </c>
      <c r="B157" s="10" t="s">
        <v>1105</v>
      </c>
      <c r="C157" s="48" t="str">
        <f>HYPERLINK(Oprawy_linki!B157,"Link do zdjęcia")</f>
        <v>Link do zdjęcia</v>
      </c>
      <c r="D157" s="12" t="s">
        <v>1058</v>
      </c>
      <c r="E157" s="12" t="s">
        <v>88</v>
      </c>
      <c r="F157" s="625">
        <v>357</v>
      </c>
      <c r="G157" s="45">
        <v>2100</v>
      </c>
      <c r="H157" s="45">
        <v>93</v>
      </c>
      <c r="I157" s="45">
        <v>3000</v>
      </c>
      <c r="J157" s="45" t="s">
        <v>4328</v>
      </c>
      <c r="K157" s="45" t="s">
        <v>4440</v>
      </c>
      <c r="L157" s="45" t="s">
        <v>4554</v>
      </c>
      <c r="M157" s="45" t="s">
        <v>4460</v>
      </c>
      <c r="N157" s="45" t="s">
        <v>4401</v>
      </c>
      <c r="O157" s="45" t="s">
        <v>4449</v>
      </c>
      <c r="P157" s="45" t="s">
        <v>4443</v>
      </c>
      <c r="Q157" s="45" t="s">
        <v>4236</v>
      </c>
      <c r="R157" s="45">
        <v>25</v>
      </c>
      <c r="S157" s="45" t="s">
        <v>4314</v>
      </c>
      <c r="T157" s="45">
        <v>23</v>
      </c>
      <c r="U157" s="45" t="s">
        <v>4453</v>
      </c>
      <c r="V157" s="45" t="s">
        <v>95</v>
      </c>
      <c r="W157" s="45" t="s">
        <v>4539</v>
      </c>
      <c r="X157" s="45" t="s">
        <v>4483</v>
      </c>
      <c r="Y157" s="45" t="s">
        <v>95</v>
      </c>
      <c r="Z157" s="45" t="s">
        <v>4446</v>
      </c>
      <c r="AA157" s="45" t="s">
        <v>4528</v>
      </c>
      <c r="AB157" s="45" t="s">
        <v>4137</v>
      </c>
      <c r="AC157" s="50">
        <v>0.46500000000000002</v>
      </c>
      <c r="AD157" s="50">
        <v>0.46500000000000002</v>
      </c>
      <c r="AE157" s="48" t="str">
        <f>HYPERLINK(Oprawy_linki!C157,"Karta katalogowa")</f>
        <v>Karta katalogowa</v>
      </c>
    </row>
    <row r="158" spans="1:31">
      <c r="A158" s="8">
        <v>911401806180</v>
      </c>
      <c r="B158" s="10" t="s">
        <v>1106</v>
      </c>
      <c r="C158" s="48" t="str">
        <f>HYPERLINK(Oprawy_linki!B158,"Link do zdjęcia")</f>
        <v>Link do zdjęcia</v>
      </c>
      <c r="D158" s="12" t="s">
        <v>1058</v>
      </c>
      <c r="E158" s="12" t="s">
        <v>88</v>
      </c>
      <c r="F158" s="625">
        <v>193</v>
      </c>
      <c r="G158" s="45">
        <v>2100</v>
      </c>
      <c r="H158" s="45">
        <v>100</v>
      </c>
      <c r="I158" s="45">
        <v>3000</v>
      </c>
      <c r="J158" s="45" t="s">
        <v>4328</v>
      </c>
      <c r="K158" s="45" t="s">
        <v>4440</v>
      </c>
      <c r="L158" s="45" t="s">
        <v>4554</v>
      </c>
      <c r="M158" s="45" t="s">
        <v>4236</v>
      </c>
      <c r="N158" s="45">
        <v>21</v>
      </c>
      <c r="O158" s="45" t="s">
        <v>4449</v>
      </c>
      <c r="P158" s="45" t="s">
        <v>4443</v>
      </c>
      <c r="Q158" s="45" t="s">
        <v>4236</v>
      </c>
      <c r="R158" s="45" t="s">
        <v>4508</v>
      </c>
      <c r="S158" s="45" t="s">
        <v>4557</v>
      </c>
      <c r="T158" s="45">
        <v>5</v>
      </c>
      <c r="U158" s="45" t="s">
        <v>4453</v>
      </c>
      <c r="V158" s="45" t="s">
        <v>95</v>
      </c>
      <c r="W158" s="45" t="s">
        <v>4444</v>
      </c>
      <c r="X158" s="45" t="s">
        <v>4483</v>
      </c>
      <c r="Y158" s="45" t="s">
        <v>95</v>
      </c>
      <c r="Z158" s="45" t="s">
        <v>4446</v>
      </c>
      <c r="AA158" s="45" t="s">
        <v>4528</v>
      </c>
      <c r="AB158" s="45" t="s">
        <v>4137</v>
      </c>
      <c r="AC158" s="50">
        <v>0.55000000000000004</v>
      </c>
      <c r="AD158" s="50">
        <v>0.38</v>
      </c>
      <c r="AE158" s="48" t="str">
        <f>HYPERLINK(Oprawy_linki!C158,"Karta katalogowa")</f>
        <v>Karta katalogowa</v>
      </c>
    </row>
    <row r="159" spans="1:31">
      <c r="A159" s="25">
        <v>910500465904</v>
      </c>
      <c r="B159" s="23" t="s">
        <v>1107</v>
      </c>
      <c r="C159" s="48" t="str">
        <f>HYPERLINK(Oprawy_linki!B159,"Link do zdjęcia")</f>
        <v>Link do zdjęcia</v>
      </c>
      <c r="D159" s="12" t="s">
        <v>1058</v>
      </c>
      <c r="E159" s="12" t="s">
        <v>88</v>
      </c>
      <c r="F159" s="625">
        <v>357</v>
      </c>
      <c r="G159" s="45">
        <v>2100</v>
      </c>
      <c r="H159" s="45">
        <v>93</v>
      </c>
      <c r="I159" s="45">
        <v>4000</v>
      </c>
      <c r="J159" s="45" t="s">
        <v>4328</v>
      </c>
      <c r="K159" s="45" t="s">
        <v>4448</v>
      </c>
      <c r="L159" s="45" t="s">
        <v>4554</v>
      </c>
      <c r="M159" s="45" t="s">
        <v>4460</v>
      </c>
      <c r="N159" s="45" t="s">
        <v>4401</v>
      </c>
      <c r="O159" s="45" t="s">
        <v>4449</v>
      </c>
      <c r="P159" s="45" t="s">
        <v>4443</v>
      </c>
      <c r="Q159" s="45" t="s">
        <v>4236</v>
      </c>
      <c r="R159" s="45">
        <v>25</v>
      </c>
      <c r="S159" s="45" t="s">
        <v>4314</v>
      </c>
      <c r="T159" s="45">
        <v>23</v>
      </c>
      <c r="U159" s="45" t="s">
        <v>4453</v>
      </c>
      <c r="V159" s="45" t="s">
        <v>95</v>
      </c>
      <c r="W159" s="45" t="s">
        <v>4539</v>
      </c>
      <c r="X159" s="45" t="s">
        <v>4483</v>
      </c>
      <c r="Y159" s="45" t="s">
        <v>95</v>
      </c>
      <c r="Z159" s="45" t="s">
        <v>4446</v>
      </c>
      <c r="AA159" s="45" t="s">
        <v>4528</v>
      </c>
      <c r="AB159" s="45" t="s">
        <v>4137</v>
      </c>
      <c r="AC159" s="50">
        <v>0.46500000000000002</v>
      </c>
      <c r="AD159" s="50">
        <v>0.46500000000000002</v>
      </c>
      <c r="AE159" s="48" t="str">
        <f>HYPERLINK(Oprawy_linki!C159,"Karta katalogowa")</f>
        <v>Karta katalogowa</v>
      </c>
    </row>
    <row r="160" spans="1:31">
      <c r="A160" s="8">
        <v>911401806280</v>
      </c>
      <c r="B160" s="10" t="s">
        <v>1108</v>
      </c>
      <c r="C160" s="48" t="str">
        <f>HYPERLINK(Oprawy_linki!B160,"Link do zdjęcia")</f>
        <v>Link do zdjęcia</v>
      </c>
      <c r="D160" s="12" t="s">
        <v>1058</v>
      </c>
      <c r="E160" s="12" t="s">
        <v>88</v>
      </c>
      <c r="F160" s="625">
        <v>193</v>
      </c>
      <c r="G160" s="45">
        <v>2100</v>
      </c>
      <c r="H160" s="45">
        <v>100</v>
      </c>
      <c r="I160" s="45">
        <v>4000</v>
      </c>
      <c r="J160" s="45" t="s">
        <v>4328</v>
      </c>
      <c r="K160" s="45" t="s">
        <v>4448</v>
      </c>
      <c r="L160" s="45" t="s">
        <v>4554</v>
      </c>
      <c r="M160" s="45" t="s">
        <v>4236</v>
      </c>
      <c r="N160" s="45">
        <v>21</v>
      </c>
      <c r="O160" s="45" t="s">
        <v>4449</v>
      </c>
      <c r="P160" s="45" t="s">
        <v>4443</v>
      </c>
      <c r="Q160" s="45" t="s">
        <v>4236</v>
      </c>
      <c r="R160" s="45" t="s">
        <v>4508</v>
      </c>
      <c r="S160" s="45" t="s">
        <v>4557</v>
      </c>
      <c r="T160" s="45">
        <v>5</v>
      </c>
      <c r="U160" s="45" t="s">
        <v>4453</v>
      </c>
      <c r="V160" s="45" t="s">
        <v>95</v>
      </c>
      <c r="W160" s="45" t="s">
        <v>4444</v>
      </c>
      <c r="X160" s="45" t="s">
        <v>4483</v>
      </c>
      <c r="Y160" s="45" t="s">
        <v>95</v>
      </c>
      <c r="Z160" s="45" t="s">
        <v>4446</v>
      </c>
      <c r="AA160" s="45" t="s">
        <v>4528</v>
      </c>
      <c r="AB160" s="45" t="s">
        <v>4137</v>
      </c>
      <c r="AC160" s="50">
        <v>0.55000000000000004</v>
      </c>
      <c r="AD160" s="50">
        <v>0.38</v>
      </c>
      <c r="AE160" s="48" t="str">
        <f>HYPERLINK(Oprawy_linki!C160,"Karta katalogowa")</f>
        <v>Karta katalogowa</v>
      </c>
    </row>
    <row r="161" spans="1:31">
      <c r="A161" s="8">
        <v>911401806380</v>
      </c>
      <c r="B161" s="10" t="s">
        <v>1109</v>
      </c>
      <c r="C161" s="48" t="str">
        <f>HYPERLINK(Oprawy_linki!B161,"Link do zdjęcia")</f>
        <v>Link do zdjęcia</v>
      </c>
      <c r="D161" s="12" t="s">
        <v>1058</v>
      </c>
      <c r="E161" s="12" t="s">
        <v>88</v>
      </c>
      <c r="F161" s="625">
        <v>210</v>
      </c>
      <c r="G161" s="45">
        <v>1100</v>
      </c>
      <c r="H161" s="45">
        <v>100</v>
      </c>
      <c r="I161" s="45">
        <v>3000</v>
      </c>
      <c r="J161" s="45" t="s">
        <v>4328</v>
      </c>
      <c r="K161" s="45" t="s">
        <v>4440</v>
      </c>
      <c r="L161" s="45" t="s">
        <v>4554</v>
      </c>
      <c r="M161" s="45" t="s">
        <v>4236</v>
      </c>
      <c r="N161" s="45">
        <v>11</v>
      </c>
      <c r="O161" s="45" t="s">
        <v>4449</v>
      </c>
      <c r="P161" s="45" t="s">
        <v>4443</v>
      </c>
      <c r="Q161" s="45" t="s">
        <v>4236</v>
      </c>
      <c r="R161" s="45" t="s">
        <v>4369</v>
      </c>
      <c r="S161" s="45" t="s">
        <v>4558</v>
      </c>
      <c r="T161" s="45" t="s">
        <v>4223</v>
      </c>
      <c r="U161" s="45" t="s">
        <v>4453</v>
      </c>
      <c r="V161" s="45" t="s">
        <v>95</v>
      </c>
      <c r="W161" s="45" t="s">
        <v>4444</v>
      </c>
      <c r="X161" s="45" t="s">
        <v>4483</v>
      </c>
      <c r="Y161" s="45" t="s">
        <v>95</v>
      </c>
      <c r="Z161" s="45" t="s">
        <v>4446</v>
      </c>
      <c r="AA161" s="45" t="s">
        <v>4515</v>
      </c>
      <c r="AB161" s="45" t="s">
        <v>4137</v>
      </c>
      <c r="AC161" s="50">
        <v>0.65200000000000002</v>
      </c>
      <c r="AD161" s="50">
        <v>0.55000000000000004</v>
      </c>
      <c r="AE161" s="48" t="str">
        <f>HYPERLINK(Oprawy_linki!C161,"Karta katalogowa")</f>
        <v>Karta katalogowa</v>
      </c>
    </row>
    <row r="162" spans="1:31">
      <c r="A162" s="8">
        <v>911401806480</v>
      </c>
      <c r="B162" s="10" t="s">
        <v>1110</v>
      </c>
      <c r="C162" s="48" t="str">
        <f>HYPERLINK(Oprawy_linki!B162,"Link do zdjęcia")</f>
        <v>Link do zdjęcia</v>
      </c>
      <c r="D162" s="12" t="s">
        <v>1058</v>
      </c>
      <c r="E162" s="12" t="s">
        <v>88</v>
      </c>
      <c r="F162" s="625">
        <v>210</v>
      </c>
      <c r="G162" s="45">
        <v>1100</v>
      </c>
      <c r="H162" s="45">
        <v>100</v>
      </c>
      <c r="I162" s="45">
        <v>4000</v>
      </c>
      <c r="J162" s="45" t="s">
        <v>4328</v>
      </c>
      <c r="K162" s="45" t="s">
        <v>4448</v>
      </c>
      <c r="L162" s="45" t="s">
        <v>4554</v>
      </c>
      <c r="M162" s="45" t="s">
        <v>4236</v>
      </c>
      <c r="N162" s="45">
        <v>11</v>
      </c>
      <c r="O162" s="45" t="s">
        <v>4449</v>
      </c>
      <c r="P162" s="45" t="s">
        <v>4443</v>
      </c>
      <c r="Q162" s="45" t="s">
        <v>4236</v>
      </c>
      <c r="R162" s="45" t="s">
        <v>4369</v>
      </c>
      <c r="S162" s="45" t="s">
        <v>4558</v>
      </c>
      <c r="T162" s="45" t="s">
        <v>4223</v>
      </c>
      <c r="U162" s="45" t="s">
        <v>4453</v>
      </c>
      <c r="V162" s="45" t="s">
        <v>95</v>
      </c>
      <c r="W162" s="45" t="s">
        <v>4444</v>
      </c>
      <c r="X162" s="45" t="s">
        <v>4483</v>
      </c>
      <c r="Y162" s="45" t="s">
        <v>95</v>
      </c>
      <c r="Z162" s="45" t="s">
        <v>4446</v>
      </c>
      <c r="AA162" s="45" t="s">
        <v>4515</v>
      </c>
      <c r="AB162" s="45" t="s">
        <v>4137</v>
      </c>
      <c r="AC162" s="50">
        <v>0.65200000000000002</v>
      </c>
      <c r="AD162" s="50">
        <v>0.55000000000000004</v>
      </c>
      <c r="AE162" s="48" t="str">
        <f>HYPERLINK(Oprawy_linki!C162,"Karta katalogowa")</f>
        <v>Karta katalogowa</v>
      </c>
    </row>
    <row r="163" spans="1:31">
      <c r="A163" s="8">
        <v>911401806580</v>
      </c>
      <c r="B163" s="10" t="s">
        <v>1111</v>
      </c>
      <c r="C163" s="48" t="str">
        <f>HYPERLINK(Oprawy_linki!B163,"Link do zdjęcia")</f>
        <v>Link do zdjęcia</v>
      </c>
      <c r="D163" s="12" t="s">
        <v>1058</v>
      </c>
      <c r="E163" s="12" t="s">
        <v>88</v>
      </c>
      <c r="F163" s="625">
        <v>265</v>
      </c>
      <c r="G163" s="45">
        <v>2100</v>
      </c>
      <c r="H163" s="45">
        <v>100</v>
      </c>
      <c r="I163" s="45">
        <v>3000</v>
      </c>
      <c r="J163" s="45" t="s">
        <v>4328</v>
      </c>
      <c r="K163" s="45" t="s">
        <v>4440</v>
      </c>
      <c r="L163" s="45" t="s">
        <v>4554</v>
      </c>
      <c r="M163" s="45" t="s">
        <v>4236</v>
      </c>
      <c r="N163" s="45">
        <v>21</v>
      </c>
      <c r="O163" s="45" t="s">
        <v>4449</v>
      </c>
      <c r="P163" s="45" t="s">
        <v>4443</v>
      </c>
      <c r="Q163" s="45" t="s">
        <v>4236</v>
      </c>
      <c r="R163" s="45" t="s">
        <v>4559</v>
      </c>
      <c r="S163" s="45" t="s">
        <v>4560</v>
      </c>
      <c r="T163" s="45" t="s">
        <v>4223</v>
      </c>
      <c r="U163" s="45" t="s">
        <v>4453</v>
      </c>
      <c r="V163" s="45" t="s">
        <v>95</v>
      </c>
      <c r="W163" s="45" t="s">
        <v>4444</v>
      </c>
      <c r="X163" s="45" t="s">
        <v>4483</v>
      </c>
      <c r="Y163" s="45" t="s">
        <v>95</v>
      </c>
      <c r="Z163" s="45" t="s">
        <v>4446</v>
      </c>
      <c r="AA163" s="45" t="s">
        <v>4515</v>
      </c>
      <c r="AB163" s="45" t="s">
        <v>4137</v>
      </c>
      <c r="AC163" s="50">
        <v>0.93300000000000005</v>
      </c>
      <c r="AD163" s="50">
        <v>0.83</v>
      </c>
      <c r="AE163" s="48" t="str">
        <f>HYPERLINK(Oprawy_linki!C163,"Karta katalogowa")</f>
        <v>Karta katalogowa</v>
      </c>
    </row>
    <row r="164" spans="1:31">
      <c r="A164" s="8">
        <v>911401806680</v>
      </c>
      <c r="B164" s="10" t="s">
        <v>1112</v>
      </c>
      <c r="C164" s="48" t="str">
        <f>HYPERLINK(Oprawy_linki!B164,"Link do zdjęcia")</f>
        <v>Link do zdjęcia</v>
      </c>
      <c r="D164" s="12" t="s">
        <v>1058</v>
      </c>
      <c r="E164" s="12" t="s">
        <v>88</v>
      </c>
      <c r="F164" s="625">
        <v>265</v>
      </c>
      <c r="G164" s="45">
        <v>2100</v>
      </c>
      <c r="H164" s="45">
        <v>100</v>
      </c>
      <c r="I164" s="45">
        <v>4000</v>
      </c>
      <c r="J164" s="45" t="s">
        <v>4328</v>
      </c>
      <c r="K164" s="45" t="s">
        <v>4448</v>
      </c>
      <c r="L164" s="45" t="s">
        <v>4554</v>
      </c>
      <c r="M164" s="45" t="s">
        <v>4236</v>
      </c>
      <c r="N164" s="45">
        <v>21</v>
      </c>
      <c r="O164" s="45" t="s">
        <v>4449</v>
      </c>
      <c r="P164" s="45" t="s">
        <v>4443</v>
      </c>
      <c r="Q164" s="45" t="s">
        <v>4236</v>
      </c>
      <c r="R164" s="45" t="s">
        <v>4559</v>
      </c>
      <c r="S164" s="45" t="s">
        <v>4560</v>
      </c>
      <c r="T164" s="45" t="s">
        <v>4223</v>
      </c>
      <c r="U164" s="45" t="s">
        <v>4453</v>
      </c>
      <c r="V164" s="45" t="s">
        <v>95</v>
      </c>
      <c r="W164" s="45" t="s">
        <v>4444</v>
      </c>
      <c r="X164" s="45" t="s">
        <v>4483</v>
      </c>
      <c r="Y164" s="45" t="s">
        <v>95</v>
      </c>
      <c r="Z164" s="45" t="s">
        <v>4446</v>
      </c>
      <c r="AA164" s="45" t="s">
        <v>4515</v>
      </c>
      <c r="AB164" s="45" t="s">
        <v>4137</v>
      </c>
      <c r="AC164" s="50">
        <v>0.93300000000000005</v>
      </c>
      <c r="AD164" s="50">
        <v>0.83</v>
      </c>
      <c r="AE164" s="48" t="str">
        <f>HYPERLINK(Oprawy_linki!C164,"Karta katalogowa")</f>
        <v>Karta katalogowa</v>
      </c>
    </row>
    <row r="165" spans="1:31">
      <c r="A165" s="8">
        <v>929002083582</v>
      </c>
      <c r="B165" s="10" t="s">
        <v>1113</v>
      </c>
      <c r="C165" s="48" t="str">
        <f>HYPERLINK(Oprawy_linki!B165,"Link do zdjęcia")</f>
        <v>Link do zdjęcia</v>
      </c>
      <c r="D165" s="12" t="s">
        <v>1058</v>
      </c>
      <c r="E165" s="12" t="s">
        <v>183</v>
      </c>
      <c r="F165" s="625">
        <v>32.1</v>
      </c>
      <c r="G165" s="45">
        <v>1900</v>
      </c>
      <c r="H165" s="45">
        <v>79</v>
      </c>
      <c r="I165" s="45">
        <v>3000</v>
      </c>
      <c r="J165" s="45" t="s">
        <v>4154</v>
      </c>
      <c r="K165" s="45" t="s">
        <v>4440</v>
      </c>
      <c r="L165" s="45" t="s">
        <v>4561</v>
      </c>
      <c r="M165" s="45" t="s">
        <v>4236</v>
      </c>
      <c r="N165" s="45">
        <v>24</v>
      </c>
      <c r="O165" s="45" t="s">
        <v>4562</v>
      </c>
      <c r="P165" s="45" t="s">
        <v>4443</v>
      </c>
      <c r="Q165" s="45" t="s">
        <v>4236</v>
      </c>
      <c r="R165" s="45" t="s">
        <v>4174</v>
      </c>
      <c r="S165" s="45" t="s">
        <v>4349</v>
      </c>
      <c r="T165" s="45" t="s">
        <v>4349</v>
      </c>
      <c r="U165" s="45" t="s">
        <v>95</v>
      </c>
      <c r="V165" s="45" t="s">
        <v>95</v>
      </c>
      <c r="W165" s="45" t="s">
        <v>4444</v>
      </c>
      <c r="X165" s="45" t="s">
        <v>4521</v>
      </c>
      <c r="Y165" s="45" t="s">
        <v>4513</v>
      </c>
      <c r="Z165" s="45" t="s">
        <v>4446</v>
      </c>
      <c r="AA165" s="45" t="s">
        <v>4447</v>
      </c>
      <c r="AB165" s="45" t="s">
        <v>4130</v>
      </c>
      <c r="AC165" s="50">
        <v>0.37</v>
      </c>
      <c r="AD165" s="50">
        <v>0.22600000000000001</v>
      </c>
      <c r="AE165" s="48" t="str">
        <f>HYPERLINK(Oprawy_linki!C165,"Karta katalogowa")</f>
        <v>Karta katalogowa</v>
      </c>
    </row>
    <row r="166" spans="1:31">
      <c r="A166" s="8">
        <v>929003279882</v>
      </c>
      <c r="B166" s="10" t="s">
        <v>1114</v>
      </c>
      <c r="C166" s="48" t="str">
        <f>HYPERLINK(Oprawy_linki!B166,"Link do zdjęcia")</f>
        <v>Link do zdjęcia</v>
      </c>
      <c r="D166" s="12" t="s">
        <v>1058</v>
      </c>
      <c r="E166" s="12" t="s">
        <v>183</v>
      </c>
      <c r="F166" s="625">
        <v>22.5</v>
      </c>
      <c r="G166" s="45">
        <v>1200</v>
      </c>
      <c r="H166" s="45">
        <v>92</v>
      </c>
      <c r="I166" s="45">
        <v>3000</v>
      </c>
      <c r="J166" s="45">
        <v>80</v>
      </c>
      <c r="K166" s="45" t="s">
        <v>4440</v>
      </c>
      <c r="L166" s="45" t="s">
        <v>95</v>
      </c>
      <c r="M166" s="45" t="s">
        <v>4236</v>
      </c>
      <c r="N166" s="45">
        <v>13</v>
      </c>
      <c r="O166" s="45" t="s">
        <v>4503</v>
      </c>
      <c r="P166" s="45" t="s">
        <v>4443</v>
      </c>
      <c r="Q166" s="45" t="s">
        <v>4236</v>
      </c>
      <c r="R166" s="45" t="s">
        <v>4323</v>
      </c>
      <c r="S166" s="45" t="s">
        <v>4342</v>
      </c>
      <c r="T166" s="45" t="s">
        <v>4342</v>
      </c>
      <c r="U166" s="45" t="s">
        <v>4236</v>
      </c>
      <c r="V166" s="45" t="s">
        <v>4236</v>
      </c>
      <c r="W166" s="45" t="s">
        <v>4520</v>
      </c>
      <c r="X166" s="45" t="s">
        <v>4563</v>
      </c>
      <c r="Y166" s="45" t="s">
        <v>4463</v>
      </c>
      <c r="Z166" s="45" t="s">
        <v>4446</v>
      </c>
      <c r="AA166" s="45" t="s">
        <v>4447</v>
      </c>
      <c r="AB166" s="45" t="s">
        <v>4130</v>
      </c>
      <c r="AC166" s="50">
        <v>0.184</v>
      </c>
      <c r="AD166" s="50">
        <v>0.11700000000000001</v>
      </c>
      <c r="AE166" s="48" t="str">
        <f>HYPERLINK(Oprawy_linki!C166,"Karta katalogowa")</f>
        <v>Karta katalogowa</v>
      </c>
    </row>
    <row r="167" spans="1:31">
      <c r="A167" s="8">
        <v>929003279982</v>
      </c>
      <c r="B167" s="10" t="s">
        <v>1116</v>
      </c>
      <c r="C167" s="48" t="str">
        <f>HYPERLINK(Oprawy_linki!B167,"Link do zdjęcia")</f>
        <v>Link do zdjęcia</v>
      </c>
      <c r="D167" s="12" t="s">
        <v>1058</v>
      </c>
      <c r="E167" s="12" t="s">
        <v>183</v>
      </c>
      <c r="F167" s="625">
        <v>22.5</v>
      </c>
      <c r="G167" s="45">
        <v>1200</v>
      </c>
      <c r="H167" s="45">
        <v>92</v>
      </c>
      <c r="I167" s="45">
        <v>4000</v>
      </c>
      <c r="J167" s="45">
        <v>80</v>
      </c>
      <c r="K167" s="45" t="s">
        <v>4448</v>
      </c>
      <c r="L167" s="45" t="s">
        <v>95</v>
      </c>
      <c r="M167" s="45" t="s">
        <v>4236</v>
      </c>
      <c r="N167" s="45">
        <v>13</v>
      </c>
      <c r="O167" s="45" t="s">
        <v>4503</v>
      </c>
      <c r="P167" s="45" t="s">
        <v>4443</v>
      </c>
      <c r="Q167" s="45" t="s">
        <v>4236</v>
      </c>
      <c r="R167" s="45" t="s">
        <v>4323</v>
      </c>
      <c r="S167" s="45" t="s">
        <v>4342</v>
      </c>
      <c r="T167" s="45" t="s">
        <v>4342</v>
      </c>
      <c r="U167" s="45" t="s">
        <v>4236</v>
      </c>
      <c r="V167" s="45" t="s">
        <v>4236</v>
      </c>
      <c r="W167" s="45" t="s">
        <v>4520</v>
      </c>
      <c r="X167" s="45" t="s">
        <v>4563</v>
      </c>
      <c r="Y167" s="45" t="s">
        <v>4463</v>
      </c>
      <c r="Z167" s="45" t="s">
        <v>4446</v>
      </c>
      <c r="AA167" s="45" t="s">
        <v>4447</v>
      </c>
      <c r="AB167" s="45" t="s">
        <v>4130</v>
      </c>
      <c r="AC167" s="50">
        <v>0.184</v>
      </c>
      <c r="AD167" s="50">
        <v>0.11700000000000001</v>
      </c>
      <c r="AE167" s="48" t="str">
        <f>HYPERLINK(Oprawy_linki!C167,"Karta katalogowa")</f>
        <v>Karta katalogowa</v>
      </c>
    </row>
    <row r="168" spans="1:31">
      <c r="A168" s="8">
        <v>929002668382</v>
      </c>
      <c r="B168" s="10" t="s">
        <v>1117</v>
      </c>
      <c r="C168" s="48" t="str">
        <f>HYPERLINK(Oprawy_linki!B168,"Link do zdjęcia")</f>
        <v>Link do zdjęcia</v>
      </c>
      <c r="D168" s="12" t="s">
        <v>1058</v>
      </c>
      <c r="E168" s="12" t="s">
        <v>183</v>
      </c>
      <c r="F168" s="625">
        <v>22.3</v>
      </c>
      <c r="G168" s="45">
        <v>1300</v>
      </c>
      <c r="H168" s="45">
        <v>92</v>
      </c>
      <c r="I168" s="45">
        <v>3000</v>
      </c>
      <c r="J168" s="45" t="s">
        <v>4154</v>
      </c>
      <c r="K168" s="45" t="s">
        <v>4440</v>
      </c>
      <c r="L168" s="45" t="s">
        <v>4561</v>
      </c>
      <c r="M168" s="45" t="s">
        <v>4236</v>
      </c>
      <c r="N168" s="45">
        <v>14</v>
      </c>
      <c r="O168" s="45" t="s">
        <v>4562</v>
      </c>
      <c r="P168" s="45" t="s">
        <v>4443</v>
      </c>
      <c r="Q168" s="45" t="s">
        <v>4236</v>
      </c>
      <c r="R168" s="45" t="s">
        <v>4334</v>
      </c>
      <c r="S168" s="45" t="s">
        <v>4369</v>
      </c>
      <c r="T168" s="45">
        <v>17</v>
      </c>
      <c r="U168" s="45" t="s">
        <v>95</v>
      </c>
      <c r="V168" s="45" t="s">
        <v>95</v>
      </c>
      <c r="W168" s="45" t="s">
        <v>4444</v>
      </c>
      <c r="X168" s="45" t="s">
        <v>4521</v>
      </c>
      <c r="Y168" s="45" t="s">
        <v>4463</v>
      </c>
      <c r="Z168" s="45" t="s">
        <v>4446</v>
      </c>
      <c r="AA168" s="45" t="s">
        <v>4447</v>
      </c>
      <c r="AB168" s="45" t="s">
        <v>4130</v>
      </c>
      <c r="AC168" s="50">
        <v>0.221</v>
      </c>
      <c r="AD168" s="50">
        <v>0.13500000000000001</v>
      </c>
      <c r="AE168" s="48" t="str">
        <f>HYPERLINK(Oprawy_linki!C168,"Karta katalogowa")</f>
        <v>Karta katalogowa</v>
      </c>
    </row>
    <row r="169" spans="1:31">
      <c r="A169" s="8">
        <v>929002668482</v>
      </c>
      <c r="B169" s="10" t="s">
        <v>1118</v>
      </c>
      <c r="C169" s="48" t="str">
        <f>HYPERLINK(Oprawy_linki!B169,"Link do zdjęcia")</f>
        <v>Link do zdjęcia</v>
      </c>
      <c r="D169" s="12" t="s">
        <v>1058</v>
      </c>
      <c r="E169" s="12" t="s">
        <v>183</v>
      </c>
      <c r="F169" s="625">
        <v>22.3</v>
      </c>
      <c r="G169" s="45">
        <v>1300</v>
      </c>
      <c r="H169" s="45">
        <v>92</v>
      </c>
      <c r="I169" s="45">
        <v>4000</v>
      </c>
      <c r="J169" s="45" t="s">
        <v>4154</v>
      </c>
      <c r="K169" s="45" t="s">
        <v>4448</v>
      </c>
      <c r="L169" s="45" t="s">
        <v>4561</v>
      </c>
      <c r="M169" s="45" t="s">
        <v>4236</v>
      </c>
      <c r="N169" s="45">
        <v>14</v>
      </c>
      <c r="O169" s="45" t="s">
        <v>4562</v>
      </c>
      <c r="P169" s="45" t="s">
        <v>4443</v>
      </c>
      <c r="Q169" s="45" t="s">
        <v>4236</v>
      </c>
      <c r="R169" s="45" t="s">
        <v>4334</v>
      </c>
      <c r="S169" s="45" t="s">
        <v>4369</v>
      </c>
      <c r="T169" s="45">
        <v>17</v>
      </c>
      <c r="U169" s="45" t="s">
        <v>95</v>
      </c>
      <c r="V169" s="45" t="s">
        <v>95</v>
      </c>
      <c r="W169" s="45" t="s">
        <v>4444</v>
      </c>
      <c r="X169" s="45" t="s">
        <v>4521</v>
      </c>
      <c r="Y169" s="45" t="s">
        <v>4463</v>
      </c>
      <c r="Z169" s="45" t="s">
        <v>4446</v>
      </c>
      <c r="AA169" s="45" t="s">
        <v>4447</v>
      </c>
      <c r="AB169" s="45" t="s">
        <v>4130</v>
      </c>
      <c r="AC169" s="50">
        <v>0.221</v>
      </c>
      <c r="AD169" s="50">
        <v>0.13500000000000001</v>
      </c>
      <c r="AE169" s="48" t="str">
        <f>HYPERLINK(Oprawy_linki!C169,"Karta katalogowa")</f>
        <v>Karta katalogowa</v>
      </c>
    </row>
    <row r="170" spans="1:31">
      <c r="A170" s="8">
        <v>929003280482</v>
      </c>
      <c r="B170" s="10" t="s">
        <v>1119</v>
      </c>
      <c r="C170" s="48" t="str">
        <f>HYPERLINK(Oprawy_linki!B170,"Link do zdjęcia")</f>
        <v>Link do zdjęcia</v>
      </c>
      <c r="D170" s="12" t="s">
        <v>1058</v>
      </c>
      <c r="E170" s="12" t="s">
        <v>183</v>
      </c>
      <c r="F170" s="625">
        <v>31.3</v>
      </c>
      <c r="G170" s="45">
        <v>2000</v>
      </c>
      <c r="H170" s="45">
        <v>100</v>
      </c>
      <c r="I170" s="45">
        <v>3000</v>
      </c>
      <c r="J170" s="45">
        <v>80</v>
      </c>
      <c r="K170" s="45" t="s">
        <v>4440</v>
      </c>
      <c r="L170" s="45" t="s">
        <v>95</v>
      </c>
      <c r="M170" s="45" t="s">
        <v>4236</v>
      </c>
      <c r="N170" s="45">
        <v>20</v>
      </c>
      <c r="O170" s="45" t="s">
        <v>4503</v>
      </c>
      <c r="P170" s="45" t="s">
        <v>4443</v>
      </c>
      <c r="Q170" s="45" t="s">
        <v>4236</v>
      </c>
      <c r="R170" s="45" t="s">
        <v>4323</v>
      </c>
      <c r="S170" s="45" t="s">
        <v>4401</v>
      </c>
      <c r="T170" s="45" t="s">
        <v>4401</v>
      </c>
      <c r="U170" s="45" t="s">
        <v>4236</v>
      </c>
      <c r="V170" s="45" t="s">
        <v>4236</v>
      </c>
      <c r="W170" s="45" t="s">
        <v>4520</v>
      </c>
      <c r="X170" s="45" t="s">
        <v>4563</v>
      </c>
      <c r="Y170" s="45" t="s">
        <v>4463</v>
      </c>
      <c r="Z170" s="45" t="s">
        <v>4446</v>
      </c>
      <c r="AA170" s="45" t="s">
        <v>4447</v>
      </c>
      <c r="AB170" s="45" t="s">
        <v>4130</v>
      </c>
      <c r="AC170" s="50">
        <v>0.33400000000000002</v>
      </c>
      <c r="AD170" s="50">
        <v>0.22500000000000001</v>
      </c>
      <c r="AE170" s="48" t="str">
        <f>HYPERLINK(Oprawy_linki!C170,"Karta katalogowa")</f>
        <v>Karta katalogowa</v>
      </c>
    </row>
    <row r="171" spans="1:31">
      <c r="A171" s="8">
        <v>929003280582</v>
      </c>
      <c r="B171" s="10" t="s">
        <v>1120</v>
      </c>
      <c r="C171" s="48" t="str">
        <f>HYPERLINK(Oprawy_linki!B171,"Link do zdjęcia")</f>
        <v>Link do zdjęcia</v>
      </c>
      <c r="D171" s="12" t="s">
        <v>1058</v>
      </c>
      <c r="E171" s="12" t="s">
        <v>183</v>
      </c>
      <c r="F171" s="625">
        <v>31.3</v>
      </c>
      <c r="G171" s="45">
        <v>2000</v>
      </c>
      <c r="H171" s="45">
        <v>100</v>
      </c>
      <c r="I171" s="45">
        <v>4000</v>
      </c>
      <c r="J171" s="45">
        <v>80</v>
      </c>
      <c r="K171" s="45" t="s">
        <v>4448</v>
      </c>
      <c r="L171" s="45" t="s">
        <v>95</v>
      </c>
      <c r="M171" s="45" t="s">
        <v>4236</v>
      </c>
      <c r="N171" s="45">
        <v>20</v>
      </c>
      <c r="O171" s="45" t="s">
        <v>4503</v>
      </c>
      <c r="P171" s="45" t="s">
        <v>4443</v>
      </c>
      <c r="Q171" s="45" t="s">
        <v>4236</v>
      </c>
      <c r="R171" s="45" t="s">
        <v>4323</v>
      </c>
      <c r="S171" s="45" t="s">
        <v>4401</v>
      </c>
      <c r="T171" s="45" t="s">
        <v>4401</v>
      </c>
      <c r="U171" s="45" t="s">
        <v>4236</v>
      </c>
      <c r="V171" s="45" t="s">
        <v>4236</v>
      </c>
      <c r="W171" s="45" t="s">
        <v>4520</v>
      </c>
      <c r="X171" s="45" t="s">
        <v>4563</v>
      </c>
      <c r="Y171" s="45" t="s">
        <v>4463</v>
      </c>
      <c r="Z171" s="45" t="s">
        <v>4446</v>
      </c>
      <c r="AA171" s="45" t="s">
        <v>4447</v>
      </c>
      <c r="AB171" s="45" t="s">
        <v>4130</v>
      </c>
      <c r="AC171" s="50">
        <v>0.33400000000000002</v>
      </c>
      <c r="AD171" s="50">
        <v>0.22500000000000001</v>
      </c>
      <c r="AE171" s="48" t="str">
        <f>HYPERLINK(Oprawy_linki!C171,"Karta katalogowa")</f>
        <v>Karta katalogowa</v>
      </c>
    </row>
    <row r="172" spans="1:31">
      <c r="A172" s="8">
        <v>929002668682</v>
      </c>
      <c r="B172" s="10" t="s">
        <v>1121</v>
      </c>
      <c r="C172" s="48" t="str">
        <f>HYPERLINK(Oprawy_linki!B172,"Link do zdjęcia")</f>
        <v>Link do zdjęcia</v>
      </c>
      <c r="D172" s="12" t="s">
        <v>1058</v>
      </c>
      <c r="E172" s="12" t="s">
        <v>183</v>
      </c>
      <c r="F172" s="625">
        <v>32.1</v>
      </c>
      <c r="G172" s="45">
        <v>2200</v>
      </c>
      <c r="H172" s="45">
        <v>97</v>
      </c>
      <c r="I172" s="45">
        <v>3000</v>
      </c>
      <c r="J172" s="45" t="s">
        <v>4154</v>
      </c>
      <c r="K172" s="45" t="s">
        <v>4440</v>
      </c>
      <c r="L172" s="45" t="s">
        <v>4561</v>
      </c>
      <c r="M172" s="45" t="s">
        <v>4236</v>
      </c>
      <c r="N172" s="45" t="s">
        <v>4401</v>
      </c>
      <c r="O172" s="45" t="s">
        <v>4562</v>
      </c>
      <c r="P172" s="45" t="s">
        <v>4443</v>
      </c>
      <c r="Q172" s="45" t="s">
        <v>4236</v>
      </c>
      <c r="R172" s="45" t="s">
        <v>4334</v>
      </c>
      <c r="S172" s="45" t="s">
        <v>4564</v>
      </c>
      <c r="T172" s="45" t="s">
        <v>4534</v>
      </c>
      <c r="U172" s="45" t="s">
        <v>95</v>
      </c>
      <c r="V172" s="45" t="s">
        <v>95</v>
      </c>
      <c r="W172" s="45" t="s">
        <v>4444</v>
      </c>
      <c r="X172" s="45" t="s">
        <v>4521</v>
      </c>
      <c r="Y172" s="45" t="s">
        <v>4463</v>
      </c>
      <c r="Z172" s="45" t="s">
        <v>4446</v>
      </c>
      <c r="AA172" s="45" t="s">
        <v>4447</v>
      </c>
      <c r="AB172" s="45" t="s">
        <v>4130</v>
      </c>
      <c r="AC172" s="50">
        <v>0.36799999999999999</v>
      </c>
      <c r="AD172" s="50">
        <v>0.23499999999999999</v>
      </c>
      <c r="AE172" s="48" t="str">
        <f>HYPERLINK(Oprawy_linki!C172,"Karta katalogowa")</f>
        <v>Karta katalogowa</v>
      </c>
    </row>
    <row r="173" spans="1:31">
      <c r="A173" s="8">
        <v>929003165332</v>
      </c>
      <c r="B173" s="10" t="s">
        <v>1122</v>
      </c>
      <c r="C173" s="48" t="str">
        <f>HYPERLINK(Oprawy_linki!B173,"Link do zdjęcia")</f>
        <v>Link do zdjęcia</v>
      </c>
      <c r="D173" s="12" t="s">
        <v>1058</v>
      </c>
      <c r="E173" s="12" t="s">
        <v>88</v>
      </c>
      <c r="F173" s="625">
        <v>62.2</v>
      </c>
      <c r="G173" s="45">
        <v>1200</v>
      </c>
      <c r="H173" s="45">
        <v>96</v>
      </c>
      <c r="I173" s="45">
        <v>3000</v>
      </c>
      <c r="J173" s="45" t="s">
        <v>4154</v>
      </c>
      <c r="K173" s="45" t="s">
        <v>4440</v>
      </c>
      <c r="L173" s="45" t="s">
        <v>4565</v>
      </c>
      <c r="M173" s="45" t="s">
        <v>4236</v>
      </c>
      <c r="N173" s="45">
        <v>12</v>
      </c>
      <c r="O173" s="45" t="s">
        <v>4449</v>
      </c>
      <c r="P173" s="45" t="s">
        <v>4443</v>
      </c>
      <c r="Q173" s="45" t="s">
        <v>4236</v>
      </c>
      <c r="R173" s="45">
        <v>17</v>
      </c>
      <c r="S173" s="45">
        <v>17</v>
      </c>
      <c r="T173" s="45" t="s">
        <v>4566</v>
      </c>
      <c r="U173" s="45" t="s">
        <v>95</v>
      </c>
      <c r="V173" s="45" t="s">
        <v>4567</v>
      </c>
      <c r="W173" s="45" t="s">
        <v>4444</v>
      </c>
      <c r="X173" s="45" t="s">
        <v>4530</v>
      </c>
      <c r="Y173" s="45" t="s">
        <v>95</v>
      </c>
      <c r="Z173" s="45" t="s">
        <v>4446</v>
      </c>
      <c r="AA173" s="45" t="s">
        <v>4568</v>
      </c>
      <c r="AB173" s="45" t="s">
        <v>4137</v>
      </c>
      <c r="AC173" s="50">
        <v>0.57399999999999995</v>
      </c>
      <c r="AD173" s="50">
        <v>0.44</v>
      </c>
      <c r="AE173" s="48" t="str">
        <f>HYPERLINK(Oprawy_linki!C173,"Karta katalogowa")</f>
        <v>Karta katalogowa</v>
      </c>
    </row>
    <row r="174" spans="1:31">
      <c r="A174" s="8">
        <v>929003165432</v>
      </c>
      <c r="B174" s="10" t="s">
        <v>1123</v>
      </c>
      <c r="C174" s="48" t="str">
        <f>HYPERLINK(Oprawy_linki!B174,"Link do zdjęcia")</f>
        <v>Link do zdjęcia</v>
      </c>
      <c r="D174" s="12" t="s">
        <v>1058</v>
      </c>
      <c r="E174" s="12" t="s">
        <v>88</v>
      </c>
      <c r="F174" s="625">
        <v>62.2</v>
      </c>
      <c r="G174" s="45">
        <v>1200</v>
      </c>
      <c r="H174" s="45">
        <v>96</v>
      </c>
      <c r="I174" s="45">
        <v>4000</v>
      </c>
      <c r="J174" s="45" t="s">
        <v>4154</v>
      </c>
      <c r="K174" s="45" t="s">
        <v>4448</v>
      </c>
      <c r="L174" s="45" t="s">
        <v>4565</v>
      </c>
      <c r="M174" s="45" t="s">
        <v>4236</v>
      </c>
      <c r="N174" s="45">
        <v>12</v>
      </c>
      <c r="O174" s="45" t="s">
        <v>4449</v>
      </c>
      <c r="P174" s="45" t="s">
        <v>4443</v>
      </c>
      <c r="Q174" s="45" t="s">
        <v>4236</v>
      </c>
      <c r="R174" s="45">
        <v>17</v>
      </c>
      <c r="S174" s="45">
        <v>17</v>
      </c>
      <c r="T174" s="45" t="s">
        <v>4566</v>
      </c>
      <c r="U174" s="45" t="s">
        <v>95</v>
      </c>
      <c r="V174" s="45" t="s">
        <v>4567</v>
      </c>
      <c r="W174" s="45" t="s">
        <v>4444</v>
      </c>
      <c r="X174" s="45" t="s">
        <v>4530</v>
      </c>
      <c r="Y174" s="45" t="s">
        <v>95</v>
      </c>
      <c r="Z174" s="45" t="s">
        <v>4446</v>
      </c>
      <c r="AA174" s="45" t="s">
        <v>4568</v>
      </c>
      <c r="AB174" s="45" t="s">
        <v>4137</v>
      </c>
      <c r="AC174" s="50">
        <v>0.57399999999999995</v>
      </c>
      <c r="AD174" s="50">
        <v>0.44</v>
      </c>
      <c r="AE174" s="48" t="str">
        <f>HYPERLINK(Oprawy_linki!C174,"Karta katalogowa")</f>
        <v>Karta katalogowa</v>
      </c>
    </row>
    <row r="175" spans="1:31">
      <c r="A175" s="8">
        <v>929003165532</v>
      </c>
      <c r="B175" s="10" t="s">
        <v>1124</v>
      </c>
      <c r="C175" s="48" t="str">
        <f>HYPERLINK(Oprawy_linki!B175,"Link do zdjęcia")</f>
        <v>Link do zdjęcia</v>
      </c>
      <c r="D175" s="12" t="s">
        <v>1058</v>
      </c>
      <c r="E175" s="12" t="s">
        <v>88</v>
      </c>
      <c r="F175" s="625">
        <v>111</v>
      </c>
      <c r="G175" s="45">
        <v>2400</v>
      </c>
      <c r="H175" s="45">
        <v>94</v>
      </c>
      <c r="I175" s="45">
        <v>3000</v>
      </c>
      <c r="J175" s="45" t="s">
        <v>4154</v>
      </c>
      <c r="K175" s="45" t="s">
        <v>4440</v>
      </c>
      <c r="L175" s="45" t="s">
        <v>4565</v>
      </c>
      <c r="M175" s="45" t="s">
        <v>4236</v>
      </c>
      <c r="N175" s="45">
        <v>24</v>
      </c>
      <c r="O175" s="45" t="s">
        <v>4449</v>
      </c>
      <c r="P175" s="45" t="s">
        <v>4443</v>
      </c>
      <c r="Q175" s="45" t="s">
        <v>4236</v>
      </c>
      <c r="R175" s="45" t="s">
        <v>4401</v>
      </c>
      <c r="S175" s="45" t="s">
        <v>4401</v>
      </c>
      <c r="T175" s="45">
        <v>10</v>
      </c>
      <c r="U175" s="45" t="s">
        <v>95</v>
      </c>
      <c r="V175" s="45" t="s">
        <v>4567</v>
      </c>
      <c r="W175" s="45" t="s">
        <v>4444</v>
      </c>
      <c r="X175" s="45" t="s">
        <v>4521</v>
      </c>
      <c r="Y175" s="45" t="s">
        <v>95</v>
      </c>
      <c r="Z175" s="45" t="s">
        <v>4446</v>
      </c>
      <c r="AA175" s="45" t="s">
        <v>4568</v>
      </c>
      <c r="AB175" s="45" t="s">
        <v>4137</v>
      </c>
      <c r="AC175" s="50">
        <v>0.78300000000000003</v>
      </c>
      <c r="AD175" s="50">
        <v>0.6</v>
      </c>
      <c r="AE175" s="48" t="str">
        <f>HYPERLINK(Oprawy_linki!C175,"Karta katalogowa")</f>
        <v>Karta katalogowa</v>
      </c>
    </row>
    <row r="176" spans="1:31">
      <c r="A176" s="8">
        <v>929003165632</v>
      </c>
      <c r="B176" s="10" t="s">
        <v>1125</v>
      </c>
      <c r="C176" s="48" t="str">
        <f>HYPERLINK(Oprawy_linki!B176,"Link do zdjęcia")</f>
        <v>Link do zdjęcia</v>
      </c>
      <c r="D176" s="12" t="s">
        <v>1058</v>
      </c>
      <c r="E176" s="12" t="s">
        <v>88</v>
      </c>
      <c r="F176" s="625">
        <v>111</v>
      </c>
      <c r="G176" s="45">
        <v>2400</v>
      </c>
      <c r="H176" s="45">
        <v>94</v>
      </c>
      <c r="I176" s="45">
        <v>4000</v>
      </c>
      <c r="J176" s="45" t="s">
        <v>4154</v>
      </c>
      <c r="K176" s="45" t="s">
        <v>4448</v>
      </c>
      <c r="L176" s="45" t="s">
        <v>4565</v>
      </c>
      <c r="M176" s="45" t="s">
        <v>4236</v>
      </c>
      <c r="N176" s="45">
        <v>24</v>
      </c>
      <c r="O176" s="45" t="s">
        <v>4449</v>
      </c>
      <c r="P176" s="45" t="s">
        <v>4443</v>
      </c>
      <c r="Q176" s="45" t="s">
        <v>4236</v>
      </c>
      <c r="R176" s="45" t="s">
        <v>4401</v>
      </c>
      <c r="S176" s="45" t="s">
        <v>4401</v>
      </c>
      <c r="T176" s="45">
        <v>10</v>
      </c>
      <c r="U176" s="45" t="s">
        <v>95</v>
      </c>
      <c r="V176" s="45" t="s">
        <v>4567</v>
      </c>
      <c r="W176" s="45" t="s">
        <v>4444</v>
      </c>
      <c r="X176" s="45" t="s">
        <v>4521</v>
      </c>
      <c r="Y176" s="45" t="s">
        <v>95</v>
      </c>
      <c r="Z176" s="45" t="s">
        <v>4446</v>
      </c>
      <c r="AA176" s="45" t="s">
        <v>4568</v>
      </c>
      <c r="AB176" s="45" t="s">
        <v>4137</v>
      </c>
      <c r="AC176" s="50">
        <v>0.78300000000000003</v>
      </c>
      <c r="AD176" s="50">
        <v>0.6</v>
      </c>
      <c r="AE176" s="48" t="str">
        <f>HYPERLINK(Oprawy_linki!C176,"Karta katalogowa")</f>
        <v>Karta katalogowa</v>
      </c>
    </row>
    <row r="177" spans="1:31">
      <c r="A177" s="8">
        <v>929002669732</v>
      </c>
      <c r="B177" s="24" t="s">
        <v>1126</v>
      </c>
      <c r="C177" s="48" t="str">
        <f>HYPERLINK(Oprawy_linki!B177,"Link do zdjęcia")</f>
        <v>Link do zdjęcia</v>
      </c>
      <c r="D177" s="12" t="s">
        <v>1058</v>
      </c>
      <c r="E177" s="12" t="s">
        <v>88</v>
      </c>
      <c r="F177" s="625">
        <v>56.5</v>
      </c>
      <c r="G177" s="45">
        <v>500</v>
      </c>
      <c r="H177" s="45">
        <v>83</v>
      </c>
      <c r="I177" s="45">
        <v>3000</v>
      </c>
      <c r="J177" s="45" t="s">
        <v>4154</v>
      </c>
      <c r="K177" s="45" t="s">
        <v>4440</v>
      </c>
      <c r="L177" s="45" t="s">
        <v>4569</v>
      </c>
      <c r="M177" s="45" t="s">
        <v>4460</v>
      </c>
      <c r="N177" s="45">
        <v>6</v>
      </c>
      <c r="O177" s="45" t="s">
        <v>4449</v>
      </c>
      <c r="P177" s="45" t="s">
        <v>4443</v>
      </c>
      <c r="Q177" s="45" t="s">
        <v>4236</v>
      </c>
      <c r="R177" s="45" t="s">
        <v>4311</v>
      </c>
      <c r="S177" s="45" t="s">
        <v>4570</v>
      </c>
      <c r="T177" s="45" t="s">
        <v>4571</v>
      </c>
      <c r="U177" s="45" t="s">
        <v>95</v>
      </c>
      <c r="V177" s="45">
        <v>21</v>
      </c>
      <c r="W177" s="45" t="s">
        <v>4502</v>
      </c>
      <c r="X177" s="45" t="s">
        <v>4530</v>
      </c>
      <c r="Y177" s="45" t="s">
        <v>95</v>
      </c>
      <c r="Z177" s="45" t="s">
        <v>4446</v>
      </c>
      <c r="AA177" s="45" t="s">
        <v>4447</v>
      </c>
      <c r="AB177" s="45" t="s">
        <v>4137</v>
      </c>
      <c r="AC177" s="50">
        <v>0.13700000000000001</v>
      </c>
      <c r="AD177" s="50">
        <v>0.1</v>
      </c>
      <c r="AE177" s="48" t="str">
        <f>HYPERLINK(Oprawy_linki!C177,"Karta katalogowa")</f>
        <v>Karta katalogowa</v>
      </c>
    </row>
    <row r="178" spans="1:31">
      <c r="A178" s="8">
        <v>929002669832</v>
      </c>
      <c r="B178" s="24" t="s">
        <v>1127</v>
      </c>
      <c r="C178" s="48" t="str">
        <f>HYPERLINK(Oprawy_linki!B178,"Link do zdjęcia")</f>
        <v>Link do zdjęcia</v>
      </c>
      <c r="D178" s="12" t="s">
        <v>1058</v>
      </c>
      <c r="E178" s="12" t="s">
        <v>88</v>
      </c>
      <c r="F178" s="625">
        <v>56.5</v>
      </c>
      <c r="G178" s="45">
        <v>550</v>
      </c>
      <c r="H178" s="45">
        <v>91</v>
      </c>
      <c r="I178" s="45">
        <v>4000</v>
      </c>
      <c r="J178" s="45" t="s">
        <v>4154</v>
      </c>
      <c r="K178" s="45" t="s">
        <v>4448</v>
      </c>
      <c r="L178" s="45" t="s">
        <v>4569</v>
      </c>
      <c r="M178" s="45" t="s">
        <v>4460</v>
      </c>
      <c r="N178" s="45">
        <v>6</v>
      </c>
      <c r="O178" s="45" t="s">
        <v>4449</v>
      </c>
      <c r="P178" s="45" t="s">
        <v>4443</v>
      </c>
      <c r="Q178" s="45" t="s">
        <v>4236</v>
      </c>
      <c r="R178" s="45" t="s">
        <v>4311</v>
      </c>
      <c r="S178" s="45" t="s">
        <v>4570</v>
      </c>
      <c r="T178" s="45" t="s">
        <v>4571</v>
      </c>
      <c r="U178" s="45" t="s">
        <v>95</v>
      </c>
      <c r="V178" s="45">
        <v>21</v>
      </c>
      <c r="W178" s="45" t="s">
        <v>4502</v>
      </c>
      <c r="X178" s="45" t="s">
        <v>4530</v>
      </c>
      <c r="Y178" s="45" t="s">
        <v>95</v>
      </c>
      <c r="Z178" s="45" t="s">
        <v>4446</v>
      </c>
      <c r="AA178" s="45" t="s">
        <v>4447</v>
      </c>
      <c r="AB178" s="45" t="s">
        <v>4137</v>
      </c>
      <c r="AC178" s="50">
        <v>0.13700000000000001</v>
      </c>
      <c r="AD178" s="50">
        <v>0.1</v>
      </c>
      <c r="AE178" s="48" t="str">
        <f>HYPERLINK(Oprawy_linki!C178,"Karta katalogowa")</f>
        <v>Karta katalogowa</v>
      </c>
    </row>
    <row r="179" spans="1:31">
      <c r="A179" s="8">
        <v>929002670032</v>
      </c>
      <c r="B179" s="10" t="s">
        <v>1128</v>
      </c>
      <c r="C179" s="48" t="str">
        <f>HYPERLINK(Oprawy_linki!B179,"Link do zdjęcia")</f>
        <v>Link do zdjęcia</v>
      </c>
      <c r="D179" s="12" t="s">
        <v>1058</v>
      </c>
      <c r="E179" s="12" t="s">
        <v>88</v>
      </c>
      <c r="F179" s="625">
        <v>56.5</v>
      </c>
      <c r="G179" s="45">
        <v>500</v>
      </c>
      <c r="H179" s="45">
        <v>83</v>
      </c>
      <c r="I179" s="45">
        <v>3000</v>
      </c>
      <c r="J179" s="45" t="s">
        <v>4154</v>
      </c>
      <c r="K179" s="45" t="s">
        <v>4440</v>
      </c>
      <c r="L179" s="45" t="s">
        <v>4569</v>
      </c>
      <c r="M179" s="45" t="s">
        <v>4460</v>
      </c>
      <c r="N179" s="45">
        <v>6</v>
      </c>
      <c r="O179" s="45" t="s">
        <v>4449</v>
      </c>
      <c r="P179" s="45" t="s">
        <v>4443</v>
      </c>
      <c r="Q179" s="45" t="s">
        <v>4236</v>
      </c>
      <c r="R179" s="45" t="s">
        <v>4311</v>
      </c>
      <c r="S179" s="45" t="s">
        <v>4570</v>
      </c>
      <c r="T179" s="45" t="s">
        <v>4571</v>
      </c>
      <c r="U179" s="45" t="s">
        <v>95</v>
      </c>
      <c r="V179" s="45">
        <v>21</v>
      </c>
      <c r="W179" s="45" t="s">
        <v>4502</v>
      </c>
      <c r="X179" s="45" t="s">
        <v>4530</v>
      </c>
      <c r="Y179" s="45" t="s">
        <v>95</v>
      </c>
      <c r="Z179" s="45" t="s">
        <v>4446</v>
      </c>
      <c r="AA179" s="45" t="s">
        <v>4447</v>
      </c>
      <c r="AB179" s="45" t="s">
        <v>4137</v>
      </c>
      <c r="AC179" s="50">
        <v>0.14699999999999999</v>
      </c>
      <c r="AD179" s="50">
        <v>0.11</v>
      </c>
      <c r="AE179" s="48" t="str">
        <f>HYPERLINK(Oprawy_linki!C179,"Karta katalogowa")</f>
        <v>Karta katalogowa</v>
      </c>
    </row>
    <row r="180" spans="1:31">
      <c r="A180" s="8">
        <v>929002670132</v>
      </c>
      <c r="B180" s="10" t="s">
        <v>1129</v>
      </c>
      <c r="C180" s="48" t="str">
        <f>HYPERLINK(Oprawy_linki!B180,"Link do zdjęcia")</f>
        <v>Link do zdjęcia</v>
      </c>
      <c r="D180" s="12" t="s">
        <v>1058</v>
      </c>
      <c r="E180" s="12" t="s">
        <v>88</v>
      </c>
      <c r="F180" s="625">
        <v>56.5</v>
      </c>
      <c r="G180" s="45">
        <v>550</v>
      </c>
      <c r="H180" s="45">
        <v>91</v>
      </c>
      <c r="I180" s="45">
        <v>4000</v>
      </c>
      <c r="J180" s="45" t="s">
        <v>4154</v>
      </c>
      <c r="K180" s="45" t="s">
        <v>4448</v>
      </c>
      <c r="L180" s="45" t="s">
        <v>4569</v>
      </c>
      <c r="M180" s="45" t="s">
        <v>4460</v>
      </c>
      <c r="N180" s="45">
        <v>6</v>
      </c>
      <c r="O180" s="45" t="s">
        <v>4449</v>
      </c>
      <c r="P180" s="45" t="s">
        <v>4443</v>
      </c>
      <c r="Q180" s="45" t="s">
        <v>4236</v>
      </c>
      <c r="R180" s="45" t="s">
        <v>4311</v>
      </c>
      <c r="S180" s="45" t="s">
        <v>4570</v>
      </c>
      <c r="T180" s="45" t="s">
        <v>4571</v>
      </c>
      <c r="U180" s="45" t="s">
        <v>95</v>
      </c>
      <c r="V180" s="45">
        <v>21</v>
      </c>
      <c r="W180" s="45" t="s">
        <v>4502</v>
      </c>
      <c r="X180" s="45" t="s">
        <v>4530</v>
      </c>
      <c r="Y180" s="45" t="s">
        <v>95</v>
      </c>
      <c r="Z180" s="45" t="s">
        <v>4446</v>
      </c>
      <c r="AA180" s="45" t="s">
        <v>4447</v>
      </c>
      <c r="AB180" s="45" t="s">
        <v>4137</v>
      </c>
      <c r="AC180" s="50">
        <v>0.14699999999999999</v>
      </c>
      <c r="AD180" s="50">
        <v>0.11</v>
      </c>
      <c r="AE180" s="48" t="str">
        <f>HYPERLINK(Oprawy_linki!C180,"Karta katalogowa")</f>
        <v>Karta katalogowa</v>
      </c>
    </row>
    <row r="181" spans="1:31">
      <c r="A181" s="8">
        <v>912401483032</v>
      </c>
      <c r="B181" s="10" t="s">
        <v>1130</v>
      </c>
      <c r="C181" s="48" t="str">
        <f>HYPERLINK(Oprawy_linki!B181,"Link do zdjęcia")</f>
        <v>Link do zdjęcia</v>
      </c>
      <c r="D181" s="12" t="s">
        <v>1058</v>
      </c>
      <c r="E181" s="12" t="s">
        <v>88</v>
      </c>
      <c r="F181" s="625">
        <v>145</v>
      </c>
      <c r="G181" s="45">
        <v>650</v>
      </c>
      <c r="H181" s="45">
        <v>82</v>
      </c>
      <c r="I181" s="45">
        <v>3000</v>
      </c>
      <c r="J181" s="45" t="s">
        <v>4572</v>
      </c>
      <c r="K181" s="45" t="s">
        <v>4440</v>
      </c>
      <c r="L181" s="45" t="s">
        <v>4573</v>
      </c>
      <c r="M181" s="45" t="s">
        <v>4460</v>
      </c>
      <c r="N181" s="45">
        <v>8</v>
      </c>
      <c r="O181" s="45" t="s">
        <v>4449</v>
      </c>
      <c r="P181" s="45" t="s">
        <v>4443</v>
      </c>
      <c r="Q181" s="45" t="s">
        <v>4236</v>
      </c>
      <c r="R181" s="45" t="s">
        <v>4297</v>
      </c>
      <c r="S181" s="45" t="s">
        <v>4574</v>
      </c>
      <c r="T181" s="45" t="s">
        <v>4575</v>
      </c>
      <c r="U181" s="45" t="s">
        <v>95</v>
      </c>
      <c r="V181" s="45">
        <v>22</v>
      </c>
      <c r="W181" s="45" t="s">
        <v>4502</v>
      </c>
      <c r="X181" s="45" t="s">
        <v>4483</v>
      </c>
      <c r="Y181" s="45" t="s">
        <v>95</v>
      </c>
      <c r="Z181" s="45" t="s">
        <v>4446</v>
      </c>
      <c r="AA181" s="45" t="s">
        <v>4497</v>
      </c>
      <c r="AB181" s="45" t="s">
        <v>4137</v>
      </c>
      <c r="AC181" s="50">
        <v>0.34</v>
      </c>
      <c r="AD181" s="50">
        <v>0.28999999999999998</v>
      </c>
      <c r="AE181" s="48" t="str">
        <f>HYPERLINK(Oprawy_linki!C181,"Karta katalogowa")</f>
        <v>Karta katalogowa</v>
      </c>
    </row>
    <row r="182" spans="1:31">
      <c r="A182" s="8">
        <v>912401483033</v>
      </c>
      <c r="B182" s="10" t="s">
        <v>1131</v>
      </c>
      <c r="C182" s="48" t="str">
        <f>HYPERLINK(Oprawy_linki!B182,"Link do zdjęcia")</f>
        <v>Link do zdjęcia</v>
      </c>
      <c r="D182" s="12" t="s">
        <v>1058</v>
      </c>
      <c r="E182" s="12" t="s">
        <v>88</v>
      </c>
      <c r="F182" s="625">
        <v>145</v>
      </c>
      <c r="G182" s="45">
        <v>650</v>
      </c>
      <c r="H182" s="45">
        <v>82</v>
      </c>
      <c r="I182" s="45">
        <v>4000</v>
      </c>
      <c r="J182" s="45" t="s">
        <v>4572</v>
      </c>
      <c r="K182" s="45" t="s">
        <v>4448</v>
      </c>
      <c r="L182" s="45" t="s">
        <v>4573</v>
      </c>
      <c r="M182" s="45" t="s">
        <v>4460</v>
      </c>
      <c r="N182" s="45">
        <v>8</v>
      </c>
      <c r="O182" s="45" t="s">
        <v>4449</v>
      </c>
      <c r="P182" s="45" t="s">
        <v>4443</v>
      </c>
      <c r="Q182" s="45" t="s">
        <v>4236</v>
      </c>
      <c r="R182" s="45" t="s">
        <v>4297</v>
      </c>
      <c r="S182" s="45" t="s">
        <v>4574</v>
      </c>
      <c r="T182" s="45" t="s">
        <v>4575</v>
      </c>
      <c r="U182" s="45" t="s">
        <v>95</v>
      </c>
      <c r="V182" s="45">
        <v>22</v>
      </c>
      <c r="W182" s="45" t="s">
        <v>4502</v>
      </c>
      <c r="X182" s="45" t="s">
        <v>4483</v>
      </c>
      <c r="Y182" s="45" t="s">
        <v>95</v>
      </c>
      <c r="Z182" s="45" t="s">
        <v>4446</v>
      </c>
      <c r="AA182" s="45" t="s">
        <v>4497</v>
      </c>
      <c r="AB182" s="45" t="s">
        <v>4137</v>
      </c>
      <c r="AC182" s="50">
        <v>0.34</v>
      </c>
      <c r="AD182" s="50">
        <v>0.28999999999999998</v>
      </c>
      <c r="AE182" s="48" t="str">
        <f>HYPERLINK(Oprawy_linki!C182,"Karta katalogowa")</f>
        <v>Karta katalogowa</v>
      </c>
    </row>
    <row r="183" spans="1:31">
      <c r="A183" s="8">
        <v>912401483041</v>
      </c>
      <c r="B183" s="10" t="s">
        <v>1132</v>
      </c>
      <c r="C183" s="48" t="str">
        <f>HYPERLINK(Oprawy_linki!B183,"Link do zdjęcia")</f>
        <v>Link do zdjęcia</v>
      </c>
      <c r="D183" s="12" t="s">
        <v>1058</v>
      </c>
      <c r="E183" s="12" t="s">
        <v>88</v>
      </c>
      <c r="F183" s="625">
        <v>241</v>
      </c>
      <c r="G183" s="45">
        <v>1200</v>
      </c>
      <c r="H183" s="45">
        <v>82</v>
      </c>
      <c r="I183" s="45">
        <v>3000</v>
      </c>
      <c r="J183" s="45" t="s">
        <v>4572</v>
      </c>
      <c r="K183" s="45" t="s">
        <v>4440</v>
      </c>
      <c r="L183" s="45" t="s">
        <v>4569</v>
      </c>
      <c r="M183" s="45" t="s">
        <v>4460</v>
      </c>
      <c r="N183" s="45">
        <v>15</v>
      </c>
      <c r="O183" s="45" t="s">
        <v>4449</v>
      </c>
      <c r="P183" s="45" t="s">
        <v>4443</v>
      </c>
      <c r="Q183" s="45" t="s">
        <v>4236</v>
      </c>
      <c r="R183" s="45" t="s">
        <v>4576</v>
      </c>
      <c r="S183" s="45" t="s">
        <v>4577</v>
      </c>
      <c r="T183" s="45" t="s">
        <v>4576</v>
      </c>
      <c r="U183" s="45" t="s">
        <v>95</v>
      </c>
      <c r="V183" s="45">
        <v>22</v>
      </c>
      <c r="W183" s="45" t="s">
        <v>4502</v>
      </c>
      <c r="X183" s="45" t="s">
        <v>4483</v>
      </c>
      <c r="Y183" s="45" t="s">
        <v>95</v>
      </c>
      <c r="Z183" s="45" t="s">
        <v>4446</v>
      </c>
      <c r="AA183" s="45" t="s">
        <v>4515</v>
      </c>
      <c r="AB183" s="45" t="s">
        <v>4137</v>
      </c>
      <c r="AC183" s="50">
        <v>0.49</v>
      </c>
      <c r="AD183" s="50">
        <v>0.44</v>
      </c>
      <c r="AE183" s="48" t="str">
        <f>HYPERLINK(Oprawy_linki!C183,"Karta katalogowa")</f>
        <v>Karta katalogowa</v>
      </c>
    </row>
    <row r="184" spans="1:31">
      <c r="A184" s="8">
        <v>912401483048</v>
      </c>
      <c r="B184" s="10" t="s">
        <v>1133</v>
      </c>
      <c r="C184" s="48" t="str">
        <f>HYPERLINK(Oprawy_linki!B184,"Link do zdjęcia")</f>
        <v>Link do zdjęcia</v>
      </c>
      <c r="D184" s="12" t="s">
        <v>1058</v>
      </c>
      <c r="E184" s="12" t="s">
        <v>88</v>
      </c>
      <c r="F184" s="625">
        <v>188</v>
      </c>
      <c r="G184" s="45">
        <v>650</v>
      </c>
      <c r="H184" s="45">
        <v>82</v>
      </c>
      <c r="I184" s="45">
        <v>2700</v>
      </c>
      <c r="J184" s="45" t="s">
        <v>4572</v>
      </c>
      <c r="K184" s="45" t="s">
        <v>4516</v>
      </c>
      <c r="L184" s="45" t="s">
        <v>4573</v>
      </c>
      <c r="M184" s="45" t="s">
        <v>4460</v>
      </c>
      <c r="N184" s="45">
        <v>8</v>
      </c>
      <c r="O184" s="45" t="s">
        <v>4449</v>
      </c>
      <c r="P184" s="45" t="s">
        <v>4443</v>
      </c>
      <c r="Q184" s="45" t="s">
        <v>4236</v>
      </c>
      <c r="R184" s="45" t="s">
        <v>4297</v>
      </c>
      <c r="S184" s="45" t="s">
        <v>4574</v>
      </c>
      <c r="T184" s="45" t="s">
        <v>4575</v>
      </c>
      <c r="U184" s="45" t="s">
        <v>95</v>
      </c>
      <c r="V184" s="45">
        <v>22</v>
      </c>
      <c r="W184" s="45" t="s">
        <v>4502</v>
      </c>
      <c r="X184" s="45" t="s">
        <v>4483</v>
      </c>
      <c r="Y184" s="45" t="s">
        <v>95</v>
      </c>
      <c r="Z184" s="45" t="s">
        <v>4446</v>
      </c>
      <c r="AA184" s="45" t="s">
        <v>4515</v>
      </c>
      <c r="AB184" s="45" t="s">
        <v>4137</v>
      </c>
      <c r="AC184" s="50">
        <v>0.34</v>
      </c>
      <c r="AD184" s="50">
        <v>0.28999999999999998</v>
      </c>
      <c r="AE184" s="48" t="str">
        <f>HYPERLINK(Oprawy_linki!C184,"Karta katalogowa")</f>
        <v>Karta katalogowa</v>
      </c>
    </row>
    <row r="185" spans="1:31">
      <c r="A185" s="8">
        <v>912401483049</v>
      </c>
      <c r="B185" s="10" t="s">
        <v>1134</v>
      </c>
      <c r="C185" s="48" t="str">
        <f>HYPERLINK(Oprawy_linki!B185,"Link do zdjęcia")</f>
        <v>Link do zdjęcia</v>
      </c>
      <c r="D185" s="12" t="s">
        <v>1058</v>
      </c>
      <c r="E185" s="12" t="s">
        <v>88</v>
      </c>
      <c r="F185" s="625">
        <v>188</v>
      </c>
      <c r="G185" s="45">
        <v>650</v>
      </c>
      <c r="H185" s="45">
        <v>82</v>
      </c>
      <c r="I185" s="45">
        <v>3000</v>
      </c>
      <c r="J185" s="45" t="s">
        <v>4572</v>
      </c>
      <c r="K185" s="45" t="s">
        <v>4440</v>
      </c>
      <c r="L185" s="45" t="s">
        <v>4573</v>
      </c>
      <c r="M185" s="45" t="s">
        <v>4460</v>
      </c>
      <c r="N185" s="45">
        <v>8</v>
      </c>
      <c r="O185" s="45" t="s">
        <v>4449</v>
      </c>
      <c r="P185" s="45" t="s">
        <v>4443</v>
      </c>
      <c r="Q185" s="45" t="s">
        <v>4236</v>
      </c>
      <c r="R185" s="45" t="s">
        <v>4297</v>
      </c>
      <c r="S185" s="45" t="s">
        <v>4574</v>
      </c>
      <c r="T185" s="45" t="s">
        <v>4575</v>
      </c>
      <c r="U185" s="45" t="s">
        <v>95</v>
      </c>
      <c r="V185" s="45">
        <v>22</v>
      </c>
      <c r="W185" s="45" t="s">
        <v>4502</v>
      </c>
      <c r="X185" s="45" t="s">
        <v>4483</v>
      </c>
      <c r="Y185" s="45" t="s">
        <v>95</v>
      </c>
      <c r="Z185" s="45" t="s">
        <v>4446</v>
      </c>
      <c r="AA185" s="45" t="s">
        <v>4515</v>
      </c>
      <c r="AB185" s="45" t="s">
        <v>4137</v>
      </c>
      <c r="AC185" s="50">
        <v>0.34</v>
      </c>
      <c r="AD185" s="50">
        <v>0.28999999999999998</v>
      </c>
      <c r="AE185" s="48" t="str">
        <f>HYPERLINK(Oprawy_linki!C185,"Karta katalogowa")</f>
        <v>Karta katalogowa</v>
      </c>
    </row>
    <row r="186" spans="1:31">
      <c r="A186" s="8">
        <v>912401483035</v>
      </c>
      <c r="B186" s="10" t="s">
        <v>1135</v>
      </c>
      <c r="C186" s="48" t="str">
        <f>HYPERLINK(Oprawy_linki!B186,"Link do zdjęcia")</f>
        <v>Link do zdjęcia</v>
      </c>
      <c r="D186" s="12" t="s">
        <v>1058</v>
      </c>
      <c r="E186" s="12" t="s">
        <v>88</v>
      </c>
      <c r="F186" s="625">
        <v>152</v>
      </c>
      <c r="G186" s="45">
        <v>650</v>
      </c>
      <c r="H186" s="45">
        <v>82</v>
      </c>
      <c r="I186" s="45">
        <v>3000</v>
      </c>
      <c r="J186" s="45" t="s">
        <v>4572</v>
      </c>
      <c r="K186" s="45" t="s">
        <v>4440</v>
      </c>
      <c r="L186" s="45" t="s">
        <v>4573</v>
      </c>
      <c r="M186" s="45" t="s">
        <v>4460</v>
      </c>
      <c r="N186" s="45">
        <v>8</v>
      </c>
      <c r="O186" s="45" t="s">
        <v>4449</v>
      </c>
      <c r="P186" s="45" t="s">
        <v>4443</v>
      </c>
      <c r="Q186" s="45" t="s">
        <v>4236</v>
      </c>
      <c r="R186" s="45" t="s">
        <v>4297</v>
      </c>
      <c r="S186" s="45" t="s">
        <v>4574</v>
      </c>
      <c r="T186" s="45" t="s">
        <v>4575</v>
      </c>
      <c r="U186" s="45" t="s">
        <v>95</v>
      </c>
      <c r="V186" s="45">
        <v>22</v>
      </c>
      <c r="W186" s="45" t="s">
        <v>4502</v>
      </c>
      <c r="X186" s="45" t="s">
        <v>4483</v>
      </c>
      <c r="Y186" s="45" t="s">
        <v>95</v>
      </c>
      <c r="Z186" s="45" t="s">
        <v>4446</v>
      </c>
      <c r="AA186" s="45" t="s">
        <v>4515</v>
      </c>
      <c r="AB186" s="45" t="s">
        <v>4137</v>
      </c>
      <c r="AC186" s="50">
        <v>0.34</v>
      </c>
      <c r="AD186" s="50">
        <v>0.28999999999999998</v>
      </c>
      <c r="AE186" s="48" t="str">
        <f>HYPERLINK(Oprawy_linki!C186,"Karta katalogowa")</f>
        <v>Karta katalogowa</v>
      </c>
    </row>
    <row r="187" spans="1:31">
      <c r="A187" s="8">
        <v>912401483036</v>
      </c>
      <c r="B187" s="24" t="s">
        <v>1136</v>
      </c>
      <c r="C187" s="48" t="str">
        <f>HYPERLINK(Oprawy_linki!B187,"Link do zdjęcia")</f>
        <v>Link do zdjęcia</v>
      </c>
      <c r="D187" s="12" t="s">
        <v>1058</v>
      </c>
      <c r="E187" s="12" t="s">
        <v>88</v>
      </c>
      <c r="F187" s="625">
        <v>152</v>
      </c>
      <c r="G187" s="45">
        <v>650</v>
      </c>
      <c r="H187" s="45">
        <v>82</v>
      </c>
      <c r="I187" s="45">
        <v>4000</v>
      </c>
      <c r="J187" s="45" t="s">
        <v>4572</v>
      </c>
      <c r="K187" s="45" t="s">
        <v>4448</v>
      </c>
      <c r="L187" s="45" t="s">
        <v>4573</v>
      </c>
      <c r="M187" s="45" t="s">
        <v>4460</v>
      </c>
      <c r="N187" s="45">
        <v>8</v>
      </c>
      <c r="O187" s="45" t="s">
        <v>4449</v>
      </c>
      <c r="P187" s="45" t="s">
        <v>4443</v>
      </c>
      <c r="Q187" s="45" t="s">
        <v>4236</v>
      </c>
      <c r="R187" s="45" t="s">
        <v>4297</v>
      </c>
      <c r="S187" s="45" t="s">
        <v>4574</v>
      </c>
      <c r="T187" s="45" t="s">
        <v>4575</v>
      </c>
      <c r="U187" s="45" t="s">
        <v>95</v>
      </c>
      <c r="V187" s="45">
        <v>22</v>
      </c>
      <c r="W187" s="45" t="s">
        <v>4502</v>
      </c>
      <c r="X187" s="45" t="s">
        <v>4483</v>
      </c>
      <c r="Y187" s="45" t="s">
        <v>95</v>
      </c>
      <c r="Z187" s="45" t="s">
        <v>4446</v>
      </c>
      <c r="AA187" s="45" t="s">
        <v>4515</v>
      </c>
      <c r="AB187" s="45" t="s">
        <v>4137</v>
      </c>
      <c r="AC187" s="50">
        <v>0.34</v>
      </c>
      <c r="AD187" s="50">
        <v>0.28999999999999998</v>
      </c>
      <c r="AE187" s="48" t="str">
        <f>HYPERLINK(Oprawy_linki!C187,"Karta katalogowa")</f>
        <v>Karta katalogowa</v>
      </c>
    </row>
    <row r="188" spans="1:31">
      <c r="A188" s="8">
        <v>912401483037</v>
      </c>
      <c r="B188" s="10" t="s">
        <v>1137</v>
      </c>
      <c r="C188" s="48" t="str">
        <f>HYPERLINK(Oprawy_linki!B188,"Link do zdjęcia")</f>
        <v>Link do zdjęcia</v>
      </c>
      <c r="D188" s="12" t="s">
        <v>1058</v>
      </c>
      <c r="E188" s="12" t="s">
        <v>88</v>
      </c>
      <c r="F188" s="625">
        <v>182</v>
      </c>
      <c r="G188" s="45">
        <v>900</v>
      </c>
      <c r="H188" s="45">
        <v>82</v>
      </c>
      <c r="I188" s="45">
        <v>3000</v>
      </c>
      <c r="J188" s="45" t="s">
        <v>4572</v>
      </c>
      <c r="K188" s="45" t="s">
        <v>4440</v>
      </c>
      <c r="L188" s="45" t="s">
        <v>4573</v>
      </c>
      <c r="M188" s="45" t="s">
        <v>4460</v>
      </c>
      <c r="N188" s="45">
        <v>11</v>
      </c>
      <c r="O188" s="45" t="s">
        <v>4449</v>
      </c>
      <c r="P188" s="45" t="s">
        <v>4443</v>
      </c>
      <c r="Q188" s="45" t="s">
        <v>4236</v>
      </c>
      <c r="R188" s="45" t="s">
        <v>4297</v>
      </c>
      <c r="S188" s="45" t="s">
        <v>4574</v>
      </c>
      <c r="T188" s="45" t="s">
        <v>4575</v>
      </c>
      <c r="U188" s="45" t="s">
        <v>95</v>
      </c>
      <c r="V188" s="45">
        <v>22</v>
      </c>
      <c r="W188" s="45" t="s">
        <v>4502</v>
      </c>
      <c r="X188" s="45" t="s">
        <v>4483</v>
      </c>
      <c r="Y188" s="45" t="s">
        <v>95</v>
      </c>
      <c r="Z188" s="45" t="s">
        <v>4446</v>
      </c>
      <c r="AA188" s="45" t="s">
        <v>4515</v>
      </c>
      <c r="AB188" s="45" t="s">
        <v>4137</v>
      </c>
      <c r="AC188" s="50">
        <v>0.34</v>
      </c>
      <c r="AD188" s="50">
        <v>0.28999999999999998</v>
      </c>
      <c r="AE188" s="48" t="str">
        <f>HYPERLINK(Oprawy_linki!C188,"Karta katalogowa")</f>
        <v>Karta katalogowa</v>
      </c>
    </row>
    <row r="189" spans="1:31">
      <c r="A189" s="8">
        <v>912401483038</v>
      </c>
      <c r="B189" s="10" t="s">
        <v>1138</v>
      </c>
      <c r="C189" s="48" t="str">
        <f>HYPERLINK(Oprawy_linki!B189,"Link do zdjęcia")</f>
        <v>Link do zdjęcia</v>
      </c>
      <c r="D189" s="12" t="s">
        <v>1058</v>
      </c>
      <c r="E189" s="12" t="s">
        <v>88</v>
      </c>
      <c r="F189" s="625">
        <v>182</v>
      </c>
      <c r="G189" s="45">
        <v>900</v>
      </c>
      <c r="H189" s="45">
        <v>82</v>
      </c>
      <c r="I189" s="45">
        <v>4000</v>
      </c>
      <c r="J189" s="45" t="s">
        <v>4572</v>
      </c>
      <c r="K189" s="45" t="s">
        <v>4448</v>
      </c>
      <c r="L189" s="45" t="s">
        <v>4573</v>
      </c>
      <c r="M189" s="45" t="s">
        <v>4460</v>
      </c>
      <c r="N189" s="45">
        <v>11</v>
      </c>
      <c r="O189" s="45" t="s">
        <v>4449</v>
      </c>
      <c r="P189" s="45" t="s">
        <v>4443</v>
      </c>
      <c r="Q189" s="45" t="s">
        <v>4236</v>
      </c>
      <c r="R189" s="45" t="s">
        <v>4297</v>
      </c>
      <c r="S189" s="45" t="s">
        <v>4574</v>
      </c>
      <c r="T189" s="45" t="s">
        <v>4575</v>
      </c>
      <c r="U189" s="45" t="s">
        <v>95</v>
      </c>
      <c r="V189" s="45">
        <v>22</v>
      </c>
      <c r="W189" s="45" t="s">
        <v>4502</v>
      </c>
      <c r="X189" s="45" t="s">
        <v>4483</v>
      </c>
      <c r="Y189" s="45" t="s">
        <v>95</v>
      </c>
      <c r="Z189" s="45" t="s">
        <v>4446</v>
      </c>
      <c r="AA189" s="45" t="s">
        <v>4515</v>
      </c>
      <c r="AB189" s="45" t="s">
        <v>4137</v>
      </c>
      <c r="AC189" s="50">
        <v>0.34</v>
      </c>
      <c r="AD189" s="50">
        <v>0.28999999999999998</v>
      </c>
      <c r="AE189" s="48" t="str">
        <f>HYPERLINK(Oprawy_linki!C189,"Karta katalogowa")</f>
        <v>Karta katalogowa</v>
      </c>
    </row>
    <row r="190" spans="1:31">
      <c r="A190" s="8">
        <v>911401899382</v>
      </c>
      <c r="B190" s="10" t="s">
        <v>1139</v>
      </c>
      <c r="C190" s="48" t="str">
        <f>HYPERLINK(Oprawy_linki!B190,"Link do zdjęcia")</f>
        <v>Link do zdjęcia</v>
      </c>
      <c r="D190" s="12" t="s">
        <v>1058</v>
      </c>
      <c r="E190" s="12" t="s">
        <v>88</v>
      </c>
      <c r="F190" s="625">
        <v>194</v>
      </c>
      <c r="G190" s="45">
        <v>1280</v>
      </c>
      <c r="H190" s="45">
        <v>104</v>
      </c>
      <c r="I190" s="45">
        <v>3000</v>
      </c>
      <c r="J190" s="45" t="s">
        <v>4328</v>
      </c>
      <c r="K190" s="45" t="s">
        <v>4440</v>
      </c>
      <c r="L190" s="45" t="s">
        <v>4578</v>
      </c>
      <c r="M190" s="45" t="s">
        <v>4460</v>
      </c>
      <c r="N190" s="45" t="s">
        <v>4579</v>
      </c>
      <c r="O190" s="45" t="s">
        <v>4449</v>
      </c>
      <c r="P190" s="45" t="s">
        <v>4443</v>
      </c>
      <c r="Q190" s="45" t="s">
        <v>4460</v>
      </c>
      <c r="R190" s="45" t="s">
        <v>4542</v>
      </c>
      <c r="S190" s="45">
        <v>8</v>
      </c>
      <c r="T190" s="45" t="s">
        <v>4580</v>
      </c>
      <c r="U190" s="45" t="s">
        <v>4453</v>
      </c>
      <c r="V190" s="45">
        <v>24</v>
      </c>
      <c r="W190" s="45" t="s">
        <v>4581</v>
      </c>
      <c r="X190" s="45" t="s">
        <v>4483</v>
      </c>
      <c r="Y190" s="45" t="s">
        <v>95</v>
      </c>
      <c r="Z190" s="45" t="s">
        <v>4446</v>
      </c>
      <c r="AA190" s="45" t="s">
        <v>95</v>
      </c>
      <c r="AB190" s="45" t="s">
        <v>4137</v>
      </c>
      <c r="AC190" s="50">
        <v>0.46700000000000003</v>
      </c>
      <c r="AD190" s="50">
        <v>0.4</v>
      </c>
      <c r="AE190" s="48" t="str">
        <f>HYPERLINK(Oprawy_linki!C190,"Karta katalogowa")</f>
        <v>Karta katalogowa</v>
      </c>
    </row>
    <row r="191" spans="1:31">
      <c r="A191" s="8">
        <v>911401899482</v>
      </c>
      <c r="B191" s="10" t="s">
        <v>1140</v>
      </c>
      <c r="C191" s="48" t="str">
        <f>HYPERLINK(Oprawy_linki!B191,"Link do zdjęcia")</f>
        <v>Link do zdjęcia</v>
      </c>
      <c r="D191" s="12" t="s">
        <v>1058</v>
      </c>
      <c r="E191" s="12" t="s">
        <v>88</v>
      </c>
      <c r="F191" s="625">
        <v>194</v>
      </c>
      <c r="G191" s="45">
        <v>1320</v>
      </c>
      <c r="H191" s="45">
        <v>107</v>
      </c>
      <c r="I191" s="45">
        <v>4000</v>
      </c>
      <c r="J191" s="45" t="s">
        <v>4328</v>
      </c>
      <c r="K191" s="45" t="s">
        <v>4448</v>
      </c>
      <c r="L191" s="45" t="s">
        <v>4578</v>
      </c>
      <c r="M191" s="45" t="s">
        <v>4460</v>
      </c>
      <c r="N191" s="45" t="s">
        <v>4579</v>
      </c>
      <c r="O191" s="45" t="s">
        <v>4449</v>
      </c>
      <c r="P191" s="45" t="s">
        <v>4443</v>
      </c>
      <c r="Q191" s="45" t="s">
        <v>4460</v>
      </c>
      <c r="R191" s="45" t="s">
        <v>4542</v>
      </c>
      <c r="S191" s="45">
        <v>8</v>
      </c>
      <c r="T191" s="45" t="s">
        <v>4580</v>
      </c>
      <c r="U191" s="45" t="s">
        <v>4453</v>
      </c>
      <c r="V191" s="45">
        <v>24</v>
      </c>
      <c r="W191" s="45" t="s">
        <v>4581</v>
      </c>
      <c r="X191" s="45" t="s">
        <v>4483</v>
      </c>
      <c r="Y191" s="45" t="s">
        <v>95</v>
      </c>
      <c r="Z191" s="45" t="s">
        <v>4446</v>
      </c>
      <c r="AA191" s="45" t="s">
        <v>95</v>
      </c>
      <c r="AB191" s="45" t="s">
        <v>4137</v>
      </c>
      <c r="AC191" s="50">
        <v>0.46700000000000003</v>
      </c>
      <c r="AD191" s="50">
        <v>0.4</v>
      </c>
      <c r="AE191" s="48" t="str">
        <f>HYPERLINK(Oprawy_linki!C191,"Karta katalogowa")</f>
        <v>Karta katalogowa</v>
      </c>
    </row>
    <row r="192" spans="1:31">
      <c r="A192" s="8">
        <v>911401898982</v>
      </c>
      <c r="B192" s="10" t="s">
        <v>1141</v>
      </c>
      <c r="C192" s="48" t="str">
        <f>HYPERLINK(Oprawy_linki!B192,"Link do zdjęcia")</f>
        <v>Link do zdjęcia</v>
      </c>
      <c r="D192" s="12" t="s">
        <v>1058</v>
      </c>
      <c r="E192" s="12" t="s">
        <v>88</v>
      </c>
      <c r="F192" s="625">
        <v>145</v>
      </c>
      <c r="G192" s="45">
        <v>680</v>
      </c>
      <c r="H192" s="45">
        <v>94</v>
      </c>
      <c r="I192" s="45">
        <v>3000</v>
      </c>
      <c r="J192" s="45" t="s">
        <v>4328</v>
      </c>
      <c r="K192" s="45" t="s">
        <v>4440</v>
      </c>
      <c r="L192" s="45" t="s">
        <v>4578</v>
      </c>
      <c r="M192" s="45" t="s">
        <v>4460</v>
      </c>
      <c r="N192" s="45" t="s">
        <v>4143</v>
      </c>
      <c r="O192" s="45" t="s">
        <v>4449</v>
      </c>
      <c r="P192" s="45" t="s">
        <v>4443</v>
      </c>
      <c r="Q192" s="45" t="s">
        <v>4460</v>
      </c>
      <c r="R192" s="45" t="s">
        <v>4477</v>
      </c>
      <c r="S192" s="45" t="s">
        <v>4582</v>
      </c>
      <c r="T192" s="45" t="s">
        <v>4582</v>
      </c>
      <c r="U192" s="45" t="s">
        <v>4453</v>
      </c>
      <c r="V192" s="45">
        <v>21</v>
      </c>
      <c r="W192" s="45" t="s">
        <v>4502</v>
      </c>
      <c r="X192" s="45" t="s">
        <v>4483</v>
      </c>
      <c r="Y192" s="45" t="s">
        <v>95</v>
      </c>
      <c r="Z192" s="45" t="s">
        <v>4446</v>
      </c>
      <c r="AA192" s="45" t="s">
        <v>95</v>
      </c>
      <c r="AB192" s="45" t="s">
        <v>4137</v>
      </c>
      <c r="AC192" s="50">
        <v>0.41099999999999998</v>
      </c>
      <c r="AD192" s="50">
        <v>0.33</v>
      </c>
      <c r="AE192" s="48" t="str">
        <f>HYPERLINK(Oprawy_linki!C192,"Karta katalogowa")</f>
        <v>Karta katalogowa</v>
      </c>
    </row>
    <row r="193" spans="1:31">
      <c r="A193" s="8">
        <v>911401899082</v>
      </c>
      <c r="B193" s="10" t="s">
        <v>1142</v>
      </c>
      <c r="C193" s="48" t="str">
        <f>HYPERLINK(Oprawy_linki!B193,"Link do zdjęcia")</f>
        <v>Link do zdjęcia</v>
      </c>
      <c r="D193" s="12" t="s">
        <v>1058</v>
      </c>
      <c r="E193" s="12" t="s">
        <v>88</v>
      </c>
      <c r="F193" s="625">
        <v>145</v>
      </c>
      <c r="G193" s="45">
        <v>720</v>
      </c>
      <c r="H193" s="45">
        <v>100</v>
      </c>
      <c r="I193" s="45">
        <v>4000</v>
      </c>
      <c r="J193" s="45" t="s">
        <v>4328</v>
      </c>
      <c r="K193" s="45" t="s">
        <v>4448</v>
      </c>
      <c r="L193" s="45" t="s">
        <v>4578</v>
      </c>
      <c r="M193" s="45" t="s">
        <v>4460</v>
      </c>
      <c r="N193" s="45" t="s">
        <v>4143</v>
      </c>
      <c r="O193" s="45" t="s">
        <v>4449</v>
      </c>
      <c r="P193" s="45" t="s">
        <v>4443</v>
      </c>
      <c r="Q193" s="45" t="s">
        <v>4460</v>
      </c>
      <c r="R193" s="45" t="s">
        <v>4477</v>
      </c>
      <c r="S193" s="45" t="s">
        <v>4582</v>
      </c>
      <c r="T193" s="45" t="s">
        <v>4582</v>
      </c>
      <c r="U193" s="45" t="s">
        <v>4453</v>
      </c>
      <c r="V193" s="45">
        <v>21</v>
      </c>
      <c r="W193" s="45" t="s">
        <v>4502</v>
      </c>
      <c r="X193" s="45" t="s">
        <v>4483</v>
      </c>
      <c r="Y193" s="45" t="s">
        <v>95</v>
      </c>
      <c r="Z193" s="45" t="s">
        <v>4446</v>
      </c>
      <c r="AA193" s="45" t="s">
        <v>95</v>
      </c>
      <c r="AB193" s="45" t="s">
        <v>4137</v>
      </c>
      <c r="AC193" s="50">
        <v>0.41099999999999998</v>
      </c>
      <c r="AD193" s="50">
        <v>0.33</v>
      </c>
      <c r="AE193" s="48" t="str">
        <f>HYPERLINK(Oprawy_linki!C193,"Karta katalogowa")</f>
        <v>Karta katalogowa</v>
      </c>
    </row>
    <row r="194" spans="1:31">
      <c r="A194" s="8">
        <v>911401899182</v>
      </c>
      <c r="B194" s="10" t="s">
        <v>1143</v>
      </c>
      <c r="C194" s="48" t="str">
        <f>HYPERLINK(Oprawy_linki!B194,"Link do zdjęcia")</f>
        <v>Link do zdjęcia</v>
      </c>
      <c r="D194" s="12" t="s">
        <v>1058</v>
      </c>
      <c r="E194" s="12" t="s">
        <v>88</v>
      </c>
      <c r="F194" s="625">
        <v>175</v>
      </c>
      <c r="G194" s="45">
        <v>900</v>
      </c>
      <c r="H194" s="45">
        <v>88</v>
      </c>
      <c r="I194" s="45">
        <v>3000</v>
      </c>
      <c r="J194" s="45" t="s">
        <v>4328</v>
      </c>
      <c r="K194" s="45" t="s">
        <v>4440</v>
      </c>
      <c r="L194" s="45" t="s">
        <v>4578</v>
      </c>
      <c r="M194" s="45" t="s">
        <v>4460</v>
      </c>
      <c r="N194" s="45" t="s">
        <v>4486</v>
      </c>
      <c r="O194" s="45" t="s">
        <v>4449</v>
      </c>
      <c r="P194" s="45" t="s">
        <v>4443</v>
      </c>
      <c r="Q194" s="45" t="s">
        <v>4460</v>
      </c>
      <c r="R194" s="45" t="s">
        <v>4477</v>
      </c>
      <c r="S194" s="45" t="s">
        <v>4582</v>
      </c>
      <c r="T194" s="45" t="s">
        <v>4582</v>
      </c>
      <c r="U194" s="45" t="s">
        <v>4453</v>
      </c>
      <c r="V194" s="45">
        <v>22</v>
      </c>
      <c r="W194" s="45" t="s">
        <v>4502</v>
      </c>
      <c r="X194" s="45" t="s">
        <v>4483</v>
      </c>
      <c r="Y194" s="45" t="s">
        <v>95</v>
      </c>
      <c r="Z194" s="45" t="s">
        <v>4446</v>
      </c>
      <c r="AA194" s="45" t="s">
        <v>95</v>
      </c>
      <c r="AB194" s="45" t="s">
        <v>4137</v>
      </c>
      <c r="AC194" s="50">
        <v>0.41099999999999998</v>
      </c>
      <c r="AD194" s="50">
        <v>0.33</v>
      </c>
      <c r="AE194" s="48" t="str">
        <f>HYPERLINK(Oprawy_linki!C194,"Karta katalogowa")</f>
        <v>Karta katalogowa</v>
      </c>
    </row>
    <row r="195" spans="1:31">
      <c r="A195" s="8">
        <v>911401899282</v>
      </c>
      <c r="B195" s="10" t="s">
        <v>1144</v>
      </c>
      <c r="C195" s="48" t="str">
        <f>HYPERLINK(Oprawy_linki!B195,"Link do zdjęcia")</f>
        <v>Link do zdjęcia</v>
      </c>
      <c r="D195" s="12" t="s">
        <v>1058</v>
      </c>
      <c r="E195" s="12" t="s">
        <v>88</v>
      </c>
      <c r="F195" s="625">
        <v>175</v>
      </c>
      <c r="G195" s="45">
        <v>950</v>
      </c>
      <c r="H195" s="45">
        <v>93</v>
      </c>
      <c r="I195" s="45">
        <v>4000</v>
      </c>
      <c r="J195" s="45" t="s">
        <v>4328</v>
      </c>
      <c r="K195" s="45" t="s">
        <v>4448</v>
      </c>
      <c r="L195" s="45" t="s">
        <v>4578</v>
      </c>
      <c r="M195" s="45" t="s">
        <v>4460</v>
      </c>
      <c r="N195" s="45" t="s">
        <v>4486</v>
      </c>
      <c r="O195" s="45" t="s">
        <v>4449</v>
      </c>
      <c r="P195" s="45" t="s">
        <v>4443</v>
      </c>
      <c r="Q195" s="45" t="s">
        <v>4460</v>
      </c>
      <c r="R195" s="45" t="s">
        <v>4477</v>
      </c>
      <c r="S195" s="45" t="s">
        <v>4582</v>
      </c>
      <c r="T195" s="45" t="s">
        <v>4582</v>
      </c>
      <c r="U195" s="45" t="s">
        <v>4453</v>
      </c>
      <c r="V195" s="45">
        <v>22</v>
      </c>
      <c r="W195" s="45" t="s">
        <v>4502</v>
      </c>
      <c r="X195" s="45" t="s">
        <v>4483</v>
      </c>
      <c r="Y195" s="45" t="s">
        <v>95</v>
      </c>
      <c r="Z195" s="45" t="s">
        <v>4446</v>
      </c>
      <c r="AA195" s="45" t="s">
        <v>95</v>
      </c>
      <c r="AB195" s="45" t="s">
        <v>4137</v>
      </c>
      <c r="AC195" s="50">
        <v>0.41099999999999998</v>
      </c>
      <c r="AD195" s="50">
        <v>0.33</v>
      </c>
      <c r="AE195" s="48" t="str">
        <f>HYPERLINK(Oprawy_linki!C195,"Karta katalogowa")</f>
        <v>Karta katalogowa</v>
      </c>
    </row>
    <row r="196" spans="1:31">
      <c r="A196" s="8">
        <v>911401810784</v>
      </c>
      <c r="B196" s="10" t="s">
        <v>1145</v>
      </c>
      <c r="C196" s="48" t="str">
        <f>HYPERLINK(Oprawy_linki!B196,"Link do zdjęcia")</f>
        <v>Link do zdjęcia</v>
      </c>
      <c r="D196" s="12" t="s">
        <v>1058</v>
      </c>
      <c r="E196" s="12" t="s">
        <v>88</v>
      </c>
      <c r="F196" s="625">
        <v>201</v>
      </c>
      <c r="G196" s="45">
        <v>1280</v>
      </c>
      <c r="H196" s="45">
        <v>104</v>
      </c>
      <c r="I196" s="45">
        <v>3000</v>
      </c>
      <c r="J196" s="45" t="s">
        <v>4328</v>
      </c>
      <c r="K196" s="45" t="s">
        <v>4440</v>
      </c>
      <c r="L196" s="45" t="s">
        <v>4578</v>
      </c>
      <c r="M196" s="45" t="s">
        <v>4460</v>
      </c>
      <c r="N196" s="45" t="s">
        <v>4579</v>
      </c>
      <c r="O196" s="45" t="s">
        <v>4449</v>
      </c>
      <c r="P196" s="45" t="s">
        <v>4443</v>
      </c>
      <c r="Q196" s="45" t="s">
        <v>4460</v>
      </c>
      <c r="R196" s="45" t="s">
        <v>4542</v>
      </c>
      <c r="S196" s="45">
        <v>8</v>
      </c>
      <c r="T196" s="45" t="s">
        <v>4580</v>
      </c>
      <c r="U196" s="45" t="s">
        <v>4453</v>
      </c>
      <c r="V196" s="45">
        <v>24</v>
      </c>
      <c r="W196" s="45" t="s">
        <v>4581</v>
      </c>
      <c r="X196" s="45" t="s">
        <v>4483</v>
      </c>
      <c r="Y196" s="45" t="s">
        <v>95</v>
      </c>
      <c r="Z196" s="45" t="s">
        <v>4446</v>
      </c>
      <c r="AA196" s="45" t="s">
        <v>95</v>
      </c>
      <c r="AB196" s="45" t="s">
        <v>4137</v>
      </c>
      <c r="AC196" s="50">
        <v>0.46700000000000003</v>
      </c>
      <c r="AD196" s="50">
        <v>0.4</v>
      </c>
      <c r="AE196" s="48" t="str">
        <f>HYPERLINK(Oprawy_linki!C196,"Karta katalogowa")</f>
        <v>Karta katalogowa</v>
      </c>
    </row>
    <row r="197" spans="1:31">
      <c r="A197" s="8">
        <v>911401824584</v>
      </c>
      <c r="B197" s="10" t="s">
        <v>1146</v>
      </c>
      <c r="C197" s="48" t="str">
        <f>HYPERLINK(Oprawy_linki!B197,"Link do zdjęcia")</f>
        <v>Link do zdjęcia</v>
      </c>
      <c r="D197" s="12" t="s">
        <v>1058</v>
      </c>
      <c r="E197" s="12" t="s">
        <v>88</v>
      </c>
      <c r="F197" s="625">
        <v>173</v>
      </c>
      <c r="G197" s="45">
        <v>660</v>
      </c>
      <c r="H197" s="45">
        <v>90</v>
      </c>
      <c r="I197" s="45">
        <v>2700</v>
      </c>
      <c r="J197" s="45" t="s">
        <v>4328</v>
      </c>
      <c r="K197" s="45" t="s">
        <v>4516</v>
      </c>
      <c r="L197" s="45" t="s">
        <v>4578</v>
      </c>
      <c r="M197" s="45" t="s">
        <v>4460</v>
      </c>
      <c r="N197" s="45" t="s">
        <v>4143</v>
      </c>
      <c r="O197" s="45" t="s">
        <v>4449</v>
      </c>
      <c r="P197" s="45" t="s">
        <v>4443</v>
      </c>
      <c r="Q197" s="45" t="s">
        <v>4460</v>
      </c>
      <c r="R197" s="45" t="s">
        <v>4297</v>
      </c>
      <c r="S197" s="45" t="s">
        <v>4575</v>
      </c>
      <c r="T197" s="45" t="s">
        <v>4575</v>
      </c>
      <c r="U197" s="45" t="s">
        <v>4453</v>
      </c>
      <c r="V197" s="45">
        <v>21</v>
      </c>
      <c r="W197" s="45" t="s">
        <v>4502</v>
      </c>
      <c r="X197" s="45" t="s">
        <v>4483</v>
      </c>
      <c r="Y197" s="45" t="s">
        <v>95</v>
      </c>
      <c r="Z197" s="45" t="s">
        <v>4446</v>
      </c>
      <c r="AA197" s="45" t="s">
        <v>95</v>
      </c>
      <c r="AB197" s="45" t="s">
        <v>4137</v>
      </c>
      <c r="AC197" s="50">
        <v>0.41099999999999998</v>
      </c>
      <c r="AD197" s="50">
        <v>0.33</v>
      </c>
      <c r="AE197" s="48" t="str">
        <f>HYPERLINK(Oprawy_linki!C197,"Karta katalogowa")</f>
        <v>Karta katalogowa</v>
      </c>
    </row>
    <row r="198" spans="1:31">
      <c r="A198" s="8">
        <v>911401810584</v>
      </c>
      <c r="B198" s="10" t="s">
        <v>1147</v>
      </c>
      <c r="C198" s="48" t="str">
        <f>HYPERLINK(Oprawy_linki!B198,"Link do zdjęcia")</f>
        <v>Link do zdjęcia</v>
      </c>
      <c r="D198" s="12" t="s">
        <v>1058</v>
      </c>
      <c r="E198" s="12" t="s">
        <v>88</v>
      </c>
      <c r="F198" s="625">
        <v>173</v>
      </c>
      <c r="G198" s="45">
        <v>680</v>
      </c>
      <c r="H198" s="45">
        <v>94</v>
      </c>
      <c r="I198" s="45">
        <v>3000</v>
      </c>
      <c r="J198" s="45" t="s">
        <v>4328</v>
      </c>
      <c r="K198" s="45" t="s">
        <v>4440</v>
      </c>
      <c r="L198" s="45" t="s">
        <v>4578</v>
      </c>
      <c r="M198" s="45" t="s">
        <v>4460</v>
      </c>
      <c r="N198" s="45" t="s">
        <v>4143</v>
      </c>
      <c r="O198" s="45" t="s">
        <v>4449</v>
      </c>
      <c r="P198" s="45" t="s">
        <v>4443</v>
      </c>
      <c r="Q198" s="45" t="s">
        <v>4460</v>
      </c>
      <c r="R198" s="45" t="s">
        <v>4477</v>
      </c>
      <c r="S198" s="45" t="s">
        <v>4582</v>
      </c>
      <c r="T198" s="45" t="s">
        <v>4582</v>
      </c>
      <c r="U198" s="45" t="s">
        <v>4453</v>
      </c>
      <c r="V198" s="45">
        <v>21</v>
      </c>
      <c r="W198" s="45" t="s">
        <v>4502</v>
      </c>
      <c r="X198" s="45" t="s">
        <v>4483</v>
      </c>
      <c r="Y198" s="45" t="s">
        <v>95</v>
      </c>
      <c r="Z198" s="45" t="s">
        <v>4446</v>
      </c>
      <c r="AA198" s="45" t="s">
        <v>95</v>
      </c>
      <c r="AB198" s="45" t="s">
        <v>4137</v>
      </c>
      <c r="AC198" s="50">
        <v>0.41099999999999998</v>
      </c>
      <c r="AD198" s="50">
        <v>0.33</v>
      </c>
      <c r="AE198" s="48" t="str">
        <f>HYPERLINK(Oprawy_linki!C198,"Karta katalogowa")</f>
        <v>Karta katalogowa</v>
      </c>
    </row>
    <row r="199" spans="1:31">
      <c r="A199" s="8">
        <v>911401824484</v>
      </c>
      <c r="B199" s="10" t="s">
        <v>1148</v>
      </c>
      <c r="C199" s="48" t="str">
        <f>HYPERLINK(Oprawy_linki!B199,"Link do zdjęcia")</f>
        <v>Link do zdjęcia</v>
      </c>
      <c r="D199" s="12" t="s">
        <v>1058</v>
      </c>
      <c r="E199" s="12" t="s">
        <v>88</v>
      </c>
      <c r="F199" s="625">
        <v>173</v>
      </c>
      <c r="G199" s="45">
        <v>720</v>
      </c>
      <c r="H199" s="45">
        <v>100</v>
      </c>
      <c r="I199" s="45">
        <v>4000</v>
      </c>
      <c r="J199" s="45" t="s">
        <v>4328</v>
      </c>
      <c r="K199" s="45" t="s">
        <v>4448</v>
      </c>
      <c r="L199" s="45" t="s">
        <v>4578</v>
      </c>
      <c r="M199" s="45" t="s">
        <v>4460</v>
      </c>
      <c r="N199" s="45" t="s">
        <v>4143</v>
      </c>
      <c r="O199" s="45" t="s">
        <v>4449</v>
      </c>
      <c r="P199" s="45" t="s">
        <v>4443</v>
      </c>
      <c r="Q199" s="45" t="s">
        <v>4460</v>
      </c>
      <c r="R199" s="45" t="s">
        <v>4297</v>
      </c>
      <c r="S199" s="45" t="s">
        <v>4575</v>
      </c>
      <c r="T199" s="45" t="s">
        <v>4575</v>
      </c>
      <c r="U199" s="45" t="s">
        <v>4453</v>
      </c>
      <c r="V199" s="45">
        <v>21</v>
      </c>
      <c r="W199" s="45" t="s">
        <v>4502</v>
      </c>
      <c r="X199" s="45" t="s">
        <v>4483</v>
      </c>
      <c r="Y199" s="45" t="s">
        <v>95</v>
      </c>
      <c r="Z199" s="45" t="s">
        <v>4446</v>
      </c>
      <c r="AA199" s="45" t="s">
        <v>95</v>
      </c>
      <c r="AB199" s="45" t="s">
        <v>4137</v>
      </c>
      <c r="AC199" s="50">
        <v>0.41099999999999998</v>
      </c>
      <c r="AD199" s="50">
        <v>0.33</v>
      </c>
      <c r="AE199" s="48" t="str">
        <f>HYPERLINK(Oprawy_linki!C199,"Karta katalogowa")</f>
        <v>Karta katalogowa</v>
      </c>
    </row>
    <row r="200" spans="1:31">
      <c r="A200" s="8">
        <v>911401810684</v>
      </c>
      <c r="B200" s="10" t="s">
        <v>1149</v>
      </c>
      <c r="C200" s="48" t="str">
        <f>HYPERLINK(Oprawy_linki!B200,"Link do zdjęcia")</f>
        <v>Link do zdjęcia</v>
      </c>
      <c r="D200" s="12" t="s">
        <v>1058</v>
      </c>
      <c r="E200" s="12" t="s">
        <v>88</v>
      </c>
      <c r="F200" s="625">
        <v>183</v>
      </c>
      <c r="G200" s="45">
        <v>900</v>
      </c>
      <c r="H200" s="45">
        <v>88</v>
      </c>
      <c r="I200" s="45">
        <v>3000</v>
      </c>
      <c r="J200" s="45" t="s">
        <v>4328</v>
      </c>
      <c r="K200" s="45" t="s">
        <v>4440</v>
      </c>
      <c r="L200" s="45" t="s">
        <v>4578</v>
      </c>
      <c r="M200" s="45" t="s">
        <v>4460</v>
      </c>
      <c r="N200" s="45" t="s">
        <v>4486</v>
      </c>
      <c r="O200" s="45" t="s">
        <v>4449</v>
      </c>
      <c r="P200" s="45" t="s">
        <v>4443</v>
      </c>
      <c r="Q200" s="45" t="s">
        <v>4460</v>
      </c>
      <c r="R200" s="45" t="s">
        <v>4477</v>
      </c>
      <c r="S200" s="45" t="s">
        <v>4582</v>
      </c>
      <c r="T200" s="45" t="s">
        <v>4582</v>
      </c>
      <c r="U200" s="45" t="s">
        <v>4453</v>
      </c>
      <c r="V200" s="45">
        <v>22</v>
      </c>
      <c r="W200" s="45" t="s">
        <v>4502</v>
      </c>
      <c r="X200" s="45" t="s">
        <v>4483</v>
      </c>
      <c r="Y200" s="45" t="s">
        <v>95</v>
      </c>
      <c r="Z200" s="45" t="s">
        <v>4446</v>
      </c>
      <c r="AA200" s="45" t="s">
        <v>95</v>
      </c>
      <c r="AB200" s="45" t="s">
        <v>4137</v>
      </c>
      <c r="AC200" s="50">
        <v>0.41099999999999998</v>
      </c>
      <c r="AD200" s="50">
        <v>0.33</v>
      </c>
      <c r="AE200" s="48" t="str">
        <f>HYPERLINK(Oprawy_linki!C200,"Karta katalogowa")</f>
        <v>Karta katalogowa</v>
      </c>
    </row>
    <row r="201" spans="1:31">
      <c r="A201" s="8">
        <v>911401811784</v>
      </c>
      <c r="B201" s="10" t="s">
        <v>1150</v>
      </c>
      <c r="C201" s="48" t="str">
        <f>HYPERLINK(Oprawy_linki!B201,"Link do zdjęcia")</f>
        <v>Link do zdjęcia</v>
      </c>
      <c r="D201" s="12" t="s">
        <v>1058</v>
      </c>
      <c r="E201" s="12" t="s">
        <v>88</v>
      </c>
      <c r="F201" s="625">
        <v>46.7</v>
      </c>
      <c r="G201" s="45" t="s">
        <v>95</v>
      </c>
      <c r="H201" s="45" t="s">
        <v>95</v>
      </c>
      <c r="I201" s="45" t="s">
        <v>95</v>
      </c>
      <c r="J201" s="45" t="s">
        <v>95</v>
      </c>
      <c r="K201" s="45" t="s">
        <v>95</v>
      </c>
      <c r="L201" s="45" t="s">
        <v>95</v>
      </c>
      <c r="M201" s="45" t="s">
        <v>95</v>
      </c>
      <c r="N201" s="45" t="s">
        <v>95</v>
      </c>
      <c r="O201" s="45" t="s">
        <v>95</v>
      </c>
      <c r="P201" s="45" t="s">
        <v>95</v>
      </c>
      <c r="Q201" s="45" t="s">
        <v>95</v>
      </c>
      <c r="R201" s="45" t="s">
        <v>4583</v>
      </c>
      <c r="S201" s="45" t="s">
        <v>4327</v>
      </c>
      <c r="T201" s="45" t="s">
        <v>4548</v>
      </c>
      <c r="U201" s="45" t="s">
        <v>95</v>
      </c>
      <c r="V201" s="45" t="s">
        <v>95</v>
      </c>
      <c r="W201" s="45" t="s">
        <v>95</v>
      </c>
      <c r="X201" s="45" t="s">
        <v>95</v>
      </c>
      <c r="Y201" s="45" t="s">
        <v>95</v>
      </c>
      <c r="Z201" s="45" t="s">
        <v>95</v>
      </c>
      <c r="AA201" s="45" t="s">
        <v>95</v>
      </c>
      <c r="AB201" s="45" t="s">
        <v>4137</v>
      </c>
      <c r="AC201" s="50">
        <v>9.4E-2</v>
      </c>
      <c r="AD201" s="50">
        <v>0.06</v>
      </c>
      <c r="AE201" s="48" t="str">
        <f>HYPERLINK(Oprawy_linki!C201,"Karta katalogowa")</f>
        <v>Karta katalogowa</v>
      </c>
    </row>
    <row r="202" spans="1:31">
      <c r="A202" s="8">
        <v>911401811884</v>
      </c>
      <c r="B202" s="10" t="s">
        <v>1151</v>
      </c>
      <c r="C202" s="48" t="str">
        <f>HYPERLINK(Oprawy_linki!B202,"Link do zdjęcia")</f>
        <v>Link do zdjęcia</v>
      </c>
      <c r="D202" s="12" t="s">
        <v>1058</v>
      </c>
      <c r="E202" s="12" t="s">
        <v>88</v>
      </c>
      <c r="F202" s="625">
        <v>40.1</v>
      </c>
      <c r="G202" s="45" t="s">
        <v>95</v>
      </c>
      <c r="H202" s="45" t="s">
        <v>95</v>
      </c>
      <c r="I202" s="45" t="s">
        <v>95</v>
      </c>
      <c r="J202" s="45" t="s">
        <v>95</v>
      </c>
      <c r="K202" s="45" t="s">
        <v>95</v>
      </c>
      <c r="L202" s="45" t="s">
        <v>95</v>
      </c>
      <c r="M202" s="45" t="s">
        <v>95</v>
      </c>
      <c r="N202" s="45" t="s">
        <v>95</v>
      </c>
      <c r="O202" s="45" t="s">
        <v>95</v>
      </c>
      <c r="P202" s="45" t="s">
        <v>95</v>
      </c>
      <c r="Q202" s="45" t="s">
        <v>95</v>
      </c>
      <c r="R202" s="45" t="s">
        <v>4583</v>
      </c>
      <c r="S202" s="45" t="s">
        <v>4327</v>
      </c>
      <c r="T202" s="45" t="s">
        <v>4548</v>
      </c>
      <c r="U202" s="45" t="s">
        <v>95</v>
      </c>
      <c r="V202" s="45" t="s">
        <v>95</v>
      </c>
      <c r="W202" s="45" t="s">
        <v>95</v>
      </c>
      <c r="X202" s="45" t="s">
        <v>95</v>
      </c>
      <c r="Y202" s="45" t="s">
        <v>95</v>
      </c>
      <c r="Z202" s="45" t="s">
        <v>95</v>
      </c>
      <c r="AA202" s="45" t="s">
        <v>95</v>
      </c>
      <c r="AB202" s="45" t="s">
        <v>4137</v>
      </c>
      <c r="AC202" s="50">
        <v>9.4E-2</v>
      </c>
      <c r="AD202" s="50">
        <v>0.06</v>
      </c>
      <c r="AE202" s="48" t="str">
        <f>HYPERLINK(Oprawy_linki!C202,"Karta katalogowa")</f>
        <v>Karta katalogowa</v>
      </c>
    </row>
    <row r="203" spans="1:31">
      <c r="A203" s="8">
        <v>911401811684</v>
      </c>
      <c r="B203" s="24" t="s">
        <v>1152</v>
      </c>
      <c r="C203" s="48" t="str">
        <f>HYPERLINK(Oprawy_linki!B203,"Link do zdjęcia")</f>
        <v>Link do zdjęcia</v>
      </c>
      <c r="D203" s="12" t="s">
        <v>1058</v>
      </c>
      <c r="E203" s="12" t="s">
        <v>88</v>
      </c>
      <c r="F203" s="625">
        <v>31.3</v>
      </c>
      <c r="G203" s="45" t="s">
        <v>95</v>
      </c>
      <c r="H203" s="45" t="s">
        <v>95</v>
      </c>
      <c r="I203" s="45" t="s">
        <v>95</v>
      </c>
      <c r="J203" s="45" t="s">
        <v>95</v>
      </c>
      <c r="K203" s="45" t="s">
        <v>95</v>
      </c>
      <c r="L203" s="45" t="s">
        <v>95</v>
      </c>
      <c r="M203" s="45" t="s">
        <v>95</v>
      </c>
      <c r="N203" s="45" t="s">
        <v>95</v>
      </c>
      <c r="O203" s="45" t="s">
        <v>95</v>
      </c>
      <c r="P203" s="45" t="s">
        <v>95</v>
      </c>
      <c r="Q203" s="45" t="s">
        <v>95</v>
      </c>
      <c r="R203" s="45" t="s">
        <v>4583</v>
      </c>
      <c r="S203" s="45" t="s">
        <v>4327</v>
      </c>
      <c r="T203" s="45" t="s">
        <v>4548</v>
      </c>
      <c r="U203" s="45" t="s">
        <v>95</v>
      </c>
      <c r="V203" s="45" t="s">
        <v>95</v>
      </c>
      <c r="W203" s="45" t="s">
        <v>95</v>
      </c>
      <c r="X203" s="45" t="s">
        <v>95</v>
      </c>
      <c r="Y203" s="45" t="s">
        <v>95</v>
      </c>
      <c r="Z203" s="45" t="s">
        <v>95</v>
      </c>
      <c r="AA203" s="45" t="s">
        <v>95</v>
      </c>
      <c r="AB203" s="45" t="s">
        <v>4137</v>
      </c>
      <c r="AC203" s="50">
        <v>9.4E-2</v>
      </c>
      <c r="AD203" s="50">
        <v>0.06</v>
      </c>
      <c r="AE203" s="48" t="str">
        <f>HYPERLINK(Oprawy_linki!C203,"Karta katalogowa")</f>
        <v>Karta katalogowa</v>
      </c>
    </row>
    <row r="204" spans="1:31">
      <c r="A204" s="22">
        <v>911401812284</v>
      </c>
      <c r="B204" s="23" t="s">
        <v>1153</v>
      </c>
      <c r="C204" s="48" t="str">
        <f>HYPERLINK(Oprawy_linki!B204,"Link do zdjęcia")</f>
        <v>Link do zdjęcia</v>
      </c>
      <c r="D204" s="12" t="s">
        <v>1058</v>
      </c>
      <c r="E204" s="12" t="s">
        <v>88</v>
      </c>
      <c r="F204" s="625">
        <v>31.3</v>
      </c>
      <c r="G204" s="45" t="s">
        <v>95</v>
      </c>
      <c r="H204" s="45" t="s">
        <v>95</v>
      </c>
      <c r="I204" s="45" t="s">
        <v>95</v>
      </c>
      <c r="J204" s="45" t="s">
        <v>95</v>
      </c>
      <c r="K204" s="45" t="s">
        <v>95</v>
      </c>
      <c r="L204" s="45" t="s">
        <v>95</v>
      </c>
      <c r="M204" s="45" t="s">
        <v>95</v>
      </c>
      <c r="N204" s="45" t="s">
        <v>95</v>
      </c>
      <c r="O204" s="45" t="s">
        <v>95</v>
      </c>
      <c r="P204" s="45" t="s">
        <v>95</v>
      </c>
      <c r="Q204" s="45" t="s">
        <v>95</v>
      </c>
      <c r="R204" s="45" t="s">
        <v>4583</v>
      </c>
      <c r="S204" s="45" t="s">
        <v>4327</v>
      </c>
      <c r="T204" s="45" t="s">
        <v>4548</v>
      </c>
      <c r="U204" s="45" t="s">
        <v>95</v>
      </c>
      <c r="V204" s="45" t="s">
        <v>95</v>
      </c>
      <c r="W204" s="45" t="s">
        <v>95</v>
      </c>
      <c r="X204" s="45" t="s">
        <v>95</v>
      </c>
      <c r="Y204" s="45" t="s">
        <v>95</v>
      </c>
      <c r="Z204" s="45" t="s">
        <v>95</v>
      </c>
      <c r="AA204" s="45" t="s">
        <v>95</v>
      </c>
      <c r="AB204" s="45" t="s">
        <v>4137</v>
      </c>
      <c r="AC204" s="50">
        <v>9.4E-2</v>
      </c>
      <c r="AD204" s="50">
        <v>0.06</v>
      </c>
      <c r="AE204" s="48" t="str">
        <f>HYPERLINK(Oprawy_linki!C204,"Karta katalogowa")</f>
        <v>Karta katalogowa</v>
      </c>
    </row>
    <row r="205" spans="1:31">
      <c r="A205" s="8">
        <v>911401811584</v>
      </c>
      <c r="B205" s="10" t="s">
        <v>1154</v>
      </c>
      <c r="C205" s="48" t="str">
        <f>HYPERLINK(Oprawy_linki!B205,"Link do zdjęcia")</f>
        <v>Link do zdjęcia</v>
      </c>
      <c r="D205" s="12" t="s">
        <v>1058</v>
      </c>
      <c r="E205" s="12" t="s">
        <v>88</v>
      </c>
      <c r="F205" s="625">
        <v>32.4</v>
      </c>
      <c r="G205" s="45" t="s">
        <v>95</v>
      </c>
      <c r="H205" s="45" t="s">
        <v>95</v>
      </c>
      <c r="I205" s="45" t="s">
        <v>95</v>
      </c>
      <c r="J205" s="45" t="s">
        <v>95</v>
      </c>
      <c r="K205" s="45" t="s">
        <v>95</v>
      </c>
      <c r="L205" s="45" t="s">
        <v>95</v>
      </c>
      <c r="M205" s="45" t="s">
        <v>95</v>
      </c>
      <c r="N205" s="45" t="s">
        <v>95</v>
      </c>
      <c r="O205" s="45" t="s">
        <v>95</v>
      </c>
      <c r="P205" s="45" t="s">
        <v>95</v>
      </c>
      <c r="Q205" s="45" t="s">
        <v>95</v>
      </c>
      <c r="R205" s="45" t="s">
        <v>4583</v>
      </c>
      <c r="S205" s="45" t="s">
        <v>4327</v>
      </c>
      <c r="T205" s="45" t="s">
        <v>4548</v>
      </c>
      <c r="U205" s="45" t="s">
        <v>95</v>
      </c>
      <c r="V205" s="45" t="s">
        <v>95</v>
      </c>
      <c r="W205" s="45" t="s">
        <v>95</v>
      </c>
      <c r="X205" s="45" t="s">
        <v>95</v>
      </c>
      <c r="Y205" s="45" t="s">
        <v>95</v>
      </c>
      <c r="Z205" s="45" t="s">
        <v>95</v>
      </c>
      <c r="AA205" s="45" t="s">
        <v>95</v>
      </c>
      <c r="AB205" s="45" t="s">
        <v>4137</v>
      </c>
      <c r="AC205" s="50">
        <v>8.8999999999999996E-2</v>
      </c>
      <c r="AD205" s="50">
        <v>0.06</v>
      </c>
      <c r="AE205" s="48" t="str">
        <f>HYPERLINK(Oprawy_linki!C205,"Karta katalogowa")</f>
        <v>Karta katalogowa</v>
      </c>
    </row>
    <row r="206" spans="1:31">
      <c r="A206" s="25">
        <v>911401811484</v>
      </c>
      <c r="B206" s="23" t="s">
        <v>1155</v>
      </c>
      <c r="C206" s="48" t="str">
        <f>HYPERLINK(Oprawy_linki!B206,"Link do zdjęcia")</f>
        <v>Link do zdjęcia</v>
      </c>
      <c r="D206" s="12" t="s">
        <v>1058</v>
      </c>
      <c r="E206" s="12" t="s">
        <v>88</v>
      </c>
      <c r="F206" s="625">
        <v>27.8</v>
      </c>
      <c r="G206" s="45" t="s">
        <v>95</v>
      </c>
      <c r="H206" s="45" t="s">
        <v>95</v>
      </c>
      <c r="I206" s="45" t="s">
        <v>95</v>
      </c>
      <c r="J206" s="45" t="s">
        <v>95</v>
      </c>
      <c r="K206" s="45" t="s">
        <v>95</v>
      </c>
      <c r="L206" s="45" t="s">
        <v>95</v>
      </c>
      <c r="M206" s="45" t="s">
        <v>95</v>
      </c>
      <c r="N206" s="45" t="s">
        <v>95</v>
      </c>
      <c r="O206" s="45" t="s">
        <v>95</v>
      </c>
      <c r="P206" s="45" t="s">
        <v>95</v>
      </c>
      <c r="Q206" s="45" t="s">
        <v>95</v>
      </c>
      <c r="R206" s="45" t="s">
        <v>4583</v>
      </c>
      <c r="S206" s="45" t="s">
        <v>4327</v>
      </c>
      <c r="T206" s="45" t="s">
        <v>4548</v>
      </c>
      <c r="U206" s="45" t="s">
        <v>95</v>
      </c>
      <c r="V206" s="45" t="s">
        <v>95</v>
      </c>
      <c r="W206" s="45" t="s">
        <v>95</v>
      </c>
      <c r="X206" s="45" t="s">
        <v>95</v>
      </c>
      <c r="Y206" s="45" t="s">
        <v>95</v>
      </c>
      <c r="Z206" s="45" t="s">
        <v>95</v>
      </c>
      <c r="AA206" s="45" t="s">
        <v>95</v>
      </c>
      <c r="AB206" s="45" t="s">
        <v>4137</v>
      </c>
      <c r="AC206" s="50">
        <v>8.8999999999999996E-2</v>
      </c>
      <c r="AD206" s="50">
        <v>0.06</v>
      </c>
      <c r="AE206" s="48" t="str">
        <f>HYPERLINK(Oprawy_linki!C206,"Karta katalogowa")</f>
        <v>Karta katalogowa</v>
      </c>
    </row>
    <row r="207" spans="1:31">
      <c r="A207" s="8">
        <v>911401811384</v>
      </c>
      <c r="B207" s="10" t="s">
        <v>1156</v>
      </c>
      <c r="C207" s="48" t="str">
        <f>HYPERLINK(Oprawy_linki!B207,"Link do zdjęcia")</f>
        <v>Link do zdjęcia</v>
      </c>
      <c r="D207" s="12" t="s">
        <v>1058</v>
      </c>
      <c r="E207" s="12" t="s">
        <v>88</v>
      </c>
      <c r="F207" s="625">
        <v>23.4</v>
      </c>
      <c r="G207" s="45" t="s">
        <v>95</v>
      </c>
      <c r="H207" s="45" t="s">
        <v>95</v>
      </c>
      <c r="I207" s="45" t="s">
        <v>95</v>
      </c>
      <c r="J207" s="45" t="s">
        <v>95</v>
      </c>
      <c r="K207" s="45" t="s">
        <v>95</v>
      </c>
      <c r="L207" s="45" t="s">
        <v>95</v>
      </c>
      <c r="M207" s="45" t="s">
        <v>95</v>
      </c>
      <c r="N207" s="45" t="s">
        <v>95</v>
      </c>
      <c r="O207" s="45" t="s">
        <v>95</v>
      </c>
      <c r="P207" s="45" t="s">
        <v>95</v>
      </c>
      <c r="Q207" s="45" t="s">
        <v>95</v>
      </c>
      <c r="R207" s="45" t="s">
        <v>4583</v>
      </c>
      <c r="S207" s="45" t="s">
        <v>4327</v>
      </c>
      <c r="T207" s="45" t="s">
        <v>4548</v>
      </c>
      <c r="U207" s="45" t="s">
        <v>95</v>
      </c>
      <c r="V207" s="45" t="s">
        <v>95</v>
      </c>
      <c r="W207" s="45" t="s">
        <v>95</v>
      </c>
      <c r="X207" s="45" t="s">
        <v>95</v>
      </c>
      <c r="Y207" s="45" t="s">
        <v>95</v>
      </c>
      <c r="Z207" s="45" t="s">
        <v>95</v>
      </c>
      <c r="AA207" s="45" t="s">
        <v>95</v>
      </c>
      <c r="AB207" s="45" t="s">
        <v>4137</v>
      </c>
      <c r="AC207" s="50">
        <v>8.8999999999999996E-2</v>
      </c>
      <c r="AD207" s="50">
        <v>0.06</v>
      </c>
      <c r="AE207" s="48" t="str">
        <f>HYPERLINK(Oprawy_linki!C207,"Karta katalogowa")</f>
        <v>Karta katalogowa</v>
      </c>
    </row>
    <row r="208" spans="1:31">
      <c r="A208" s="8">
        <v>911401812084</v>
      </c>
      <c r="B208" s="24" t="s">
        <v>1157</v>
      </c>
      <c r="C208" s="48" t="str">
        <f>HYPERLINK(Oprawy_linki!B208,"Link do zdjęcia")</f>
        <v>Link do zdjęcia</v>
      </c>
      <c r="D208" s="12" t="s">
        <v>1058</v>
      </c>
      <c r="E208" s="12" t="s">
        <v>88</v>
      </c>
      <c r="F208" s="625">
        <v>62.6</v>
      </c>
      <c r="G208" s="45" t="s">
        <v>95</v>
      </c>
      <c r="H208" s="45" t="s">
        <v>95</v>
      </c>
      <c r="I208" s="45" t="s">
        <v>95</v>
      </c>
      <c r="J208" s="45" t="s">
        <v>95</v>
      </c>
      <c r="K208" s="45" t="s">
        <v>95</v>
      </c>
      <c r="L208" s="45" t="s">
        <v>95</v>
      </c>
      <c r="M208" s="45" t="s">
        <v>95</v>
      </c>
      <c r="N208" s="45" t="s">
        <v>95</v>
      </c>
      <c r="O208" s="45" t="s">
        <v>95</v>
      </c>
      <c r="P208" s="45" t="s">
        <v>95</v>
      </c>
      <c r="Q208" s="45" t="s">
        <v>95</v>
      </c>
      <c r="R208" s="45" t="s">
        <v>4583</v>
      </c>
      <c r="S208" s="45" t="s">
        <v>4327</v>
      </c>
      <c r="T208" s="45" t="s">
        <v>4548</v>
      </c>
      <c r="U208" s="45" t="s">
        <v>95</v>
      </c>
      <c r="V208" s="45" t="s">
        <v>95</v>
      </c>
      <c r="W208" s="45" t="s">
        <v>95</v>
      </c>
      <c r="X208" s="45" t="s">
        <v>95</v>
      </c>
      <c r="Y208" s="45" t="s">
        <v>95</v>
      </c>
      <c r="Z208" s="45" t="s">
        <v>95</v>
      </c>
      <c r="AA208" s="45" t="s">
        <v>95</v>
      </c>
      <c r="AB208" s="45" t="s">
        <v>4137</v>
      </c>
      <c r="AC208" s="50">
        <v>9.4E-2</v>
      </c>
      <c r="AD208" s="50">
        <v>0.06</v>
      </c>
      <c r="AE208" s="48" t="str">
        <f>HYPERLINK(Oprawy_linki!C208,"Karta katalogowa")</f>
        <v>Karta katalogowa</v>
      </c>
    </row>
    <row r="209" spans="1:31">
      <c r="A209" s="8">
        <v>911401811984</v>
      </c>
      <c r="B209" s="24" t="s">
        <v>1158</v>
      </c>
      <c r="C209" s="48" t="str">
        <f>HYPERLINK(Oprawy_linki!B209,"Link do zdjęcia")</f>
        <v>Link do zdjęcia</v>
      </c>
      <c r="D209" s="12" t="s">
        <v>1058</v>
      </c>
      <c r="E209" s="12" t="s">
        <v>88</v>
      </c>
      <c r="F209" s="625">
        <v>48.3</v>
      </c>
      <c r="G209" s="45" t="s">
        <v>95</v>
      </c>
      <c r="H209" s="45" t="s">
        <v>95</v>
      </c>
      <c r="I209" s="45" t="s">
        <v>95</v>
      </c>
      <c r="J209" s="45" t="s">
        <v>95</v>
      </c>
      <c r="K209" s="45" t="s">
        <v>95</v>
      </c>
      <c r="L209" s="45" t="s">
        <v>95</v>
      </c>
      <c r="M209" s="45" t="s">
        <v>95</v>
      </c>
      <c r="N209" s="45" t="s">
        <v>95</v>
      </c>
      <c r="O209" s="45" t="s">
        <v>95</v>
      </c>
      <c r="P209" s="45" t="s">
        <v>95</v>
      </c>
      <c r="Q209" s="45" t="s">
        <v>95</v>
      </c>
      <c r="R209" s="45" t="s">
        <v>4583</v>
      </c>
      <c r="S209" s="45" t="s">
        <v>4327</v>
      </c>
      <c r="T209" s="45" t="s">
        <v>4548</v>
      </c>
      <c r="U209" s="45" t="s">
        <v>95</v>
      </c>
      <c r="V209" s="45" t="s">
        <v>95</v>
      </c>
      <c r="W209" s="45" t="s">
        <v>95</v>
      </c>
      <c r="X209" s="45" t="s">
        <v>95</v>
      </c>
      <c r="Y209" s="45" t="s">
        <v>95</v>
      </c>
      <c r="Z209" s="45" t="s">
        <v>95</v>
      </c>
      <c r="AA209" s="45" t="s">
        <v>95</v>
      </c>
      <c r="AB209" s="45" t="s">
        <v>4137</v>
      </c>
      <c r="AC209" s="50">
        <v>9.4E-2</v>
      </c>
      <c r="AD209" s="50">
        <v>0.06</v>
      </c>
      <c r="AE209" s="48" t="str">
        <f>HYPERLINK(Oprawy_linki!C209,"Karta katalogowa")</f>
        <v>Karta katalogowa</v>
      </c>
    </row>
    <row r="210" spans="1:31">
      <c r="A210" s="8">
        <v>911401899582</v>
      </c>
      <c r="B210" s="10" t="s">
        <v>1159</v>
      </c>
      <c r="C210" s="48" t="str">
        <f>HYPERLINK(Oprawy_linki!B210,"Link do zdjęcia")</f>
        <v>Link do zdjęcia</v>
      </c>
      <c r="D210" s="12" t="s">
        <v>1058</v>
      </c>
      <c r="E210" s="12" t="s">
        <v>88</v>
      </c>
      <c r="F210" s="625">
        <v>133</v>
      </c>
      <c r="G210" s="45">
        <v>660</v>
      </c>
      <c r="H210" s="45">
        <v>90</v>
      </c>
      <c r="I210" s="45">
        <v>2700</v>
      </c>
      <c r="J210" s="45" t="s">
        <v>4328</v>
      </c>
      <c r="K210" s="45" t="s">
        <v>4516</v>
      </c>
      <c r="L210" s="45" t="s">
        <v>4584</v>
      </c>
      <c r="M210" s="45" t="s">
        <v>4460</v>
      </c>
      <c r="N210" s="45" t="s">
        <v>4143</v>
      </c>
      <c r="O210" s="45" t="s">
        <v>4449</v>
      </c>
      <c r="P210" s="45" t="s">
        <v>4443</v>
      </c>
      <c r="Q210" s="45" t="s">
        <v>4460</v>
      </c>
      <c r="R210" s="45" t="s">
        <v>4548</v>
      </c>
      <c r="S210" s="45" t="s">
        <v>4143</v>
      </c>
      <c r="T210" s="45" t="s">
        <v>4585</v>
      </c>
      <c r="U210" s="45" t="s">
        <v>4453</v>
      </c>
      <c r="V210" s="45">
        <v>21</v>
      </c>
      <c r="W210" s="45" t="s">
        <v>4444</v>
      </c>
      <c r="X210" s="45" t="s">
        <v>4483</v>
      </c>
      <c r="Y210" s="45" t="s">
        <v>95</v>
      </c>
      <c r="Z210" s="45" t="s">
        <v>4446</v>
      </c>
      <c r="AA210" s="45" t="s">
        <v>4568</v>
      </c>
      <c r="AB210" s="45" t="s">
        <v>4137</v>
      </c>
      <c r="AC210" s="50">
        <v>0.317</v>
      </c>
      <c r="AD210" s="50">
        <v>0.27</v>
      </c>
      <c r="AE210" s="48" t="str">
        <f>HYPERLINK(Oprawy_linki!C210,"Karta katalogowa")</f>
        <v>Karta katalogowa</v>
      </c>
    </row>
    <row r="211" spans="1:31">
      <c r="A211" s="8">
        <v>911401899682</v>
      </c>
      <c r="B211" s="10" t="s">
        <v>1160</v>
      </c>
      <c r="C211" s="48" t="str">
        <f>HYPERLINK(Oprawy_linki!B211,"Link do zdjęcia")</f>
        <v>Link do zdjęcia</v>
      </c>
      <c r="D211" s="12" t="s">
        <v>1058</v>
      </c>
      <c r="E211" s="12" t="s">
        <v>88</v>
      </c>
      <c r="F211" s="625">
        <v>133</v>
      </c>
      <c r="G211" s="45">
        <v>680</v>
      </c>
      <c r="H211" s="45">
        <v>94</v>
      </c>
      <c r="I211" s="45">
        <v>3000</v>
      </c>
      <c r="J211" s="45" t="s">
        <v>4328</v>
      </c>
      <c r="K211" s="45" t="s">
        <v>4440</v>
      </c>
      <c r="L211" s="45" t="s">
        <v>4584</v>
      </c>
      <c r="M211" s="45" t="s">
        <v>4460</v>
      </c>
      <c r="N211" s="45" t="s">
        <v>4143</v>
      </c>
      <c r="O211" s="45" t="s">
        <v>4449</v>
      </c>
      <c r="P211" s="45" t="s">
        <v>4443</v>
      </c>
      <c r="Q211" s="45" t="s">
        <v>4460</v>
      </c>
      <c r="R211" s="45" t="s">
        <v>4548</v>
      </c>
      <c r="S211" s="45" t="s">
        <v>4143</v>
      </c>
      <c r="T211" s="45" t="s">
        <v>4585</v>
      </c>
      <c r="U211" s="45" t="s">
        <v>4453</v>
      </c>
      <c r="V211" s="45">
        <v>21</v>
      </c>
      <c r="W211" s="45" t="s">
        <v>4444</v>
      </c>
      <c r="X211" s="45" t="s">
        <v>4483</v>
      </c>
      <c r="Y211" s="45" t="s">
        <v>95</v>
      </c>
      <c r="Z211" s="45" t="s">
        <v>4446</v>
      </c>
      <c r="AA211" s="45" t="s">
        <v>4568</v>
      </c>
      <c r="AB211" s="45" t="s">
        <v>4137</v>
      </c>
      <c r="AC211" s="50">
        <v>0.317</v>
      </c>
      <c r="AD211" s="50">
        <v>0.27</v>
      </c>
      <c r="AE211" s="48" t="str">
        <f>HYPERLINK(Oprawy_linki!C211,"Karta katalogowa")</f>
        <v>Karta katalogowa</v>
      </c>
    </row>
    <row r="212" spans="1:31">
      <c r="A212" s="8">
        <v>911401899782</v>
      </c>
      <c r="B212" s="10" t="s">
        <v>1161</v>
      </c>
      <c r="C212" s="48" t="str">
        <f>HYPERLINK(Oprawy_linki!B212,"Link do zdjęcia")</f>
        <v>Link do zdjęcia</v>
      </c>
      <c r="D212" s="12" t="s">
        <v>1058</v>
      </c>
      <c r="E212" s="12" t="s">
        <v>88</v>
      </c>
      <c r="F212" s="625">
        <v>133</v>
      </c>
      <c r="G212" s="45">
        <v>720</v>
      </c>
      <c r="H212" s="45">
        <v>100</v>
      </c>
      <c r="I212" s="45">
        <v>4000</v>
      </c>
      <c r="J212" s="45" t="s">
        <v>4328</v>
      </c>
      <c r="K212" s="45" t="s">
        <v>4448</v>
      </c>
      <c r="L212" s="45" t="s">
        <v>4584</v>
      </c>
      <c r="M212" s="45" t="s">
        <v>4460</v>
      </c>
      <c r="N212" s="45" t="s">
        <v>4143</v>
      </c>
      <c r="O212" s="45" t="s">
        <v>4449</v>
      </c>
      <c r="P212" s="45" t="s">
        <v>4443</v>
      </c>
      <c r="Q212" s="45" t="s">
        <v>4460</v>
      </c>
      <c r="R212" s="45" t="s">
        <v>4548</v>
      </c>
      <c r="S212" s="45" t="s">
        <v>4143</v>
      </c>
      <c r="T212" s="45" t="s">
        <v>4585</v>
      </c>
      <c r="U212" s="45" t="s">
        <v>4453</v>
      </c>
      <c r="V212" s="45">
        <v>21</v>
      </c>
      <c r="W212" s="45" t="s">
        <v>4444</v>
      </c>
      <c r="X212" s="45" t="s">
        <v>4483</v>
      </c>
      <c r="Y212" s="45" t="s">
        <v>95</v>
      </c>
      <c r="Z212" s="45" t="s">
        <v>4446</v>
      </c>
      <c r="AA212" s="45" t="s">
        <v>4568</v>
      </c>
      <c r="AB212" s="45" t="s">
        <v>4137</v>
      </c>
      <c r="AC212" s="50">
        <v>0.317</v>
      </c>
      <c r="AD212" s="50">
        <v>0.27</v>
      </c>
      <c r="AE212" s="48" t="str">
        <f>HYPERLINK(Oprawy_linki!C212,"Karta katalogowa")</f>
        <v>Karta katalogowa</v>
      </c>
    </row>
    <row r="213" spans="1:31">
      <c r="A213" s="8">
        <v>911401899882</v>
      </c>
      <c r="B213" s="10" t="s">
        <v>1162</v>
      </c>
      <c r="C213" s="48" t="str">
        <f>HYPERLINK(Oprawy_linki!B213,"Link do zdjęcia")</f>
        <v>Link do zdjęcia</v>
      </c>
      <c r="D213" s="12" t="s">
        <v>1058</v>
      </c>
      <c r="E213" s="12" t="s">
        <v>88</v>
      </c>
      <c r="F213" s="625">
        <v>144</v>
      </c>
      <c r="G213" s="45">
        <v>900</v>
      </c>
      <c r="H213" s="45">
        <v>88</v>
      </c>
      <c r="I213" s="45">
        <v>3000</v>
      </c>
      <c r="J213" s="45" t="s">
        <v>4328</v>
      </c>
      <c r="K213" s="45" t="s">
        <v>4440</v>
      </c>
      <c r="L213" s="45" t="s">
        <v>4584</v>
      </c>
      <c r="M213" s="45" t="s">
        <v>4460</v>
      </c>
      <c r="N213" s="45" t="s">
        <v>4486</v>
      </c>
      <c r="O213" s="45" t="s">
        <v>4449</v>
      </c>
      <c r="P213" s="45" t="s">
        <v>4443</v>
      </c>
      <c r="Q213" s="45" t="s">
        <v>4460</v>
      </c>
      <c r="R213" s="45" t="s">
        <v>4548</v>
      </c>
      <c r="S213" s="45" t="s">
        <v>4143</v>
      </c>
      <c r="T213" s="45" t="s">
        <v>4585</v>
      </c>
      <c r="U213" s="45" t="s">
        <v>4453</v>
      </c>
      <c r="V213" s="45">
        <v>22</v>
      </c>
      <c r="W213" s="45" t="s">
        <v>4444</v>
      </c>
      <c r="X213" s="45" t="s">
        <v>4483</v>
      </c>
      <c r="Y213" s="45" t="s">
        <v>95</v>
      </c>
      <c r="Z213" s="45" t="s">
        <v>4446</v>
      </c>
      <c r="AA213" s="45" t="s">
        <v>4568</v>
      </c>
      <c r="AB213" s="45" t="s">
        <v>4137</v>
      </c>
      <c r="AC213" s="50">
        <v>0.317</v>
      </c>
      <c r="AD213" s="50">
        <v>0.27</v>
      </c>
      <c r="AE213" s="48" t="str">
        <f>HYPERLINK(Oprawy_linki!C213,"Karta katalogowa")</f>
        <v>Karta katalogowa</v>
      </c>
    </row>
    <row r="214" spans="1:31">
      <c r="A214" s="8">
        <v>911401899982</v>
      </c>
      <c r="B214" s="10" t="s">
        <v>1163</v>
      </c>
      <c r="C214" s="48" t="str">
        <f>HYPERLINK(Oprawy_linki!B214,"Link do zdjęcia")</f>
        <v>Link do zdjęcia</v>
      </c>
      <c r="D214" s="12" t="s">
        <v>1058</v>
      </c>
      <c r="E214" s="12" t="s">
        <v>88</v>
      </c>
      <c r="F214" s="625">
        <v>144</v>
      </c>
      <c r="G214" s="45">
        <v>950</v>
      </c>
      <c r="H214" s="45">
        <v>93</v>
      </c>
      <c r="I214" s="45">
        <v>4000</v>
      </c>
      <c r="J214" s="45" t="s">
        <v>4328</v>
      </c>
      <c r="K214" s="45" t="s">
        <v>4448</v>
      </c>
      <c r="L214" s="45" t="s">
        <v>4584</v>
      </c>
      <c r="M214" s="45" t="s">
        <v>4460</v>
      </c>
      <c r="N214" s="45" t="s">
        <v>4486</v>
      </c>
      <c r="O214" s="45" t="s">
        <v>4449</v>
      </c>
      <c r="P214" s="45" t="s">
        <v>4443</v>
      </c>
      <c r="Q214" s="45" t="s">
        <v>4460</v>
      </c>
      <c r="R214" s="45" t="s">
        <v>4548</v>
      </c>
      <c r="S214" s="45" t="s">
        <v>4143</v>
      </c>
      <c r="T214" s="45" t="s">
        <v>4585</v>
      </c>
      <c r="U214" s="45" t="s">
        <v>4453</v>
      </c>
      <c r="V214" s="45">
        <v>22</v>
      </c>
      <c r="W214" s="45" t="s">
        <v>4444</v>
      </c>
      <c r="X214" s="45" t="s">
        <v>4483</v>
      </c>
      <c r="Y214" s="45" t="s">
        <v>95</v>
      </c>
      <c r="Z214" s="45" t="s">
        <v>4446</v>
      </c>
      <c r="AA214" s="45" t="s">
        <v>4568</v>
      </c>
      <c r="AB214" s="45" t="s">
        <v>4137</v>
      </c>
      <c r="AC214" s="50">
        <v>0.317</v>
      </c>
      <c r="AD214" s="50">
        <v>0.27</v>
      </c>
      <c r="AE214" s="48" t="str">
        <f>HYPERLINK(Oprawy_linki!C214,"Karta katalogowa")</f>
        <v>Karta katalogowa</v>
      </c>
    </row>
    <row r="215" spans="1:31">
      <c r="A215" s="8">
        <v>911401898782</v>
      </c>
      <c r="B215" s="10" t="s">
        <v>1164</v>
      </c>
      <c r="C215" s="48" t="str">
        <f>HYPERLINK(Oprawy_linki!B215,"Link do zdjęcia")</f>
        <v>Link do zdjęcia</v>
      </c>
      <c r="D215" s="12" t="s">
        <v>1058</v>
      </c>
      <c r="E215" s="12" t="s">
        <v>88</v>
      </c>
      <c r="F215" s="625">
        <v>357</v>
      </c>
      <c r="G215" s="45">
        <v>1280</v>
      </c>
      <c r="H215" s="45">
        <v>104</v>
      </c>
      <c r="I215" s="45">
        <v>3000</v>
      </c>
      <c r="J215" s="45" t="s">
        <v>4328</v>
      </c>
      <c r="K215" s="45" t="s">
        <v>4440</v>
      </c>
      <c r="L215" s="45" t="s">
        <v>4578</v>
      </c>
      <c r="M215" s="45" t="s">
        <v>4460</v>
      </c>
      <c r="N215" s="45" t="s">
        <v>4579</v>
      </c>
      <c r="O215" s="45" t="s">
        <v>4449</v>
      </c>
      <c r="P215" s="45" t="s">
        <v>4443</v>
      </c>
      <c r="Q215" s="45" t="s">
        <v>4460</v>
      </c>
      <c r="R215" s="45" t="s">
        <v>4586</v>
      </c>
      <c r="S215" s="45">
        <v>8</v>
      </c>
      <c r="T215" s="45">
        <v>14</v>
      </c>
      <c r="U215" s="45" t="s">
        <v>4453</v>
      </c>
      <c r="V215" s="45">
        <v>24</v>
      </c>
      <c r="W215" s="45" t="s">
        <v>4539</v>
      </c>
      <c r="X215" s="45" t="s">
        <v>4483</v>
      </c>
      <c r="Y215" s="45" t="s">
        <v>95</v>
      </c>
      <c r="Z215" s="45" t="s">
        <v>4446</v>
      </c>
      <c r="AA215" s="45" t="s">
        <v>4528</v>
      </c>
      <c r="AB215" s="45" t="s">
        <v>4137</v>
      </c>
      <c r="AC215" s="50">
        <v>0.57799999999999996</v>
      </c>
      <c r="AD215" s="50">
        <v>0.4</v>
      </c>
      <c r="AE215" s="48" t="str">
        <f>HYPERLINK(Oprawy_linki!C215,"Karta katalogowa")</f>
        <v>Karta katalogowa</v>
      </c>
    </row>
    <row r="216" spans="1:31">
      <c r="A216" s="8">
        <v>911401898382</v>
      </c>
      <c r="B216" s="10" t="s">
        <v>1165</v>
      </c>
      <c r="C216" s="48" t="str">
        <f>HYPERLINK(Oprawy_linki!B216,"Link do zdjęcia")</f>
        <v>Link do zdjęcia</v>
      </c>
      <c r="D216" s="12" t="s">
        <v>1058</v>
      </c>
      <c r="E216" s="12" t="s">
        <v>88</v>
      </c>
      <c r="F216" s="625">
        <v>219</v>
      </c>
      <c r="G216" s="45">
        <v>1280</v>
      </c>
      <c r="H216" s="45">
        <v>104</v>
      </c>
      <c r="I216" s="45">
        <v>3000</v>
      </c>
      <c r="J216" s="45" t="s">
        <v>4328</v>
      </c>
      <c r="K216" s="45" t="s">
        <v>4440</v>
      </c>
      <c r="L216" s="45" t="s">
        <v>4578</v>
      </c>
      <c r="M216" s="45" t="s">
        <v>4460</v>
      </c>
      <c r="N216" s="45" t="s">
        <v>4579</v>
      </c>
      <c r="O216" s="45" t="s">
        <v>4449</v>
      </c>
      <c r="P216" s="45" t="s">
        <v>4443</v>
      </c>
      <c r="Q216" s="45" t="s">
        <v>4460</v>
      </c>
      <c r="R216" s="45" t="s">
        <v>4542</v>
      </c>
      <c r="S216" s="45">
        <v>8</v>
      </c>
      <c r="T216" s="45" t="s">
        <v>4580</v>
      </c>
      <c r="U216" s="45" t="s">
        <v>4453</v>
      </c>
      <c r="V216" s="45">
        <v>24</v>
      </c>
      <c r="W216" s="45" t="s">
        <v>4581</v>
      </c>
      <c r="X216" s="45" t="s">
        <v>4483</v>
      </c>
      <c r="Y216" s="45" t="s">
        <v>95</v>
      </c>
      <c r="Z216" s="45" t="s">
        <v>4446</v>
      </c>
      <c r="AA216" s="45" t="s">
        <v>4528</v>
      </c>
      <c r="AB216" s="45" t="s">
        <v>4137</v>
      </c>
      <c r="AC216" s="50">
        <v>0.57799999999999996</v>
      </c>
      <c r="AD216" s="50">
        <v>0.4</v>
      </c>
      <c r="AE216" s="48" t="str">
        <f>HYPERLINK(Oprawy_linki!C216,"Karta katalogowa")</f>
        <v>Karta katalogowa</v>
      </c>
    </row>
    <row r="217" spans="1:31">
      <c r="A217" s="8">
        <v>911401898282</v>
      </c>
      <c r="B217" s="10" t="s">
        <v>1166</v>
      </c>
      <c r="C217" s="48" t="str">
        <f>HYPERLINK(Oprawy_linki!B217,"Link do zdjęcia")</f>
        <v>Link do zdjęcia</v>
      </c>
      <c r="D217" s="12" t="s">
        <v>1058</v>
      </c>
      <c r="E217" s="12" t="s">
        <v>88</v>
      </c>
      <c r="F217" s="625">
        <v>201</v>
      </c>
      <c r="G217" s="45">
        <v>1280</v>
      </c>
      <c r="H217" s="45">
        <v>104</v>
      </c>
      <c r="I217" s="45">
        <v>3000</v>
      </c>
      <c r="J217" s="45" t="s">
        <v>4328</v>
      </c>
      <c r="K217" s="45" t="s">
        <v>4440</v>
      </c>
      <c r="L217" s="45" t="s">
        <v>4578</v>
      </c>
      <c r="M217" s="45" t="s">
        <v>4460</v>
      </c>
      <c r="N217" s="45" t="s">
        <v>4579</v>
      </c>
      <c r="O217" s="45" t="s">
        <v>4449</v>
      </c>
      <c r="P217" s="45" t="s">
        <v>4443</v>
      </c>
      <c r="Q217" s="45" t="s">
        <v>4460</v>
      </c>
      <c r="R217" s="45" t="s">
        <v>4542</v>
      </c>
      <c r="S217" s="45">
        <v>8</v>
      </c>
      <c r="T217" s="45" t="s">
        <v>4580</v>
      </c>
      <c r="U217" s="45" t="s">
        <v>4453</v>
      </c>
      <c r="V217" s="45">
        <v>24</v>
      </c>
      <c r="W217" s="45" t="s">
        <v>4581</v>
      </c>
      <c r="X217" s="45" t="s">
        <v>4483</v>
      </c>
      <c r="Y217" s="45" t="s">
        <v>95</v>
      </c>
      <c r="Z217" s="45" t="s">
        <v>4446</v>
      </c>
      <c r="AA217" s="45" t="s">
        <v>4528</v>
      </c>
      <c r="AB217" s="45" t="s">
        <v>4137</v>
      </c>
      <c r="AC217" s="50">
        <v>0.57799999999999996</v>
      </c>
      <c r="AD217" s="50">
        <v>0.4</v>
      </c>
      <c r="AE217" s="48" t="str">
        <f>HYPERLINK(Oprawy_linki!C217,"Karta katalogowa")</f>
        <v>Karta katalogowa</v>
      </c>
    </row>
    <row r="218" spans="1:31">
      <c r="A218" s="8">
        <v>911401898582</v>
      </c>
      <c r="B218" s="10" t="s">
        <v>1167</v>
      </c>
      <c r="C218" s="48" t="str">
        <f>HYPERLINK(Oprawy_linki!B218,"Link do zdjęcia")</f>
        <v>Link do zdjęcia</v>
      </c>
      <c r="D218" s="12" t="s">
        <v>1058</v>
      </c>
      <c r="E218" s="12" t="s">
        <v>88</v>
      </c>
      <c r="F218" s="625">
        <v>415</v>
      </c>
      <c r="G218" s="45">
        <v>1280</v>
      </c>
      <c r="H218" s="45">
        <v>106</v>
      </c>
      <c r="I218" s="45">
        <v>3000</v>
      </c>
      <c r="J218" s="45" t="s">
        <v>4328</v>
      </c>
      <c r="K218" s="45" t="s">
        <v>4440</v>
      </c>
      <c r="L218" s="45" t="s">
        <v>4578</v>
      </c>
      <c r="M218" s="45" t="s">
        <v>4460</v>
      </c>
      <c r="N218" s="45">
        <v>12</v>
      </c>
      <c r="O218" s="45" t="s">
        <v>4449</v>
      </c>
      <c r="P218" s="45" t="s">
        <v>4443</v>
      </c>
      <c r="Q218" s="45" t="s">
        <v>4460</v>
      </c>
      <c r="R218" s="45">
        <v>18</v>
      </c>
      <c r="S218" s="45">
        <v>8</v>
      </c>
      <c r="T218" s="45" t="s">
        <v>4580</v>
      </c>
      <c r="U218" s="45" t="s">
        <v>4453</v>
      </c>
      <c r="V218" s="45">
        <v>24</v>
      </c>
      <c r="W218" s="45" t="s">
        <v>4587</v>
      </c>
      <c r="X218" s="45" t="s">
        <v>4483</v>
      </c>
      <c r="Y218" s="45" t="s">
        <v>95</v>
      </c>
      <c r="Z218" s="45" t="s">
        <v>4446</v>
      </c>
      <c r="AA218" s="45" t="s">
        <v>4528</v>
      </c>
      <c r="AB218" s="45" t="s">
        <v>4137</v>
      </c>
      <c r="AC218" s="50">
        <v>0.57799999999999996</v>
      </c>
      <c r="AD218" s="50">
        <v>0.4</v>
      </c>
      <c r="AE218" s="48" t="str">
        <f>HYPERLINK(Oprawy_linki!C218,"Karta katalogowa")</f>
        <v>Karta katalogowa</v>
      </c>
    </row>
    <row r="219" spans="1:31">
      <c r="A219" s="8">
        <v>911401898882</v>
      </c>
      <c r="B219" s="10" t="s">
        <v>1168</v>
      </c>
      <c r="C219" s="48" t="str">
        <f>HYPERLINK(Oprawy_linki!B219,"Link do zdjęcia")</f>
        <v>Link do zdjęcia</v>
      </c>
      <c r="D219" s="12" t="s">
        <v>1058</v>
      </c>
      <c r="E219" s="12" t="s">
        <v>88</v>
      </c>
      <c r="F219" s="625">
        <v>357</v>
      </c>
      <c r="G219" s="45">
        <v>1320</v>
      </c>
      <c r="H219" s="45">
        <v>107</v>
      </c>
      <c r="I219" s="45">
        <v>4000</v>
      </c>
      <c r="J219" s="45" t="s">
        <v>4328</v>
      </c>
      <c r="K219" s="45" t="s">
        <v>4448</v>
      </c>
      <c r="L219" s="45" t="s">
        <v>4578</v>
      </c>
      <c r="M219" s="45" t="s">
        <v>4460</v>
      </c>
      <c r="N219" s="45" t="s">
        <v>4579</v>
      </c>
      <c r="O219" s="45" t="s">
        <v>4449</v>
      </c>
      <c r="P219" s="45" t="s">
        <v>4443</v>
      </c>
      <c r="Q219" s="45" t="s">
        <v>4460</v>
      </c>
      <c r="R219" s="45" t="s">
        <v>4586</v>
      </c>
      <c r="S219" s="45">
        <v>8</v>
      </c>
      <c r="T219" s="45">
        <v>14</v>
      </c>
      <c r="U219" s="45" t="s">
        <v>4453</v>
      </c>
      <c r="V219" s="45">
        <v>24</v>
      </c>
      <c r="W219" s="45" t="s">
        <v>4539</v>
      </c>
      <c r="X219" s="45" t="s">
        <v>4483</v>
      </c>
      <c r="Y219" s="45" t="s">
        <v>95</v>
      </c>
      <c r="Z219" s="45" t="s">
        <v>4446</v>
      </c>
      <c r="AA219" s="45" t="s">
        <v>4528</v>
      </c>
      <c r="AB219" s="45" t="s">
        <v>4137</v>
      </c>
      <c r="AC219" s="50">
        <v>0.57799999999999996</v>
      </c>
      <c r="AD219" s="50">
        <v>0.4</v>
      </c>
      <c r="AE219" s="48" t="str">
        <f>HYPERLINK(Oprawy_linki!C219,"Karta katalogowa")</f>
        <v>Karta katalogowa</v>
      </c>
    </row>
    <row r="220" spans="1:31">
      <c r="A220" s="8">
        <v>911401898482</v>
      </c>
      <c r="B220" s="10" t="s">
        <v>1169</v>
      </c>
      <c r="C220" s="48" t="str">
        <f>HYPERLINK(Oprawy_linki!B220,"Link do zdjęcia")</f>
        <v>Link do zdjęcia</v>
      </c>
      <c r="D220" s="12" t="s">
        <v>1058</v>
      </c>
      <c r="E220" s="12" t="s">
        <v>88</v>
      </c>
      <c r="F220" s="625">
        <v>201</v>
      </c>
      <c r="G220" s="45">
        <v>1320</v>
      </c>
      <c r="H220" s="45">
        <v>107</v>
      </c>
      <c r="I220" s="45">
        <v>4000</v>
      </c>
      <c r="J220" s="45" t="s">
        <v>4328</v>
      </c>
      <c r="K220" s="45" t="s">
        <v>4448</v>
      </c>
      <c r="L220" s="45" t="s">
        <v>4578</v>
      </c>
      <c r="M220" s="45" t="s">
        <v>4460</v>
      </c>
      <c r="N220" s="45" t="s">
        <v>4579</v>
      </c>
      <c r="O220" s="45" t="s">
        <v>4449</v>
      </c>
      <c r="P220" s="45" t="s">
        <v>4443</v>
      </c>
      <c r="Q220" s="45" t="s">
        <v>4460</v>
      </c>
      <c r="R220" s="45" t="s">
        <v>4542</v>
      </c>
      <c r="S220" s="45">
        <v>8</v>
      </c>
      <c r="T220" s="45" t="s">
        <v>4580</v>
      </c>
      <c r="U220" s="45" t="s">
        <v>4453</v>
      </c>
      <c r="V220" s="45">
        <v>24</v>
      </c>
      <c r="W220" s="45" t="s">
        <v>4581</v>
      </c>
      <c r="X220" s="45" t="s">
        <v>4483</v>
      </c>
      <c r="Y220" s="45" t="s">
        <v>95</v>
      </c>
      <c r="Z220" s="45" t="s">
        <v>4446</v>
      </c>
      <c r="AA220" s="45" t="s">
        <v>4528</v>
      </c>
      <c r="AB220" s="45" t="s">
        <v>4137</v>
      </c>
      <c r="AC220" s="50">
        <v>0.57799999999999996</v>
      </c>
      <c r="AD220" s="50">
        <v>0.4</v>
      </c>
      <c r="AE220" s="48" t="str">
        <f>HYPERLINK(Oprawy_linki!C220,"Karta katalogowa")</f>
        <v>Karta katalogowa</v>
      </c>
    </row>
    <row r="221" spans="1:31">
      <c r="A221" s="8">
        <v>911401898682</v>
      </c>
      <c r="B221" s="10" t="s">
        <v>1170</v>
      </c>
      <c r="C221" s="48" t="str">
        <f>HYPERLINK(Oprawy_linki!B221,"Link do zdjęcia")</f>
        <v>Link do zdjęcia</v>
      </c>
      <c r="D221" s="12" t="s">
        <v>1058</v>
      </c>
      <c r="E221" s="12" t="s">
        <v>88</v>
      </c>
      <c r="F221" s="625">
        <v>415</v>
      </c>
      <c r="G221" s="45">
        <v>1320</v>
      </c>
      <c r="H221" s="45">
        <v>110</v>
      </c>
      <c r="I221" s="45">
        <v>4000</v>
      </c>
      <c r="J221" s="45" t="s">
        <v>4328</v>
      </c>
      <c r="K221" s="45" t="s">
        <v>4448</v>
      </c>
      <c r="L221" s="45" t="s">
        <v>4578</v>
      </c>
      <c r="M221" s="45" t="s">
        <v>4460</v>
      </c>
      <c r="N221" s="45">
        <v>12</v>
      </c>
      <c r="O221" s="45" t="s">
        <v>4449</v>
      </c>
      <c r="P221" s="45" t="s">
        <v>4443</v>
      </c>
      <c r="Q221" s="45" t="s">
        <v>4460</v>
      </c>
      <c r="R221" s="45">
        <v>18</v>
      </c>
      <c r="S221" s="45">
        <v>8</v>
      </c>
      <c r="T221" s="45" t="s">
        <v>4580</v>
      </c>
      <c r="U221" s="45" t="s">
        <v>4453</v>
      </c>
      <c r="V221" s="45">
        <v>24</v>
      </c>
      <c r="W221" s="45" t="s">
        <v>4587</v>
      </c>
      <c r="X221" s="45" t="s">
        <v>4483</v>
      </c>
      <c r="Y221" s="45" t="s">
        <v>95</v>
      </c>
      <c r="Z221" s="45" t="s">
        <v>4446</v>
      </c>
      <c r="AA221" s="45" t="s">
        <v>4528</v>
      </c>
      <c r="AB221" s="45" t="s">
        <v>4137</v>
      </c>
      <c r="AC221" s="50">
        <v>0.57799999999999996</v>
      </c>
      <c r="AD221" s="50">
        <v>0.4</v>
      </c>
      <c r="AE221" s="48" t="str">
        <f>HYPERLINK(Oprawy_linki!C221,"Karta katalogowa")</f>
        <v>Karta katalogowa</v>
      </c>
    </row>
    <row r="222" spans="1:31">
      <c r="A222" s="8">
        <v>911401897882</v>
      </c>
      <c r="B222" s="10" t="s">
        <v>1171</v>
      </c>
      <c r="C222" s="48" t="str">
        <f>HYPERLINK(Oprawy_linki!B222,"Link do zdjęcia")</f>
        <v>Link do zdjęcia</v>
      </c>
      <c r="D222" s="12" t="s">
        <v>1058</v>
      </c>
      <c r="E222" s="12" t="s">
        <v>88</v>
      </c>
      <c r="F222" s="625">
        <v>180</v>
      </c>
      <c r="G222" s="45">
        <v>660</v>
      </c>
      <c r="H222" s="45">
        <v>90</v>
      </c>
      <c r="I222" s="45">
        <v>2700</v>
      </c>
      <c r="J222" s="45" t="s">
        <v>4328</v>
      </c>
      <c r="K222" s="45" t="s">
        <v>4516</v>
      </c>
      <c r="L222" s="45" t="s">
        <v>4578</v>
      </c>
      <c r="M222" s="45" t="s">
        <v>4460</v>
      </c>
      <c r="N222" s="45" t="s">
        <v>4143</v>
      </c>
      <c r="O222" s="45" t="s">
        <v>4449</v>
      </c>
      <c r="P222" s="45" t="s">
        <v>4443</v>
      </c>
      <c r="Q222" s="45" t="s">
        <v>4460</v>
      </c>
      <c r="R222" s="45" t="s">
        <v>4477</v>
      </c>
      <c r="S222" s="45" t="s">
        <v>4582</v>
      </c>
      <c r="T222" s="45" t="s">
        <v>4582</v>
      </c>
      <c r="U222" s="45" t="s">
        <v>4453</v>
      </c>
      <c r="V222" s="45">
        <v>21</v>
      </c>
      <c r="W222" s="45" t="s">
        <v>4502</v>
      </c>
      <c r="X222" s="45" t="s">
        <v>4483</v>
      </c>
      <c r="Y222" s="45" t="s">
        <v>95</v>
      </c>
      <c r="Z222" s="45" t="s">
        <v>4446</v>
      </c>
      <c r="AA222" s="45" t="s">
        <v>4528</v>
      </c>
      <c r="AB222" s="45" t="s">
        <v>4137</v>
      </c>
      <c r="AC222" s="50">
        <v>0.41099999999999998</v>
      </c>
      <c r="AD222" s="50">
        <v>0.33</v>
      </c>
      <c r="AE222" s="48" t="str">
        <f>HYPERLINK(Oprawy_linki!C222,"Karta katalogowa")</f>
        <v>Karta katalogowa</v>
      </c>
    </row>
    <row r="223" spans="1:31">
      <c r="A223" s="8">
        <v>911401897582</v>
      </c>
      <c r="B223" s="10" t="s">
        <v>1172</v>
      </c>
      <c r="C223" s="48" t="str">
        <f>HYPERLINK(Oprawy_linki!B223,"Link do zdjęcia")</f>
        <v>Link do zdjęcia</v>
      </c>
      <c r="D223" s="12" t="s">
        <v>1058</v>
      </c>
      <c r="E223" s="12" t="s">
        <v>88</v>
      </c>
      <c r="F223" s="625">
        <v>180</v>
      </c>
      <c r="G223" s="45">
        <v>680</v>
      </c>
      <c r="H223" s="45">
        <v>94</v>
      </c>
      <c r="I223" s="45">
        <v>3000</v>
      </c>
      <c r="J223" s="45" t="s">
        <v>4328</v>
      </c>
      <c r="K223" s="45" t="s">
        <v>4440</v>
      </c>
      <c r="L223" s="45" t="s">
        <v>4578</v>
      </c>
      <c r="M223" s="45" t="s">
        <v>4460</v>
      </c>
      <c r="N223" s="45" t="s">
        <v>4143</v>
      </c>
      <c r="O223" s="45" t="s">
        <v>4449</v>
      </c>
      <c r="P223" s="45" t="s">
        <v>4443</v>
      </c>
      <c r="Q223" s="45" t="s">
        <v>4460</v>
      </c>
      <c r="R223" s="45" t="s">
        <v>4477</v>
      </c>
      <c r="S223" s="45" t="s">
        <v>4582</v>
      </c>
      <c r="T223" s="45" t="s">
        <v>4582</v>
      </c>
      <c r="U223" s="45" t="s">
        <v>4453</v>
      </c>
      <c r="V223" s="45">
        <v>21</v>
      </c>
      <c r="W223" s="45" t="s">
        <v>4502</v>
      </c>
      <c r="X223" s="45" t="s">
        <v>4483</v>
      </c>
      <c r="Y223" s="45" t="s">
        <v>95</v>
      </c>
      <c r="Z223" s="45" t="s">
        <v>4446</v>
      </c>
      <c r="AA223" s="45" t="s">
        <v>4528</v>
      </c>
      <c r="AB223" s="45" t="s">
        <v>4137</v>
      </c>
      <c r="AC223" s="50">
        <v>0.41099999999999998</v>
      </c>
      <c r="AD223" s="50">
        <v>0.33</v>
      </c>
      <c r="AE223" s="48" t="str">
        <f>HYPERLINK(Oprawy_linki!C223,"Karta katalogowa")</f>
        <v>Karta katalogowa</v>
      </c>
    </row>
    <row r="224" spans="1:31">
      <c r="A224" s="8">
        <v>911401897482</v>
      </c>
      <c r="B224" s="10" t="s">
        <v>1173</v>
      </c>
      <c r="C224" s="48" t="str">
        <f>HYPERLINK(Oprawy_linki!B224,"Link do zdjęcia")</f>
        <v>Link do zdjęcia</v>
      </c>
      <c r="D224" s="12" t="s">
        <v>1058</v>
      </c>
      <c r="E224" s="12" t="s">
        <v>88</v>
      </c>
      <c r="F224" s="625">
        <v>152</v>
      </c>
      <c r="G224" s="45">
        <v>680</v>
      </c>
      <c r="H224" s="45">
        <v>94</v>
      </c>
      <c r="I224" s="45">
        <v>3000</v>
      </c>
      <c r="J224" s="45" t="s">
        <v>4328</v>
      </c>
      <c r="K224" s="45" t="s">
        <v>4440</v>
      </c>
      <c r="L224" s="45" t="s">
        <v>4578</v>
      </c>
      <c r="M224" s="45" t="s">
        <v>4460</v>
      </c>
      <c r="N224" s="45" t="s">
        <v>4143</v>
      </c>
      <c r="O224" s="45" t="s">
        <v>4449</v>
      </c>
      <c r="P224" s="45" t="s">
        <v>4443</v>
      </c>
      <c r="Q224" s="45" t="s">
        <v>4460</v>
      </c>
      <c r="R224" s="45" t="s">
        <v>4477</v>
      </c>
      <c r="S224" s="45" t="s">
        <v>4582</v>
      </c>
      <c r="T224" s="45" t="s">
        <v>4582</v>
      </c>
      <c r="U224" s="45" t="s">
        <v>4453</v>
      </c>
      <c r="V224" s="45">
        <v>21</v>
      </c>
      <c r="W224" s="45" t="s">
        <v>4502</v>
      </c>
      <c r="X224" s="45" t="s">
        <v>4483</v>
      </c>
      <c r="Y224" s="45" t="s">
        <v>95</v>
      </c>
      <c r="Z224" s="45" t="s">
        <v>4446</v>
      </c>
      <c r="AA224" s="45" t="s">
        <v>4528</v>
      </c>
      <c r="AB224" s="45" t="s">
        <v>4137</v>
      </c>
      <c r="AC224" s="50">
        <v>0.41099999999999998</v>
      </c>
      <c r="AD224" s="50">
        <v>0.33</v>
      </c>
      <c r="AE224" s="48" t="str">
        <f>HYPERLINK(Oprawy_linki!C224,"Karta katalogowa")</f>
        <v>Karta katalogowa</v>
      </c>
    </row>
    <row r="225" spans="1:31">
      <c r="A225" s="8">
        <v>911401897782</v>
      </c>
      <c r="B225" s="10" t="s">
        <v>1174</v>
      </c>
      <c r="C225" s="48" t="str">
        <f>HYPERLINK(Oprawy_linki!B225,"Link do zdjęcia")</f>
        <v>Link do zdjęcia</v>
      </c>
      <c r="D225" s="12" t="s">
        <v>1058</v>
      </c>
      <c r="E225" s="12" t="s">
        <v>88</v>
      </c>
      <c r="F225" s="625">
        <v>180</v>
      </c>
      <c r="G225" s="45">
        <v>720</v>
      </c>
      <c r="H225" s="45">
        <v>100</v>
      </c>
      <c r="I225" s="45">
        <v>4000</v>
      </c>
      <c r="J225" s="45" t="s">
        <v>4328</v>
      </c>
      <c r="K225" s="45" t="s">
        <v>4448</v>
      </c>
      <c r="L225" s="45" t="s">
        <v>4578</v>
      </c>
      <c r="M225" s="45" t="s">
        <v>4460</v>
      </c>
      <c r="N225" s="45" t="s">
        <v>4143</v>
      </c>
      <c r="O225" s="45" t="s">
        <v>4449</v>
      </c>
      <c r="P225" s="45" t="s">
        <v>4443</v>
      </c>
      <c r="Q225" s="45" t="s">
        <v>4460</v>
      </c>
      <c r="R225" s="45" t="s">
        <v>4477</v>
      </c>
      <c r="S225" s="45" t="s">
        <v>4582</v>
      </c>
      <c r="T225" s="45" t="s">
        <v>4582</v>
      </c>
      <c r="U225" s="45" t="s">
        <v>4453</v>
      </c>
      <c r="V225" s="45">
        <v>21</v>
      </c>
      <c r="W225" s="45" t="s">
        <v>4502</v>
      </c>
      <c r="X225" s="45" t="s">
        <v>4483</v>
      </c>
      <c r="Y225" s="45" t="s">
        <v>95</v>
      </c>
      <c r="Z225" s="45" t="s">
        <v>4446</v>
      </c>
      <c r="AA225" s="45" t="s">
        <v>4528</v>
      </c>
      <c r="AB225" s="45" t="s">
        <v>4137</v>
      </c>
      <c r="AC225" s="50">
        <v>0.41099999999999998</v>
      </c>
      <c r="AD225" s="50">
        <v>0.33</v>
      </c>
      <c r="AE225" s="48" t="str">
        <f>HYPERLINK(Oprawy_linki!C225,"Karta katalogowa")</f>
        <v>Karta katalogowa</v>
      </c>
    </row>
    <row r="226" spans="1:31">
      <c r="A226" s="8">
        <v>911401897682</v>
      </c>
      <c r="B226" s="10" t="s">
        <v>1175</v>
      </c>
      <c r="C226" s="48" t="str">
        <f>HYPERLINK(Oprawy_linki!B226,"Link do zdjęcia")</f>
        <v>Link do zdjęcia</v>
      </c>
      <c r="D226" s="12" t="s">
        <v>1058</v>
      </c>
      <c r="E226" s="12" t="s">
        <v>88</v>
      </c>
      <c r="F226" s="625">
        <v>152</v>
      </c>
      <c r="G226" s="45">
        <v>720</v>
      </c>
      <c r="H226" s="45">
        <v>100</v>
      </c>
      <c r="I226" s="45">
        <v>4000</v>
      </c>
      <c r="J226" s="45" t="s">
        <v>4328</v>
      </c>
      <c r="K226" s="45" t="s">
        <v>4448</v>
      </c>
      <c r="L226" s="45" t="s">
        <v>4578</v>
      </c>
      <c r="M226" s="45" t="s">
        <v>4460</v>
      </c>
      <c r="N226" s="45" t="s">
        <v>4143</v>
      </c>
      <c r="O226" s="45" t="s">
        <v>4449</v>
      </c>
      <c r="P226" s="45" t="s">
        <v>4443</v>
      </c>
      <c r="Q226" s="45" t="s">
        <v>4460</v>
      </c>
      <c r="R226" s="45" t="s">
        <v>4477</v>
      </c>
      <c r="S226" s="45" t="s">
        <v>4582</v>
      </c>
      <c r="T226" s="45" t="s">
        <v>4582</v>
      </c>
      <c r="U226" s="45" t="s">
        <v>4453</v>
      </c>
      <c r="V226" s="45">
        <v>21</v>
      </c>
      <c r="W226" s="45" t="s">
        <v>4502</v>
      </c>
      <c r="X226" s="45" t="s">
        <v>4483</v>
      </c>
      <c r="Y226" s="45" t="s">
        <v>95</v>
      </c>
      <c r="Z226" s="45" t="s">
        <v>4446</v>
      </c>
      <c r="AA226" s="45" t="s">
        <v>4528</v>
      </c>
      <c r="AB226" s="45" t="s">
        <v>4137</v>
      </c>
      <c r="AC226" s="50">
        <v>0.41099999999999998</v>
      </c>
      <c r="AD226" s="50">
        <v>0.33</v>
      </c>
      <c r="AE226" s="48" t="str">
        <f>HYPERLINK(Oprawy_linki!C226,"Karta katalogowa")</f>
        <v>Karta katalogowa</v>
      </c>
    </row>
    <row r="227" spans="1:31">
      <c r="A227" s="8">
        <v>911401898082</v>
      </c>
      <c r="B227" s="10" t="s">
        <v>1176</v>
      </c>
      <c r="C227" s="48" t="str">
        <f>HYPERLINK(Oprawy_linki!B227,"Link do zdjęcia")</f>
        <v>Link do zdjęcia</v>
      </c>
      <c r="D227" s="12" t="s">
        <v>1058</v>
      </c>
      <c r="E227" s="12" t="s">
        <v>88</v>
      </c>
      <c r="F227" s="625">
        <v>189</v>
      </c>
      <c r="G227" s="45">
        <v>900</v>
      </c>
      <c r="H227" s="45">
        <v>88</v>
      </c>
      <c r="I227" s="45">
        <v>3000</v>
      </c>
      <c r="J227" s="45" t="s">
        <v>4328</v>
      </c>
      <c r="K227" s="45" t="s">
        <v>4440</v>
      </c>
      <c r="L227" s="45" t="s">
        <v>4578</v>
      </c>
      <c r="M227" s="45" t="s">
        <v>4460</v>
      </c>
      <c r="N227" s="45" t="s">
        <v>4486</v>
      </c>
      <c r="O227" s="45" t="s">
        <v>4449</v>
      </c>
      <c r="P227" s="45" t="s">
        <v>4443</v>
      </c>
      <c r="Q227" s="45" t="s">
        <v>4460</v>
      </c>
      <c r="R227" s="45" t="s">
        <v>4477</v>
      </c>
      <c r="S227" s="45" t="s">
        <v>4582</v>
      </c>
      <c r="T227" s="45" t="s">
        <v>4582</v>
      </c>
      <c r="U227" s="45" t="s">
        <v>4453</v>
      </c>
      <c r="V227" s="45">
        <v>22</v>
      </c>
      <c r="W227" s="45" t="s">
        <v>4502</v>
      </c>
      <c r="X227" s="45" t="s">
        <v>4483</v>
      </c>
      <c r="Y227" s="45" t="s">
        <v>95</v>
      </c>
      <c r="Z227" s="45" t="s">
        <v>4446</v>
      </c>
      <c r="AA227" s="45" t="s">
        <v>4528</v>
      </c>
      <c r="AB227" s="45" t="s">
        <v>4137</v>
      </c>
      <c r="AC227" s="50">
        <v>0.41099999999999998</v>
      </c>
      <c r="AD227" s="50">
        <v>0.33</v>
      </c>
      <c r="AE227" s="48" t="str">
        <f>HYPERLINK(Oprawy_linki!C227,"Karta katalogowa")</f>
        <v>Karta katalogowa</v>
      </c>
    </row>
    <row r="228" spans="1:31">
      <c r="A228" s="8">
        <v>911401897982</v>
      </c>
      <c r="B228" s="10" t="s">
        <v>1177</v>
      </c>
      <c r="C228" s="48" t="str">
        <f>HYPERLINK(Oprawy_linki!B228,"Link do zdjęcia")</f>
        <v>Link do zdjęcia</v>
      </c>
      <c r="D228" s="12" t="s">
        <v>1058</v>
      </c>
      <c r="E228" s="12" t="s">
        <v>88</v>
      </c>
      <c r="F228" s="625">
        <v>181</v>
      </c>
      <c r="G228" s="45">
        <v>900</v>
      </c>
      <c r="H228" s="45">
        <v>88</v>
      </c>
      <c r="I228" s="45">
        <v>3000</v>
      </c>
      <c r="J228" s="45" t="s">
        <v>4328</v>
      </c>
      <c r="K228" s="45" t="s">
        <v>4440</v>
      </c>
      <c r="L228" s="45" t="s">
        <v>4578</v>
      </c>
      <c r="M228" s="45" t="s">
        <v>4460</v>
      </c>
      <c r="N228" s="45" t="s">
        <v>4486</v>
      </c>
      <c r="O228" s="45" t="s">
        <v>4449</v>
      </c>
      <c r="P228" s="45" t="s">
        <v>4443</v>
      </c>
      <c r="Q228" s="45" t="s">
        <v>4460</v>
      </c>
      <c r="R228" s="45" t="s">
        <v>4477</v>
      </c>
      <c r="S228" s="45" t="s">
        <v>4582</v>
      </c>
      <c r="T228" s="45" t="s">
        <v>4582</v>
      </c>
      <c r="U228" s="45" t="s">
        <v>4453</v>
      </c>
      <c r="V228" s="45">
        <v>22</v>
      </c>
      <c r="W228" s="45" t="s">
        <v>4502</v>
      </c>
      <c r="X228" s="45" t="s">
        <v>4483</v>
      </c>
      <c r="Y228" s="45" t="s">
        <v>95</v>
      </c>
      <c r="Z228" s="45" t="s">
        <v>4446</v>
      </c>
      <c r="AA228" s="45" t="s">
        <v>4528</v>
      </c>
      <c r="AB228" s="45" t="s">
        <v>4137</v>
      </c>
      <c r="AC228" s="50">
        <v>0.41099999999999998</v>
      </c>
      <c r="AD228" s="50">
        <v>0.33</v>
      </c>
      <c r="AE228" s="48" t="str">
        <f>HYPERLINK(Oprawy_linki!C228,"Karta katalogowa")</f>
        <v>Karta katalogowa</v>
      </c>
    </row>
    <row r="229" spans="1:31">
      <c r="A229" s="8">
        <v>911401898182</v>
      </c>
      <c r="B229" s="10" t="s">
        <v>1178</v>
      </c>
      <c r="C229" s="48" t="str">
        <f>HYPERLINK(Oprawy_linki!B229,"Link do zdjęcia")</f>
        <v>Link do zdjęcia</v>
      </c>
      <c r="D229" s="12" t="s">
        <v>1058</v>
      </c>
      <c r="E229" s="12" t="s">
        <v>88</v>
      </c>
      <c r="F229" s="625">
        <v>181</v>
      </c>
      <c r="G229" s="45">
        <v>950</v>
      </c>
      <c r="H229" s="45">
        <v>93</v>
      </c>
      <c r="I229" s="45">
        <v>4000</v>
      </c>
      <c r="J229" s="45" t="s">
        <v>4328</v>
      </c>
      <c r="K229" s="45" t="s">
        <v>4448</v>
      </c>
      <c r="L229" s="45" t="s">
        <v>4578</v>
      </c>
      <c r="M229" s="45" t="s">
        <v>4460</v>
      </c>
      <c r="N229" s="45" t="s">
        <v>4486</v>
      </c>
      <c r="O229" s="45" t="s">
        <v>4449</v>
      </c>
      <c r="P229" s="45" t="s">
        <v>4443</v>
      </c>
      <c r="Q229" s="45" t="s">
        <v>4460</v>
      </c>
      <c r="R229" s="45" t="s">
        <v>4477</v>
      </c>
      <c r="S229" s="45" t="s">
        <v>4582</v>
      </c>
      <c r="T229" s="45" t="s">
        <v>4582</v>
      </c>
      <c r="U229" s="45" t="s">
        <v>4453</v>
      </c>
      <c r="V229" s="45">
        <v>22</v>
      </c>
      <c r="W229" s="45" t="s">
        <v>4502</v>
      </c>
      <c r="X229" s="45" t="s">
        <v>4483</v>
      </c>
      <c r="Y229" s="45" t="s">
        <v>95</v>
      </c>
      <c r="Z229" s="45" t="s">
        <v>4446</v>
      </c>
      <c r="AA229" s="45" t="s">
        <v>4528</v>
      </c>
      <c r="AB229" s="45" t="s">
        <v>4137</v>
      </c>
      <c r="AC229" s="50">
        <v>0.41099999999999998</v>
      </c>
      <c r="AD229" s="50">
        <v>0.33</v>
      </c>
      <c r="AE229" s="48" t="str">
        <f>HYPERLINK(Oprawy_linki!C229,"Karta katalogowa")</f>
        <v>Karta katalogowa</v>
      </c>
    </row>
    <row r="230" spans="1:31">
      <c r="A230" s="8">
        <v>911401810484</v>
      </c>
      <c r="B230" s="10" t="s">
        <v>1179</v>
      </c>
      <c r="C230" s="48" t="str">
        <f>HYPERLINK(Oprawy_linki!B230,"Link do zdjęcia")</f>
        <v>Link do zdjęcia</v>
      </c>
      <c r="D230" s="12" t="s">
        <v>1058</v>
      </c>
      <c r="E230" s="12" t="s">
        <v>88</v>
      </c>
      <c r="F230" s="625">
        <v>219</v>
      </c>
      <c r="G230" s="45">
        <v>1320</v>
      </c>
      <c r="H230" s="45">
        <v>107</v>
      </c>
      <c r="I230" s="45">
        <v>4000</v>
      </c>
      <c r="J230" s="45" t="s">
        <v>4328</v>
      </c>
      <c r="K230" s="45" t="s">
        <v>4448</v>
      </c>
      <c r="L230" s="45" t="s">
        <v>4578</v>
      </c>
      <c r="M230" s="45" t="s">
        <v>4460</v>
      </c>
      <c r="N230" s="45" t="s">
        <v>4579</v>
      </c>
      <c r="O230" s="45" t="s">
        <v>4449</v>
      </c>
      <c r="P230" s="45" t="s">
        <v>4443</v>
      </c>
      <c r="Q230" s="45" t="s">
        <v>4460</v>
      </c>
      <c r="R230" s="45" t="s">
        <v>4542</v>
      </c>
      <c r="S230" s="45">
        <v>8</v>
      </c>
      <c r="T230" s="45" t="s">
        <v>4580</v>
      </c>
      <c r="U230" s="45" t="s">
        <v>4453</v>
      </c>
      <c r="V230" s="45">
        <v>24</v>
      </c>
      <c r="W230" s="45" t="s">
        <v>4581</v>
      </c>
      <c r="X230" s="45" t="s">
        <v>4483</v>
      </c>
      <c r="Y230" s="45" t="s">
        <v>95</v>
      </c>
      <c r="Z230" s="45" t="s">
        <v>4446</v>
      </c>
      <c r="AA230" s="45" t="s">
        <v>4528</v>
      </c>
      <c r="AB230" s="45" t="s">
        <v>4137</v>
      </c>
      <c r="AC230" s="50">
        <v>0.57799999999999996</v>
      </c>
      <c r="AD230" s="50">
        <v>0.4</v>
      </c>
      <c r="AE230" s="48" t="str">
        <f>HYPERLINK(Oprawy_linki!C230,"Karta katalogowa")</f>
        <v>Karta katalogowa</v>
      </c>
    </row>
    <row r="231" spans="1:31">
      <c r="A231" s="8">
        <v>911401811284</v>
      </c>
      <c r="B231" s="10" t="s">
        <v>1180</v>
      </c>
      <c r="C231" s="48" t="str">
        <f>HYPERLINK(Oprawy_linki!B231,"Link do zdjęcia")</f>
        <v>Link do zdjęcia</v>
      </c>
      <c r="D231" s="12" t="s">
        <v>1058</v>
      </c>
      <c r="E231" s="12" t="s">
        <v>88</v>
      </c>
      <c r="F231" s="625">
        <v>152</v>
      </c>
      <c r="G231" s="45">
        <v>680</v>
      </c>
      <c r="H231" s="45">
        <v>94</v>
      </c>
      <c r="I231" s="45">
        <v>3000</v>
      </c>
      <c r="J231" s="45" t="s">
        <v>4328</v>
      </c>
      <c r="K231" s="45" t="s">
        <v>4440</v>
      </c>
      <c r="L231" s="45" t="s">
        <v>4578</v>
      </c>
      <c r="M231" s="45" t="s">
        <v>4460</v>
      </c>
      <c r="N231" s="45" t="s">
        <v>4143</v>
      </c>
      <c r="O231" s="45" t="s">
        <v>4449</v>
      </c>
      <c r="P231" s="45" t="s">
        <v>4443</v>
      </c>
      <c r="Q231" s="45" t="s">
        <v>4460</v>
      </c>
      <c r="R231" s="45" t="s">
        <v>4477</v>
      </c>
      <c r="S231" s="45" t="s">
        <v>4582</v>
      </c>
      <c r="T231" s="45" t="s">
        <v>4582</v>
      </c>
      <c r="U231" s="45" t="s">
        <v>4453</v>
      </c>
      <c r="V231" s="45">
        <v>21</v>
      </c>
      <c r="W231" s="45" t="s">
        <v>4502</v>
      </c>
      <c r="X231" s="45" t="s">
        <v>4483</v>
      </c>
      <c r="Y231" s="45" t="s">
        <v>95</v>
      </c>
      <c r="Z231" s="45" t="s">
        <v>4446</v>
      </c>
      <c r="AA231" s="45" t="s">
        <v>4528</v>
      </c>
      <c r="AB231" s="45" t="s">
        <v>4137</v>
      </c>
      <c r="AC231" s="50">
        <v>0.41099999999999998</v>
      </c>
      <c r="AD231" s="50">
        <v>0.33</v>
      </c>
      <c r="AE231" s="48" t="str">
        <f>HYPERLINK(Oprawy_linki!C231,"Karta katalogowa")</f>
        <v>Karta katalogowa</v>
      </c>
    </row>
    <row r="232" spans="1:31">
      <c r="A232" s="8">
        <v>911401810384</v>
      </c>
      <c r="B232" s="10" t="s">
        <v>1181</v>
      </c>
      <c r="C232" s="48" t="str">
        <f>HYPERLINK(Oprawy_linki!B232,"Link do zdjęcia")</f>
        <v>Link do zdjęcia</v>
      </c>
      <c r="D232" s="12" t="s">
        <v>1058</v>
      </c>
      <c r="E232" s="12" t="s">
        <v>88</v>
      </c>
      <c r="F232" s="625">
        <v>189</v>
      </c>
      <c r="G232" s="45">
        <v>950</v>
      </c>
      <c r="H232" s="45">
        <v>93</v>
      </c>
      <c r="I232" s="45">
        <v>4000</v>
      </c>
      <c r="J232" s="45" t="s">
        <v>4328</v>
      </c>
      <c r="K232" s="45" t="s">
        <v>4448</v>
      </c>
      <c r="L232" s="45" t="s">
        <v>4578</v>
      </c>
      <c r="M232" s="45" t="s">
        <v>4460</v>
      </c>
      <c r="N232" s="45" t="s">
        <v>4486</v>
      </c>
      <c r="O232" s="45" t="s">
        <v>4449</v>
      </c>
      <c r="P232" s="45" t="s">
        <v>4443</v>
      </c>
      <c r="Q232" s="45" t="s">
        <v>4460</v>
      </c>
      <c r="R232" s="45" t="s">
        <v>4477</v>
      </c>
      <c r="S232" s="45" t="s">
        <v>4582</v>
      </c>
      <c r="T232" s="45" t="s">
        <v>4582</v>
      </c>
      <c r="U232" s="45" t="s">
        <v>4453</v>
      </c>
      <c r="V232" s="45">
        <v>22</v>
      </c>
      <c r="W232" s="45" t="s">
        <v>4502</v>
      </c>
      <c r="X232" s="45" t="s">
        <v>4483</v>
      </c>
      <c r="Y232" s="45" t="s">
        <v>95</v>
      </c>
      <c r="Z232" s="45" t="s">
        <v>4446</v>
      </c>
      <c r="AA232" s="45" t="s">
        <v>4528</v>
      </c>
      <c r="AB232" s="45" t="s">
        <v>4137</v>
      </c>
      <c r="AC232" s="50">
        <v>0.41099999999999998</v>
      </c>
      <c r="AD232" s="50">
        <v>0.33</v>
      </c>
      <c r="AE232" s="48" t="str">
        <f>HYPERLINK(Oprawy_linki!C232,"Karta katalogowa")</f>
        <v>Karta katalogowa</v>
      </c>
    </row>
    <row r="233" spans="1:31">
      <c r="A233" s="8">
        <v>929003322602</v>
      </c>
      <c r="B233" s="10" t="s">
        <v>1182</v>
      </c>
      <c r="C233" s="48" t="str">
        <f>HYPERLINK(Oprawy_linki!B233,"Link do zdjęcia")</f>
        <v>Link do zdjęcia</v>
      </c>
      <c r="D233" s="12" t="s">
        <v>1058</v>
      </c>
      <c r="E233" s="12" t="s">
        <v>88</v>
      </c>
      <c r="F233" s="625">
        <v>79.3</v>
      </c>
      <c r="G233" s="45">
        <v>550</v>
      </c>
      <c r="H233" s="45">
        <v>91</v>
      </c>
      <c r="I233" s="45" t="s">
        <v>4588</v>
      </c>
      <c r="J233" s="45" t="s">
        <v>4154</v>
      </c>
      <c r="K233" s="45" t="s">
        <v>4589</v>
      </c>
      <c r="L233" s="45" t="s">
        <v>4590</v>
      </c>
      <c r="M233" s="45" t="s">
        <v>4460</v>
      </c>
      <c r="N233" s="45">
        <v>6</v>
      </c>
      <c r="O233" s="45" t="s">
        <v>4449</v>
      </c>
      <c r="P233" s="45" t="s">
        <v>4443</v>
      </c>
      <c r="Q233" s="45" t="s">
        <v>4236</v>
      </c>
      <c r="R233" s="45" t="s">
        <v>4591</v>
      </c>
      <c r="S233" s="45" t="s">
        <v>4592</v>
      </c>
      <c r="T233" s="45" t="s">
        <v>4593</v>
      </c>
      <c r="U233" s="45" t="s">
        <v>95</v>
      </c>
      <c r="V233" s="45">
        <v>21</v>
      </c>
      <c r="W233" s="45" t="s">
        <v>4444</v>
      </c>
      <c r="X233" s="45" t="s">
        <v>4530</v>
      </c>
      <c r="Y233" s="45" t="s">
        <v>95</v>
      </c>
      <c r="Z233" s="45" t="s">
        <v>4446</v>
      </c>
      <c r="AA233" s="45" t="s">
        <v>95</v>
      </c>
      <c r="AB233" s="45" t="s">
        <v>4137</v>
      </c>
      <c r="AC233" s="50">
        <v>0.307</v>
      </c>
      <c r="AD233" s="50">
        <v>0.215</v>
      </c>
      <c r="AE233" s="48" t="str">
        <f>HYPERLINK(Oprawy_linki!C233,"Karta katalogowa")</f>
        <v>Karta katalogowa</v>
      </c>
    </row>
    <row r="234" spans="1:31">
      <c r="A234" s="8">
        <v>929003322502</v>
      </c>
      <c r="B234" s="10" t="s">
        <v>1183</v>
      </c>
      <c r="C234" s="48" t="str">
        <f>HYPERLINK(Oprawy_linki!B234,"Link do zdjęcia")</f>
        <v>Link do zdjęcia</v>
      </c>
      <c r="D234" s="12" t="s">
        <v>1058</v>
      </c>
      <c r="E234" s="12" t="s">
        <v>88</v>
      </c>
      <c r="F234" s="625">
        <v>79.3</v>
      </c>
      <c r="G234" s="45">
        <v>550</v>
      </c>
      <c r="H234" s="45">
        <v>91</v>
      </c>
      <c r="I234" s="45" t="s">
        <v>4588</v>
      </c>
      <c r="J234" s="45" t="s">
        <v>4154</v>
      </c>
      <c r="K234" s="45" t="s">
        <v>4589</v>
      </c>
      <c r="L234" s="45" t="s">
        <v>4590</v>
      </c>
      <c r="M234" s="45" t="s">
        <v>4460</v>
      </c>
      <c r="N234" s="45">
        <v>6</v>
      </c>
      <c r="O234" s="45" t="s">
        <v>4449</v>
      </c>
      <c r="P234" s="45" t="s">
        <v>4443</v>
      </c>
      <c r="Q234" s="45" t="s">
        <v>4236</v>
      </c>
      <c r="R234" s="45" t="s">
        <v>4591</v>
      </c>
      <c r="S234" s="45" t="s">
        <v>4592</v>
      </c>
      <c r="T234" s="45" t="s">
        <v>4593</v>
      </c>
      <c r="U234" s="45" t="s">
        <v>95</v>
      </c>
      <c r="V234" s="45">
        <v>21</v>
      </c>
      <c r="W234" s="45" t="s">
        <v>4444</v>
      </c>
      <c r="X234" s="45" t="s">
        <v>4530</v>
      </c>
      <c r="Y234" s="45" t="s">
        <v>95</v>
      </c>
      <c r="Z234" s="45" t="s">
        <v>4446</v>
      </c>
      <c r="AA234" s="45" t="s">
        <v>95</v>
      </c>
      <c r="AB234" s="45" t="s">
        <v>4137</v>
      </c>
      <c r="AC234" s="50">
        <v>0.307</v>
      </c>
      <c r="AD234" s="50">
        <v>0.215</v>
      </c>
      <c r="AE234" s="48" t="str">
        <f>HYPERLINK(Oprawy_linki!C234,"Karta katalogowa")</f>
        <v>Karta katalogowa</v>
      </c>
    </row>
    <row r="235" spans="1:31">
      <c r="A235" s="8">
        <v>929003322802</v>
      </c>
      <c r="B235" s="10" t="s">
        <v>1184</v>
      </c>
      <c r="C235" s="48" t="str">
        <f>HYPERLINK(Oprawy_linki!B235,"Link do zdjęcia")</f>
        <v>Link do zdjęcia</v>
      </c>
      <c r="D235" s="12" t="s">
        <v>1058</v>
      </c>
      <c r="E235" s="12" t="s">
        <v>88</v>
      </c>
      <c r="F235" s="625">
        <v>79.3</v>
      </c>
      <c r="G235" s="45">
        <v>550</v>
      </c>
      <c r="H235" s="45">
        <v>91</v>
      </c>
      <c r="I235" s="45" t="s">
        <v>4588</v>
      </c>
      <c r="J235" s="45" t="s">
        <v>4154</v>
      </c>
      <c r="K235" s="45" t="s">
        <v>4589</v>
      </c>
      <c r="L235" s="45" t="s">
        <v>4565</v>
      </c>
      <c r="M235" s="45" t="s">
        <v>4460</v>
      </c>
      <c r="N235" s="45">
        <v>6</v>
      </c>
      <c r="O235" s="45" t="s">
        <v>4449</v>
      </c>
      <c r="P235" s="45" t="s">
        <v>4443</v>
      </c>
      <c r="Q235" s="45" t="s">
        <v>4236</v>
      </c>
      <c r="R235" s="45" t="s">
        <v>4591</v>
      </c>
      <c r="S235" s="45" t="s">
        <v>4592</v>
      </c>
      <c r="T235" s="45" t="s">
        <v>4593</v>
      </c>
      <c r="U235" s="45" t="s">
        <v>95</v>
      </c>
      <c r="V235" s="45">
        <v>23</v>
      </c>
      <c r="W235" s="45" t="s">
        <v>4444</v>
      </c>
      <c r="X235" s="45" t="s">
        <v>4530</v>
      </c>
      <c r="Y235" s="45" t="s">
        <v>95</v>
      </c>
      <c r="Z235" s="45" t="s">
        <v>4446</v>
      </c>
      <c r="AA235" s="45" t="s">
        <v>95</v>
      </c>
      <c r="AB235" s="45" t="s">
        <v>4137</v>
      </c>
      <c r="AC235" s="50">
        <v>0.307</v>
      </c>
      <c r="AD235" s="50">
        <v>0.215</v>
      </c>
      <c r="AE235" s="48" t="str">
        <f>HYPERLINK(Oprawy_linki!C235,"Karta katalogowa")</f>
        <v>Karta katalogowa</v>
      </c>
    </row>
    <row r="236" spans="1:31">
      <c r="A236" s="8">
        <v>929003322702</v>
      </c>
      <c r="B236" s="10" t="s">
        <v>1185</v>
      </c>
      <c r="C236" s="48" t="str">
        <f>HYPERLINK(Oprawy_linki!B236,"Link do zdjęcia")</f>
        <v>Link do zdjęcia</v>
      </c>
      <c r="D236" s="12" t="s">
        <v>1058</v>
      </c>
      <c r="E236" s="12" t="s">
        <v>88</v>
      </c>
      <c r="F236" s="625">
        <v>79.3</v>
      </c>
      <c r="G236" s="45">
        <v>550</v>
      </c>
      <c r="H236" s="45">
        <v>91</v>
      </c>
      <c r="I236" s="45" t="s">
        <v>4588</v>
      </c>
      <c r="J236" s="45" t="s">
        <v>4154</v>
      </c>
      <c r="K236" s="45" t="s">
        <v>4589</v>
      </c>
      <c r="L236" s="45" t="s">
        <v>4565</v>
      </c>
      <c r="M236" s="45" t="s">
        <v>4460</v>
      </c>
      <c r="N236" s="45">
        <v>6</v>
      </c>
      <c r="O236" s="45" t="s">
        <v>4449</v>
      </c>
      <c r="P236" s="45" t="s">
        <v>4443</v>
      </c>
      <c r="Q236" s="45" t="s">
        <v>4236</v>
      </c>
      <c r="R236" s="45" t="s">
        <v>4591</v>
      </c>
      <c r="S236" s="45" t="s">
        <v>4592</v>
      </c>
      <c r="T236" s="45" t="s">
        <v>4593</v>
      </c>
      <c r="U236" s="45" t="s">
        <v>95</v>
      </c>
      <c r="V236" s="45">
        <v>23</v>
      </c>
      <c r="W236" s="45" t="s">
        <v>4444</v>
      </c>
      <c r="X236" s="45" t="s">
        <v>4530</v>
      </c>
      <c r="Y236" s="45" t="s">
        <v>95</v>
      </c>
      <c r="Z236" s="45" t="s">
        <v>4446</v>
      </c>
      <c r="AA236" s="45" t="s">
        <v>95</v>
      </c>
      <c r="AB236" s="45" t="s">
        <v>4137</v>
      </c>
      <c r="AC236" s="50">
        <v>0.307</v>
      </c>
      <c r="AD236" s="50">
        <v>0.215</v>
      </c>
      <c r="AE236" s="48" t="str">
        <f>HYPERLINK(Oprawy_linki!C236,"Karta katalogowa")</f>
        <v>Karta katalogowa</v>
      </c>
    </row>
    <row r="237" spans="1:31">
      <c r="A237" s="8">
        <v>929003322902</v>
      </c>
      <c r="B237" s="10" t="s">
        <v>1186</v>
      </c>
      <c r="C237" s="48" t="str">
        <f>HYPERLINK(Oprawy_linki!B237,"Link do zdjęcia")</f>
        <v>Link do zdjęcia</v>
      </c>
      <c r="D237" s="12" t="s">
        <v>1058</v>
      </c>
      <c r="E237" s="12" t="s">
        <v>88</v>
      </c>
      <c r="F237" s="625">
        <v>9.15</v>
      </c>
      <c r="G237" s="45" t="s">
        <v>95</v>
      </c>
      <c r="H237" s="45" t="s">
        <v>95</v>
      </c>
      <c r="I237" s="45" t="s">
        <v>95</v>
      </c>
      <c r="J237" s="45" t="s">
        <v>95</v>
      </c>
      <c r="K237" s="45" t="s">
        <v>95</v>
      </c>
      <c r="L237" s="45" t="s">
        <v>95</v>
      </c>
      <c r="M237" s="45" t="s">
        <v>95</v>
      </c>
      <c r="N237" s="45" t="s">
        <v>95</v>
      </c>
      <c r="O237" s="45" t="s">
        <v>95</v>
      </c>
      <c r="P237" s="45" t="s">
        <v>95</v>
      </c>
      <c r="Q237" s="45" t="s">
        <v>95</v>
      </c>
      <c r="R237" s="45" t="s">
        <v>4594</v>
      </c>
      <c r="S237" s="45" t="s">
        <v>4595</v>
      </c>
      <c r="T237" s="45" t="s">
        <v>4595</v>
      </c>
      <c r="U237" s="45" t="s">
        <v>95</v>
      </c>
      <c r="V237" s="45" t="s">
        <v>95</v>
      </c>
      <c r="W237" s="45" t="s">
        <v>95</v>
      </c>
      <c r="X237" s="45" t="s">
        <v>95</v>
      </c>
      <c r="Y237" s="45" t="s">
        <v>95</v>
      </c>
      <c r="Z237" s="45" t="s">
        <v>95</v>
      </c>
      <c r="AA237" s="45" t="s">
        <v>95</v>
      </c>
      <c r="AB237" s="45" t="s">
        <v>4137</v>
      </c>
      <c r="AC237" s="50">
        <v>2.8000000000000001E-2</v>
      </c>
      <c r="AD237" s="50">
        <v>1.4999999999999999E-2</v>
      </c>
      <c r="AE237" s="48" t="str">
        <f>HYPERLINK(Oprawy_linki!C237,"Karta katalogowa")</f>
        <v>Karta katalogowa</v>
      </c>
    </row>
    <row r="238" spans="1:31">
      <c r="A238" s="8">
        <v>929003323002</v>
      </c>
      <c r="B238" s="10" t="s">
        <v>1187</v>
      </c>
      <c r="C238" s="48" t="str">
        <f>HYPERLINK(Oprawy_linki!B238,"Link do zdjęcia")</f>
        <v>Link do zdjęcia</v>
      </c>
      <c r="D238" s="12" t="s">
        <v>1058</v>
      </c>
      <c r="E238" s="12" t="s">
        <v>88</v>
      </c>
      <c r="F238" s="625">
        <v>9.15</v>
      </c>
      <c r="G238" s="45" t="s">
        <v>95</v>
      </c>
      <c r="H238" s="45" t="s">
        <v>95</v>
      </c>
      <c r="I238" s="45" t="s">
        <v>95</v>
      </c>
      <c r="J238" s="45" t="s">
        <v>95</v>
      </c>
      <c r="K238" s="45" t="s">
        <v>95</v>
      </c>
      <c r="L238" s="45" t="s">
        <v>95</v>
      </c>
      <c r="M238" s="45" t="s">
        <v>95</v>
      </c>
      <c r="N238" s="45" t="s">
        <v>95</v>
      </c>
      <c r="O238" s="45" t="s">
        <v>95</v>
      </c>
      <c r="P238" s="45" t="s">
        <v>95</v>
      </c>
      <c r="Q238" s="45" t="s">
        <v>95</v>
      </c>
      <c r="R238" s="45" t="s">
        <v>4594</v>
      </c>
      <c r="S238" s="45" t="s">
        <v>4595</v>
      </c>
      <c r="T238" s="45" t="s">
        <v>4595</v>
      </c>
      <c r="U238" s="45" t="s">
        <v>95</v>
      </c>
      <c r="V238" s="45" t="s">
        <v>95</v>
      </c>
      <c r="W238" s="45" t="s">
        <v>95</v>
      </c>
      <c r="X238" s="45" t="s">
        <v>95</v>
      </c>
      <c r="Y238" s="45" t="s">
        <v>95</v>
      </c>
      <c r="Z238" s="45" t="s">
        <v>95</v>
      </c>
      <c r="AA238" s="45" t="s">
        <v>95</v>
      </c>
      <c r="AB238" s="45" t="s">
        <v>4137</v>
      </c>
      <c r="AC238" s="50">
        <v>2.8000000000000001E-2</v>
      </c>
      <c r="AD238" s="50">
        <v>1.4999999999999999E-2</v>
      </c>
      <c r="AE238" s="48" t="str">
        <f>HYPERLINK(Oprawy_linki!C238,"Karta katalogowa")</f>
        <v>Karta katalogowa</v>
      </c>
    </row>
    <row r="239" spans="1:31">
      <c r="A239" s="25">
        <v>911401642407</v>
      </c>
      <c r="B239" s="23" t="s">
        <v>1188</v>
      </c>
      <c r="C239" s="48" t="str">
        <f>HYPERLINK(Oprawy_linki!B239,"Link do zdjęcia")</f>
        <v>Link do zdjęcia</v>
      </c>
      <c r="D239" s="12" t="s">
        <v>1190</v>
      </c>
      <c r="E239" s="12" t="s">
        <v>88</v>
      </c>
      <c r="F239" s="625">
        <v>525</v>
      </c>
      <c r="G239" s="45">
        <v>10500</v>
      </c>
      <c r="H239" s="45">
        <v>112</v>
      </c>
      <c r="I239" s="45">
        <v>4000</v>
      </c>
      <c r="J239" s="45" t="s">
        <v>4328</v>
      </c>
      <c r="K239" s="45" t="s">
        <v>4448</v>
      </c>
      <c r="L239" s="45" t="s">
        <v>4578</v>
      </c>
      <c r="M239" s="45" t="s">
        <v>4236</v>
      </c>
      <c r="N239" s="45">
        <v>94</v>
      </c>
      <c r="O239" s="45" t="s">
        <v>4449</v>
      </c>
      <c r="P239" s="45" t="s">
        <v>4443</v>
      </c>
      <c r="Q239" s="45" t="s">
        <v>4460</v>
      </c>
      <c r="R239" s="45" t="s">
        <v>4596</v>
      </c>
      <c r="S239" s="45" t="s">
        <v>4477</v>
      </c>
      <c r="T239" s="45" t="s">
        <v>4597</v>
      </c>
      <c r="U239" s="45" t="s">
        <v>4460</v>
      </c>
      <c r="V239" s="45" t="s">
        <v>95</v>
      </c>
      <c r="W239" s="45" t="s">
        <v>4444</v>
      </c>
      <c r="X239" s="45" t="s">
        <v>4598</v>
      </c>
      <c r="Y239" s="45" t="s">
        <v>95</v>
      </c>
      <c r="Z239" s="45" t="s">
        <v>4455</v>
      </c>
      <c r="AA239" s="45" t="s">
        <v>4497</v>
      </c>
      <c r="AB239" s="45" t="s">
        <v>4137</v>
      </c>
      <c r="AC239" s="50">
        <v>2.1</v>
      </c>
      <c r="AD239" s="50">
        <v>1.46</v>
      </c>
      <c r="AE239" s="48" t="str">
        <f>HYPERLINK(Oprawy_linki!C239,"Karta katalogowa")</f>
        <v>Karta katalogowa</v>
      </c>
    </row>
    <row r="240" spans="1:31">
      <c r="A240" s="8">
        <v>911401657907</v>
      </c>
      <c r="B240" s="10" t="s">
        <v>1191</v>
      </c>
      <c r="C240" s="48" t="str">
        <f>HYPERLINK(Oprawy_linki!B240,"Link do zdjęcia")</f>
        <v>Link do zdjęcia</v>
      </c>
      <c r="D240" s="12" t="s">
        <v>1190</v>
      </c>
      <c r="E240" s="12" t="s">
        <v>88</v>
      </c>
      <c r="F240" s="625">
        <v>139</v>
      </c>
      <c r="G240" s="45" t="s">
        <v>95</v>
      </c>
      <c r="H240" s="45" t="s">
        <v>95</v>
      </c>
      <c r="I240" s="45" t="s">
        <v>95</v>
      </c>
      <c r="J240" s="45" t="s">
        <v>95</v>
      </c>
      <c r="K240" s="45" t="s">
        <v>95</v>
      </c>
      <c r="L240" s="45" t="s">
        <v>95</v>
      </c>
      <c r="M240" s="45" t="s">
        <v>95</v>
      </c>
      <c r="N240" s="45" t="s">
        <v>95</v>
      </c>
      <c r="O240" s="45" t="s">
        <v>95</v>
      </c>
      <c r="P240" s="45" t="s">
        <v>95</v>
      </c>
      <c r="Q240" s="45" t="s">
        <v>4236</v>
      </c>
      <c r="R240" s="45" t="s">
        <v>4599</v>
      </c>
      <c r="S240" s="45" t="s">
        <v>4586</v>
      </c>
      <c r="T240" s="45" t="s">
        <v>4599</v>
      </c>
      <c r="U240" s="45" t="s">
        <v>95</v>
      </c>
      <c r="V240" s="45" t="s">
        <v>95</v>
      </c>
      <c r="W240" s="45" t="s">
        <v>95</v>
      </c>
      <c r="X240" s="45" t="s">
        <v>95</v>
      </c>
      <c r="Y240" s="45" t="s">
        <v>95</v>
      </c>
      <c r="Z240" s="45" t="s">
        <v>95</v>
      </c>
      <c r="AA240" s="45" t="s">
        <v>95</v>
      </c>
      <c r="AB240" s="45" t="s">
        <v>4137</v>
      </c>
      <c r="AC240" s="50">
        <v>0.65</v>
      </c>
      <c r="AD240" s="50">
        <v>0.5</v>
      </c>
      <c r="AE240" s="48" t="str">
        <f>HYPERLINK(Oprawy_linki!C240,"Karta katalogowa")</f>
        <v>Karta katalogowa</v>
      </c>
    </row>
    <row r="241" spans="1:31">
      <c r="A241" s="25">
        <v>911401642307</v>
      </c>
      <c r="B241" s="23" t="s">
        <v>1192</v>
      </c>
      <c r="C241" s="48" t="str">
        <f>HYPERLINK(Oprawy_linki!B241,"Link do zdjęcia")</f>
        <v>Link do zdjęcia</v>
      </c>
      <c r="D241" s="12" t="s">
        <v>1190</v>
      </c>
      <c r="E241" s="12" t="s">
        <v>88</v>
      </c>
      <c r="F241" s="625">
        <v>756</v>
      </c>
      <c r="G241" s="45">
        <v>20500</v>
      </c>
      <c r="H241" s="45">
        <v>122</v>
      </c>
      <c r="I241" s="45">
        <v>4000</v>
      </c>
      <c r="J241" s="45" t="s">
        <v>4328</v>
      </c>
      <c r="K241" s="45" t="s">
        <v>4448</v>
      </c>
      <c r="L241" s="45" t="s">
        <v>4578</v>
      </c>
      <c r="M241" s="45" t="s">
        <v>4236</v>
      </c>
      <c r="N241" s="45">
        <v>168</v>
      </c>
      <c r="O241" s="45" t="s">
        <v>4449</v>
      </c>
      <c r="P241" s="45" t="s">
        <v>4443</v>
      </c>
      <c r="Q241" s="45" t="s">
        <v>4460</v>
      </c>
      <c r="R241" s="45" t="s">
        <v>4600</v>
      </c>
      <c r="S241" s="45" t="s">
        <v>4509</v>
      </c>
      <c r="T241" s="45" t="s">
        <v>4599</v>
      </c>
      <c r="U241" s="45" t="s">
        <v>4460</v>
      </c>
      <c r="V241" s="45" t="s">
        <v>95</v>
      </c>
      <c r="W241" s="45" t="s">
        <v>4444</v>
      </c>
      <c r="X241" s="45" t="s">
        <v>4598</v>
      </c>
      <c r="Y241" s="45" t="s">
        <v>95</v>
      </c>
      <c r="Z241" s="45" t="s">
        <v>4455</v>
      </c>
      <c r="AA241" s="45" t="s">
        <v>4497</v>
      </c>
      <c r="AB241" s="45" t="s">
        <v>4137</v>
      </c>
      <c r="AC241" s="50">
        <v>3.4</v>
      </c>
      <c r="AD241" s="50">
        <v>2.4500000000000002</v>
      </c>
      <c r="AE241" s="48" t="str">
        <f>HYPERLINK(Oprawy_linki!C241,"Karta katalogowa")</f>
        <v>Karta katalogowa</v>
      </c>
    </row>
    <row r="242" spans="1:31">
      <c r="A242" s="8">
        <v>911401658007</v>
      </c>
      <c r="B242" s="10" t="s">
        <v>1193</v>
      </c>
      <c r="C242" s="48" t="str">
        <f>HYPERLINK(Oprawy_linki!B242,"Link do zdjęcia")</f>
        <v>Link do zdjęcia</v>
      </c>
      <c r="D242" s="12" t="s">
        <v>1190</v>
      </c>
      <c r="E242" s="12" t="s">
        <v>88</v>
      </c>
      <c r="F242" s="625">
        <v>195</v>
      </c>
      <c r="G242" s="45" t="s">
        <v>95</v>
      </c>
      <c r="H242" s="45" t="s">
        <v>95</v>
      </c>
      <c r="I242" s="45" t="s">
        <v>95</v>
      </c>
      <c r="J242" s="45" t="s">
        <v>95</v>
      </c>
      <c r="K242" s="45" t="s">
        <v>95</v>
      </c>
      <c r="L242" s="45" t="s">
        <v>95</v>
      </c>
      <c r="M242" s="45" t="s">
        <v>95</v>
      </c>
      <c r="N242" s="45" t="s">
        <v>95</v>
      </c>
      <c r="O242" s="45" t="s">
        <v>95</v>
      </c>
      <c r="P242" s="45" t="s">
        <v>95</v>
      </c>
      <c r="Q242" s="45" t="s">
        <v>4236</v>
      </c>
      <c r="R242" s="45">
        <v>48</v>
      </c>
      <c r="S242" s="45" t="s">
        <v>4601</v>
      </c>
      <c r="T242" s="45">
        <v>48</v>
      </c>
      <c r="U242" s="45" t="s">
        <v>95</v>
      </c>
      <c r="V242" s="45" t="s">
        <v>95</v>
      </c>
      <c r="W242" s="45" t="s">
        <v>95</v>
      </c>
      <c r="X242" s="45" t="s">
        <v>95</v>
      </c>
      <c r="Y242" s="45" t="s">
        <v>95</v>
      </c>
      <c r="Z242" s="45" t="s">
        <v>95</v>
      </c>
      <c r="AA242" s="45" t="s">
        <v>95</v>
      </c>
      <c r="AB242" s="45" t="s">
        <v>4137</v>
      </c>
      <c r="AC242" s="50">
        <v>1.05</v>
      </c>
      <c r="AD242" s="50">
        <v>0.8</v>
      </c>
      <c r="AE242" s="48" t="str">
        <f>HYPERLINK(Oprawy_linki!C242,"Karta katalogowa")</f>
        <v>Karta katalogowa</v>
      </c>
    </row>
    <row r="243" spans="1:31">
      <c r="A243" s="25">
        <v>911401671107</v>
      </c>
      <c r="B243" s="23" t="s">
        <v>1194</v>
      </c>
      <c r="C243" s="48" t="str">
        <f>HYPERLINK(Oprawy_linki!B243,"Link do zdjęcia")</f>
        <v>Link do zdjęcia</v>
      </c>
      <c r="D243" s="12" t="s">
        <v>1190</v>
      </c>
      <c r="E243" s="12" t="s">
        <v>88</v>
      </c>
      <c r="F243" s="625">
        <v>529</v>
      </c>
      <c r="G243" s="45">
        <v>10500</v>
      </c>
      <c r="H243" s="45">
        <v>136</v>
      </c>
      <c r="I243" s="45">
        <v>4000</v>
      </c>
      <c r="J243" s="45" t="s">
        <v>4328</v>
      </c>
      <c r="K243" s="45" t="s">
        <v>4448</v>
      </c>
      <c r="L243" s="45" t="s">
        <v>4578</v>
      </c>
      <c r="M243" s="45" t="s">
        <v>4236</v>
      </c>
      <c r="N243" s="45">
        <v>77</v>
      </c>
      <c r="O243" s="45" t="s">
        <v>4541</v>
      </c>
      <c r="P243" s="45" t="s">
        <v>4443</v>
      </c>
      <c r="Q243" s="45" t="s">
        <v>4236</v>
      </c>
      <c r="R243" s="45" t="s">
        <v>4596</v>
      </c>
      <c r="S243" s="45" t="s">
        <v>4477</v>
      </c>
      <c r="T243" s="45" t="s">
        <v>4597</v>
      </c>
      <c r="U243" s="45" t="s">
        <v>4460</v>
      </c>
      <c r="V243" s="45">
        <v>28</v>
      </c>
      <c r="W243" s="45" t="s">
        <v>4444</v>
      </c>
      <c r="X243" s="45" t="s">
        <v>4598</v>
      </c>
      <c r="Y243" s="45" t="s">
        <v>95</v>
      </c>
      <c r="Z243" s="45" t="s">
        <v>4455</v>
      </c>
      <c r="AA243" s="45" t="s">
        <v>4497</v>
      </c>
      <c r="AB243" s="45" t="s">
        <v>4137</v>
      </c>
      <c r="AC243" s="50">
        <v>2.2000000000000002</v>
      </c>
      <c r="AD243" s="50">
        <v>1.9</v>
      </c>
      <c r="AE243" s="48" t="str">
        <f>HYPERLINK(Oprawy_linki!C243,"Karta katalogowa")</f>
        <v>Karta katalogowa</v>
      </c>
    </row>
    <row r="244" spans="1:31">
      <c r="A244" s="8">
        <v>911401676807</v>
      </c>
      <c r="B244" s="10" t="s">
        <v>1195</v>
      </c>
      <c r="C244" s="48" t="str">
        <f>HYPERLINK(Oprawy_linki!B244,"Link do zdjęcia")</f>
        <v>Link do zdjęcia</v>
      </c>
      <c r="D244" s="12" t="s">
        <v>1190</v>
      </c>
      <c r="E244" s="12" t="s">
        <v>88</v>
      </c>
      <c r="F244" s="625">
        <v>119</v>
      </c>
      <c r="G244" s="45" t="s">
        <v>95</v>
      </c>
      <c r="H244" s="45" t="s">
        <v>95</v>
      </c>
      <c r="I244" s="45" t="s">
        <v>95</v>
      </c>
      <c r="J244" s="45" t="s">
        <v>95</v>
      </c>
      <c r="K244" s="45" t="s">
        <v>95</v>
      </c>
      <c r="L244" s="45" t="s">
        <v>95</v>
      </c>
      <c r="M244" s="45" t="s">
        <v>95</v>
      </c>
      <c r="N244" s="45" t="s">
        <v>95</v>
      </c>
      <c r="O244" s="45" t="s">
        <v>95</v>
      </c>
      <c r="P244" s="45" t="s">
        <v>95</v>
      </c>
      <c r="Q244" s="45" t="s">
        <v>4236</v>
      </c>
      <c r="R244" s="45" t="s">
        <v>4602</v>
      </c>
      <c r="S244" s="45" t="s">
        <v>4603</v>
      </c>
      <c r="T244" s="45">
        <v>5</v>
      </c>
      <c r="U244" s="45" t="s">
        <v>95</v>
      </c>
      <c r="V244" s="45" t="s">
        <v>95</v>
      </c>
      <c r="W244" s="45" t="s">
        <v>95</v>
      </c>
      <c r="X244" s="45" t="s">
        <v>95</v>
      </c>
      <c r="Y244" s="45" t="s">
        <v>95</v>
      </c>
      <c r="Z244" s="45" t="s">
        <v>95</v>
      </c>
      <c r="AA244" s="45" t="s">
        <v>95</v>
      </c>
      <c r="AB244" s="45" t="s">
        <v>4137</v>
      </c>
      <c r="AC244" s="50">
        <v>1.625</v>
      </c>
      <c r="AD244" s="50">
        <v>1.45</v>
      </c>
      <c r="AE244" s="48" t="str">
        <f>HYPERLINK(Oprawy_linki!C244,"Karta katalogowa")</f>
        <v>Karta katalogowa</v>
      </c>
    </row>
    <row r="245" spans="1:31">
      <c r="A245" s="8">
        <v>911401646207</v>
      </c>
      <c r="B245" s="10" t="s">
        <v>1196</v>
      </c>
      <c r="C245" s="48" t="str">
        <f>HYPERLINK(Oprawy_linki!B245,"Link do zdjęcia")</f>
        <v>Link do zdjęcia</v>
      </c>
      <c r="D245" s="12" t="s">
        <v>1190</v>
      </c>
      <c r="E245" s="12" t="s">
        <v>88</v>
      </c>
      <c r="F245" s="625">
        <v>643</v>
      </c>
      <c r="G245" s="45">
        <v>20500</v>
      </c>
      <c r="H245" s="45">
        <v>133</v>
      </c>
      <c r="I245" s="45">
        <v>4000</v>
      </c>
      <c r="J245" s="45" t="s">
        <v>4328</v>
      </c>
      <c r="K245" s="45" t="s">
        <v>4448</v>
      </c>
      <c r="L245" s="45" t="s">
        <v>4578</v>
      </c>
      <c r="M245" s="45" t="s">
        <v>4236</v>
      </c>
      <c r="N245" s="45">
        <v>154</v>
      </c>
      <c r="O245" s="45" t="s">
        <v>4541</v>
      </c>
      <c r="P245" s="45" t="s">
        <v>4443</v>
      </c>
      <c r="Q245" s="45" t="s">
        <v>4236</v>
      </c>
      <c r="R245" s="45" t="s">
        <v>4490</v>
      </c>
      <c r="S245" s="45" t="s">
        <v>4490</v>
      </c>
      <c r="T245" s="45" t="s">
        <v>4344</v>
      </c>
      <c r="U245" s="45" t="s">
        <v>4460</v>
      </c>
      <c r="V245" s="45">
        <v>30</v>
      </c>
      <c r="W245" s="45" t="s">
        <v>4444</v>
      </c>
      <c r="X245" s="45" t="s">
        <v>4598</v>
      </c>
      <c r="Y245" s="45" t="s">
        <v>95</v>
      </c>
      <c r="Z245" s="45" t="s">
        <v>4455</v>
      </c>
      <c r="AA245" s="45" t="s">
        <v>4497</v>
      </c>
      <c r="AB245" s="45" t="s">
        <v>4137</v>
      </c>
      <c r="AC245" s="50">
        <v>2.9</v>
      </c>
      <c r="AD245" s="50">
        <v>2.2999999999999998</v>
      </c>
      <c r="AE245" s="48" t="str">
        <f>HYPERLINK(Oprawy_linki!C245,"Karta katalogowa")</f>
        <v>Karta katalogowa</v>
      </c>
    </row>
    <row r="246" spans="1:31">
      <c r="A246" s="8">
        <v>911401677107</v>
      </c>
      <c r="B246" s="10" t="s">
        <v>1197</v>
      </c>
      <c r="C246" s="48" t="str">
        <f>HYPERLINK(Oprawy_linki!B246,"Link do zdjęcia")</f>
        <v>Link do zdjęcia</v>
      </c>
      <c r="D246" s="12" t="s">
        <v>1190</v>
      </c>
      <c r="E246" s="12" t="s">
        <v>88</v>
      </c>
      <c r="F246" s="625">
        <v>150</v>
      </c>
      <c r="G246" s="45" t="s">
        <v>95</v>
      </c>
      <c r="H246" s="45" t="s">
        <v>95</v>
      </c>
      <c r="I246" s="45" t="s">
        <v>95</v>
      </c>
      <c r="J246" s="45" t="s">
        <v>95</v>
      </c>
      <c r="K246" s="45" t="s">
        <v>95</v>
      </c>
      <c r="L246" s="45" t="s">
        <v>95</v>
      </c>
      <c r="M246" s="45" t="s">
        <v>95</v>
      </c>
      <c r="N246" s="45" t="s">
        <v>95</v>
      </c>
      <c r="O246" s="45" t="s">
        <v>95</v>
      </c>
      <c r="P246" s="45" t="s">
        <v>95</v>
      </c>
      <c r="Q246" s="45" t="s">
        <v>4236</v>
      </c>
      <c r="R246" s="45">
        <v>45</v>
      </c>
      <c r="S246" s="45">
        <v>20</v>
      </c>
      <c r="T246" s="45">
        <v>45</v>
      </c>
      <c r="U246" s="45" t="s">
        <v>95</v>
      </c>
      <c r="V246" s="45" t="s">
        <v>95</v>
      </c>
      <c r="W246" s="45" t="s">
        <v>95</v>
      </c>
      <c r="X246" s="45" t="s">
        <v>95</v>
      </c>
      <c r="Y246" s="45" t="s">
        <v>95</v>
      </c>
      <c r="Z246" s="45" t="s">
        <v>95</v>
      </c>
      <c r="AA246" s="45" t="s">
        <v>95</v>
      </c>
      <c r="AB246" s="45" t="s">
        <v>4137</v>
      </c>
      <c r="AC246" s="50">
        <v>0.85</v>
      </c>
      <c r="AD246" s="50">
        <v>0.6</v>
      </c>
      <c r="AE246" s="48" t="str">
        <f>HYPERLINK(Oprawy_linki!C246,"Karta katalogowa")</f>
        <v>Karta katalogowa</v>
      </c>
    </row>
    <row r="247" spans="1:31">
      <c r="A247" s="25">
        <v>911401646307</v>
      </c>
      <c r="B247" s="23" t="s">
        <v>1198</v>
      </c>
      <c r="C247" s="48" t="str">
        <f>HYPERLINK(Oprawy_linki!B247,"Link do zdjęcia")</f>
        <v>Link do zdjęcia</v>
      </c>
      <c r="D247" s="12" t="s">
        <v>1190</v>
      </c>
      <c r="E247" s="12" t="s">
        <v>88</v>
      </c>
      <c r="F247" s="625">
        <v>745</v>
      </c>
      <c r="G247" s="45">
        <v>25500</v>
      </c>
      <c r="H247" s="45">
        <v>136</v>
      </c>
      <c r="I247" s="45">
        <v>4000</v>
      </c>
      <c r="J247" s="45" t="s">
        <v>4328</v>
      </c>
      <c r="K247" s="45" t="s">
        <v>4448</v>
      </c>
      <c r="L247" s="45" t="s">
        <v>4578</v>
      </c>
      <c r="M247" s="45" t="s">
        <v>4236</v>
      </c>
      <c r="N247" s="45">
        <v>187</v>
      </c>
      <c r="O247" s="45" t="s">
        <v>4541</v>
      </c>
      <c r="P247" s="45" t="s">
        <v>4443</v>
      </c>
      <c r="Q247" s="45" t="s">
        <v>4236</v>
      </c>
      <c r="R247" s="45" t="s">
        <v>4604</v>
      </c>
      <c r="S247" s="45" t="s">
        <v>4604</v>
      </c>
      <c r="T247" s="45" t="s">
        <v>4344</v>
      </c>
      <c r="U247" s="45" t="s">
        <v>4460</v>
      </c>
      <c r="V247" s="45">
        <v>29</v>
      </c>
      <c r="W247" s="45" t="s">
        <v>4444</v>
      </c>
      <c r="X247" s="45" t="s">
        <v>4598</v>
      </c>
      <c r="Y247" s="45" t="s">
        <v>95</v>
      </c>
      <c r="Z247" s="45" t="s">
        <v>4455</v>
      </c>
      <c r="AA247" s="45" t="s">
        <v>4497</v>
      </c>
      <c r="AB247" s="45" t="s">
        <v>4137</v>
      </c>
      <c r="AC247" s="50">
        <v>3.7</v>
      </c>
      <c r="AD247" s="50">
        <v>3</v>
      </c>
      <c r="AE247" s="48" t="str">
        <f>HYPERLINK(Oprawy_linki!C247,"Karta katalogowa")</f>
        <v>Karta katalogowa</v>
      </c>
    </row>
    <row r="248" spans="1:31">
      <c r="A248" s="8">
        <v>911401677207</v>
      </c>
      <c r="B248" s="10" t="s">
        <v>1199</v>
      </c>
      <c r="C248" s="48" t="str">
        <f>HYPERLINK(Oprawy_linki!B248,"Link do zdjęcia")</f>
        <v>Link do zdjęcia</v>
      </c>
      <c r="D248" s="12" t="s">
        <v>1190</v>
      </c>
      <c r="E248" s="12" t="s">
        <v>88</v>
      </c>
      <c r="F248" s="625">
        <v>203</v>
      </c>
      <c r="G248" s="45" t="s">
        <v>95</v>
      </c>
      <c r="H248" s="45" t="s">
        <v>95</v>
      </c>
      <c r="I248" s="45" t="s">
        <v>95</v>
      </c>
      <c r="J248" s="45" t="s">
        <v>95</v>
      </c>
      <c r="K248" s="45" t="s">
        <v>95</v>
      </c>
      <c r="L248" s="45" t="s">
        <v>95</v>
      </c>
      <c r="M248" s="45" t="s">
        <v>95</v>
      </c>
      <c r="N248" s="45" t="s">
        <v>95</v>
      </c>
      <c r="O248" s="45" t="s">
        <v>95</v>
      </c>
      <c r="P248" s="45" t="s">
        <v>95</v>
      </c>
      <c r="Q248" s="45" t="s">
        <v>4236</v>
      </c>
      <c r="R248" s="45">
        <v>50</v>
      </c>
      <c r="S248" s="45">
        <v>20</v>
      </c>
      <c r="T248" s="45">
        <v>50</v>
      </c>
      <c r="U248" s="45" t="s">
        <v>95</v>
      </c>
      <c r="V248" s="45" t="s">
        <v>95</v>
      </c>
      <c r="W248" s="45" t="s">
        <v>95</v>
      </c>
      <c r="X248" s="45" t="s">
        <v>95</v>
      </c>
      <c r="Y248" s="45" t="s">
        <v>95</v>
      </c>
      <c r="Z248" s="45" t="s">
        <v>95</v>
      </c>
      <c r="AA248" s="45" t="s">
        <v>95</v>
      </c>
      <c r="AB248" s="45" t="s">
        <v>4137</v>
      </c>
      <c r="AC248" s="50">
        <v>0.98299999999999998</v>
      </c>
      <c r="AD248" s="50">
        <v>0.7</v>
      </c>
      <c r="AE248" s="48" t="str">
        <f>HYPERLINK(Oprawy_linki!C248,"Karta katalogowa")</f>
        <v>Karta katalogowa</v>
      </c>
    </row>
    <row r="249" spans="1:31">
      <c r="A249" s="25">
        <v>911401629208</v>
      </c>
      <c r="B249" s="23" t="s">
        <v>1200</v>
      </c>
      <c r="C249" s="48" t="str">
        <f>HYPERLINK(Oprawy_linki!B249,"Link do zdjęcia")</f>
        <v>Link do zdjęcia</v>
      </c>
      <c r="D249" s="12" t="s">
        <v>1190</v>
      </c>
      <c r="E249" s="12" t="s">
        <v>88</v>
      </c>
      <c r="F249" s="625">
        <v>599</v>
      </c>
      <c r="G249" s="45">
        <v>10500</v>
      </c>
      <c r="H249" s="45">
        <v>157</v>
      </c>
      <c r="I249" s="45">
        <v>4000</v>
      </c>
      <c r="J249" s="45" t="s">
        <v>4328</v>
      </c>
      <c r="K249" s="45" t="s">
        <v>4448</v>
      </c>
      <c r="L249" s="45" t="s">
        <v>4605</v>
      </c>
      <c r="M249" s="45" t="s">
        <v>4236</v>
      </c>
      <c r="N249" s="45">
        <v>67</v>
      </c>
      <c r="O249" s="45" t="s">
        <v>4541</v>
      </c>
      <c r="P249" s="45" t="s">
        <v>4443</v>
      </c>
      <c r="Q249" s="45" t="s">
        <v>4236</v>
      </c>
      <c r="R249" s="45" t="s">
        <v>4606</v>
      </c>
      <c r="S249" s="45" t="s">
        <v>4607</v>
      </c>
      <c r="T249" s="45" t="s">
        <v>4608</v>
      </c>
      <c r="U249" s="45" t="s">
        <v>4453</v>
      </c>
      <c r="V249" s="45">
        <v>22</v>
      </c>
      <c r="W249" s="45" t="s">
        <v>4444</v>
      </c>
      <c r="X249" s="45" t="s">
        <v>4483</v>
      </c>
      <c r="Y249" s="45" t="s">
        <v>95</v>
      </c>
      <c r="Z249" s="45" t="s">
        <v>4455</v>
      </c>
      <c r="AA249" s="45" t="s">
        <v>4497</v>
      </c>
      <c r="AB249" s="45" t="s">
        <v>4137</v>
      </c>
      <c r="AC249" s="50">
        <v>2.4</v>
      </c>
      <c r="AD249" s="50">
        <v>1.99</v>
      </c>
      <c r="AE249" s="48" t="str">
        <f>HYPERLINK(Oprawy_linki!C249,"Karta katalogowa")</f>
        <v>Karta katalogowa</v>
      </c>
    </row>
    <row r="250" spans="1:31">
      <c r="A250" s="8">
        <v>911401629308</v>
      </c>
      <c r="B250" s="10" t="s">
        <v>1201</v>
      </c>
      <c r="C250" s="48" t="str">
        <f>HYPERLINK(Oprawy_linki!B250,"Link do zdjęcia")</f>
        <v>Link do zdjęcia</v>
      </c>
      <c r="D250" s="12" t="s">
        <v>1190</v>
      </c>
      <c r="E250" s="12" t="s">
        <v>88</v>
      </c>
      <c r="F250" s="625">
        <v>599</v>
      </c>
      <c r="G250" s="45">
        <v>10500</v>
      </c>
      <c r="H250" s="45">
        <v>157</v>
      </c>
      <c r="I250" s="45">
        <v>4000</v>
      </c>
      <c r="J250" s="45" t="s">
        <v>4328</v>
      </c>
      <c r="K250" s="45" t="s">
        <v>4448</v>
      </c>
      <c r="L250" s="45" t="s">
        <v>4578</v>
      </c>
      <c r="M250" s="45" t="s">
        <v>4236</v>
      </c>
      <c r="N250" s="45">
        <v>67</v>
      </c>
      <c r="O250" s="45" t="s">
        <v>4541</v>
      </c>
      <c r="P250" s="45" t="s">
        <v>4443</v>
      </c>
      <c r="Q250" s="45" t="s">
        <v>4236</v>
      </c>
      <c r="R250" s="45" t="s">
        <v>4606</v>
      </c>
      <c r="S250" s="45" t="s">
        <v>4607</v>
      </c>
      <c r="T250" s="45" t="s">
        <v>4608</v>
      </c>
      <c r="U250" s="45" t="s">
        <v>4453</v>
      </c>
      <c r="V250" s="45">
        <v>25</v>
      </c>
      <c r="W250" s="45" t="s">
        <v>4444</v>
      </c>
      <c r="X250" s="45" t="s">
        <v>4483</v>
      </c>
      <c r="Y250" s="45" t="s">
        <v>95</v>
      </c>
      <c r="Z250" s="45" t="s">
        <v>4455</v>
      </c>
      <c r="AA250" s="45" t="s">
        <v>4497</v>
      </c>
      <c r="AB250" s="45" t="s">
        <v>4137</v>
      </c>
      <c r="AC250" s="50">
        <v>2.4</v>
      </c>
      <c r="AD250" s="50">
        <v>1.99</v>
      </c>
      <c r="AE250" s="48" t="str">
        <f>HYPERLINK(Oprawy_linki!C250,"Karta katalogowa")</f>
        <v>Karta katalogowa</v>
      </c>
    </row>
    <row r="251" spans="1:31">
      <c r="A251" s="25">
        <v>911401630008</v>
      </c>
      <c r="B251" s="23" t="s">
        <v>1202</v>
      </c>
      <c r="C251" s="48" t="str">
        <f>HYPERLINK(Oprawy_linki!B251,"Link do zdjęcia")</f>
        <v>Link do zdjęcia</v>
      </c>
      <c r="D251" s="12" t="s">
        <v>1190</v>
      </c>
      <c r="E251" s="12" t="s">
        <v>88</v>
      </c>
      <c r="F251" s="625">
        <v>599</v>
      </c>
      <c r="G251" s="45">
        <v>10500</v>
      </c>
      <c r="H251" s="45">
        <v>157</v>
      </c>
      <c r="I251" s="45">
        <v>6500</v>
      </c>
      <c r="J251" s="45" t="s">
        <v>4328</v>
      </c>
      <c r="K251" s="45" t="s">
        <v>4609</v>
      </c>
      <c r="L251" s="45" t="s">
        <v>4605</v>
      </c>
      <c r="M251" s="45" t="s">
        <v>4236</v>
      </c>
      <c r="N251" s="45">
        <v>67</v>
      </c>
      <c r="O251" s="45" t="s">
        <v>4541</v>
      </c>
      <c r="P251" s="45" t="s">
        <v>4443</v>
      </c>
      <c r="Q251" s="45" t="s">
        <v>4236</v>
      </c>
      <c r="R251" s="45" t="s">
        <v>4606</v>
      </c>
      <c r="S251" s="45" t="s">
        <v>4607</v>
      </c>
      <c r="T251" s="45" t="s">
        <v>4608</v>
      </c>
      <c r="U251" s="45" t="s">
        <v>4453</v>
      </c>
      <c r="V251" s="45">
        <v>22</v>
      </c>
      <c r="W251" s="45" t="s">
        <v>4444</v>
      </c>
      <c r="X251" s="45" t="s">
        <v>4483</v>
      </c>
      <c r="Y251" s="45" t="s">
        <v>95</v>
      </c>
      <c r="Z251" s="45" t="s">
        <v>4455</v>
      </c>
      <c r="AA251" s="45" t="s">
        <v>4497</v>
      </c>
      <c r="AB251" s="45" t="s">
        <v>4137</v>
      </c>
      <c r="AC251" s="50">
        <v>2.4</v>
      </c>
      <c r="AD251" s="50">
        <v>1.99</v>
      </c>
      <c r="AE251" s="48" t="str">
        <f>HYPERLINK(Oprawy_linki!C251,"Karta katalogowa")</f>
        <v>Karta katalogowa</v>
      </c>
    </row>
    <row r="252" spans="1:31">
      <c r="A252" s="8">
        <v>911401630108</v>
      </c>
      <c r="B252" s="10" t="s">
        <v>1203</v>
      </c>
      <c r="C252" s="48" t="str">
        <f>HYPERLINK(Oprawy_linki!B252,"Link do zdjęcia")</f>
        <v>Link do zdjęcia</v>
      </c>
      <c r="D252" s="12" t="s">
        <v>1190</v>
      </c>
      <c r="E252" s="12" t="s">
        <v>88</v>
      </c>
      <c r="F252" s="625">
        <v>599</v>
      </c>
      <c r="G252" s="45">
        <v>10500</v>
      </c>
      <c r="H252" s="45">
        <v>157</v>
      </c>
      <c r="I252" s="45">
        <v>6500</v>
      </c>
      <c r="J252" s="45" t="s">
        <v>4328</v>
      </c>
      <c r="K252" s="45" t="s">
        <v>4609</v>
      </c>
      <c r="L252" s="45" t="s">
        <v>4578</v>
      </c>
      <c r="M252" s="45" t="s">
        <v>4236</v>
      </c>
      <c r="N252" s="45">
        <v>67</v>
      </c>
      <c r="O252" s="45" t="s">
        <v>4541</v>
      </c>
      <c r="P252" s="45" t="s">
        <v>4443</v>
      </c>
      <c r="Q252" s="45" t="s">
        <v>4236</v>
      </c>
      <c r="R252" s="45" t="s">
        <v>4606</v>
      </c>
      <c r="S252" s="45" t="s">
        <v>4607</v>
      </c>
      <c r="T252" s="45" t="s">
        <v>4608</v>
      </c>
      <c r="U252" s="45" t="s">
        <v>4453</v>
      </c>
      <c r="V252" s="45">
        <v>25</v>
      </c>
      <c r="W252" s="45" t="s">
        <v>4444</v>
      </c>
      <c r="X252" s="45" t="s">
        <v>4483</v>
      </c>
      <c r="Y252" s="45" t="s">
        <v>95</v>
      </c>
      <c r="Z252" s="45" t="s">
        <v>4455</v>
      </c>
      <c r="AA252" s="45" t="s">
        <v>4497</v>
      </c>
      <c r="AB252" s="45" t="s">
        <v>4137</v>
      </c>
      <c r="AC252" s="50">
        <v>2.4</v>
      </c>
      <c r="AD252" s="50">
        <v>1.99</v>
      </c>
      <c r="AE252" s="48" t="str">
        <f>HYPERLINK(Oprawy_linki!C252,"Karta katalogowa")</f>
        <v>Karta katalogowa</v>
      </c>
    </row>
    <row r="253" spans="1:31">
      <c r="A253" s="8">
        <v>911401632208</v>
      </c>
      <c r="B253" s="24" t="s">
        <v>1204</v>
      </c>
      <c r="C253" s="48" t="str">
        <f>HYPERLINK(Oprawy_linki!B253,"Link do zdjęcia")</f>
        <v>Link do zdjęcia</v>
      </c>
      <c r="D253" s="12" t="s">
        <v>1190</v>
      </c>
      <c r="E253" s="12" t="s">
        <v>88</v>
      </c>
      <c r="F253" s="625">
        <v>670</v>
      </c>
      <c r="G253" s="45">
        <v>15000</v>
      </c>
      <c r="H253" s="45">
        <v>158</v>
      </c>
      <c r="I253" s="45">
        <v>4000</v>
      </c>
      <c r="J253" s="45" t="s">
        <v>4328</v>
      </c>
      <c r="K253" s="45" t="s">
        <v>4448</v>
      </c>
      <c r="L253" s="45" t="s">
        <v>4605</v>
      </c>
      <c r="M253" s="45" t="s">
        <v>4236</v>
      </c>
      <c r="N253" s="45">
        <v>95</v>
      </c>
      <c r="O253" s="45" t="s">
        <v>4541</v>
      </c>
      <c r="P253" s="45" t="s">
        <v>4443</v>
      </c>
      <c r="Q253" s="45" t="s">
        <v>4236</v>
      </c>
      <c r="R253" s="45" t="s">
        <v>4606</v>
      </c>
      <c r="S253" s="45" t="s">
        <v>4607</v>
      </c>
      <c r="T253" s="45" t="s">
        <v>4608</v>
      </c>
      <c r="U253" s="45" t="s">
        <v>4453</v>
      </c>
      <c r="V253" s="45">
        <v>22</v>
      </c>
      <c r="W253" s="45" t="s">
        <v>4444</v>
      </c>
      <c r="X253" s="45" t="s">
        <v>4483</v>
      </c>
      <c r="Y253" s="45" t="s">
        <v>95</v>
      </c>
      <c r="Z253" s="45" t="s">
        <v>4455</v>
      </c>
      <c r="AA253" s="45" t="s">
        <v>4497</v>
      </c>
      <c r="AB253" s="45" t="s">
        <v>4137</v>
      </c>
      <c r="AC253" s="50">
        <v>2.4</v>
      </c>
      <c r="AD253" s="50">
        <v>1.99</v>
      </c>
      <c r="AE253" s="48" t="str">
        <f>HYPERLINK(Oprawy_linki!C253,"Karta katalogowa")</f>
        <v>Karta katalogowa</v>
      </c>
    </row>
    <row r="254" spans="1:31">
      <c r="A254" s="25">
        <v>911401632308</v>
      </c>
      <c r="B254" s="23" t="s">
        <v>1205</v>
      </c>
      <c r="C254" s="48" t="str">
        <f>HYPERLINK(Oprawy_linki!B254,"Link do zdjęcia")</f>
        <v>Link do zdjęcia</v>
      </c>
      <c r="D254" s="12" t="s">
        <v>1190</v>
      </c>
      <c r="E254" s="12" t="s">
        <v>88</v>
      </c>
      <c r="F254" s="625">
        <v>670</v>
      </c>
      <c r="G254" s="45">
        <v>15000</v>
      </c>
      <c r="H254" s="45">
        <v>158</v>
      </c>
      <c r="I254" s="45">
        <v>4000</v>
      </c>
      <c r="J254" s="45" t="s">
        <v>4328</v>
      </c>
      <c r="K254" s="45" t="s">
        <v>4448</v>
      </c>
      <c r="L254" s="45" t="s">
        <v>4578</v>
      </c>
      <c r="M254" s="45" t="s">
        <v>4236</v>
      </c>
      <c r="N254" s="45">
        <v>95</v>
      </c>
      <c r="O254" s="45" t="s">
        <v>4541</v>
      </c>
      <c r="P254" s="45" t="s">
        <v>4443</v>
      </c>
      <c r="Q254" s="45" t="s">
        <v>4236</v>
      </c>
      <c r="R254" s="45" t="s">
        <v>4606</v>
      </c>
      <c r="S254" s="45" t="s">
        <v>4607</v>
      </c>
      <c r="T254" s="45" t="s">
        <v>4608</v>
      </c>
      <c r="U254" s="45" t="s">
        <v>4453</v>
      </c>
      <c r="V254" s="45">
        <v>25</v>
      </c>
      <c r="W254" s="45" t="s">
        <v>4444</v>
      </c>
      <c r="X254" s="45" t="s">
        <v>4483</v>
      </c>
      <c r="Y254" s="45" t="s">
        <v>95</v>
      </c>
      <c r="Z254" s="45" t="s">
        <v>4455</v>
      </c>
      <c r="AA254" s="45" t="s">
        <v>4497</v>
      </c>
      <c r="AB254" s="45" t="s">
        <v>4137</v>
      </c>
      <c r="AC254" s="50">
        <v>2.4</v>
      </c>
      <c r="AD254" s="50">
        <v>1.99</v>
      </c>
      <c r="AE254" s="48" t="str">
        <f>HYPERLINK(Oprawy_linki!C254,"Karta katalogowa")</f>
        <v>Karta katalogowa</v>
      </c>
    </row>
    <row r="255" spans="1:31">
      <c r="A255" s="22">
        <v>911401629608</v>
      </c>
      <c r="B255" s="23" t="s">
        <v>1206</v>
      </c>
      <c r="C255" s="48" t="str">
        <f>HYPERLINK(Oprawy_linki!B255,"Link do zdjęcia")</f>
        <v>Link do zdjęcia</v>
      </c>
      <c r="D255" s="12" t="s">
        <v>1190</v>
      </c>
      <c r="E255" s="12" t="s">
        <v>88</v>
      </c>
      <c r="F255" s="625">
        <v>974</v>
      </c>
      <c r="G255" s="45">
        <v>10500</v>
      </c>
      <c r="H255" s="45">
        <v>146</v>
      </c>
      <c r="I255" s="45">
        <v>4000</v>
      </c>
      <c r="J255" s="45" t="s">
        <v>4328</v>
      </c>
      <c r="K255" s="45" t="s">
        <v>4448</v>
      </c>
      <c r="L255" s="45" t="s">
        <v>4605</v>
      </c>
      <c r="M255" s="45" t="s">
        <v>4460</v>
      </c>
      <c r="N255" s="45">
        <v>72</v>
      </c>
      <c r="O255" s="45" t="s">
        <v>4541</v>
      </c>
      <c r="P255" s="45" t="s">
        <v>4443</v>
      </c>
      <c r="Q255" s="45" t="s">
        <v>4236</v>
      </c>
      <c r="R255" s="45" t="s">
        <v>4610</v>
      </c>
      <c r="S255" s="45" t="s">
        <v>4611</v>
      </c>
      <c r="T255" s="45" t="s">
        <v>4612</v>
      </c>
      <c r="U255" s="45" t="s">
        <v>4453</v>
      </c>
      <c r="V255" s="45">
        <v>22</v>
      </c>
      <c r="W255" s="45" t="s">
        <v>4461</v>
      </c>
      <c r="X255" s="45" t="s">
        <v>4483</v>
      </c>
      <c r="Y255" s="45" t="s">
        <v>95</v>
      </c>
      <c r="Z255" s="45" t="s">
        <v>4455</v>
      </c>
      <c r="AA255" s="45" t="s">
        <v>4497</v>
      </c>
      <c r="AB255" s="45" t="s">
        <v>4137</v>
      </c>
      <c r="AC255" s="50">
        <v>4.0999999999999996</v>
      </c>
      <c r="AD255" s="50">
        <v>3.54</v>
      </c>
      <c r="AE255" s="48" t="str">
        <f>HYPERLINK(Oprawy_linki!C255,"Karta katalogowa")</f>
        <v>Karta katalogowa</v>
      </c>
    </row>
    <row r="256" spans="1:31">
      <c r="A256" s="22">
        <v>911401629708</v>
      </c>
      <c r="B256" s="23" t="s">
        <v>1207</v>
      </c>
      <c r="C256" s="48" t="str">
        <f>HYPERLINK(Oprawy_linki!B256,"Link do zdjęcia")</f>
        <v>Link do zdjęcia</v>
      </c>
      <c r="D256" s="12" t="s">
        <v>1190</v>
      </c>
      <c r="E256" s="12" t="s">
        <v>88</v>
      </c>
      <c r="F256" s="625">
        <v>974</v>
      </c>
      <c r="G256" s="45">
        <v>10500</v>
      </c>
      <c r="H256" s="45">
        <v>146</v>
      </c>
      <c r="I256" s="45">
        <v>4000</v>
      </c>
      <c r="J256" s="45" t="s">
        <v>4328</v>
      </c>
      <c r="K256" s="45" t="s">
        <v>4448</v>
      </c>
      <c r="L256" s="45" t="s">
        <v>4578</v>
      </c>
      <c r="M256" s="45" t="s">
        <v>4460</v>
      </c>
      <c r="N256" s="45">
        <v>72</v>
      </c>
      <c r="O256" s="45" t="s">
        <v>4541</v>
      </c>
      <c r="P256" s="45" t="s">
        <v>4443</v>
      </c>
      <c r="Q256" s="45" t="s">
        <v>4236</v>
      </c>
      <c r="R256" s="45" t="s">
        <v>4610</v>
      </c>
      <c r="S256" s="45" t="s">
        <v>4611</v>
      </c>
      <c r="T256" s="45" t="s">
        <v>4612</v>
      </c>
      <c r="U256" s="45" t="s">
        <v>4453</v>
      </c>
      <c r="V256" s="45">
        <v>25</v>
      </c>
      <c r="W256" s="45" t="s">
        <v>4461</v>
      </c>
      <c r="X256" s="45" t="s">
        <v>4483</v>
      </c>
      <c r="Y256" s="45" t="s">
        <v>95</v>
      </c>
      <c r="Z256" s="45" t="s">
        <v>4455</v>
      </c>
      <c r="AA256" s="45" t="s">
        <v>4497</v>
      </c>
      <c r="AB256" s="45" t="s">
        <v>4137</v>
      </c>
      <c r="AC256" s="50">
        <v>4.0999999999999996</v>
      </c>
      <c r="AD256" s="50">
        <v>3.54</v>
      </c>
      <c r="AE256" s="48" t="str">
        <f>HYPERLINK(Oprawy_linki!C256,"Karta katalogowa")</f>
        <v>Karta katalogowa</v>
      </c>
    </row>
    <row r="257" spans="1:31">
      <c r="A257" s="8">
        <v>911401630408</v>
      </c>
      <c r="B257" s="10" t="s">
        <v>1208</v>
      </c>
      <c r="C257" s="48" t="str">
        <f>HYPERLINK(Oprawy_linki!B257,"Link do zdjęcia")</f>
        <v>Link do zdjęcia</v>
      </c>
      <c r="D257" s="12" t="s">
        <v>1190</v>
      </c>
      <c r="E257" s="12" t="s">
        <v>88</v>
      </c>
      <c r="F257" s="625">
        <v>974</v>
      </c>
      <c r="G257" s="45">
        <v>10500</v>
      </c>
      <c r="H257" s="45">
        <v>146</v>
      </c>
      <c r="I257" s="45">
        <v>6500</v>
      </c>
      <c r="J257" s="45" t="s">
        <v>4328</v>
      </c>
      <c r="K257" s="45" t="s">
        <v>4609</v>
      </c>
      <c r="L257" s="45" t="s">
        <v>4605</v>
      </c>
      <c r="M257" s="45" t="s">
        <v>4460</v>
      </c>
      <c r="N257" s="45">
        <v>72</v>
      </c>
      <c r="O257" s="45" t="s">
        <v>4541</v>
      </c>
      <c r="P257" s="45" t="s">
        <v>4443</v>
      </c>
      <c r="Q257" s="45" t="s">
        <v>4236</v>
      </c>
      <c r="R257" s="45" t="s">
        <v>4610</v>
      </c>
      <c r="S257" s="45" t="s">
        <v>4611</v>
      </c>
      <c r="T257" s="45" t="s">
        <v>4612</v>
      </c>
      <c r="U257" s="45" t="s">
        <v>4453</v>
      </c>
      <c r="V257" s="45">
        <v>22</v>
      </c>
      <c r="W257" s="45" t="s">
        <v>4461</v>
      </c>
      <c r="X257" s="45" t="s">
        <v>4483</v>
      </c>
      <c r="Y257" s="45" t="s">
        <v>95</v>
      </c>
      <c r="Z257" s="45" t="s">
        <v>4455</v>
      </c>
      <c r="AA257" s="45" t="s">
        <v>4497</v>
      </c>
      <c r="AB257" s="45" t="s">
        <v>4137</v>
      </c>
      <c r="AC257" s="50">
        <v>4.0999999999999996</v>
      </c>
      <c r="AD257" s="50">
        <v>3.54</v>
      </c>
      <c r="AE257" s="48" t="str">
        <f>HYPERLINK(Oprawy_linki!C257,"Karta katalogowa")</f>
        <v>Karta katalogowa</v>
      </c>
    </row>
    <row r="258" spans="1:31">
      <c r="A258" s="22">
        <v>911401630508</v>
      </c>
      <c r="B258" s="23" t="s">
        <v>1209</v>
      </c>
      <c r="C258" s="48" t="str">
        <f>HYPERLINK(Oprawy_linki!B258,"Link do zdjęcia")</f>
        <v>Link do zdjęcia</v>
      </c>
      <c r="D258" s="12" t="s">
        <v>1190</v>
      </c>
      <c r="E258" s="12" t="s">
        <v>88</v>
      </c>
      <c r="F258" s="625">
        <v>974</v>
      </c>
      <c r="G258" s="45">
        <v>10500</v>
      </c>
      <c r="H258" s="45">
        <v>146</v>
      </c>
      <c r="I258" s="45">
        <v>6500</v>
      </c>
      <c r="J258" s="45" t="s">
        <v>4328</v>
      </c>
      <c r="K258" s="45" t="s">
        <v>4609</v>
      </c>
      <c r="L258" s="45" t="s">
        <v>4578</v>
      </c>
      <c r="M258" s="45" t="s">
        <v>4460</v>
      </c>
      <c r="N258" s="45">
        <v>72</v>
      </c>
      <c r="O258" s="45" t="s">
        <v>4541</v>
      </c>
      <c r="P258" s="45" t="s">
        <v>4443</v>
      </c>
      <c r="Q258" s="45" t="s">
        <v>4236</v>
      </c>
      <c r="R258" s="45" t="s">
        <v>4610</v>
      </c>
      <c r="S258" s="45" t="s">
        <v>4611</v>
      </c>
      <c r="T258" s="45" t="s">
        <v>4612</v>
      </c>
      <c r="U258" s="45" t="s">
        <v>4453</v>
      </c>
      <c r="V258" s="45">
        <v>25</v>
      </c>
      <c r="W258" s="45" t="s">
        <v>4461</v>
      </c>
      <c r="X258" s="45" t="s">
        <v>4483</v>
      </c>
      <c r="Y258" s="45" t="s">
        <v>95</v>
      </c>
      <c r="Z258" s="45" t="s">
        <v>4455</v>
      </c>
      <c r="AA258" s="45" t="s">
        <v>4497</v>
      </c>
      <c r="AB258" s="45" t="s">
        <v>4137</v>
      </c>
      <c r="AC258" s="50">
        <v>4.0999999999999996</v>
      </c>
      <c r="AD258" s="50">
        <v>3.54</v>
      </c>
      <c r="AE258" s="48" t="str">
        <f>HYPERLINK(Oprawy_linki!C258,"Karta katalogowa")</f>
        <v>Karta katalogowa</v>
      </c>
    </row>
    <row r="259" spans="1:31">
      <c r="A259" s="8">
        <v>911401632408</v>
      </c>
      <c r="B259" s="10" t="s">
        <v>1210</v>
      </c>
      <c r="C259" s="48" t="str">
        <f>HYPERLINK(Oprawy_linki!B259,"Link do zdjęcia")</f>
        <v>Link do zdjęcia</v>
      </c>
      <c r="D259" s="12" t="s">
        <v>1190</v>
      </c>
      <c r="E259" s="12" t="s">
        <v>88</v>
      </c>
      <c r="F259" s="625">
        <v>1031</v>
      </c>
      <c r="G259" s="45">
        <v>15000</v>
      </c>
      <c r="H259" s="45">
        <v>147</v>
      </c>
      <c r="I259" s="45">
        <v>4000</v>
      </c>
      <c r="J259" s="45" t="s">
        <v>4328</v>
      </c>
      <c r="K259" s="45" t="s">
        <v>4448</v>
      </c>
      <c r="L259" s="45" t="s">
        <v>4605</v>
      </c>
      <c r="M259" s="45" t="s">
        <v>4460</v>
      </c>
      <c r="N259" s="45">
        <v>102</v>
      </c>
      <c r="O259" s="45" t="s">
        <v>4541</v>
      </c>
      <c r="P259" s="45" t="s">
        <v>4443</v>
      </c>
      <c r="Q259" s="45" t="s">
        <v>4236</v>
      </c>
      <c r="R259" s="45" t="s">
        <v>4610</v>
      </c>
      <c r="S259" s="45" t="s">
        <v>4611</v>
      </c>
      <c r="T259" s="45" t="s">
        <v>4612</v>
      </c>
      <c r="U259" s="45" t="s">
        <v>4453</v>
      </c>
      <c r="V259" s="45">
        <v>22</v>
      </c>
      <c r="W259" s="45" t="s">
        <v>4461</v>
      </c>
      <c r="X259" s="45" t="s">
        <v>4483</v>
      </c>
      <c r="Y259" s="45" t="s">
        <v>95</v>
      </c>
      <c r="Z259" s="45" t="s">
        <v>4455</v>
      </c>
      <c r="AA259" s="45" t="s">
        <v>4497</v>
      </c>
      <c r="AB259" s="45" t="s">
        <v>4137</v>
      </c>
      <c r="AC259" s="50">
        <v>4.0999999999999996</v>
      </c>
      <c r="AD259" s="50">
        <v>3.54</v>
      </c>
      <c r="AE259" s="48" t="str">
        <f>HYPERLINK(Oprawy_linki!C259,"Karta katalogowa")</f>
        <v>Karta katalogowa</v>
      </c>
    </row>
    <row r="260" spans="1:31">
      <c r="A260" s="22">
        <v>911401632508</v>
      </c>
      <c r="B260" s="23" t="s">
        <v>1211</v>
      </c>
      <c r="C260" s="48" t="str">
        <f>HYPERLINK(Oprawy_linki!B260,"Link do zdjęcia")</f>
        <v>Link do zdjęcia</v>
      </c>
      <c r="D260" s="12" t="s">
        <v>1190</v>
      </c>
      <c r="E260" s="12" t="s">
        <v>88</v>
      </c>
      <c r="F260" s="625">
        <v>1031</v>
      </c>
      <c r="G260" s="45">
        <v>15000</v>
      </c>
      <c r="H260" s="45">
        <v>147</v>
      </c>
      <c r="I260" s="45">
        <v>4000</v>
      </c>
      <c r="J260" s="45" t="s">
        <v>4328</v>
      </c>
      <c r="K260" s="45" t="s">
        <v>4448</v>
      </c>
      <c r="L260" s="45" t="s">
        <v>4578</v>
      </c>
      <c r="M260" s="45" t="s">
        <v>4460</v>
      </c>
      <c r="N260" s="45">
        <v>102</v>
      </c>
      <c r="O260" s="45" t="s">
        <v>4541</v>
      </c>
      <c r="P260" s="45" t="s">
        <v>4443</v>
      </c>
      <c r="Q260" s="45" t="s">
        <v>4236</v>
      </c>
      <c r="R260" s="45" t="s">
        <v>4610</v>
      </c>
      <c r="S260" s="45" t="s">
        <v>4611</v>
      </c>
      <c r="T260" s="45" t="s">
        <v>4612</v>
      </c>
      <c r="U260" s="45" t="s">
        <v>4453</v>
      </c>
      <c r="V260" s="45">
        <v>25</v>
      </c>
      <c r="W260" s="45" t="s">
        <v>4461</v>
      </c>
      <c r="X260" s="45" t="s">
        <v>4483</v>
      </c>
      <c r="Y260" s="45" t="s">
        <v>95</v>
      </c>
      <c r="Z260" s="45" t="s">
        <v>4455</v>
      </c>
      <c r="AA260" s="45" t="s">
        <v>4497</v>
      </c>
      <c r="AB260" s="45" t="s">
        <v>4137</v>
      </c>
      <c r="AC260" s="50">
        <v>4.0999999999999996</v>
      </c>
      <c r="AD260" s="50">
        <v>3.54</v>
      </c>
      <c r="AE260" s="48" t="str">
        <f>HYPERLINK(Oprawy_linki!C260,"Karta katalogowa")</f>
        <v>Karta katalogowa</v>
      </c>
    </row>
    <row r="261" spans="1:31">
      <c r="A261" s="8">
        <v>911401629808</v>
      </c>
      <c r="B261" s="10" t="s">
        <v>1212</v>
      </c>
      <c r="C261" s="48" t="str">
        <f>HYPERLINK(Oprawy_linki!B261,"Link do zdjęcia")</f>
        <v>Link do zdjęcia</v>
      </c>
      <c r="D261" s="12" t="s">
        <v>1190</v>
      </c>
      <c r="E261" s="12" t="s">
        <v>88</v>
      </c>
      <c r="F261" s="625">
        <v>1106</v>
      </c>
      <c r="G261" s="45">
        <v>20000</v>
      </c>
      <c r="H261" s="45">
        <v>149</v>
      </c>
      <c r="I261" s="45">
        <v>4000</v>
      </c>
      <c r="J261" s="45" t="s">
        <v>4328</v>
      </c>
      <c r="K261" s="45" t="s">
        <v>4448</v>
      </c>
      <c r="L261" s="45" t="s">
        <v>4605</v>
      </c>
      <c r="M261" s="45" t="s">
        <v>4460</v>
      </c>
      <c r="N261" s="45">
        <v>134</v>
      </c>
      <c r="O261" s="45" t="s">
        <v>4541</v>
      </c>
      <c r="P261" s="45" t="s">
        <v>4443</v>
      </c>
      <c r="Q261" s="45" t="s">
        <v>4236</v>
      </c>
      <c r="R261" s="45" t="s">
        <v>4610</v>
      </c>
      <c r="S261" s="45" t="s">
        <v>4611</v>
      </c>
      <c r="T261" s="45" t="s">
        <v>4612</v>
      </c>
      <c r="U261" s="45" t="s">
        <v>4453</v>
      </c>
      <c r="V261" s="45">
        <v>22</v>
      </c>
      <c r="W261" s="45" t="s">
        <v>4461</v>
      </c>
      <c r="X261" s="45" t="s">
        <v>4483</v>
      </c>
      <c r="Y261" s="45" t="s">
        <v>95</v>
      </c>
      <c r="Z261" s="45" t="s">
        <v>4455</v>
      </c>
      <c r="AA261" s="45" t="s">
        <v>4497</v>
      </c>
      <c r="AB261" s="45" t="s">
        <v>4137</v>
      </c>
      <c r="AC261" s="50">
        <v>4.0999999999999996</v>
      </c>
      <c r="AD261" s="50">
        <v>3.54</v>
      </c>
      <c r="AE261" s="48" t="str">
        <f>HYPERLINK(Oprawy_linki!C261,"Karta katalogowa")</f>
        <v>Karta katalogowa</v>
      </c>
    </row>
    <row r="262" spans="1:31">
      <c r="A262" s="25">
        <v>911401629908</v>
      </c>
      <c r="B262" s="23" t="s">
        <v>1213</v>
      </c>
      <c r="C262" s="48" t="str">
        <f>HYPERLINK(Oprawy_linki!B262,"Link do zdjęcia")</f>
        <v>Link do zdjęcia</v>
      </c>
      <c r="D262" s="12" t="s">
        <v>1190</v>
      </c>
      <c r="E262" s="12" t="s">
        <v>88</v>
      </c>
      <c r="F262" s="625">
        <v>1106</v>
      </c>
      <c r="G262" s="45">
        <v>20000</v>
      </c>
      <c r="H262" s="45">
        <v>149</v>
      </c>
      <c r="I262" s="45">
        <v>4000</v>
      </c>
      <c r="J262" s="45" t="s">
        <v>4328</v>
      </c>
      <c r="K262" s="45" t="s">
        <v>4448</v>
      </c>
      <c r="L262" s="45" t="s">
        <v>4578</v>
      </c>
      <c r="M262" s="45" t="s">
        <v>4460</v>
      </c>
      <c r="N262" s="45">
        <v>134</v>
      </c>
      <c r="O262" s="45" t="s">
        <v>4541</v>
      </c>
      <c r="P262" s="45" t="s">
        <v>4443</v>
      </c>
      <c r="Q262" s="45" t="s">
        <v>4236</v>
      </c>
      <c r="R262" s="45" t="s">
        <v>4610</v>
      </c>
      <c r="S262" s="45" t="s">
        <v>4611</v>
      </c>
      <c r="T262" s="45" t="s">
        <v>4612</v>
      </c>
      <c r="U262" s="45" t="s">
        <v>4453</v>
      </c>
      <c r="V262" s="45">
        <v>25</v>
      </c>
      <c r="W262" s="45" t="s">
        <v>4461</v>
      </c>
      <c r="X262" s="45" t="s">
        <v>4483</v>
      </c>
      <c r="Y262" s="45" t="s">
        <v>95</v>
      </c>
      <c r="Z262" s="45" t="s">
        <v>4455</v>
      </c>
      <c r="AA262" s="45" t="s">
        <v>4497</v>
      </c>
      <c r="AB262" s="45" t="s">
        <v>4137</v>
      </c>
      <c r="AC262" s="50">
        <v>4.0999999999999996</v>
      </c>
      <c r="AD262" s="50">
        <v>3.54</v>
      </c>
      <c r="AE262" s="48" t="str">
        <f>HYPERLINK(Oprawy_linki!C262,"Karta katalogowa")</f>
        <v>Karta katalogowa</v>
      </c>
    </row>
    <row r="263" spans="1:31">
      <c r="A263" s="25">
        <v>911401629408</v>
      </c>
      <c r="B263" s="23" t="s">
        <v>1214</v>
      </c>
      <c r="C263" s="48" t="str">
        <f>HYPERLINK(Oprawy_linki!B263,"Link do zdjęcia")</f>
        <v>Link do zdjęcia</v>
      </c>
      <c r="D263" s="12" t="s">
        <v>1190</v>
      </c>
      <c r="E263" s="12" t="s">
        <v>88</v>
      </c>
      <c r="F263" s="625">
        <v>793</v>
      </c>
      <c r="G263" s="45">
        <v>20000</v>
      </c>
      <c r="H263" s="45">
        <v>159</v>
      </c>
      <c r="I263" s="45">
        <v>4000</v>
      </c>
      <c r="J263" s="45" t="s">
        <v>4328</v>
      </c>
      <c r="K263" s="45" t="s">
        <v>4448</v>
      </c>
      <c r="L263" s="45" t="s">
        <v>4605</v>
      </c>
      <c r="M263" s="45" t="s">
        <v>4236</v>
      </c>
      <c r="N263" s="45">
        <v>126</v>
      </c>
      <c r="O263" s="45" t="s">
        <v>4541</v>
      </c>
      <c r="P263" s="45" t="s">
        <v>4443</v>
      </c>
      <c r="Q263" s="45" t="s">
        <v>4236</v>
      </c>
      <c r="R263" s="45" t="s">
        <v>4610</v>
      </c>
      <c r="S263" s="45" t="s">
        <v>4611</v>
      </c>
      <c r="T263" s="45" t="s">
        <v>4612</v>
      </c>
      <c r="U263" s="45" t="s">
        <v>4453</v>
      </c>
      <c r="V263" s="45">
        <v>22</v>
      </c>
      <c r="W263" s="45" t="s">
        <v>4444</v>
      </c>
      <c r="X263" s="45" t="s">
        <v>4483</v>
      </c>
      <c r="Y263" s="45" t="s">
        <v>95</v>
      </c>
      <c r="Z263" s="45" t="s">
        <v>4455</v>
      </c>
      <c r="AA263" s="45" t="s">
        <v>4497</v>
      </c>
      <c r="AB263" s="45" t="s">
        <v>4137</v>
      </c>
      <c r="AC263" s="50">
        <v>3.2</v>
      </c>
      <c r="AD263" s="50">
        <v>2.69</v>
      </c>
      <c r="AE263" s="48" t="str">
        <f>HYPERLINK(Oprawy_linki!C263,"Karta katalogowa")</f>
        <v>Karta katalogowa</v>
      </c>
    </row>
    <row r="264" spans="1:31">
      <c r="A264" s="25">
        <v>911401629508</v>
      </c>
      <c r="B264" s="23" t="s">
        <v>1215</v>
      </c>
      <c r="C264" s="48" t="str">
        <f>HYPERLINK(Oprawy_linki!B264,"Link do zdjęcia")</f>
        <v>Link do zdjęcia</v>
      </c>
      <c r="D264" s="12" t="s">
        <v>1190</v>
      </c>
      <c r="E264" s="12" t="s">
        <v>88</v>
      </c>
      <c r="F264" s="625">
        <v>793</v>
      </c>
      <c r="G264" s="45">
        <v>20000</v>
      </c>
      <c r="H264" s="45">
        <v>159</v>
      </c>
      <c r="I264" s="45">
        <v>4000</v>
      </c>
      <c r="J264" s="45" t="s">
        <v>4328</v>
      </c>
      <c r="K264" s="45" t="s">
        <v>4448</v>
      </c>
      <c r="L264" s="45" t="s">
        <v>4578</v>
      </c>
      <c r="M264" s="45" t="s">
        <v>4236</v>
      </c>
      <c r="N264" s="45">
        <v>126</v>
      </c>
      <c r="O264" s="45" t="s">
        <v>4541</v>
      </c>
      <c r="P264" s="45" t="s">
        <v>4443</v>
      </c>
      <c r="Q264" s="45" t="s">
        <v>4236</v>
      </c>
      <c r="R264" s="45" t="s">
        <v>4610</v>
      </c>
      <c r="S264" s="45" t="s">
        <v>4611</v>
      </c>
      <c r="T264" s="45" t="s">
        <v>4612</v>
      </c>
      <c r="U264" s="45" t="s">
        <v>4453</v>
      </c>
      <c r="V264" s="45">
        <v>25</v>
      </c>
      <c r="W264" s="45" t="s">
        <v>4444</v>
      </c>
      <c r="X264" s="45" t="s">
        <v>4483</v>
      </c>
      <c r="Y264" s="45" t="s">
        <v>95</v>
      </c>
      <c r="Z264" s="45" t="s">
        <v>4455</v>
      </c>
      <c r="AA264" s="45" t="s">
        <v>4497</v>
      </c>
      <c r="AB264" s="45" t="s">
        <v>4137</v>
      </c>
      <c r="AC264" s="50">
        <v>3.2</v>
      </c>
      <c r="AD264" s="50">
        <v>2.69</v>
      </c>
      <c r="AE264" s="48" t="str">
        <f>HYPERLINK(Oprawy_linki!C264,"Karta katalogowa")</f>
        <v>Karta katalogowa</v>
      </c>
    </row>
    <row r="265" spans="1:31">
      <c r="A265" s="8">
        <v>911401630608</v>
      </c>
      <c r="B265" s="10" t="s">
        <v>1216</v>
      </c>
      <c r="C265" s="48" t="str">
        <f>HYPERLINK(Oprawy_linki!B265,"Link do zdjęcia")</f>
        <v>Link do zdjęcia</v>
      </c>
      <c r="D265" s="12" t="s">
        <v>1190</v>
      </c>
      <c r="E265" s="12" t="s">
        <v>88</v>
      </c>
      <c r="F265" s="625">
        <v>1106</v>
      </c>
      <c r="G265" s="45">
        <v>20000</v>
      </c>
      <c r="H265" s="45">
        <v>149</v>
      </c>
      <c r="I265" s="45">
        <v>6500</v>
      </c>
      <c r="J265" s="45" t="s">
        <v>4328</v>
      </c>
      <c r="K265" s="45" t="s">
        <v>4609</v>
      </c>
      <c r="L265" s="45" t="s">
        <v>4605</v>
      </c>
      <c r="M265" s="45" t="s">
        <v>4460</v>
      </c>
      <c r="N265" s="45">
        <v>134</v>
      </c>
      <c r="O265" s="45" t="s">
        <v>4541</v>
      </c>
      <c r="P265" s="45" t="s">
        <v>4443</v>
      </c>
      <c r="Q265" s="45" t="s">
        <v>4236</v>
      </c>
      <c r="R265" s="45" t="s">
        <v>4610</v>
      </c>
      <c r="S265" s="45" t="s">
        <v>4611</v>
      </c>
      <c r="T265" s="45" t="s">
        <v>4612</v>
      </c>
      <c r="U265" s="45" t="s">
        <v>4453</v>
      </c>
      <c r="V265" s="45">
        <v>22</v>
      </c>
      <c r="W265" s="45" t="s">
        <v>4461</v>
      </c>
      <c r="X265" s="45" t="s">
        <v>4483</v>
      </c>
      <c r="Y265" s="45" t="s">
        <v>95</v>
      </c>
      <c r="Z265" s="45" t="s">
        <v>4455</v>
      </c>
      <c r="AA265" s="45" t="s">
        <v>4497</v>
      </c>
      <c r="AB265" s="45" t="s">
        <v>4137</v>
      </c>
      <c r="AC265" s="50">
        <v>4.0999999999999996</v>
      </c>
      <c r="AD265" s="50">
        <v>3.54</v>
      </c>
      <c r="AE265" s="48" t="str">
        <f>HYPERLINK(Oprawy_linki!C265,"Karta katalogowa")</f>
        <v>Karta katalogowa</v>
      </c>
    </row>
    <row r="266" spans="1:31">
      <c r="A266" s="8">
        <v>911401630708</v>
      </c>
      <c r="B266" s="10" t="s">
        <v>1217</v>
      </c>
      <c r="C266" s="48" t="str">
        <f>HYPERLINK(Oprawy_linki!B266,"Link do zdjęcia")</f>
        <v>Link do zdjęcia</v>
      </c>
      <c r="D266" s="12" t="s">
        <v>1190</v>
      </c>
      <c r="E266" s="12" t="s">
        <v>88</v>
      </c>
      <c r="F266" s="625">
        <v>1106</v>
      </c>
      <c r="G266" s="45">
        <v>20000</v>
      </c>
      <c r="H266" s="45">
        <v>149</v>
      </c>
      <c r="I266" s="45">
        <v>6500</v>
      </c>
      <c r="J266" s="45" t="s">
        <v>4328</v>
      </c>
      <c r="K266" s="45" t="s">
        <v>4609</v>
      </c>
      <c r="L266" s="45" t="s">
        <v>4578</v>
      </c>
      <c r="M266" s="45" t="s">
        <v>4460</v>
      </c>
      <c r="N266" s="45">
        <v>134</v>
      </c>
      <c r="O266" s="45" t="s">
        <v>4541</v>
      </c>
      <c r="P266" s="45" t="s">
        <v>4443</v>
      </c>
      <c r="Q266" s="45" t="s">
        <v>4236</v>
      </c>
      <c r="R266" s="45" t="s">
        <v>4610</v>
      </c>
      <c r="S266" s="45" t="s">
        <v>4611</v>
      </c>
      <c r="T266" s="45" t="s">
        <v>4612</v>
      </c>
      <c r="U266" s="45" t="s">
        <v>4453</v>
      </c>
      <c r="V266" s="45">
        <v>25</v>
      </c>
      <c r="W266" s="45" t="s">
        <v>4461</v>
      </c>
      <c r="X266" s="45" t="s">
        <v>4483</v>
      </c>
      <c r="Y266" s="45" t="s">
        <v>95</v>
      </c>
      <c r="Z266" s="45" t="s">
        <v>4455</v>
      </c>
      <c r="AA266" s="45" t="s">
        <v>4497</v>
      </c>
      <c r="AB266" s="45" t="s">
        <v>4137</v>
      </c>
      <c r="AC266" s="50">
        <v>4.0999999999999996</v>
      </c>
      <c r="AD266" s="50">
        <v>3.54</v>
      </c>
      <c r="AE266" s="48" t="str">
        <f>HYPERLINK(Oprawy_linki!C266,"Karta katalogowa")</f>
        <v>Karta katalogowa</v>
      </c>
    </row>
    <row r="267" spans="1:31">
      <c r="A267" s="25">
        <v>911401630208</v>
      </c>
      <c r="B267" s="23" t="s">
        <v>1218</v>
      </c>
      <c r="C267" s="48" t="str">
        <f>HYPERLINK(Oprawy_linki!B267,"Link do zdjęcia")</f>
        <v>Link do zdjęcia</v>
      </c>
      <c r="D267" s="12" t="s">
        <v>1190</v>
      </c>
      <c r="E267" s="12" t="s">
        <v>88</v>
      </c>
      <c r="F267" s="625">
        <v>793</v>
      </c>
      <c r="G267" s="45">
        <v>20000</v>
      </c>
      <c r="H267" s="45">
        <v>159</v>
      </c>
      <c r="I267" s="45">
        <v>6500</v>
      </c>
      <c r="J267" s="45" t="s">
        <v>4328</v>
      </c>
      <c r="K267" s="45" t="s">
        <v>4609</v>
      </c>
      <c r="L267" s="45" t="s">
        <v>4605</v>
      </c>
      <c r="M267" s="45" t="s">
        <v>4236</v>
      </c>
      <c r="N267" s="45">
        <v>126</v>
      </c>
      <c r="O267" s="45" t="s">
        <v>4541</v>
      </c>
      <c r="P267" s="45" t="s">
        <v>4443</v>
      </c>
      <c r="Q267" s="45" t="s">
        <v>4236</v>
      </c>
      <c r="R267" s="45" t="s">
        <v>4610</v>
      </c>
      <c r="S267" s="45" t="s">
        <v>4611</v>
      </c>
      <c r="T267" s="45" t="s">
        <v>4612</v>
      </c>
      <c r="U267" s="45" t="s">
        <v>4453</v>
      </c>
      <c r="V267" s="45">
        <v>22</v>
      </c>
      <c r="W267" s="45" t="s">
        <v>4444</v>
      </c>
      <c r="X267" s="45" t="s">
        <v>4483</v>
      </c>
      <c r="Y267" s="45" t="s">
        <v>95</v>
      </c>
      <c r="Z267" s="45" t="s">
        <v>4455</v>
      </c>
      <c r="AA267" s="45" t="s">
        <v>4497</v>
      </c>
      <c r="AB267" s="45" t="s">
        <v>4137</v>
      </c>
      <c r="AC267" s="50">
        <v>3.2</v>
      </c>
      <c r="AD267" s="50">
        <v>2.69</v>
      </c>
      <c r="AE267" s="48" t="str">
        <f>HYPERLINK(Oprawy_linki!C267,"Karta katalogowa")</f>
        <v>Karta katalogowa</v>
      </c>
    </row>
    <row r="268" spans="1:31">
      <c r="A268" s="25">
        <v>911401630308</v>
      </c>
      <c r="B268" s="23" t="s">
        <v>1219</v>
      </c>
      <c r="C268" s="48" t="str">
        <f>HYPERLINK(Oprawy_linki!B268,"Link do zdjęcia")</f>
        <v>Link do zdjęcia</v>
      </c>
      <c r="D268" s="12" t="s">
        <v>1190</v>
      </c>
      <c r="E268" s="12" t="s">
        <v>88</v>
      </c>
      <c r="F268" s="625">
        <v>793</v>
      </c>
      <c r="G268" s="45">
        <v>20000</v>
      </c>
      <c r="H268" s="45">
        <v>159</v>
      </c>
      <c r="I268" s="45">
        <v>6500</v>
      </c>
      <c r="J268" s="45" t="s">
        <v>4328</v>
      </c>
      <c r="K268" s="45" t="s">
        <v>4609</v>
      </c>
      <c r="L268" s="45" t="s">
        <v>4578</v>
      </c>
      <c r="M268" s="45" t="s">
        <v>4236</v>
      </c>
      <c r="N268" s="45">
        <v>126</v>
      </c>
      <c r="O268" s="45" t="s">
        <v>4541</v>
      </c>
      <c r="P268" s="45" t="s">
        <v>4443</v>
      </c>
      <c r="Q268" s="45" t="s">
        <v>4236</v>
      </c>
      <c r="R268" s="45" t="s">
        <v>4610</v>
      </c>
      <c r="S268" s="45" t="s">
        <v>4611</v>
      </c>
      <c r="T268" s="45" t="s">
        <v>4612</v>
      </c>
      <c r="U268" s="45" t="s">
        <v>4453</v>
      </c>
      <c r="V268" s="45">
        <v>25</v>
      </c>
      <c r="W268" s="45" t="s">
        <v>4444</v>
      </c>
      <c r="X268" s="45" t="s">
        <v>4483</v>
      </c>
      <c r="Y268" s="45" t="s">
        <v>95</v>
      </c>
      <c r="Z268" s="45" t="s">
        <v>4455</v>
      </c>
      <c r="AA268" s="45" t="s">
        <v>4497</v>
      </c>
      <c r="AB268" s="45" t="s">
        <v>4137</v>
      </c>
      <c r="AC268" s="50">
        <v>3.2</v>
      </c>
      <c r="AD268" s="50">
        <v>2.69</v>
      </c>
      <c r="AE268" s="48" t="str">
        <f>HYPERLINK(Oprawy_linki!C268,"Karta katalogowa")</f>
        <v>Karta katalogowa</v>
      </c>
    </row>
    <row r="269" spans="1:31">
      <c r="A269" s="8">
        <v>911401631208</v>
      </c>
      <c r="B269" s="10" t="s">
        <v>1220</v>
      </c>
      <c r="C269" s="48" t="str">
        <f>HYPERLINK(Oprawy_linki!B269,"Link do zdjęcia")</f>
        <v>Link do zdjęcia</v>
      </c>
      <c r="D269" s="12" t="s">
        <v>1190</v>
      </c>
      <c r="E269" s="12" t="s">
        <v>88</v>
      </c>
      <c r="F269" s="625">
        <v>1670</v>
      </c>
      <c r="G269" s="45">
        <v>25000</v>
      </c>
      <c r="H269" s="45">
        <v>149</v>
      </c>
      <c r="I269" s="45">
        <v>4000</v>
      </c>
      <c r="J269" s="45" t="s">
        <v>4328</v>
      </c>
      <c r="K269" s="45" t="s">
        <v>4448</v>
      </c>
      <c r="L269" s="45" t="s">
        <v>4605</v>
      </c>
      <c r="M269" s="45" t="s">
        <v>4460</v>
      </c>
      <c r="N269" s="45">
        <v>168</v>
      </c>
      <c r="O269" s="45" t="s">
        <v>4541</v>
      </c>
      <c r="P269" s="45" t="s">
        <v>4443</v>
      </c>
      <c r="Q269" s="45" t="s">
        <v>4236</v>
      </c>
      <c r="R269" s="45" t="s">
        <v>4613</v>
      </c>
      <c r="S269" s="45" t="s">
        <v>4614</v>
      </c>
      <c r="T269" s="45" t="s">
        <v>4615</v>
      </c>
      <c r="U269" s="45" t="s">
        <v>4453</v>
      </c>
      <c r="V269" s="45">
        <v>22</v>
      </c>
      <c r="W269" s="45" t="s">
        <v>4461</v>
      </c>
      <c r="X269" s="45" t="s">
        <v>4483</v>
      </c>
      <c r="Y269" s="45" t="s">
        <v>95</v>
      </c>
      <c r="Z269" s="45" t="s">
        <v>4455</v>
      </c>
      <c r="AA269" s="45" t="s">
        <v>4497</v>
      </c>
      <c r="AB269" s="45" t="s">
        <v>4137</v>
      </c>
      <c r="AC269" s="50">
        <v>7</v>
      </c>
      <c r="AD269" s="50">
        <v>6.29</v>
      </c>
      <c r="AE269" s="48" t="str">
        <f>HYPERLINK(Oprawy_linki!C269,"Karta katalogowa")</f>
        <v>Karta katalogowa</v>
      </c>
    </row>
    <row r="270" spans="1:31">
      <c r="A270" s="8">
        <v>911401631308</v>
      </c>
      <c r="B270" s="10" t="s">
        <v>1221</v>
      </c>
      <c r="C270" s="48" t="str">
        <f>HYPERLINK(Oprawy_linki!B270,"Link do zdjęcia")</f>
        <v>Link do zdjęcia</v>
      </c>
      <c r="D270" s="12" t="s">
        <v>1190</v>
      </c>
      <c r="E270" s="12" t="s">
        <v>88</v>
      </c>
      <c r="F270" s="625">
        <v>1670</v>
      </c>
      <c r="G270" s="45">
        <v>25000</v>
      </c>
      <c r="H270" s="45">
        <v>149</v>
      </c>
      <c r="I270" s="45">
        <v>4000</v>
      </c>
      <c r="J270" s="45" t="s">
        <v>4328</v>
      </c>
      <c r="K270" s="45" t="s">
        <v>4448</v>
      </c>
      <c r="L270" s="45" t="s">
        <v>4578</v>
      </c>
      <c r="M270" s="45" t="s">
        <v>4460</v>
      </c>
      <c r="N270" s="45">
        <v>168</v>
      </c>
      <c r="O270" s="45" t="s">
        <v>4541</v>
      </c>
      <c r="P270" s="45" t="s">
        <v>4443</v>
      </c>
      <c r="Q270" s="45" t="s">
        <v>4236</v>
      </c>
      <c r="R270" s="45" t="s">
        <v>4613</v>
      </c>
      <c r="S270" s="45" t="s">
        <v>4614</v>
      </c>
      <c r="T270" s="45" t="s">
        <v>4615</v>
      </c>
      <c r="U270" s="45" t="s">
        <v>4453</v>
      </c>
      <c r="V270" s="45">
        <v>25</v>
      </c>
      <c r="W270" s="45" t="s">
        <v>4461</v>
      </c>
      <c r="X270" s="45" t="s">
        <v>4483</v>
      </c>
      <c r="Y270" s="45" t="s">
        <v>95</v>
      </c>
      <c r="Z270" s="45" t="s">
        <v>4455</v>
      </c>
      <c r="AA270" s="45" t="s">
        <v>4497</v>
      </c>
      <c r="AB270" s="45" t="s">
        <v>4137</v>
      </c>
      <c r="AC270" s="50">
        <v>7</v>
      </c>
      <c r="AD270" s="50">
        <v>6.29</v>
      </c>
      <c r="AE270" s="48" t="str">
        <f>HYPERLINK(Oprawy_linki!C270,"Karta katalogowa")</f>
        <v>Karta katalogowa</v>
      </c>
    </row>
    <row r="271" spans="1:31">
      <c r="A271" s="25">
        <v>911401630808</v>
      </c>
      <c r="B271" s="23" t="s">
        <v>1222</v>
      </c>
      <c r="C271" s="48" t="str">
        <f>HYPERLINK(Oprawy_linki!B271,"Link do zdjęcia")</f>
        <v>Link do zdjęcia</v>
      </c>
      <c r="D271" s="12" t="s">
        <v>1190</v>
      </c>
      <c r="E271" s="12" t="s">
        <v>88</v>
      </c>
      <c r="F271" s="625">
        <v>1000</v>
      </c>
      <c r="G271" s="45">
        <v>25000</v>
      </c>
      <c r="H271" s="45">
        <v>159</v>
      </c>
      <c r="I271" s="45">
        <v>4000</v>
      </c>
      <c r="J271" s="45" t="s">
        <v>4328</v>
      </c>
      <c r="K271" s="45" t="s">
        <v>4448</v>
      </c>
      <c r="L271" s="45" t="s">
        <v>4605</v>
      </c>
      <c r="M271" s="45" t="s">
        <v>4236</v>
      </c>
      <c r="N271" s="45">
        <v>157</v>
      </c>
      <c r="O271" s="45" t="s">
        <v>4541</v>
      </c>
      <c r="P271" s="45" t="s">
        <v>4443</v>
      </c>
      <c r="Q271" s="45" t="s">
        <v>4236</v>
      </c>
      <c r="R271" s="45" t="s">
        <v>4613</v>
      </c>
      <c r="S271" s="45" t="s">
        <v>4614</v>
      </c>
      <c r="T271" s="45" t="s">
        <v>4615</v>
      </c>
      <c r="U271" s="45" t="s">
        <v>4453</v>
      </c>
      <c r="V271" s="45">
        <v>22</v>
      </c>
      <c r="W271" s="45" t="s">
        <v>4444</v>
      </c>
      <c r="X271" s="45" t="s">
        <v>4483</v>
      </c>
      <c r="Y271" s="45" t="s">
        <v>95</v>
      </c>
      <c r="Z271" s="45" t="s">
        <v>4455</v>
      </c>
      <c r="AA271" s="45" t="s">
        <v>4497</v>
      </c>
      <c r="AB271" s="45" t="s">
        <v>4137</v>
      </c>
      <c r="AC271" s="50">
        <v>4.9000000000000004</v>
      </c>
      <c r="AD271" s="50">
        <v>4.1900000000000004</v>
      </c>
      <c r="AE271" s="48" t="str">
        <f>HYPERLINK(Oprawy_linki!C271,"Karta katalogowa")</f>
        <v>Karta katalogowa</v>
      </c>
    </row>
    <row r="272" spans="1:31">
      <c r="A272" s="25">
        <v>911401630908</v>
      </c>
      <c r="B272" s="23" t="s">
        <v>1223</v>
      </c>
      <c r="C272" s="48" t="str">
        <f>HYPERLINK(Oprawy_linki!B272,"Link do zdjęcia")</f>
        <v>Link do zdjęcia</v>
      </c>
      <c r="D272" s="12" t="s">
        <v>1190</v>
      </c>
      <c r="E272" s="12" t="s">
        <v>88</v>
      </c>
      <c r="F272" s="625">
        <v>1000</v>
      </c>
      <c r="G272" s="45">
        <v>25000</v>
      </c>
      <c r="H272" s="45">
        <v>159</v>
      </c>
      <c r="I272" s="45">
        <v>4000</v>
      </c>
      <c r="J272" s="45" t="s">
        <v>4328</v>
      </c>
      <c r="K272" s="45" t="s">
        <v>4448</v>
      </c>
      <c r="L272" s="45" t="s">
        <v>4578</v>
      </c>
      <c r="M272" s="45" t="s">
        <v>4236</v>
      </c>
      <c r="N272" s="45">
        <v>157</v>
      </c>
      <c r="O272" s="45" t="s">
        <v>4541</v>
      </c>
      <c r="P272" s="45" t="s">
        <v>4443</v>
      </c>
      <c r="Q272" s="45" t="s">
        <v>4236</v>
      </c>
      <c r="R272" s="45" t="s">
        <v>4613</v>
      </c>
      <c r="S272" s="45" t="s">
        <v>4614</v>
      </c>
      <c r="T272" s="45" t="s">
        <v>4615</v>
      </c>
      <c r="U272" s="45" t="s">
        <v>4453</v>
      </c>
      <c r="V272" s="45">
        <v>25</v>
      </c>
      <c r="W272" s="45" t="s">
        <v>4444</v>
      </c>
      <c r="X272" s="45" t="s">
        <v>4483</v>
      </c>
      <c r="Y272" s="45" t="s">
        <v>95</v>
      </c>
      <c r="Z272" s="45" t="s">
        <v>4455</v>
      </c>
      <c r="AA272" s="45" t="s">
        <v>4497</v>
      </c>
      <c r="AB272" s="45" t="s">
        <v>4137</v>
      </c>
      <c r="AC272" s="50">
        <v>4.9000000000000004</v>
      </c>
      <c r="AD272" s="50">
        <v>4.1900000000000004</v>
      </c>
      <c r="AE272" s="48" t="str">
        <f>HYPERLINK(Oprawy_linki!C272,"Karta katalogowa")</f>
        <v>Karta katalogowa</v>
      </c>
    </row>
    <row r="273" spans="1:31">
      <c r="A273" s="22">
        <v>911401631408</v>
      </c>
      <c r="B273" s="23" t="s">
        <v>1224</v>
      </c>
      <c r="C273" s="48" t="str">
        <f>HYPERLINK(Oprawy_linki!B273,"Link do zdjęcia")</f>
        <v>Link do zdjęcia</v>
      </c>
      <c r="D273" s="12" t="s">
        <v>1190</v>
      </c>
      <c r="E273" s="12" t="s">
        <v>88</v>
      </c>
      <c r="F273" s="625">
        <v>1670</v>
      </c>
      <c r="G273" s="45">
        <v>25000</v>
      </c>
      <c r="H273" s="45">
        <v>149</v>
      </c>
      <c r="I273" s="45">
        <v>6500</v>
      </c>
      <c r="J273" s="45" t="s">
        <v>4328</v>
      </c>
      <c r="K273" s="45" t="s">
        <v>4609</v>
      </c>
      <c r="L273" s="45" t="s">
        <v>4605</v>
      </c>
      <c r="M273" s="45" t="s">
        <v>4460</v>
      </c>
      <c r="N273" s="45">
        <v>168</v>
      </c>
      <c r="O273" s="45" t="s">
        <v>4541</v>
      </c>
      <c r="P273" s="45" t="s">
        <v>4443</v>
      </c>
      <c r="Q273" s="45" t="s">
        <v>4236</v>
      </c>
      <c r="R273" s="45" t="s">
        <v>4613</v>
      </c>
      <c r="S273" s="45" t="s">
        <v>4614</v>
      </c>
      <c r="T273" s="45" t="s">
        <v>4615</v>
      </c>
      <c r="U273" s="45" t="s">
        <v>4453</v>
      </c>
      <c r="V273" s="45">
        <v>22</v>
      </c>
      <c r="W273" s="45" t="s">
        <v>4461</v>
      </c>
      <c r="X273" s="45" t="s">
        <v>4483</v>
      </c>
      <c r="Y273" s="45" t="s">
        <v>95</v>
      </c>
      <c r="Z273" s="45" t="s">
        <v>4455</v>
      </c>
      <c r="AA273" s="45" t="s">
        <v>4497</v>
      </c>
      <c r="AB273" s="45" t="s">
        <v>4137</v>
      </c>
      <c r="AC273" s="50">
        <v>7</v>
      </c>
      <c r="AD273" s="50">
        <v>6.29</v>
      </c>
      <c r="AE273" s="48" t="str">
        <f>HYPERLINK(Oprawy_linki!C273,"Karta katalogowa")</f>
        <v>Karta katalogowa</v>
      </c>
    </row>
    <row r="274" spans="1:31">
      <c r="A274" s="8">
        <v>911401631508</v>
      </c>
      <c r="B274" s="10" t="s">
        <v>1225</v>
      </c>
      <c r="C274" s="48" t="str">
        <f>HYPERLINK(Oprawy_linki!B274,"Link do zdjęcia")</f>
        <v>Link do zdjęcia</v>
      </c>
      <c r="D274" s="12" t="s">
        <v>1190</v>
      </c>
      <c r="E274" s="12" t="s">
        <v>88</v>
      </c>
      <c r="F274" s="625">
        <v>1670</v>
      </c>
      <c r="G274" s="45">
        <v>25000</v>
      </c>
      <c r="H274" s="45">
        <v>149</v>
      </c>
      <c r="I274" s="45">
        <v>6500</v>
      </c>
      <c r="J274" s="45" t="s">
        <v>4328</v>
      </c>
      <c r="K274" s="45" t="s">
        <v>4609</v>
      </c>
      <c r="L274" s="45" t="s">
        <v>4578</v>
      </c>
      <c r="M274" s="45" t="s">
        <v>4460</v>
      </c>
      <c r="N274" s="45">
        <v>168</v>
      </c>
      <c r="O274" s="45" t="s">
        <v>4541</v>
      </c>
      <c r="P274" s="45" t="s">
        <v>4443</v>
      </c>
      <c r="Q274" s="45" t="s">
        <v>4236</v>
      </c>
      <c r="R274" s="45" t="s">
        <v>4613</v>
      </c>
      <c r="S274" s="45" t="s">
        <v>4614</v>
      </c>
      <c r="T274" s="45" t="s">
        <v>4615</v>
      </c>
      <c r="U274" s="45" t="s">
        <v>4453</v>
      </c>
      <c r="V274" s="45">
        <v>25</v>
      </c>
      <c r="W274" s="45" t="s">
        <v>4461</v>
      </c>
      <c r="X274" s="45" t="s">
        <v>4483</v>
      </c>
      <c r="Y274" s="45" t="s">
        <v>95</v>
      </c>
      <c r="Z274" s="45" t="s">
        <v>4455</v>
      </c>
      <c r="AA274" s="45" t="s">
        <v>4497</v>
      </c>
      <c r="AB274" s="45" t="s">
        <v>4137</v>
      </c>
      <c r="AC274" s="50">
        <v>7</v>
      </c>
      <c r="AD274" s="50">
        <v>6.29</v>
      </c>
      <c r="AE274" s="48" t="str">
        <f>HYPERLINK(Oprawy_linki!C274,"Karta katalogowa")</f>
        <v>Karta katalogowa</v>
      </c>
    </row>
    <row r="275" spans="1:31">
      <c r="A275" s="25">
        <v>911401631008</v>
      </c>
      <c r="B275" s="23" t="s">
        <v>1226</v>
      </c>
      <c r="C275" s="48" t="str">
        <f>HYPERLINK(Oprawy_linki!B275,"Link do zdjęcia")</f>
        <v>Link do zdjęcia</v>
      </c>
      <c r="D275" s="12" t="s">
        <v>1190</v>
      </c>
      <c r="E275" s="12" t="s">
        <v>88</v>
      </c>
      <c r="F275" s="625">
        <v>1000</v>
      </c>
      <c r="G275" s="45">
        <v>25000</v>
      </c>
      <c r="H275" s="45">
        <v>159</v>
      </c>
      <c r="I275" s="45">
        <v>6500</v>
      </c>
      <c r="J275" s="45" t="s">
        <v>4328</v>
      </c>
      <c r="K275" s="45" t="s">
        <v>4609</v>
      </c>
      <c r="L275" s="45" t="s">
        <v>4605</v>
      </c>
      <c r="M275" s="45" t="s">
        <v>4236</v>
      </c>
      <c r="N275" s="45">
        <v>157</v>
      </c>
      <c r="O275" s="45" t="s">
        <v>4541</v>
      </c>
      <c r="P275" s="45" t="s">
        <v>4443</v>
      </c>
      <c r="Q275" s="45" t="s">
        <v>4236</v>
      </c>
      <c r="R275" s="45" t="s">
        <v>4613</v>
      </c>
      <c r="S275" s="45" t="s">
        <v>4614</v>
      </c>
      <c r="T275" s="45" t="s">
        <v>4615</v>
      </c>
      <c r="U275" s="45" t="s">
        <v>4453</v>
      </c>
      <c r="V275" s="45">
        <v>22</v>
      </c>
      <c r="W275" s="45" t="s">
        <v>4444</v>
      </c>
      <c r="X275" s="45" t="s">
        <v>4483</v>
      </c>
      <c r="Y275" s="45" t="s">
        <v>95</v>
      </c>
      <c r="Z275" s="45" t="s">
        <v>4455</v>
      </c>
      <c r="AA275" s="45" t="s">
        <v>4497</v>
      </c>
      <c r="AB275" s="45" t="s">
        <v>4137</v>
      </c>
      <c r="AC275" s="50">
        <v>4.9000000000000004</v>
      </c>
      <c r="AD275" s="50">
        <v>4.1900000000000004</v>
      </c>
      <c r="AE275" s="48" t="str">
        <f>HYPERLINK(Oprawy_linki!C275,"Karta katalogowa")</f>
        <v>Karta katalogowa</v>
      </c>
    </row>
    <row r="276" spans="1:31">
      <c r="A276" s="25">
        <v>911401631108</v>
      </c>
      <c r="B276" s="23" t="s">
        <v>1227</v>
      </c>
      <c r="C276" s="48" t="str">
        <f>HYPERLINK(Oprawy_linki!B276,"Link do zdjęcia")</f>
        <v>Link do zdjęcia</v>
      </c>
      <c r="D276" s="12" t="s">
        <v>1190</v>
      </c>
      <c r="E276" s="12" t="s">
        <v>88</v>
      </c>
      <c r="F276" s="625">
        <v>1000</v>
      </c>
      <c r="G276" s="45">
        <v>25000</v>
      </c>
      <c r="H276" s="45">
        <v>159</v>
      </c>
      <c r="I276" s="45">
        <v>6500</v>
      </c>
      <c r="J276" s="45" t="s">
        <v>4328</v>
      </c>
      <c r="K276" s="45" t="s">
        <v>4609</v>
      </c>
      <c r="L276" s="45" t="s">
        <v>4578</v>
      </c>
      <c r="M276" s="45" t="s">
        <v>4236</v>
      </c>
      <c r="N276" s="45">
        <v>157</v>
      </c>
      <c r="O276" s="45" t="s">
        <v>4541</v>
      </c>
      <c r="P276" s="45" t="s">
        <v>4443</v>
      </c>
      <c r="Q276" s="45" t="s">
        <v>4236</v>
      </c>
      <c r="R276" s="45" t="s">
        <v>4613</v>
      </c>
      <c r="S276" s="45" t="s">
        <v>4614</v>
      </c>
      <c r="T276" s="45" t="s">
        <v>4615</v>
      </c>
      <c r="U276" s="45" t="s">
        <v>4453</v>
      </c>
      <c r="V276" s="45">
        <v>25</v>
      </c>
      <c r="W276" s="45" t="s">
        <v>4444</v>
      </c>
      <c r="X276" s="45" t="s">
        <v>4483</v>
      </c>
      <c r="Y276" s="45" t="s">
        <v>95</v>
      </c>
      <c r="Z276" s="45" t="s">
        <v>4455</v>
      </c>
      <c r="AA276" s="45" t="s">
        <v>4497</v>
      </c>
      <c r="AB276" s="45" t="s">
        <v>4137</v>
      </c>
      <c r="AC276" s="50">
        <v>4.9000000000000004</v>
      </c>
      <c r="AD276" s="50">
        <v>4.1900000000000004</v>
      </c>
      <c r="AE276" s="48" t="str">
        <f>HYPERLINK(Oprawy_linki!C276,"Karta katalogowa")</f>
        <v>Karta katalogowa</v>
      </c>
    </row>
    <row r="277" spans="1:31">
      <c r="A277" s="22">
        <v>911401632808</v>
      </c>
      <c r="B277" s="23" t="s">
        <v>1228</v>
      </c>
      <c r="C277" s="48" t="str">
        <f>HYPERLINK(Oprawy_linki!B277,"Link do zdjęcia")</f>
        <v>Link do zdjęcia</v>
      </c>
      <c r="D277" s="12" t="s">
        <v>1190</v>
      </c>
      <c r="E277" s="12" t="s">
        <v>88</v>
      </c>
      <c r="F277" s="625">
        <v>1793</v>
      </c>
      <c r="G277" s="45">
        <v>30000</v>
      </c>
      <c r="H277" s="45">
        <v>146</v>
      </c>
      <c r="I277" s="45">
        <v>4000</v>
      </c>
      <c r="J277" s="45" t="s">
        <v>4328</v>
      </c>
      <c r="K277" s="45" t="s">
        <v>4448</v>
      </c>
      <c r="L277" s="45" t="s">
        <v>4605</v>
      </c>
      <c r="M277" s="45" t="s">
        <v>4460</v>
      </c>
      <c r="N277" s="45">
        <v>205</v>
      </c>
      <c r="O277" s="45" t="s">
        <v>4541</v>
      </c>
      <c r="P277" s="45" t="s">
        <v>4443</v>
      </c>
      <c r="Q277" s="45" t="s">
        <v>4236</v>
      </c>
      <c r="R277" s="45" t="s">
        <v>4613</v>
      </c>
      <c r="S277" s="45" t="s">
        <v>4614</v>
      </c>
      <c r="T277" s="45" t="s">
        <v>4615</v>
      </c>
      <c r="U277" s="45" t="s">
        <v>4453</v>
      </c>
      <c r="V277" s="45">
        <v>22</v>
      </c>
      <c r="W277" s="45" t="s">
        <v>4461</v>
      </c>
      <c r="X277" s="45" t="s">
        <v>4483</v>
      </c>
      <c r="Y277" s="45" t="s">
        <v>95</v>
      </c>
      <c r="Z277" s="45" t="s">
        <v>4455</v>
      </c>
      <c r="AA277" s="45" t="s">
        <v>4497</v>
      </c>
      <c r="AB277" s="45" t="s">
        <v>4137</v>
      </c>
      <c r="AC277" s="50">
        <v>7</v>
      </c>
      <c r="AD277" s="50">
        <v>6.29</v>
      </c>
      <c r="AE277" s="48" t="str">
        <f>HYPERLINK(Oprawy_linki!C277,"Karta katalogowa")</f>
        <v>Karta katalogowa</v>
      </c>
    </row>
    <row r="278" spans="1:31">
      <c r="A278" s="8">
        <v>911401632908</v>
      </c>
      <c r="B278" s="10" t="s">
        <v>1229</v>
      </c>
      <c r="C278" s="48" t="str">
        <f>HYPERLINK(Oprawy_linki!B278,"Link do zdjęcia")</f>
        <v>Link do zdjęcia</v>
      </c>
      <c r="D278" s="12" t="s">
        <v>1190</v>
      </c>
      <c r="E278" s="12" t="s">
        <v>88</v>
      </c>
      <c r="F278" s="625">
        <v>1793</v>
      </c>
      <c r="G278" s="45">
        <v>30000</v>
      </c>
      <c r="H278" s="45">
        <v>146</v>
      </c>
      <c r="I278" s="45">
        <v>4000</v>
      </c>
      <c r="J278" s="45" t="s">
        <v>4328</v>
      </c>
      <c r="K278" s="45" t="s">
        <v>4448</v>
      </c>
      <c r="L278" s="45" t="s">
        <v>4578</v>
      </c>
      <c r="M278" s="45" t="s">
        <v>4460</v>
      </c>
      <c r="N278" s="45">
        <v>205</v>
      </c>
      <c r="O278" s="45" t="s">
        <v>4541</v>
      </c>
      <c r="P278" s="45" t="s">
        <v>4443</v>
      </c>
      <c r="Q278" s="45" t="s">
        <v>4236</v>
      </c>
      <c r="R278" s="45" t="s">
        <v>4613</v>
      </c>
      <c r="S278" s="45" t="s">
        <v>4614</v>
      </c>
      <c r="T278" s="45" t="s">
        <v>4615</v>
      </c>
      <c r="U278" s="45" t="s">
        <v>4453</v>
      </c>
      <c r="V278" s="45">
        <v>25</v>
      </c>
      <c r="W278" s="45" t="s">
        <v>4461</v>
      </c>
      <c r="X278" s="45" t="s">
        <v>4483</v>
      </c>
      <c r="Y278" s="45" t="s">
        <v>95</v>
      </c>
      <c r="Z278" s="45" t="s">
        <v>4455</v>
      </c>
      <c r="AA278" s="45" t="s">
        <v>4497</v>
      </c>
      <c r="AB278" s="45" t="s">
        <v>4137</v>
      </c>
      <c r="AC278" s="50">
        <v>7</v>
      </c>
      <c r="AD278" s="50">
        <v>6.29</v>
      </c>
      <c r="AE278" s="48" t="str">
        <f>HYPERLINK(Oprawy_linki!C278,"Karta katalogowa")</f>
        <v>Karta katalogowa</v>
      </c>
    </row>
    <row r="279" spans="1:31">
      <c r="A279" s="25">
        <v>911401632608</v>
      </c>
      <c r="B279" s="23" t="s">
        <v>1230</v>
      </c>
      <c r="C279" s="48" t="str">
        <f>HYPERLINK(Oprawy_linki!B279,"Link do zdjęcia")</f>
        <v>Link do zdjęcia</v>
      </c>
      <c r="D279" s="12" t="s">
        <v>1190</v>
      </c>
      <c r="E279" s="12" t="s">
        <v>88</v>
      </c>
      <c r="F279" s="625">
        <v>1088</v>
      </c>
      <c r="G279" s="45">
        <v>30000</v>
      </c>
      <c r="H279" s="45">
        <v>156</v>
      </c>
      <c r="I279" s="45">
        <v>4000</v>
      </c>
      <c r="J279" s="45" t="s">
        <v>4328</v>
      </c>
      <c r="K279" s="45" t="s">
        <v>4448</v>
      </c>
      <c r="L279" s="45" t="s">
        <v>4605</v>
      </c>
      <c r="M279" s="45" t="s">
        <v>4236</v>
      </c>
      <c r="N279" s="45">
        <v>192</v>
      </c>
      <c r="O279" s="45" t="s">
        <v>4541</v>
      </c>
      <c r="P279" s="45" t="s">
        <v>4443</v>
      </c>
      <c r="Q279" s="45" t="s">
        <v>4236</v>
      </c>
      <c r="R279" s="45" t="s">
        <v>4613</v>
      </c>
      <c r="S279" s="45" t="s">
        <v>4614</v>
      </c>
      <c r="T279" s="45" t="s">
        <v>4615</v>
      </c>
      <c r="U279" s="45" t="s">
        <v>4453</v>
      </c>
      <c r="V279" s="45">
        <v>22</v>
      </c>
      <c r="W279" s="45" t="s">
        <v>4444</v>
      </c>
      <c r="X279" s="45" t="s">
        <v>4483</v>
      </c>
      <c r="Y279" s="45" t="s">
        <v>95</v>
      </c>
      <c r="Z279" s="45" t="s">
        <v>4455</v>
      </c>
      <c r="AA279" s="45" t="s">
        <v>4497</v>
      </c>
      <c r="AB279" s="45" t="s">
        <v>4137</v>
      </c>
      <c r="AC279" s="50">
        <v>4.9000000000000004</v>
      </c>
      <c r="AD279" s="50">
        <v>4.1900000000000004</v>
      </c>
      <c r="AE279" s="48" t="str">
        <f>HYPERLINK(Oprawy_linki!C279,"Karta katalogowa")</f>
        <v>Karta katalogowa</v>
      </c>
    </row>
    <row r="280" spans="1:31">
      <c r="A280" s="25">
        <v>911401632708</v>
      </c>
      <c r="B280" s="23" t="s">
        <v>1231</v>
      </c>
      <c r="C280" s="48" t="str">
        <f>HYPERLINK(Oprawy_linki!B280,"Link do zdjęcia")</f>
        <v>Link do zdjęcia</v>
      </c>
      <c r="D280" s="12" t="s">
        <v>1190</v>
      </c>
      <c r="E280" s="12" t="s">
        <v>88</v>
      </c>
      <c r="F280" s="625">
        <v>1088</v>
      </c>
      <c r="G280" s="45">
        <v>30000</v>
      </c>
      <c r="H280" s="45">
        <v>156</v>
      </c>
      <c r="I280" s="45">
        <v>4000</v>
      </c>
      <c r="J280" s="45" t="s">
        <v>4328</v>
      </c>
      <c r="K280" s="45" t="s">
        <v>4448</v>
      </c>
      <c r="L280" s="45" t="s">
        <v>4578</v>
      </c>
      <c r="M280" s="45" t="s">
        <v>4236</v>
      </c>
      <c r="N280" s="45">
        <v>192</v>
      </c>
      <c r="O280" s="45" t="s">
        <v>4541</v>
      </c>
      <c r="P280" s="45" t="s">
        <v>4443</v>
      </c>
      <c r="Q280" s="45" t="s">
        <v>4236</v>
      </c>
      <c r="R280" s="45" t="s">
        <v>4613</v>
      </c>
      <c r="S280" s="45" t="s">
        <v>4614</v>
      </c>
      <c r="T280" s="45" t="s">
        <v>4615</v>
      </c>
      <c r="U280" s="45" t="s">
        <v>4453</v>
      </c>
      <c r="V280" s="45">
        <v>25</v>
      </c>
      <c r="W280" s="45" t="s">
        <v>4444</v>
      </c>
      <c r="X280" s="45" t="s">
        <v>4483</v>
      </c>
      <c r="Y280" s="45" t="s">
        <v>95</v>
      </c>
      <c r="Z280" s="45" t="s">
        <v>4455</v>
      </c>
      <c r="AA280" s="45" t="s">
        <v>4497</v>
      </c>
      <c r="AB280" s="45" t="s">
        <v>4137</v>
      </c>
      <c r="AC280" s="50">
        <v>4.9000000000000004</v>
      </c>
      <c r="AD280" s="50">
        <v>4.1900000000000004</v>
      </c>
      <c r="AE280" s="48" t="str">
        <f>HYPERLINK(Oprawy_linki!C280,"Karta katalogowa")</f>
        <v>Karta katalogowa</v>
      </c>
    </row>
    <row r="281" spans="1:31">
      <c r="A281" s="8">
        <v>911401877884</v>
      </c>
      <c r="B281" s="10" t="s">
        <v>1232</v>
      </c>
      <c r="C281" s="48" t="str">
        <f>HYPERLINK(Oprawy_linki!B281,"Link do zdjęcia")</f>
        <v>Link do zdjęcia</v>
      </c>
      <c r="D281" s="12" t="s">
        <v>1190</v>
      </c>
      <c r="E281" s="12" t="s">
        <v>183</v>
      </c>
      <c r="F281" s="625">
        <v>265</v>
      </c>
      <c r="G281" s="45">
        <v>10000</v>
      </c>
      <c r="H281" s="45">
        <v>100</v>
      </c>
      <c r="I281" s="45" t="s">
        <v>4616</v>
      </c>
      <c r="J281" s="45" t="s">
        <v>4328</v>
      </c>
      <c r="K281" s="45" t="s">
        <v>4448</v>
      </c>
      <c r="L281" s="45" t="s">
        <v>4578</v>
      </c>
      <c r="M281" s="45" t="s">
        <v>4236</v>
      </c>
      <c r="N281" s="45">
        <v>100</v>
      </c>
      <c r="O281" s="45" t="s">
        <v>4541</v>
      </c>
      <c r="P281" s="45" t="s">
        <v>4443</v>
      </c>
      <c r="Q281" s="45" t="s">
        <v>4236</v>
      </c>
      <c r="R281" s="45" t="s">
        <v>4617</v>
      </c>
      <c r="S281" s="45" t="s">
        <v>4618</v>
      </c>
      <c r="T281" s="45" t="s">
        <v>4617</v>
      </c>
      <c r="U281" s="45" t="s">
        <v>95</v>
      </c>
      <c r="V281" s="45" t="s">
        <v>95</v>
      </c>
      <c r="W281" s="45" t="s">
        <v>4444</v>
      </c>
      <c r="X281" s="45" t="s">
        <v>4483</v>
      </c>
      <c r="Y281" s="45" t="s">
        <v>95</v>
      </c>
      <c r="Z281" s="45" t="s">
        <v>4455</v>
      </c>
      <c r="AA281" s="45" t="s">
        <v>4497</v>
      </c>
      <c r="AB281" s="45" t="s">
        <v>4130</v>
      </c>
      <c r="AC281" s="50">
        <v>1.22</v>
      </c>
      <c r="AD281" s="50">
        <v>1.04</v>
      </c>
      <c r="AE281" s="48" t="str">
        <f>HYPERLINK(Oprawy_linki!C281,"Karta katalogowa")</f>
        <v>Karta katalogowa</v>
      </c>
    </row>
    <row r="282" spans="1:31">
      <c r="A282" s="8">
        <v>911401877984</v>
      </c>
      <c r="B282" s="10" t="s">
        <v>1233</v>
      </c>
      <c r="C282" s="48" t="str">
        <f>HYPERLINK(Oprawy_linki!B282,"Link do zdjęcia")</f>
        <v>Link do zdjęcia</v>
      </c>
      <c r="D282" s="12" t="s">
        <v>1190</v>
      </c>
      <c r="E282" s="12" t="s">
        <v>183</v>
      </c>
      <c r="F282" s="625">
        <v>303</v>
      </c>
      <c r="G282" s="45">
        <v>15000</v>
      </c>
      <c r="H282" s="45">
        <v>100</v>
      </c>
      <c r="I282" s="45" t="s">
        <v>4616</v>
      </c>
      <c r="J282" s="45" t="s">
        <v>4328</v>
      </c>
      <c r="K282" s="45" t="s">
        <v>4448</v>
      </c>
      <c r="L282" s="45" t="s">
        <v>4578</v>
      </c>
      <c r="M282" s="45" t="s">
        <v>4236</v>
      </c>
      <c r="N282" s="45">
        <v>150</v>
      </c>
      <c r="O282" s="45" t="s">
        <v>4541</v>
      </c>
      <c r="P282" s="45" t="s">
        <v>4443</v>
      </c>
      <c r="Q282" s="45" t="s">
        <v>4236</v>
      </c>
      <c r="R282" s="45">
        <v>31</v>
      </c>
      <c r="S282" s="45" t="s">
        <v>4618</v>
      </c>
      <c r="T282" s="45" t="s">
        <v>4619</v>
      </c>
      <c r="U282" s="45" t="s">
        <v>95</v>
      </c>
      <c r="V282" s="45" t="s">
        <v>95</v>
      </c>
      <c r="W282" s="45" t="s">
        <v>4444</v>
      </c>
      <c r="X282" s="45" t="s">
        <v>4483</v>
      </c>
      <c r="Y282" s="45" t="s">
        <v>95</v>
      </c>
      <c r="Z282" s="45" t="s">
        <v>4455</v>
      </c>
      <c r="AA282" s="45" t="s">
        <v>4497</v>
      </c>
      <c r="AB282" s="45" t="s">
        <v>4130</v>
      </c>
      <c r="AC282" s="50">
        <v>1.66</v>
      </c>
      <c r="AD282" s="50">
        <v>1.45</v>
      </c>
      <c r="AE282" s="48" t="str">
        <f>HYPERLINK(Oprawy_linki!C282,"Karta katalogowa")</f>
        <v>Karta katalogowa</v>
      </c>
    </row>
    <row r="283" spans="1:31">
      <c r="A283" s="8">
        <v>911401878084</v>
      </c>
      <c r="B283" s="10" t="s">
        <v>1234</v>
      </c>
      <c r="C283" s="48" t="str">
        <f>HYPERLINK(Oprawy_linki!B283,"Link do zdjęcia")</f>
        <v>Link do zdjęcia</v>
      </c>
      <c r="D283" s="12" t="s">
        <v>1190</v>
      </c>
      <c r="E283" s="12" t="s">
        <v>183</v>
      </c>
      <c r="F283" s="625">
        <v>380</v>
      </c>
      <c r="G283" s="45">
        <v>20000</v>
      </c>
      <c r="H283" s="45">
        <v>100</v>
      </c>
      <c r="I283" s="45" t="s">
        <v>4616</v>
      </c>
      <c r="J283" s="45" t="s">
        <v>4328</v>
      </c>
      <c r="K283" s="45" t="s">
        <v>4448</v>
      </c>
      <c r="L283" s="45" t="s">
        <v>4578</v>
      </c>
      <c r="M283" s="45" t="s">
        <v>4236</v>
      </c>
      <c r="N283" s="45">
        <v>200</v>
      </c>
      <c r="O283" s="45" t="s">
        <v>4541</v>
      </c>
      <c r="P283" s="45" t="s">
        <v>4443</v>
      </c>
      <c r="Q283" s="45" t="s">
        <v>4236</v>
      </c>
      <c r="R283" s="45" t="s">
        <v>4620</v>
      </c>
      <c r="S283" s="45" t="s">
        <v>4408</v>
      </c>
      <c r="T283" s="45" t="s">
        <v>4620</v>
      </c>
      <c r="U283" s="45" t="s">
        <v>95</v>
      </c>
      <c r="V283" s="45" t="s">
        <v>95</v>
      </c>
      <c r="W283" s="45" t="s">
        <v>4444</v>
      </c>
      <c r="X283" s="45" t="s">
        <v>4483</v>
      </c>
      <c r="Y283" s="45" t="s">
        <v>95</v>
      </c>
      <c r="Z283" s="45" t="s">
        <v>4455</v>
      </c>
      <c r="AA283" s="45" t="s">
        <v>4497</v>
      </c>
      <c r="AB283" s="45" t="s">
        <v>4130</v>
      </c>
      <c r="AC283" s="50">
        <v>2.1</v>
      </c>
      <c r="AD283" s="50">
        <v>1.84</v>
      </c>
      <c r="AE283" s="48" t="str">
        <f>HYPERLINK(Oprawy_linki!C283,"Karta katalogowa")</f>
        <v>Karta katalogowa</v>
      </c>
    </row>
    <row r="284" spans="1:31">
      <c r="A284" s="22">
        <v>911401846982</v>
      </c>
      <c r="B284" s="23" t="s">
        <v>1235</v>
      </c>
      <c r="C284" s="48" t="str">
        <f>HYPERLINK(Oprawy_linki!B284,"Link do zdjęcia")</f>
        <v>Link do zdjęcia</v>
      </c>
      <c r="D284" s="12" t="s">
        <v>1237</v>
      </c>
      <c r="E284" s="12" t="s">
        <v>88</v>
      </c>
      <c r="F284" s="625">
        <v>246</v>
      </c>
      <c r="G284" s="45">
        <v>3000</v>
      </c>
      <c r="H284" s="45">
        <v>100</v>
      </c>
      <c r="I284" s="45">
        <v>3000</v>
      </c>
      <c r="J284" s="45" t="s">
        <v>4621</v>
      </c>
      <c r="K284" s="45" t="s">
        <v>4622</v>
      </c>
      <c r="L284" s="45" t="s">
        <v>4578</v>
      </c>
      <c r="M284" s="45" t="s">
        <v>4236</v>
      </c>
      <c r="N284" s="45">
        <v>30</v>
      </c>
      <c r="O284" s="45" t="s">
        <v>4449</v>
      </c>
      <c r="P284" s="45" t="s">
        <v>4443</v>
      </c>
      <c r="Q284" s="45" t="s">
        <v>4236</v>
      </c>
      <c r="R284" s="45">
        <v>9</v>
      </c>
      <c r="S284" s="45">
        <v>21</v>
      </c>
      <c r="T284" s="45">
        <v>9</v>
      </c>
      <c r="U284" s="45" t="s">
        <v>4453</v>
      </c>
      <c r="V284" s="45">
        <v>19</v>
      </c>
      <c r="W284" s="45" t="s">
        <v>4444</v>
      </c>
      <c r="X284" s="45" t="s">
        <v>4496</v>
      </c>
      <c r="Y284" s="45" t="s">
        <v>95</v>
      </c>
      <c r="Z284" s="45" t="s">
        <v>4455</v>
      </c>
      <c r="AA284" s="45" t="s">
        <v>4447</v>
      </c>
      <c r="AB284" s="45" t="s">
        <v>4137</v>
      </c>
      <c r="AC284" s="50">
        <v>0.58899999999999997</v>
      </c>
      <c r="AD284" s="50">
        <v>0.51</v>
      </c>
      <c r="AE284" s="48" t="str">
        <f>HYPERLINK(Oprawy_linki!C284,"Karta katalogowa")</f>
        <v>Karta katalogowa</v>
      </c>
    </row>
    <row r="285" spans="1:31">
      <c r="A285" s="22">
        <v>911401847182</v>
      </c>
      <c r="B285" s="23" t="s">
        <v>1238</v>
      </c>
      <c r="C285" s="48" t="str">
        <f>HYPERLINK(Oprawy_linki!B285,"Link do zdjęcia")</f>
        <v>Link do zdjęcia</v>
      </c>
      <c r="D285" s="12" t="s">
        <v>1237</v>
      </c>
      <c r="E285" s="12" t="s">
        <v>88</v>
      </c>
      <c r="F285" s="625">
        <v>246</v>
      </c>
      <c r="G285" s="45">
        <v>3000</v>
      </c>
      <c r="H285" s="45">
        <v>100</v>
      </c>
      <c r="I285" s="45">
        <v>3000</v>
      </c>
      <c r="J285" s="45" t="s">
        <v>4621</v>
      </c>
      <c r="K285" s="45" t="s">
        <v>4622</v>
      </c>
      <c r="L285" s="45" t="s">
        <v>4578</v>
      </c>
      <c r="M285" s="45" t="s">
        <v>4236</v>
      </c>
      <c r="N285" s="45">
        <v>30</v>
      </c>
      <c r="O285" s="45" t="s">
        <v>4449</v>
      </c>
      <c r="P285" s="45" t="s">
        <v>4443</v>
      </c>
      <c r="Q285" s="45" t="s">
        <v>4236</v>
      </c>
      <c r="R285" s="45">
        <v>9</v>
      </c>
      <c r="S285" s="45">
        <v>21</v>
      </c>
      <c r="T285" s="45">
        <v>9</v>
      </c>
      <c r="U285" s="45" t="s">
        <v>4453</v>
      </c>
      <c r="V285" s="45">
        <v>19</v>
      </c>
      <c r="W285" s="45" t="s">
        <v>4444</v>
      </c>
      <c r="X285" s="45" t="s">
        <v>4496</v>
      </c>
      <c r="Y285" s="45" t="s">
        <v>95</v>
      </c>
      <c r="Z285" s="45" t="s">
        <v>4455</v>
      </c>
      <c r="AA285" s="45" t="s">
        <v>4447</v>
      </c>
      <c r="AB285" s="45" t="s">
        <v>4137</v>
      </c>
      <c r="AC285" s="50">
        <v>0.58899999999999997</v>
      </c>
      <c r="AD285" s="50">
        <v>0.51</v>
      </c>
      <c r="AE285" s="48" t="str">
        <f>HYPERLINK(Oprawy_linki!C285,"Karta katalogowa")</f>
        <v>Karta katalogowa</v>
      </c>
    </row>
    <row r="286" spans="1:31">
      <c r="A286" s="22">
        <v>911401846882</v>
      </c>
      <c r="B286" s="23" t="s">
        <v>1239</v>
      </c>
      <c r="C286" s="48" t="str">
        <f>HYPERLINK(Oprawy_linki!B286,"Link do zdjęcia")</f>
        <v>Link do zdjęcia</v>
      </c>
      <c r="D286" s="12" t="s">
        <v>1237</v>
      </c>
      <c r="E286" s="12" t="s">
        <v>88</v>
      </c>
      <c r="F286" s="625">
        <v>246</v>
      </c>
      <c r="G286" s="45">
        <v>3000</v>
      </c>
      <c r="H286" s="45">
        <v>110</v>
      </c>
      <c r="I286" s="45">
        <v>4000</v>
      </c>
      <c r="J286" s="45" t="s">
        <v>4621</v>
      </c>
      <c r="K286" s="45" t="s">
        <v>4623</v>
      </c>
      <c r="L286" s="45" t="s">
        <v>4578</v>
      </c>
      <c r="M286" s="45" t="s">
        <v>4236</v>
      </c>
      <c r="N286" s="45">
        <v>27</v>
      </c>
      <c r="O286" s="45" t="s">
        <v>4449</v>
      </c>
      <c r="P286" s="45" t="s">
        <v>4443</v>
      </c>
      <c r="Q286" s="45" t="s">
        <v>4236</v>
      </c>
      <c r="R286" s="45">
        <v>9</v>
      </c>
      <c r="S286" s="45">
        <v>21</v>
      </c>
      <c r="T286" s="45">
        <v>9</v>
      </c>
      <c r="U286" s="45" t="s">
        <v>4453</v>
      </c>
      <c r="V286" s="45">
        <v>20</v>
      </c>
      <c r="W286" s="45" t="s">
        <v>4444</v>
      </c>
      <c r="X286" s="45" t="s">
        <v>4496</v>
      </c>
      <c r="Y286" s="45" t="s">
        <v>95</v>
      </c>
      <c r="Z286" s="45" t="s">
        <v>4455</v>
      </c>
      <c r="AA286" s="45" t="s">
        <v>4447</v>
      </c>
      <c r="AB286" s="45" t="s">
        <v>4137</v>
      </c>
      <c r="AC286" s="50">
        <v>0.58899999999999997</v>
      </c>
      <c r="AD286" s="50">
        <v>0.51</v>
      </c>
      <c r="AE286" s="48" t="str">
        <f>HYPERLINK(Oprawy_linki!C286,"Karta katalogowa")</f>
        <v>Karta katalogowa</v>
      </c>
    </row>
    <row r="287" spans="1:31">
      <c r="A287" s="22">
        <v>911401847082</v>
      </c>
      <c r="B287" s="23" t="s">
        <v>1240</v>
      </c>
      <c r="C287" s="48" t="str">
        <f>HYPERLINK(Oprawy_linki!B287,"Link do zdjęcia")</f>
        <v>Link do zdjęcia</v>
      </c>
      <c r="D287" s="12" t="s">
        <v>1237</v>
      </c>
      <c r="E287" s="12" t="s">
        <v>88</v>
      </c>
      <c r="F287" s="625">
        <v>246</v>
      </c>
      <c r="G287" s="45">
        <v>3000</v>
      </c>
      <c r="H287" s="45">
        <v>110</v>
      </c>
      <c r="I287" s="45">
        <v>4000</v>
      </c>
      <c r="J287" s="45" t="s">
        <v>4621</v>
      </c>
      <c r="K287" s="45" t="s">
        <v>4623</v>
      </c>
      <c r="L287" s="45" t="s">
        <v>4578</v>
      </c>
      <c r="M287" s="45" t="s">
        <v>4236</v>
      </c>
      <c r="N287" s="45">
        <v>27</v>
      </c>
      <c r="O287" s="45" t="s">
        <v>4449</v>
      </c>
      <c r="P287" s="45" t="s">
        <v>4443</v>
      </c>
      <c r="Q287" s="45" t="s">
        <v>4236</v>
      </c>
      <c r="R287" s="45">
        <v>9</v>
      </c>
      <c r="S287" s="45">
        <v>21</v>
      </c>
      <c r="T287" s="45">
        <v>9</v>
      </c>
      <c r="U287" s="45" t="s">
        <v>4453</v>
      </c>
      <c r="V287" s="45">
        <v>20</v>
      </c>
      <c r="W287" s="45" t="s">
        <v>4444</v>
      </c>
      <c r="X287" s="45" t="s">
        <v>4496</v>
      </c>
      <c r="Y287" s="45" t="s">
        <v>95</v>
      </c>
      <c r="Z287" s="45" t="s">
        <v>4455</v>
      </c>
      <c r="AA287" s="45" t="s">
        <v>4447</v>
      </c>
      <c r="AB287" s="45" t="s">
        <v>4137</v>
      </c>
      <c r="AC287" s="50">
        <v>0.58899999999999997</v>
      </c>
      <c r="AD287" s="50">
        <v>0.51</v>
      </c>
      <c r="AE287" s="48" t="str">
        <f>HYPERLINK(Oprawy_linki!C287,"Karta katalogowa")</f>
        <v>Karta katalogowa</v>
      </c>
    </row>
    <row r="288" spans="1:31">
      <c r="A288" s="22">
        <v>911401846582</v>
      </c>
      <c r="B288" s="23" t="s">
        <v>1241</v>
      </c>
      <c r="C288" s="48" t="str">
        <f>HYPERLINK(Oprawy_linki!B288,"Link do zdjęcia")</f>
        <v>Link do zdjęcia</v>
      </c>
      <c r="D288" s="12" t="s">
        <v>1237</v>
      </c>
      <c r="E288" s="12" t="s">
        <v>88</v>
      </c>
      <c r="F288" s="625">
        <v>246</v>
      </c>
      <c r="G288" s="45">
        <v>3000</v>
      </c>
      <c r="H288" s="45">
        <v>100</v>
      </c>
      <c r="I288" s="45">
        <v>3000</v>
      </c>
      <c r="J288" s="45" t="s">
        <v>4621</v>
      </c>
      <c r="K288" s="45" t="s">
        <v>4622</v>
      </c>
      <c r="L288" s="45" t="s">
        <v>4624</v>
      </c>
      <c r="M288" s="45" t="s">
        <v>4236</v>
      </c>
      <c r="N288" s="45">
        <v>30</v>
      </c>
      <c r="O288" s="45" t="s">
        <v>4449</v>
      </c>
      <c r="P288" s="45" t="s">
        <v>4443</v>
      </c>
      <c r="Q288" s="45" t="s">
        <v>4236</v>
      </c>
      <c r="R288" s="45">
        <v>9</v>
      </c>
      <c r="S288" s="45">
        <v>21</v>
      </c>
      <c r="T288" s="45">
        <v>9</v>
      </c>
      <c r="U288" s="45" t="s">
        <v>4453</v>
      </c>
      <c r="V288" s="45">
        <v>19</v>
      </c>
      <c r="W288" s="45" t="s">
        <v>4444</v>
      </c>
      <c r="X288" s="45" t="s">
        <v>4496</v>
      </c>
      <c r="Y288" s="45" t="s">
        <v>95</v>
      </c>
      <c r="Z288" s="45" t="s">
        <v>4455</v>
      </c>
      <c r="AA288" s="45" t="s">
        <v>4447</v>
      </c>
      <c r="AB288" s="45" t="s">
        <v>4137</v>
      </c>
      <c r="AC288" s="50">
        <v>0.58899999999999997</v>
      </c>
      <c r="AD288" s="50">
        <v>0.51</v>
      </c>
      <c r="AE288" s="48" t="str">
        <f>HYPERLINK(Oprawy_linki!C288,"Karta katalogowa")</f>
        <v>Karta katalogowa</v>
      </c>
    </row>
    <row r="289" spans="1:31">
      <c r="A289" s="8">
        <v>911401846782</v>
      </c>
      <c r="B289" s="10" t="s">
        <v>1242</v>
      </c>
      <c r="C289" s="48" t="str">
        <f>HYPERLINK(Oprawy_linki!B289,"Link do zdjęcia")</f>
        <v>Link do zdjęcia</v>
      </c>
      <c r="D289" s="12" t="s">
        <v>1237</v>
      </c>
      <c r="E289" s="12" t="s">
        <v>88</v>
      </c>
      <c r="F289" s="625">
        <v>246</v>
      </c>
      <c r="G289" s="45">
        <v>3000</v>
      </c>
      <c r="H289" s="45">
        <v>100</v>
      </c>
      <c r="I289" s="45">
        <v>3000</v>
      </c>
      <c r="J289" s="45" t="s">
        <v>4621</v>
      </c>
      <c r="K289" s="45" t="s">
        <v>4622</v>
      </c>
      <c r="L289" s="45" t="s">
        <v>4624</v>
      </c>
      <c r="M289" s="45" t="s">
        <v>4236</v>
      </c>
      <c r="N289" s="45">
        <v>30</v>
      </c>
      <c r="O289" s="45" t="s">
        <v>4449</v>
      </c>
      <c r="P289" s="45" t="s">
        <v>4443</v>
      </c>
      <c r="Q289" s="45" t="s">
        <v>4236</v>
      </c>
      <c r="R289" s="45">
        <v>9</v>
      </c>
      <c r="S289" s="45">
        <v>21</v>
      </c>
      <c r="T289" s="45">
        <v>9</v>
      </c>
      <c r="U289" s="45" t="s">
        <v>4453</v>
      </c>
      <c r="V289" s="45">
        <v>19</v>
      </c>
      <c r="W289" s="45" t="s">
        <v>4444</v>
      </c>
      <c r="X289" s="45" t="s">
        <v>4496</v>
      </c>
      <c r="Y289" s="45" t="s">
        <v>95</v>
      </c>
      <c r="Z289" s="45" t="s">
        <v>4455</v>
      </c>
      <c r="AA289" s="45" t="s">
        <v>4447</v>
      </c>
      <c r="AB289" s="45" t="s">
        <v>4137</v>
      </c>
      <c r="AC289" s="50">
        <v>0.58899999999999997</v>
      </c>
      <c r="AD289" s="50">
        <v>0.51</v>
      </c>
      <c r="AE289" s="48" t="str">
        <f>HYPERLINK(Oprawy_linki!C289,"Karta katalogowa")</f>
        <v>Karta katalogowa</v>
      </c>
    </row>
    <row r="290" spans="1:31">
      <c r="A290" s="8">
        <v>911401846682</v>
      </c>
      <c r="B290" s="10" t="s">
        <v>1243</v>
      </c>
      <c r="C290" s="48" t="str">
        <f>HYPERLINK(Oprawy_linki!B290,"Link do zdjęcia")</f>
        <v>Link do zdjęcia</v>
      </c>
      <c r="D290" s="12" t="s">
        <v>1237</v>
      </c>
      <c r="E290" s="12" t="s">
        <v>88</v>
      </c>
      <c r="F290" s="625">
        <v>246</v>
      </c>
      <c r="G290" s="45">
        <v>3000</v>
      </c>
      <c r="H290" s="45">
        <v>110</v>
      </c>
      <c r="I290" s="45">
        <v>4000</v>
      </c>
      <c r="J290" s="45" t="s">
        <v>4621</v>
      </c>
      <c r="K290" s="45" t="s">
        <v>4623</v>
      </c>
      <c r="L290" s="45" t="s">
        <v>4624</v>
      </c>
      <c r="M290" s="45" t="s">
        <v>4236</v>
      </c>
      <c r="N290" s="45">
        <v>27</v>
      </c>
      <c r="O290" s="45" t="s">
        <v>4449</v>
      </c>
      <c r="P290" s="45" t="s">
        <v>4443</v>
      </c>
      <c r="Q290" s="45" t="s">
        <v>4236</v>
      </c>
      <c r="R290" s="45">
        <v>9</v>
      </c>
      <c r="S290" s="45">
        <v>21</v>
      </c>
      <c r="T290" s="45">
        <v>9</v>
      </c>
      <c r="U290" s="45" t="s">
        <v>4453</v>
      </c>
      <c r="V290" s="45">
        <v>20</v>
      </c>
      <c r="W290" s="45" t="s">
        <v>4444</v>
      </c>
      <c r="X290" s="45" t="s">
        <v>4496</v>
      </c>
      <c r="Y290" s="45" t="s">
        <v>95</v>
      </c>
      <c r="Z290" s="45" t="s">
        <v>4455</v>
      </c>
      <c r="AA290" s="45" t="s">
        <v>4447</v>
      </c>
      <c r="AB290" s="45" t="s">
        <v>4137</v>
      </c>
      <c r="AC290" s="50">
        <v>0.58899999999999997</v>
      </c>
      <c r="AD290" s="50">
        <v>0.51</v>
      </c>
      <c r="AE290" s="48" t="str">
        <f>HYPERLINK(Oprawy_linki!C290,"Karta katalogowa")</f>
        <v>Karta katalogowa</v>
      </c>
    </row>
    <row r="291" spans="1:31">
      <c r="A291" s="8">
        <v>911401847282</v>
      </c>
      <c r="B291" s="10" t="s">
        <v>1244</v>
      </c>
      <c r="C291" s="48" t="str">
        <f>HYPERLINK(Oprawy_linki!B291,"Link do zdjęcia")</f>
        <v>Link do zdjęcia</v>
      </c>
      <c r="D291" s="12" t="s">
        <v>1237</v>
      </c>
      <c r="E291" s="12" t="s">
        <v>88</v>
      </c>
      <c r="F291" s="625">
        <v>246</v>
      </c>
      <c r="G291" s="45">
        <v>3000</v>
      </c>
      <c r="H291" s="45">
        <v>110</v>
      </c>
      <c r="I291" s="45">
        <v>4000</v>
      </c>
      <c r="J291" s="45" t="s">
        <v>4621</v>
      </c>
      <c r="K291" s="45" t="s">
        <v>4623</v>
      </c>
      <c r="L291" s="45" t="s">
        <v>4578</v>
      </c>
      <c r="M291" s="45" t="s">
        <v>4236</v>
      </c>
      <c r="N291" s="45">
        <v>27</v>
      </c>
      <c r="O291" s="45" t="s">
        <v>4449</v>
      </c>
      <c r="P291" s="45" t="s">
        <v>4443</v>
      </c>
      <c r="Q291" s="45" t="s">
        <v>4236</v>
      </c>
      <c r="R291" s="45">
        <v>9</v>
      </c>
      <c r="S291" s="45">
        <v>21</v>
      </c>
      <c r="T291" s="45">
        <v>9</v>
      </c>
      <c r="U291" s="45" t="s">
        <v>4453</v>
      </c>
      <c r="V291" s="45">
        <v>20</v>
      </c>
      <c r="W291" s="45" t="s">
        <v>4444</v>
      </c>
      <c r="X291" s="45" t="s">
        <v>4496</v>
      </c>
      <c r="Y291" s="45" t="s">
        <v>95</v>
      </c>
      <c r="Z291" s="45" t="s">
        <v>4455</v>
      </c>
      <c r="AA291" s="45" t="s">
        <v>4447</v>
      </c>
      <c r="AB291" s="45" t="s">
        <v>4137</v>
      </c>
      <c r="AC291" s="50">
        <v>0.58899999999999997</v>
      </c>
      <c r="AD291" s="50">
        <v>0.51</v>
      </c>
      <c r="AE291" s="48" t="str">
        <f>HYPERLINK(Oprawy_linki!C291,"Karta katalogowa")</f>
        <v>Karta katalogowa</v>
      </c>
    </row>
    <row r="292" spans="1:31">
      <c r="A292" s="8">
        <v>910500188415</v>
      </c>
      <c r="B292" s="10" t="s">
        <v>1245</v>
      </c>
      <c r="C292" s="48" t="str">
        <f>HYPERLINK(Oprawy_linki!B292,"Link do zdjęcia")</f>
        <v>Link do zdjęcia</v>
      </c>
      <c r="D292" s="12" t="s">
        <v>1247</v>
      </c>
      <c r="E292" s="12" t="s">
        <v>88</v>
      </c>
      <c r="F292" s="625">
        <v>116</v>
      </c>
      <c r="G292" s="45" t="s">
        <v>95</v>
      </c>
      <c r="H292" s="45" t="s">
        <v>95</v>
      </c>
      <c r="I292" s="45" t="s">
        <v>95</v>
      </c>
      <c r="J292" s="45" t="s">
        <v>95</v>
      </c>
      <c r="K292" s="45" t="s">
        <v>95</v>
      </c>
      <c r="L292" s="45" t="s">
        <v>95</v>
      </c>
      <c r="M292" s="45" t="s">
        <v>95</v>
      </c>
      <c r="N292" s="45" t="s">
        <v>95</v>
      </c>
      <c r="O292" s="45" t="s">
        <v>95</v>
      </c>
      <c r="P292" s="45" t="s">
        <v>95</v>
      </c>
      <c r="Q292" s="45" t="s">
        <v>95</v>
      </c>
      <c r="R292" s="45">
        <v>104</v>
      </c>
      <c r="S292" s="45">
        <v>4</v>
      </c>
      <c r="T292" s="45">
        <v>4</v>
      </c>
      <c r="U292" s="45" t="s">
        <v>95</v>
      </c>
      <c r="V292" s="45" t="s">
        <v>95</v>
      </c>
      <c r="W292" s="45" t="s">
        <v>95</v>
      </c>
      <c r="X292" s="45" t="s">
        <v>95</v>
      </c>
      <c r="Y292" s="45" t="s">
        <v>95</v>
      </c>
      <c r="Z292" s="45" t="s">
        <v>4455</v>
      </c>
      <c r="AA292" s="45" t="s">
        <v>4625</v>
      </c>
      <c r="AB292" s="45" t="s">
        <v>4137</v>
      </c>
      <c r="AC292" s="50">
        <v>1</v>
      </c>
      <c r="AD292" s="50">
        <v>0.9</v>
      </c>
      <c r="AE292" s="48" t="str">
        <f>HYPERLINK(Oprawy_linki!C292,"Karta katalogowa")</f>
        <v>Karta katalogowa</v>
      </c>
    </row>
    <row r="293" spans="1:31">
      <c r="A293" s="8">
        <v>910930013218</v>
      </c>
      <c r="B293" s="24" t="s">
        <v>1248</v>
      </c>
      <c r="C293" s="48" t="str">
        <f>HYPERLINK(Oprawy_linki!B293,"Link do zdjęcia")</f>
        <v>Link do zdjęcia</v>
      </c>
      <c r="D293" s="12" t="s">
        <v>1247</v>
      </c>
      <c r="E293" s="12" t="s">
        <v>88</v>
      </c>
      <c r="F293" s="625">
        <v>116</v>
      </c>
      <c r="G293" s="45" t="s">
        <v>95</v>
      </c>
      <c r="H293" s="45" t="s">
        <v>95</v>
      </c>
      <c r="I293" s="45" t="s">
        <v>95</v>
      </c>
      <c r="J293" s="45" t="s">
        <v>95</v>
      </c>
      <c r="K293" s="45" t="s">
        <v>95</v>
      </c>
      <c r="L293" s="45" t="s">
        <v>95</v>
      </c>
      <c r="M293" s="45" t="s">
        <v>95</v>
      </c>
      <c r="N293" s="45" t="s">
        <v>95</v>
      </c>
      <c r="O293" s="45" t="s">
        <v>95</v>
      </c>
      <c r="P293" s="45" t="s">
        <v>95</v>
      </c>
      <c r="Q293" s="45" t="s">
        <v>95</v>
      </c>
      <c r="R293" s="45">
        <v>104</v>
      </c>
      <c r="S293" s="45">
        <v>4</v>
      </c>
      <c r="T293" s="45">
        <v>4</v>
      </c>
      <c r="U293" s="45" t="s">
        <v>95</v>
      </c>
      <c r="V293" s="45" t="s">
        <v>95</v>
      </c>
      <c r="W293" s="45" t="s">
        <v>95</v>
      </c>
      <c r="X293" s="45" t="s">
        <v>95</v>
      </c>
      <c r="Y293" s="45" t="s">
        <v>95</v>
      </c>
      <c r="Z293" s="45" t="s">
        <v>4455</v>
      </c>
      <c r="AA293" s="45" t="s">
        <v>4625</v>
      </c>
      <c r="AB293" s="45" t="s">
        <v>4137</v>
      </c>
      <c r="AC293" s="50">
        <v>1</v>
      </c>
      <c r="AD293" s="50">
        <v>0.9</v>
      </c>
      <c r="AE293" s="48" t="str">
        <f>HYPERLINK(Oprawy_linki!C293,"Karta katalogowa")</f>
        <v>Karta katalogowa</v>
      </c>
    </row>
    <row r="294" spans="1:31">
      <c r="A294" s="8">
        <v>910500188815</v>
      </c>
      <c r="B294" s="24" t="s">
        <v>1249</v>
      </c>
      <c r="C294" s="48" t="str">
        <f>HYPERLINK(Oprawy_linki!B294,"Link do zdjęcia")</f>
        <v>Link do zdjęcia</v>
      </c>
      <c r="D294" s="12" t="s">
        <v>1247</v>
      </c>
      <c r="E294" s="12" t="s">
        <v>88</v>
      </c>
      <c r="F294" s="625">
        <v>116</v>
      </c>
      <c r="G294" s="45" t="s">
        <v>95</v>
      </c>
      <c r="H294" s="45" t="s">
        <v>95</v>
      </c>
      <c r="I294" s="45" t="s">
        <v>95</v>
      </c>
      <c r="J294" s="45" t="s">
        <v>95</v>
      </c>
      <c r="K294" s="45" t="s">
        <v>95</v>
      </c>
      <c r="L294" s="45" t="s">
        <v>95</v>
      </c>
      <c r="M294" s="45" t="s">
        <v>95</v>
      </c>
      <c r="N294" s="45" t="s">
        <v>95</v>
      </c>
      <c r="O294" s="45" t="s">
        <v>95</v>
      </c>
      <c r="P294" s="45" t="s">
        <v>95</v>
      </c>
      <c r="Q294" s="45" t="s">
        <v>95</v>
      </c>
      <c r="R294" s="45">
        <v>104</v>
      </c>
      <c r="S294" s="45">
        <v>4</v>
      </c>
      <c r="T294" s="45">
        <v>4</v>
      </c>
      <c r="U294" s="45" t="s">
        <v>95</v>
      </c>
      <c r="V294" s="45" t="s">
        <v>95</v>
      </c>
      <c r="W294" s="45" t="s">
        <v>95</v>
      </c>
      <c r="X294" s="45" t="s">
        <v>95</v>
      </c>
      <c r="Y294" s="45" t="s">
        <v>95</v>
      </c>
      <c r="Z294" s="45" t="s">
        <v>4455</v>
      </c>
      <c r="AA294" s="45" t="s">
        <v>4625</v>
      </c>
      <c r="AB294" s="45" t="s">
        <v>4137</v>
      </c>
      <c r="AC294" s="50">
        <v>1</v>
      </c>
      <c r="AD294" s="50">
        <v>0.9</v>
      </c>
      <c r="AE294" s="48" t="str">
        <f>HYPERLINK(Oprawy_linki!C294,"Karta katalogowa")</f>
        <v>Karta katalogowa</v>
      </c>
    </row>
    <row r="295" spans="1:31">
      <c r="A295" s="8">
        <v>910500188515</v>
      </c>
      <c r="B295" s="10" t="s">
        <v>1250</v>
      </c>
      <c r="C295" s="48" t="str">
        <f>HYPERLINK(Oprawy_linki!B295,"Link do zdjęcia")</f>
        <v>Link do zdjęcia</v>
      </c>
      <c r="D295" s="12" t="s">
        <v>1247</v>
      </c>
      <c r="E295" s="12" t="s">
        <v>88</v>
      </c>
      <c r="F295" s="625">
        <v>214</v>
      </c>
      <c r="G295" s="45" t="s">
        <v>95</v>
      </c>
      <c r="H295" s="45" t="s">
        <v>95</v>
      </c>
      <c r="I295" s="45" t="s">
        <v>95</v>
      </c>
      <c r="J295" s="45" t="s">
        <v>95</v>
      </c>
      <c r="K295" s="45" t="s">
        <v>95</v>
      </c>
      <c r="L295" s="45" t="s">
        <v>95</v>
      </c>
      <c r="M295" s="45" t="s">
        <v>95</v>
      </c>
      <c r="N295" s="45" t="s">
        <v>95</v>
      </c>
      <c r="O295" s="45" t="s">
        <v>95</v>
      </c>
      <c r="P295" s="45" t="s">
        <v>95</v>
      </c>
      <c r="Q295" s="45" t="s">
        <v>95</v>
      </c>
      <c r="R295" s="45">
        <v>204</v>
      </c>
      <c r="S295" s="45">
        <v>4</v>
      </c>
      <c r="T295" s="45">
        <v>4</v>
      </c>
      <c r="U295" s="45" t="s">
        <v>95</v>
      </c>
      <c r="V295" s="45" t="s">
        <v>95</v>
      </c>
      <c r="W295" s="45" t="s">
        <v>95</v>
      </c>
      <c r="X295" s="45" t="s">
        <v>95</v>
      </c>
      <c r="Y295" s="45" t="s">
        <v>95</v>
      </c>
      <c r="Z295" s="45" t="s">
        <v>4455</v>
      </c>
      <c r="AA295" s="45" t="s">
        <v>4625</v>
      </c>
      <c r="AB295" s="45" t="s">
        <v>4137</v>
      </c>
      <c r="AC295" s="50">
        <v>1.8</v>
      </c>
      <c r="AD295" s="50">
        <v>1.7</v>
      </c>
      <c r="AE295" s="48" t="str">
        <f>HYPERLINK(Oprawy_linki!C295,"Karta katalogowa")</f>
        <v>Karta katalogowa</v>
      </c>
    </row>
    <row r="296" spans="1:31">
      <c r="A296" s="25">
        <v>910930013318</v>
      </c>
      <c r="B296" s="23" t="s">
        <v>1251</v>
      </c>
      <c r="C296" s="48" t="str">
        <f>HYPERLINK(Oprawy_linki!B296,"Link do zdjęcia")</f>
        <v>Link do zdjęcia</v>
      </c>
      <c r="D296" s="12" t="s">
        <v>1247</v>
      </c>
      <c r="E296" s="12" t="s">
        <v>88</v>
      </c>
      <c r="F296" s="625">
        <v>214</v>
      </c>
      <c r="G296" s="45" t="s">
        <v>95</v>
      </c>
      <c r="H296" s="45" t="s">
        <v>95</v>
      </c>
      <c r="I296" s="45" t="s">
        <v>95</v>
      </c>
      <c r="J296" s="45" t="s">
        <v>95</v>
      </c>
      <c r="K296" s="45" t="s">
        <v>95</v>
      </c>
      <c r="L296" s="45" t="s">
        <v>95</v>
      </c>
      <c r="M296" s="45" t="s">
        <v>95</v>
      </c>
      <c r="N296" s="45" t="s">
        <v>95</v>
      </c>
      <c r="O296" s="45" t="s">
        <v>95</v>
      </c>
      <c r="P296" s="45" t="s">
        <v>95</v>
      </c>
      <c r="Q296" s="45" t="s">
        <v>95</v>
      </c>
      <c r="R296" s="45">
        <v>204</v>
      </c>
      <c r="S296" s="45">
        <v>4</v>
      </c>
      <c r="T296" s="45">
        <v>4</v>
      </c>
      <c r="U296" s="45" t="s">
        <v>95</v>
      </c>
      <c r="V296" s="45" t="s">
        <v>95</v>
      </c>
      <c r="W296" s="45" t="s">
        <v>95</v>
      </c>
      <c r="X296" s="45" t="s">
        <v>95</v>
      </c>
      <c r="Y296" s="45" t="s">
        <v>95</v>
      </c>
      <c r="Z296" s="45" t="s">
        <v>4455</v>
      </c>
      <c r="AA296" s="45" t="s">
        <v>4625</v>
      </c>
      <c r="AB296" s="45" t="s">
        <v>4137</v>
      </c>
      <c r="AC296" s="50">
        <v>1.8</v>
      </c>
      <c r="AD296" s="50">
        <v>1.7</v>
      </c>
      <c r="AE296" s="48" t="str">
        <f>HYPERLINK(Oprawy_linki!C296,"Karta katalogowa")</f>
        <v>Karta katalogowa</v>
      </c>
    </row>
    <row r="297" spans="1:31">
      <c r="A297" s="8">
        <v>910500188915</v>
      </c>
      <c r="B297" s="10" t="s">
        <v>1252</v>
      </c>
      <c r="C297" s="48" t="str">
        <f>HYPERLINK(Oprawy_linki!B297,"Link do zdjęcia")</f>
        <v>Link do zdjęcia</v>
      </c>
      <c r="D297" s="12" t="s">
        <v>1247</v>
      </c>
      <c r="E297" s="12" t="s">
        <v>88</v>
      </c>
      <c r="F297" s="625">
        <v>214</v>
      </c>
      <c r="G297" s="45" t="s">
        <v>95</v>
      </c>
      <c r="H297" s="45" t="s">
        <v>95</v>
      </c>
      <c r="I297" s="45" t="s">
        <v>95</v>
      </c>
      <c r="J297" s="45" t="s">
        <v>95</v>
      </c>
      <c r="K297" s="45" t="s">
        <v>95</v>
      </c>
      <c r="L297" s="45" t="s">
        <v>95</v>
      </c>
      <c r="M297" s="45" t="s">
        <v>95</v>
      </c>
      <c r="N297" s="45" t="s">
        <v>95</v>
      </c>
      <c r="O297" s="45" t="s">
        <v>95</v>
      </c>
      <c r="P297" s="45" t="s">
        <v>95</v>
      </c>
      <c r="Q297" s="45" t="s">
        <v>95</v>
      </c>
      <c r="R297" s="45">
        <v>204</v>
      </c>
      <c r="S297" s="45">
        <v>4</v>
      </c>
      <c r="T297" s="45">
        <v>4</v>
      </c>
      <c r="U297" s="45" t="s">
        <v>95</v>
      </c>
      <c r="V297" s="45" t="s">
        <v>95</v>
      </c>
      <c r="W297" s="45" t="s">
        <v>95</v>
      </c>
      <c r="X297" s="45" t="s">
        <v>95</v>
      </c>
      <c r="Y297" s="45" t="s">
        <v>95</v>
      </c>
      <c r="Z297" s="45" t="s">
        <v>4455</v>
      </c>
      <c r="AA297" s="45" t="s">
        <v>4625</v>
      </c>
      <c r="AB297" s="45" t="s">
        <v>4137</v>
      </c>
      <c r="AC297" s="50">
        <v>1.8</v>
      </c>
      <c r="AD297" s="50">
        <v>1.7</v>
      </c>
      <c r="AE297" s="48" t="str">
        <f>HYPERLINK(Oprawy_linki!C297,"Karta katalogowa")</f>
        <v>Karta katalogowa</v>
      </c>
    </row>
    <row r="298" spans="1:31">
      <c r="A298" s="22">
        <v>910500188615</v>
      </c>
      <c r="B298" s="23" t="s">
        <v>1253</v>
      </c>
      <c r="C298" s="48" t="str">
        <f>HYPERLINK(Oprawy_linki!B298,"Link do zdjęcia")</f>
        <v>Link do zdjęcia</v>
      </c>
      <c r="D298" s="12" t="s">
        <v>1247</v>
      </c>
      <c r="E298" s="12" t="s">
        <v>88</v>
      </c>
      <c r="F298" s="625">
        <v>291</v>
      </c>
      <c r="G298" s="45" t="s">
        <v>95</v>
      </c>
      <c r="H298" s="45" t="s">
        <v>95</v>
      </c>
      <c r="I298" s="45" t="s">
        <v>95</v>
      </c>
      <c r="J298" s="45" t="s">
        <v>95</v>
      </c>
      <c r="K298" s="45" t="s">
        <v>95</v>
      </c>
      <c r="L298" s="45" t="s">
        <v>95</v>
      </c>
      <c r="M298" s="45" t="s">
        <v>95</v>
      </c>
      <c r="N298" s="45" t="s">
        <v>95</v>
      </c>
      <c r="O298" s="45" t="s">
        <v>95</v>
      </c>
      <c r="P298" s="45" t="s">
        <v>95</v>
      </c>
      <c r="Q298" s="45" t="s">
        <v>95</v>
      </c>
      <c r="R298" s="45">
        <v>304</v>
      </c>
      <c r="S298" s="45">
        <v>4</v>
      </c>
      <c r="T298" s="45">
        <v>4</v>
      </c>
      <c r="U298" s="45" t="s">
        <v>95</v>
      </c>
      <c r="V298" s="45" t="s">
        <v>95</v>
      </c>
      <c r="W298" s="45" t="s">
        <v>95</v>
      </c>
      <c r="X298" s="45" t="s">
        <v>95</v>
      </c>
      <c r="Y298" s="45" t="s">
        <v>95</v>
      </c>
      <c r="Z298" s="45" t="s">
        <v>4455</v>
      </c>
      <c r="AA298" s="45" t="s">
        <v>4625</v>
      </c>
      <c r="AB298" s="45" t="s">
        <v>4137</v>
      </c>
      <c r="AC298" s="50">
        <v>2.7</v>
      </c>
      <c r="AD298" s="50">
        <v>2.6</v>
      </c>
      <c r="AE298" s="48" t="str">
        <f>HYPERLINK(Oprawy_linki!C298,"Karta katalogowa")</f>
        <v>Karta katalogowa</v>
      </c>
    </row>
    <row r="299" spans="1:31">
      <c r="A299" s="22">
        <v>910930013418</v>
      </c>
      <c r="B299" s="23" t="s">
        <v>1254</v>
      </c>
      <c r="C299" s="48" t="str">
        <f>HYPERLINK(Oprawy_linki!B299,"Link do zdjęcia")</f>
        <v>Link do zdjęcia</v>
      </c>
      <c r="D299" s="12" t="s">
        <v>1247</v>
      </c>
      <c r="E299" s="12" t="s">
        <v>88</v>
      </c>
      <c r="F299" s="625">
        <v>291</v>
      </c>
      <c r="G299" s="45" t="s">
        <v>95</v>
      </c>
      <c r="H299" s="45" t="s">
        <v>95</v>
      </c>
      <c r="I299" s="45" t="s">
        <v>95</v>
      </c>
      <c r="J299" s="45" t="s">
        <v>95</v>
      </c>
      <c r="K299" s="45" t="s">
        <v>95</v>
      </c>
      <c r="L299" s="45" t="s">
        <v>95</v>
      </c>
      <c r="M299" s="45" t="s">
        <v>95</v>
      </c>
      <c r="N299" s="45" t="s">
        <v>95</v>
      </c>
      <c r="O299" s="45" t="s">
        <v>95</v>
      </c>
      <c r="P299" s="45" t="s">
        <v>95</v>
      </c>
      <c r="Q299" s="45" t="s">
        <v>95</v>
      </c>
      <c r="R299" s="45">
        <v>304</v>
      </c>
      <c r="S299" s="45">
        <v>4</v>
      </c>
      <c r="T299" s="45">
        <v>4</v>
      </c>
      <c r="U299" s="45" t="s">
        <v>95</v>
      </c>
      <c r="V299" s="45" t="s">
        <v>95</v>
      </c>
      <c r="W299" s="45" t="s">
        <v>95</v>
      </c>
      <c r="X299" s="45" t="s">
        <v>95</v>
      </c>
      <c r="Y299" s="45" t="s">
        <v>95</v>
      </c>
      <c r="Z299" s="45" t="s">
        <v>4455</v>
      </c>
      <c r="AA299" s="45" t="s">
        <v>4625</v>
      </c>
      <c r="AB299" s="45" t="s">
        <v>4137</v>
      </c>
      <c r="AC299" s="50">
        <v>2.7</v>
      </c>
      <c r="AD299" s="50">
        <v>2.6</v>
      </c>
      <c r="AE299" s="48" t="str">
        <f>HYPERLINK(Oprawy_linki!C299,"Karta katalogowa")</f>
        <v>Karta katalogowa</v>
      </c>
    </row>
    <row r="300" spans="1:31">
      <c r="A300" s="22">
        <v>910500189015</v>
      </c>
      <c r="B300" s="23" t="s">
        <v>1255</v>
      </c>
      <c r="C300" s="48" t="str">
        <f>HYPERLINK(Oprawy_linki!B300,"Link do zdjęcia")</f>
        <v>Link do zdjęcia</v>
      </c>
      <c r="D300" s="12" t="s">
        <v>1247</v>
      </c>
      <c r="E300" s="12" t="s">
        <v>88</v>
      </c>
      <c r="F300" s="625">
        <v>291</v>
      </c>
      <c r="G300" s="45" t="s">
        <v>95</v>
      </c>
      <c r="H300" s="45" t="s">
        <v>95</v>
      </c>
      <c r="I300" s="45" t="s">
        <v>95</v>
      </c>
      <c r="J300" s="45" t="s">
        <v>95</v>
      </c>
      <c r="K300" s="45" t="s">
        <v>95</v>
      </c>
      <c r="L300" s="45" t="s">
        <v>95</v>
      </c>
      <c r="M300" s="45" t="s">
        <v>95</v>
      </c>
      <c r="N300" s="45" t="s">
        <v>95</v>
      </c>
      <c r="O300" s="45" t="s">
        <v>95</v>
      </c>
      <c r="P300" s="45" t="s">
        <v>95</v>
      </c>
      <c r="Q300" s="45" t="s">
        <v>95</v>
      </c>
      <c r="R300" s="45">
        <v>304</v>
      </c>
      <c r="S300" s="45">
        <v>4</v>
      </c>
      <c r="T300" s="45">
        <v>4</v>
      </c>
      <c r="U300" s="45" t="s">
        <v>95</v>
      </c>
      <c r="V300" s="45" t="s">
        <v>95</v>
      </c>
      <c r="W300" s="45" t="s">
        <v>95</v>
      </c>
      <c r="X300" s="45" t="s">
        <v>95</v>
      </c>
      <c r="Y300" s="45" t="s">
        <v>95</v>
      </c>
      <c r="Z300" s="45" t="s">
        <v>4455</v>
      </c>
      <c r="AA300" s="45" t="s">
        <v>4625</v>
      </c>
      <c r="AB300" s="45" t="s">
        <v>4137</v>
      </c>
      <c r="AC300" s="50">
        <v>2.7</v>
      </c>
      <c r="AD300" s="50">
        <v>2.6</v>
      </c>
      <c r="AE300" s="48" t="str">
        <f>HYPERLINK(Oprawy_linki!C300,"Karta katalogowa")</f>
        <v>Karta katalogowa</v>
      </c>
    </row>
    <row r="301" spans="1:31">
      <c r="A301" s="8">
        <v>910500188715</v>
      </c>
      <c r="B301" s="10" t="s">
        <v>1256</v>
      </c>
      <c r="C301" s="48" t="str">
        <f>HYPERLINK(Oprawy_linki!B301,"Link do zdjęcia")</f>
        <v>Link do zdjęcia</v>
      </c>
      <c r="D301" s="12" t="s">
        <v>1247</v>
      </c>
      <c r="E301" s="12" t="s">
        <v>88</v>
      </c>
      <c r="F301" s="625">
        <v>378</v>
      </c>
      <c r="G301" s="45" t="s">
        <v>95</v>
      </c>
      <c r="H301" s="45" t="s">
        <v>95</v>
      </c>
      <c r="I301" s="45" t="s">
        <v>95</v>
      </c>
      <c r="J301" s="45" t="s">
        <v>95</v>
      </c>
      <c r="K301" s="45" t="s">
        <v>95</v>
      </c>
      <c r="L301" s="45" t="s">
        <v>95</v>
      </c>
      <c r="M301" s="45" t="s">
        <v>95</v>
      </c>
      <c r="N301" s="45" t="s">
        <v>95</v>
      </c>
      <c r="O301" s="45" t="s">
        <v>95</v>
      </c>
      <c r="P301" s="45" t="s">
        <v>95</v>
      </c>
      <c r="Q301" s="45" t="s">
        <v>95</v>
      </c>
      <c r="R301" s="45">
        <v>404</v>
      </c>
      <c r="S301" s="45">
        <v>4</v>
      </c>
      <c r="T301" s="45">
        <v>4</v>
      </c>
      <c r="U301" s="45" t="s">
        <v>95</v>
      </c>
      <c r="V301" s="45" t="s">
        <v>95</v>
      </c>
      <c r="W301" s="45" t="s">
        <v>95</v>
      </c>
      <c r="X301" s="45" t="s">
        <v>95</v>
      </c>
      <c r="Y301" s="45" t="s">
        <v>95</v>
      </c>
      <c r="Z301" s="45" t="s">
        <v>4455</v>
      </c>
      <c r="AA301" s="45" t="s">
        <v>4625</v>
      </c>
      <c r="AB301" s="45" t="s">
        <v>4137</v>
      </c>
      <c r="AC301" s="50">
        <v>3.6</v>
      </c>
      <c r="AD301" s="50">
        <v>3.5</v>
      </c>
      <c r="AE301" s="48" t="str">
        <f>HYPERLINK(Oprawy_linki!C301,"Karta katalogowa")</f>
        <v>Karta katalogowa</v>
      </c>
    </row>
    <row r="302" spans="1:31">
      <c r="A302" s="8">
        <v>910930013518</v>
      </c>
      <c r="B302" s="10" t="s">
        <v>1257</v>
      </c>
      <c r="C302" s="48" t="str">
        <f>HYPERLINK(Oprawy_linki!B302,"Link do zdjęcia")</f>
        <v>Link do zdjęcia</v>
      </c>
      <c r="D302" s="12" t="s">
        <v>1247</v>
      </c>
      <c r="E302" s="12" t="s">
        <v>88</v>
      </c>
      <c r="F302" s="625">
        <v>378</v>
      </c>
      <c r="G302" s="45" t="s">
        <v>95</v>
      </c>
      <c r="H302" s="45" t="s">
        <v>95</v>
      </c>
      <c r="I302" s="45" t="s">
        <v>95</v>
      </c>
      <c r="J302" s="45" t="s">
        <v>95</v>
      </c>
      <c r="K302" s="45" t="s">
        <v>95</v>
      </c>
      <c r="L302" s="45" t="s">
        <v>95</v>
      </c>
      <c r="M302" s="45" t="s">
        <v>95</v>
      </c>
      <c r="N302" s="45" t="s">
        <v>95</v>
      </c>
      <c r="O302" s="45" t="s">
        <v>95</v>
      </c>
      <c r="P302" s="45" t="s">
        <v>95</v>
      </c>
      <c r="Q302" s="45" t="s">
        <v>95</v>
      </c>
      <c r="R302" s="45">
        <v>404</v>
      </c>
      <c r="S302" s="45">
        <v>4</v>
      </c>
      <c r="T302" s="45">
        <v>4</v>
      </c>
      <c r="U302" s="45" t="s">
        <v>95</v>
      </c>
      <c r="V302" s="45" t="s">
        <v>95</v>
      </c>
      <c r="W302" s="45" t="s">
        <v>95</v>
      </c>
      <c r="X302" s="45" t="s">
        <v>95</v>
      </c>
      <c r="Y302" s="45" t="s">
        <v>95</v>
      </c>
      <c r="Z302" s="45" t="s">
        <v>4455</v>
      </c>
      <c r="AA302" s="45" t="s">
        <v>4625</v>
      </c>
      <c r="AB302" s="45" t="s">
        <v>4137</v>
      </c>
      <c r="AC302" s="50">
        <v>3.6</v>
      </c>
      <c r="AD302" s="50">
        <v>3.5</v>
      </c>
      <c r="AE302" s="48" t="str">
        <f>HYPERLINK(Oprawy_linki!C302,"Karta katalogowa")</f>
        <v>Karta katalogowa</v>
      </c>
    </row>
    <row r="303" spans="1:31">
      <c r="A303" s="8">
        <v>910500189115</v>
      </c>
      <c r="B303" s="24" t="s">
        <v>1258</v>
      </c>
      <c r="C303" s="48" t="str">
        <f>HYPERLINK(Oprawy_linki!B303,"Link do zdjęcia")</f>
        <v>Link do zdjęcia</v>
      </c>
      <c r="D303" s="12" t="s">
        <v>1247</v>
      </c>
      <c r="E303" s="12" t="s">
        <v>88</v>
      </c>
      <c r="F303" s="625">
        <v>378</v>
      </c>
      <c r="G303" s="45" t="s">
        <v>95</v>
      </c>
      <c r="H303" s="45" t="s">
        <v>95</v>
      </c>
      <c r="I303" s="45" t="s">
        <v>95</v>
      </c>
      <c r="J303" s="45" t="s">
        <v>95</v>
      </c>
      <c r="K303" s="45" t="s">
        <v>95</v>
      </c>
      <c r="L303" s="45" t="s">
        <v>95</v>
      </c>
      <c r="M303" s="45" t="s">
        <v>95</v>
      </c>
      <c r="N303" s="45" t="s">
        <v>95</v>
      </c>
      <c r="O303" s="45" t="s">
        <v>95</v>
      </c>
      <c r="P303" s="45" t="s">
        <v>95</v>
      </c>
      <c r="Q303" s="45" t="s">
        <v>95</v>
      </c>
      <c r="R303" s="45">
        <v>404</v>
      </c>
      <c r="S303" s="45">
        <v>4</v>
      </c>
      <c r="T303" s="45">
        <v>4</v>
      </c>
      <c r="U303" s="45" t="s">
        <v>95</v>
      </c>
      <c r="V303" s="45" t="s">
        <v>95</v>
      </c>
      <c r="W303" s="45" t="s">
        <v>95</v>
      </c>
      <c r="X303" s="45" t="s">
        <v>95</v>
      </c>
      <c r="Y303" s="45" t="s">
        <v>95</v>
      </c>
      <c r="Z303" s="45" t="s">
        <v>4455</v>
      </c>
      <c r="AA303" s="45" t="s">
        <v>4625</v>
      </c>
      <c r="AB303" s="45" t="s">
        <v>4137</v>
      </c>
      <c r="AC303" s="50">
        <v>3.6</v>
      </c>
      <c r="AD303" s="50">
        <v>3.5</v>
      </c>
      <c r="AE303" s="48" t="str">
        <f>HYPERLINK(Oprawy_linki!C303,"Karta katalogowa")</f>
        <v>Karta katalogowa</v>
      </c>
    </row>
    <row r="304" spans="1:31">
      <c r="A304" s="8">
        <v>910930009618</v>
      </c>
      <c r="B304" s="24" t="s">
        <v>1259</v>
      </c>
      <c r="C304" s="48" t="str">
        <f>HYPERLINK(Oprawy_linki!B304,"Link do zdjęcia")</f>
        <v>Link do zdjęcia</v>
      </c>
      <c r="D304" s="12" t="s">
        <v>1247</v>
      </c>
      <c r="E304" s="12" t="s">
        <v>88</v>
      </c>
      <c r="F304" s="625">
        <v>11.5</v>
      </c>
      <c r="G304" s="45" t="s">
        <v>95</v>
      </c>
      <c r="H304" s="45" t="s">
        <v>95</v>
      </c>
      <c r="I304" s="45" t="s">
        <v>95</v>
      </c>
      <c r="J304" s="45" t="s">
        <v>95</v>
      </c>
      <c r="K304" s="45" t="s">
        <v>95</v>
      </c>
      <c r="L304" s="45" t="s">
        <v>95</v>
      </c>
      <c r="M304" s="45" t="s">
        <v>95</v>
      </c>
      <c r="N304" s="45" t="s">
        <v>95</v>
      </c>
      <c r="O304" s="45" t="s">
        <v>95</v>
      </c>
      <c r="P304" s="45" t="s">
        <v>95</v>
      </c>
      <c r="Q304" s="45" t="s">
        <v>95</v>
      </c>
      <c r="R304" s="45">
        <v>2</v>
      </c>
      <c r="S304" s="45">
        <v>2</v>
      </c>
      <c r="T304" s="45">
        <v>2</v>
      </c>
      <c r="U304" s="45" t="s">
        <v>95</v>
      </c>
      <c r="V304" s="45" t="s">
        <v>95</v>
      </c>
      <c r="W304" s="45" t="s">
        <v>95</v>
      </c>
      <c r="X304" s="45" t="s">
        <v>95</v>
      </c>
      <c r="Y304" s="45" t="s">
        <v>95</v>
      </c>
      <c r="Z304" s="45" t="s">
        <v>95</v>
      </c>
      <c r="AA304" s="45" t="s">
        <v>95</v>
      </c>
      <c r="AB304" s="45" t="s">
        <v>4137</v>
      </c>
      <c r="AC304" s="50">
        <v>1.7000000000000001E-2</v>
      </c>
      <c r="AD304" s="50">
        <v>1.4999999999999999E-2</v>
      </c>
      <c r="AE304" s="48" t="str">
        <f>HYPERLINK(Oprawy_linki!C304,"Karta katalogowa")</f>
        <v>Karta katalogowa</v>
      </c>
    </row>
    <row r="305" spans="1:31">
      <c r="A305" s="8">
        <v>910930009718</v>
      </c>
      <c r="B305" s="24" t="s">
        <v>1260</v>
      </c>
      <c r="C305" s="48" t="str">
        <f>HYPERLINK(Oprawy_linki!B305,"Link do zdjęcia")</f>
        <v>Link do zdjęcia</v>
      </c>
      <c r="D305" s="12" t="s">
        <v>1247</v>
      </c>
      <c r="E305" s="12" t="s">
        <v>88</v>
      </c>
      <c r="F305" s="625">
        <v>11.5</v>
      </c>
      <c r="G305" s="45" t="s">
        <v>95</v>
      </c>
      <c r="H305" s="45" t="s">
        <v>95</v>
      </c>
      <c r="I305" s="45" t="s">
        <v>95</v>
      </c>
      <c r="J305" s="45" t="s">
        <v>95</v>
      </c>
      <c r="K305" s="45" t="s">
        <v>95</v>
      </c>
      <c r="L305" s="45" t="s">
        <v>95</v>
      </c>
      <c r="M305" s="45" t="s">
        <v>95</v>
      </c>
      <c r="N305" s="45" t="s">
        <v>95</v>
      </c>
      <c r="O305" s="45" t="s">
        <v>95</v>
      </c>
      <c r="P305" s="45" t="s">
        <v>95</v>
      </c>
      <c r="Q305" s="45" t="s">
        <v>95</v>
      </c>
      <c r="R305" s="45">
        <v>2</v>
      </c>
      <c r="S305" s="45">
        <v>2</v>
      </c>
      <c r="T305" s="45">
        <v>2</v>
      </c>
      <c r="U305" s="45" t="s">
        <v>95</v>
      </c>
      <c r="V305" s="45" t="s">
        <v>95</v>
      </c>
      <c r="W305" s="45" t="s">
        <v>95</v>
      </c>
      <c r="X305" s="45" t="s">
        <v>95</v>
      </c>
      <c r="Y305" s="45" t="s">
        <v>95</v>
      </c>
      <c r="Z305" s="45" t="s">
        <v>95</v>
      </c>
      <c r="AA305" s="45" t="s">
        <v>95</v>
      </c>
      <c r="AB305" s="45" t="s">
        <v>4137</v>
      </c>
      <c r="AC305" s="50">
        <v>0.12</v>
      </c>
      <c r="AD305" s="50">
        <v>0.09</v>
      </c>
      <c r="AE305" s="48" t="str">
        <f>HYPERLINK(Oprawy_linki!C305,"Karta katalogowa")</f>
        <v>Karta katalogowa</v>
      </c>
    </row>
    <row r="306" spans="1:31">
      <c r="A306" s="25">
        <v>910930009818</v>
      </c>
      <c r="B306" s="23" t="s">
        <v>1261</v>
      </c>
      <c r="C306" s="48" t="str">
        <f>HYPERLINK(Oprawy_linki!B306,"Link do zdjęcia")</f>
        <v>Link do zdjęcia</v>
      </c>
      <c r="D306" s="12" t="s">
        <v>1247</v>
      </c>
      <c r="E306" s="12" t="s">
        <v>88</v>
      </c>
      <c r="F306" s="625">
        <v>19.55</v>
      </c>
      <c r="G306" s="45" t="s">
        <v>95</v>
      </c>
      <c r="H306" s="45" t="s">
        <v>95</v>
      </c>
      <c r="I306" s="45" t="s">
        <v>95</v>
      </c>
      <c r="J306" s="45" t="s">
        <v>95</v>
      </c>
      <c r="K306" s="45" t="s">
        <v>95</v>
      </c>
      <c r="L306" s="45" t="s">
        <v>95</v>
      </c>
      <c r="M306" s="45" t="s">
        <v>95</v>
      </c>
      <c r="N306" s="45" t="s">
        <v>95</v>
      </c>
      <c r="O306" s="45" t="s">
        <v>95</v>
      </c>
      <c r="P306" s="45" t="s">
        <v>95</v>
      </c>
      <c r="Q306" s="45" t="s">
        <v>95</v>
      </c>
      <c r="R306" s="45">
        <v>2</v>
      </c>
      <c r="S306" s="45">
        <v>2</v>
      </c>
      <c r="T306" s="45">
        <v>2</v>
      </c>
      <c r="U306" s="45" t="s">
        <v>95</v>
      </c>
      <c r="V306" s="45" t="s">
        <v>95</v>
      </c>
      <c r="W306" s="45" t="s">
        <v>95</v>
      </c>
      <c r="X306" s="45" t="s">
        <v>95</v>
      </c>
      <c r="Y306" s="45" t="s">
        <v>95</v>
      </c>
      <c r="Z306" s="45" t="s">
        <v>95</v>
      </c>
      <c r="AA306" s="45" t="s">
        <v>95</v>
      </c>
      <c r="AB306" s="45" t="s">
        <v>4137</v>
      </c>
      <c r="AC306" s="50">
        <v>0.02</v>
      </c>
      <c r="AD306" s="50">
        <v>0.01</v>
      </c>
      <c r="AE306" s="48" t="str">
        <f>HYPERLINK(Oprawy_linki!C306,"Karta katalogowa")</f>
        <v>Karta katalogowa</v>
      </c>
    </row>
    <row r="307" spans="1:31">
      <c r="A307" s="8">
        <v>910930009918</v>
      </c>
      <c r="B307" s="10" t="s">
        <v>1262</v>
      </c>
      <c r="C307" s="48" t="str">
        <f>HYPERLINK(Oprawy_linki!B307,"Link do zdjęcia")</f>
        <v>Link do zdjęcia</v>
      </c>
      <c r="D307" s="12" t="s">
        <v>1247</v>
      </c>
      <c r="E307" s="12" t="s">
        <v>88</v>
      </c>
      <c r="F307" s="625">
        <v>41.1</v>
      </c>
      <c r="G307" s="45" t="s">
        <v>95</v>
      </c>
      <c r="H307" s="45" t="s">
        <v>95</v>
      </c>
      <c r="I307" s="45" t="s">
        <v>95</v>
      </c>
      <c r="J307" s="45" t="s">
        <v>95</v>
      </c>
      <c r="K307" s="45" t="s">
        <v>95</v>
      </c>
      <c r="L307" s="45" t="s">
        <v>95</v>
      </c>
      <c r="M307" s="45" t="s">
        <v>95</v>
      </c>
      <c r="N307" s="45" t="s">
        <v>95</v>
      </c>
      <c r="O307" s="45" t="s">
        <v>95</v>
      </c>
      <c r="P307" s="45" t="s">
        <v>95</v>
      </c>
      <c r="Q307" s="45" t="s">
        <v>95</v>
      </c>
      <c r="R307" s="45">
        <v>2</v>
      </c>
      <c r="S307" s="45">
        <v>2</v>
      </c>
      <c r="T307" s="45">
        <v>2</v>
      </c>
      <c r="U307" s="45" t="s">
        <v>95</v>
      </c>
      <c r="V307" s="45" t="s">
        <v>95</v>
      </c>
      <c r="W307" s="45" t="s">
        <v>95</v>
      </c>
      <c r="X307" s="45" t="s">
        <v>95</v>
      </c>
      <c r="Y307" s="45" t="s">
        <v>95</v>
      </c>
      <c r="Z307" s="45" t="s">
        <v>95</v>
      </c>
      <c r="AA307" s="45" t="s">
        <v>95</v>
      </c>
      <c r="AB307" s="45" t="s">
        <v>4137</v>
      </c>
      <c r="AC307" s="50">
        <v>0.04</v>
      </c>
      <c r="AD307" s="50">
        <v>0.03</v>
      </c>
      <c r="AE307" s="48" t="str">
        <f>HYPERLINK(Oprawy_linki!C307,"Karta katalogowa")</f>
        <v>Karta katalogowa</v>
      </c>
    </row>
    <row r="308" spans="1:31">
      <c r="A308" s="8">
        <v>914770011815</v>
      </c>
      <c r="B308" s="10" t="s">
        <v>1263</v>
      </c>
      <c r="C308" s="48" t="str">
        <f>HYPERLINK(Oprawy_linki!B308,"Link do zdjęcia")</f>
        <v>Link do zdjęcia</v>
      </c>
      <c r="D308" s="12" t="s">
        <v>1247</v>
      </c>
      <c r="E308" s="12" t="s">
        <v>88</v>
      </c>
      <c r="F308" s="625">
        <v>19.55</v>
      </c>
      <c r="G308" s="45" t="s">
        <v>95</v>
      </c>
      <c r="H308" s="45" t="s">
        <v>95</v>
      </c>
      <c r="I308" s="45" t="s">
        <v>95</v>
      </c>
      <c r="J308" s="45" t="s">
        <v>95</v>
      </c>
      <c r="K308" s="45" t="s">
        <v>95</v>
      </c>
      <c r="L308" s="45" t="s">
        <v>95</v>
      </c>
      <c r="M308" s="45" t="s">
        <v>95</v>
      </c>
      <c r="N308" s="45" t="s">
        <v>95</v>
      </c>
      <c r="O308" s="45" t="s">
        <v>95</v>
      </c>
      <c r="P308" s="45" t="s">
        <v>95</v>
      </c>
      <c r="Q308" s="45" t="s">
        <v>95</v>
      </c>
      <c r="R308" s="45">
        <v>2</v>
      </c>
      <c r="S308" s="45">
        <v>2</v>
      </c>
      <c r="T308" s="45">
        <v>2</v>
      </c>
      <c r="U308" s="45" t="s">
        <v>95</v>
      </c>
      <c r="V308" s="45" t="s">
        <v>95</v>
      </c>
      <c r="W308" s="45" t="s">
        <v>95</v>
      </c>
      <c r="X308" s="45" t="s">
        <v>95</v>
      </c>
      <c r="Y308" s="45" t="s">
        <v>95</v>
      </c>
      <c r="Z308" s="45" t="s">
        <v>95</v>
      </c>
      <c r="AA308" s="45" t="s">
        <v>95</v>
      </c>
      <c r="AB308" s="45" t="s">
        <v>4137</v>
      </c>
      <c r="AC308" s="50">
        <v>0.04</v>
      </c>
      <c r="AD308" s="50">
        <v>0.02</v>
      </c>
      <c r="AE308" s="48" t="str">
        <f>HYPERLINK(Oprawy_linki!C308,"Karta katalogowa")</f>
        <v>Karta katalogowa</v>
      </c>
    </row>
    <row r="309" spans="1:31">
      <c r="A309" s="8">
        <v>914770011915</v>
      </c>
      <c r="B309" s="10" t="s">
        <v>1264</v>
      </c>
      <c r="C309" s="48" t="str">
        <f>HYPERLINK(Oprawy_linki!B309,"Link do zdjęcia")</f>
        <v>Link do zdjęcia</v>
      </c>
      <c r="D309" s="12" t="s">
        <v>1247</v>
      </c>
      <c r="E309" s="12" t="s">
        <v>88</v>
      </c>
      <c r="F309" s="625">
        <v>47.4</v>
      </c>
      <c r="G309" s="45" t="s">
        <v>95</v>
      </c>
      <c r="H309" s="45" t="s">
        <v>95</v>
      </c>
      <c r="I309" s="45" t="s">
        <v>95</v>
      </c>
      <c r="J309" s="45" t="s">
        <v>95</v>
      </c>
      <c r="K309" s="45" t="s">
        <v>95</v>
      </c>
      <c r="L309" s="45" t="s">
        <v>95</v>
      </c>
      <c r="M309" s="45" t="s">
        <v>95</v>
      </c>
      <c r="N309" s="45" t="s">
        <v>95</v>
      </c>
      <c r="O309" s="45" t="s">
        <v>95</v>
      </c>
      <c r="P309" s="45" t="s">
        <v>95</v>
      </c>
      <c r="Q309" s="45" t="s">
        <v>95</v>
      </c>
      <c r="R309" s="45">
        <v>2</v>
      </c>
      <c r="S309" s="45">
        <v>2</v>
      </c>
      <c r="T309" s="45">
        <v>2</v>
      </c>
      <c r="U309" s="45" t="s">
        <v>95</v>
      </c>
      <c r="V309" s="45" t="s">
        <v>95</v>
      </c>
      <c r="W309" s="45" t="s">
        <v>95</v>
      </c>
      <c r="X309" s="45" t="s">
        <v>95</v>
      </c>
      <c r="Y309" s="45" t="s">
        <v>95</v>
      </c>
      <c r="Z309" s="45" t="s">
        <v>95</v>
      </c>
      <c r="AA309" s="45" t="s">
        <v>95</v>
      </c>
      <c r="AB309" s="45" t="s">
        <v>4137</v>
      </c>
      <c r="AC309" s="50">
        <v>0.08</v>
      </c>
      <c r="AD309" s="50">
        <v>7.5999999999999998E-2</v>
      </c>
      <c r="AE309" s="48" t="str">
        <f>HYPERLINK(Oprawy_linki!C309,"Karta katalogowa")</f>
        <v>Karta katalogowa</v>
      </c>
    </row>
    <row r="310" spans="1:31">
      <c r="A310" s="8">
        <v>910500188315</v>
      </c>
      <c r="B310" s="10" t="s">
        <v>1265</v>
      </c>
      <c r="C310" s="48" t="str">
        <f>HYPERLINK(Oprawy_linki!B310,"Link do zdjęcia")</f>
        <v>Link do zdjęcia</v>
      </c>
      <c r="D310" s="12" t="s">
        <v>1247</v>
      </c>
      <c r="E310" s="12" t="s">
        <v>88</v>
      </c>
      <c r="F310" s="625">
        <v>329</v>
      </c>
      <c r="G310" s="45" t="s">
        <v>95</v>
      </c>
      <c r="H310" s="45" t="s">
        <v>95</v>
      </c>
      <c r="I310" s="45" t="s">
        <v>95</v>
      </c>
      <c r="J310" s="45" t="s">
        <v>95</v>
      </c>
      <c r="K310" s="45" t="s">
        <v>95</v>
      </c>
      <c r="L310" s="45" t="s">
        <v>95</v>
      </c>
      <c r="M310" s="45" t="s">
        <v>95</v>
      </c>
      <c r="N310" s="45" t="s">
        <v>95</v>
      </c>
      <c r="O310" s="45" t="s">
        <v>95</v>
      </c>
      <c r="P310" s="45" t="s">
        <v>95</v>
      </c>
      <c r="Q310" s="45" t="s">
        <v>95</v>
      </c>
      <c r="R310" s="45">
        <v>2</v>
      </c>
      <c r="S310" s="45">
        <v>2</v>
      </c>
      <c r="T310" s="45">
        <v>2</v>
      </c>
      <c r="U310" s="45" t="s">
        <v>95</v>
      </c>
      <c r="V310" s="45" t="s">
        <v>95</v>
      </c>
      <c r="W310" s="45" t="s">
        <v>95</v>
      </c>
      <c r="X310" s="45" t="s">
        <v>95</v>
      </c>
      <c r="Y310" s="45" t="s">
        <v>95</v>
      </c>
      <c r="Z310" s="45" t="s">
        <v>95</v>
      </c>
      <c r="AA310" s="45" t="s">
        <v>95</v>
      </c>
      <c r="AB310" s="45" t="s">
        <v>4137</v>
      </c>
      <c r="AC310" s="50">
        <v>0.16</v>
      </c>
      <c r="AD310" s="50">
        <v>0.14000000000000001</v>
      </c>
      <c r="AE310" s="48" t="str">
        <f>HYPERLINK(Oprawy_linki!C310,"Karta katalogowa")</f>
        <v>Karta katalogowa</v>
      </c>
    </row>
    <row r="311" spans="1:31">
      <c r="A311" s="25">
        <v>910502558818</v>
      </c>
      <c r="B311" s="23" t="s">
        <v>1266</v>
      </c>
      <c r="C311" s="48" t="str">
        <f>HYPERLINK(Oprawy_linki!B311,"Link do zdjęcia")</f>
        <v>Link do zdjęcia</v>
      </c>
      <c r="D311" s="12" t="s">
        <v>1247</v>
      </c>
      <c r="E311" s="12" t="s">
        <v>88</v>
      </c>
      <c r="F311" s="625">
        <v>232</v>
      </c>
      <c r="G311" s="45" t="s">
        <v>95</v>
      </c>
      <c r="H311" s="45" t="s">
        <v>95</v>
      </c>
      <c r="I311" s="45" t="s">
        <v>95</v>
      </c>
      <c r="J311" s="45" t="s">
        <v>95</v>
      </c>
      <c r="K311" s="45" t="s">
        <v>95</v>
      </c>
      <c r="L311" s="45" t="s">
        <v>95</v>
      </c>
      <c r="M311" s="45" t="s">
        <v>95</v>
      </c>
      <c r="N311" s="45" t="s">
        <v>95</v>
      </c>
      <c r="O311" s="45" t="s">
        <v>95</v>
      </c>
      <c r="P311" s="45" t="s">
        <v>95</v>
      </c>
      <c r="Q311" s="45" t="s">
        <v>95</v>
      </c>
      <c r="R311" s="45">
        <v>23</v>
      </c>
      <c r="S311" s="45" t="s">
        <v>4626</v>
      </c>
      <c r="T311" s="45" t="s">
        <v>4626</v>
      </c>
      <c r="U311" s="45" t="s">
        <v>95</v>
      </c>
      <c r="V311" s="45" t="s">
        <v>95</v>
      </c>
      <c r="W311" s="45" t="s">
        <v>95</v>
      </c>
      <c r="X311" s="45" t="s">
        <v>95</v>
      </c>
      <c r="Y311" s="45" t="s">
        <v>95</v>
      </c>
      <c r="Z311" s="45" t="s">
        <v>95</v>
      </c>
      <c r="AA311" s="45" t="s">
        <v>95</v>
      </c>
      <c r="AB311" s="45" t="s">
        <v>4137</v>
      </c>
      <c r="AC311" s="50">
        <v>0.12</v>
      </c>
      <c r="AD311" s="50">
        <v>0.12</v>
      </c>
      <c r="AE311" s="48" t="str">
        <f>HYPERLINK(Oprawy_linki!C311,"Karta katalogowa")</f>
        <v>Karta katalogowa</v>
      </c>
    </row>
    <row r="312" spans="1:31">
      <c r="A312" s="25">
        <v>910500187915</v>
      </c>
      <c r="B312" s="23" t="s">
        <v>1267</v>
      </c>
      <c r="C312" s="48" t="str">
        <f>HYPERLINK(Oprawy_linki!B312,"Link do zdjęcia")</f>
        <v>Link do zdjęcia</v>
      </c>
      <c r="D312" s="12" t="s">
        <v>1247</v>
      </c>
      <c r="E312" s="12" t="s">
        <v>88</v>
      </c>
      <c r="F312" s="625">
        <v>232</v>
      </c>
      <c r="G312" s="45" t="s">
        <v>95</v>
      </c>
      <c r="H312" s="45" t="s">
        <v>95</v>
      </c>
      <c r="I312" s="45" t="s">
        <v>95</v>
      </c>
      <c r="J312" s="45" t="s">
        <v>95</v>
      </c>
      <c r="K312" s="45" t="s">
        <v>95</v>
      </c>
      <c r="L312" s="45" t="s">
        <v>95</v>
      </c>
      <c r="M312" s="45" t="s">
        <v>95</v>
      </c>
      <c r="N312" s="45" t="s">
        <v>95</v>
      </c>
      <c r="O312" s="45" t="s">
        <v>95</v>
      </c>
      <c r="P312" s="45" t="s">
        <v>95</v>
      </c>
      <c r="Q312" s="45" t="s">
        <v>95</v>
      </c>
      <c r="R312" s="45">
        <v>2</v>
      </c>
      <c r="S312" s="45">
        <v>2</v>
      </c>
      <c r="T312" s="45">
        <v>2</v>
      </c>
      <c r="U312" s="45" t="s">
        <v>95</v>
      </c>
      <c r="V312" s="45" t="s">
        <v>95</v>
      </c>
      <c r="W312" s="45" t="s">
        <v>95</v>
      </c>
      <c r="X312" s="45" t="s">
        <v>95</v>
      </c>
      <c r="Y312" s="45" t="s">
        <v>95</v>
      </c>
      <c r="Z312" s="45" t="s">
        <v>95</v>
      </c>
      <c r="AA312" s="45" t="s">
        <v>95</v>
      </c>
      <c r="AB312" s="45" t="s">
        <v>4137</v>
      </c>
      <c r="AC312" s="50">
        <v>0.12</v>
      </c>
      <c r="AD312" s="50">
        <v>0.1</v>
      </c>
      <c r="AE312" s="48" t="str">
        <f>HYPERLINK(Oprawy_linki!C312,"Karta katalogowa")</f>
        <v>Karta katalogowa</v>
      </c>
    </row>
    <row r="313" spans="1:31">
      <c r="A313" s="8">
        <v>910502558918</v>
      </c>
      <c r="B313" s="24" t="s">
        <v>1268</v>
      </c>
      <c r="C313" s="48" t="str">
        <f>HYPERLINK(Oprawy_linki!B313,"Link do zdjęcia")</f>
        <v>Link do zdjęcia</v>
      </c>
      <c r="D313" s="12" t="s">
        <v>1247</v>
      </c>
      <c r="E313" s="12" t="s">
        <v>88</v>
      </c>
      <c r="F313" s="625">
        <v>232</v>
      </c>
      <c r="G313" s="45" t="s">
        <v>95</v>
      </c>
      <c r="H313" s="45" t="s">
        <v>95</v>
      </c>
      <c r="I313" s="45" t="s">
        <v>95</v>
      </c>
      <c r="J313" s="45" t="s">
        <v>95</v>
      </c>
      <c r="K313" s="45" t="s">
        <v>95</v>
      </c>
      <c r="L313" s="45" t="s">
        <v>95</v>
      </c>
      <c r="M313" s="45" t="s">
        <v>95</v>
      </c>
      <c r="N313" s="45" t="s">
        <v>95</v>
      </c>
      <c r="O313" s="45" t="s">
        <v>95</v>
      </c>
      <c r="P313" s="45" t="s">
        <v>95</v>
      </c>
      <c r="Q313" s="45" t="s">
        <v>95</v>
      </c>
      <c r="R313" s="45">
        <v>2</v>
      </c>
      <c r="S313" s="45">
        <v>2</v>
      </c>
      <c r="T313" s="45">
        <v>2</v>
      </c>
      <c r="U313" s="45" t="s">
        <v>95</v>
      </c>
      <c r="V313" s="45" t="s">
        <v>95</v>
      </c>
      <c r="W313" s="45" t="s">
        <v>95</v>
      </c>
      <c r="X313" s="45" t="s">
        <v>95</v>
      </c>
      <c r="Y313" s="45" t="s">
        <v>95</v>
      </c>
      <c r="Z313" s="45" t="s">
        <v>95</v>
      </c>
      <c r="AA313" s="45" t="s">
        <v>95</v>
      </c>
      <c r="AB313" s="45" t="s">
        <v>4137</v>
      </c>
      <c r="AC313" s="50">
        <v>0.12</v>
      </c>
      <c r="AD313" s="50">
        <v>0.1</v>
      </c>
      <c r="AE313" s="48" t="str">
        <f>HYPERLINK(Oprawy_linki!C313,"Karta katalogowa")</f>
        <v>Karta katalogowa</v>
      </c>
    </row>
    <row r="314" spans="1:31">
      <c r="A314" s="25">
        <v>910500187815</v>
      </c>
      <c r="B314" s="23" t="s">
        <v>1269</v>
      </c>
      <c r="C314" s="48" t="str">
        <f>HYPERLINK(Oprawy_linki!B314,"Link do zdjęcia")</f>
        <v>Link do zdjęcia</v>
      </c>
      <c r="D314" s="12" t="s">
        <v>1247</v>
      </c>
      <c r="E314" s="12" t="s">
        <v>88</v>
      </c>
      <c r="F314" s="625">
        <v>232</v>
      </c>
      <c r="G314" s="45" t="s">
        <v>95</v>
      </c>
      <c r="H314" s="45" t="s">
        <v>95</v>
      </c>
      <c r="I314" s="45" t="s">
        <v>95</v>
      </c>
      <c r="J314" s="45" t="s">
        <v>95</v>
      </c>
      <c r="K314" s="45" t="s">
        <v>95</v>
      </c>
      <c r="L314" s="45" t="s">
        <v>95</v>
      </c>
      <c r="M314" s="45" t="s">
        <v>95</v>
      </c>
      <c r="N314" s="45" t="s">
        <v>95</v>
      </c>
      <c r="O314" s="45" t="s">
        <v>95</v>
      </c>
      <c r="P314" s="45" t="s">
        <v>95</v>
      </c>
      <c r="Q314" s="45" t="s">
        <v>95</v>
      </c>
      <c r="R314" s="45">
        <v>2</v>
      </c>
      <c r="S314" s="45">
        <v>2</v>
      </c>
      <c r="T314" s="45">
        <v>2</v>
      </c>
      <c r="U314" s="45" t="s">
        <v>95</v>
      </c>
      <c r="V314" s="45" t="s">
        <v>95</v>
      </c>
      <c r="W314" s="45" t="s">
        <v>95</v>
      </c>
      <c r="X314" s="45" t="s">
        <v>95</v>
      </c>
      <c r="Y314" s="45" t="s">
        <v>95</v>
      </c>
      <c r="Z314" s="45" t="s">
        <v>95</v>
      </c>
      <c r="AA314" s="45" t="s">
        <v>95</v>
      </c>
      <c r="AB314" s="45" t="s">
        <v>4137</v>
      </c>
      <c r="AC314" s="50">
        <v>0.12</v>
      </c>
      <c r="AD314" s="50">
        <v>0.1</v>
      </c>
      <c r="AE314" s="48" t="str">
        <f>HYPERLINK(Oprawy_linki!C314,"Karta katalogowa")</f>
        <v>Karta katalogowa</v>
      </c>
    </row>
    <row r="315" spans="1:31">
      <c r="A315" s="22">
        <v>910930013618</v>
      </c>
      <c r="B315" s="23" t="s">
        <v>1270</v>
      </c>
      <c r="C315" s="48" t="str">
        <f>HYPERLINK(Oprawy_linki!B315,"Link do zdjęcia")</f>
        <v>Link do zdjęcia</v>
      </c>
      <c r="D315" s="12" t="s">
        <v>1247</v>
      </c>
      <c r="E315" s="12" t="s">
        <v>88</v>
      </c>
      <c r="F315" s="625">
        <v>393</v>
      </c>
      <c r="G315" s="45" t="s">
        <v>95</v>
      </c>
      <c r="H315" s="45" t="s">
        <v>95</v>
      </c>
      <c r="I315" s="45" t="s">
        <v>95</v>
      </c>
      <c r="J315" s="45" t="s">
        <v>95</v>
      </c>
      <c r="K315" s="45" t="s">
        <v>95</v>
      </c>
      <c r="L315" s="45" t="s">
        <v>95</v>
      </c>
      <c r="M315" s="45" t="s">
        <v>95</v>
      </c>
      <c r="N315" s="45" t="s">
        <v>95</v>
      </c>
      <c r="O315" s="45" t="s">
        <v>95</v>
      </c>
      <c r="P315" s="45">
        <v>250</v>
      </c>
      <c r="Q315" s="45" t="s">
        <v>95</v>
      </c>
      <c r="R315" s="45">
        <v>2</v>
      </c>
      <c r="S315" s="45">
        <v>2</v>
      </c>
      <c r="T315" s="45">
        <v>2</v>
      </c>
      <c r="U315" s="45" t="s">
        <v>95</v>
      </c>
      <c r="V315" s="45" t="s">
        <v>95</v>
      </c>
      <c r="W315" s="45" t="s">
        <v>95</v>
      </c>
      <c r="X315" s="45" t="s">
        <v>95</v>
      </c>
      <c r="Y315" s="45" t="s">
        <v>95</v>
      </c>
      <c r="Z315" s="45" t="s">
        <v>95</v>
      </c>
      <c r="AA315" s="45" t="s">
        <v>95</v>
      </c>
      <c r="AB315" s="45" t="s">
        <v>4137</v>
      </c>
      <c r="AC315" s="50">
        <v>0.16</v>
      </c>
      <c r="AD315" s="50">
        <v>0.14000000000000001</v>
      </c>
      <c r="AE315" s="48" t="str">
        <f>HYPERLINK(Oprawy_linki!C315,"Karta katalogowa")</f>
        <v>Karta katalogowa</v>
      </c>
    </row>
    <row r="316" spans="1:31">
      <c r="A316" s="25">
        <v>910500187515</v>
      </c>
      <c r="B316" s="23" t="s">
        <v>1271</v>
      </c>
      <c r="C316" s="48" t="str">
        <f>HYPERLINK(Oprawy_linki!B316,"Link do zdjęcia")</f>
        <v>Link do zdjęcia</v>
      </c>
      <c r="D316" s="12" t="s">
        <v>1247</v>
      </c>
      <c r="E316" s="12" t="s">
        <v>88</v>
      </c>
      <c r="F316" s="625">
        <v>393</v>
      </c>
      <c r="G316" s="45" t="s">
        <v>95</v>
      </c>
      <c r="H316" s="45" t="s">
        <v>95</v>
      </c>
      <c r="I316" s="45" t="s">
        <v>95</v>
      </c>
      <c r="J316" s="45" t="s">
        <v>95</v>
      </c>
      <c r="K316" s="45" t="s">
        <v>95</v>
      </c>
      <c r="L316" s="45" t="s">
        <v>95</v>
      </c>
      <c r="M316" s="45" t="s">
        <v>95</v>
      </c>
      <c r="N316" s="45" t="s">
        <v>95</v>
      </c>
      <c r="O316" s="45" t="s">
        <v>95</v>
      </c>
      <c r="P316" s="45" t="s">
        <v>95</v>
      </c>
      <c r="Q316" s="45" t="s">
        <v>95</v>
      </c>
      <c r="R316" s="45">
        <v>5</v>
      </c>
      <c r="S316" s="45">
        <v>4</v>
      </c>
      <c r="T316" s="45" t="s">
        <v>4323</v>
      </c>
      <c r="U316" s="45" t="s">
        <v>95</v>
      </c>
      <c r="V316" s="45" t="s">
        <v>95</v>
      </c>
      <c r="W316" s="45" t="s">
        <v>95</v>
      </c>
      <c r="X316" s="45" t="s">
        <v>95</v>
      </c>
      <c r="Y316" s="45" t="s">
        <v>95</v>
      </c>
      <c r="Z316" s="45" t="s">
        <v>95</v>
      </c>
      <c r="AA316" s="45" t="s">
        <v>95</v>
      </c>
      <c r="AB316" s="45" t="s">
        <v>4137</v>
      </c>
      <c r="AC316" s="50">
        <v>0.16</v>
      </c>
      <c r="AD316" s="50">
        <v>0.14000000000000001</v>
      </c>
      <c r="AE316" s="48" t="str">
        <f>HYPERLINK(Oprawy_linki!C316,"Karta katalogowa")</f>
        <v>Karta katalogowa</v>
      </c>
    </row>
    <row r="317" spans="1:31">
      <c r="A317" s="25">
        <v>910502559118</v>
      </c>
      <c r="B317" s="23" t="s">
        <v>1272</v>
      </c>
      <c r="C317" s="48" t="str">
        <f>HYPERLINK(Oprawy_linki!B317,"Link do zdjęcia")</f>
        <v>Link do zdjęcia</v>
      </c>
      <c r="D317" s="12" t="s">
        <v>1247</v>
      </c>
      <c r="E317" s="12" t="s">
        <v>88</v>
      </c>
      <c r="F317" s="625">
        <v>167</v>
      </c>
      <c r="G317" s="45" t="s">
        <v>95</v>
      </c>
      <c r="H317" s="45" t="s">
        <v>95</v>
      </c>
      <c r="I317" s="45" t="s">
        <v>95</v>
      </c>
      <c r="J317" s="45" t="s">
        <v>95</v>
      </c>
      <c r="K317" s="45" t="s">
        <v>95</v>
      </c>
      <c r="L317" s="45" t="s">
        <v>95</v>
      </c>
      <c r="M317" s="45" t="s">
        <v>95</v>
      </c>
      <c r="N317" s="45" t="s">
        <v>95</v>
      </c>
      <c r="O317" s="45" t="s">
        <v>95</v>
      </c>
      <c r="P317" s="45">
        <v>250</v>
      </c>
      <c r="Q317" s="45" t="s">
        <v>95</v>
      </c>
      <c r="R317" s="45">
        <v>2</v>
      </c>
      <c r="S317" s="45">
        <v>2</v>
      </c>
      <c r="T317" s="45">
        <v>2</v>
      </c>
      <c r="U317" s="45" t="s">
        <v>95</v>
      </c>
      <c r="V317" s="45" t="s">
        <v>95</v>
      </c>
      <c r="W317" s="45" t="s">
        <v>95</v>
      </c>
      <c r="X317" s="45" t="s">
        <v>95</v>
      </c>
      <c r="Y317" s="45" t="s">
        <v>95</v>
      </c>
      <c r="Z317" s="45" t="s">
        <v>95</v>
      </c>
      <c r="AA317" s="45" t="s">
        <v>95</v>
      </c>
      <c r="AB317" s="45" t="s">
        <v>4137</v>
      </c>
      <c r="AC317" s="50">
        <v>0.12</v>
      </c>
      <c r="AD317" s="50">
        <v>0.1</v>
      </c>
      <c r="AE317" s="48" t="str">
        <f>HYPERLINK(Oprawy_linki!C317,"Karta katalogowa")</f>
        <v>Karta katalogowa</v>
      </c>
    </row>
    <row r="318" spans="1:31">
      <c r="A318" s="25">
        <v>910500187615</v>
      </c>
      <c r="B318" s="23" t="s">
        <v>1273</v>
      </c>
      <c r="C318" s="48" t="str">
        <f>HYPERLINK(Oprawy_linki!B318,"Link do zdjęcia")</f>
        <v>Link do zdjęcia</v>
      </c>
      <c r="D318" s="12" t="s">
        <v>1247</v>
      </c>
      <c r="E318" s="12" t="s">
        <v>88</v>
      </c>
      <c r="F318" s="625">
        <v>167</v>
      </c>
      <c r="G318" s="45" t="s">
        <v>95</v>
      </c>
      <c r="H318" s="45" t="s">
        <v>95</v>
      </c>
      <c r="I318" s="45" t="s">
        <v>95</v>
      </c>
      <c r="J318" s="45" t="s">
        <v>95</v>
      </c>
      <c r="K318" s="45" t="s">
        <v>95</v>
      </c>
      <c r="L318" s="45" t="s">
        <v>95</v>
      </c>
      <c r="M318" s="45" t="s">
        <v>95</v>
      </c>
      <c r="N318" s="45" t="s">
        <v>95</v>
      </c>
      <c r="O318" s="45" t="s">
        <v>95</v>
      </c>
      <c r="P318" s="45">
        <v>250</v>
      </c>
      <c r="Q318" s="45" t="s">
        <v>95</v>
      </c>
      <c r="R318" s="45">
        <v>3</v>
      </c>
      <c r="S318" s="45">
        <v>4</v>
      </c>
      <c r="T318" s="45">
        <v>2</v>
      </c>
      <c r="U318" s="45" t="s">
        <v>95</v>
      </c>
      <c r="V318" s="45" t="s">
        <v>95</v>
      </c>
      <c r="W318" s="45" t="s">
        <v>95</v>
      </c>
      <c r="X318" s="45" t="s">
        <v>95</v>
      </c>
      <c r="Y318" s="45" t="s">
        <v>95</v>
      </c>
      <c r="Z318" s="45" t="s">
        <v>95</v>
      </c>
      <c r="AA318" s="45" t="s">
        <v>95</v>
      </c>
      <c r="AB318" s="45" t="s">
        <v>4137</v>
      </c>
      <c r="AC318" s="50">
        <v>0.12</v>
      </c>
      <c r="AD318" s="50">
        <v>0.1</v>
      </c>
      <c r="AE318" s="48" t="str">
        <f>HYPERLINK(Oprawy_linki!C318,"Karta katalogowa")</f>
        <v>Karta katalogowa</v>
      </c>
    </row>
    <row r="319" spans="1:31">
      <c r="A319" s="8">
        <v>910502558618</v>
      </c>
      <c r="B319" s="10" t="s">
        <v>1274</v>
      </c>
      <c r="C319" s="48" t="str">
        <f>HYPERLINK(Oprawy_linki!B319,"Link do zdjęcia")</f>
        <v>Link do zdjęcia</v>
      </c>
      <c r="D319" s="12" t="s">
        <v>1247</v>
      </c>
      <c r="E319" s="12" t="s">
        <v>88</v>
      </c>
      <c r="F319" s="625">
        <v>7.65</v>
      </c>
      <c r="G319" s="45" t="s">
        <v>95</v>
      </c>
      <c r="H319" s="45" t="s">
        <v>95</v>
      </c>
      <c r="I319" s="45" t="s">
        <v>95</v>
      </c>
      <c r="J319" s="45" t="s">
        <v>95</v>
      </c>
      <c r="K319" s="45" t="s">
        <v>95</v>
      </c>
      <c r="L319" s="45" t="s">
        <v>95</v>
      </c>
      <c r="M319" s="45" t="s">
        <v>95</v>
      </c>
      <c r="N319" s="45" t="s">
        <v>95</v>
      </c>
      <c r="O319" s="45" t="s">
        <v>95</v>
      </c>
      <c r="P319" s="45" t="s">
        <v>95</v>
      </c>
      <c r="Q319" s="45" t="s">
        <v>95</v>
      </c>
      <c r="R319" s="45">
        <v>10</v>
      </c>
      <c r="S319" s="45" t="s">
        <v>4207</v>
      </c>
      <c r="T319" s="45" t="s">
        <v>4207</v>
      </c>
      <c r="U319" s="45" t="s">
        <v>95</v>
      </c>
      <c r="V319" s="45" t="s">
        <v>95</v>
      </c>
      <c r="W319" s="45" t="s">
        <v>95</v>
      </c>
      <c r="X319" s="45" t="s">
        <v>95</v>
      </c>
      <c r="Y319" s="45" t="s">
        <v>95</v>
      </c>
      <c r="Z319" s="45" t="s">
        <v>95</v>
      </c>
      <c r="AA319" s="45" t="s">
        <v>95</v>
      </c>
      <c r="AB319" s="45" t="s">
        <v>4137</v>
      </c>
      <c r="AC319" s="50">
        <v>0.03</v>
      </c>
      <c r="AD319" s="50">
        <v>0.03</v>
      </c>
      <c r="AE319" s="48" t="str">
        <f>HYPERLINK(Oprawy_linki!C319,"Karta katalogowa")</f>
        <v>Karta katalogowa</v>
      </c>
    </row>
    <row r="320" spans="1:31">
      <c r="A320" s="25">
        <v>910500187715</v>
      </c>
      <c r="B320" s="23" t="s">
        <v>1275</v>
      </c>
      <c r="C320" s="48" t="str">
        <f>HYPERLINK(Oprawy_linki!B320,"Link do zdjęcia")</f>
        <v>Link do zdjęcia</v>
      </c>
      <c r="D320" s="12" t="s">
        <v>1247</v>
      </c>
      <c r="E320" s="12" t="s">
        <v>88</v>
      </c>
      <c r="F320" s="625">
        <v>7.65</v>
      </c>
      <c r="G320" s="45" t="s">
        <v>95</v>
      </c>
      <c r="H320" s="45" t="s">
        <v>95</v>
      </c>
      <c r="I320" s="45" t="s">
        <v>95</v>
      </c>
      <c r="J320" s="45" t="s">
        <v>95</v>
      </c>
      <c r="K320" s="45" t="s">
        <v>95</v>
      </c>
      <c r="L320" s="45" t="s">
        <v>95</v>
      </c>
      <c r="M320" s="45" t="s">
        <v>95</v>
      </c>
      <c r="N320" s="45" t="s">
        <v>95</v>
      </c>
      <c r="O320" s="45" t="s">
        <v>95</v>
      </c>
      <c r="P320" s="45" t="s">
        <v>95</v>
      </c>
      <c r="Q320" s="45" t="s">
        <v>95</v>
      </c>
      <c r="R320" s="45">
        <v>2</v>
      </c>
      <c r="S320" s="45">
        <v>4</v>
      </c>
      <c r="T320" s="45">
        <v>2</v>
      </c>
      <c r="U320" s="45" t="s">
        <v>95</v>
      </c>
      <c r="V320" s="45" t="s">
        <v>95</v>
      </c>
      <c r="W320" s="45" t="s">
        <v>95</v>
      </c>
      <c r="X320" s="45" t="s">
        <v>95</v>
      </c>
      <c r="Y320" s="45" t="s">
        <v>95</v>
      </c>
      <c r="Z320" s="45" t="s">
        <v>95</v>
      </c>
      <c r="AA320" s="45" t="s">
        <v>95</v>
      </c>
      <c r="AB320" s="45" t="s">
        <v>4137</v>
      </c>
      <c r="AC320" s="50">
        <v>0.02</v>
      </c>
      <c r="AD320" s="50">
        <v>0.01</v>
      </c>
      <c r="AE320" s="48" t="str">
        <f>HYPERLINK(Oprawy_linki!C320,"Karta katalogowa")</f>
        <v>Karta katalogowa</v>
      </c>
    </row>
    <row r="321" spans="1:31">
      <c r="A321" s="8">
        <v>910502558418</v>
      </c>
      <c r="B321" s="10" t="s">
        <v>1276</v>
      </c>
      <c r="C321" s="48" t="str">
        <f>HYPERLINK(Oprawy_linki!B321,"Link do zdjęcia")</f>
        <v>Link do zdjęcia</v>
      </c>
      <c r="D321" s="12" t="s">
        <v>1247</v>
      </c>
      <c r="E321" s="12" t="s">
        <v>88</v>
      </c>
      <c r="F321" s="625">
        <v>71.8</v>
      </c>
      <c r="G321" s="45" t="s">
        <v>95</v>
      </c>
      <c r="H321" s="45" t="s">
        <v>95</v>
      </c>
      <c r="I321" s="45" t="s">
        <v>95</v>
      </c>
      <c r="J321" s="45" t="s">
        <v>95</v>
      </c>
      <c r="K321" s="45" t="s">
        <v>95</v>
      </c>
      <c r="L321" s="45" t="s">
        <v>95</v>
      </c>
      <c r="M321" s="45" t="s">
        <v>95</v>
      </c>
      <c r="N321" s="45" t="s">
        <v>95</v>
      </c>
      <c r="O321" s="45" t="s">
        <v>95</v>
      </c>
      <c r="P321" s="45">
        <v>250</v>
      </c>
      <c r="Q321" s="45" t="s">
        <v>95</v>
      </c>
      <c r="R321" s="45">
        <v>2</v>
      </c>
      <c r="S321" s="45">
        <v>2</v>
      </c>
      <c r="T321" s="45">
        <v>2</v>
      </c>
      <c r="U321" s="45" t="s">
        <v>95</v>
      </c>
      <c r="V321" s="45" t="s">
        <v>95</v>
      </c>
      <c r="W321" s="45" t="s">
        <v>95</v>
      </c>
      <c r="X321" s="45" t="s">
        <v>95</v>
      </c>
      <c r="Y321" s="45" t="s">
        <v>95</v>
      </c>
      <c r="Z321" s="45" t="s">
        <v>95</v>
      </c>
      <c r="AA321" s="45" t="s">
        <v>95</v>
      </c>
      <c r="AB321" s="45" t="s">
        <v>4137</v>
      </c>
      <c r="AC321" s="50">
        <v>0.08</v>
      </c>
      <c r="AD321" s="50">
        <v>7.0000000000000007E-2</v>
      </c>
      <c r="AE321" s="48" t="str">
        <f>HYPERLINK(Oprawy_linki!C321,"Karta katalogowa")</f>
        <v>Karta katalogowa</v>
      </c>
    </row>
    <row r="322" spans="1:31">
      <c r="A322" s="8">
        <v>910500187315</v>
      </c>
      <c r="B322" s="10" t="s">
        <v>1277</v>
      </c>
      <c r="C322" s="48" t="str">
        <f>HYPERLINK(Oprawy_linki!B322,"Link do zdjęcia")</f>
        <v>Link do zdjęcia</v>
      </c>
      <c r="D322" s="12" t="s">
        <v>1247</v>
      </c>
      <c r="E322" s="12" t="s">
        <v>88</v>
      </c>
      <c r="F322" s="625">
        <v>71.8</v>
      </c>
      <c r="G322" s="45" t="s">
        <v>95</v>
      </c>
      <c r="H322" s="45" t="s">
        <v>95</v>
      </c>
      <c r="I322" s="45" t="s">
        <v>95</v>
      </c>
      <c r="J322" s="45" t="s">
        <v>95</v>
      </c>
      <c r="K322" s="45" t="s">
        <v>95</v>
      </c>
      <c r="L322" s="45" t="s">
        <v>95</v>
      </c>
      <c r="M322" s="45" t="s">
        <v>95</v>
      </c>
      <c r="N322" s="45" t="s">
        <v>95</v>
      </c>
      <c r="O322" s="45" t="s">
        <v>95</v>
      </c>
      <c r="P322" s="45">
        <v>250</v>
      </c>
      <c r="Q322" s="45" t="s">
        <v>95</v>
      </c>
      <c r="R322" s="45">
        <v>2</v>
      </c>
      <c r="S322" s="45">
        <v>4</v>
      </c>
      <c r="T322" s="45">
        <v>2</v>
      </c>
      <c r="U322" s="45" t="s">
        <v>95</v>
      </c>
      <c r="V322" s="45" t="s">
        <v>95</v>
      </c>
      <c r="W322" s="45" t="s">
        <v>95</v>
      </c>
      <c r="X322" s="45" t="s">
        <v>95</v>
      </c>
      <c r="Y322" s="45" t="s">
        <v>95</v>
      </c>
      <c r="Z322" s="45" t="s">
        <v>95</v>
      </c>
      <c r="AA322" s="45" t="s">
        <v>95</v>
      </c>
      <c r="AB322" s="45" t="s">
        <v>4137</v>
      </c>
      <c r="AC322" s="50">
        <v>0.08</v>
      </c>
      <c r="AD322" s="50">
        <v>7.0000000000000007E-2</v>
      </c>
      <c r="AE322" s="48" t="str">
        <f>HYPERLINK(Oprawy_linki!C322,"Karta katalogowa")</f>
        <v>Karta katalogowa</v>
      </c>
    </row>
    <row r="323" spans="1:31">
      <c r="A323" s="8">
        <v>910502558518</v>
      </c>
      <c r="B323" s="10" t="s">
        <v>1278</v>
      </c>
      <c r="C323" s="48" t="str">
        <f>HYPERLINK(Oprawy_linki!B323,"Link do zdjęcia")</f>
        <v>Link do zdjęcia</v>
      </c>
      <c r="D323" s="12" t="s">
        <v>1247</v>
      </c>
      <c r="E323" s="12" t="s">
        <v>88</v>
      </c>
      <c r="F323" s="625">
        <v>71.8</v>
      </c>
      <c r="G323" s="45" t="s">
        <v>95</v>
      </c>
      <c r="H323" s="45" t="s">
        <v>95</v>
      </c>
      <c r="I323" s="45" t="s">
        <v>95</v>
      </c>
      <c r="J323" s="45" t="s">
        <v>95</v>
      </c>
      <c r="K323" s="45" t="s">
        <v>95</v>
      </c>
      <c r="L323" s="45" t="s">
        <v>95</v>
      </c>
      <c r="M323" s="45" t="s">
        <v>95</v>
      </c>
      <c r="N323" s="45" t="s">
        <v>95</v>
      </c>
      <c r="O323" s="45" t="s">
        <v>95</v>
      </c>
      <c r="P323" s="45">
        <v>250</v>
      </c>
      <c r="Q323" s="45" t="s">
        <v>95</v>
      </c>
      <c r="R323" s="45">
        <v>2</v>
      </c>
      <c r="S323" s="45">
        <v>2</v>
      </c>
      <c r="T323" s="45">
        <v>2</v>
      </c>
      <c r="U323" s="45" t="s">
        <v>95</v>
      </c>
      <c r="V323" s="45" t="s">
        <v>95</v>
      </c>
      <c r="W323" s="45" t="s">
        <v>95</v>
      </c>
      <c r="X323" s="45" t="s">
        <v>95</v>
      </c>
      <c r="Y323" s="45" t="s">
        <v>95</v>
      </c>
      <c r="Z323" s="45" t="s">
        <v>95</v>
      </c>
      <c r="AA323" s="45" t="s">
        <v>95</v>
      </c>
      <c r="AB323" s="45" t="s">
        <v>4137</v>
      </c>
      <c r="AC323" s="50">
        <v>0.08</v>
      </c>
      <c r="AD323" s="50">
        <v>7.0000000000000007E-2</v>
      </c>
      <c r="AE323" s="48" t="str">
        <f>HYPERLINK(Oprawy_linki!C323,"Karta katalogowa")</f>
        <v>Karta katalogowa</v>
      </c>
    </row>
    <row r="324" spans="1:31">
      <c r="A324" s="8">
        <v>910500187215</v>
      </c>
      <c r="B324" s="10" t="s">
        <v>1279</v>
      </c>
      <c r="C324" s="48" t="str">
        <f>HYPERLINK(Oprawy_linki!B324,"Link do zdjęcia")</f>
        <v>Link do zdjęcia</v>
      </c>
      <c r="D324" s="12" t="s">
        <v>1247</v>
      </c>
      <c r="E324" s="12" t="s">
        <v>88</v>
      </c>
      <c r="F324" s="625">
        <v>62.3</v>
      </c>
      <c r="G324" s="45" t="s">
        <v>95</v>
      </c>
      <c r="H324" s="45" t="s">
        <v>95</v>
      </c>
      <c r="I324" s="45" t="s">
        <v>95</v>
      </c>
      <c r="J324" s="45" t="s">
        <v>95</v>
      </c>
      <c r="K324" s="45" t="s">
        <v>95</v>
      </c>
      <c r="L324" s="45" t="s">
        <v>95</v>
      </c>
      <c r="M324" s="45" t="s">
        <v>95</v>
      </c>
      <c r="N324" s="45" t="s">
        <v>95</v>
      </c>
      <c r="O324" s="45" t="s">
        <v>95</v>
      </c>
      <c r="P324" s="45">
        <v>250</v>
      </c>
      <c r="Q324" s="45" t="s">
        <v>95</v>
      </c>
      <c r="R324" s="45">
        <v>2</v>
      </c>
      <c r="S324" s="45">
        <v>6</v>
      </c>
      <c r="T324" s="45">
        <v>2</v>
      </c>
      <c r="U324" s="45" t="s">
        <v>95</v>
      </c>
      <c r="V324" s="45" t="s">
        <v>95</v>
      </c>
      <c r="W324" s="45" t="s">
        <v>95</v>
      </c>
      <c r="X324" s="45" t="s">
        <v>95</v>
      </c>
      <c r="Y324" s="45" t="s">
        <v>95</v>
      </c>
      <c r="Z324" s="45" t="s">
        <v>95</v>
      </c>
      <c r="AA324" s="45" t="s">
        <v>95</v>
      </c>
      <c r="AB324" s="45" t="s">
        <v>4137</v>
      </c>
      <c r="AC324" s="50">
        <v>0.08</v>
      </c>
      <c r="AD324" s="50">
        <v>7.0000000000000007E-2</v>
      </c>
      <c r="AE324" s="48" t="str">
        <f>HYPERLINK(Oprawy_linki!C324,"Karta katalogowa")</f>
        <v>Karta katalogowa</v>
      </c>
    </row>
    <row r="325" spans="1:31">
      <c r="A325" s="8">
        <v>910502558718</v>
      </c>
      <c r="B325" s="24" t="s">
        <v>1280</v>
      </c>
      <c r="C325" s="48" t="str">
        <f>HYPERLINK(Oprawy_linki!B325,"Link do zdjęcia")</f>
        <v>Link do zdjęcia</v>
      </c>
      <c r="D325" s="12" t="s">
        <v>1247</v>
      </c>
      <c r="E325" s="12" t="s">
        <v>88</v>
      </c>
      <c r="F325" s="625">
        <v>32.200000000000003</v>
      </c>
      <c r="G325" s="45" t="s">
        <v>95</v>
      </c>
      <c r="H325" s="45" t="s">
        <v>95</v>
      </c>
      <c r="I325" s="45" t="s">
        <v>95</v>
      </c>
      <c r="J325" s="45" t="s">
        <v>95</v>
      </c>
      <c r="K325" s="45" t="s">
        <v>95</v>
      </c>
      <c r="L325" s="45" t="s">
        <v>95</v>
      </c>
      <c r="M325" s="45" t="s">
        <v>95</v>
      </c>
      <c r="N325" s="45" t="s">
        <v>95</v>
      </c>
      <c r="O325" s="45" t="s">
        <v>95</v>
      </c>
      <c r="P325" s="45">
        <v>250</v>
      </c>
      <c r="Q325" s="45" t="s">
        <v>95</v>
      </c>
      <c r="R325" s="45">
        <v>2</v>
      </c>
      <c r="S325" s="45">
        <v>2</v>
      </c>
      <c r="T325" s="45">
        <v>2</v>
      </c>
      <c r="U325" s="45" t="s">
        <v>95</v>
      </c>
      <c r="V325" s="45" t="s">
        <v>95</v>
      </c>
      <c r="W325" s="45" t="s">
        <v>95</v>
      </c>
      <c r="X325" s="45" t="s">
        <v>95</v>
      </c>
      <c r="Y325" s="45" t="s">
        <v>95</v>
      </c>
      <c r="Z325" s="45" t="s">
        <v>95</v>
      </c>
      <c r="AA325" s="45" t="s">
        <v>95</v>
      </c>
      <c r="AB325" s="45" t="s">
        <v>4137</v>
      </c>
      <c r="AC325" s="50">
        <v>2.8000000000000001E-2</v>
      </c>
      <c r="AD325" s="50">
        <v>0.03</v>
      </c>
      <c r="AE325" s="48" t="str">
        <f>HYPERLINK(Oprawy_linki!C325,"Karta katalogowa")</f>
        <v>Karta katalogowa</v>
      </c>
    </row>
    <row r="326" spans="1:31">
      <c r="A326" s="8">
        <v>910500187415</v>
      </c>
      <c r="B326" s="24" t="s">
        <v>1281</v>
      </c>
      <c r="C326" s="48" t="str">
        <f>HYPERLINK(Oprawy_linki!B326,"Link do zdjęcia")</f>
        <v>Link do zdjęcia</v>
      </c>
      <c r="D326" s="12" t="s">
        <v>1247</v>
      </c>
      <c r="E326" s="12" t="s">
        <v>88</v>
      </c>
      <c r="F326" s="625">
        <v>32.200000000000003</v>
      </c>
      <c r="G326" s="45" t="s">
        <v>95</v>
      </c>
      <c r="H326" s="45" t="s">
        <v>95</v>
      </c>
      <c r="I326" s="45" t="s">
        <v>95</v>
      </c>
      <c r="J326" s="45" t="s">
        <v>95</v>
      </c>
      <c r="K326" s="45" t="s">
        <v>95</v>
      </c>
      <c r="L326" s="45" t="s">
        <v>95</v>
      </c>
      <c r="M326" s="45" t="s">
        <v>95</v>
      </c>
      <c r="N326" s="45" t="s">
        <v>95</v>
      </c>
      <c r="O326" s="45" t="s">
        <v>95</v>
      </c>
      <c r="P326" s="45" t="s">
        <v>95</v>
      </c>
      <c r="Q326" s="45" t="s">
        <v>95</v>
      </c>
      <c r="R326" s="45" t="s">
        <v>4295</v>
      </c>
      <c r="S326" s="45">
        <v>14</v>
      </c>
      <c r="T326" s="45" t="s">
        <v>4627</v>
      </c>
      <c r="U326" s="45" t="s">
        <v>95</v>
      </c>
      <c r="V326" s="45" t="s">
        <v>95</v>
      </c>
      <c r="W326" s="45" t="s">
        <v>95</v>
      </c>
      <c r="X326" s="45" t="s">
        <v>95</v>
      </c>
      <c r="Y326" s="45" t="s">
        <v>95</v>
      </c>
      <c r="Z326" s="45" t="s">
        <v>95</v>
      </c>
      <c r="AA326" s="45" t="s">
        <v>95</v>
      </c>
      <c r="AB326" s="45" t="s">
        <v>4137</v>
      </c>
      <c r="AC326" s="50">
        <v>0.06</v>
      </c>
      <c r="AD326" s="50">
        <v>0.03</v>
      </c>
      <c r="AE326" s="48" t="str">
        <f>HYPERLINK(Oprawy_linki!C326,"Karta katalogowa")</f>
        <v>Karta katalogowa</v>
      </c>
    </row>
    <row r="327" spans="1:31">
      <c r="A327" s="22">
        <v>910500188115</v>
      </c>
      <c r="B327" s="23" t="s">
        <v>1282</v>
      </c>
      <c r="C327" s="48" t="str">
        <f>HYPERLINK(Oprawy_linki!B327,"Link do zdjęcia")</f>
        <v>Link do zdjęcia</v>
      </c>
      <c r="D327" s="12" t="s">
        <v>1247</v>
      </c>
      <c r="E327" s="12" t="s">
        <v>88</v>
      </c>
      <c r="F327" s="625">
        <v>245</v>
      </c>
      <c r="G327" s="45" t="s">
        <v>95</v>
      </c>
      <c r="H327" s="45" t="s">
        <v>95</v>
      </c>
      <c r="I327" s="45" t="s">
        <v>95</v>
      </c>
      <c r="J327" s="45" t="s">
        <v>95</v>
      </c>
      <c r="K327" s="45" t="s">
        <v>95</v>
      </c>
      <c r="L327" s="45" t="s">
        <v>95</v>
      </c>
      <c r="M327" s="45" t="s">
        <v>95</v>
      </c>
      <c r="N327" s="45" t="s">
        <v>95</v>
      </c>
      <c r="O327" s="45" t="s">
        <v>95</v>
      </c>
      <c r="P327" s="45" t="s">
        <v>95</v>
      </c>
      <c r="Q327" s="45" t="s">
        <v>95</v>
      </c>
      <c r="R327" s="45">
        <v>2</v>
      </c>
      <c r="S327" s="45">
        <v>2</v>
      </c>
      <c r="T327" s="45">
        <v>2</v>
      </c>
      <c r="U327" s="45" t="s">
        <v>95</v>
      </c>
      <c r="V327" s="45" t="s">
        <v>95</v>
      </c>
      <c r="W327" s="45" t="s">
        <v>95</v>
      </c>
      <c r="X327" s="45" t="s">
        <v>95</v>
      </c>
      <c r="Y327" s="45" t="s">
        <v>95</v>
      </c>
      <c r="Z327" s="45" t="s">
        <v>95</v>
      </c>
      <c r="AA327" s="45" t="s">
        <v>95</v>
      </c>
      <c r="AB327" s="45" t="s">
        <v>4137</v>
      </c>
      <c r="AC327" s="50">
        <v>0.18</v>
      </c>
      <c r="AD327" s="50">
        <v>0.16</v>
      </c>
      <c r="AE327" s="48" t="str">
        <f>HYPERLINK(Oprawy_linki!C327,"Karta katalogowa")</f>
        <v>Karta katalogowa</v>
      </c>
    </row>
    <row r="328" spans="1:31">
      <c r="A328" s="25">
        <v>910500188015</v>
      </c>
      <c r="B328" s="23" t="s">
        <v>1283</v>
      </c>
      <c r="C328" s="48" t="str">
        <f>HYPERLINK(Oprawy_linki!B328,"Link do zdjęcia")</f>
        <v>Link do zdjęcia</v>
      </c>
      <c r="D328" s="12" t="s">
        <v>1247</v>
      </c>
      <c r="E328" s="12" t="s">
        <v>88</v>
      </c>
      <c r="F328" s="625">
        <v>245</v>
      </c>
      <c r="G328" s="45" t="s">
        <v>95</v>
      </c>
      <c r="H328" s="45" t="s">
        <v>95</v>
      </c>
      <c r="I328" s="45" t="s">
        <v>95</v>
      </c>
      <c r="J328" s="45" t="s">
        <v>95</v>
      </c>
      <c r="K328" s="45" t="s">
        <v>95</v>
      </c>
      <c r="L328" s="45" t="s">
        <v>95</v>
      </c>
      <c r="M328" s="45" t="s">
        <v>95</v>
      </c>
      <c r="N328" s="45" t="s">
        <v>95</v>
      </c>
      <c r="O328" s="45" t="s">
        <v>95</v>
      </c>
      <c r="P328" s="45" t="s">
        <v>95</v>
      </c>
      <c r="Q328" s="45" t="s">
        <v>95</v>
      </c>
      <c r="R328" s="45">
        <v>2</v>
      </c>
      <c r="S328" s="45">
        <v>2</v>
      </c>
      <c r="T328" s="45">
        <v>2</v>
      </c>
      <c r="U328" s="45" t="s">
        <v>95</v>
      </c>
      <c r="V328" s="45" t="s">
        <v>95</v>
      </c>
      <c r="W328" s="45" t="s">
        <v>95</v>
      </c>
      <c r="X328" s="45" t="s">
        <v>95</v>
      </c>
      <c r="Y328" s="45" t="s">
        <v>95</v>
      </c>
      <c r="Z328" s="45" t="s">
        <v>95</v>
      </c>
      <c r="AA328" s="45" t="s">
        <v>95</v>
      </c>
      <c r="AB328" s="45" t="s">
        <v>4137</v>
      </c>
      <c r="AC328" s="50">
        <v>0.18</v>
      </c>
      <c r="AD328" s="50">
        <v>0.16</v>
      </c>
      <c r="AE328" s="48" t="str">
        <f>HYPERLINK(Oprawy_linki!C328,"Karta katalogowa")</f>
        <v>Karta katalogowa</v>
      </c>
    </row>
    <row r="329" spans="1:31">
      <c r="A329" s="25">
        <v>911401808087</v>
      </c>
      <c r="B329" s="23" t="s">
        <v>1284</v>
      </c>
      <c r="C329" s="48" t="str">
        <f>HYPERLINK(Oprawy_linki!B329,"Link do zdjęcia")</f>
        <v>Link do zdjęcia</v>
      </c>
      <c r="D329" s="12" t="s">
        <v>1285</v>
      </c>
      <c r="E329" s="12" t="s">
        <v>88</v>
      </c>
      <c r="F329" s="625">
        <v>56.9</v>
      </c>
      <c r="G329" s="45" t="s">
        <v>95</v>
      </c>
      <c r="H329" s="45" t="s">
        <v>95</v>
      </c>
      <c r="I329" s="45" t="s">
        <v>95</v>
      </c>
      <c r="J329" s="45" t="s">
        <v>95</v>
      </c>
      <c r="K329" s="45" t="s">
        <v>95</v>
      </c>
      <c r="L329" s="45" t="s">
        <v>95</v>
      </c>
      <c r="M329" s="45" t="s">
        <v>95</v>
      </c>
      <c r="N329" s="45" t="s">
        <v>95</v>
      </c>
      <c r="O329" s="45" t="s">
        <v>95</v>
      </c>
      <c r="P329" s="45" t="s">
        <v>95</v>
      </c>
      <c r="Q329" s="45" t="s">
        <v>95</v>
      </c>
      <c r="R329" s="45" t="s">
        <v>4163</v>
      </c>
      <c r="S329" s="45" t="s">
        <v>4188</v>
      </c>
      <c r="T329" s="45" t="s">
        <v>4323</v>
      </c>
      <c r="U329" s="45" t="s">
        <v>95</v>
      </c>
      <c r="V329" s="45" t="s">
        <v>95</v>
      </c>
      <c r="W329" s="45" t="s">
        <v>95</v>
      </c>
      <c r="X329" s="45" t="s">
        <v>4496</v>
      </c>
      <c r="Y329" s="45" t="s">
        <v>95</v>
      </c>
      <c r="Z329" s="45" t="s">
        <v>95</v>
      </c>
      <c r="AA329" s="45" t="s">
        <v>95</v>
      </c>
      <c r="AB329" s="45" t="s">
        <v>4137</v>
      </c>
      <c r="AC329" s="50">
        <v>0.74</v>
      </c>
      <c r="AD329" s="50">
        <v>0.56000000000000005</v>
      </c>
      <c r="AE329" s="48" t="str">
        <f>HYPERLINK(Oprawy_linki!C329,"Karta katalogowa")</f>
        <v>Karta katalogowa</v>
      </c>
    </row>
    <row r="330" spans="1:31">
      <c r="A330" s="25">
        <v>911401808287</v>
      </c>
      <c r="B330" s="23" t="s">
        <v>1286</v>
      </c>
      <c r="C330" s="48" t="str">
        <f>HYPERLINK(Oprawy_linki!B330,"Link do zdjęcia")</f>
        <v>Link do zdjęcia</v>
      </c>
      <c r="D330" s="12" t="s">
        <v>1285</v>
      </c>
      <c r="E330" s="12" t="s">
        <v>88</v>
      </c>
      <c r="F330" s="625">
        <v>81.2</v>
      </c>
      <c r="G330" s="45" t="s">
        <v>95</v>
      </c>
      <c r="H330" s="45" t="s">
        <v>95</v>
      </c>
      <c r="I330" s="45" t="s">
        <v>95</v>
      </c>
      <c r="J330" s="45" t="s">
        <v>95</v>
      </c>
      <c r="K330" s="45" t="s">
        <v>95</v>
      </c>
      <c r="L330" s="45" t="s">
        <v>95</v>
      </c>
      <c r="M330" s="45" t="s">
        <v>95</v>
      </c>
      <c r="N330" s="45" t="s">
        <v>95</v>
      </c>
      <c r="O330" s="45" t="s">
        <v>95</v>
      </c>
      <c r="P330" s="45" t="s">
        <v>95</v>
      </c>
      <c r="Q330" s="45" t="s">
        <v>95</v>
      </c>
      <c r="R330" s="45" t="s">
        <v>4628</v>
      </c>
      <c r="S330" s="45" t="s">
        <v>4188</v>
      </c>
      <c r="T330" s="45" t="s">
        <v>4323</v>
      </c>
      <c r="U330" s="45" t="s">
        <v>95</v>
      </c>
      <c r="V330" s="45" t="s">
        <v>95</v>
      </c>
      <c r="W330" s="45" t="s">
        <v>95</v>
      </c>
      <c r="X330" s="45" t="s">
        <v>4496</v>
      </c>
      <c r="Y330" s="45" t="s">
        <v>95</v>
      </c>
      <c r="Z330" s="45" t="s">
        <v>95</v>
      </c>
      <c r="AA330" s="45" t="s">
        <v>95</v>
      </c>
      <c r="AB330" s="45" t="s">
        <v>4137</v>
      </c>
      <c r="AC330" s="50">
        <v>1.1499999999999999</v>
      </c>
      <c r="AD330" s="50">
        <v>0.82</v>
      </c>
      <c r="AE330" s="48" t="str">
        <f>HYPERLINK(Oprawy_linki!C330,"Karta katalogowa")</f>
        <v>Karta katalogowa</v>
      </c>
    </row>
    <row r="331" spans="1:31">
      <c r="A331" s="25">
        <v>911401808387</v>
      </c>
      <c r="B331" s="23" t="s">
        <v>1287</v>
      </c>
      <c r="C331" s="48" t="str">
        <f>HYPERLINK(Oprawy_linki!B331,"Link do zdjęcia")</f>
        <v>Link do zdjęcia</v>
      </c>
      <c r="D331" s="12" t="s">
        <v>1285</v>
      </c>
      <c r="E331" s="12" t="s">
        <v>88</v>
      </c>
      <c r="F331" s="625">
        <v>88.4</v>
      </c>
      <c r="G331" s="45" t="s">
        <v>95</v>
      </c>
      <c r="H331" s="45" t="s">
        <v>95</v>
      </c>
      <c r="I331" s="45" t="s">
        <v>95</v>
      </c>
      <c r="J331" s="45" t="s">
        <v>95</v>
      </c>
      <c r="K331" s="45" t="s">
        <v>95</v>
      </c>
      <c r="L331" s="45" t="s">
        <v>95</v>
      </c>
      <c r="M331" s="45" t="s">
        <v>95</v>
      </c>
      <c r="N331" s="45" t="s">
        <v>95</v>
      </c>
      <c r="O331" s="45" t="s">
        <v>95</v>
      </c>
      <c r="P331" s="45" t="s">
        <v>95</v>
      </c>
      <c r="Q331" s="45" t="s">
        <v>95</v>
      </c>
      <c r="R331" s="45" t="s">
        <v>4628</v>
      </c>
      <c r="S331" s="45" t="s">
        <v>4188</v>
      </c>
      <c r="T331" s="45" t="s">
        <v>4323</v>
      </c>
      <c r="U331" s="45" t="s">
        <v>95</v>
      </c>
      <c r="V331" s="45" t="s">
        <v>95</v>
      </c>
      <c r="W331" s="45" t="s">
        <v>95</v>
      </c>
      <c r="X331" s="45" t="s">
        <v>4496</v>
      </c>
      <c r="Y331" s="45" t="s">
        <v>95</v>
      </c>
      <c r="Z331" s="45" t="s">
        <v>95</v>
      </c>
      <c r="AA331" s="45" t="s">
        <v>95</v>
      </c>
      <c r="AB331" s="45" t="s">
        <v>4137</v>
      </c>
      <c r="AC331" s="50">
        <v>1.3</v>
      </c>
      <c r="AD331" s="50">
        <v>0.96</v>
      </c>
      <c r="AE331" s="48" t="str">
        <f>HYPERLINK(Oprawy_linki!C331,"Karta katalogowa")</f>
        <v>Karta katalogowa</v>
      </c>
    </row>
    <row r="332" spans="1:31">
      <c r="A332" s="8">
        <v>911401805681</v>
      </c>
      <c r="B332" s="24" t="s">
        <v>1288</v>
      </c>
      <c r="C332" s="48" t="str">
        <f>HYPERLINK(Oprawy_linki!B332,"Link do zdjęcia")</f>
        <v>Link do zdjęcia</v>
      </c>
      <c r="D332" s="12" t="s">
        <v>1285</v>
      </c>
      <c r="E332" s="12" t="s">
        <v>88</v>
      </c>
      <c r="F332" s="625">
        <v>121</v>
      </c>
      <c r="G332" s="45" t="s">
        <v>95</v>
      </c>
      <c r="H332" s="45" t="s">
        <v>95</v>
      </c>
      <c r="I332" s="45" t="s">
        <v>95</v>
      </c>
      <c r="J332" s="45" t="s">
        <v>95</v>
      </c>
      <c r="K332" s="45" t="s">
        <v>95</v>
      </c>
      <c r="L332" s="45" t="s">
        <v>95</v>
      </c>
      <c r="M332" s="45" t="s">
        <v>95</v>
      </c>
      <c r="N332" s="45" t="s">
        <v>95</v>
      </c>
      <c r="O332" s="45" t="s">
        <v>95</v>
      </c>
      <c r="P332" s="45" t="s">
        <v>95</v>
      </c>
      <c r="Q332" s="45" t="s">
        <v>4236</v>
      </c>
      <c r="R332" s="45">
        <v>13</v>
      </c>
      <c r="S332" s="45" t="s">
        <v>4206</v>
      </c>
      <c r="T332" s="45">
        <v>13</v>
      </c>
      <c r="U332" s="45" t="s">
        <v>95</v>
      </c>
      <c r="V332" s="45" t="s">
        <v>95</v>
      </c>
      <c r="W332" s="45" t="s">
        <v>95</v>
      </c>
      <c r="X332" s="45" t="s">
        <v>95</v>
      </c>
      <c r="Y332" s="45" t="s">
        <v>95</v>
      </c>
      <c r="Z332" s="45" t="s">
        <v>95</v>
      </c>
      <c r="AA332" s="45" t="s">
        <v>95</v>
      </c>
      <c r="AB332" s="45" t="s">
        <v>4137</v>
      </c>
      <c r="AC332" s="50">
        <v>0.4</v>
      </c>
      <c r="AD332" s="50">
        <v>0.34</v>
      </c>
      <c r="AE332" s="48" t="str">
        <f>HYPERLINK(Oprawy_linki!C332,"Karta katalogowa")</f>
        <v>Karta katalogowa</v>
      </c>
    </row>
    <row r="333" spans="1:31">
      <c r="A333" s="37">
        <v>911401892680</v>
      </c>
      <c r="B333" s="31" t="s">
        <v>1289</v>
      </c>
      <c r="C333" s="48" t="str">
        <f>HYPERLINK(Oprawy_linki!B333,"Link do zdjęcia")</f>
        <v>Link do zdjęcia</v>
      </c>
      <c r="D333" s="12" t="s">
        <v>1285</v>
      </c>
      <c r="E333" s="12" t="s">
        <v>88</v>
      </c>
      <c r="F333" s="625">
        <v>8.9499999999999993</v>
      </c>
      <c r="G333" s="45" t="s">
        <v>95</v>
      </c>
      <c r="H333" s="45" t="s">
        <v>95</v>
      </c>
      <c r="I333" s="45" t="s">
        <v>95</v>
      </c>
      <c r="J333" s="45" t="s">
        <v>95</v>
      </c>
      <c r="K333" s="45" t="s">
        <v>95</v>
      </c>
      <c r="L333" s="45" t="s">
        <v>95</v>
      </c>
      <c r="M333" s="45" t="s">
        <v>95</v>
      </c>
      <c r="N333" s="45" t="s">
        <v>95</v>
      </c>
      <c r="O333" s="45" t="s">
        <v>95</v>
      </c>
      <c r="P333" s="45" t="s">
        <v>95</v>
      </c>
      <c r="Q333" s="45" t="s">
        <v>4236</v>
      </c>
      <c r="R333" s="45">
        <v>12</v>
      </c>
      <c r="S333" s="45">
        <v>1</v>
      </c>
      <c r="T333" s="45">
        <v>6</v>
      </c>
      <c r="U333" s="45" t="s">
        <v>95</v>
      </c>
      <c r="V333" s="45" t="s">
        <v>95</v>
      </c>
      <c r="W333" s="45" t="s">
        <v>95</v>
      </c>
      <c r="X333" s="45" t="s">
        <v>95</v>
      </c>
      <c r="Y333" s="45" t="s">
        <v>95</v>
      </c>
      <c r="Z333" s="45" t="s">
        <v>95</v>
      </c>
      <c r="AA333" s="45" t="s">
        <v>4447</v>
      </c>
      <c r="AB333" s="45" t="s">
        <v>4137</v>
      </c>
      <c r="AC333" s="50">
        <v>2.3E-2</v>
      </c>
      <c r="AD333" s="50">
        <v>1.4999999999999999E-2</v>
      </c>
      <c r="AE333" s="48" t="str">
        <f>HYPERLINK(Oprawy_linki!C333,"Karta katalogowa")</f>
        <v>Karta katalogowa</v>
      </c>
    </row>
    <row r="334" spans="1:31">
      <c r="A334" s="8">
        <v>911401866882</v>
      </c>
      <c r="B334" s="10" t="s">
        <v>1290</v>
      </c>
      <c r="C334" s="48" t="str">
        <f>HYPERLINK(Oprawy_linki!B334,"Link do zdjęcia")</f>
        <v>Link do zdjęcia</v>
      </c>
      <c r="D334" s="12" t="s">
        <v>1285</v>
      </c>
      <c r="E334" s="12" t="s">
        <v>183</v>
      </c>
      <c r="F334" s="625">
        <v>9.3000000000000007</v>
      </c>
      <c r="G334" s="45" t="s">
        <v>95</v>
      </c>
      <c r="H334" s="45" t="s">
        <v>95</v>
      </c>
      <c r="I334" s="45" t="s">
        <v>95</v>
      </c>
      <c r="J334" s="45" t="s">
        <v>95</v>
      </c>
      <c r="K334" s="45" t="s">
        <v>95</v>
      </c>
      <c r="L334" s="45" t="s">
        <v>95</v>
      </c>
      <c r="M334" s="45" t="s">
        <v>95</v>
      </c>
      <c r="N334" s="45" t="s">
        <v>95</v>
      </c>
      <c r="O334" s="45" t="s">
        <v>95</v>
      </c>
      <c r="P334" s="45" t="s">
        <v>95</v>
      </c>
      <c r="Q334" s="45" t="s">
        <v>4236</v>
      </c>
      <c r="R334" s="45">
        <v>12</v>
      </c>
      <c r="S334" s="45">
        <v>1</v>
      </c>
      <c r="T334" s="45">
        <v>10</v>
      </c>
      <c r="U334" s="45" t="s">
        <v>95</v>
      </c>
      <c r="V334" s="45" t="s">
        <v>95</v>
      </c>
      <c r="W334" s="45" t="s">
        <v>95</v>
      </c>
      <c r="X334" s="45" t="s">
        <v>95</v>
      </c>
      <c r="Y334" s="45" t="s">
        <v>95</v>
      </c>
      <c r="Z334" s="45" t="s">
        <v>95</v>
      </c>
      <c r="AA334" s="45" t="s">
        <v>95</v>
      </c>
      <c r="AB334" s="45" t="s">
        <v>4137</v>
      </c>
      <c r="AC334" s="50">
        <v>0.09</v>
      </c>
      <c r="AD334" s="50">
        <v>0.02</v>
      </c>
      <c r="AE334" s="48" t="str">
        <f>HYPERLINK(Oprawy_linki!C334,"Karta katalogowa")</f>
        <v>Karta katalogowa</v>
      </c>
    </row>
    <row r="335" spans="1:31">
      <c r="A335" s="8">
        <v>911401866982</v>
      </c>
      <c r="B335" s="10" t="s">
        <v>1291</v>
      </c>
      <c r="C335" s="48" t="str">
        <f>HYPERLINK(Oprawy_linki!B335,"Link do zdjęcia")</f>
        <v>Link do zdjęcia</v>
      </c>
      <c r="D335" s="12" t="s">
        <v>1285</v>
      </c>
      <c r="E335" s="12" t="s">
        <v>183</v>
      </c>
      <c r="F335" s="625">
        <v>38</v>
      </c>
      <c r="G335" s="45" t="s">
        <v>95</v>
      </c>
      <c r="H335" s="45" t="s">
        <v>95</v>
      </c>
      <c r="I335" s="45" t="s">
        <v>95</v>
      </c>
      <c r="J335" s="45" t="s">
        <v>95</v>
      </c>
      <c r="K335" s="45" t="s">
        <v>95</v>
      </c>
      <c r="L335" s="45" t="s">
        <v>95</v>
      </c>
      <c r="M335" s="45" t="s">
        <v>95</v>
      </c>
      <c r="N335" s="45" t="s">
        <v>95</v>
      </c>
      <c r="O335" s="45" t="s">
        <v>95</v>
      </c>
      <c r="P335" s="45" t="s">
        <v>95</v>
      </c>
      <c r="Q335" s="45" t="s">
        <v>4236</v>
      </c>
      <c r="R335" s="45">
        <v>12</v>
      </c>
      <c r="S335" s="45">
        <v>1</v>
      </c>
      <c r="T335" s="45">
        <v>10</v>
      </c>
      <c r="U335" s="45" t="s">
        <v>95</v>
      </c>
      <c r="V335" s="45" t="s">
        <v>95</v>
      </c>
      <c r="W335" s="45" t="s">
        <v>95</v>
      </c>
      <c r="X335" s="45" t="s">
        <v>95</v>
      </c>
      <c r="Y335" s="45" t="s">
        <v>95</v>
      </c>
      <c r="Z335" s="45" t="s">
        <v>95</v>
      </c>
      <c r="AA335" s="45" t="s">
        <v>95</v>
      </c>
      <c r="AB335" s="45" t="s">
        <v>4137</v>
      </c>
      <c r="AC335" s="50">
        <v>0.24399999999999999</v>
      </c>
      <c r="AD335" s="50">
        <v>0.05</v>
      </c>
      <c r="AE335" s="48" t="str">
        <f>HYPERLINK(Oprawy_linki!C335,"Karta katalogowa")</f>
        <v>Karta katalogowa</v>
      </c>
    </row>
    <row r="336" spans="1:31">
      <c r="A336" s="25">
        <v>911401862982</v>
      </c>
      <c r="B336" s="23" t="s">
        <v>1292</v>
      </c>
      <c r="C336" s="48" t="str">
        <f>HYPERLINK(Oprawy_linki!B336,"Link do zdjęcia")</f>
        <v>Link do zdjęcia</v>
      </c>
      <c r="D336" s="12" t="s">
        <v>1285</v>
      </c>
      <c r="E336" s="12" t="s">
        <v>183</v>
      </c>
      <c r="F336" s="625">
        <v>53.6</v>
      </c>
      <c r="G336" s="45" t="s">
        <v>95</v>
      </c>
      <c r="H336" s="45" t="s">
        <v>95</v>
      </c>
      <c r="I336" s="45" t="s">
        <v>95</v>
      </c>
      <c r="J336" s="45" t="s">
        <v>95</v>
      </c>
      <c r="K336" s="45" t="s">
        <v>95</v>
      </c>
      <c r="L336" s="45" t="s">
        <v>95</v>
      </c>
      <c r="M336" s="45" t="s">
        <v>95</v>
      </c>
      <c r="N336" s="45" t="s">
        <v>95</v>
      </c>
      <c r="O336" s="45" t="s">
        <v>95</v>
      </c>
      <c r="P336" s="45" t="s">
        <v>95</v>
      </c>
      <c r="Q336" s="45" t="s">
        <v>4236</v>
      </c>
      <c r="R336" s="45" t="s">
        <v>4163</v>
      </c>
      <c r="S336" s="45" t="s">
        <v>4188</v>
      </c>
      <c r="T336" s="45" t="s">
        <v>4323</v>
      </c>
      <c r="U336" s="45" t="s">
        <v>95</v>
      </c>
      <c r="V336" s="45" t="s">
        <v>95</v>
      </c>
      <c r="W336" s="45" t="s">
        <v>95</v>
      </c>
      <c r="X336" s="45" t="s">
        <v>95</v>
      </c>
      <c r="Y336" s="45" t="s">
        <v>95</v>
      </c>
      <c r="Z336" s="45" t="s">
        <v>95</v>
      </c>
      <c r="AA336" s="45" t="s">
        <v>95</v>
      </c>
      <c r="AB336" s="45" t="s">
        <v>4137</v>
      </c>
      <c r="AC336" s="50">
        <v>0.74</v>
      </c>
      <c r="AD336" s="50">
        <v>0.56000000000000005</v>
      </c>
      <c r="AE336" s="48" t="str">
        <f>HYPERLINK(Oprawy_linki!C336,"Karta katalogowa")</f>
        <v>Karta katalogowa</v>
      </c>
    </row>
    <row r="337" spans="1:31">
      <c r="A337" s="8">
        <v>911401562943</v>
      </c>
      <c r="B337" s="10" t="s">
        <v>1293</v>
      </c>
      <c r="C337" s="48" t="str">
        <f>HYPERLINK(Oprawy_linki!B337,"Link do zdjęcia")</f>
        <v>Link do zdjęcia</v>
      </c>
      <c r="D337" s="12" t="s">
        <v>1285</v>
      </c>
      <c r="E337" s="12" t="s">
        <v>88</v>
      </c>
      <c r="F337" s="625">
        <v>190</v>
      </c>
      <c r="G337" s="45" t="s">
        <v>95</v>
      </c>
      <c r="H337" s="45" t="s">
        <v>95</v>
      </c>
      <c r="I337" s="45" t="s">
        <v>95</v>
      </c>
      <c r="J337" s="45" t="s">
        <v>95</v>
      </c>
      <c r="K337" s="45" t="s">
        <v>95</v>
      </c>
      <c r="L337" s="45" t="s">
        <v>95</v>
      </c>
      <c r="M337" s="45" t="s">
        <v>95</v>
      </c>
      <c r="N337" s="45" t="s">
        <v>95</v>
      </c>
      <c r="O337" s="45" t="s">
        <v>95</v>
      </c>
      <c r="P337" s="45" t="s">
        <v>4443</v>
      </c>
      <c r="Q337" s="45" t="s">
        <v>4236</v>
      </c>
      <c r="R337" s="45" t="s">
        <v>4144</v>
      </c>
      <c r="S337" s="45" t="s">
        <v>4188</v>
      </c>
      <c r="T337" s="45" t="s">
        <v>4144</v>
      </c>
      <c r="U337" s="45" t="s">
        <v>95</v>
      </c>
      <c r="V337" s="45" t="s">
        <v>95</v>
      </c>
      <c r="W337" s="45" t="s">
        <v>95</v>
      </c>
      <c r="X337" s="45" t="s">
        <v>95</v>
      </c>
      <c r="Y337" s="45" t="s">
        <v>95</v>
      </c>
      <c r="Z337" s="45" t="s">
        <v>95</v>
      </c>
      <c r="AA337" s="45" t="s">
        <v>4447</v>
      </c>
      <c r="AB337" s="45" t="s">
        <v>4137</v>
      </c>
      <c r="AC337" s="50">
        <v>0.214</v>
      </c>
      <c r="AD337" s="50">
        <v>0.13</v>
      </c>
      <c r="AE337" s="48" t="str">
        <f>HYPERLINK(Oprawy_linki!C337,"Karta katalogowa")</f>
        <v>Karta katalogowa</v>
      </c>
    </row>
    <row r="338" spans="1:31">
      <c r="A338" s="8">
        <v>911401563143</v>
      </c>
      <c r="B338" s="10" t="s">
        <v>1295</v>
      </c>
      <c r="C338" s="48" t="str">
        <f>HYPERLINK(Oprawy_linki!B338,"Link do zdjęcia")</f>
        <v>Link do zdjęcia</v>
      </c>
      <c r="D338" s="12" t="s">
        <v>1296</v>
      </c>
      <c r="E338" s="12" t="s">
        <v>88</v>
      </c>
      <c r="F338" s="625">
        <v>240</v>
      </c>
      <c r="G338" s="45" t="s">
        <v>95</v>
      </c>
      <c r="H338" s="45" t="s">
        <v>95</v>
      </c>
      <c r="I338" s="45" t="s">
        <v>95</v>
      </c>
      <c r="J338" s="45" t="s">
        <v>95</v>
      </c>
      <c r="K338" s="45" t="s">
        <v>95</v>
      </c>
      <c r="L338" s="45" t="s">
        <v>95</v>
      </c>
      <c r="M338" s="45" t="s">
        <v>95</v>
      </c>
      <c r="N338" s="45" t="s">
        <v>95</v>
      </c>
      <c r="O338" s="45" t="s">
        <v>95</v>
      </c>
      <c r="P338" s="45" t="s">
        <v>4443</v>
      </c>
      <c r="Q338" s="45" t="s">
        <v>4236</v>
      </c>
      <c r="R338" s="45" t="s">
        <v>4144</v>
      </c>
      <c r="S338" s="45" t="s">
        <v>4144</v>
      </c>
      <c r="T338" s="45" t="s">
        <v>4206</v>
      </c>
      <c r="U338" s="45" t="s">
        <v>95</v>
      </c>
      <c r="V338" s="45" t="s">
        <v>95</v>
      </c>
      <c r="W338" s="45" t="s">
        <v>95</v>
      </c>
      <c r="X338" s="45" t="s">
        <v>95</v>
      </c>
      <c r="Y338" s="45" t="s">
        <v>95</v>
      </c>
      <c r="Z338" s="45" t="s">
        <v>95</v>
      </c>
      <c r="AA338" s="45" t="s">
        <v>4629</v>
      </c>
      <c r="AB338" s="45" t="s">
        <v>4137</v>
      </c>
      <c r="AC338" s="50">
        <v>0.23100000000000001</v>
      </c>
      <c r="AD338" s="50">
        <v>0.16600000000000001</v>
      </c>
      <c r="AE338" s="48" t="str">
        <f>HYPERLINK(Oprawy_linki!C338,"Karta katalogowa")</f>
        <v>Karta katalogowa</v>
      </c>
    </row>
    <row r="339" spans="1:31">
      <c r="A339" s="8">
        <v>911401842380</v>
      </c>
      <c r="B339" s="10" t="s">
        <v>1297</v>
      </c>
      <c r="C339" s="48" t="str">
        <f>HYPERLINK(Oprawy_linki!B339,"Link do zdjęcia")</f>
        <v>Link do zdjęcia</v>
      </c>
      <c r="D339" s="12" t="s">
        <v>1285</v>
      </c>
      <c r="E339" s="12" t="s">
        <v>88</v>
      </c>
      <c r="F339" s="625">
        <v>312</v>
      </c>
      <c r="G339" s="45">
        <v>4000</v>
      </c>
      <c r="H339" s="45">
        <v>100</v>
      </c>
      <c r="I339" s="45">
        <v>4000</v>
      </c>
      <c r="J339" s="45" t="s">
        <v>4536</v>
      </c>
      <c r="K339" s="45" t="s">
        <v>4448</v>
      </c>
      <c r="L339" s="45" t="s">
        <v>4507</v>
      </c>
      <c r="M339" s="45" t="s">
        <v>4236</v>
      </c>
      <c r="N339" s="45">
        <v>40</v>
      </c>
      <c r="O339" s="45" t="s">
        <v>4449</v>
      </c>
      <c r="P339" s="45" t="s">
        <v>4443</v>
      </c>
      <c r="Q339" s="45" t="s">
        <v>4236</v>
      </c>
      <c r="R339" s="45" t="s">
        <v>4630</v>
      </c>
      <c r="S339" s="45">
        <v>5</v>
      </c>
      <c r="T339" s="45">
        <v>64</v>
      </c>
      <c r="U339" s="45" t="s">
        <v>95</v>
      </c>
      <c r="V339" s="45">
        <v>25</v>
      </c>
      <c r="W339" s="45" t="s">
        <v>4444</v>
      </c>
      <c r="X339" s="45" t="s">
        <v>4454</v>
      </c>
      <c r="Y339" s="45" t="s">
        <v>95</v>
      </c>
      <c r="Z339" s="45" t="s">
        <v>4455</v>
      </c>
      <c r="AA339" s="45" t="s">
        <v>4447</v>
      </c>
      <c r="AB339" s="45" t="s">
        <v>4137</v>
      </c>
      <c r="AC339" s="50">
        <v>3.59</v>
      </c>
      <c r="AD339" s="50">
        <v>2.79</v>
      </c>
      <c r="AE339" s="48" t="str">
        <f>HYPERLINK(Oprawy_linki!C339,"Karta katalogowa")</f>
        <v>Karta katalogowa</v>
      </c>
    </row>
    <row r="340" spans="1:31">
      <c r="A340" s="8">
        <v>911401877485</v>
      </c>
      <c r="B340" s="10" t="s">
        <v>1299</v>
      </c>
      <c r="C340" s="48" t="str">
        <f>HYPERLINK(Oprawy_linki!B340,"Link do zdjęcia")</f>
        <v>Link do zdjęcia</v>
      </c>
      <c r="D340" s="12" t="s">
        <v>1285</v>
      </c>
      <c r="E340" s="12" t="s">
        <v>88</v>
      </c>
      <c r="F340" s="625">
        <v>323</v>
      </c>
      <c r="G340" s="45">
        <v>3400</v>
      </c>
      <c r="H340" s="45">
        <v>120</v>
      </c>
      <c r="I340" s="45" t="s">
        <v>4631</v>
      </c>
      <c r="J340" s="45" t="s">
        <v>4154</v>
      </c>
      <c r="K340" s="45" t="s">
        <v>4632</v>
      </c>
      <c r="L340" s="45" t="s">
        <v>4554</v>
      </c>
      <c r="M340" s="45" t="s">
        <v>4460</v>
      </c>
      <c r="N340" s="45">
        <v>28</v>
      </c>
      <c r="O340" s="45" t="s">
        <v>4449</v>
      </c>
      <c r="P340" s="45" t="s">
        <v>4443</v>
      </c>
      <c r="Q340" s="45" t="s">
        <v>4236</v>
      </c>
      <c r="R340" s="45" t="s">
        <v>4633</v>
      </c>
      <c r="S340" s="45">
        <v>61</v>
      </c>
      <c r="T340" s="45" t="s">
        <v>4173</v>
      </c>
      <c r="U340" s="45" t="s">
        <v>95</v>
      </c>
      <c r="V340" s="45">
        <v>19</v>
      </c>
      <c r="W340" s="45" t="s">
        <v>4461</v>
      </c>
      <c r="X340" s="45" t="s">
        <v>4454</v>
      </c>
      <c r="Y340" s="45" t="s">
        <v>95</v>
      </c>
      <c r="Z340" s="45" t="s">
        <v>4446</v>
      </c>
      <c r="AA340" s="45" t="s">
        <v>4523</v>
      </c>
      <c r="AB340" s="45" t="s">
        <v>4137</v>
      </c>
      <c r="AC340" s="50">
        <v>2.395</v>
      </c>
      <c r="AD340" s="50">
        <v>1.65</v>
      </c>
      <c r="AE340" s="48" t="str">
        <f>HYPERLINK(Oprawy_linki!C340,"Karta katalogowa")</f>
        <v>Karta katalogowa</v>
      </c>
    </row>
    <row r="341" spans="1:31">
      <c r="A341" s="8">
        <v>911401877585</v>
      </c>
      <c r="B341" s="10" t="s">
        <v>1300</v>
      </c>
      <c r="C341" s="48" t="str">
        <f>HYPERLINK(Oprawy_linki!B341,"Link do zdjęcia")</f>
        <v>Link do zdjęcia</v>
      </c>
      <c r="D341" s="12" t="s">
        <v>1285</v>
      </c>
      <c r="E341" s="12" t="s">
        <v>88</v>
      </c>
      <c r="F341" s="625">
        <v>230</v>
      </c>
      <c r="G341" s="45">
        <v>3400</v>
      </c>
      <c r="H341" s="45">
        <v>120</v>
      </c>
      <c r="I341" s="45" t="s">
        <v>4631</v>
      </c>
      <c r="J341" s="45" t="s">
        <v>4154</v>
      </c>
      <c r="K341" s="45" t="s">
        <v>4632</v>
      </c>
      <c r="L341" s="45" t="s">
        <v>4554</v>
      </c>
      <c r="M341" s="45" t="s">
        <v>4236</v>
      </c>
      <c r="N341" s="45">
        <v>28</v>
      </c>
      <c r="O341" s="45" t="s">
        <v>4449</v>
      </c>
      <c r="P341" s="45" t="s">
        <v>4443</v>
      </c>
      <c r="Q341" s="45" t="s">
        <v>4236</v>
      </c>
      <c r="R341" s="45" t="s">
        <v>4318</v>
      </c>
      <c r="S341" s="45">
        <v>31</v>
      </c>
      <c r="T341" s="45" t="s">
        <v>4173</v>
      </c>
      <c r="U341" s="45" t="s">
        <v>95</v>
      </c>
      <c r="V341" s="45">
        <v>19</v>
      </c>
      <c r="W341" s="45" t="s">
        <v>4549</v>
      </c>
      <c r="X341" s="45" t="s">
        <v>4454</v>
      </c>
      <c r="Y341" s="45" t="s">
        <v>95</v>
      </c>
      <c r="Z341" s="45" t="s">
        <v>4446</v>
      </c>
      <c r="AA341" s="45" t="s">
        <v>4523</v>
      </c>
      <c r="AB341" s="45" t="s">
        <v>4137</v>
      </c>
      <c r="AC341" s="50">
        <v>2.5150000000000001</v>
      </c>
      <c r="AD341" s="50">
        <v>1.75</v>
      </c>
      <c r="AE341" s="48" t="str">
        <f>HYPERLINK(Oprawy_linki!C341,"Karta katalogowa")</f>
        <v>Karta katalogowa</v>
      </c>
    </row>
    <row r="342" spans="1:31">
      <c r="A342" s="8">
        <v>911401877385</v>
      </c>
      <c r="B342" s="10" t="s">
        <v>1301</v>
      </c>
      <c r="C342" s="48" t="str">
        <f>HYPERLINK(Oprawy_linki!B342,"Link do zdjęcia")</f>
        <v>Link do zdjęcia</v>
      </c>
      <c r="D342" s="12" t="s">
        <v>1285</v>
      </c>
      <c r="E342" s="12" t="s">
        <v>88</v>
      </c>
      <c r="F342" s="625">
        <v>195</v>
      </c>
      <c r="G342" s="45">
        <v>3400</v>
      </c>
      <c r="H342" s="45">
        <v>120</v>
      </c>
      <c r="I342" s="45" t="s">
        <v>4631</v>
      </c>
      <c r="J342" s="45" t="s">
        <v>4154</v>
      </c>
      <c r="K342" s="45" t="s">
        <v>4632</v>
      </c>
      <c r="L342" s="45" t="s">
        <v>4450</v>
      </c>
      <c r="M342" s="45" t="s">
        <v>4236</v>
      </c>
      <c r="N342" s="45">
        <v>28</v>
      </c>
      <c r="O342" s="45" t="s">
        <v>4449</v>
      </c>
      <c r="P342" s="45" t="s">
        <v>4443</v>
      </c>
      <c r="Q342" s="45" t="s">
        <v>4236</v>
      </c>
      <c r="R342" s="45" t="s">
        <v>4634</v>
      </c>
      <c r="S342" s="45">
        <v>61</v>
      </c>
      <c r="T342" s="45" t="s">
        <v>4173</v>
      </c>
      <c r="U342" s="45" t="s">
        <v>95</v>
      </c>
      <c r="V342" s="45">
        <v>22</v>
      </c>
      <c r="W342" s="45" t="s">
        <v>4549</v>
      </c>
      <c r="X342" s="45" t="s">
        <v>4454</v>
      </c>
      <c r="Y342" s="45" t="s">
        <v>95</v>
      </c>
      <c r="Z342" s="45" t="s">
        <v>4446</v>
      </c>
      <c r="AA342" s="45" t="s">
        <v>4523</v>
      </c>
      <c r="AB342" s="45" t="s">
        <v>4137</v>
      </c>
      <c r="AC342" s="50">
        <v>2.0950000000000002</v>
      </c>
      <c r="AD342" s="50">
        <v>1.35</v>
      </c>
      <c r="AE342" s="48" t="str">
        <f>HYPERLINK(Oprawy_linki!C342,"Karta katalogowa")</f>
        <v>Karta katalogowa</v>
      </c>
    </row>
    <row r="343" spans="1:31">
      <c r="A343" s="8">
        <v>911401877285</v>
      </c>
      <c r="B343" s="10" t="s">
        <v>1302</v>
      </c>
      <c r="C343" s="48" t="str">
        <f>HYPERLINK(Oprawy_linki!B343,"Link do zdjęcia")</f>
        <v>Link do zdjęcia</v>
      </c>
      <c r="D343" s="12" t="s">
        <v>1285</v>
      </c>
      <c r="E343" s="12" t="s">
        <v>88</v>
      </c>
      <c r="F343" s="625">
        <v>220</v>
      </c>
      <c r="G343" s="45">
        <v>3400</v>
      </c>
      <c r="H343" s="45">
        <v>120</v>
      </c>
      <c r="I343" s="45" t="s">
        <v>4631</v>
      </c>
      <c r="J343" s="45" t="s">
        <v>4154</v>
      </c>
      <c r="K343" s="45" t="s">
        <v>4632</v>
      </c>
      <c r="L343" s="45" t="s">
        <v>4554</v>
      </c>
      <c r="M343" s="45" t="s">
        <v>4236</v>
      </c>
      <c r="N343" s="45">
        <v>28</v>
      </c>
      <c r="O343" s="45" t="s">
        <v>4449</v>
      </c>
      <c r="P343" s="45" t="s">
        <v>4443</v>
      </c>
      <c r="Q343" s="45" t="s">
        <v>4236</v>
      </c>
      <c r="R343" s="45" t="s">
        <v>4634</v>
      </c>
      <c r="S343" s="45">
        <v>61</v>
      </c>
      <c r="T343" s="45" t="s">
        <v>4173</v>
      </c>
      <c r="U343" s="45" t="s">
        <v>95</v>
      </c>
      <c r="V343" s="45">
        <v>19</v>
      </c>
      <c r="W343" s="45" t="s">
        <v>4549</v>
      </c>
      <c r="X343" s="45" t="s">
        <v>4454</v>
      </c>
      <c r="Y343" s="45" t="s">
        <v>95</v>
      </c>
      <c r="Z343" s="45" t="s">
        <v>4446</v>
      </c>
      <c r="AA343" s="45" t="s">
        <v>4523</v>
      </c>
      <c r="AB343" s="45" t="s">
        <v>4137</v>
      </c>
      <c r="AC343" s="50">
        <v>2.395</v>
      </c>
      <c r="AD343" s="50">
        <v>1.65</v>
      </c>
      <c r="AE343" s="48" t="str">
        <f>HYPERLINK(Oprawy_linki!C343,"Karta katalogowa")</f>
        <v>Karta katalogowa</v>
      </c>
    </row>
    <row r="344" spans="1:31">
      <c r="A344" s="8">
        <v>911401875785</v>
      </c>
      <c r="B344" s="10" t="s">
        <v>1303</v>
      </c>
      <c r="C344" s="48" t="str">
        <f>HYPERLINK(Oprawy_linki!B344,"Link do zdjęcia")</f>
        <v>Link do zdjęcia</v>
      </c>
      <c r="D344" s="12" t="s">
        <v>1285</v>
      </c>
      <c r="E344" s="12" t="s">
        <v>88</v>
      </c>
      <c r="F344" s="625">
        <v>302</v>
      </c>
      <c r="G344" s="45">
        <v>3400</v>
      </c>
      <c r="H344" s="45">
        <v>120</v>
      </c>
      <c r="I344" s="45">
        <v>4000</v>
      </c>
      <c r="J344" s="45" t="s">
        <v>4154</v>
      </c>
      <c r="K344" s="45" t="s">
        <v>4448</v>
      </c>
      <c r="L344" s="45" t="s">
        <v>4554</v>
      </c>
      <c r="M344" s="45" t="s">
        <v>4460</v>
      </c>
      <c r="N344" s="45">
        <v>28</v>
      </c>
      <c r="O344" s="45" t="s">
        <v>4449</v>
      </c>
      <c r="P344" s="45" t="s">
        <v>4443</v>
      </c>
      <c r="Q344" s="45" t="s">
        <v>4236</v>
      </c>
      <c r="R344" s="45" t="s">
        <v>4634</v>
      </c>
      <c r="S344" s="45">
        <v>61</v>
      </c>
      <c r="T344" s="45" t="s">
        <v>4173</v>
      </c>
      <c r="U344" s="45" t="s">
        <v>95</v>
      </c>
      <c r="V344" s="45">
        <v>19</v>
      </c>
      <c r="W344" s="45" t="s">
        <v>4461</v>
      </c>
      <c r="X344" s="45" t="s">
        <v>4454</v>
      </c>
      <c r="Y344" s="45" t="s">
        <v>95</v>
      </c>
      <c r="Z344" s="45" t="s">
        <v>4446</v>
      </c>
      <c r="AA344" s="45" t="s">
        <v>4523</v>
      </c>
      <c r="AB344" s="45" t="s">
        <v>4137</v>
      </c>
      <c r="AC344" s="50">
        <v>2.395</v>
      </c>
      <c r="AD344" s="50">
        <v>1.65</v>
      </c>
      <c r="AE344" s="48" t="str">
        <f>HYPERLINK(Oprawy_linki!C344,"Karta katalogowa")</f>
        <v>Karta katalogowa</v>
      </c>
    </row>
    <row r="345" spans="1:31">
      <c r="A345" s="8">
        <v>911401875485</v>
      </c>
      <c r="B345" s="10" t="s">
        <v>1304</v>
      </c>
      <c r="C345" s="48" t="str">
        <f>HYPERLINK(Oprawy_linki!B345,"Link do zdjęcia")</f>
        <v>Link do zdjęcia</v>
      </c>
      <c r="D345" s="12" t="s">
        <v>1285</v>
      </c>
      <c r="E345" s="12" t="s">
        <v>88</v>
      </c>
      <c r="F345" s="625">
        <v>153</v>
      </c>
      <c r="G345" s="45">
        <v>3400</v>
      </c>
      <c r="H345" s="45">
        <v>120</v>
      </c>
      <c r="I345" s="45">
        <v>4000</v>
      </c>
      <c r="J345" s="45" t="s">
        <v>4154</v>
      </c>
      <c r="K345" s="45" t="s">
        <v>4448</v>
      </c>
      <c r="L345" s="45" t="s">
        <v>4450</v>
      </c>
      <c r="M345" s="45" t="s">
        <v>4236</v>
      </c>
      <c r="N345" s="45">
        <v>28</v>
      </c>
      <c r="O345" s="45" t="s">
        <v>4449</v>
      </c>
      <c r="P345" s="45" t="s">
        <v>4443</v>
      </c>
      <c r="Q345" s="45" t="s">
        <v>4236</v>
      </c>
      <c r="R345" s="45" t="s">
        <v>4634</v>
      </c>
      <c r="S345" s="45">
        <v>61</v>
      </c>
      <c r="T345" s="45" t="s">
        <v>4173</v>
      </c>
      <c r="U345" s="45" t="s">
        <v>95</v>
      </c>
      <c r="V345" s="45">
        <v>22</v>
      </c>
      <c r="W345" s="45" t="s">
        <v>4549</v>
      </c>
      <c r="X345" s="45" t="s">
        <v>4454</v>
      </c>
      <c r="Y345" s="45" t="s">
        <v>95</v>
      </c>
      <c r="Z345" s="45" t="s">
        <v>4446</v>
      </c>
      <c r="AA345" s="45" t="s">
        <v>4523</v>
      </c>
      <c r="AB345" s="45" t="s">
        <v>4137</v>
      </c>
      <c r="AC345" s="50">
        <v>2.0950000000000002</v>
      </c>
      <c r="AD345" s="50">
        <v>1.35</v>
      </c>
      <c r="AE345" s="48" t="str">
        <f>HYPERLINK(Oprawy_linki!C345,"Karta katalogowa")</f>
        <v>Karta katalogowa</v>
      </c>
    </row>
    <row r="346" spans="1:31">
      <c r="A346" s="8">
        <v>911401875585</v>
      </c>
      <c r="B346" s="10" t="s">
        <v>1305</v>
      </c>
      <c r="C346" s="48" t="str">
        <f>HYPERLINK(Oprawy_linki!B346,"Link do zdjęcia")</f>
        <v>Link do zdjęcia</v>
      </c>
      <c r="D346" s="12" t="s">
        <v>1285</v>
      </c>
      <c r="E346" s="12" t="s">
        <v>88</v>
      </c>
      <c r="F346" s="625">
        <v>163</v>
      </c>
      <c r="G346" s="45">
        <v>3400</v>
      </c>
      <c r="H346" s="45">
        <v>120</v>
      </c>
      <c r="I346" s="45">
        <v>4000</v>
      </c>
      <c r="J346" s="45" t="s">
        <v>4154</v>
      </c>
      <c r="K346" s="45" t="s">
        <v>4448</v>
      </c>
      <c r="L346" s="45" t="s">
        <v>4450</v>
      </c>
      <c r="M346" s="45" t="s">
        <v>4236</v>
      </c>
      <c r="N346" s="45">
        <v>28</v>
      </c>
      <c r="O346" s="45" t="s">
        <v>4449</v>
      </c>
      <c r="P346" s="45" t="s">
        <v>4443</v>
      </c>
      <c r="Q346" s="45" t="s">
        <v>4236</v>
      </c>
      <c r="R346" s="45" t="s">
        <v>4634</v>
      </c>
      <c r="S346" s="45">
        <v>61</v>
      </c>
      <c r="T346" s="45" t="s">
        <v>4173</v>
      </c>
      <c r="U346" s="45" t="s">
        <v>95</v>
      </c>
      <c r="V346" s="45">
        <v>22</v>
      </c>
      <c r="W346" s="45" t="s">
        <v>4549</v>
      </c>
      <c r="X346" s="45" t="s">
        <v>4454</v>
      </c>
      <c r="Y346" s="45" t="s">
        <v>95</v>
      </c>
      <c r="Z346" s="45" t="s">
        <v>4446</v>
      </c>
      <c r="AA346" s="45" t="s">
        <v>4523</v>
      </c>
      <c r="AB346" s="45" t="s">
        <v>4137</v>
      </c>
      <c r="AC346" s="50">
        <v>2.0950000000000002</v>
      </c>
      <c r="AD346" s="50">
        <v>1.35</v>
      </c>
      <c r="AE346" s="48" t="str">
        <f>HYPERLINK(Oprawy_linki!C346,"Karta katalogowa")</f>
        <v>Karta katalogowa</v>
      </c>
    </row>
    <row r="347" spans="1:31">
      <c r="A347" s="8">
        <v>911401885080</v>
      </c>
      <c r="B347" s="10" t="s">
        <v>1306</v>
      </c>
      <c r="C347" s="48" t="str">
        <f>HYPERLINK(Oprawy_linki!B347,"Link do zdjęcia")</f>
        <v>Link do zdjęcia</v>
      </c>
      <c r="D347" s="12" t="s">
        <v>1285</v>
      </c>
      <c r="E347" s="12" t="s">
        <v>88</v>
      </c>
      <c r="F347" s="625">
        <v>163</v>
      </c>
      <c r="G347" s="45">
        <v>3400</v>
      </c>
      <c r="H347" s="45">
        <v>100</v>
      </c>
      <c r="I347" s="45">
        <v>4000</v>
      </c>
      <c r="J347" s="45" t="s">
        <v>4536</v>
      </c>
      <c r="K347" s="45" t="s">
        <v>4448</v>
      </c>
      <c r="L347" s="45" t="s">
        <v>4450</v>
      </c>
      <c r="M347" s="45" t="s">
        <v>4236</v>
      </c>
      <c r="N347" s="45">
        <v>34</v>
      </c>
      <c r="O347" s="45" t="s">
        <v>4449</v>
      </c>
      <c r="P347" s="45" t="s">
        <v>4443</v>
      </c>
      <c r="Q347" s="45" t="s">
        <v>4236</v>
      </c>
      <c r="R347" s="45" t="s">
        <v>4634</v>
      </c>
      <c r="S347" s="45">
        <v>61</v>
      </c>
      <c r="T347" s="45" t="s">
        <v>4173</v>
      </c>
      <c r="U347" s="45" t="s">
        <v>4236</v>
      </c>
      <c r="V347" s="45">
        <v>22</v>
      </c>
      <c r="W347" s="45" t="s">
        <v>4444</v>
      </c>
      <c r="X347" s="45" t="s">
        <v>4454</v>
      </c>
      <c r="Y347" s="45" t="s">
        <v>4635</v>
      </c>
      <c r="Z347" s="45" t="s">
        <v>4446</v>
      </c>
      <c r="AA347" s="45" t="s">
        <v>4447</v>
      </c>
      <c r="AB347" s="45" t="s">
        <v>4137</v>
      </c>
      <c r="AC347" s="50">
        <v>2.1</v>
      </c>
      <c r="AD347" s="50">
        <v>1.45</v>
      </c>
      <c r="AE347" s="48" t="str">
        <f>HYPERLINK(Oprawy_linki!C347,"Karta katalogowa")</f>
        <v>Karta katalogowa</v>
      </c>
    </row>
    <row r="348" spans="1:31">
      <c r="A348" s="25">
        <v>911401820385</v>
      </c>
      <c r="B348" s="23" t="s">
        <v>1307</v>
      </c>
      <c r="C348" s="48" t="str">
        <f>HYPERLINK(Oprawy_linki!B348,"Link do zdjęcia")</f>
        <v>Link do zdjęcia</v>
      </c>
      <c r="D348" s="12" t="s">
        <v>1285</v>
      </c>
      <c r="E348" s="12" t="s">
        <v>88</v>
      </c>
      <c r="F348" s="625">
        <v>152</v>
      </c>
      <c r="G348" s="45">
        <v>3400</v>
      </c>
      <c r="H348" s="45">
        <v>100</v>
      </c>
      <c r="I348" s="45">
        <v>4000</v>
      </c>
      <c r="J348" s="45" t="s">
        <v>4536</v>
      </c>
      <c r="K348" s="45" t="s">
        <v>4448</v>
      </c>
      <c r="L348" s="45" t="s">
        <v>4450</v>
      </c>
      <c r="M348" s="45" t="s">
        <v>4236</v>
      </c>
      <c r="N348" s="45">
        <v>34</v>
      </c>
      <c r="O348" s="45" t="s">
        <v>4449</v>
      </c>
      <c r="P348" s="45" t="s">
        <v>4443</v>
      </c>
      <c r="Q348" s="45" t="s">
        <v>4236</v>
      </c>
      <c r="R348" s="45" t="s">
        <v>4634</v>
      </c>
      <c r="S348" s="45">
        <v>61</v>
      </c>
      <c r="T348" s="45" t="s">
        <v>4173</v>
      </c>
      <c r="U348" s="45" t="s">
        <v>4236</v>
      </c>
      <c r="V348" s="45">
        <v>22</v>
      </c>
      <c r="W348" s="45" t="s">
        <v>4444</v>
      </c>
      <c r="X348" s="45" t="s">
        <v>4454</v>
      </c>
      <c r="Y348" s="45" t="s">
        <v>4635</v>
      </c>
      <c r="Z348" s="45" t="s">
        <v>4446</v>
      </c>
      <c r="AA348" s="45" t="s">
        <v>4447</v>
      </c>
      <c r="AB348" s="45" t="s">
        <v>4137</v>
      </c>
      <c r="AC348" s="50">
        <v>2.5249999999999999</v>
      </c>
      <c r="AD348" s="50">
        <v>2.29</v>
      </c>
      <c r="AE348" s="48" t="str">
        <f>HYPERLINK(Oprawy_linki!C348,"Karta katalogowa")</f>
        <v>Karta katalogowa</v>
      </c>
    </row>
    <row r="349" spans="1:31">
      <c r="A349" s="8">
        <v>911401875185</v>
      </c>
      <c r="B349" s="10" t="s">
        <v>1308</v>
      </c>
      <c r="C349" s="48" t="str">
        <f>HYPERLINK(Oprawy_linki!B349,"Link do zdjęcia")</f>
        <v>Link do zdjęcia</v>
      </c>
      <c r="D349" s="12" t="s">
        <v>1285</v>
      </c>
      <c r="E349" s="12" t="s">
        <v>88</v>
      </c>
      <c r="F349" s="625">
        <v>189</v>
      </c>
      <c r="G349" s="45">
        <v>3400</v>
      </c>
      <c r="H349" s="45">
        <v>120</v>
      </c>
      <c r="I349" s="45">
        <v>4000</v>
      </c>
      <c r="J349" s="45" t="s">
        <v>4154</v>
      </c>
      <c r="K349" s="45" t="s">
        <v>4448</v>
      </c>
      <c r="L349" s="45" t="s">
        <v>4554</v>
      </c>
      <c r="M349" s="45" t="s">
        <v>4236</v>
      </c>
      <c r="N349" s="45">
        <v>28</v>
      </c>
      <c r="O349" s="45" t="s">
        <v>4449</v>
      </c>
      <c r="P349" s="45" t="s">
        <v>4443</v>
      </c>
      <c r="Q349" s="45" t="s">
        <v>4236</v>
      </c>
      <c r="R349" s="45" t="s">
        <v>4634</v>
      </c>
      <c r="S349" s="45">
        <v>61</v>
      </c>
      <c r="T349" s="45" t="s">
        <v>4173</v>
      </c>
      <c r="U349" s="45" t="s">
        <v>95</v>
      </c>
      <c r="V349" s="45">
        <v>19</v>
      </c>
      <c r="W349" s="45" t="s">
        <v>4549</v>
      </c>
      <c r="X349" s="45" t="s">
        <v>4454</v>
      </c>
      <c r="Y349" s="45" t="s">
        <v>95</v>
      </c>
      <c r="Z349" s="45" t="s">
        <v>4446</v>
      </c>
      <c r="AA349" s="45" t="s">
        <v>4447</v>
      </c>
      <c r="AB349" s="45" t="s">
        <v>4137</v>
      </c>
      <c r="AC349" s="50">
        <v>2.395</v>
      </c>
      <c r="AD349" s="50">
        <v>1.65</v>
      </c>
      <c r="AE349" s="48" t="str">
        <f>HYPERLINK(Oprawy_linki!C349,"Karta katalogowa")</f>
        <v>Karta katalogowa</v>
      </c>
    </row>
    <row r="350" spans="1:31">
      <c r="A350" s="8">
        <v>911401875285</v>
      </c>
      <c r="B350" s="10" t="s">
        <v>1309</v>
      </c>
      <c r="C350" s="48" t="str">
        <f>HYPERLINK(Oprawy_linki!B350,"Link do zdjęcia")</f>
        <v>Link do zdjęcia</v>
      </c>
      <c r="D350" s="12" t="s">
        <v>1285</v>
      </c>
      <c r="E350" s="12" t="s">
        <v>88</v>
      </c>
      <c r="F350" s="625">
        <v>214</v>
      </c>
      <c r="G350" s="45">
        <v>3400</v>
      </c>
      <c r="H350" s="45">
        <v>120</v>
      </c>
      <c r="I350" s="45">
        <v>4000</v>
      </c>
      <c r="J350" s="45" t="s">
        <v>4154</v>
      </c>
      <c r="K350" s="45" t="s">
        <v>4448</v>
      </c>
      <c r="L350" s="45" t="s">
        <v>4554</v>
      </c>
      <c r="M350" s="45" t="s">
        <v>4236</v>
      </c>
      <c r="N350" s="45">
        <v>28</v>
      </c>
      <c r="O350" s="45" t="s">
        <v>4449</v>
      </c>
      <c r="P350" s="45" t="s">
        <v>4443</v>
      </c>
      <c r="Q350" s="45" t="s">
        <v>4236</v>
      </c>
      <c r="R350" s="45" t="s">
        <v>4634</v>
      </c>
      <c r="S350" s="45">
        <v>61</v>
      </c>
      <c r="T350" s="45" t="s">
        <v>4173</v>
      </c>
      <c r="U350" s="45" t="s">
        <v>95</v>
      </c>
      <c r="V350" s="45">
        <v>19</v>
      </c>
      <c r="W350" s="45" t="s">
        <v>4549</v>
      </c>
      <c r="X350" s="45" t="s">
        <v>4454</v>
      </c>
      <c r="Y350" s="45" t="s">
        <v>95</v>
      </c>
      <c r="Z350" s="45" t="s">
        <v>4446</v>
      </c>
      <c r="AA350" s="45" t="s">
        <v>4523</v>
      </c>
      <c r="AB350" s="45" t="s">
        <v>4137</v>
      </c>
      <c r="AC350" s="50">
        <v>2.395</v>
      </c>
      <c r="AD350" s="50">
        <v>1.65</v>
      </c>
      <c r="AE350" s="48" t="str">
        <f>HYPERLINK(Oprawy_linki!C350,"Karta katalogowa")</f>
        <v>Karta katalogowa</v>
      </c>
    </row>
    <row r="351" spans="1:31">
      <c r="A351" s="8">
        <v>911401875685</v>
      </c>
      <c r="B351" s="10" t="s">
        <v>1310</v>
      </c>
      <c r="C351" s="48" t="str">
        <f>HYPERLINK(Oprawy_linki!B351,"Link do zdjęcia")</f>
        <v>Link do zdjęcia</v>
      </c>
      <c r="D351" s="12" t="s">
        <v>1285</v>
      </c>
      <c r="E351" s="12" t="s">
        <v>88</v>
      </c>
      <c r="F351" s="625">
        <v>129</v>
      </c>
      <c r="G351" s="45">
        <v>3400</v>
      </c>
      <c r="H351" s="45">
        <v>120</v>
      </c>
      <c r="I351" s="45">
        <v>6500</v>
      </c>
      <c r="J351" s="45" t="s">
        <v>4154</v>
      </c>
      <c r="K351" s="45" t="s">
        <v>4609</v>
      </c>
      <c r="L351" s="45" t="s">
        <v>4450</v>
      </c>
      <c r="M351" s="45" t="s">
        <v>4236</v>
      </c>
      <c r="N351" s="45">
        <v>28</v>
      </c>
      <c r="O351" s="45" t="s">
        <v>4449</v>
      </c>
      <c r="P351" s="45" t="s">
        <v>4443</v>
      </c>
      <c r="Q351" s="45" t="s">
        <v>4236</v>
      </c>
      <c r="R351" s="45" t="s">
        <v>4634</v>
      </c>
      <c r="S351" s="45">
        <v>61</v>
      </c>
      <c r="T351" s="45" t="s">
        <v>4173</v>
      </c>
      <c r="U351" s="45" t="s">
        <v>95</v>
      </c>
      <c r="V351" s="45">
        <v>22</v>
      </c>
      <c r="W351" s="45" t="s">
        <v>4549</v>
      </c>
      <c r="X351" s="45" t="s">
        <v>4454</v>
      </c>
      <c r="Y351" s="45" t="s">
        <v>95</v>
      </c>
      <c r="Z351" s="45" t="s">
        <v>4446</v>
      </c>
      <c r="AA351" s="45" t="s">
        <v>4523</v>
      </c>
      <c r="AB351" s="45" t="s">
        <v>4137</v>
      </c>
      <c r="AC351" s="50">
        <v>2.0950000000000002</v>
      </c>
      <c r="AD351" s="50">
        <v>1.35</v>
      </c>
      <c r="AE351" s="48" t="str">
        <f>HYPERLINK(Oprawy_linki!C351,"Karta katalogowa")</f>
        <v>Karta katalogowa</v>
      </c>
    </row>
    <row r="352" spans="1:31">
      <c r="A352" s="8">
        <v>911401875385</v>
      </c>
      <c r="B352" s="10" t="s">
        <v>1311</v>
      </c>
      <c r="C352" s="48" t="str">
        <f>HYPERLINK(Oprawy_linki!B352,"Link do zdjęcia")</f>
        <v>Link do zdjęcia</v>
      </c>
      <c r="D352" s="12" t="s">
        <v>1285</v>
      </c>
      <c r="E352" s="12" t="s">
        <v>88</v>
      </c>
      <c r="F352" s="625">
        <v>152</v>
      </c>
      <c r="G352" s="45">
        <v>3400</v>
      </c>
      <c r="H352" s="45">
        <v>120</v>
      </c>
      <c r="I352" s="45">
        <v>6500</v>
      </c>
      <c r="J352" s="45" t="s">
        <v>4154</v>
      </c>
      <c r="K352" s="45" t="s">
        <v>4609</v>
      </c>
      <c r="L352" s="45" t="s">
        <v>4554</v>
      </c>
      <c r="M352" s="45" t="s">
        <v>4236</v>
      </c>
      <c r="N352" s="45">
        <v>28</v>
      </c>
      <c r="O352" s="45" t="s">
        <v>4449</v>
      </c>
      <c r="P352" s="45" t="s">
        <v>4443</v>
      </c>
      <c r="Q352" s="45" t="s">
        <v>4236</v>
      </c>
      <c r="R352" s="45" t="s">
        <v>4634</v>
      </c>
      <c r="S352" s="45">
        <v>61</v>
      </c>
      <c r="T352" s="45" t="s">
        <v>4173</v>
      </c>
      <c r="U352" s="45" t="s">
        <v>95</v>
      </c>
      <c r="V352" s="45">
        <v>19</v>
      </c>
      <c r="W352" s="45" t="s">
        <v>4549</v>
      </c>
      <c r="X352" s="45" t="s">
        <v>4454</v>
      </c>
      <c r="Y352" s="45" t="s">
        <v>95</v>
      </c>
      <c r="Z352" s="45" t="s">
        <v>4446</v>
      </c>
      <c r="AA352" s="45" t="s">
        <v>4523</v>
      </c>
      <c r="AB352" s="45" t="s">
        <v>4137</v>
      </c>
      <c r="AC352" s="50">
        <v>2.395</v>
      </c>
      <c r="AD352" s="50">
        <v>1.65</v>
      </c>
      <c r="AE352" s="48" t="str">
        <f>HYPERLINK(Oprawy_linki!C352,"Karta katalogowa")</f>
        <v>Karta katalogowa</v>
      </c>
    </row>
    <row r="353" spans="1:31">
      <c r="A353" s="8">
        <v>911401875985</v>
      </c>
      <c r="B353" s="10" t="s">
        <v>1312</v>
      </c>
      <c r="C353" s="48" t="str">
        <f>HYPERLINK(Oprawy_linki!B353,"Link do zdjęcia")</f>
        <v>Link do zdjęcia</v>
      </c>
      <c r="D353" s="12" t="s">
        <v>1285</v>
      </c>
      <c r="E353" s="12" t="s">
        <v>88</v>
      </c>
      <c r="F353" s="625">
        <v>129</v>
      </c>
      <c r="G353" s="45">
        <v>4100</v>
      </c>
      <c r="H353" s="45">
        <v>120</v>
      </c>
      <c r="I353" s="45">
        <v>4000</v>
      </c>
      <c r="J353" s="45" t="s">
        <v>4154</v>
      </c>
      <c r="K353" s="45" t="s">
        <v>4448</v>
      </c>
      <c r="L353" s="45" t="s">
        <v>4450</v>
      </c>
      <c r="M353" s="45" t="s">
        <v>4236</v>
      </c>
      <c r="N353" s="45">
        <v>34</v>
      </c>
      <c r="O353" s="45" t="s">
        <v>4449</v>
      </c>
      <c r="P353" s="45" t="s">
        <v>4443</v>
      </c>
      <c r="Q353" s="45" t="s">
        <v>4236</v>
      </c>
      <c r="R353" s="45" t="s">
        <v>4634</v>
      </c>
      <c r="S353" s="45">
        <v>61</v>
      </c>
      <c r="T353" s="45" t="s">
        <v>4173</v>
      </c>
      <c r="U353" s="45" t="s">
        <v>95</v>
      </c>
      <c r="V353" s="45">
        <v>22</v>
      </c>
      <c r="W353" s="45" t="s">
        <v>4549</v>
      </c>
      <c r="X353" s="45" t="s">
        <v>4454</v>
      </c>
      <c r="Y353" s="45" t="s">
        <v>95</v>
      </c>
      <c r="Z353" s="45" t="s">
        <v>4446</v>
      </c>
      <c r="AA353" s="45" t="s">
        <v>4523</v>
      </c>
      <c r="AB353" s="45" t="s">
        <v>4137</v>
      </c>
      <c r="AC353" s="50">
        <v>2.0950000000000002</v>
      </c>
      <c r="AD353" s="50">
        <v>1.35</v>
      </c>
      <c r="AE353" s="48" t="str">
        <f>HYPERLINK(Oprawy_linki!C353,"Karta katalogowa")</f>
        <v>Karta katalogowa</v>
      </c>
    </row>
    <row r="354" spans="1:31">
      <c r="A354" s="8">
        <v>911401876085</v>
      </c>
      <c r="B354" s="10" t="s">
        <v>1313</v>
      </c>
      <c r="C354" s="48" t="str">
        <f>HYPERLINK(Oprawy_linki!B354,"Link do zdjęcia")</f>
        <v>Link do zdjęcia</v>
      </c>
      <c r="D354" s="12" t="s">
        <v>1285</v>
      </c>
      <c r="E354" s="12" t="s">
        <v>88</v>
      </c>
      <c r="F354" s="625">
        <v>152</v>
      </c>
      <c r="G354" s="45">
        <v>4100</v>
      </c>
      <c r="H354" s="45">
        <v>120</v>
      </c>
      <c r="I354" s="45">
        <v>4000</v>
      </c>
      <c r="J354" s="45" t="s">
        <v>4154</v>
      </c>
      <c r="K354" s="45" t="s">
        <v>4448</v>
      </c>
      <c r="L354" s="45" t="s">
        <v>4554</v>
      </c>
      <c r="M354" s="45" t="s">
        <v>4236</v>
      </c>
      <c r="N354" s="45">
        <v>34</v>
      </c>
      <c r="O354" s="45" t="s">
        <v>4449</v>
      </c>
      <c r="P354" s="45" t="s">
        <v>4443</v>
      </c>
      <c r="Q354" s="45" t="s">
        <v>4236</v>
      </c>
      <c r="R354" s="45" t="s">
        <v>4634</v>
      </c>
      <c r="S354" s="45">
        <v>61</v>
      </c>
      <c r="T354" s="45" t="s">
        <v>4173</v>
      </c>
      <c r="U354" s="45" t="s">
        <v>95</v>
      </c>
      <c r="V354" s="45">
        <v>19</v>
      </c>
      <c r="W354" s="45" t="s">
        <v>4549</v>
      </c>
      <c r="X354" s="45" t="s">
        <v>4454</v>
      </c>
      <c r="Y354" s="45" t="s">
        <v>95</v>
      </c>
      <c r="Z354" s="45" t="s">
        <v>4446</v>
      </c>
      <c r="AA354" s="45" t="s">
        <v>4523</v>
      </c>
      <c r="AB354" s="45" t="s">
        <v>4137</v>
      </c>
      <c r="AC354" s="50">
        <v>2.395</v>
      </c>
      <c r="AD354" s="50">
        <v>1.65</v>
      </c>
      <c r="AE354" s="48" t="str">
        <f>HYPERLINK(Oprawy_linki!C354,"Karta katalogowa")</f>
        <v>Karta katalogowa</v>
      </c>
    </row>
    <row r="355" spans="1:31">
      <c r="A355" s="8">
        <v>911401876985</v>
      </c>
      <c r="B355" s="10" t="s">
        <v>1314</v>
      </c>
      <c r="C355" s="48" t="str">
        <f>HYPERLINK(Oprawy_linki!B355,"Link do zdjęcia")</f>
        <v>Link do zdjęcia</v>
      </c>
      <c r="D355" s="12" t="s">
        <v>1285</v>
      </c>
      <c r="E355" s="12" t="s">
        <v>88</v>
      </c>
      <c r="F355" s="625">
        <v>393</v>
      </c>
      <c r="G355" s="45">
        <v>6000</v>
      </c>
      <c r="H355" s="45">
        <v>120</v>
      </c>
      <c r="I355" s="45">
        <v>4000</v>
      </c>
      <c r="J355" s="45" t="s">
        <v>4154</v>
      </c>
      <c r="K355" s="45" t="s">
        <v>4448</v>
      </c>
      <c r="L355" s="45" t="s">
        <v>4450</v>
      </c>
      <c r="M355" s="45" t="s">
        <v>4236</v>
      </c>
      <c r="N355" s="45">
        <v>50</v>
      </c>
      <c r="O355" s="45" t="s">
        <v>4449</v>
      </c>
      <c r="P355" s="45" t="s">
        <v>4443</v>
      </c>
      <c r="Q355" s="45" t="s">
        <v>4236</v>
      </c>
      <c r="R355" s="45" t="s">
        <v>4377</v>
      </c>
      <c r="S355" s="45" t="s">
        <v>4634</v>
      </c>
      <c r="T355" s="45" t="s">
        <v>4173</v>
      </c>
      <c r="U355" s="45" t="s">
        <v>95</v>
      </c>
      <c r="V355" s="45">
        <v>22</v>
      </c>
      <c r="W355" s="45" t="s">
        <v>4549</v>
      </c>
      <c r="X355" s="45" t="s">
        <v>4454</v>
      </c>
      <c r="Y355" s="45" t="s">
        <v>95</v>
      </c>
      <c r="Z355" s="45" t="s">
        <v>4446</v>
      </c>
      <c r="AA355" s="45" t="s">
        <v>4523</v>
      </c>
      <c r="AB355" s="45" t="s">
        <v>4137</v>
      </c>
      <c r="AC355" s="50">
        <v>5.13</v>
      </c>
      <c r="AD355" s="50">
        <v>3.6</v>
      </c>
      <c r="AE355" s="48" t="str">
        <f>HYPERLINK(Oprawy_linki!C355,"Karta katalogowa")</f>
        <v>Karta katalogowa</v>
      </c>
    </row>
    <row r="356" spans="1:31">
      <c r="A356" s="8">
        <v>911401823781</v>
      </c>
      <c r="B356" s="10" t="s">
        <v>1315</v>
      </c>
      <c r="C356" s="48" t="str">
        <f>HYPERLINK(Oprawy_linki!B356,"Link do zdjęcia")</f>
        <v>Link do zdjęcia</v>
      </c>
      <c r="D356" s="12" t="s">
        <v>1285</v>
      </c>
      <c r="E356" s="12" t="s">
        <v>88</v>
      </c>
      <c r="F356" s="625">
        <v>174</v>
      </c>
      <c r="G356" s="45">
        <v>4100</v>
      </c>
      <c r="H356" s="45">
        <v>93</v>
      </c>
      <c r="I356" s="45">
        <v>4000</v>
      </c>
      <c r="J356" s="45" t="s">
        <v>4536</v>
      </c>
      <c r="K356" s="45" t="s">
        <v>4448</v>
      </c>
      <c r="L356" s="45" t="s">
        <v>4450</v>
      </c>
      <c r="M356" s="45" t="s">
        <v>4236</v>
      </c>
      <c r="N356" s="45">
        <v>44</v>
      </c>
      <c r="O356" s="45" t="s">
        <v>4449</v>
      </c>
      <c r="P356" s="45" t="s">
        <v>4443</v>
      </c>
      <c r="Q356" s="45" t="s">
        <v>4236</v>
      </c>
      <c r="R356" s="45">
        <v>60</v>
      </c>
      <c r="S356" s="45">
        <v>63</v>
      </c>
      <c r="T356" s="45" t="s">
        <v>4636</v>
      </c>
      <c r="U356" s="45" t="s">
        <v>95</v>
      </c>
      <c r="V356" s="45">
        <v>22</v>
      </c>
      <c r="W356" s="45" t="s">
        <v>4444</v>
      </c>
      <c r="X356" s="45" t="s">
        <v>4454</v>
      </c>
      <c r="Y356" s="45" t="s">
        <v>95</v>
      </c>
      <c r="Z356" s="45" t="s">
        <v>4446</v>
      </c>
      <c r="AA356" s="45" t="s">
        <v>4447</v>
      </c>
      <c r="AB356" s="45" t="s">
        <v>4137</v>
      </c>
      <c r="AC356" s="50">
        <v>2.1</v>
      </c>
      <c r="AD356" s="50">
        <v>1.45</v>
      </c>
      <c r="AE356" s="48" t="str">
        <f>HYPERLINK(Oprawy_linki!C356,"Karta katalogowa")</f>
        <v>Karta katalogowa</v>
      </c>
    </row>
    <row r="357" spans="1:31">
      <c r="A357" s="8">
        <v>911401860884</v>
      </c>
      <c r="B357" s="24" t="s">
        <v>1316</v>
      </c>
      <c r="C357" s="48" t="str">
        <f>HYPERLINK(Oprawy_linki!B357,"Link do zdjęcia")</f>
        <v>Link do zdjęcia</v>
      </c>
      <c r="D357" s="12" t="s">
        <v>1285</v>
      </c>
      <c r="E357" s="12" t="s">
        <v>88</v>
      </c>
      <c r="F357" s="625">
        <v>97.9</v>
      </c>
      <c r="G357" s="45" t="s">
        <v>95</v>
      </c>
      <c r="H357" s="45" t="s">
        <v>95</v>
      </c>
      <c r="I357" s="45" t="s">
        <v>95</v>
      </c>
      <c r="J357" s="45" t="s">
        <v>95</v>
      </c>
      <c r="K357" s="45" t="s">
        <v>95</v>
      </c>
      <c r="L357" s="45" t="s">
        <v>95</v>
      </c>
      <c r="M357" s="45" t="s">
        <v>95</v>
      </c>
      <c r="N357" s="45" t="s">
        <v>95</v>
      </c>
      <c r="O357" s="45" t="s">
        <v>95</v>
      </c>
      <c r="P357" s="45" t="s">
        <v>95</v>
      </c>
      <c r="Q357" s="45" t="s">
        <v>4236</v>
      </c>
      <c r="R357" s="45" t="s">
        <v>4163</v>
      </c>
      <c r="S357" s="45" t="s">
        <v>4188</v>
      </c>
      <c r="T357" s="45" t="s">
        <v>4323</v>
      </c>
      <c r="U357" s="45" t="s">
        <v>95</v>
      </c>
      <c r="V357" s="45" t="s">
        <v>95</v>
      </c>
      <c r="W357" s="45" t="s">
        <v>95</v>
      </c>
      <c r="X357" s="45" t="s">
        <v>95</v>
      </c>
      <c r="Y357" s="45" t="s">
        <v>95</v>
      </c>
      <c r="Z357" s="45" t="s">
        <v>95</v>
      </c>
      <c r="AA357" s="45" t="s">
        <v>95</v>
      </c>
      <c r="AB357" s="45" t="s">
        <v>4137</v>
      </c>
      <c r="AC357" s="50">
        <v>0.74</v>
      </c>
      <c r="AD357" s="50">
        <v>0.56000000000000005</v>
      </c>
      <c r="AE357" s="48" t="str">
        <f>HYPERLINK(Oprawy_linki!C357,"Karta katalogowa")</f>
        <v>Karta katalogowa</v>
      </c>
    </row>
    <row r="358" spans="1:31">
      <c r="A358" s="37">
        <v>911401861284</v>
      </c>
      <c r="B358" s="31" t="s">
        <v>1317</v>
      </c>
      <c r="C358" s="48" t="str">
        <f>HYPERLINK(Oprawy_linki!B358,"Link do zdjęcia")</f>
        <v>Link do zdjęcia</v>
      </c>
      <c r="D358" s="12" t="s">
        <v>1285</v>
      </c>
      <c r="E358" s="12" t="s">
        <v>88</v>
      </c>
      <c r="F358" s="625">
        <v>108</v>
      </c>
      <c r="G358" s="45" t="s">
        <v>95</v>
      </c>
      <c r="H358" s="45" t="s">
        <v>95</v>
      </c>
      <c r="I358" s="45" t="s">
        <v>95</v>
      </c>
      <c r="J358" s="45" t="s">
        <v>95</v>
      </c>
      <c r="K358" s="45" t="s">
        <v>95</v>
      </c>
      <c r="L358" s="45" t="s">
        <v>95</v>
      </c>
      <c r="M358" s="45" t="s">
        <v>95</v>
      </c>
      <c r="N358" s="45" t="s">
        <v>95</v>
      </c>
      <c r="O358" s="45" t="s">
        <v>95</v>
      </c>
      <c r="P358" s="45" t="s">
        <v>95</v>
      </c>
      <c r="Q358" s="45" t="s">
        <v>4236</v>
      </c>
      <c r="R358" s="45" t="s">
        <v>4206</v>
      </c>
      <c r="S358" s="45" t="s">
        <v>4191</v>
      </c>
      <c r="T358" s="45" t="s">
        <v>4191</v>
      </c>
      <c r="U358" s="45" t="s">
        <v>95</v>
      </c>
      <c r="V358" s="45" t="s">
        <v>95</v>
      </c>
      <c r="W358" s="45" t="s">
        <v>95</v>
      </c>
      <c r="X358" s="45" t="s">
        <v>95</v>
      </c>
      <c r="Y358" s="45" t="s">
        <v>95</v>
      </c>
      <c r="Z358" s="45" t="s">
        <v>95</v>
      </c>
      <c r="AA358" s="45" t="s">
        <v>95</v>
      </c>
      <c r="AB358" s="45" t="s">
        <v>4137</v>
      </c>
      <c r="AC358" s="50">
        <v>0.4</v>
      </c>
      <c r="AD358" s="50">
        <v>0.34</v>
      </c>
      <c r="AE358" s="48" t="str">
        <f>HYPERLINK(Oprawy_linki!C358,"Karta katalogowa")</f>
        <v>Karta katalogowa</v>
      </c>
    </row>
    <row r="359" spans="1:31">
      <c r="A359" s="8">
        <v>911401861384</v>
      </c>
      <c r="B359" s="24" t="s">
        <v>1318</v>
      </c>
      <c r="C359" s="48" t="str">
        <f>HYPERLINK(Oprawy_linki!B359,"Link do zdjęcia")</f>
        <v>Link do zdjęcia</v>
      </c>
      <c r="D359" s="12" t="s">
        <v>1285</v>
      </c>
      <c r="E359" s="12" t="s">
        <v>88</v>
      </c>
      <c r="F359" s="625">
        <v>113</v>
      </c>
      <c r="G359" s="45" t="s">
        <v>95</v>
      </c>
      <c r="H359" s="45" t="s">
        <v>95</v>
      </c>
      <c r="I359" s="45" t="s">
        <v>95</v>
      </c>
      <c r="J359" s="45" t="s">
        <v>95</v>
      </c>
      <c r="K359" s="45" t="s">
        <v>95</v>
      </c>
      <c r="L359" s="45" t="s">
        <v>95</v>
      </c>
      <c r="M359" s="45" t="s">
        <v>95</v>
      </c>
      <c r="N359" s="45" t="s">
        <v>95</v>
      </c>
      <c r="O359" s="45" t="s">
        <v>95</v>
      </c>
      <c r="P359" s="45" t="s">
        <v>95</v>
      </c>
      <c r="Q359" s="45" t="s">
        <v>4236</v>
      </c>
      <c r="R359" s="45" t="s">
        <v>4206</v>
      </c>
      <c r="S359" s="45" t="s">
        <v>4191</v>
      </c>
      <c r="T359" s="45" t="s">
        <v>4191</v>
      </c>
      <c r="U359" s="45" t="s">
        <v>95</v>
      </c>
      <c r="V359" s="45" t="s">
        <v>95</v>
      </c>
      <c r="W359" s="45" t="s">
        <v>95</v>
      </c>
      <c r="X359" s="45" t="s">
        <v>95</v>
      </c>
      <c r="Y359" s="45" t="s">
        <v>95</v>
      </c>
      <c r="Z359" s="45" t="s">
        <v>95</v>
      </c>
      <c r="AA359" s="45" t="s">
        <v>95</v>
      </c>
      <c r="AB359" s="45" t="s">
        <v>4137</v>
      </c>
      <c r="AC359" s="50">
        <v>0.4</v>
      </c>
      <c r="AD359" s="50">
        <v>0.34</v>
      </c>
      <c r="AE359" s="48" t="str">
        <f>HYPERLINK(Oprawy_linki!C359,"Karta katalogowa")</f>
        <v>Karta katalogowa</v>
      </c>
    </row>
    <row r="360" spans="1:31">
      <c r="A360" s="37">
        <v>911401843684</v>
      </c>
      <c r="B360" s="31" t="s">
        <v>1319</v>
      </c>
      <c r="C360" s="48" t="str">
        <f>HYPERLINK(Oprawy_linki!B360,"Link do zdjęcia")</f>
        <v>Link do zdjęcia</v>
      </c>
      <c r="D360" s="12" t="s">
        <v>1285</v>
      </c>
      <c r="E360" s="12" t="s">
        <v>88</v>
      </c>
      <c r="F360" s="625">
        <v>384</v>
      </c>
      <c r="G360" s="45" t="s">
        <v>4637</v>
      </c>
      <c r="H360" s="45">
        <v>120</v>
      </c>
      <c r="I360" s="45">
        <v>3000</v>
      </c>
      <c r="J360" s="45" t="s">
        <v>4536</v>
      </c>
      <c r="K360" s="45" t="s">
        <v>4440</v>
      </c>
      <c r="L360" s="45" t="s">
        <v>4554</v>
      </c>
      <c r="M360" s="45" t="s">
        <v>4236</v>
      </c>
      <c r="N360" s="45" t="s">
        <v>4638</v>
      </c>
      <c r="O360" s="45" t="s">
        <v>4449</v>
      </c>
      <c r="P360" s="45" t="s">
        <v>4443</v>
      </c>
      <c r="Q360" s="45" t="s">
        <v>4236</v>
      </c>
      <c r="R360" s="45">
        <v>62</v>
      </c>
      <c r="S360" s="45" t="s">
        <v>4630</v>
      </c>
      <c r="T360" s="45" t="s">
        <v>4283</v>
      </c>
      <c r="U360" s="45" t="s">
        <v>4453</v>
      </c>
      <c r="V360" s="45">
        <v>19</v>
      </c>
      <c r="W360" s="45" t="s">
        <v>4444</v>
      </c>
      <c r="X360" s="45" t="s">
        <v>4454</v>
      </c>
      <c r="Y360" s="45" t="s">
        <v>95</v>
      </c>
      <c r="Z360" s="45" t="s">
        <v>95</v>
      </c>
      <c r="AA360" s="45" t="s">
        <v>4528</v>
      </c>
      <c r="AB360" s="45" t="s">
        <v>4137</v>
      </c>
      <c r="AC360" s="50">
        <v>2.8</v>
      </c>
      <c r="AD360" s="50">
        <v>2.2000000000000002</v>
      </c>
      <c r="AE360" s="48" t="str">
        <f>HYPERLINK(Oprawy_linki!C360,"Karta katalogowa")</f>
        <v>Karta katalogowa</v>
      </c>
    </row>
    <row r="361" spans="1:31">
      <c r="A361" s="8">
        <v>911401840584</v>
      </c>
      <c r="B361" s="10" t="s">
        <v>1320</v>
      </c>
      <c r="C361" s="48" t="str">
        <f>HYPERLINK(Oprawy_linki!B362,"Link do zdjęcia")</f>
        <v>Link do zdjęcia</v>
      </c>
      <c r="D361" s="12" t="s">
        <v>1285</v>
      </c>
      <c r="E361" s="12" t="s">
        <v>88</v>
      </c>
      <c r="F361" s="625">
        <v>234</v>
      </c>
      <c r="G361" s="45">
        <v>3400</v>
      </c>
      <c r="H361" s="45">
        <v>120</v>
      </c>
      <c r="I361" s="45">
        <v>3000</v>
      </c>
      <c r="J361" s="45" t="s">
        <v>4536</v>
      </c>
      <c r="K361" s="45" t="s">
        <v>4440</v>
      </c>
      <c r="L361" s="45" t="s">
        <v>4450</v>
      </c>
      <c r="M361" s="45" t="s">
        <v>4236</v>
      </c>
      <c r="N361" s="45" t="s">
        <v>4258</v>
      </c>
      <c r="O361" s="45" t="s">
        <v>4449</v>
      </c>
      <c r="P361" s="45" t="s">
        <v>4443</v>
      </c>
      <c r="Q361" s="45" t="s">
        <v>4236</v>
      </c>
      <c r="R361" s="45">
        <v>62</v>
      </c>
      <c r="S361" s="45" t="s">
        <v>4630</v>
      </c>
      <c r="T361" s="45" t="s">
        <v>4283</v>
      </c>
      <c r="U361" s="45" t="s">
        <v>4453</v>
      </c>
      <c r="V361" s="45">
        <v>22</v>
      </c>
      <c r="W361" s="45" t="s">
        <v>4444</v>
      </c>
      <c r="X361" s="45" t="s">
        <v>4454</v>
      </c>
      <c r="Y361" s="45" t="s">
        <v>95</v>
      </c>
      <c r="Z361" s="45" t="s">
        <v>4446</v>
      </c>
      <c r="AA361" s="45" t="s">
        <v>4528</v>
      </c>
      <c r="AB361" s="45" t="s">
        <v>4137</v>
      </c>
      <c r="AC361" s="50">
        <v>2.5</v>
      </c>
      <c r="AD361" s="50">
        <v>1.9</v>
      </c>
      <c r="AE361" s="48" t="str">
        <f>HYPERLINK(Oprawy_linki!C362,"Karta katalogowa")</f>
        <v>Karta katalogowa</v>
      </c>
    </row>
    <row r="362" spans="1:31">
      <c r="A362" s="37">
        <v>911401841084</v>
      </c>
      <c r="B362" s="31" t="s">
        <v>1321</v>
      </c>
      <c r="C362" s="48" t="str">
        <f>HYPERLINK(Oprawy_linki!B363,"Link do zdjęcia")</f>
        <v>Link do zdjęcia</v>
      </c>
      <c r="D362" s="12" t="s">
        <v>1285</v>
      </c>
      <c r="E362" s="12" t="s">
        <v>88</v>
      </c>
      <c r="F362" s="625">
        <v>298</v>
      </c>
      <c r="G362" s="45">
        <v>3400</v>
      </c>
      <c r="H362" s="45">
        <v>120</v>
      </c>
      <c r="I362" s="45">
        <v>3000</v>
      </c>
      <c r="J362" s="45" t="s">
        <v>4536</v>
      </c>
      <c r="K362" s="45" t="s">
        <v>4440</v>
      </c>
      <c r="L362" s="45" t="s">
        <v>4554</v>
      </c>
      <c r="M362" s="45" t="s">
        <v>4236</v>
      </c>
      <c r="N362" s="45" t="s">
        <v>4258</v>
      </c>
      <c r="O362" s="45" t="s">
        <v>4449</v>
      </c>
      <c r="P362" s="45" t="s">
        <v>4443</v>
      </c>
      <c r="Q362" s="45" t="s">
        <v>4236</v>
      </c>
      <c r="R362" s="45">
        <v>62</v>
      </c>
      <c r="S362" s="45" t="s">
        <v>4630</v>
      </c>
      <c r="T362" s="45" t="s">
        <v>4283</v>
      </c>
      <c r="U362" s="45" t="s">
        <v>4453</v>
      </c>
      <c r="V362" s="45">
        <v>19</v>
      </c>
      <c r="W362" s="45" t="s">
        <v>4444</v>
      </c>
      <c r="X362" s="45" t="s">
        <v>4454</v>
      </c>
      <c r="Y362" s="45" t="s">
        <v>95</v>
      </c>
      <c r="Z362" s="45" t="s">
        <v>4446</v>
      </c>
      <c r="AA362" s="45" t="s">
        <v>4528</v>
      </c>
      <c r="AB362" s="45" t="s">
        <v>4137</v>
      </c>
      <c r="AC362" s="50">
        <v>2.8</v>
      </c>
      <c r="AD362" s="50">
        <v>2.2000000000000002</v>
      </c>
      <c r="AE362" s="48" t="str">
        <f>HYPERLINK(Oprawy_linki!C363,"Karta katalogowa")</f>
        <v>Karta katalogowa</v>
      </c>
    </row>
    <row r="363" spans="1:31">
      <c r="A363" s="8">
        <v>910505102347</v>
      </c>
      <c r="B363" s="10" t="s">
        <v>1322</v>
      </c>
      <c r="C363" s="48" t="str">
        <f>HYPERLINK(Oprawy_linki!B365,"Link do zdjęcia")</f>
        <v>Link do zdjęcia</v>
      </c>
      <c r="D363" s="12" t="s">
        <v>1285</v>
      </c>
      <c r="E363" s="12" t="s">
        <v>88</v>
      </c>
      <c r="F363" s="625">
        <v>1062</v>
      </c>
      <c r="G363" s="45">
        <v>3600</v>
      </c>
      <c r="H363" s="45">
        <v>106</v>
      </c>
      <c r="I363" s="45">
        <v>4000</v>
      </c>
      <c r="J363" s="45" t="s">
        <v>4536</v>
      </c>
      <c r="K363" s="45" t="s">
        <v>4448</v>
      </c>
      <c r="L363" s="45" t="s">
        <v>4554</v>
      </c>
      <c r="M363" s="45" t="s">
        <v>4460</v>
      </c>
      <c r="N363" s="45">
        <v>34</v>
      </c>
      <c r="O363" s="45" t="s">
        <v>4449</v>
      </c>
      <c r="P363" s="45" t="s">
        <v>4443</v>
      </c>
      <c r="Q363" s="45" t="s">
        <v>4236</v>
      </c>
      <c r="R363" s="45">
        <v>65</v>
      </c>
      <c r="S363" s="45">
        <v>9</v>
      </c>
      <c r="T363" s="45">
        <v>78</v>
      </c>
      <c r="U363" s="45" t="s">
        <v>4453</v>
      </c>
      <c r="V363" s="45">
        <v>19</v>
      </c>
      <c r="W363" s="45" t="s">
        <v>4461</v>
      </c>
      <c r="X363" s="45" t="s">
        <v>4454</v>
      </c>
      <c r="Y363" s="45" t="s">
        <v>95</v>
      </c>
      <c r="Z363" s="45" t="s">
        <v>4446</v>
      </c>
      <c r="AA363" s="45" t="s">
        <v>4528</v>
      </c>
      <c r="AB363" s="45" t="s">
        <v>4137</v>
      </c>
      <c r="AC363" s="50">
        <v>5</v>
      </c>
      <c r="AD363" s="50">
        <v>4.5</v>
      </c>
      <c r="AE363" s="48" t="str">
        <f>HYPERLINK(Oprawy_linki!C365,"Karta katalogowa")</f>
        <v>Karta katalogowa</v>
      </c>
    </row>
    <row r="364" spans="1:31">
      <c r="A364" s="8">
        <v>911401840684</v>
      </c>
      <c r="B364" s="24" t="s">
        <v>1323</v>
      </c>
      <c r="C364" s="48" t="str">
        <f>HYPERLINK(Oprawy_linki!B366,"Link do zdjęcia")</f>
        <v>Link do zdjęcia</v>
      </c>
      <c r="D364" s="12" t="s">
        <v>1285</v>
      </c>
      <c r="E364" s="12" t="s">
        <v>88</v>
      </c>
      <c r="F364" s="625">
        <v>232</v>
      </c>
      <c r="G364" s="45">
        <v>3600</v>
      </c>
      <c r="H364" s="45">
        <v>125</v>
      </c>
      <c r="I364" s="45">
        <v>4000</v>
      </c>
      <c r="J364" s="45" t="s">
        <v>4536</v>
      </c>
      <c r="K364" s="45" t="s">
        <v>4448</v>
      </c>
      <c r="L364" s="45" t="s">
        <v>4450</v>
      </c>
      <c r="M364" s="45" t="s">
        <v>4236</v>
      </c>
      <c r="N364" s="45" t="s">
        <v>4258</v>
      </c>
      <c r="O364" s="45" t="s">
        <v>4449</v>
      </c>
      <c r="P364" s="45" t="s">
        <v>4443</v>
      </c>
      <c r="Q364" s="45" t="s">
        <v>4236</v>
      </c>
      <c r="R364" s="45">
        <v>62</v>
      </c>
      <c r="S364" s="45" t="s">
        <v>4630</v>
      </c>
      <c r="T364" s="45" t="s">
        <v>4283</v>
      </c>
      <c r="U364" s="45" t="s">
        <v>4453</v>
      </c>
      <c r="V364" s="45">
        <v>22</v>
      </c>
      <c r="W364" s="45" t="s">
        <v>4444</v>
      </c>
      <c r="X364" s="45" t="s">
        <v>4454</v>
      </c>
      <c r="Y364" s="45" t="s">
        <v>95</v>
      </c>
      <c r="Z364" s="45" t="s">
        <v>4446</v>
      </c>
      <c r="AA364" s="45" t="s">
        <v>4528</v>
      </c>
      <c r="AB364" s="45" t="s">
        <v>4137</v>
      </c>
      <c r="AC364" s="50">
        <v>2.5</v>
      </c>
      <c r="AD364" s="50">
        <v>1.9</v>
      </c>
      <c r="AE364" s="48" t="str">
        <f>HYPERLINK(Oprawy_linki!C366,"Karta katalogowa")</f>
        <v>Karta katalogowa</v>
      </c>
    </row>
    <row r="365" spans="1:31">
      <c r="A365" s="8">
        <v>910505102353</v>
      </c>
      <c r="B365" s="10" t="s">
        <v>1324</v>
      </c>
      <c r="C365" s="48" t="str">
        <f>HYPERLINK(Oprawy_linki!B367,"Link do zdjęcia")</f>
        <v>Link do zdjęcia</v>
      </c>
      <c r="D365" s="12" t="s">
        <v>1285</v>
      </c>
      <c r="E365" s="12" t="s">
        <v>88</v>
      </c>
      <c r="F365" s="625">
        <v>837</v>
      </c>
      <c r="G365" s="45">
        <v>3600</v>
      </c>
      <c r="H365" s="45">
        <v>106</v>
      </c>
      <c r="I365" s="45">
        <v>4000</v>
      </c>
      <c r="J365" s="45" t="s">
        <v>4536</v>
      </c>
      <c r="K365" s="45" t="s">
        <v>4448</v>
      </c>
      <c r="L365" s="45" t="s">
        <v>4450</v>
      </c>
      <c r="M365" s="45" t="s">
        <v>4236</v>
      </c>
      <c r="N365" s="45">
        <v>34</v>
      </c>
      <c r="O365" s="45" t="s">
        <v>4449</v>
      </c>
      <c r="P365" s="45" t="s">
        <v>4443</v>
      </c>
      <c r="Q365" s="45" t="s">
        <v>4236</v>
      </c>
      <c r="R365" s="45">
        <v>65</v>
      </c>
      <c r="S365" s="45">
        <v>9</v>
      </c>
      <c r="T365" s="45">
        <v>78</v>
      </c>
      <c r="U365" s="45" t="s">
        <v>4453</v>
      </c>
      <c r="V365" s="45">
        <v>22</v>
      </c>
      <c r="W365" s="45" t="s">
        <v>4444</v>
      </c>
      <c r="X365" s="45" t="s">
        <v>4454</v>
      </c>
      <c r="Y365" s="45" t="s">
        <v>95</v>
      </c>
      <c r="Z365" s="45" t="s">
        <v>4446</v>
      </c>
      <c r="AA365" s="45" t="s">
        <v>4528</v>
      </c>
      <c r="AB365" s="45" t="s">
        <v>4137</v>
      </c>
      <c r="AC365" s="50">
        <v>5</v>
      </c>
      <c r="AD365" s="50">
        <v>4.5</v>
      </c>
      <c r="AE365" s="48" t="str">
        <f>HYPERLINK(Oprawy_linki!C367,"Karta katalogowa")</f>
        <v>Karta katalogowa</v>
      </c>
    </row>
    <row r="366" spans="1:31">
      <c r="A366" s="8">
        <v>911401841184</v>
      </c>
      <c r="B366" s="10" t="s">
        <v>1325</v>
      </c>
      <c r="C366" s="48" t="str">
        <f>HYPERLINK(Oprawy_linki!B368,"Link do zdjęcia")</f>
        <v>Link do zdjęcia</v>
      </c>
      <c r="D366" s="12" t="s">
        <v>1285</v>
      </c>
      <c r="E366" s="12" t="s">
        <v>88</v>
      </c>
      <c r="F366" s="625">
        <v>298</v>
      </c>
      <c r="G366" s="45">
        <v>3600</v>
      </c>
      <c r="H366" s="45">
        <v>125</v>
      </c>
      <c r="I366" s="45">
        <v>4000</v>
      </c>
      <c r="J366" s="45" t="s">
        <v>4536</v>
      </c>
      <c r="K366" s="45" t="s">
        <v>4448</v>
      </c>
      <c r="L366" s="45" t="s">
        <v>4554</v>
      </c>
      <c r="M366" s="45" t="s">
        <v>4236</v>
      </c>
      <c r="N366" s="45" t="s">
        <v>4258</v>
      </c>
      <c r="O366" s="45" t="s">
        <v>4449</v>
      </c>
      <c r="P366" s="45" t="s">
        <v>4443</v>
      </c>
      <c r="Q366" s="45" t="s">
        <v>4236</v>
      </c>
      <c r="R366" s="45">
        <v>62</v>
      </c>
      <c r="S366" s="45" t="s">
        <v>4630</v>
      </c>
      <c r="T366" s="45" t="s">
        <v>4283</v>
      </c>
      <c r="U366" s="45" t="s">
        <v>4453</v>
      </c>
      <c r="V366" s="45">
        <v>19</v>
      </c>
      <c r="W366" s="45" t="s">
        <v>4444</v>
      </c>
      <c r="X366" s="45" t="s">
        <v>4454</v>
      </c>
      <c r="Y366" s="45" t="s">
        <v>95</v>
      </c>
      <c r="Z366" s="45" t="s">
        <v>4446</v>
      </c>
      <c r="AA366" s="45" t="s">
        <v>4528</v>
      </c>
      <c r="AB366" s="45" t="s">
        <v>4137</v>
      </c>
      <c r="AC366" s="50">
        <v>2.8</v>
      </c>
      <c r="AD366" s="50">
        <v>2.2000000000000002</v>
      </c>
      <c r="AE366" s="48" t="str">
        <f>HYPERLINK(Oprawy_linki!C368,"Karta katalogowa")</f>
        <v>Karta katalogowa</v>
      </c>
    </row>
    <row r="367" spans="1:31">
      <c r="A367" s="8">
        <v>911401891285</v>
      </c>
      <c r="B367" s="10" t="s">
        <v>1327</v>
      </c>
      <c r="C367" s="48" t="str">
        <f>HYPERLINK(Oprawy_linki!B370,"Link do zdjęcia")</f>
        <v>Link do zdjęcia</v>
      </c>
      <c r="D367" s="12" t="s">
        <v>1285</v>
      </c>
      <c r="E367" s="12" t="s">
        <v>88</v>
      </c>
      <c r="F367" s="625">
        <v>604</v>
      </c>
      <c r="G367" s="45" t="s">
        <v>4639</v>
      </c>
      <c r="H367" s="45" t="s">
        <v>4640</v>
      </c>
      <c r="I367" s="45" t="s">
        <v>4641</v>
      </c>
      <c r="J367" s="45" t="s">
        <v>4328</v>
      </c>
      <c r="K367" s="45" t="s">
        <v>4448</v>
      </c>
      <c r="L367" s="45" t="s">
        <v>4554</v>
      </c>
      <c r="M367" s="45" t="s">
        <v>4460</v>
      </c>
      <c r="N367" s="45" t="s">
        <v>4642</v>
      </c>
      <c r="O367" s="45" t="s">
        <v>4449</v>
      </c>
      <c r="P367" s="45" t="s">
        <v>4443</v>
      </c>
      <c r="Q367" s="45" t="s">
        <v>4236</v>
      </c>
      <c r="R367" s="45" t="s">
        <v>4167</v>
      </c>
      <c r="S367" s="45">
        <v>62</v>
      </c>
      <c r="T367" s="45" t="s">
        <v>4283</v>
      </c>
      <c r="U367" s="45" t="s">
        <v>4453</v>
      </c>
      <c r="V367" s="45">
        <v>19</v>
      </c>
      <c r="W367" s="45" t="s">
        <v>4461</v>
      </c>
      <c r="X367" s="45" t="s">
        <v>4454</v>
      </c>
      <c r="Y367" s="45" t="s">
        <v>95</v>
      </c>
      <c r="Z367" s="45" t="s">
        <v>4446</v>
      </c>
      <c r="AA367" s="45" t="s">
        <v>4528</v>
      </c>
      <c r="AB367" s="45" t="s">
        <v>4137</v>
      </c>
      <c r="AC367" s="50">
        <v>3.1</v>
      </c>
      <c r="AD367" s="50">
        <v>2.2599999999999998</v>
      </c>
      <c r="AE367" s="48" t="str">
        <f>HYPERLINK(Oprawy_linki!C370,"Karta katalogowa")</f>
        <v>Karta katalogowa</v>
      </c>
    </row>
    <row r="368" spans="1:31">
      <c r="A368" s="8">
        <v>911401801187</v>
      </c>
      <c r="B368" s="10" t="s">
        <v>1328</v>
      </c>
      <c r="C368" s="48" t="str">
        <f>HYPERLINK(Oprawy_linki!B371,"Link do zdjęcia")</f>
        <v>Link do zdjęcia</v>
      </c>
      <c r="D368" s="12" t="s">
        <v>1285</v>
      </c>
      <c r="E368" s="12" t="s">
        <v>88</v>
      </c>
      <c r="F368" s="625">
        <v>630</v>
      </c>
      <c r="G368" s="45" t="s">
        <v>4639</v>
      </c>
      <c r="H368" s="45" t="s">
        <v>4640</v>
      </c>
      <c r="I368" s="45" t="s">
        <v>4641</v>
      </c>
      <c r="J368" s="45" t="s">
        <v>4328</v>
      </c>
      <c r="K368" s="45" t="s">
        <v>4643</v>
      </c>
      <c r="L368" s="45" t="s">
        <v>4554</v>
      </c>
      <c r="M368" s="45" t="s">
        <v>4460</v>
      </c>
      <c r="N368" s="45" t="s">
        <v>4642</v>
      </c>
      <c r="O368" s="45" t="s">
        <v>4449</v>
      </c>
      <c r="P368" s="45" t="s">
        <v>4443</v>
      </c>
      <c r="Q368" s="45" t="s">
        <v>4236</v>
      </c>
      <c r="R368" s="45" t="s">
        <v>4644</v>
      </c>
      <c r="S368" s="45">
        <v>36</v>
      </c>
      <c r="T368" s="45" t="s">
        <v>4283</v>
      </c>
      <c r="U368" s="45" t="s">
        <v>4453</v>
      </c>
      <c r="V368" s="45">
        <v>19</v>
      </c>
      <c r="W368" s="45" t="s">
        <v>4461</v>
      </c>
      <c r="X368" s="45" t="s">
        <v>4454</v>
      </c>
      <c r="Y368" s="45" t="s">
        <v>95</v>
      </c>
      <c r="Z368" s="45" t="s">
        <v>4446</v>
      </c>
      <c r="AA368" s="45" t="s">
        <v>4528</v>
      </c>
      <c r="AB368" s="45" t="s">
        <v>4137</v>
      </c>
      <c r="AC368" s="50">
        <v>3.28</v>
      </c>
      <c r="AD368" s="50">
        <v>2.48</v>
      </c>
      <c r="AE368" s="48" t="str">
        <f>HYPERLINK(Oprawy_linki!C371,"Karta katalogowa")</f>
        <v>Karta katalogowa</v>
      </c>
    </row>
    <row r="369" spans="1:31">
      <c r="A369" s="8">
        <v>911401891185</v>
      </c>
      <c r="B369" s="10" t="s">
        <v>1329</v>
      </c>
      <c r="C369" s="48" t="str">
        <f>HYPERLINK(Oprawy_linki!B372,"Link do zdjęcia")</f>
        <v>Link do zdjęcia</v>
      </c>
      <c r="D369" s="12" t="s">
        <v>1285</v>
      </c>
      <c r="E369" s="12" t="s">
        <v>88</v>
      </c>
      <c r="F369" s="625">
        <v>435</v>
      </c>
      <c r="G369" s="45" t="s">
        <v>4639</v>
      </c>
      <c r="H369" s="45" t="s">
        <v>4640</v>
      </c>
      <c r="I369" s="45" t="s">
        <v>4641</v>
      </c>
      <c r="J369" s="45" t="s">
        <v>4328</v>
      </c>
      <c r="K369" s="45" t="s">
        <v>4448</v>
      </c>
      <c r="L369" s="45" t="s">
        <v>4554</v>
      </c>
      <c r="M369" s="45" t="s">
        <v>4236</v>
      </c>
      <c r="N369" s="45" t="s">
        <v>4642</v>
      </c>
      <c r="O369" s="45" t="s">
        <v>4449</v>
      </c>
      <c r="P369" s="45" t="s">
        <v>4443</v>
      </c>
      <c r="Q369" s="45" t="s">
        <v>4236</v>
      </c>
      <c r="R369" s="45" t="s">
        <v>4167</v>
      </c>
      <c r="S369" s="45">
        <v>62</v>
      </c>
      <c r="T369" s="45" t="s">
        <v>4283</v>
      </c>
      <c r="U369" s="45" t="s">
        <v>4453</v>
      </c>
      <c r="V369" s="45">
        <v>19</v>
      </c>
      <c r="W369" s="45" t="s">
        <v>4549</v>
      </c>
      <c r="X369" s="45" t="s">
        <v>4454</v>
      </c>
      <c r="Y369" s="45" t="s">
        <v>95</v>
      </c>
      <c r="Z369" s="45" t="s">
        <v>4446</v>
      </c>
      <c r="AA369" s="45" t="s">
        <v>4528</v>
      </c>
      <c r="AB369" s="45" t="s">
        <v>4137</v>
      </c>
      <c r="AC369" s="50">
        <v>3.07</v>
      </c>
      <c r="AD369" s="50">
        <v>2.23</v>
      </c>
      <c r="AE369" s="48" t="str">
        <f>HYPERLINK(Oprawy_linki!C372,"Karta katalogowa")</f>
        <v>Karta katalogowa</v>
      </c>
    </row>
    <row r="370" spans="1:31">
      <c r="A370" s="8">
        <v>911401801287</v>
      </c>
      <c r="B370" s="10" t="s">
        <v>1330</v>
      </c>
      <c r="C370" s="48" t="str">
        <f>HYPERLINK(Oprawy_linki!B373,"Link do zdjęcia")</f>
        <v>Link do zdjęcia</v>
      </c>
      <c r="D370" s="12" t="s">
        <v>1285</v>
      </c>
      <c r="E370" s="12" t="s">
        <v>88</v>
      </c>
      <c r="F370" s="625">
        <v>384</v>
      </c>
      <c r="G370" s="45" t="s">
        <v>4639</v>
      </c>
      <c r="H370" s="45" t="s">
        <v>4640</v>
      </c>
      <c r="I370" s="45" t="s">
        <v>4641</v>
      </c>
      <c r="J370" s="45" t="s">
        <v>4328</v>
      </c>
      <c r="K370" s="45" t="s">
        <v>4643</v>
      </c>
      <c r="L370" s="45" t="s">
        <v>4450</v>
      </c>
      <c r="M370" s="45" t="s">
        <v>4236</v>
      </c>
      <c r="N370" s="45" t="s">
        <v>4642</v>
      </c>
      <c r="O370" s="45" t="s">
        <v>4449</v>
      </c>
      <c r="P370" s="45" t="s">
        <v>4443</v>
      </c>
      <c r="Q370" s="45" t="s">
        <v>4236</v>
      </c>
      <c r="R370" s="45" t="s">
        <v>4167</v>
      </c>
      <c r="S370" s="45">
        <v>62</v>
      </c>
      <c r="T370" s="45" t="s">
        <v>4283</v>
      </c>
      <c r="U370" s="45" t="s">
        <v>4453</v>
      </c>
      <c r="V370" s="45">
        <v>23</v>
      </c>
      <c r="W370" s="45" t="s">
        <v>4549</v>
      </c>
      <c r="X370" s="45" t="s">
        <v>4454</v>
      </c>
      <c r="Y370" s="45" t="s">
        <v>95</v>
      </c>
      <c r="Z370" s="45" t="s">
        <v>4446</v>
      </c>
      <c r="AA370" s="45" t="s">
        <v>4528</v>
      </c>
      <c r="AB370" s="45" t="s">
        <v>4137</v>
      </c>
      <c r="AC370" s="50">
        <v>2.59</v>
      </c>
      <c r="AD370" s="50">
        <v>1.75</v>
      </c>
      <c r="AE370" s="48" t="str">
        <f>HYPERLINK(Oprawy_linki!C373,"Karta katalogowa")</f>
        <v>Karta katalogowa</v>
      </c>
    </row>
    <row r="371" spans="1:31">
      <c r="A371" s="8">
        <v>911401801787</v>
      </c>
      <c r="B371" s="10" t="s">
        <v>1331</v>
      </c>
      <c r="C371" s="48" t="str">
        <f>HYPERLINK(Oprawy_linki!B374,"Link do zdjęcia")</f>
        <v>Link do zdjęcia</v>
      </c>
      <c r="D371" s="12" t="s">
        <v>1285</v>
      </c>
      <c r="E371" s="12" t="s">
        <v>88</v>
      </c>
      <c r="F371" s="625">
        <v>546</v>
      </c>
      <c r="G371" s="45" t="s">
        <v>4645</v>
      </c>
      <c r="H371" s="45" t="s">
        <v>4646</v>
      </c>
      <c r="I371" s="45">
        <v>4000</v>
      </c>
      <c r="J371" s="45" t="s">
        <v>4621</v>
      </c>
      <c r="K371" s="45" t="s">
        <v>4623</v>
      </c>
      <c r="L371" s="45" t="s">
        <v>4554</v>
      </c>
      <c r="M371" s="45" t="s">
        <v>4460</v>
      </c>
      <c r="N371" s="45" t="s">
        <v>4647</v>
      </c>
      <c r="O371" s="45" t="s">
        <v>4449</v>
      </c>
      <c r="P371" s="45" t="s">
        <v>4443</v>
      </c>
      <c r="Q371" s="45" t="s">
        <v>4236</v>
      </c>
      <c r="R371" s="45" t="s">
        <v>4167</v>
      </c>
      <c r="S371" s="45">
        <v>62</v>
      </c>
      <c r="T371" s="45" t="s">
        <v>4283</v>
      </c>
      <c r="U371" s="45" t="s">
        <v>4453</v>
      </c>
      <c r="V371" s="45">
        <v>19</v>
      </c>
      <c r="W371" s="45" t="s">
        <v>4461</v>
      </c>
      <c r="X371" s="45" t="s">
        <v>4454</v>
      </c>
      <c r="Y371" s="45" t="s">
        <v>95</v>
      </c>
      <c r="Z371" s="45" t="s">
        <v>4446</v>
      </c>
      <c r="AA371" s="45" t="s">
        <v>4528</v>
      </c>
      <c r="AB371" s="45" t="s">
        <v>4137</v>
      </c>
      <c r="AC371" s="50">
        <v>3.02</v>
      </c>
      <c r="AD371" s="50">
        <v>2.1800000000000002</v>
      </c>
      <c r="AE371" s="48" t="str">
        <f>HYPERLINK(Oprawy_linki!C374,"Karta katalogowa")</f>
        <v>Karta katalogowa</v>
      </c>
    </row>
    <row r="372" spans="1:31">
      <c r="A372" s="8">
        <v>911401807587</v>
      </c>
      <c r="B372" s="10" t="s">
        <v>1332</v>
      </c>
      <c r="C372" s="48" t="str">
        <f>HYPERLINK(Oprawy_linki!B375,"Link do zdjęcia")</f>
        <v>Link do zdjęcia</v>
      </c>
      <c r="D372" s="12" t="s">
        <v>1285</v>
      </c>
      <c r="E372" s="12" t="s">
        <v>88</v>
      </c>
      <c r="F372" s="625">
        <v>278</v>
      </c>
      <c r="G372" s="45">
        <v>3400</v>
      </c>
      <c r="H372" s="45">
        <v>131</v>
      </c>
      <c r="I372" s="45">
        <v>3000</v>
      </c>
      <c r="J372" s="45" t="s">
        <v>4328</v>
      </c>
      <c r="K372" s="45" t="s">
        <v>4440</v>
      </c>
      <c r="L372" s="45" t="s">
        <v>4450</v>
      </c>
      <c r="M372" s="45" t="s">
        <v>4236</v>
      </c>
      <c r="N372" s="45">
        <v>26</v>
      </c>
      <c r="O372" s="45" t="s">
        <v>4449</v>
      </c>
      <c r="P372" s="45" t="s">
        <v>4443</v>
      </c>
      <c r="Q372" s="45" t="s">
        <v>4236</v>
      </c>
      <c r="R372" s="45" t="s">
        <v>4167</v>
      </c>
      <c r="S372" s="45">
        <v>62</v>
      </c>
      <c r="T372" s="45" t="s">
        <v>4283</v>
      </c>
      <c r="U372" s="45" t="s">
        <v>4453</v>
      </c>
      <c r="V372" s="45">
        <v>23</v>
      </c>
      <c r="W372" s="45" t="s">
        <v>4549</v>
      </c>
      <c r="X372" s="45" t="s">
        <v>4454</v>
      </c>
      <c r="Y372" s="45" t="s">
        <v>95</v>
      </c>
      <c r="Z372" s="45" t="s">
        <v>4446</v>
      </c>
      <c r="AA372" s="45" t="s">
        <v>4528</v>
      </c>
      <c r="AB372" s="45" t="s">
        <v>4137</v>
      </c>
      <c r="AC372" s="50">
        <v>2.4900000000000002</v>
      </c>
      <c r="AD372" s="50">
        <v>1.65</v>
      </c>
      <c r="AE372" s="48" t="str">
        <f>HYPERLINK(Oprawy_linki!C375,"Karta katalogowa")</f>
        <v>Karta katalogowa</v>
      </c>
    </row>
    <row r="373" spans="1:31">
      <c r="A373" s="8">
        <v>911401807687</v>
      </c>
      <c r="B373" s="10" t="s">
        <v>1333</v>
      </c>
      <c r="C373" s="48" t="str">
        <f>HYPERLINK(Oprawy_linki!B376,"Link do zdjęcia")</f>
        <v>Link do zdjęcia</v>
      </c>
      <c r="D373" s="12" t="s">
        <v>1285</v>
      </c>
      <c r="E373" s="12" t="s">
        <v>88</v>
      </c>
      <c r="F373" s="625">
        <v>344</v>
      </c>
      <c r="G373" s="45">
        <v>3400</v>
      </c>
      <c r="H373" s="45">
        <v>131</v>
      </c>
      <c r="I373" s="45">
        <v>3000</v>
      </c>
      <c r="J373" s="45" t="s">
        <v>4328</v>
      </c>
      <c r="K373" s="45" t="s">
        <v>4440</v>
      </c>
      <c r="L373" s="45" t="s">
        <v>4554</v>
      </c>
      <c r="M373" s="45" t="s">
        <v>4236</v>
      </c>
      <c r="N373" s="45">
        <v>26</v>
      </c>
      <c r="O373" s="45" t="s">
        <v>4449</v>
      </c>
      <c r="P373" s="45" t="s">
        <v>4443</v>
      </c>
      <c r="Q373" s="45" t="s">
        <v>4236</v>
      </c>
      <c r="R373" s="45" t="s">
        <v>4167</v>
      </c>
      <c r="S373" s="45">
        <v>62</v>
      </c>
      <c r="T373" s="45" t="s">
        <v>4283</v>
      </c>
      <c r="U373" s="45" t="s">
        <v>4453</v>
      </c>
      <c r="V373" s="45">
        <v>19</v>
      </c>
      <c r="W373" s="45" t="s">
        <v>4549</v>
      </c>
      <c r="X373" s="45" t="s">
        <v>4454</v>
      </c>
      <c r="Y373" s="45" t="s">
        <v>95</v>
      </c>
      <c r="Z373" s="45" t="s">
        <v>4446</v>
      </c>
      <c r="AA373" s="45" t="s">
        <v>4528</v>
      </c>
      <c r="AB373" s="45" t="s">
        <v>4137</v>
      </c>
      <c r="AC373" s="50">
        <v>2.99</v>
      </c>
      <c r="AD373" s="50">
        <v>2.15</v>
      </c>
      <c r="AE373" s="48" t="str">
        <f>HYPERLINK(Oprawy_linki!C376,"Karta katalogowa")</f>
        <v>Karta katalogowa</v>
      </c>
    </row>
    <row r="374" spans="1:31">
      <c r="A374" s="8">
        <v>911401891085</v>
      </c>
      <c r="B374" s="10" t="s">
        <v>1334</v>
      </c>
      <c r="C374" s="48" t="str">
        <f>HYPERLINK(Oprawy_linki!B377,"Link do zdjęcia")</f>
        <v>Link do zdjęcia</v>
      </c>
      <c r="D374" s="12" t="s">
        <v>1285</v>
      </c>
      <c r="E374" s="12" t="s">
        <v>88</v>
      </c>
      <c r="F374" s="625">
        <v>529</v>
      </c>
      <c r="G374" s="45">
        <v>3600</v>
      </c>
      <c r="H374" s="45">
        <v>138</v>
      </c>
      <c r="I374" s="45">
        <v>4000</v>
      </c>
      <c r="J374" s="45" t="s">
        <v>4328</v>
      </c>
      <c r="K374" s="45" t="s">
        <v>4448</v>
      </c>
      <c r="L374" s="45" t="s">
        <v>4554</v>
      </c>
      <c r="M374" s="45" t="s">
        <v>4460</v>
      </c>
      <c r="N374" s="45">
        <v>26</v>
      </c>
      <c r="O374" s="45" t="s">
        <v>4449</v>
      </c>
      <c r="P374" s="45" t="s">
        <v>4443</v>
      </c>
      <c r="Q374" s="45" t="s">
        <v>4236</v>
      </c>
      <c r="R374" s="45" t="s">
        <v>4644</v>
      </c>
      <c r="S374" s="45">
        <v>36</v>
      </c>
      <c r="T374" s="45" t="s">
        <v>4283</v>
      </c>
      <c r="U374" s="45" t="s">
        <v>4453</v>
      </c>
      <c r="V374" s="45">
        <v>19</v>
      </c>
      <c r="W374" s="45" t="s">
        <v>4461</v>
      </c>
      <c r="X374" s="45" t="s">
        <v>4454</v>
      </c>
      <c r="Y374" s="45" t="s">
        <v>95</v>
      </c>
      <c r="Z374" s="45" t="s">
        <v>4446</v>
      </c>
      <c r="AA374" s="45" t="s">
        <v>4528</v>
      </c>
      <c r="AB374" s="45" t="s">
        <v>4137</v>
      </c>
      <c r="AC374" s="50">
        <v>3.18</v>
      </c>
      <c r="AD374" s="50">
        <v>2.38</v>
      </c>
      <c r="AE374" s="48" t="str">
        <f>HYPERLINK(Oprawy_linki!C377,"Karta katalogowa")</f>
        <v>Karta katalogowa</v>
      </c>
    </row>
    <row r="375" spans="1:31">
      <c r="A375" s="8">
        <v>911401890885</v>
      </c>
      <c r="B375" s="10" t="s">
        <v>1335</v>
      </c>
      <c r="C375" s="48" t="str">
        <f>HYPERLINK(Oprawy_linki!B378,"Link do zdjęcia")</f>
        <v>Link do zdjęcia</v>
      </c>
      <c r="D375" s="12" t="s">
        <v>1285</v>
      </c>
      <c r="E375" s="12" t="s">
        <v>88</v>
      </c>
      <c r="F375" s="625">
        <v>498</v>
      </c>
      <c r="G375" s="45">
        <v>3600</v>
      </c>
      <c r="H375" s="45">
        <v>138</v>
      </c>
      <c r="I375" s="45">
        <v>4000</v>
      </c>
      <c r="J375" s="45" t="s">
        <v>4328</v>
      </c>
      <c r="K375" s="45" t="s">
        <v>4448</v>
      </c>
      <c r="L375" s="45" t="s">
        <v>4554</v>
      </c>
      <c r="M375" s="45" t="s">
        <v>4460</v>
      </c>
      <c r="N375" s="45">
        <v>26</v>
      </c>
      <c r="O375" s="45" t="s">
        <v>4449</v>
      </c>
      <c r="P375" s="45" t="s">
        <v>4443</v>
      </c>
      <c r="Q375" s="45" t="s">
        <v>4236</v>
      </c>
      <c r="R375" s="45" t="s">
        <v>4167</v>
      </c>
      <c r="S375" s="45">
        <v>62</v>
      </c>
      <c r="T375" s="45" t="s">
        <v>4283</v>
      </c>
      <c r="U375" s="45" t="s">
        <v>4453</v>
      </c>
      <c r="V375" s="45">
        <v>19</v>
      </c>
      <c r="W375" s="45" t="s">
        <v>4461</v>
      </c>
      <c r="X375" s="45" t="s">
        <v>4454</v>
      </c>
      <c r="Y375" s="45" t="s">
        <v>95</v>
      </c>
      <c r="Z375" s="45" t="s">
        <v>4446</v>
      </c>
      <c r="AA375" s="45" t="s">
        <v>4528</v>
      </c>
      <c r="AB375" s="45" t="s">
        <v>4137</v>
      </c>
      <c r="AC375" s="50">
        <v>3.02</v>
      </c>
      <c r="AD375" s="50">
        <v>2.1800000000000002</v>
      </c>
      <c r="AE375" s="48" t="str">
        <f>HYPERLINK(Oprawy_linki!C378,"Karta katalogowa")</f>
        <v>Karta katalogowa</v>
      </c>
    </row>
    <row r="376" spans="1:31">
      <c r="A376" s="8">
        <v>911401890485</v>
      </c>
      <c r="B376" s="10" t="s">
        <v>1336</v>
      </c>
      <c r="C376" s="48" t="str">
        <f>HYPERLINK(Oprawy_linki!B379,"Link do zdjęcia")</f>
        <v>Link do zdjęcia</v>
      </c>
      <c r="D376" s="12" t="s">
        <v>1285</v>
      </c>
      <c r="E376" s="12" t="s">
        <v>88</v>
      </c>
      <c r="F376" s="625">
        <v>307</v>
      </c>
      <c r="G376" s="45">
        <v>3600</v>
      </c>
      <c r="H376" s="45">
        <v>138</v>
      </c>
      <c r="I376" s="45">
        <v>4000</v>
      </c>
      <c r="J376" s="45" t="s">
        <v>4328</v>
      </c>
      <c r="K376" s="45" t="s">
        <v>4448</v>
      </c>
      <c r="L376" s="45" t="s">
        <v>4450</v>
      </c>
      <c r="M376" s="45" t="s">
        <v>4236</v>
      </c>
      <c r="N376" s="45">
        <v>26</v>
      </c>
      <c r="O376" s="45" t="s">
        <v>4449</v>
      </c>
      <c r="P376" s="45" t="s">
        <v>4443</v>
      </c>
      <c r="Q376" s="45" t="s">
        <v>4236</v>
      </c>
      <c r="R376" s="45" t="s">
        <v>4644</v>
      </c>
      <c r="S376" s="45">
        <v>36</v>
      </c>
      <c r="T376" s="45" t="s">
        <v>4283</v>
      </c>
      <c r="U376" s="45" t="s">
        <v>4453</v>
      </c>
      <c r="V376" s="45">
        <v>23</v>
      </c>
      <c r="W376" s="45" t="s">
        <v>4549</v>
      </c>
      <c r="X376" s="45" t="s">
        <v>4454</v>
      </c>
      <c r="Y376" s="45" t="s">
        <v>95</v>
      </c>
      <c r="Z376" s="45" t="s">
        <v>4446</v>
      </c>
      <c r="AA376" s="45" t="s">
        <v>4528</v>
      </c>
      <c r="AB376" s="45" t="s">
        <v>4137</v>
      </c>
      <c r="AC376" s="50">
        <v>2.6850000000000001</v>
      </c>
      <c r="AD376" s="50">
        <v>1.78</v>
      </c>
      <c r="AE376" s="48" t="str">
        <f>HYPERLINK(Oprawy_linki!C379,"Karta katalogowa")</f>
        <v>Karta katalogowa</v>
      </c>
    </row>
    <row r="377" spans="1:31">
      <c r="A377" s="8">
        <v>911401890785</v>
      </c>
      <c r="B377" s="10" t="s">
        <v>1337</v>
      </c>
      <c r="C377" s="48" t="str">
        <f>HYPERLINK(Oprawy_linki!B380,"Link do zdjęcia")</f>
        <v>Link do zdjęcia</v>
      </c>
      <c r="D377" s="12" t="s">
        <v>1285</v>
      </c>
      <c r="E377" s="12" t="s">
        <v>88</v>
      </c>
      <c r="F377" s="625">
        <v>367</v>
      </c>
      <c r="G377" s="45">
        <v>3600</v>
      </c>
      <c r="H377" s="45">
        <v>138</v>
      </c>
      <c r="I377" s="45">
        <v>4000</v>
      </c>
      <c r="J377" s="45" t="s">
        <v>4328</v>
      </c>
      <c r="K377" s="45" t="s">
        <v>4448</v>
      </c>
      <c r="L377" s="45" t="s">
        <v>4554</v>
      </c>
      <c r="M377" s="45" t="s">
        <v>4236</v>
      </c>
      <c r="N377" s="45">
        <v>26</v>
      </c>
      <c r="O377" s="45" t="s">
        <v>4449</v>
      </c>
      <c r="P377" s="45" t="s">
        <v>4443</v>
      </c>
      <c r="Q377" s="45" t="s">
        <v>4236</v>
      </c>
      <c r="R377" s="45" t="s">
        <v>4644</v>
      </c>
      <c r="S377" s="45">
        <v>36</v>
      </c>
      <c r="T377" s="45" t="s">
        <v>4283</v>
      </c>
      <c r="U377" s="45" t="s">
        <v>4453</v>
      </c>
      <c r="V377" s="45">
        <v>19</v>
      </c>
      <c r="W377" s="45" t="s">
        <v>4549</v>
      </c>
      <c r="X377" s="45" t="s">
        <v>4454</v>
      </c>
      <c r="Y377" s="45" t="s">
        <v>95</v>
      </c>
      <c r="Z377" s="45" t="s">
        <v>4446</v>
      </c>
      <c r="AA377" s="45" t="s">
        <v>4528</v>
      </c>
      <c r="AB377" s="45" t="s">
        <v>4137</v>
      </c>
      <c r="AC377" s="50">
        <v>3.15</v>
      </c>
      <c r="AD377" s="50">
        <v>2.35</v>
      </c>
      <c r="AE377" s="48" t="str">
        <f>HYPERLINK(Oprawy_linki!C380,"Karta katalogowa")</f>
        <v>Karta katalogowa</v>
      </c>
    </row>
    <row r="378" spans="1:31">
      <c r="A378" s="8">
        <v>911401890285</v>
      </c>
      <c r="B378" s="10" t="s">
        <v>1338</v>
      </c>
      <c r="C378" s="48" t="str">
        <f>HYPERLINK(Oprawy_linki!B381,"Link do zdjęcia")</f>
        <v>Link do zdjęcia</v>
      </c>
      <c r="D378" s="12" t="s">
        <v>1285</v>
      </c>
      <c r="E378" s="12" t="s">
        <v>88</v>
      </c>
      <c r="F378" s="625">
        <v>270</v>
      </c>
      <c r="G378" s="45">
        <v>3600</v>
      </c>
      <c r="H378" s="45">
        <v>138</v>
      </c>
      <c r="I378" s="45">
        <v>4000</v>
      </c>
      <c r="J378" s="45" t="s">
        <v>4328</v>
      </c>
      <c r="K378" s="45" t="s">
        <v>4448</v>
      </c>
      <c r="L378" s="45" t="s">
        <v>4450</v>
      </c>
      <c r="M378" s="45" t="s">
        <v>4236</v>
      </c>
      <c r="N378" s="45">
        <v>26</v>
      </c>
      <c r="O378" s="45" t="s">
        <v>4449</v>
      </c>
      <c r="P378" s="45" t="s">
        <v>4443</v>
      </c>
      <c r="Q378" s="45" t="s">
        <v>4236</v>
      </c>
      <c r="R378" s="45" t="s">
        <v>4167</v>
      </c>
      <c r="S378" s="45">
        <v>62</v>
      </c>
      <c r="T378" s="45" t="s">
        <v>4283</v>
      </c>
      <c r="U378" s="45" t="s">
        <v>4453</v>
      </c>
      <c r="V378" s="45">
        <v>23</v>
      </c>
      <c r="W378" s="45" t="s">
        <v>4549</v>
      </c>
      <c r="X378" s="45" t="s">
        <v>4454</v>
      </c>
      <c r="Y378" s="45" t="s">
        <v>95</v>
      </c>
      <c r="Z378" s="45" t="s">
        <v>4446</v>
      </c>
      <c r="AA378" s="45" t="s">
        <v>4528</v>
      </c>
      <c r="AB378" s="45" t="s">
        <v>4137</v>
      </c>
      <c r="AC378" s="50">
        <v>2.4900000000000002</v>
      </c>
      <c r="AD378" s="50">
        <v>1.65</v>
      </c>
      <c r="AE378" s="48" t="str">
        <f>HYPERLINK(Oprawy_linki!C381,"Karta katalogowa")</f>
        <v>Karta katalogowa</v>
      </c>
    </row>
    <row r="379" spans="1:31">
      <c r="A379" s="8">
        <v>911401890585</v>
      </c>
      <c r="B379" s="10" t="s">
        <v>1339</v>
      </c>
      <c r="C379" s="48" t="str">
        <f>HYPERLINK(Oprawy_linki!B382,"Link do zdjęcia")</f>
        <v>Link do zdjęcia</v>
      </c>
      <c r="D379" s="12" t="s">
        <v>1285</v>
      </c>
      <c r="E379" s="12" t="s">
        <v>88</v>
      </c>
      <c r="F379" s="625">
        <v>344</v>
      </c>
      <c r="G379" s="45">
        <v>3600</v>
      </c>
      <c r="H379" s="45">
        <v>138</v>
      </c>
      <c r="I379" s="45">
        <v>4000</v>
      </c>
      <c r="J379" s="45" t="s">
        <v>4328</v>
      </c>
      <c r="K379" s="45" t="s">
        <v>4448</v>
      </c>
      <c r="L379" s="45" t="s">
        <v>4554</v>
      </c>
      <c r="M379" s="45" t="s">
        <v>4236</v>
      </c>
      <c r="N379" s="45">
        <v>26</v>
      </c>
      <c r="O379" s="45" t="s">
        <v>4449</v>
      </c>
      <c r="P379" s="45" t="s">
        <v>4443</v>
      </c>
      <c r="Q379" s="45" t="s">
        <v>4236</v>
      </c>
      <c r="R379" s="45" t="s">
        <v>4167</v>
      </c>
      <c r="S379" s="45">
        <v>62</v>
      </c>
      <c r="T379" s="45" t="s">
        <v>4283</v>
      </c>
      <c r="U379" s="45" t="s">
        <v>4453</v>
      </c>
      <c r="V379" s="45">
        <v>19</v>
      </c>
      <c r="W379" s="45" t="s">
        <v>4549</v>
      </c>
      <c r="X379" s="45" t="s">
        <v>4454</v>
      </c>
      <c r="Y379" s="45" t="s">
        <v>95</v>
      </c>
      <c r="Z379" s="45" t="s">
        <v>4446</v>
      </c>
      <c r="AA379" s="45" t="s">
        <v>4528</v>
      </c>
      <c r="AB379" s="45" t="s">
        <v>4137</v>
      </c>
      <c r="AC379" s="50">
        <v>2.99</v>
      </c>
      <c r="AD379" s="50">
        <v>2.15</v>
      </c>
      <c r="AE379" s="48" t="str">
        <f>HYPERLINK(Oprawy_linki!C382,"Karta katalogowa")</f>
        <v>Karta katalogowa</v>
      </c>
    </row>
    <row r="380" spans="1:31">
      <c r="A380" s="8">
        <v>911401800687</v>
      </c>
      <c r="B380" s="10" t="s">
        <v>1340</v>
      </c>
      <c r="C380" s="48" t="str">
        <f>HYPERLINK(Oprawy_linki!B383,"Link do zdjęcia")</f>
        <v>Link do zdjęcia</v>
      </c>
      <c r="D380" s="12" t="s">
        <v>1285</v>
      </c>
      <c r="E380" s="12" t="s">
        <v>88</v>
      </c>
      <c r="F380" s="625">
        <v>278</v>
      </c>
      <c r="G380" s="45">
        <v>3600</v>
      </c>
      <c r="H380" s="45">
        <v>138</v>
      </c>
      <c r="I380" s="45">
        <v>4000</v>
      </c>
      <c r="J380" s="45" t="s">
        <v>4328</v>
      </c>
      <c r="K380" s="45" t="s">
        <v>4448</v>
      </c>
      <c r="L380" s="45" t="s">
        <v>4554</v>
      </c>
      <c r="M380" s="45" t="s">
        <v>4236</v>
      </c>
      <c r="N380" s="45">
        <v>26</v>
      </c>
      <c r="O380" s="45" t="s">
        <v>4449</v>
      </c>
      <c r="P380" s="45" t="s">
        <v>4443</v>
      </c>
      <c r="Q380" s="45" t="s">
        <v>4236</v>
      </c>
      <c r="R380" s="45" t="s">
        <v>4167</v>
      </c>
      <c r="S380" s="45">
        <v>62</v>
      </c>
      <c r="T380" s="45" t="s">
        <v>4283</v>
      </c>
      <c r="U380" s="45" t="s">
        <v>4453</v>
      </c>
      <c r="V380" s="45">
        <v>19</v>
      </c>
      <c r="W380" s="45" t="s">
        <v>4549</v>
      </c>
      <c r="X380" s="45" t="s">
        <v>4454</v>
      </c>
      <c r="Y380" s="45" t="s">
        <v>95</v>
      </c>
      <c r="Z380" s="45" t="s">
        <v>4446</v>
      </c>
      <c r="AA380" s="45" t="s">
        <v>4523</v>
      </c>
      <c r="AB380" s="45" t="s">
        <v>4137</v>
      </c>
      <c r="AC380" s="50">
        <v>2.94</v>
      </c>
      <c r="AD380" s="50">
        <v>2.1</v>
      </c>
      <c r="AE380" s="48" t="str">
        <f>HYPERLINK(Oprawy_linki!C383,"Karta katalogowa")</f>
        <v>Karta katalogowa</v>
      </c>
    </row>
    <row r="381" spans="1:31">
      <c r="A381" s="8">
        <v>911401800887</v>
      </c>
      <c r="B381" s="10" t="s">
        <v>1341</v>
      </c>
      <c r="C381" s="48" t="str">
        <f>HYPERLINK(Oprawy_linki!B384,"Link do zdjęcia")</f>
        <v>Link do zdjęcia</v>
      </c>
      <c r="D381" s="12" t="s">
        <v>1285</v>
      </c>
      <c r="E381" s="12" t="s">
        <v>88</v>
      </c>
      <c r="F381" s="625">
        <v>278</v>
      </c>
      <c r="G381" s="45">
        <v>3600</v>
      </c>
      <c r="H381" s="45">
        <v>138</v>
      </c>
      <c r="I381" s="45">
        <v>4000</v>
      </c>
      <c r="J381" s="45" t="s">
        <v>4328</v>
      </c>
      <c r="K381" s="45" t="s">
        <v>4448</v>
      </c>
      <c r="L381" s="45" t="s">
        <v>4554</v>
      </c>
      <c r="M381" s="45" t="s">
        <v>4236</v>
      </c>
      <c r="N381" s="45">
        <v>26</v>
      </c>
      <c r="O381" s="45" t="s">
        <v>4449</v>
      </c>
      <c r="P381" s="45" t="s">
        <v>4443</v>
      </c>
      <c r="Q381" s="45" t="s">
        <v>4236</v>
      </c>
      <c r="R381" s="45" t="s">
        <v>4648</v>
      </c>
      <c r="S381" s="45" t="s">
        <v>4649</v>
      </c>
      <c r="T381" s="45" t="s">
        <v>4650</v>
      </c>
      <c r="U381" s="45" t="s">
        <v>4453</v>
      </c>
      <c r="V381" s="45">
        <v>19</v>
      </c>
      <c r="W381" s="45" t="s">
        <v>4549</v>
      </c>
      <c r="X381" s="45" t="s">
        <v>4454</v>
      </c>
      <c r="Y381" s="45" t="s">
        <v>95</v>
      </c>
      <c r="Z381" s="45" t="s">
        <v>4446</v>
      </c>
      <c r="AA381" s="45" t="s">
        <v>4523</v>
      </c>
      <c r="AB381" s="45" t="s">
        <v>4137</v>
      </c>
      <c r="AC381" s="50">
        <v>2.2749999999999999</v>
      </c>
      <c r="AD381" s="50">
        <v>1.4</v>
      </c>
      <c r="AE381" s="48" t="str">
        <f>HYPERLINK(Oprawy_linki!C384,"Karta katalogowa")</f>
        <v>Karta katalogowa</v>
      </c>
    </row>
    <row r="382" spans="1:31">
      <c r="A382" s="8">
        <v>911401800287</v>
      </c>
      <c r="B382" s="10" t="s">
        <v>1342</v>
      </c>
      <c r="C382" s="48" t="str">
        <f>HYPERLINK(Oprawy_linki!B385,"Link do zdjęcia")</f>
        <v>Link do zdjęcia</v>
      </c>
      <c r="D382" s="12" t="s">
        <v>1285</v>
      </c>
      <c r="E382" s="12" t="s">
        <v>88</v>
      </c>
      <c r="F382" s="625">
        <v>590</v>
      </c>
      <c r="G382" s="45">
        <v>3600</v>
      </c>
      <c r="H382" s="45">
        <v>153</v>
      </c>
      <c r="I382" s="45">
        <v>4000</v>
      </c>
      <c r="J382" s="45" t="s">
        <v>4328</v>
      </c>
      <c r="K382" s="45" t="s">
        <v>4448</v>
      </c>
      <c r="L382" s="45" t="s">
        <v>4554</v>
      </c>
      <c r="M382" s="45" t="s">
        <v>4460</v>
      </c>
      <c r="N382" s="45" t="s">
        <v>4602</v>
      </c>
      <c r="O382" s="45" t="s">
        <v>4449</v>
      </c>
      <c r="P382" s="45" t="s">
        <v>4443</v>
      </c>
      <c r="Q382" s="45" t="s">
        <v>4236</v>
      </c>
      <c r="R382" s="45" t="s">
        <v>4167</v>
      </c>
      <c r="S382" s="45">
        <v>62</v>
      </c>
      <c r="T382" s="45" t="s">
        <v>4283</v>
      </c>
      <c r="U382" s="45" t="s">
        <v>4453</v>
      </c>
      <c r="V382" s="45">
        <v>19</v>
      </c>
      <c r="W382" s="45" t="s">
        <v>4461</v>
      </c>
      <c r="X382" s="45" t="s">
        <v>4454</v>
      </c>
      <c r="Y382" s="45" t="s">
        <v>95</v>
      </c>
      <c r="Z382" s="45" t="s">
        <v>4446</v>
      </c>
      <c r="AA382" s="45" t="s">
        <v>4528</v>
      </c>
      <c r="AB382" s="45" t="s">
        <v>4137</v>
      </c>
      <c r="AC382" s="50">
        <v>3.09</v>
      </c>
      <c r="AD382" s="50">
        <v>2.25</v>
      </c>
      <c r="AE382" s="48" t="str">
        <f>HYPERLINK(Oprawy_linki!C385,"Karta katalogowa")</f>
        <v>Karta katalogowa</v>
      </c>
    </row>
    <row r="383" spans="1:31">
      <c r="A383" s="8">
        <v>911401800087</v>
      </c>
      <c r="B383" s="10" t="s">
        <v>1343</v>
      </c>
      <c r="C383" s="48" t="str">
        <f>HYPERLINK(Oprawy_linki!B386,"Link do zdjęcia")</f>
        <v>Link do zdjęcia</v>
      </c>
      <c r="D383" s="12" t="s">
        <v>1285</v>
      </c>
      <c r="E383" s="12" t="s">
        <v>88</v>
      </c>
      <c r="F383" s="625">
        <v>372</v>
      </c>
      <c r="G383" s="45">
        <v>3600</v>
      </c>
      <c r="H383" s="45">
        <v>160</v>
      </c>
      <c r="I383" s="45">
        <v>4000</v>
      </c>
      <c r="J383" s="45" t="s">
        <v>4328</v>
      </c>
      <c r="K383" s="45" t="s">
        <v>4448</v>
      </c>
      <c r="L383" s="45" t="s">
        <v>4450</v>
      </c>
      <c r="M383" s="45" t="s">
        <v>4236</v>
      </c>
      <c r="N383" s="45" t="s">
        <v>4401</v>
      </c>
      <c r="O383" s="45" t="s">
        <v>4449</v>
      </c>
      <c r="P383" s="45" t="s">
        <v>4443</v>
      </c>
      <c r="Q383" s="45" t="s">
        <v>4236</v>
      </c>
      <c r="R383" s="45" t="s">
        <v>4167</v>
      </c>
      <c r="S383" s="45">
        <v>62</v>
      </c>
      <c r="T383" s="45" t="s">
        <v>4283</v>
      </c>
      <c r="U383" s="45" t="s">
        <v>4453</v>
      </c>
      <c r="V383" s="45">
        <v>23</v>
      </c>
      <c r="W383" s="45" t="s">
        <v>4549</v>
      </c>
      <c r="X383" s="45" t="s">
        <v>4454</v>
      </c>
      <c r="Y383" s="45" t="s">
        <v>95</v>
      </c>
      <c r="Z383" s="45" t="s">
        <v>4446</v>
      </c>
      <c r="AA383" s="45" t="s">
        <v>4528</v>
      </c>
      <c r="AB383" s="45" t="s">
        <v>4137</v>
      </c>
      <c r="AC383" s="50">
        <v>2.56</v>
      </c>
      <c r="AD383" s="50">
        <v>1.72</v>
      </c>
      <c r="AE383" s="48" t="str">
        <f>HYPERLINK(Oprawy_linki!C386,"Karta katalogowa")</f>
        <v>Karta katalogowa</v>
      </c>
    </row>
    <row r="384" spans="1:31">
      <c r="A384" s="8">
        <v>911401800187</v>
      </c>
      <c r="B384" s="10" t="s">
        <v>1344</v>
      </c>
      <c r="C384" s="48" t="str">
        <f>HYPERLINK(Oprawy_linki!B387,"Link do zdjęcia")</f>
        <v>Link do zdjęcia</v>
      </c>
      <c r="D384" s="12" t="s">
        <v>1285</v>
      </c>
      <c r="E384" s="12" t="s">
        <v>88</v>
      </c>
      <c r="F384" s="625">
        <v>430</v>
      </c>
      <c r="G384" s="45">
        <v>3600</v>
      </c>
      <c r="H384" s="45">
        <v>160</v>
      </c>
      <c r="I384" s="45">
        <v>4000</v>
      </c>
      <c r="J384" s="45" t="s">
        <v>4328</v>
      </c>
      <c r="K384" s="45" t="s">
        <v>4448</v>
      </c>
      <c r="L384" s="45" t="s">
        <v>4554</v>
      </c>
      <c r="M384" s="45" t="s">
        <v>4236</v>
      </c>
      <c r="N384" s="45" t="s">
        <v>4401</v>
      </c>
      <c r="O384" s="45" t="s">
        <v>4449</v>
      </c>
      <c r="P384" s="45" t="s">
        <v>4443</v>
      </c>
      <c r="Q384" s="45" t="s">
        <v>4236</v>
      </c>
      <c r="R384" s="45" t="s">
        <v>4167</v>
      </c>
      <c r="S384" s="45">
        <v>62</v>
      </c>
      <c r="T384" s="45" t="s">
        <v>4283</v>
      </c>
      <c r="U384" s="45" t="s">
        <v>4453</v>
      </c>
      <c r="V384" s="45">
        <v>19</v>
      </c>
      <c r="W384" s="45" t="s">
        <v>4549</v>
      </c>
      <c r="X384" s="45" t="s">
        <v>4454</v>
      </c>
      <c r="Y384" s="45" t="s">
        <v>95</v>
      </c>
      <c r="Z384" s="45" t="s">
        <v>4446</v>
      </c>
      <c r="AA384" s="45" t="s">
        <v>4528</v>
      </c>
      <c r="AB384" s="45" t="s">
        <v>4137</v>
      </c>
      <c r="AC384" s="50">
        <v>3.06</v>
      </c>
      <c r="AD384" s="50">
        <v>2.2200000000000002</v>
      </c>
      <c r="AE384" s="48" t="str">
        <f>HYPERLINK(Oprawy_linki!C387,"Karta katalogowa")</f>
        <v>Karta katalogowa</v>
      </c>
    </row>
    <row r="385" spans="1:31">
      <c r="A385" s="8">
        <v>911401807087</v>
      </c>
      <c r="B385" s="10" t="s">
        <v>1345</v>
      </c>
      <c r="C385" s="48" t="str">
        <f>HYPERLINK(Oprawy_linki!B388,"Link do zdjęcia")</f>
        <v>Link do zdjęcia</v>
      </c>
      <c r="D385" s="12" t="s">
        <v>1285</v>
      </c>
      <c r="E385" s="12" t="s">
        <v>88</v>
      </c>
      <c r="F385" s="625">
        <v>229</v>
      </c>
      <c r="G385" s="45">
        <v>4300</v>
      </c>
      <c r="H385" s="45">
        <v>139</v>
      </c>
      <c r="I385" s="45">
        <v>4000</v>
      </c>
      <c r="J385" s="45" t="s">
        <v>4328</v>
      </c>
      <c r="K385" s="45" t="s">
        <v>4448</v>
      </c>
      <c r="L385" s="45" t="s">
        <v>4450</v>
      </c>
      <c r="M385" s="45" t="s">
        <v>4236</v>
      </c>
      <c r="N385" s="45">
        <v>31</v>
      </c>
      <c r="O385" s="45" t="s">
        <v>4449</v>
      </c>
      <c r="P385" s="45" t="s">
        <v>4443</v>
      </c>
      <c r="Q385" s="45" t="s">
        <v>4236</v>
      </c>
      <c r="R385" s="45" t="s">
        <v>4167</v>
      </c>
      <c r="S385" s="45">
        <v>62</v>
      </c>
      <c r="T385" s="45" t="s">
        <v>4283</v>
      </c>
      <c r="U385" s="45" t="s">
        <v>4453</v>
      </c>
      <c r="V385" s="45">
        <v>23</v>
      </c>
      <c r="W385" s="45" t="s">
        <v>4549</v>
      </c>
      <c r="X385" s="45" t="s">
        <v>4454</v>
      </c>
      <c r="Y385" s="45" t="s">
        <v>95</v>
      </c>
      <c r="Z385" s="45" t="s">
        <v>4446</v>
      </c>
      <c r="AA385" s="45" t="s">
        <v>4523</v>
      </c>
      <c r="AB385" s="45" t="s">
        <v>4137</v>
      </c>
      <c r="AC385" s="50">
        <v>2.4300000000000002</v>
      </c>
      <c r="AD385" s="50">
        <v>1.6</v>
      </c>
      <c r="AE385" s="48" t="str">
        <f>HYPERLINK(Oprawy_linki!C388,"Karta katalogowa")</f>
        <v>Karta katalogowa</v>
      </c>
    </row>
    <row r="386" spans="1:31">
      <c r="A386" s="8">
        <v>911401806987</v>
      </c>
      <c r="B386" s="10" t="s">
        <v>1346</v>
      </c>
      <c r="C386" s="48" t="str">
        <f>HYPERLINK(Oprawy_linki!B389,"Link do zdjęcia")</f>
        <v>Link do zdjęcia</v>
      </c>
      <c r="D386" s="12" t="s">
        <v>1285</v>
      </c>
      <c r="E386" s="12" t="s">
        <v>88</v>
      </c>
      <c r="F386" s="625">
        <v>286</v>
      </c>
      <c r="G386" s="45">
        <v>4300</v>
      </c>
      <c r="H386" s="45">
        <v>139</v>
      </c>
      <c r="I386" s="45">
        <v>4000</v>
      </c>
      <c r="J386" s="45" t="s">
        <v>4328</v>
      </c>
      <c r="K386" s="45" t="s">
        <v>4448</v>
      </c>
      <c r="L386" s="45" t="s">
        <v>4554</v>
      </c>
      <c r="M386" s="45" t="s">
        <v>4236</v>
      </c>
      <c r="N386" s="45">
        <v>31</v>
      </c>
      <c r="O386" s="45" t="s">
        <v>4449</v>
      </c>
      <c r="P386" s="45" t="s">
        <v>4443</v>
      </c>
      <c r="Q386" s="45" t="s">
        <v>4236</v>
      </c>
      <c r="R386" s="45" t="s">
        <v>4167</v>
      </c>
      <c r="S386" s="45">
        <v>62</v>
      </c>
      <c r="T386" s="45" t="s">
        <v>4283</v>
      </c>
      <c r="U386" s="45" t="s">
        <v>4453</v>
      </c>
      <c r="V386" s="45">
        <v>19</v>
      </c>
      <c r="W386" s="45" t="s">
        <v>4549</v>
      </c>
      <c r="X386" s="45" t="s">
        <v>4454</v>
      </c>
      <c r="Y386" s="45" t="s">
        <v>95</v>
      </c>
      <c r="Z386" s="45" t="s">
        <v>4446</v>
      </c>
      <c r="AA386" s="45" t="s">
        <v>4523</v>
      </c>
      <c r="AB386" s="45" t="s">
        <v>4137</v>
      </c>
      <c r="AC386" s="50">
        <v>2.8380000000000001</v>
      </c>
      <c r="AD386" s="50">
        <v>2.1</v>
      </c>
      <c r="AE386" s="48" t="str">
        <f>HYPERLINK(Oprawy_linki!C389,"Karta katalogowa")</f>
        <v>Karta katalogowa</v>
      </c>
    </row>
    <row r="387" spans="1:31">
      <c r="A387" s="8">
        <v>911401800387</v>
      </c>
      <c r="B387" s="10" t="s">
        <v>1347</v>
      </c>
      <c r="C387" s="48" t="str">
        <f>HYPERLINK(Oprawy_linki!B390,"Link do zdjęcia")</f>
        <v>Link do zdjęcia</v>
      </c>
      <c r="D387" s="12" t="s">
        <v>1285</v>
      </c>
      <c r="E387" s="12" t="s">
        <v>88</v>
      </c>
      <c r="F387" s="625">
        <v>511</v>
      </c>
      <c r="G387" s="45">
        <v>5000</v>
      </c>
      <c r="H387" s="45">
        <v>132</v>
      </c>
      <c r="I387" s="45">
        <v>4000</v>
      </c>
      <c r="J387" s="45" t="s">
        <v>4328</v>
      </c>
      <c r="K387" s="45" t="s">
        <v>4448</v>
      </c>
      <c r="L387" s="45" t="s">
        <v>4554</v>
      </c>
      <c r="M387" s="45" t="s">
        <v>4460</v>
      </c>
      <c r="N387" s="45">
        <v>38</v>
      </c>
      <c r="O387" s="45" t="s">
        <v>4449</v>
      </c>
      <c r="P387" s="45" t="s">
        <v>4443</v>
      </c>
      <c r="Q387" s="45" t="s">
        <v>4236</v>
      </c>
      <c r="R387" s="45" t="s">
        <v>4167</v>
      </c>
      <c r="S387" s="45">
        <v>62</v>
      </c>
      <c r="T387" s="45" t="s">
        <v>4283</v>
      </c>
      <c r="U387" s="45" t="s">
        <v>4453</v>
      </c>
      <c r="V387" s="45">
        <v>19</v>
      </c>
      <c r="W387" s="45" t="s">
        <v>4461</v>
      </c>
      <c r="X387" s="45" t="s">
        <v>4454</v>
      </c>
      <c r="Y387" s="45" t="s">
        <v>95</v>
      </c>
      <c r="Z387" s="45" t="s">
        <v>4446</v>
      </c>
      <c r="AA387" s="45" t="s">
        <v>4528</v>
      </c>
      <c r="AB387" s="45" t="s">
        <v>4137</v>
      </c>
      <c r="AC387" s="50">
        <v>3.02</v>
      </c>
      <c r="AD387" s="50">
        <v>2.1800000000000002</v>
      </c>
      <c r="AE387" s="48" t="str">
        <f>HYPERLINK(Oprawy_linki!C390,"Karta katalogowa")</f>
        <v>Karta katalogowa</v>
      </c>
    </row>
    <row r="388" spans="1:31">
      <c r="A388" s="8">
        <v>911401807187</v>
      </c>
      <c r="B388" s="10" t="s">
        <v>1348</v>
      </c>
      <c r="C388" s="48" t="str">
        <f>HYPERLINK(Oprawy_linki!B391,"Link do zdjęcia")</f>
        <v>Link do zdjęcia</v>
      </c>
      <c r="D388" s="12" t="s">
        <v>1285</v>
      </c>
      <c r="E388" s="12" t="s">
        <v>88</v>
      </c>
      <c r="F388" s="625">
        <v>292</v>
      </c>
      <c r="G388" s="45">
        <v>5000</v>
      </c>
      <c r="H388" s="45">
        <v>132</v>
      </c>
      <c r="I388" s="45">
        <v>4000</v>
      </c>
      <c r="J388" s="45" t="s">
        <v>4328</v>
      </c>
      <c r="K388" s="45" t="s">
        <v>4448</v>
      </c>
      <c r="L388" s="45" t="s">
        <v>4554</v>
      </c>
      <c r="M388" s="45" t="s">
        <v>4236</v>
      </c>
      <c r="N388" s="45">
        <v>38</v>
      </c>
      <c r="O388" s="45" t="s">
        <v>4449</v>
      </c>
      <c r="P388" s="45" t="s">
        <v>4443</v>
      </c>
      <c r="Q388" s="45" t="s">
        <v>4236</v>
      </c>
      <c r="R388" s="45" t="s">
        <v>4167</v>
      </c>
      <c r="S388" s="45">
        <v>62</v>
      </c>
      <c r="T388" s="45" t="s">
        <v>4283</v>
      </c>
      <c r="U388" s="45" t="s">
        <v>4453</v>
      </c>
      <c r="V388" s="45">
        <v>19</v>
      </c>
      <c r="W388" s="45" t="s">
        <v>4549</v>
      </c>
      <c r="X388" s="45" t="s">
        <v>4454</v>
      </c>
      <c r="Y388" s="45" t="s">
        <v>95</v>
      </c>
      <c r="Z388" s="45" t="s">
        <v>4446</v>
      </c>
      <c r="AA388" s="45" t="s">
        <v>4523</v>
      </c>
      <c r="AB388" s="45" t="s">
        <v>4137</v>
      </c>
      <c r="AC388" s="50">
        <v>2.8380000000000001</v>
      </c>
      <c r="AD388" s="50">
        <v>2.1</v>
      </c>
      <c r="AE388" s="48" t="str">
        <f>HYPERLINK(Oprawy_linki!C391,"Karta katalogowa")</f>
        <v>Karta katalogowa</v>
      </c>
    </row>
    <row r="389" spans="1:31">
      <c r="A389" s="22">
        <v>911401880881</v>
      </c>
      <c r="B389" s="23" t="s">
        <v>1349</v>
      </c>
      <c r="C389" s="48" t="str">
        <f>HYPERLINK(Oprawy_linki!B395,"Link do zdjęcia")</f>
        <v>Link do zdjęcia</v>
      </c>
      <c r="D389" s="12" t="s">
        <v>1285</v>
      </c>
      <c r="E389" s="12" t="s">
        <v>88</v>
      </c>
      <c r="F389" s="625">
        <v>648</v>
      </c>
      <c r="G389" s="45" t="s">
        <v>4651</v>
      </c>
      <c r="H389" s="45">
        <v>130</v>
      </c>
      <c r="I389" s="45">
        <v>3000</v>
      </c>
      <c r="J389" s="45" t="s">
        <v>4536</v>
      </c>
      <c r="K389" s="45" t="s">
        <v>4440</v>
      </c>
      <c r="L389" s="45" t="s">
        <v>4652</v>
      </c>
      <c r="M389" s="45" t="s">
        <v>4460</v>
      </c>
      <c r="N389" s="45" t="s">
        <v>4642</v>
      </c>
      <c r="O389" s="45" t="s">
        <v>4449</v>
      </c>
      <c r="P389" s="45" t="s">
        <v>4443</v>
      </c>
      <c r="Q389" s="45" t="s">
        <v>4236</v>
      </c>
      <c r="R389" s="45">
        <v>127</v>
      </c>
      <c r="S389" s="45">
        <v>35</v>
      </c>
      <c r="T389" s="45" t="s">
        <v>4592</v>
      </c>
      <c r="U389" s="45" t="s">
        <v>4453</v>
      </c>
      <c r="V389" s="45">
        <v>19</v>
      </c>
      <c r="W389" s="45" t="s">
        <v>4461</v>
      </c>
      <c r="X389" s="45" t="s">
        <v>4454</v>
      </c>
      <c r="Y389" s="45" t="s">
        <v>95</v>
      </c>
      <c r="Z389" s="45" t="s">
        <v>4446</v>
      </c>
      <c r="AA389" s="45" t="s">
        <v>4528</v>
      </c>
      <c r="AB389" s="45" t="s">
        <v>4137</v>
      </c>
      <c r="AC389" s="50">
        <v>4.0999999999999996</v>
      </c>
      <c r="AD389" s="50">
        <v>3</v>
      </c>
      <c r="AE389" s="48" t="str">
        <f>HYPERLINK(Oprawy_linki!C395,"Karta katalogowa")</f>
        <v>Karta katalogowa</v>
      </c>
    </row>
    <row r="390" spans="1:31">
      <c r="A390" s="8">
        <v>910505101244</v>
      </c>
      <c r="B390" s="10" t="s">
        <v>1350</v>
      </c>
      <c r="C390" s="48" t="str">
        <f>HYPERLINK(Oprawy_linki!B396,"Link do zdjęcia")</f>
        <v>Link do zdjęcia</v>
      </c>
      <c r="D390" s="12" t="s">
        <v>1285</v>
      </c>
      <c r="E390" s="12" t="s">
        <v>88</v>
      </c>
      <c r="F390" s="625">
        <v>1260</v>
      </c>
      <c r="G390" s="45" t="s">
        <v>4651</v>
      </c>
      <c r="H390" s="45">
        <v>118</v>
      </c>
      <c r="I390" s="45">
        <v>3000</v>
      </c>
      <c r="J390" s="45" t="s">
        <v>4536</v>
      </c>
      <c r="K390" s="45" t="s">
        <v>4440</v>
      </c>
      <c r="L390" s="45" t="s">
        <v>4578</v>
      </c>
      <c r="M390" s="45" t="s">
        <v>4460</v>
      </c>
      <c r="N390" s="45" t="s">
        <v>4653</v>
      </c>
      <c r="O390" s="45" t="s">
        <v>4449</v>
      </c>
      <c r="P390" s="45" t="s">
        <v>4443</v>
      </c>
      <c r="Q390" s="45" t="s">
        <v>4236</v>
      </c>
      <c r="R390" s="45">
        <v>127</v>
      </c>
      <c r="S390" s="45" t="s">
        <v>4172</v>
      </c>
      <c r="T390" s="45">
        <v>35</v>
      </c>
      <c r="U390" s="45" t="s">
        <v>4453</v>
      </c>
      <c r="V390" s="45">
        <v>19</v>
      </c>
      <c r="W390" s="45" t="s">
        <v>4461</v>
      </c>
      <c r="X390" s="45" t="s">
        <v>4454</v>
      </c>
      <c r="Y390" s="45" t="s">
        <v>95</v>
      </c>
      <c r="Z390" s="45" t="s">
        <v>4446</v>
      </c>
      <c r="AA390" s="45" t="s">
        <v>4528</v>
      </c>
      <c r="AB390" s="45" t="s">
        <v>4137</v>
      </c>
      <c r="AC390" s="50">
        <v>4.5999999999999996</v>
      </c>
      <c r="AD390" s="50">
        <v>3.5</v>
      </c>
      <c r="AE390" s="48" t="str">
        <f>HYPERLINK(Oprawy_linki!C396,"Karta katalogowa")</f>
        <v>Karta katalogowa</v>
      </c>
    </row>
    <row r="391" spans="1:31">
      <c r="A391" s="8">
        <v>911401880681</v>
      </c>
      <c r="B391" s="10" t="s">
        <v>1351</v>
      </c>
      <c r="C391" s="48" t="str">
        <f>HYPERLINK(Oprawy_linki!B397,"Link do zdjęcia")</f>
        <v>Link do zdjęcia</v>
      </c>
      <c r="D391" s="12" t="s">
        <v>1285</v>
      </c>
      <c r="E391" s="12" t="s">
        <v>88</v>
      </c>
      <c r="F391" s="625">
        <v>674</v>
      </c>
      <c r="G391" s="45" t="s">
        <v>4651</v>
      </c>
      <c r="H391" s="45">
        <v>130</v>
      </c>
      <c r="I391" s="45">
        <v>3000</v>
      </c>
      <c r="J391" s="45" t="s">
        <v>4536</v>
      </c>
      <c r="K391" s="45" t="s">
        <v>4440</v>
      </c>
      <c r="L391" s="45" t="s">
        <v>4652</v>
      </c>
      <c r="M391" s="45" t="s">
        <v>4460</v>
      </c>
      <c r="N391" s="45" t="s">
        <v>4642</v>
      </c>
      <c r="O391" s="45" t="s">
        <v>4449</v>
      </c>
      <c r="P391" s="45" t="s">
        <v>4443</v>
      </c>
      <c r="Q391" s="45" t="s">
        <v>4236</v>
      </c>
      <c r="R391" s="45">
        <v>67</v>
      </c>
      <c r="S391" s="45" t="s">
        <v>4633</v>
      </c>
      <c r="T391" s="45" t="s">
        <v>4172</v>
      </c>
      <c r="U391" s="45" t="s">
        <v>4453</v>
      </c>
      <c r="V391" s="45">
        <v>19</v>
      </c>
      <c r="W391" s="45" t="s">
        <v>4461</v>
      </c>
      <c r="X391" s="45" t="s">
        <v>4454</v>
      </c>
      <c r="Y391" s="45" t="s">
        <v>95</v>
      </c>
      <c r="Z391" s="45" t="s">
        <v>4446</v>
      </c>
      <c r="AA391" s="45" t="s">
        <v>4528</v>
      </c>
      <c r="AB391" s="45" t="s">
        <v>4137</v>
      </c>
      <c r="AC391" s="50">
        <v>4.5</v>
      </c>
      <c r="AD391" s="50">
        <v>3.6</v>
      </c>
      <c r="AE391" s="48" t="str">
        <f>HYPERLINK(Oprawy_linki!C397,"Karta katalogowa")</f>
        <v>Karta katalogowa</v>
      </c>
    </row>
    <row r="392" spans="1:31">
      <c r="A392" s="8">
        <v>911401880281</v>
      </c>
      <c r="B392" s="10" t="s">
        <v>1352</v>
      </c>
      <c r="C392" s="48" t="str">
        <f>HYPERLINK(Oprawy_linki!B398,"Link do zdjęcia")</f>
        <v>Link do zdjęcia</v>
      </c>
      <c r="D392" s="12" t="s">
        <v>1285</v>
      </c>
      <c r="E392" s="12" t="s">
        <v>88</v>
      </c>
      <c r="F392" s="625">
        <v>445</v>
      </c>
      <c r="G392" s="45" t="s">
        <v>4651</v>
      </c>
      <c r="H392" s="45">
        <v>130</v>
      </c>
      <c r="I392" s="45">
        <v>3000</v>
      </c>
      <c r="J392" s="45" t="s">
        <v>4536</v>
      </c>
      <c r="K392" s="45" t="s">
        <v>4440</v>
      </c>
      <c r="L392" s="45" t="s">
        <v>4527</v>
      </c>
      <c r="M392" s="45" t="s">
        <v>4236</v>
      </c>
      <c r="N392" s="45" t="s">
        <v>4642</v>
      </c>
      <c r="O392" s="45" t="s">
        <v>4449</v>
      </c>
      <c r="P392" s="45" t="s">
        <v>4443</v>
      </c>
      <c r="Q392" s="45" t="s">
        <v>4236</v>
      </c>
      <c r="R392" s="45">
        <v>67</v>
      </c>
      <c r="S392" s="45" t="s">
        <v>4633</v>
      </c>
      <c r="T392" s="45" t="s">
        <v>4172</v>
      </c>
      <c r="U392" s="45" t="s">
        <v>4453</v>
      </c>
      <c r="V392" s="45">
        <v>25</v>
      </c>
      <c r="W392" s="45" t="s">
        <v>4444</v>
      </c>
      <c r="X392" s="45" t="s">
        <v>4454</v>
      </c>
      <c r="Y392" s="45" t="s">
        <v>95</v>
      </c>
      <c r="Z392" s="45" t="s">
        <v>4455</v>
      </c>
      <c r="AA392" s="45" t="s">
        <v>4528</v>
      </c>
      <c r="AB392" s="45" t="s">
        <v>4137</v>
      </c>
      <c r="AC392" s="50">
        <v>4.5</v>
      </c>
      <c r="AD392" s="50">
        <v>3.6</v>
      </c>
      <c r="AE392" s="48" t="str">
        <f>HYPERLINK(Oprawy_linki!C398,"Karta katalogowa")</f>
        <v>Karta katalogowa</v>
      </c>
    </row>
    <row r="393" spans="1:31">
      <c r="A393" s="22">
        <v>911401880981</v>
      </c>
      <c r="B393" s="23" t="s">
        <v>1353</v>
      </c>
      <c r="C393" s="48" t="str">
        <f>HYPERLINK(Oprawy_linki!B399,"Link do zdjęcia")</f>
        <v>Link do zdjęcia</v>
      </c>
      <c r="D393" s="12" t="s">
        <v>1285</v>
      </c>
      <c r="E393" s="12" t="s">
        <v>88</v>
      </c>
      <c r="F393" s="625">
        <v>648</v>
      </c>
      <c r="G393" s="45" t="s">
        <v>4654</v>
      </c>
      <c r="H393" s="45">
        <v>140</v>
      </c>
      <c r="I393" s="45">
        <v>4000</v>
      </c>
      <c r="J393" s="45" t="s">
        <v>4536</v>
      </c>
      <c r="K393" s="45" t="s">
        <v>4448</v>
      </c>
      <c r="L393" s="45" t="s">
        <v>4652</v>
      </c>
      <c r="M393" s="45" t="s">
        <v>4460</v>
      </c>
      <c r="N393" s="45" t="s">
        <v>4642</v>
      </c>
      <c r="O393" s="45" t="s">
        <v>4449</v>
      </c>
      <c r="P393" s="45" t="s">
        <v>4443</v>
      </c>
      <c r="Q393" s="45" t="s">
        <v>4236</v>
      </c>
      <c r="R393" s="45">
        <v>127</v>
      </c>
      <c r="S393" s="45">
        <v>35</v>
      </c>
      <c r="T393" s="45" t="s">
        <v>4592</v>
      </c>
      <c r="U393" s="45" t="s">
        <v>4453</v>
      </c>
      <c r="V393" s="45">
        <v>19</v>
      </c>
      <c r="W393" s="45" t="s">
        <v>4461</v>
      </c>
      <c r="X393" s="45" t="s">
        <v>4454</v>
      </c>
      <c r="Y393" s="45" t="s">
        <v>95</v>
      </c>
      <c r="Z393" s="45" t="s">
        <v>4446</v>
      </c>
      <c r="AA393" s="45" t="s">
        <v>4528</v>
      </c>
      <c r="AB393" s="45" t="s">
        <v>4137</v>
      </c>
      <c r="AC393" s="50">
        <v>4.0999999999999996</v>
      </c>
      <c r="AD393" s="50">
        <v>3</v>
      </c>
      <c r="AE393" s="48" t="str">
        <f>HYPERLINK(Oprawy_linki!C399,"Karta katalogowa")</f>
        <v>Karta katalogowa</v>
      </c>
    </row>
    <row r="394" spans="1:31">
      <c r="A394" s="8">
        <v>910505101245</v>
      </c>
      <c r="B394" s="24" t="s">
        <v>1354</v>
      </c>
      <c r="C394" s="48" t="str">
        <f>HYPERLINK(Oprawy_linki!B400,"Link do zdjęcia")</f>
        <v>Link do zdjęcia</v>
      </c>
      <c r="D394" s="12" t="s">
        <v>1285</v>
      </c>
      <c r="E394" s="12" t="s">
        <v>88</v>
      </c>
      <c r="F394" s="625">
        <v>1260</v>
      </c>
      <c r="G394" s="45" t="s">
        <v>4654</v>
      </c>
      <c r="H394" s="45">
        <v>126</v>
      </c>
      <c r="I394" s="45">
        <v>4000</v>
      </c>
      <c r="J394" s="45" t="s">
        <v>4536</v>
      </c>
      <c r="K394" s="45" t="s">
        <v>4448</v>
      </c>
      <c r="L394" s="45" t="s">
        <v>4578</v>
      </c>
      <c r="M394" s="45" t="s">
        <v>4460</v>
      </c>
      <c r="N394" s="45" t="s">
        <v>4653</v>
      </c>
      <c r="O394" s="45" t="s">
        <v>4449</v>
      </c>
      <c r="P394" s="45" t="s">
        <v>4443</v>
      </c>
      <c r="Q394" s="45" t="s">
        <v>4236</v>
      </c>
      <c r="R394" s="45">
        <v>127</v>
      </c>
      <c r="S394" s="45" t="s">
        <v>4172</v>
      </c>
      <c r="T394" s="45">
        <v>35</v>
      </c>
      <c r="U394" s="45" t="s">
        <v>4453</v>
      </c>
      <c r="V394" s="45">
        <v>19</v>
      </c>
      <c r="W394" s="45" t="s">
        <v>4461</v>
      </c>
      <c r="X394" s="45" t="s">
        <v>4454</v>
      </c>
      <c r="Y394" s="45" t="s">
        <v>95</v>
      </c>
      <c r="Z394" s="45" t="s">
        <v>4446</v>
      </c>
      <c r="AA394" s="45" t="s">
        <v>4528</v>
      </c>
      <c r="AB394" s="45" t="s">
        <v>4137</v>
      </c>
      <c r="AC394" s="50">
        <v>4.5999999999999996</v>
      </c>
      <c r="AD394" s="50">
        <v>3.5</v>
      </c>
      <c r="AE394" s="48" t="str">
        <f>HYPERLINK(Oprawy_linki!C400,"Karta katalogowa")</f>
        <v>Karta katalogowa</v>
      </c>
    </row>
    <row r="395" spans="1:31">
      <c r="A395" s="8">
        <v>911401880581</v>
      </c>
      <c r="B395" s="10" t="s">
        <v>1355</v>
      </c>
      <c r="C395" s="48" t="str">
        <f>HYPERLINK(Oprawy_linki!B401,"Link do zdjęcia")</f>
        <v>Link do zdjęcia</v>
      </c>
      <c r="D395" s="12" t="s">
        <v>1285</v>
      </c>
      <c r="E395" s="12" t="s">
        <v>88</v>
      </c>
      <c r="F395" s="625">
        <v>617</v>
      </c>
      <c r="G395" s="45" t="s">
        <v>4654</v>
      </c>
      <c r="H395" s="45">
        <v>140</v>
      </c>
      <c r="I395" s="45">
        <v>4000</v>
      </c>
      <c r="J395" s="45" t="s">
        <v>4536</v>
      </c>
      <c r="K395" s="45" t="s">
        <v>4448</v>
      </c>
      <c r="L395" s="45" t="s">
        <v>4527</v>
      </c>
      <c r="M395" s="45" t="s">
        <v>4460</v>
      </c>
      <c r="N395" s="45" t="s">
        <v>4642</v>
      </c>
      <c r="O395" s="45" t="s">
        <v>4449</v>
      </c>
      <c r="P395" s="45" t="s">
        <v>4443</v>
      </c>
      <c r="Q395" s="45" t="s">
        <v>4236</v>
      </c>
      <c r="R395" s="45" t="s">
        <v>4655</v>
      </c>
      <c r="S395" s="45" t="s">
        <v>4655</v>
      </c>
      <c r="T395" s="45" t="s">
        <v>4656</v>
      </c>
      <c r="U395" s="45" t="s">
        <v>4453</v>
      </c>
      <c r="V395" s="45">
        <v>25</v>
      </c>
      <c r="W395" s="45" t="s">
        <v>4461</v>
      </c>
      <c r="X395" s="45" t="s">
        <v>4454</v>
      </c>
      <c r="Y395" s="45" t="s">
        <v>95</v>
      </c>
      <c r="Z395" s="45" t="s">
        <v>4446</v>
      </c>
      <c r="AA395" s="45" t="s">
        <v>4528</v>
      </c>
      <c r="AB395" s="45" t="s">
        <v>4137</v>
      </c>
      <c r="AC395" s="50">
        <v>4.5</v>
      </c>
      <c r="AD395" s="50">
        <v>3.6</v>
      </c>
      <c r="AE395" s="48" t="str">
        <f>HYPERLINK(Oprawy_linki!C401,"Karta katalogowa")</f>
        <v>Karta katalogowa</v>
      </c>
    </row>
    <row r="396" spans="1:31">
      <c r="A396" s="8">
        <v>911401880781</v>
      </c>
      <c r="B396" s="10" t="s">
        <v>1356</v>
      </c>
      <c r="C396" s="48" t="str">
        <f>HYPERLINK(Oprawy_linki!B402,"Link do zdjęcia")</f>
        <v>Link do zdjęcia</v>
      </c>
      <c r="D396" s="12" t="s">
        <v>1285</v>
      </c>
      <c r="E396" s="12" t="s">
        <v>88</v>
      </c>
      <c r="F396" s="625">
        <v>604</v>
      </c>
      <c r="G396" s="45" t="s">
        <v>4654</v>
      </c>
      <c r="H396" s="45">
        <v>140</v>
      </c>
      <c r="I396" s="45">
        <v>4000</v>
      </c>
      <c r="J396" s="45" t="s">
        <v>4536</v>
      </c>
      <c r="K396" s="45" t="s">
        <v>4448</v>
      </c>
      <c r="L396" s="45" t="s">
        <v>4652</v>
      </c>
      <c r="M396" s="45" t="s">
        <v>4460</v>
      </c>
      <c r="N396" s="45" t="s">
        <v>4642</v>
      </c>
      <c r="O396" s="45" t="s">
        <v>4449</v>
      </c>
      <c r="P396" s="45" t="s">
        <v>4443</v>
      </c>
      <c r="Q396" s="45" t="s">
        <v>4236</v>
      </c>
      <c r="R396" s="45">
        <v>67</v>
      </c>
      <c r="S396" s="45" t="s">
        <v>4633</v>
      </c>
      <c r="T396" s="45" t="s">
        <v>4172</v>
      </c>
      <c r="U396" s="45" t="s">
        <v>4453</v>
      </c>
      <c r="V396" s="45">
        <v>19</v>
      </c>
      <c r="W396" s="45" t="s">
        <v>4461</v>
      </c>
      <c r="X396" s="45" t="s">
        <v>4454</v>
      </c>
      <c r="Y396" s="45" t="s">
        <v>95</v>
      </c>
      <c r="Z396" s="45" t="s">
        <v>4446</v>
      </c>
      <c r="AA396" s="45" t="s">
        <v>4528</v>
      </c>
      <c r="AB396" s="45" t="s">
        <v>4137</v>
      </c>
      <c r="AC396" s="50">
        <v>4.5</v>
      </c>
      <c r="AD396" s="50">
        <v>3.6</v>
      </c>
      <c r="AE396" s="48" t="str">
        <f>HYPERLINK(Oprawy_linki!C402,"Karta katalogowa")</f>
        <v>Karta katalogowa</v>
      </c>
    </row>
    <row r="397" spans="1:31">
      <c r="A397" s="8">
        <v>910505101241</v>
      </c>
      <c r="B397" s="10" t="s">
        <v>1357</v>
      </c>
      <c r="C397" s="48" t="str">
        <f>HYPERLINK(Oprawy_linki!B403,"Link do zdjęcia")</f>
        <v>Link do zdjęcia</v>
      </c>
      <c r="D397" s="12" t="s">
        <v>1285</v>
      </c>
      <c r="E397" s="12" t="s">
        <v>88</v>
      </c>
      <c r="F397" s="625">
        <v>1221</v>
      </c>
      <c r="G397" s="45" t="s">
        <v>4654</v>
      </c>
      <c r="H397" s="45">
        <v>126</v>
      </c>
      <c r="I397" s="45">
        <v>4000</v>
      </c>
      <c r="J397" s="45" t="s">
        <v>4536</v>
      </c>
      <c r="K397" s="45" t="s">
        <v>4448</v>
      </c>
      <c r="L397" s="45" t="s">
        <v>4578</v>
      </c>
      <c r="M397" s="45" t="s">
        <v>4460</v>
      </c>
      <c r="N397" s="45" t="s">
        <v>4653</v>
      </c>
      <c r="O397" s="45" t="s">
        <v>4449</v>
      </c>
      <c r="P397" s="45" t="s">
        <v>4443</v>
      </c>
      <c r="Q397" s="45" t="s">
        <v>4236</v>
      </c>
      <c r="R397" s="45" t="s">
        <v>4167</v>
      </c>
      <c r="S397" s="45" t="s">
        <v>4172</v>
      </c>
      <c r="T397" s="45">
        <v>65</v>
      </c>
      <c r="U397" s="45" t="s">
        <v>4453</v>
      </c>
      <c r="V397" s="45">
        <v>19</v>
      </c>
      <c r="W397" s="45" t="s">
        <v>4461</v>
      </c>
      <c r="X397" s="45" t="s">
        <v>4454</v>
      </c>
      <c r="Y397" s="45" t="s">
        <v>95</v>
      </c>
      <c r="Z397" s="45" t="s">
        <v>4446</v>
      </c>
      <c r="AA397" s="45" t="s">
        <v>4528</v>
      </c>
      <c r="AB397" s="45" t="s">
        <v>4137</v>
      </c>
      <c r="AC397" s="50">
        <v>5</v>
      </c>
      <c r="AD397" s="50">
        <v>4.0999999999999996</v>
      </c>
      <c r="AE397" s="48" t="str">
        <f>HYPERLINK(Oprawy_linki!C403,"Karta katalogowa")</f>
        <v>Karta katalogowa</v>
      </c>
    </row>
    <row r="398" spans="1:31">
      <c r="A398" s="8">
        <v>910505101243</v>
      </c>
      <c r="B398" s="10" t="s">
        <v>1358</v>
      </c>
      <c r="C398" s="48" t="str">
        <f>HYPERLINK(Oprawy_linki!B404,"Link do zdjęcia")</f>
        <v>Link do zdjęcia</v>
      </c>
      <c r="D398" s="12" t="s">
        <v>1285</v>
      </c>
      <c r="E398" s="12" t="s">
        <v>88</v>
      </c>
      <c r="F398" s="625">
        <v>1181</v>
      </c>
      <c r="G398" s="45" t="s">
        <v>4654</v>
      </c>
      <c r="H398" s="45">
        <v>126</v>
      </c>
      <c r="I398" s="45">
        <v>4000</v>
      </c>
      <c r="J398" s="45" t="s">
        <v>4536</v>
      </c>
      <c r="K398" s="45" t="s">
        <v>4448</v>
      </c>
      <c r="L398" s="45" t="s">
        <v>4578</v>
      </c>
      <c r="M398" s="45" t="s">
        <v>4460</v>
      </c>
      <c r="N398" s="45" t="s">
        <v>4653</v>
      </c>
      <c r="O398" s="45" t="s">
        <v>4449</v>
      </c>
      <c r="P398" s="45" t="s">
        <v>4443</v>
      </c>
      <c r="Q398" s="45" t="s">
        <v>4236</v>
      </c>
      <c r="R398" s="45" t="s">
        <v>4167</v>
      </c>
      <c r="S398" s="45" t="s">
        <v>4172</v>
      </c>
      <c r="T398" s="45">
        <v>65</v>
      </c>
      <c r="U398" s="45" t="s">
        <v>4453</v>
      </c>
      <c r="V398" s="45">
        <v>25</v>
      </c>
      <c r="W398" s="45" t="s">
        <v>4461</v>
      </c>
      <c r="X398" s="45" t="s">
        <v>4454</v>
      </c>
      <c r="Y398" s="45" t="s">
        <v>95</v>
      </c>
      <c r="Z398" s="45" t="s">
        <v>4446</v>
      </c>
      <c r="AA398" s="45" t="s">
        <v>4528</v>
      </c>
      <c r="AB398" s="45" t="s">
        <v>4137</v>
      </c>
      <c r="AC398" s="50">
        <v>5</v>
      </c>
      <c r="AD398" s="50">
        <v>4.0999999999999996</v>
      </c>
      <c r="AE398" s="48" t="str">
        <f>HYPERLINK(Oprawy_linki!C404,"Karta katalogowa")</f>
        <v>Karta katalogowa</v>
      </c>
    </row>
    <row r="399" spans="1:31">
      <c r="A399" s="8">
        <v>911401880381</v>
      </c>
      <c r="B399" s="10" t="s">
        <v>1359</v>
      </c>
      <c r="C399" s="48" t="str">
        <f>HYPERLINK(Oprawy_linki!B405,"Link do zdjęcia")</f>
        <v>Link do zdjęcia</v>
      </c>
      <c r="D399" s="12" t="s">
        <v>1285</v>
      </c>
      <c r="E399" s="12" t="s">
        <v>88</v>
      </c>
      <c r="F399" s="625">
        <v>395</v>
      </c>
      <c r="G399" s="45" t="s">
        <v>4654</v>
      </c>
      <c r="H399" s="45">
        <v>140</v>
      </c>
      <c r="I399" s="45">
        <v>4000</v>
      </c>
      <c r="J399" s="45" t="s">
        <v>4536</v>
      </c>
      <c r="K399" s="45" t="s">
        <v>4448</v>
      </c>
      <c r="L399" s="45" t="s">
        <v>4527</v>
      </c>
      <c r="M399" s="45" t="s">
        <v>4236</v>
      </c>
      <c r="N399" s="45" t="s">
        <v>4642</v>
      </c>
      <c r="O399" s="45" t="s">
        <v>4449</v>
      </c>
      <c r="P399" s="45" t="s">
        <v>4443</v>
      </c>
      <c r="Q399" s="45" t="s">
        <v>4236</v>
      </c>
      <c r="R399" s="45">
        <v>67</v>
      </c>
      <c r="S399" s="45" t="s">
        <v>4633</v>
      </c>
      <c r="T399" s="45" t="s">
        <v>4172</v>
      </c>
      <c r="U399" s="45" t="s">
        <v>4453</v>
      </c>
      <c r="V399" s="45">
        <v>25</v>
      </c>
      <c r="W399" s="45" t="s">
        <v>4444</v>
      </c>
      <c r="X399" s="45" t="s">
        <v>4454</v>
      </c>
      <c r="Y399" s="45" t="s">
        <v>95</v>
      </c>
      <c r="Z399" s="45" t="s">
        <v>4455</v>
      </c>
      <c r="AA399" s="45" t="s">
        <v>4528</v>
      </c>
      <c r="AB399" s="45" t="s">
        <v>4137</v>
      </c>
      <c r="AC399" s="50">
        <v>4.5</v>
      </c>
      <c r="AD399" s="50">
        <v>3.6</v>
      </c>
      <c r="AE399" s="48" t="str">
        <f>HYPERLINK(Oprawy_linki!C405,"Karta katalogowa")</f>
        <v>Karta katalogowa</v>
      </c>
    </row>
    <row r="400" spans="1:31">
      <c r="A400" s="8">
        <v>911401880481</v>
      </c>
      <c r="B400" s="10" t="s">
        <v>1360</v>
      </c>
      <c r="C400" s="48" t="str">
        <f>HYPERLINK(Oprawy_linki!B406,"Link do zdjęcia")</f>
        <v>Link do zdjęcia</v>
      </c>
      <c r="D400" s="12" t="s">
        <v>1285</v>
      </c>
      <c r="E400" s="12" t="s">
        <v>88</v>
      </c>
      <c r="F400" s="625">
        <v>445</v>
      </c>
      <c r="G400" s="45" t="s">
        <v>4654</v>
      </c>
      <c r="H400" s="45">
        <v>140</v>
      </c>
      <c r="I400" s="45">
        <v>4000</v>
      </c>
      <c r="J400" s="45" t="s">
        <v>4536</v>
      </c>
      <c r="K400" s="45" t="s">
        <v>4448</v>
      </c>
      <c r="L400" s="45" t="s">
        <v>4652</v>
      </c>
      <c r="M400" s="45" t="s">
        <v>4236</v>
      </c>
      <c r="N400" s="45" t="s">
        <v>4642</v>
      </c>
      <c r="O400" s="45" t="s">
        <v>4449</v>
      </c>
      <c r="P400" s="45" t="s">
        <v>4443</v>
      </c>
      <c r="Q400" s="45" t="s">
        <v>4236</v>
      </c>
      <c r="R400" s="45">
        <v>67</v>
      </c>
      <c r="S400" s="45" t="s">
        <v>4633</v>
      </c>
      <c r="T400" s="45" t="s">
        <v>4172</v>
      </c>
      <c r="U400" s="45" t="s">
        <v>4453</v>
      </c>
      <c r="V400" s="45">
        <v>19</v>
      </c>
      <c r="W400" s="45" t="s">
        <v>4444</v>
      </c>
      <c r="X400" s="45" t="s">
        <v>4454</v>
      </c>
      <c r="Y400" s="45" t="s">
        <v>95</v>
      </c>
      <c r="Z400" s="45" t="s">
        <v>4455</v>
      </c>
      <c r="AA400" s="45" t="s">
        <v>4528</v>
      </c>
      <c r="AB400" s="45" t="s">
        <v>4137</v>
      </c>
      <c r="AC400" s="50">
        <v>4.5</v>
      </c>
      <c r="AD400" s="50">
        <v>3.6</v>
      </c>
      <c r="AE400" s="48" t="str">
        <f>HYPERLINK(Oprawy_linki!C406,"Karta katalogowa")</f>
        <v>Karta katalogowa</v>
      </c>
    </row>
    <row r="401" spans="1:31">
      <c r="A401" s="8">
        <v>910505101242</v>
      </c>
      <c r="B401" s="10" t="s">
        <v>1361</v>
      </c>
      <c r="C401" s="48" t="str">
        <f>HYPERLINK(Oprawy_linki!B407,"Link do zdjęcia")</f>
        <v>Link do zdjęcia</v>
      </c>
      <c r="D401" s="12" t="s">
        <v>1285</v>
      </c>
      <c r="E401" s="12" t="s">
        <v>88</v>
      </c>
      <c r="F401" s="625">
        <v>1110</v>
      </c>
      <c r="G401" s="45" t="s">
        <v>4654</v>
      </c>
      <c r="H401" s="45">
        <v>126</v>
      </c>
      <c r="I401" s="45">
        <v>4000</v>
      </c>
      <c r="J401" s="45" t="s">
        <v>4536</v>
      </c>
      <c r="K401" s="45" t="s">
        <v>4448</v>
      </c>
      <c r="L401" s="45" t="s">
        <v>4578</v>
      </c>
      <c r="M401" s="45" t="s">
        <v>4236</v>
      </c>
      <c r="N401" s="45" t="s">
        <v>4653</v>
      </c>
      <c r="O401" s="45" t="s">
        <v>4449</v>
      </c>
      <c r="P401" s="45" t="s">
        <v>4443</v>
      </c>
      <c r="Q401" s="45" t="s">
        <v>4236</v>
      </c>
      <c r="R401" s="45" t="s">
        <v>4167</v>
      </c>
      <c r="S401" s="45" t="s">
        <v>4172</v>
      </c>
      <c r="T401" s="45">
        <v>65</v>
      </c>
      <c r="U401" s="45" t="s">
        <v>4453</v>
      </c>
      <c r="V401" s="45">
        <v>25</v>
      </c>
      <c r="W401" s="45" t="s">
        <v>4444</v>
      </c>
      <c r="X401" s="45" t="s">
        <v>4454</v>
      </c>
      <c r="Y401" s="45" t="s">
        <v>95</v>
      </c>
      <c r="Z401" s="45" t="s">
        <v>4455</v>
      </c>
      <c r="AA401" s="45" t="s">
        <v>4528</v>
      </c>
      <c r="AB401" s="45" t="s">
        <v>4137</v>
      </c>
      <c r="AC401" s="50">
        <v>5</v>
      </c>
      <c r="AD401" s="50">
        <v>4.0999999999999996</v>
      </c>
      <c r="AE401" s="48" t="str">
        <f>HYPERLINK(Oprawy_linki!C407,"Karta katalogowa")</f>
        <v>Karta katalogowa</v>
      </c>
    </row>
    <row r="402" spans="1:31">
      <c r="A402" s="8">
        <v>911401808385</v>
      </c>
      <c r="B402" s="10" t="s">
        <v>1362</v>
      </c>
      <c r="C402" s="48" t="str">
        <f>HYPERLINK(Oprawy_linki!B408,"Link do zdjęcia")</f>
        <v>Link do zdjęcia</v>
      </c>
      <c r="D402" s="12" t="s">
        <v>1285</v>
      </c>
      <c r="E402" s="12" t="s">
        <v>88</v>
      </c>
      <c r="F402" s="625">
        <v>560</v>
      </c>
      <c r="G402" s="45">
        <v>6000</v>
      </c>
      <c r="H402" s="45">
        <v>135</v>
      </c>
      <c r="I402" s="45">
        <v>4000</v>
      </c>
      <c r="J402" s="45" t="s">
        <v>4536</v>
      </c>
      <c r="K402" s="45" t="s">
        <v>4448</v>
      </c>
      <c r="L402" s="45" t="s">
        <v>4652</v>
      </c>
      <c r="M402" s="45" t="s">
        <v>4460</v>
      </c>
      <c r="N402" s="45">
        <v>44</v>
      </c>
      <c r="O402" s="45" t="s">
        <v>4449</v>
      </c>
      <c r="P402" s="45" t="s">
        <v>4443</v>
      </c>
      <c r="Q402" s="45" t="s">
        <v>4236</v>
      </c>
      <c r="R402" s="45" t="s">
        <v>4657</v>
      </c>
      <c r="S402" s="45" t="s">
        <v>4658</v>
      </c>
      <c r="T402" s="45" t="s">
        <v>4659</v>
      </c>
      <c r="U402" s="45" t="s">
        <v>4453</v>
      </c>
      <c r="V402" s="45">
        <v>19</v>
      </c>
      <c r="W402" s="45" t="s">
        <v>4461</v>
      </c>
      <c r="X402" s="45" t="s">
        <v>4454</v>
      </c>
      <c r="Y402" s="45" t="s">
        <v>95</v>
      </c>
      <c r="Z402" s="45" t="s">
        <v>4446</v>
      </c>
      <c r="AA402" s="45" t="s">
        <v>4528</v>
      </c>
      <c r="AB402" s="45" t="s">
        <v>4137</v>
      </c>
      <c r="AC402" s="50">
        <v>4.3</v>
      </c>
      <c r="AD402" s="50">
        <v>3.5</v>
      </c>
      <c r="AE402" s="48" t="str">
        <f>HYPERLINK(Oprawy_linki!C408,"Karta katalogowa")</f>
        <v>Karta katalogowa</v>
      </c>
    </row>
    <row r="403" spans="1:31">
      <c r="A403" s="8">
        <v>911401808285</v>
      </c>
      <c r="B403" s="10" t="s">
        <v>1363</v>
      </c>
      <c r="C403" s="48" t="str">
        <f>HYPERLINK(Oprawy_linki!B409,"Link do zdjęcia")</f>
        <v>Link do zdjęcia</v>
      </c>
      <c r="D403" s="12" t="s">
        <v>1285</v>
      </c>
      <c r="E403" s="12" t="s">
        <v>88</v>
      </c>
      <c r="F403" s="625">
        <v>394</v>
      </c>
      <c r="G403" s="45">
        <v>6000</v>
      </c>
      <c r="H403" s="45">
        <v>135</v>
      </c>
      <c r="I403" s="45">
        <v>4000</v>
      </c>
      <c r="J403" s="45" t="s">
        <v>4536</v>
      </c>
      <c r="K403" s="45" t="s">
        <v>4448</v>
      </c>
      <c r="L403" s="45" t="s">
        <v>4652</v>
      </c>
      <c r="M403" s="45" t="s">
        <v>4236</v>
      </c>
      <c r="N403" s="45">
        <v>44</v>
      </c>
      <c r="O403" s="45" t="s">
        <v>4449</v>
      </c>
      <c r="P403" s="45" t="s">
        <v>4443</v>
      </c>
      <c r="Q403" s="45" t="s">
        <v>4236</v>
      </c>
      <c r="R403" s="45" t="s">
        <v>4657</v>
      </c>
      <c r="S403" s="45" t="s">
        <v>4658</v>
      </c>
      <c r="T403" s="45" t="s">
        <v>4659</v>
      </c>
      <c r="U403" s="45" t="s">
        <v>4453</v>
      </c>
      <c r="V403" s="45">
        <v>19</v>
      </c>
      <c r="W403" s="45" t="s">
        <v>4444</v>
      </c>
      <c r="X403" s="45" t="s">
        <v>4454</v>
      </c>
      <c r="Y403" s="45" t="s">
        <v>95</v>
      </c>
      <c r="Z403" s="45" t="s">
        <v>4446</v>
      </c>
      <c r="AA403" s="45" t="s">
        <v>4528</v>
      </c>
      <c r="AB403" s="45" t="s">
        <v>4137</v>
      </c>
      <c r="AC403" s="50">
        <v>4.3</v>
      </c>
      <c r="AD403" s="50">
        <v>3.5</v>
      </c>
      <c r="AE403" s="48" t="str">
        <f>HYPERLINK(Oprawy_linki!C409,"Karta katalogowa")</f>
        <v>Karta katalogowa</v>
      </c>
    </row>
    <row r="404" spans="1:31">
      <c r="A404" s="8">
        <v>911401807787</v>
      </c>
      <c r="B404" s="10" t="s">
        <v>1364</v>
      </c>
      <c r="C404" s="48" t="str">
        <f>HYPERLINK(Oprawy_linki!B410,"Link do zdjęcia")</f>
        <v>Link do zdjęcia</v>
      </c>
      <c r="D404" s="12" t="s">
        <v>1285</v>
      </c>
      <c r="E404" s="12" t="s">
        <v>88</v>
      </c>
      <c r="F404" s="625">
        <v>106</v>
      </c>
      <c r="G404" s="45" t="s">
        <v>95</v>
      </c>
      <c r="H404" s="45" t="s">
        <v>95</v>
      </c>
      <c r="I404" s="45" t="s">
        <v>95</v>
      </c>
      <c r="J404" s="45" t="s">
        <v>95</v>
      </c>
      <c r="K404" s="45" t="s">
        <v>95</v>
      </c>
      <c r="L404" s="45" t="s">
        <v>95</v>
      </c>
      <c r="M404" s="45" t="s">
        <v>95</v>
      </c>
      <c r="N404" s="45" t="s">
        <v>95</v>
      </c>
      <c r="O404" s="45" t="s">
        <v>95</v>
      </c>
      <c r="P404" s="45" t="s">
        <v>95</v>
      </c>
      <c r="Q404" s="45" t="s">
        <v>95</v>
      </c>
      <c r="R404" s="45" t="s">
        <v>4634</v>
      </c>
      <c r="S404" s="45" t="s">
        <v>4368</v>
      </c>
      <c r="T404" s="45" t="s">
        <v>4660</v>
      </c>
      <c r="U404" s="45" t="s">
        <v>95</v>
      </c>
      <c r="V404" s="45" t="s">
        <v>95</v>
      </c>
      <c r="W404" s="45" t="s">
        <v>95</v>
      </c>
      <c r="X404" s="45" t="s">
        <v>4496</v>
      </c>
      <c r="Y404" s="45" t="s">
        <v>95</v>
      </c>
      <c r="Z404" s="45" t="s">
        <v>95</v>
      </c>
      <c r="AA404" s="45" t="s">
        <v>95</v>
      </c>
      <c r="AB404" s="45" t="s">
        <v>4137</v>
      </c>
      <c r="AC404" s="50">
        <v>1.1519999999999999</v>
      </c>
      <c r="AD404" s="50">
        <v>0.98</v>
      </c>
      <c r="AE404" s="48" t="str">
        <f>HYPERLINK(Oprawy_linki!C410,"Karta katalogowa")</f>
        <v>Karta katalogowa</v>
      </c>
    </row>
    <row r="405" spans="1:31">
      <c r="A405" s="8">
        <v>911401807987</v>
      </c>
      <c r="B405" s="10" t="s">
        <v>1365</v>
      </c>
      <c r="C405" s="48" t="str">
        <f>HYPERLINK(Oprawy_linki!B411,"Link do zdjęcia")</f>
        <v>Link do zdjęcia</v>
      </c>
      <c r="D405" s="12" t="s">
        <v>1285</v>
      </c>
      <c r="E405" s="12" t="s">
        <v>88</v>
      </c>
      <c r="F405" s="625">
        <v>121</v>
      </c>
      <c r="G405" s="45" t="s">
        <v>95</v>
      </c>
      <c r="H405" s="45" t="s">
        <v>95</v>
      </c>
      <c r="I405" s="45" t="s">
        <v>95</v>
      </c>
      <c r="J405" s="45" t="s">
        <v>95</v>
      </c>
      <c r="K405" s="45" t="s">
        <v>95</v>
      </c>
      <c r="L405" s="45" t="s">
        <v>95</v>
      </c>
      <c r="M405" s="45" t="s">
        <v>95</v>
      </c>
      <c r="N405" s="45" t="s">
        <v>95</v>
      </c>
      <c r="O405" s="45" t="s">
        <v>95</v>
      </c>
      <c r="P405" s="45" t="s">
        <v>95</v>
      </c>
      <c r="Q405" s="45" t="s">
        <v>95</v>
      </c>
      <c r="R405" s="45" t="s">
        <v>4318</v>
      </c>
      <c r="S405" s="45" t="s">
        <v>4142</v>
      </c>
      <c r="T405" s="45">
        <v>9</v>
      </c>
      <c r="U405" s="45" t="s">
        <v>95</v>
      </c>
      <c r="V405" s="45" t="s">
        <v>95</v>
      </c>
      <c r="W405" s="45" t="s">
        <v>95</v>
      </c>
      <c r="X405" s="45" t="s">
        <v>4496</v>
      </c>
      <c r="Y405" s="45" t="s">
        <v>95</v>
      </c>
      <c r="Z405" s="45" t="s">
        <v>95</v>
      </c>
      <c r="AA405" s="45" t="s">
        <v>95</v>
      </c>
      <c r="AB405" s="45" t="s">
        <v>4137</v>
      </c>
      <c r="AC405" s="50">
        <v>1.54</v>
      </c>
      <c r="AD405" s="50">
        <v>1.26</v>
      </c>
      <c r="AE405" s="48" t="str">
        <f>HYPERLINK(Oprawy_linki!C411,"Karta katalogowa")</f>
        <v>Karta katalogowa</v>
      </c>
    </row>
    <row r="406" spans="1:31">
      <c r="A406" s="8">
        <v>911401809187</v>
      </c>
      <c r="B406" s="10" t="s">
        <v>1366</v>
      </c>
      <c r="C406" s="48" t="str">
        <f>HYPERLINK(Oprawy_linki!B412,"Link do zdjęcia")</f>
        <v>Link do zdjęcia</v>
      </c>
      <c r="D406" s="12" t="s">
        <v>1285</v>
      </c>
      <c r="E406" s="12" t="s">
        <v>88</v>
      </c>
      <c r="F406" s="625">
        <v>9.15</v>
      </c>
      <c r="G406" s="45" t="s">
        <v>95</v>
      </c>
      <c r="H406" s="45" t="s">
        <v>95</v>
      </c>
      <c r="I406" s="45" t="s">
        <v>95</v>
      </c>
      <c r="J406" s="45" t="s">
        <v>95</v>
      </c>
      <c r="K406" s="45" t="s">
        <v>95</v>
      </c>
      <c r="L406" s="45" t="s">
        <v>95</v>
      </c>
      <c r="M406" s="45" t="s">
        <v>95</v>
      </c>
      <c r="N406" s="45" t="s">
        <v>95</v>
      </c>
      <c r="O406" s="45" t="s">
        <v>95</v>
      </c>
      <c r="P406" s="45" t="s">
        <v>95</v>
      </c>
      <c r="Q406" s="45" t="s">
        <v>95</v>
      </c>
      <c r="R406" s="45">
        <v>12</v>
      </c>
      <c r="S406" s="45">
        <v>2</v>
      </c>
      <c r="T406" s="45">
        <v>10</v>
      </c>
      <c r="U406" s="45" t="s">
        <v>95</v>
      </c>
      <c r="V406" s="45" t="s">
        <v>95</v>
      </c>
      <c r="W406" s="45" t="s">
        <v>95</v>
      </c>
      <c r="X406" s="45" t="s">
        <v>4454</v>
      </c>
      <c r="Y406" s="45" t="s">
        <v>95</v>
      </c>
      <c r="Z406" s="45" t="s">
        <v>95</v>
      </c>
      <c r="AA406" s="45" t="s">
        <v>95</v>
      </c>
      <c r="AB406" s="45" t="s">
        <v>4137</v>
      </c>
      <c r="AC406" s="50">
        <v>2.3E-2</v>
      </c>
      <c r="AD406" s="50">
        <v>0.02</v>
      </c>
      <c r="AE406" s="48" t="str">
        <f>HYPERLINK(Oprawy_linki!C412,"Karta katalogowa")</f>
        <v>Karta katalogowa</v>
      </c>
    </row>
    <row r="407" spans="1:31">
      <c r="A407" s="8">
        <v>911401809287</v>
      </c>
      <c r="B407" s="10" t="s">
        <v>1367</v>
      </c>
      <c r="C407" s="48" t="str">
        <f>HYPERLINK(Oprawy_linki!B413,"Link do zdjęcia")</f>
        <v>Link do zdjęcia</v>
      </c>
      <c r="D407" s="12" t="s">
        <v>1285</v>
      </c>
      <c r="E407" s="12" t="s">
        <v>88</v>
      </c>
      <c r="F407" s="625">
        <v>15.9</v>
      </c>
      <c r="G407" s="45" t="s">
        <v>95</v>
      </c>
      <c r="H407" s="45" t="s">
        <v>95</v>
      </c>
      <c r="I407" s="45" t="s">
        <v>95</v>
      </c>
      <c r="J407" s="45" t="s">
        <v>95</v>
      </c>
      <c r="K407" s="45" t="s">
        <v>95</v>
      </c>
      <c r="L407" s="45" t="s">
        <v>95</v>
      </c>
      <c r="M407" s="45" t="s">
        <v>95</v>
      </c>
      <c r="N407" s="45" t="s">
        <v>95</v>
      </c>
      <c r="O407" s="45" t="s">
        <v>95</v>
      </c>
      <c r="P407" s="45" t="s">
        <v>95</v>
      </c>
      <c r="Q407" s="45" t="s">
        <v>95</v>
      </c>
      <c r="R407" s="45">
        <v>12</v>
      </c>
      <c r="S407" s="45">
        <v>3</v>
      </c>
      <c r="T407" s="45">
        <v>8</v>
      </c>
      <c r="U407" s="45" t="s">
        <v>95</v>
      </c>
      <c r="V407" s="45" t="s">
        <v>95</v>
      </c>
      <c r="W407" s="45" t="s">
        <v>95</v>
      </c>
      <c r="X407" s="45" t="s">
        <v>4454</v>
      </c>
      <c r="Y407" s="45" t="s">
        <v>95</v>
      </c>
      <c r="Z407" s="45" t="s">
        <v>95</v>
      </c>
      <c r="AA407" s="45" t="s">
        <v>95</v>
      </c>
      <c r="AB407" s="45" t="s">
        <v>4137</v>
      </c>
      <c r="AC407" s="50">
        <v>0.12</v>
      </c>
      <c r="AD407" s="50">
        <v>0.1</v>
      </c>
      <c r="AE407" s="48" t="str">
        <f>HYPERLINK(Oprawy_linki!C413,"Karta katalogowa")</f>
        <v>Karta katalogowa</v>
      </c>
    </row>
    <row r="408" spans="1:31">
      <c r="A408" s="8">
        <v>911401809387</v>
      </c>
      <c r="B408" s="10" t="s">
        <v>1368</v>
      </c>
      <c r="C408" s="48" t="str">
        <f>HYPERLINK(Oprawy_linki!B414,"Link do zdjęcia")</f>
        <v>Link do zdjęcia</v>
      </c>
      <c r="D408" s="12" t="s">
        <v>1285</v>
      </c>
      <c r="E408" s="12" t="s">
        <v>88</v>
      </c>
      <c r="F408" s="625">
        <v>125</v>
      </c>
      <c r="G408" s="45" t="s">
        <v>95</v>
      </c>
      <c r="H408" s="45" t="s">
        <v>95</v>
      </c>
      <c r="I408" s="45" t="s">
        <v>95</v>
      </c>
      <c r="J408" s="45" t="s">
        <v>95</v>
      </c>
      <c r="K408" s="45" t="s">
        <v>95</v>
      </c>
      <c r="L408" s="45" t="s">
        <v>95</v>
      </c>
      <c r="M408" s="45" t="s">
        <v>95</v>
      </c>
      <c r="N408" s="45" t="s">
        <v>95</v>
      </c>
      <c r="O408" s="45" t="s">
        <v>95</v>
      </c>
      <c r="P408" s="45" t="s">
        <v>95</v>
      </c>
      <c r="Q408" s="45" t="s">
        <v>95</v>
      </c>
      <c r="R408" s="45" t="s">
        <v>4191</v>
      </c>
      <c r="S408" s="45" t="s">
        <v>4206</v>
      </c>
      <c r="T408" s="45" t="s">
        <v>4191</v>
      </c>
      <c r="U408" s="45" t="s">
        <v>95</v>
      </c>
      <c r="V408" s="45" t="s">
        <v>95</v>
      </c>
      <c r="W408" s="45" t="s">
        <v>95</v>
      </c>
      <c r="X408" s="45" t="s">
        <v>4454</v>
      </c>
      <c r="Y408" s="45" t="s">
        <v>95</v>
      </c>
      <c r="Z408" s="45" t="s">
        <v>95</v>
      </c>
      <c r="AA408" s="45" t="s">
        <v>95</v>
      </c>
      <c r="AB408" s="45" t="s">
        <v>4137</v>
      </c>
      <c r="AC408" s="50">
        <v>0.4</v>
      </c>
      <c r="AD408" s="50">
        <v>0.34</v>
      </c>
      <c r="AE408" s="48" t="str">
        <f>HYPERLINK(Oprawy_linki!C414,"Karta katalogowa")</f>
        <v>Karta katalogowa</v>
      </c>
    </row>
    <row r="409" spans="1:31">
      <c r="A409" s="8">
        <v>911401809487</v>
      </c>
      <c r="B409" s="10" t="s">
        <v>1369</v>
      </c>
      <c r="C409" s="48" t="str">
        <f>HYPERLINK(Oprawy_linki!B415,"Link do zdjęcia")</f>
        <v>Link do zdjęcia</v>
      </c>
      <c r="D409" s="12" t="s">
        <v>1285</v>
      </c>
      <c r="E409" s="12" t="s">
        <v>88</v>
      </c>
      <c r="F409" s="625">
        <v>135</v>
      </c>
      <c r="G409" s="45" t="s">
        <v>95</v>
      </c>
      <c r="H409" s="45" t="s">
        <v>95</v>
      </c>
      <c r="I409" s="45" t="s">
        <v>95</v>
      </c>
      <c r="J409" s="45" t="s">
        <v>95</v>
      </c>
      <c r="K409" s="45" t="s">
        <v>95</v>
      </c>
      <c r="L409" s="45" t="s">
        <v>95</v>
      </c>
      <c r="M409" s="45" t="s">
        <v>95</v>
      </c>
      <c r="N409" s="45" t="s">
        <v>95</v>
      </c>
      <c r="O409" s="45" t="s">
        <v>95</v>
      </c>
      <c r="P409" s="45" t="s">
        <v>95</v>
      </c>
      <c r="Q409" s="45" t="s">
        <v>95</v>
      </c>
      <c r="R409" s="45" t="s">
        <v>4191</v>
      </c>
      <c r="S409" s="45" t="s">
        <v>4206</v>
      </c>
      <c r="T409" s="45" t="s">
        <v>4191</v>
      </c>
      <c r="U409" s="45" t="s">
        <v>95</v>
      </c>
      <c r="V409" s="45" t="s">
        <v>95</v>
      </c>
      <c r="W409" s="45" t="s">
        <v>95</v>
      </c>
      <c r="X409" s="45" t="s">
        <v>4454</v>
      </c>
      <c r="Y409" s="45" t="s">
        <v>95</v>
      </c>
      <c r="Z409" s="45" t="s">
        <v>95</v>
      </c>
      <c r="AA409" s="45" t="s">
        <v>95</v>
      </c>
      <c r="AB409" s="45" t="s">
        <v>4137</v>
      </c>
      <c r="AC409" s="50">
        <v>0.4</v>
      </c>
      <c r="AD409" s="50">
        <v>0.34</v>
      </c>
      <c r="AE409" s="48" t="str">
        <f>HYPERLINK(Oprawy_linki!C415,"Karta katalogowa")</f>
        <v>Karta katalogowa</v>
      </c>
    </row>
    <row r="410" spans="1:31">
      <c r="A410" s="8">
        <v>911401809587</v>
      </c>
      <c r="B410" s="10" t="s">
        <v>1370</v>
      </c>
      <c r="C410" s="48" t="str">
        <f>HYPERLINK(Oprawy_linki!B416,"Link do zdjęcia")</f>
        <v>Link do zdjęcia</v>
      </c>
      <c r="D410" s="12" t="s">
        <v>1285</v>
      </c>
      <c r="E410" s="12" t="s">
        <v>88</v>
      </c>
      <c r="F410" s="625">
        <v>149</v>
      </c>
      <c r="G410" s="45" t="s">
        <v>95</v>
      </c>
      <c r="H410" s="45" t="s">
        <v>95</v>
      </c>
      <c r="I410" s="45" t="s">
        <v>95</v>
      </c>
      <c r="J410" s="45" t="s">
        <v>95</v>
      </c>
      <c r="K410" s="45" t="s">
        <v>95</v>
      </c>
      <c r="L410" s="45" t="s">
        <v>95</v>
      </c>
      <c r="M410" s="45" t="s">
        <v>95</v>
      </c>
      <c r="N410" s="45" t="s">
        <v>95</v>
      </c>
      <c r="O410" s="45" t="s">
        <v>95</v>
      </c>
      <c r="P410" s="45" t="s">
        <v>95</v>
      </c>
      <c r="Q410" s="45" t="s">
        <v>95</v>
      </c>
      <c r="R410" s="45">
        <v>12</v>
      </c>
      <c r="S410" s="45">
        <v>1</v>
      </c>
      <c r="T410" s="45">
        <v>10</v>
      </c>
      <c r="U410" s="45" t="s">
        <v>95</v>
      </c>
      <c r="V410" s="45" t="s">
        <v>95</v>
      </c>
      <c r="W410" s="45" t="s">
        <v>95</v>
      </c>
      <c r="X410" s="45" t="s">
        <v>4454</v>
      </c>
      <c r="Y410" s="45" t="s">
        <v>95</v>
      </c>
      <c r="Z410" s="45" t="s">
        <v>95</v>
      </c>
      <c r="AA410" s="45" t="s">
        <v>95</v>
      </c>
      <c r="AB410" s="45" t="s">
        <v>4137</v>
      </c>
      <c r="AC410" s="50">
        <v>0.13500000000000001</v>
      </c>
      <c r="AD410" s="50">
        <v>0.1</v>
      </c>
      <c r="AE410" s="48" t="str">
        <f>HYPERLINK(Oprawy_linki!C416,"Karta katalogowa")</f>
        <v>Karta katalogowa</v>
      </c>
    </row>
    <row r="411" spans="1:31">
      <c r="A411" s="8">
        <v>911401801180</v>
      </c>
      <c r="B411" s="10" t="s">
        <v>1371</v>
      </c>
      <c r="C411" s="48" t="str">
        <f>HYPERLINK(Oprawy_linki!B417,"Link do zdjęcia")</f>
        <v>Link do zdjęcia</v>
      </c>
      <c r="D411" s="12" t="s">
        <v>1285</v>
      </c>
      <c r="E411" s="12" t="s">
        <v>183</v>
      </c>
      <c r="F411" s="625">
        <v>71.400000000000006</v>
      </c>
      <c r="G411" s="45">
        <v>1200</v>
      </c>
      <c r="H411" s="45">
        <v>80</v>
      </c>
      <c r="I411" s="45">
        <v>4000</v>
      </c>
      <c r="J411" s="45" t="s">
        <v>4328</v>
      </c>
      <c r="K411" s="45" t="s">
        <v>4448</v>
      </c>
      <c r="L411" s="45" t="s">
        <v>4450</v>
      </c>
      <c r="M411" s="45" t="s">
        <v>4236</v>
      </c>
      <c r="N411" s="45">
        <v>15</v>
      </c>
      <c r="O411" s="45" t="s">
        <v>4449</v>
      </c>
      <c r="P411" s="45" t="s">
        <v>4443</v>
      </c>
      <c r="Q411" s="45" t="s">
        <v>4236</v>
      </c>
      <c r="R411" s="45" t="s">
        <v>4661</v>
      </c>
      <c r="S411" s="45" t="s">
        <v>4662</v>
      </c>
      <c r="T411" s="45" t="s">
        <v>4334</v>
      </c>
      <c r="U411" s="45" t="s">
        <v>95</v>
      </c>
      <c r="V411" s="45">
        <v>22</v>
      </c>
      <c r="W411" s="45" t="s">
        <v>4444</v>
      </c>
      <c r="X411" s="45" t="s">
        <v>4454</v>
      </c>
      <c r="Y411" s="45" t="s">
        <v>95</v>
      </c>
      <c r="Z411" s="45" t="s">
        <v>4446</v>
      </c>
      <c r="AA411" s="45" t="s">
        <v>4447</v>
      </c>
      <c r="AB411" s="45" t="s">
        <v>4130</v>
      </c>
      <c r="AC411" s="50">
        <v>0.85</v>
      </c>
      <c r="AD411" s="50">
        <v>0.6</v>
      </c>
      <c r="AE411" s="48" t="str">
        <f>HYPERLINK(Oprawy_linki!C417,"Karta katalogowa")</f>
        <v>Karta katalogowa</v>
      </c>
    </row>
    <row r="412" spans="1:31">
      <c r="A412" s="8">
        <v>911401879584</v>
      </c>
      <c r="B412" s="10" t="s">
        <v>1372</v>
      </c>
      <c r="C412" s="48" t="str">
        <f>HYPERLINK(Oprawy_linki!B418,"Link do zdjęcia")</f>
        <v>Link do zdjęcia</v>
      </c>
      <c r="D412" s="12" t="s">
        <v>1285</v>
      </c>
      <c r="E412" s="12" t="s">
        <v>183</v>
      </c>
      <c r="F412" s="625">
        <v>98.2</v>
      </c>
      <c r="G412" s="45">
        <v>4000</v>
      </c>
      <c r="H412" s="45">
        <v>100</v>
      </c>
      <c r="I412" s="45">
        <v>4000</v>
      </c>
      <c r="J412" s="45" t="s">
        <v>4328</v>
      </c>
      <c r="K412" s="45" t="s">
        <v>4448</v>
      </c>
      <c r="L412" s="45" t="s">
        <v>4450</v>
      </c>
      <c r="M412" s="45" t="s">
        <v>4236</v>
      </c>
      <c r="N412" s="45">
        <v>40</v>
      </c>
      <c r="O412" s="45" t="s">
        <v>4449</v>
      </c>
      <c r="P412" s="45" t="s">
        <v>4443</v>
      </c>
      <c r="Q412" s="45" t="s">
        <v>4236</v>
      </c>
      <c r="R412" s="45" t="s">
        <v>4163</v>
      </c>
      <c r="S412" s="45" t="s">
        <v>4163</v>
      </c>
      <c r="T412" s="45">
        <v>4</v>
      </c>
      <c r="U412" s="45" t="s">
        <v>95</v>
      </c>
      <c r="V412" s="45">
        <v>22</v>
      </c>
      <c r="W412" s="45" t="s">
        <v>4549</v>
      </c>
      <c r="X412" s="45" t="s">
        <v>4454</v>
      </c>
      <c r="Y412" s="45" t="s">
        <v>95</v>
      </c>
      <c r="Z412" s="45" t="s">
        <v>4455</v>
      </c>
      <c r="AA412" s="45" t="s">
        <v>4447</v>
      </c>
      <c r="AB412" s="45" t="s">
        <v>4130</v>
      </c>
      <c r="AC412" s="50">
        <v>1.9</v>
      </c>
      <c r="AD412" s="50">
        <v>1.25</v>
      </c>
      <c r="AE412" s="48" t="str">
        <f>HYPERLINK(Oprawy_linki!C418,"Karta katalogowa")</f>
        <v>Karta katalogowa</v>
      </c>
    </row>
    <row r="413" spans="1:31">
      <c r="A413" s="8">
        <v>911401879684</v>
      </c>
      <c r="B413" s="10" t="s">
        <v>1373</v>
      </c>
      <c r="C413" s="48" t="str">
        <f>HYPERLINK(Oprawy_linki!B419,"Link do zdjęcia")</f>
        <v>Link do zdjęcia</v>
      </c>
      <c r="D413" s="12" t="s">
        <v>1285</v>
      </c>
      <c r="E413" s="12" t="s">
        <v>183</v>
      </c>
      <c r="F413" s="625">
        <v>116</v>
      </c>
      <c r="G413" s="45">
        <v>4000</v>
      </c>
      <c r="H413" s="45">
        <v>100</v>
      </c>
      <c r="I413" s="45">
        <v>4000</v>
      </c>
      <c r="J413" s="45" t="s">
        <v>4328</v>
      </c>
      <c r="K413" s="45" t="s">
        <v>4448</v>
      </c>
      <c r="L413" s="45" t="s">
        <v>4554</v>
      </c>
      <c r="M413" s="45" t="s">
        <v>4236</v>
      </c>
      <c r="N413" s="45">
        <v>40</v>
      </c>
      <c r="O413" s="45" t="s">
        <v>4449</v>
      </c>
      <c r="P413" s="45" t="s">
        <v>4443</v>
      </c>
      <c r="Q413" s="45" t="s">
        <v>4236</v>
      </c>
      <c r="R413" s="45" t="s">
        <v>4163</v>
      </c>
      <c r="S413" s="45" t="s">
        <v>4163</v>
      </c>
      <c r="T413" s="45">
        <v>4</v>
      </c>
      <c r="U413" s="45" t="s">
        <v>95</v>
      </c>
      <c r="V413" s="45">
        <v>19</v>
      </c>
      <c r="W413" s="45" t="s">
        <v>4549</v>
      </c>
      <c r="X413" s="45" t="s">
        <v>4454</v>
      </c>
      <c r="Y413" s="45" t="s">
        <v>95</v>
      </c>
      <c r="Z413" s="45" t="s">
        <v>4455</v>
      </c>
      <c r="AA413" s="45" t="s">
        <v>4447</v>
      </c>
      <c r="AB413" s="45" t="s">
        <v>4130</v>
      </c>
      <c r="AC413" s="50">
        <v>2.1</v>
      </c>
      <c r="AD413" s="50">
        <v>1.45</v>
      </c>
      <c r="AE413" s="48" t="str">
        <f>HYPERLINK(Oprawy_linki!C419,"Karta katalogowa")</f>
        <v>Karta katalogowa</v>
      </c>
    </row>
    <row r="414" spans="1:31">
      <c r="A414" s="8">
        <v>911401562743</v>
      </c>
      <c r="B414" s="10" t="s">
        <v>1374</v>
      </c>
      <c r="C414" s="48" t="str">
        <f>HYPERLINK(Oprawy_linki!B420,"Link do zdjęcia")</f>
        <v>Link do zdjęcia</v>
      </c>
      <c r="D414" s="12" t="s">
        <v>1285</v>
      </c>
      <c r="E414" s="12" t="s">
        <v>88</v>
      </c>
      <c r="F414" s="625">
        <v>132</v>
      </c>
      <c r="G414" s="45" t="s">
        <v>95</v>
      </c>
      <c r="H414" s="45" t="s">
        <v>95</v>
      </c>
      <c r="I414" s="45" t="s">
        <v>95</v>
      </c>
      <c r="J414" s="45" t="s">
        <v>95</v>
      </c>
      <c r="K414" s="45" t="s">
        <v>95</v>
      </c>
      <c r="L414" s="45" t="s">
        <v>95</v>
      </c>
      <c r="M414" s="45" t="s">
        <v>95</v>
      </c>
      <c r="N414" s="45" t="s">
        <v>95</v>
      </c>
      <c r="O414" s="45" t="s">
        <v>95</v>
      </c>
      <c r="P414" s="45" t="s">
        <v>95</v>
      </c>
      <c r="Q414" s="45" t="s">
        <v>4236</v>
      </c>
      <c r="R414" s="45" t="s">
        <v>4504</v>
      </c>
      <c r="S414" s="45" t="s">
        <v>4213</v>
      </c>
      <c r="T414" s="45" t="s">
        <v>4334</v>
      </c>
      <c r="U414" s="45" t="s">
        <v>95</v>
      </c>
      <c r="V414" s="45" t="s">
        <v>95</v>
      </c>
      <c r="W414" s="45" t="s">
        <v>95</v>
      </c>
      <c r="X414" s="45" t="s">
        <v>95</v>
      </c>
      <c r="Y414" s="45" t="s">
        <v>95</v>
      </c>
      <c r="Z414" s="45" t="s">
        <v>95</v>
      </c>
      <c r="AA414" s="45" t="s">
        <v>4447</v>
      </c>
      <c r="AB414" s="45" t="s">
        <v>4137</v>
      </c>
      <c r="AC414" s="50">
        <v>0.18</v>
      </c>
      <c r="AD414" s="50">
        <v>7.0000000000000007E-2</v>
      </c>
      <c r="AE414" s="48" t="str">
        <f>HYPERLINK(Oprawy_linki!C420,"Karta katalogowa")</f>
        <v>Karta katalogowa</v>
      </c>
    </row>
    <row r="415" spans="1:31">
      <c r="A415" s="8">
        <v>911401562843</v>
      </c>
      <c r="B415" s="10" t="s">
        <v>1376</v>
      </c>
      <c r="C415" s="48" t="str">
        <f>HYPERLINK(Oprawy_linki!B421,"Link do zdjęcia")</f>
        <v>Link do zdjęcia</v>
      </c>
      <c r="D415" s="12" t="s">
        <v>1285</v>
      </c>
      <c r="E415" s="12" t="s">
        <v>88</v>
      </c>
      <c r="F415" s="625">
        <v>206</v>
      </c>
      <c r="G415" s="45" t="s">
        <v>95</v>
      </c>
      <c r="H415" s="45" t="s">
        <v>95</v>
      </c>
      <c r="I415" s="45" t="s">
        <v>95</v>
      </c>
      <c r="J415" s="45" t="s">
        <v>95</v>
      </c>
      <c r="K415" s="45" t="s">
        <v>95</v>
      </c>
      <c r="L415" s="45" t="s">
        <v>95</v>
      </c>
      <c r="M415" s="45" t="s">
        <v>95</v>
      </c>
      <c r="N415" s="45" t="s">
        <v>95</v>
      </c>
      <c r="O415" s="45" t="s">
        <v>95</v>
      </c>
      <c r="P415" s="45" t="s">
        <v>95</v>
      </c>
      <c r="Q415" s="45" t="s">
        <v>4236</v>
      </c>
      <c r="R415" s="45" t="s">
        <v>4571</v>
      </c>
      <c r="S415" s="45" t="s">
        <v>4334</v>
      </c>
      <c r="T415" s="45" t="s">
        <v>4571</v>
      </c>
      <c r="U415" s="45" t="s">
        <v>95</v>
      </c>
      <c r="V415" s="45" t="s">
        <v>95</v>
      </c>
      <c r="W415" s="45" t="s">
        <v>95</v>
      </c>
      <c r="X415" s="45" t="s">
        <v>95</v>
      </c>
      <c r="Y415" s="45" t="s">
        <v>95</v>
      </c>
      <c r="Z415" s="45" t="s">
        <v>95</v>
      </c>
      <c r="AA415" s="45" t="s">
        <v>4663</v>
      </c>
      <c r="AB415" s="45" t="s">
        <v>4137</v>
      </c>
      <c r="AC415" s="50">
        <v>0.17</v>
      </c>
      <c r="AD415" s="50">
        <v>0.08</v>
      </c>
      <c r="AE415" s="48" t="str">
        <f>HYPERLINK(Oprawy_linki!C421,"Karta katalogowa")</f>
        <v>Karta katalogowa</v>
      </c>
    </row>
    <row r="416" spans="1:31">
      <c r="A416" s="8">
        <v>911401877685</v>
      </c>
      <c r="B416" s="10" t="s">
        <v>1378</v>
      </c>
      <c r="C416" s="48" t="str">
        <f>HYPERLINK(Oprawy_linki!B422,"Link do zdjęcia")</f>
        <v>Link do zdjęcia</v>
      </c>
      <c r="D416" s="12" t="s">
        <v>1285</v>
      </c>
      <c r="E416" s="12" t="s">
        <v>88</v>
      </c>
      <c r="F416" s="625">
        <v>247</v>
      </c>
      <c r="G416" s="45">
        <v>3400</v>
      </c>
      <c r="H416" s="45">
        <v>120</v>
      </c>
      <c r="I416" s="45">
        <v>4000</v>
      </c>
      <c r="J416" s="45" t="s">
        <v>4154</v>
      </c>
      <c r="K416" s="45" t="s">
        <v>4448</v>
      </c>
      <c r="L416" s="45" t="s">
        <v>4554</v>
      </c>
      <c r="M416" s="45" t="s">
        <v>4460</v>
      </c>
      <c r="N416" s="45">
        <v>28</v>
      </c>
      <c r="O416" s="45" t="s">
        <v>4449</v>
      </c>
      <c r="P416" s="45" t="s">
        <v>4443</v>
      </c>
      <c r="Q416" s="45" t="s">
        <v>4236</v>
      </c>
      <c r="R416" s="45" t="s">
        <v>4634</v>
      </c>
      <c r="S416" s="45" t="s">
        <v>4173</v>
      </c>
      <c r="T416" s="45">
        <v>61</v>
      </c>
      <c r="U416" s="45" t="s">
        <v>95</v>
      </c>
      <c r="V416" s="45">
        <v>19</v>
      </c>
      <c r="W416" s="45" t="s">
        <v>4664</v>
      </c>
      <c r="X416" s="45" t="s">
        <v>4454</v>
      </c>
      <c r="Y416" s="45" t="s">
        <v>95</v>
      </c>
      <c r="Z416" s="45" t="s">
        <v>4446</v>
      </c>
      <c r="AA416" s="45" t="s">
        <v>4523</v>
      </c>
      <c r="AB416" s="45" t="s">
        <v>4137</v>
      </c>
      <c r="AC416" s="50">
        <v>2.2999999999999998</v>
      </c>
      <c r="AD416" s="50">
        <v>1.65</v>
      </c>
      <c r="AE416" s="48" t="str">
        <f>HYPERLINK(Oprawy_linki!C422,"Karta katalogowa")</f>
        <v>Karta katalogowa</v>
      </c>
    </row>
    <row r="417" spans="1:31">
      <c r="A417" s="8">
        <v>910925227912</v>
      </c>
      <c r="B417" s="10" t="s">
        <v>1380</v>
      </c>
      <c r="C417" s="48" t="str">
        <f>HYPERLINK(Oprawy_linki!B423,"Link do zdjęcia")</f>
        <v>Link do zdjęcia</v>
      </c>
      <c r="D417" s="12" t="s">
        <v>1381</v>
      </c>
      <c r="E417" s="12" t="s">
        <v>88</v>
      </c>
      <c r="F417" s="625">
        <v>125</v>
      </c>
      <c r="G417" s="45" t="s">
        <v>95</v>
      </c>
      <c r="H417" s="45" t="s">
        <v>95</v>
      </c>
      <c r="I417" s="45" t="s">
        <v>95</v>
      </c>
      <c r="J417" s="45" t="s">
        <v>95</v>
      </c>
      <c r="K417" s="45" t="s">
        <v>95</v>
      </c>
      <c r="L417" s="45" t="s">
        <v>95</v>
      </c>
      <c r="M417" s="45" t="s">
        <v>95</v>
      </c>
      <c r="N417" s="45" t="s">
        <v>95</v>
      </c>
      <c r="O417" s="45" t="s">
        <v>95</v>
      </c>
      <c r="P417" s="45" t="s">
        <v>95</v>
      </c>
      <c r="Q417" s="45" t="s">
        <v>95</v>
      </c>
      <c r="R417" s="45" t="s">
        <v>4665</v>
      </c>
      <c r="S417" s="45">
        <v>9</v>
      </c>
      <c r="T417" s="45" t="s">
        <v>4464</v>
      </c>
      <c r="U417" s="45" t="s">
        <v>95</v>
      </c>
      <c r="V417" s="45" t="s">
        <v>95</v>
      </c>
      <c r="W417" s="45" t="s">
        <v>95</v>
      </c>
      <c r="X417" s="45" t="s">
        <v>95</v>
      </c>
      <c r="Y417" s="45" t="s">
        <v>95</v>
      </c>
      <c r="Z417" s="45" t="s">
        <v>95</v>
      </c>
      <c r="AA417" s="45" t="s">
        <v>95</v>
      </c>
      <c r="AB417" s="45" t="s">
        <v>4137</v>
      </c>
      <c r="AC417" s="50">
        <v>1.1599999999999999</v>
      </c>
      <c r="AD417" s="50">
        <v>1.06</v>
      </c>
      <c r="AE417" s="48" t="str">
        <f>HYPERLINK(Oprawy_linki!C423,"Karta katalogowa")</f>
        <v>Karta katalogowa</v>
      </c>
    </row>
    <row r="418" spans="1:31">
      <c r="A418" s="8">
        <v>910925868646</v>
      </c>
      <c r="B418" s="10" t="s">
        <v>1382</v>
      </c>
      <c r="C418" s="48" t="str">
        <f>HYPERLINK(Oprawy_linki!B424,"Link do zdjęcia")</f>
        <v>Link do zdjęcia</v>
      </c>
      <c r="D418" s="12" t="s">
        <v>1381</v>
      </c>
      <c r="E418" s="12" t="s">
        <v>88</v>
      </c>
      <c r="F418" s="625">
        <v>140</v>
      </c>
      <c r="G418" s="45" t="s">
        <v>95</v>
      </c>
      <c r="H418" s="45" t="s">
        <v>95</v>
      </c>
      <c r="I418" s="45" t="s">
        <v>95</v>
      </c>
      <c r="J418" s="45" t="s">
        <v>95</v>
      </c>
      <c r="K418" s="45" t="s">
        <v>95</v>
      </c>
      <c r="L418" s="45" t="s">
        <v>95</v>
      </c>
      <c r="M418" s="45" t="s">
        <v>95</v>
      </c>
      <c r="N418" s="45" t="s">
        <v>95</v>
      </c>
      <c r="O418" s="45" t="s">
        <v>95</v>
      </c>
      <c r="P418" s="45" t="s">
        <v>95</v>
      </c>
      <c r="Q418" s="45" t="s">
        <v>95</v>
      </c>
      <c r="R418" s="45">
        <v>31</v>
      </c>
      <c r="S418" s="45">
        <v>10</v>
      </c>
      <c r="T418" s="45">
        <v>11</v>
      </c>
      <c r="U418" s="45" t="s">
        <v>95</v>
      </c>
      <c r="V418" s="45" t="s">
        <v>95</v>
      </c>
      <c r="W418" s="45" t="s">
        <v>95</v>
      </c>
      <c r="X418" s="45" t="s">
        <v>95</v>
      </c>
      <c r="Y418" s="45" t="s">
        <v>95</v>
      </c>
      <c r="Z418" s="45" t="s">
        <v>95</v>
      </c>
      <c r="AA418" s="45" t="s">
        <v>95</v>
      </c>
      <c r="AB418" s="45" t="s">
        <v>4137</v>
      </c>
      <c r="AC418" s="50">
        <v>1.2749999999999999</v>
      </c>
      <c r="AD418" s="50">
        <v>1.075</v>
      </c>
      <c r="AE418" s="48" t="str">
        <f>HYPERLINK(Oprawy_linki!C424,"Karta katalogowa")</f>
        <v>Karta katalogowa</v>
      </c>
    </row>
    <row r="419" spans="1:31">
      <c r="A419" s="8">
        <v>910770234489</v>
      </c>
      <c r="B419" s="10" t="s">
        <v>1383</v>
      </c>
      <c r="C419" s="48" t="str">
        <f>HYPERLINK(Oprawy_linki!B425,"Link do zdjęcia")</f>
        <v>Link do zdjęcia</v>
      </c>
      <c r="D419" s="12" t="s">
        <v>1381</v>
      </c>
      <c r="E419" s="12" t="s">
        <v>88</v>
      </c>
      <c r="F419" s="625">
        <v>975</v>
      </c>
      <c r="G419" s="45">
        <v>3735</v>
      </c>
      <c r="H419" s="45">
        <v>132</v>
      </c>
      <c r="I419" s="45">
        <v>4000</v>
      </c>
      <c r="J419" s="45">
        <v>70</v>
      </c>
      <c r="K419" s="45" t="s">
        <v>4493</v>
      </c>
      <c r="L419" s="45" t="s">
        <v>4487</v>
      </c>
      <c r="M419" s="45" t="s">
        <v>4236</v>
      </c>
      <c r="N419" s="45">
        <v>28</v>
      </c>
      <c r="O419" s="45" t="s">
        <v>4488</v>
      </c>
      <c r="P419" s="45">
        <v>230</v>
      </c>
      <c r="Q419" s="45" t="s">
        <v>4460</v>
      </c>
      <c r="R419" s="45" t="s">
        <v>4666</v>
      </c>
      <c r="S419" s="45">
        <v>12</v>
      </c>
      <c r="T419" s="45" t="s">
        <v>4650</v>
      </c>
      <c r="U419" s="45" t="s">
        <v>4460</v>
      </c>
      <c r="V419" s="45" t="s">
        <v>95</v>
      </c>
      <c r="W419" s="45" t="s">
        <v>4667</v>
      </c>
      <c r="X419" s="45" t="s">
        <v>4496</v>
      </c>
      <c r="Y419" s="45" t="s">
        <v>4668</v>
      </c>
      <c r="Z419" s="45" t="s">
        <v>4446</v>
      </c>
      <c r="AA419" s="45" t="s">
        <v>4468</v>
      </c>
      <c r="AB419" s="45" t="s">
        <v>4137</v>
      </c>
      <c r="AC419" s="50">
        <v>4.3</v>
      </c>
      <c r="AD419" s="50">
        <v>3.6</v>
      </c>
      <c r="AE419" s="48" t="str">
        <f>HYPERLINK(Oprawy_linki!C425,"Karta katalogowa")</f>
        <v>Karta katalogowa</v>
      </c>
    </row>
    <row r="420" spans="1:31">
      <c r="A420" s="8">
        <v>910770234490</v>
      </c>
      <c r="B420" s="10" t="s">
        <v>1386</v>
      </c>
      <c r="C420" s="48" t="str">
        <f>HYPERLINK(Oprawy_linki!B426,"Link do zdjęcia")</f>
        <v>Link do zdjęcia</v>
      </c>
      <c r="D420" s="12" t="s">
        <v>1381</v>
      </c>
      <c r="E420" s="12" t="s">
        <v>88</v>
      </c>
      <c r="F420" s="625">
        <v>982</v>
      </c>
      <c r="G420" s="45">
        <v>4800</v>
      </c>
      <c r="H420" s="45">
        <v>126</v>
      </c>
      <c r="I420" s="45">
        <v>4000</v>
      </c>
      <c r="J420" s="45">
        <v>70</v>
      </c>
      <c r="K420" s="45" t="s">
        <v>4493</v>
      </c>
      <c r="L420" s="45" t="s">
        <v>4487</v>
      </c>
      <c r="M420" s="45" t="s">
        <v>4236</v>
      </c>
      <c r="N420" s="45">
        <v>38</v>
      </c>
      <c r="O420" s="45" t="s">
        <v>4488</v>
      </c>
      <c r="P420" s="45">
        <v>230</v>
      </c>
      <c r="Q420" s="45" t="s">
        <v>4460</v>
      </c>
      <c r="R420" s="45" t="s">
        <v>4666</v>
      </c>
      <c r="S420" s="45">
        <v>12</v>
      </c>
      <c r="T420" s="45" t="s">
        <v>4650</v>
      </c>
      <c r="U420" s="45" t="s">
        <v>4460</v>
      </c>
      <c r="V420" s="45" t="s">
        <v>95</v>
      </c>
      <c r="W420" s="45" t="s">
        <v>4667</v>
      </c>
      <c r="X420" s="45" t="s">
        <v>4496</v>
      </c>
      <c r="Y420" s="45" t="s">
        <v>4668</v>
      </c>
      <c r="Z420" s="45" t="s">
        <v>4446</v>
      </c>
      <c r="AA420" s="45" t="s">
        <v>4468</v>
      </c>
      <c r="AB420" s="45" t="s">
        <v>4137</v>
      </c>
      <c r="AC420" s="50">
        <v>4.3</v>
      </c>
      <c r="AD420" s="50">
        <v>3.6</v>
      </c>
      <c r="AE420" s="48" t="str">
        <f>HYPERLINK(Oprawy_linki!C426,"Karta katalogowa")</f>
        <v>Karta katalogowa</v>
      </c>
    </row>
    <row r="421" spans="1:31">
      <c r="A421" s="8">
        <v>910770234491</v>
      </c>
      <c r="B421" s="24" t="s">
        <v>1387</v>
      </c>
      <c r="C421" s="48" t="str">
        <f>HYPERLINK(Oprawy_linki!B427,"Link do zdjęcia")</f>
        <v>Link do zdjęcia</v>
      </c>
      <c r="D421" s="12" t="s">
        <v>1381</v>
      </c>
      <c r="E421" s="12" t="s">
        <v>88</v>
      </c>
      <c r="F421" s="625">
        <v>1173</v>
      </c>
      <c r="G421" s="45">
        <v>7310</v>
      </c>
      <c r="H421" s="45">
        <v>133</v>
      </c>
      <c r="I421" s="45">
        <v>4000</v>
      </c>
      <c r="J421" s="45">
        <v>70</v>
      </c>
      <c r="K421" s="45" t="s">
        <v>4493</v>
      </c>
      <c r="L421" s="45" t="s">
        <v>4487</v>
      </c>
      <c r="M421" s="45" t="s">
        <v>4236</v>
      </c>
      <c r="N421" s="45">
        <v>55</v>
      </c>
      <c r="O421" s="45" t="s">
        <v>4488</v>
      </c>
      <c r="P421" s="45">
        <v>230</v>
      </c>
      <c r="Q421" s="45" t="s">
        <v>4460</v>
      </c>
      <c r="R421" s="45" t="s">
        <v>4669</v>
      </c>
      <c r="S421" s="45">
        <v>13</v>
      </c>
      <c r="T421" s="45" t="s">
        <v>4650</v>
      </c>
      <c r="U421" s="45" t="s">
        <v>4460</v>
      </c>
      <c r="V421" s="45" t="s">
        <v>95</v>
      </c>
      <c r="W421" s="45" t="s">
        <v>4667</v>
      </c>
      <c r="X421" s="45" t="s">
        <v>4496</v>
      </c>
      <c r="Y421" s="45" t="s">
        <v>4668</v>
      </c>
      <c r="Z421" s="45" t="s">
        <v>4446</v>
      </c>
      <c r="AA421" s="45" t="s">
        <v>4468</v>
      </c>
      <c r="AB421" s="45" t="s">
        <v>4137</v>
      </c>
      <c r="AC421" s="50">
        <v>4.8</v>
      </c>
      <c r="AD421" s="50">
        <v>4</v>
      </c>
      <c r="AE421" s="48" t="str">
        <f>HYPERLINK(Oprawy_linki!C427,"Karta katalogowa")</f>
        <v>Karta katalogowa</v>
      </c>
    </row>
    <row r="422" spans="1:31">
      <c r="A422" s="8">
        <v>910770234492</v>
      </c>
      <c r="B422" s="10" t="s">
        <v>1388</v>
      </c>
      <c r="C422" s="48" t="str">
        <f>HYPERLINK(Oprawy_linki!B428,"Link do zdjęcia")</f>
        <v>Link do zdjęcia</v>
      </c>
      <c r="D422" s="12" t="s">
        <v>1381</v>
      </c>
      <c r="E422" s="12" t="s">
        <v>88</v>
      </c>
      <c r="F422" s="625">
        <v>1211</v>
      </c>
      <c r="G422" s="45">
        <v>10320</v>
      </c>
      <c r="H422" s="45">
        <v>141</v>
      </c>
      <c r="I422" s="45">
        <v>4000</v>
      </c>
      <c r="J422" s="45">
        <v>70</v>
      </c>
      <c r="K422" s="45" t="s">
        <v>4493</v>
      </c>
      <c r="L422" s="45" t="s">
        <v>4487</v>
      </c>
      <c r="M422" s="45" t="s">
        <v>4236</v>
      </c>
      <c r="N422" s="45">
        <v>73</v>
      </c>
      <c r="O422" s="45" t="s">
        <v>4488</v>
      </c>
      <c r="P422" s="45">
        <v>230</v>
      </c>
      <c r="Q422" s="45" t="s">
        <v>4460</v>
      </c>
      <c r="R422" s="45" t="s">
        <v>4670</v>
      </c>
      <c r="S422" s="45">
        <v>13</v>
      </c>
      <c r="T422" s="45" t="s">
        <v>4650</v>
      </c>
      <c r="U422" s="45" t="s">
        <v>4460</v>
      </c>
      <c r="V422" s="45" t="s">
        <v>95</v>
      </c>
      <c r="W422" s="45" t="s">
        <v>4667</v>
      </c>
      <c r="X422" s="45" t="s">
        <v>4496</v>
      </c>
      <c r="Y422" s="45" t="s">
        <v>4668</v>
      </c>
      <c r="Z422" s="45" t="s">
        <v>4446</v>
      </c>
      <c r="AA422" s="45" t="s">
        <v>4468</v>
      </c>
      <c r="AB422" s="45" t="s">
        <v>4137</v>
      </c>
      <c r="AC422" s="50">
        <v>6</v>
      </c>
      <c r="AD422" s="50">
        <v>5.0999999999999996</v>
      </c>
      <c r="AE422" s="48" t="str">
        <f>HYPERLINK(Oprawy_linki!C428,"Karta katalogowa")</f>
        <v>Karta katalogowa</v>
      </c>
    </row>
    <row r="423" spans="1:31">
      <c r="A423" s="8">
        <v>910770234493</v>
      </c>
      <c r="B423" s="10" t="s">
        <v>1389</v>
      </c>
      <c r="C423" s="48" t="str">
        <f>HYPERLINK(Oprawy_linki!B429,"Link do zdjęcia")</f>
        <v>Link do zdjęcia</v>
      </c>
      <c r="D423" s="12" t="s">
        <v>1381</v>
      </c>
      <c r="E423" s="12" t="s">
        <v>88</v>
      </c>
      <c r="F423" s="625">
        <v>1295</v>
      </c>
      <c r="G423" s="45">
        <v>14280</v>
      </c>
      <c r="H423" s="45">
        <v>132</v>
      </c>
      <c r="I423" s="45">
        <v>4000</v>
      </c>
      <c r="J423" s="45">
        <v>70</v>
      </c>
      <c r="K423" s="45" t="s">
        <v>4493</v>
      </c>
      <c r="L423" s="45" t="s">
        <v>4487</v>
      </c>
      <c r="M423" s="45" t="s">
        <v>4236</v>
      </c>
      <c r="N423" s="45">
        <v>108</v>
      </c>
      <c r="O423" s="45" t="s">
        <v>4488</v>
      </c>
      <c r="P423" s="45">
        <v>230</v>
      </c>
      <c r="Q423" s="45" t="s">
        <v>4460</v>
      </c>
      <c r="R423" s="45" t="s">
        <v>4670</v>
      </c>
      <c r="S423" s="45">
        <v>13</v>
      </c>
      <c r="T423" s="45" t="s">
        <v>4650</v>
      </c>
      <c r="U423" s="45" t="s">
        <v>4460</v>
      </c>
      <c r="V423" s="45" t="s">
        <v>95</v>
      </c>
      <c r="W423" s="45" t="s">
        <v>4667</v>
      </c>
      <c r="X423" s="45" t="s">
        <v>4496</v>
      </c>
      <c r="Y423" s="45" t="s">
        <v>4668</v>
      </c>
      <c r="Z423" s="45" t="s">
        <v>4446</v>
      </c>
      <c r="AA423" s="45" t="s">
        <v>4468</v>
      </c>
      <c r="AB423" s="45" t="s">
        <v>4137</v>
      </c>
      <c r="AC423" s="50">
        <v>6</v>
      </c>
      <c r="AD423" s="50">
        <v>5.0999999999999996</v>
      </c>
      <c r="AE423" s="48" t="str">
        <f>HYPERLINK(Oprawy_linki!C429,"Karta katalogowa")</f>
        <v>Karta katalogowa</v>
      </c>
    </row>
    <row r="424" spans="1:31">
      <c r="A424" s="8">
        <v>919515814269</v>
      </c>
      <c r="B424" s="10" t="s">
        <v>1390</v>
      </c>
      <c r="C424" s="48" t="str">
        <f>HYPERLINK(Oprawy_linki!B430,"Link do zdjęcia")</f>
        <v>Link do zdjęcia</v>
      </c>
      <c r="D424" s="12" t="s">
        <v>1381</v>
      </c>
      <c r="E424" s="12" t="s">
        <v>88</v>
      </c>
      <c r="F424" s="625">
        <v>454</v>
      </c>
      <c r="G424" s="45">
        <v>4606</v>
      </c>
      <c r="H424" s="45">
        <v>111</v>
      </c>
      <c r="I424" s="45">
        <v>3000</v>
      </c>
      <c r="J424" s="45" t="s">
        <v>4498</v>
      </c>
      <c r="K424" s="45" t="s">
        <v>4671</v>
      </c>
      <c r="L424" s="45" t="s">
        <v>4672</v>
      </c>
      <c r="M424" s="45" t="s">
        <v>4236</v>
      </c>
      <c r="N424" s="45">
        <v>42</v>
      </c>
      <c r="O424" s="45" t="s">
        <v>4541</v>
      </c>
      <c r="P424" s="45" t="s">
        <v>4443</v>
      </c>
      <c r="Q424" s="45" t="s">
        <v>4236</v>
      </c>
      <c r="R424" s="45" t="s">
        <v>4673</v>
      </c>
      <c r="S424" s="45">
        <v>9</v>
      </c>
      <c r="T424" s="45" t="s">
        <v>4674</v>
      </c>
      <c r="U424" s="45" t="s">
        <v>95</v>
      </c>
      <c r="V424" s="45" t="s">
        <v>95</v>
      </c>
      <c r="W424" s="45" t="s">
        <v>4444</v>
      </c>
      <c r="X424" s="45" t="s">
        <v>4675</v>
      </c>
      <c r="Y424" s="45" t="s">
        <v>95</v>
      </c>
      <c r="Z424" s="45" t="s">
        <v>4446</v>
      </c>
      <c r="AA424" s="45" t="s">
        <v>4497</v>
      </c>
      <c r="AB424" s="45" t="s">
        <v>4137</v>
      </c>
      <c r="AC424" s="50">
        <v>1.875</v>
      </c>
      <c r="AD424" s="50">
        <v>1.5</v>
      </c>
      <c r="AE424" s="48" t="str">
        <f>HYPERLINK(Oprawy_linki!C430,"Karta katalogowa")</f>
        <v>Karta katalogowa</v>
      </c>
    </row>
    <row r="425" spans="1:31">
      <c r="A425" s="8">
        <v>919515814272</v>
      </c>
      <c r="B425" s="10" t="s">
        <v>1391</v>
      </c>
      <c r="C425" s="48" t="str">
        <f>HYPERLINK(Oprawy_linki!B431,"Link do zdjęcia")</f>
        <v>Link do zdjęcia</v>
      </c>
      <c r="D425" s="12" t="s">
        <v>1381</v>
      </c>
      <c r="E425" s="12" t="s">
        <v>88</v>
      </c>
      <c r="F425" s="625">
        <v>454</v>
      </c>
      <c r="G425" s="45">
        <v>4850</v>
      </c>
      <c r="H425" s="45">
        <v>115</v>
      </c>
      <c r="I425" s="45">
        <v>4000</v>
      </c>
      <c r="J425" s="45" t="s">
        <v>4498</v>
      </c>
      <c r="K425" s="45" t="s">
        <v>4493</v>
      </c>
      <c r="L425" s="45" t="s">
        <v>4672</v>
      </c>
      <c r="M425" s="45" t="s">
        <v>4236</v>
      </c>
      <c r="N425" s="45">
        <v>42</v>
      </c>
      <c r="O425" s="45" t="s">
        <v>4541</v>
      </c>
      <c r="P425" s="45" t="s">
        <v>4443</v>
      </c>
      <c r="Q425" s="45" t="s">
        <v>4236</v>
      </c>
      <c r="R425" s="45" t="s">
        <v>4673</v>
      </c>
      <c r="S425" s="45">
        <v>9</v>
      </c>
      <c r="T425" s="45" t="s">
        <v>4674</v>
      </c>
      <c r="U425" s="45" t="s">
        <v>95</v>
      </c>
      <c r="V425" s="45" t="s">
        <v>95</v>
      </c>
      <c r="W425" s="45" t="s">
        <v>4444</v>
      </c>
      <c r="X425" s="45" t="s">
        <v>4675</v>
      </c>
      <c r="Y425" s="45" t="s">
        <v>95</v>
      </c>
      <c r="Z425" s="45" t="s">
        <v>4446</v>
      </c>
      <c r="AA425" s="45" t="s">
        <v>4497</v>
      </c>
      <c r="AB425" s="45" t="s">
        <v>4137</v>
      </c>
      <c r="AC425" s="50">
        <v>1.875</v>
      </c>
      <c r="AD425" s="50">
        <v>1.5</v>
      </c>
      <c r="AE425" s="48" t="str">
        <f>HYPERLINK(Oprawy_linki!C431,"Karta katalogowa")</f>
        <v>Karta katalogowa</v>
      </c>
    </row>
    <row r="426" spans="1:31">
      <c r="A426" s="25">
        <v>910770213162</v>
      </c>
      <c r="B426" s="23" t="s">
        <v>1392</v>
      </c>
      <c r="C426" s="48" t="str">
        <f>HYPERLINK(Oprawy_linki!B432,"Link do zdjęcia")</f>
        <v>Link do zdjęcia</v>
      </c>
      <c r="D426" s="12" t="s">
        <v>1381</v>
      </c>
      <c r="E426" s="12" t="s">
        <v>88</v>
      </c>
      <c r="F426" s="625">
        <v>536</v>
      </c>
      <c r="G426" s="45">
        <v>2952</v>
      </c>
      <c r="H426" s="45">
        <v>104</v>
      </c>
      <c r="I426" s="45">
        <v>3000</v>
      </c>
      <c r="J426" s="45">
        <v>70</v>
      </c>
      <c r="K426" s="45" t="s">
        <v>4671</v>
      </c>
      <c r="L426" s="45" t="s">
        <v>4676</v>
      </c>
      <c r="M426" s="45" t="s">
        <v>4236</v>
      </c>
      <c r="N426" s="45" t="s">
        <v>4258</v>
      </c>
      <c r="O426" s="45" t="s">
        <v>4488</v>
      </c>
      <c r="P426" s="45" t="s">
        <v>95</v>
      </c>
      <c r="Q426" s="45" t="s">
        <v>4236</v>
      </c>
      <c r="R426" s="45">
        <v>35</v>
      </c>
      <c r="S426" s="45" t="s">
        <v>4179</v>
      </c>
      <c r="T426" s="45" t="s">
        <v>4365</v>
      </c>
      <c r="U426" s="45" t="s">
        <v>4460</v>
      </c>
      <c r="V426" s="45" t="s">
        <v>95</v>
      </c>
      <c r="W426" s="45" t="s">
        <v>4460</v>
      </c>
      <c r="X426" s="45" t="s">
        <v>4496</v>
      </c>
      <c r="Y426" s="45" t="s">
        <v>4668</v>
      </c>
      <c r="Z426" s="45" t="s">
        <v>4446</v>
      </c>
      <c r="AA426" s="45" t="s">
        <v>4497</v>
      </c>
      <c r="AB426" s="45" t="s">
        <v>4137</v>
      </c>
      <c r="AC426" s="50">
        <v>2.35</v>
      </c>
      <c r="AD426" s="50">
        <v>2.2000000000000002</v>
      </c>
      <c r="AE426" s="48" t="str">
        <f>HYPERLINK(Oprawy_linki!C432,"Karta katalogowa")</f>
        <v>Karta katalogowa</v>
      </c>
    </row>
    <row r="427" spans="1:31">
      <c r="A427" s="8">
        <v>910925869868</v>
      </c>
      <c r="B427" s="23" t="s">
        <v>1393</v>
      </c>
      <c r="C427" s="48" t="str">
        <f>HYPERLINK(Oprawy_linki!B433,"Link do zdjęcia")</f>
        <v>Link do zdjęcia</v>
      </c>
      <c r="D427" s="12" t="s">
        <v>1381</v>
      </c>
      <c r="E427" s="12" t="s">
        <v>88</v>
      </c>
      <c r="F427" s="625">
        <v>536</v>
      </c>
      <c r="G427" s="45">
        <v>4100</v>
      </c>
      <c r="H427" s="45">
        <v>126</v>
      </c>
      <c r="I427" s="45">
        <v>3000</v>
      </c>
      <c r="J427" s="45">
        <v>70</v>
      </c>
      <c r="K427" s="45" t="s">
        <v>4671</v>
      </c>
      <c r="L427" s="45" t="s">
        <v>4676</v>
      </c>
      <c r="M427" s="45" t="s">
        <v>4236</v>
      </c>
      <c r="N427" s="45">
        <v>28</v>
      </c>
      <c r="O427" s="45" t="s">
        <v>4449</v>
      </c>
      <c r="P427" s="45" t="s">
        <v>4443</v>
      </c>
      <c r="Q427" s="45" t="s">
        <v>4236</v>
      </c>
      <c r="R427" s="45">
        <v>35</v>
      </c>
      <c r="S427" s="45" t="s">
        <v>4179</v>
      </c>
      <c r="T427" s="45" t="s">
        <v>4365</v>
      </c>
      <c r="U427" s="45" t="s">
        <v>4460</v>
      </c>
      <c r="V427" s="45" t="s">
        <v>4236</v>
      </c>
      <c r="W427" s="45" t="s">
        <v>4520</v>
      </c>
      <c r="X427" s="45" t="s">
        <v>4496</v>
      </c>
      <c r="Y427" s="45" t="s">
        <v>95</v>
      </c>
      <c r="Z427" s="45" t="s">
        <v>4446</v>
      </c>
      <c r="AA427" s="45" t="s">
        <v>4497</v>
      </c>
      <c r="AB427" s="45" t="s">
        <v>4137</v>
      </c>
      <c r="AC427" s="50">
        <v>2.35</v>
      </c>
      <c r="AD427" s="50">
        <v>2.2000000000000002</v>
      </c>
      <c r="AE427" s="48" t="str">
        <f>HYPERLINK(Oprawy_linki!C433,"Karta katalogowa")</f>
        <v>Karta katalogowa</v>
      </c>
    </row>
    <row r="428" spans="1:31">
      <c r="A428" s="8">
        <v>910925869855</v>
      </c>
      <c r="B428" s="23" t="s">
        <v>1394</v>
      </c>
      <c r="C428" s="48" t="str">
        <f>HYPERLINK(Oprawy_linki!B434,"Link do zdjęcia")</f>
        <v>Link do zdjęcia</v>
      </c>
      <c r="D428" s="12" t="s">
        <v>1381</v>
      </c>
      <c r="E428" s="12" t="s">
        <v>88</v>
      </c>
      <c r="F428" s="625">
        <v>536</v>
      </c>
      <c r="G428" s="45">
        <v>4400</v>
      </c>
      <c r="H428" s="45">
        <v>135</v>
      </c>
      <c r="I428" s="45">
        <v>4000</v>
      </c>
      <c r="J428" s="45">
        <v>70</v>
      </c>
      <c r="K428" s="45" t="s">
        <v>4493</v>
      </c>
      <c r="L428" s="45" t="s">
        <v>4676</v>
      </c>
      <c r="M428" s="45" t="s">
        <v>4236</v>
      </c>
      <c r="N428" s="45">
        <v>28</v>
      </c>
      <c r="O428" s="45" t="s">
        <v>4449</v>
      </c>
      <c r="P428" s="45" t="s">
        <v>4443</v>
      </c>
      <c r="Q428" s="45" t="s">
        <v>4236</v>
      </c>
      <c r="R428" s="45">
        <v>35</v>
      </c>
      <c r="S428" s="45" t="s">
        <v>4179</v>
      </c>
      <c r="T428" s="45" t="s">
        <v>4365</v>
      </c>
      <c r="U428" s="45" t="s">
        <v>4460</v>
      </c>
      <c r="V428" s="45" t="s">
        <v>4236</v>
      </c>
      <c r="W428" s="45" t="s">
        <v>4520</v>
      </c>
      <c r="X428" s="45" t="s">
        <v>4496</v>
      </c>
      <c r="Y428" s="45" t="s">
        <v>95</v>
      </c>
      <c r="Z428" s="45" t="s">
        <v>4455</v>
      </c>
      <c r="AA428" s="45" t="s">
        <v>4497</v>
      </c>
      <c r="AB428" s="45" t="s">
        <v>4137</v>
      </c>
      <c r="AC428" s="50">
        <v>2.35</v>
      </c>
      <c r="AD428" s="50">
        <v>2.2000000000000002</v>
      </c>
      <c r="AE428" s="48" t="str">
        <f>HYPERLINK(Oprawy_linki!C434,"Karta katalogowa")</f>
        <v>Karta katalogowa</v>
      </c>
    </row>
    <row r="429" spans="1:31">
      <c r="A429" s="8">
        <v>910925869856</v>
      </c>
      <c r="B429" s="23" t="s">
        <v>1395</v>
      </c>
      <c r="C429" s="48" t="str">
        <f>HYPERLINK(Oprawy_linki!B435,"Link do zdjęcia")</f>
        <v>Link do zdjęcia</v>
      </c>
      <c r="D429" s="12" t="s">
        <v>1381</v>
      </c>
      <c r="E429" s="12" t="s">
        <v>88</v>
      </c>
      <c r="F429" s="625">
        <v>536</v>
      </c>
      <c r="G429" s="45">
        <v>4400</v>
      </c>
      <c r="H429" s="45">
        <v>135</v>
      </c>
      <c r="I429" s="45">
        <v>4000</v>
      </c>
      <c r="J429" s="45">
        <v>70</v>
      </c>
      <c r="K429" s="45" t="s">
        <v>4493</v>
      </c>
      <c r="L429" s="45" t="s">
        <v>4676</v>
      </c>
      <c r="M429" s="45" t="s">
        <v>4236</v>
      </c>
      <c r="N429" s="45">
        <v>28</v>
      </c>
      <c r="O429" s="45" t="s">
        <v>4449</v>
      </c>
      <c r="P429" s="45" t="s">
        <v>4443</v>
      </c>
      <c r="Q429" s="45" t="s">
        <v>4236</v>
      </c>
      <c r="R429" s="45">
        <v>35</v>
      </c>
      <c r="S429" s="45" t="s">
        <v>4179</v>
      </c>
      <c r="T429" s="45" t="s">
        <v>4365</v>
      </c>
      <c r="U429" s="45" t="s">
        <v>4460</v>
      </c>
      <c r="V429" s="45" t="s">
        <v>4236</v>
      </c>
      <c r="W429" s="45" t="s">
        <v>4520</v>
      </c>
      <c r="X429" s="45" t="s">
        <v>4496</v>
      </c>
      <c r="Y429" s="45" t="s">
        <v>95</v>
      </c>
      <c r="Z429" s="45" t="s">
        <v>4446</v>
      </c>
      <c r="AA429" s="45" t="s">
        <v>4497</v>
      </c>
      <c r="AB429" s="45" t="s">
        <v>4137</v>
      </c>
      <c r="AC429" s="50">
        <v>2.35</v>
      </c>
      <c r="AD429" s="50">
        <v>2.2000000000000002</v>
      </c>
      <c r="AE429" s="48" t="str">
        <f>HYPERLINK(Oprawy_linki!C435,"Karta katalogowa")</f>
        <v>Karta katalogowa</v>
      </c>
    </row>
    <row r="430" spans="1:31">
      <c r="A430" s="8">
        <v>910770213163</v>
      </c>
      <c r="B430" s="23" t="s">
        <v>1396</v>
      </c>
      <c r="C430" s="48" t="str">
        <f>HYPERLINK(Oprawy_linki!B436,"Link do zdjęcia")</f>
        <v>Link do zdjęcia</v>
      </c>
      <c r="D430" s="12" t="s">
        <v>1381</v>
      </c>
      <c r="E430" s="12" t="s">
        <v>88</v>
      </c>
      <c r="F430" s="625">
        <v>650</v>
      </c>
      <c r="G430" s="45">
        <v>4698</v>
      </c>
      <c r="H430" s="45">
        <v>119</v>
      </c>
      <c r="I430" s="45">
        <v>3000</v>
      </c>
      <c r="J430" s="45">
        <v>70</v>
      </c>
      <c r="K430" s="45" t="s">
        <v>4671</v>
      </c>
      <c r="L430" s="45" t="s">
        <v>4676</v>
      </c>
      <c r="M430" s="45" t="s">
        <v>4236</v>
      </c>
      <c r="N430" s="45" t="s">
        <v>4215</v>
      </c>
      <c r="O430" s="45" t="s">
        <v>4488</v>
      </c>
      <c r="P430" s="45" t="s">
        <v>95</v>
      </c>
      <c r="Q430" s="45" t="s">
        <v>4236</v>
      </c>
      <c r="R430" s="45">
        <v>50</v>
      </c>
      <c r="S430" s="45" t="s">
        <v>4179</v>
      </c>
      <c r="T430" s="45">
        <v>22</v>
      </c>
      <c r="U430" s="45" t="s">
        <v>4460</v>
      </c>
      <c r="V430" s="45" t="s">
        <v>95</v>
      </c>
      <c r="W430" s="45" t="s">
        <v>4460</v>
      </c>
      <c r="X430" s="45" t="s">
        <v>4496</v>
      </c>
      <c r="Y430" s="45" t="s">
        <v>4668</v>
      </c>
      <c r="Z430" s="45" t="s">
        <v>4446</v>
      </c>
      <c r="AA430" s="45" t="s">
        <v>4497</v>
      </c>
      <c r="AB430" s="45" t="s">
        <v>4137</v>
      </c>
      <c r="AC430" s="50">
        <v>3.5</v>
      </c>
      <c r="AD430" s="50">
        <v>3.3</v>
      </c>
      <c r="AE430" s="48" t="str">
        <f>HYPERLINK(Oprawy_linki!C436,"Karta katalogowa")</f>
        <v>Karta katalogowa</v>
      </c>
    </row>
    <row r="431" spans="1:31">
      <c r="A431" s="8">
        <v>910925869870</v>
      </c>
      <c r="B431" s="23" t="s">
        <v>1397</v>
      </c>
      <c r="C431" s="48" t="str">
        <f>HYPERLINK(Oprawy_linki!B437,"Link do zdjęcia")</f>
        <v>Link do zdjęcia</v>
      </c>
      <c r="D431" s="12" t="s">
        <v>1381</v>
      </c>
      <c r="E431" s="12" t="s">
        <v>88</v>
      </c>
      <c r="F431" s="625">
        <v>650</v>
      </c>
      <c r="G431" s="45">
        <v>5500</v>
      </c>
      <c r="H431" s="45">
        <v>131</v>
      </c>
      <c r="I431" s="45">
        <v>3000</v>
      </c>
      <c r="J431" s="45">
        <v>70</v>
      </c>
      <c r="K431" s="45" t="s">
        <v>4671</v>
      </c>
      <c r="L431" s="45" t="s">
        <v>4676</v>
      </c>
      <c r="M431" s="45" t="s">
        <v>4236</v>
      </c>
      <c r="N431" s="45" t="s">
        <v>4604</v>
      </c>
      <c r="O431" s="45" t="s">
        <v>4449</v>
      </c>
      <c r="P431" s="45" t="s">
        <v>4443</v>
      </c>
      <c r="Q431" s="45" t="s">
        <v>4236</v>
      </c>
      <c r="R431" s="45">
        <v>50</v>
      </c>
      <c r="S431" s="45" t="s">
        <v>4179</v>
      </c>
      <c r="T431" s="45">
        <v>22</v>
      </c>
      <c r="U431" s="45" t="s">
        <v>4460</v>
      </c>
      <c r="V431" s="45" t="s">
        <v>4236</v>
      </c>
      <c r="W431" s="45" t="s">
        <v>4520</v>
      </c>
      <c r="X431" s="45" t="s">
        <v>4496</v>
      </c>
      <c r="Y431" s="45" t="s">
        <v>95</v>
      </c>
      <c r="Z431" s="45" t="s">
        <v>4446</v>
      </c>
      <c r="AA431" s="45" t="s">
        <v>4497</v>
      </c>
      <c r="AB431" s="45" t="s">
        <v>4137</v>
      </c>
      <c r="AC431" s="50">
        <v>3.5</v>
      </c>
      <c r="AD431" s="50">
        <v>3.3</v>
      </c>
      <c r="AE431" s="48" t="str">
        <f>HYPERLINK(Oprawy_linki!C437,"Karta katalogowa")</f>
        <v>Karta katalogowa</v>
      </c>
    </row>
    <row r="432" spans="1:31">
      <c r="A432" s="8">
        <v>910925865340</v>
      </c>
      <c r="B432" s="23" t="s">
        <v>1398</v>
      </c>
      <c r="C432" s="48" t="str">
        <f>HYPERLINK(Oprawy_linki!B438,"Link do zdjęcia")</f>
        <v>Link do zdjęcia</v>
      </c>
      <c r="D432" s="12" t="s">
        <v>1381</v>
      </c>
      <c r="E432" s="12" t="s">
        <v>88</v>
      </c>
      <c r="F432" s="625">
        <v>650</v>
      </c>
      <c r="G432" s="45">
        <v>4600</v>
      </c>
      <c r="H432" s="45">
        <v>118</v>
      </c>
      <c r="I432" s="45">
        <v>4000</v>
      </c>
      <c r="J432" s="45" t="s">
        <v>4270</v>
      </c>
      <c r="K432" s="45" t="s">
        <v>4493</v>
      </c>
      <c r="L432" s="45" t="s">
        <v>4676</v>
      </c>
      <c r="M432" s="45" t="s">
        <v>4236</v>
      </c>
      <c r="N432" s="45">
        <v>39</v>
      </c>
      <c r="O432" s="45" t="s">
        <v>4488</v>
      </c>
      <c r="P432" s="45" t="s">
        <v>4443</v>
      </c>
      <c r="Q432" s="45" t="s">
        <v>4236</v>
      </c>
      <c r="R432" s="45">
        <v>50</v>
      </c>
      <c r="S432" s="45" t="s">
        <v>4179</v>
      </c>
      <c r="T432" s="45">
        <v>22</v>
      </c>
      <c r="U432" s="45" t="s">
        <v>4460</v>
      </c>
      <c r="V432" s="45" t="s">
        <v>95</v>
      </c>
      <c r="W432" s="45" t="s">
        <v>4444</v>
      </c>
      <c r="X432" s="45" t="s">
        <v>4496</v>
      </c>
      <c r="Y432" s="45" t="s">
        <v>95</v>
      </c>
      <c r="Z432" s="45" t="s">
        <v>4455</v>
      </c>
      <c r="AA432" s="45" t="s">
        <v>4497</v>
      </c>
      <c r="AB432" s="45" t="s">
        <v>4137</v>
      </c>
      <c r="AC432" s="50">
        <v>3.5</v>
      </c>
      <c r="AD432" s="50">
        <v>3.3</v>
      </c>
      <c r="AE432" s="48" t="str">
        <f>HYPERLINK(Oprawy_linki!C438,"Karta katalogowa")</f>
        <v>Karta katalogowa</v>
      </c>
    </row>
    <row r="433" spans="1:31">
      <c r="A433" s="8">
        <v>910925865341</v>
      </c>
      <c r="B433" s="23" t="s">
        <v>1399</v>
      </c>
      <c r="C433" s="48" t="str">
        <f>HYPERLINK(Oprawy_linki!B439,"Link do zdjęcia")</f>
        <v>Link do zdjęcia</v>
      </c>
      <c r="D433" s="12" t="s">
        <v>1381</v>
      </c>
      <c r="E433" s="12" t="s">
        <v>88</v>
      </c>
      <c r="F433" s="625">
        <v>650</v>
      </c>
      <c r="G433" s="45">
        <v>4600</v>
      </c>
      <c r="H433" s="45">
        <v>118</v>
      </c>
      <c r="I433" s="45">
        <v>4000</v>
      </c>
      <c r="J433" s="45" t="s">
        <v>4270</v>
      </c>
      <c r="K433" s="45" t="s">
        <v>4493</v>
      </c>
      <c r="L433" s="45" t="s">
        <v>4676</v>
      </c>
      <c r="M433" s="45" t="s">
        <v>4236</v>
      </c>
      <c r="N433" s="45">
        <v>39</v>
      </c>
      <c r="O433" s="45" t="s">
        <v>4488</v>
      </c>
      <c r="P433" s="45" t="s">
        <v>4443</v>
      </c>
      <c r="Q433" s="45" t="s">
        <v>4236</v>
      </c>
      <c r="R433" s="45">
        <v>50</v>
      </c>
      <c r="S433" s="45" t="s">
        <v>4179</v>
      </c>
      <c r="T433" s="45">
        <v>22</v>
      </c>
      <c r="U433" s="45" t="s">
        <v>4460</v>
      </c>
      <c r="V433" s="45" t="s">
        <v>95</v>
      </c>
      <c r="W433" s="45" t="s">
        <v>4444</v>
      </c>
      <c r="X433" s="45" t="s">
        <v>4496</v>
      </c>
      <c r="Y433" s="45" t="s">
        <v>95</v>
      </c>
      <c r="Z433" s="45" t="s">
        <v>4446</v>
      </c>
      <c r="AA433" s="45" t="s">
        <v>4497</v>
      </c>
      <c r="AB433" s="45" t="s">
        <v>4137</v>
      </c>
      <c r="AC433" s="50">
        <v>3.5</v>
      </c>
      <c r="AD433" s="50">
        <v>3.3</v>
      </c>
      <c r="AE433" s="48" t="str">
        <f>HYPERLINK(Oprawy_linki!C439,"Karta katalogowa")</f>
        <v>Karta katalogowa</v>
      </c>
    </row>
    <row r="434" spans="1:31">
      <c r="A434" s="8">
        <v>910925869859</v>
      </c>
      <c r="B434" s="23" t="s">
        <v>1400</v>
      </c>
      <c r="C434" s="48" t="str">
        <f>HYPERLINK(Oprawy_linki!B440,"Link do zdjęcia")</f>
        <v>Link do zdjęcia</v>
      </c>
      <c r="D434" s="12" t="s">
        <v>1381</v>
      </c>
      <c r="E434" s="12" t="s">
        <v>88</v>
      </c>
      <c r="F434" s="625">
        <v>650</v>
      </c>
      <c r="G434" s="45">
        <v>5800</v>
      </c>
      <c r="H434" s="45">
        <v>138</v>
      </c>
      <c r="I434" s="45">
        <v>4000</v>
      </c>
      <c r="J434" s="45">
        <v>70</v>
      </c>
      <c r="K434" s="45" t="s">
        <v>4493</v>
      </c>
      <c r="L434" s="45" t="s">
        <v>4676</v>
      </c>
      <c r="M434" s="45" t="s">
        <v>4236</v>
      </c>
      <c r="N434" s="45">
        <v>37</v>
      </c>
      <c r="O434" s="45" t="s">
        <v>4449</v>
      </c>
      <c r="P434" s="45" t="s">
        <v>4443</v>
      </c>
      <c r="Q434" s="45" t="s">
        <v>4236</v>
      </c>
      <c r="R434" s="45">
        <v>50</v>
      </c>
      <c r="S434" s="45" t="s">
        <v>4179</v>
      </c>
      <c r="T434" s="45">
        <v>22</v>
      </c>
      <c r="U434" s="45" t="s">
        <v>4460</v>
      </c>
      <c r="V434" s="45" t="s">
        <v>4236</v>
      </c>
      <c r="W434" s="45" t="s">
        <v>4520</v>
      </c>
      <c r="X434" s="45" t="s">
        <v>4496</v>
      </c>
      <c r="Y434" s="45" t="s">
        <v>95</v>
      </c>
      <c r="Z434" s="45" t="s">
        <v>4455</v>
      </c>
      <c r="AA434" s="45" t="s">
        <v>4497</v>
      </c>
      <c r="AB434" s="45" t="s">
        <v>4137</v>
      </c>
      <c r="AC434" s="50">
        <v>3.5</v>
      </c>
      <c r="AD434" s="50">
        <v>3.3</v>
      </c>
      <c r="AE434" s="48" t="str">
        <f>HYPERLINK(Oprawy_linki!C440,"Karta katalogowa")</f>
        <v>Karta katalogowa</v>
      </c>
    </row>
    <row r="435" spans="1:31">
      <c r="A435" s="8">
        <v>910925869860</v>
      </c>
      <c r="B435" s="23" t="s">
        <v>1401</v>
      </c>
      <c r="C435" s="48" t="str">
        <f>HYPERLINK(Oprawy_linki!B441,"Link do zdjęcia")</f>
        <v>Link do zdjęcia</v>
      </c>
      <c r="D435" s="12" t="s">
        <v>1381</v>
      </c>
      <c r="E435" s="12" t="s">
        <v>88</v>
      </c>
      <c r="F435" s="625">
        <v>650</v>
      </c>
      <c r="G435" s="45">
        <v>5800</v>
      </c>
      <c r="H435" s="45">
        <v>138</v>
      </c>
      <c r="I435" s="45">
        <v>4000</v>
      </c>
      <c r="J435" s="45">
        <v>70</v>
      </c>
      <c r="K435" s="45" t="s">
        <v>4493</v>
      </c>
      <c r="L435" s="45" t="s">
        <v>4676</v>
      </c>
      <c r="M435" s="45" t="s">
        <v>4236</v>
      </c>
      <c r="N435" s="45">
        <v>37</v>
      </c>
      <c r="O435" s="45" t="s">
        <v>4449</v>
      </c>
      <c r="P435" s="45" t="s">
        <v>4443</v>
      </c>
      <c r="Q435" s="45" t="s">
        <v>4236</v>
      </c>
      <c r="R435" s="45">
        <v>50</v>
      </c>
      <c r="S435" s="45" t="s">
        <v>4179</v>
      </c>
      <c r="T435" s="45">
        <v>22</v>
      </c>
      <c r="U435" s="45" t="s">
        <v>4460</v>
      </c>
      <c r="V435" s="45" t="s">
        <v>4236</v>
      </c>
      <c r="W435" s="45" t="s">
        <v>4520</v>
      </c>
      <c r="X435" s="45" t="s">
        <v>4496</v>
      </c>
      <c r="Y435" s="45" t="s">
        <v>95</v>
      </c>
      <c r="Z435" s="45" t="s">
        <v>4446</v>
      </c>
      <c r="AA435" s="45" t="s">
        <v>4497</v>
      </c>
      <c r="AB435" s="45" t="s">
        <v>4137</v>
      </c>
      <c r="AC435" s="50">
        <v>3.5</v>
      </c>
      <c r="AD435" s="50">
        <v>3.3</v>
      </c>
      <c r="AE435" s="48" t="str">
        <f>HYPERLINK(Oprawy_linki!C441,"Karta katalogowa")</f>
        <v>Karta katalogowa</v>
      </c>
    </row>
    <row r="436" spans="1:31">
      <c r="A436" s="8">
        <v>910925869871</v>
      </c>
      <c r="B436" s="23" t="s">
        <v>1402</v>
      </c>
      <c r="C436" s="48" t="str">
        <f>HYPERLINK(Oprawy_linki!B442,"Link do zdjęcia")</f>
        <v>Link do zdjęcia</v>
      </c>
      <c r="D436" s="12" t="s">
        <v>1381</v>
      </c>
      <c r="E436" s="12" t="s">
        <v>88</v>
      </c>
      <c r="F436" s="625">
        <v>786</v>
      </c>
      <c r="G436" s="45">
        <v>6900</v>
      </c>
      <c r="H436" s="45">
        <v>132</v>
      </c>
      <c r="I436" s="45">
        <v>3000</v>
      </c>
      <c r="J436" s="45">
        <v>70</v>
      </c>
      <c r="K436" s="45" t="s">
        <v>4671</v>
      </c>
      <c r="L436" s="45" t="s">
        <v>4676</v>
      </c>
      <c r="M436" s="45" t="s">
        <v>4236</v>
      </c>
      <c r="N436" s="45" t="s">
        <v>4677</v>
      </c>
      <c r="O436" s="45" t="s">
        <v>4449</v>
      </c>
      <c r="P436" s="45" t="s">
        <v>4443</v>
      </c>
      <c r="Q436" s="45" t="s">
        <v>4236</v>
      </c>
      <c r="R436" s="45">
        <v>50</v>
      </c>
      <c r="S436" s="45" t="s">
        <v>4179</v>
      </c>
      <c r="T436" s="45">
        <v>22</v>
      </c>
      <c r="U436" s="45" t="s">
        <v>4460</v>
      </c>
      <c r="V436" s="45" t="s">
        <v>4236</v>
      </c>
      <c r="W436" s="45" t="s">
        <v>4520</v>
      </c>
      <c r="X436" s="45" t="s">
        <v>4496</v>
      </c>
      <c r="Y436" s="45" t="s">
        <v>95</v>
      </c>
      <c r="Z436" s="45" t="s">
        <v>4446</v>
      </c>
      <c r="AA436" s="45" t="s">
        <v>4497</v>
      </c>
      <c r="AB436" s="45" t="s">
        <v>4137</v>
      </c>
      <c r="AC436" s="50">
        <v>3.5</v>
      </c>
      <c r="AD436" s="50">
        <v>3.3</v>
      </c>
      <c r="AE436" s="48" t="str">
        <f>HYPERLINK(Oprawy_linki!C442,"Karta katalogowa")</f>
        <v>Karta katalogowa</v>
      </c>
    </row>
    <row r="437" spans="1:31">
      <c r="A437" s="8">
        <v>910770213164</v>
      </c>
      <c r="B437" s="23" t="s">
        <v>1403</v>
      </c>
      <c r="C437" s="48" t="str">
        <f>HYPERLINK(Oprawy_linki!B443,"Link do zdjęcia")</f>
        <v>Link do zdjęcia</v>
      </c>
      <c r="D437" s="12" t="s">
        <v>1381</v>
      </c>
      <c r="E437" s="12" t="s">
        <v>88</v>
      </c>
      <c r="F437" s="625">
        <v>786</v>
      </c>
      <c r="G437" s="45">
        <v>6048</v>
      </c>
      <c r="H437" s="45">
        <v>108</v>
      </c>
      <c r="I437" s="45">
        <v>3000</v>
      </c>
      <c r="J437" s="45">
        <v>70</v>
      </c>
      <c r="K437" s="45" t="s">
        <v>4671</v>
      </c>
      <c r="L437" s="45" t="s">
        <v>4676</v>
      </c>
      <c r="M437" s="45" t="s">
        <v>4236</v>
      </c>
      <c r="N437" s="45">
        <v>56</v>
      </c>
      <c r="O437" s="45" t="s">
        <v>4488</v>
      </c>
      <c r="P437" s="45" t="s">
        <v>95</v>
      </c>
      <c r="Q437" s="45" t="s">
        <v>4236</v>
      </c>
      <c r="R437" s="45">
        <v>50</v>
      </c>
      <c r="S437" s="45" t="s">
        <v>4179</v>
      </c>
      <c r="T437" s="45">
        <v>22</v>
      </c>
      <c r="U437" s="45" t="s">
        <v>4460</v>
      </c>
      <c r="V437" s="45" t="s">
        <v>95</v>
      </c>
      <c r="W437" s="45" t="s">
        <v>4460</v>
      </c>
      <c r="X437" s="45" t="s">
        <v>4496</v>
      </c>
      <c r="Y437" s="45" t="s">
        <v>4668</v>
      </c>
      <c r="Z437" s="45" t="s">
        <v>4446</v>
      </c>
      <c r="AA437" s="45" t="s">
        <v>4497</v>
      </c>
      <c r="AB437" s="45" t="s">
        <v>4137</v>
      </c>
      <c r="AC437" s="50">
        <v>3.5</v>
      </c>
      <c r="AD437" s="50">
        <v>3.3</v>
      </c>
      <c r="AE437" s="48" t="str">
        <f>HYPERLINK(Oprawy_linki!C443,"Karta katalogowa")</f>
        <v>Karta katalogowa</v>
      </c>
    </row>
    <row r="438" spans="1:31">
      <c r="A438" s="8">
        <v>910925869861</v>
      </c>
      <c r="B438" s="23" t="s">
        <v>1404</v>
      </c>
      <c r="C438" s="48" t="str">
        <f>HYPERLINK(Oprawy_linki!B444,"Link do zdjęcia")</f>
        <v>Link do zdjęcia</v>
      </c>
      <c r="D438" s="12" t="s">
        <v>1381</v>
      </c>
      <c r="E438" s="12" t="s">
        <v>88</v>
      </c>
      <c r="F438" s="625">
        <v>763</v>
      </c>
      <c r="G438" s="45">
        <v>7400</v>
      </c>
      <c r="H438" s="45">
        <v>140</v>
      </c>
      <c r="I438" s="45">
        <v>4000</v>
      </c>
      <c r="J438" s="45">
        <v>70</v>
      </c>
      <c r="K438" s="45" t="s">
        <v>4493</v>
      </c>
      <c r="L438" s="45" t="s">
        <v>4676</v>
      </c>
      <c r="M438" s="45" t="s">
        <v>4236</v>
      </c>
      <c r="N438" s="45" t="s">
        <v>4677</v>
      </c>
      <c r="O438" s="45" t="s">
        <v>4449</v>
      </c>
      <c r="P438" s="45" t="s">
        <v>4443</v>
      </c>
      <c r="Q438" s="45" t="s">
        <v>4236</v>
      </c>
      <c r="R438" s="45">
        <v>50</v>
      </c>
      <c r="S438" s="45" t="s">
        <v>4179</v>
      </c>
      <c r="T438" s="45">
        <v>22</v>
      </c>
      <c r="U438" s="45" t="s">
        <v>4460</v>
      </c>
      <c r="V438" s="45" t="s">
        <v>4236</v>
      </c>
      <c r="W438" s="45" t="s">
        <v>4520</v>
      </c>
      <c r="X438" s="45" t="s">
        <v>4496</v>
      </c>
      <c r="Y438" s="45" t="s">
        <v>95</v>
      </c>
      <c r="Z438" s="45" t="s">
        <v>4455</v>
      </c>
      <c r="AA438" s="45" t="s">
        <v>4497</v>
      </c>
      <c r="AB438" s="45" t="s">
        <v>4137</v>
      </c>
      <c r="AC438" s="50">
        <v>3.5</v>
      </c>
      <c r="AD438" s="50">
        <v>3.3</v>
      </c>
      <c r="AE438" s="48" t="str">
        <f>HYPERLINK(Oprawy_linki!C444,"Karta katalogowa")</f>
        <v>Karta katalogowa</v>
      </c>
    </row>
    <row r="439" spans="1:31">
      <c r="A439" s="8">
        <v>910925869862</v>
      </c>
      <c r="B439" s="23" t="s">
        <v>1405</v>
      </c>
      <c r="C439" s="48" t="str">
        <f>HYPERLINK(Oprawy_linki!B445,"Link do zdjęcia")</f>
        <v>Link do zdjęcia</v>
      </c>
      <c r="D439" s="12" t="s">
        <v>1381</v>
      </c>
      <c r="E439" s="12" t="s">
        <v>88</v>
      </c>
      <c r="F439" s="625">
        <v>786</v>
      </c>
      <c r="G439" s="45">
        <v>7400</v>
      </c>
      <c r="H439" s="45">
        <v>140</v>
      </c>
      <c r="I439" s="45">
        <v>4000</v>
      </c>
      <c r="J439" s="45">
        <v>70</v>
      </c>
      <c r="K439" s="45" t="s">
        <v>4493</v>
      </c>
      <c r="L439" s="45" t="s">
        <v>4676</v>
      </c>
      <c r="M439" s="45" t="s">
        <v>4236</v>
      </c>
      <c r="N439" s="45" t="s">
        <v>4677</v>
      </c>
      <c r="O439" s="45" t="s">
        <v>4449</v>
      </c>
      <c r="P439" s="45" t="s">
        <v>4443</v>
      </c>
      <c r="Q439" s="45" t="s">
        <v>4236</v>
      </c>
      <c r="R439" s="45">
        <v>50</v>
      </c>
      <c r="S439" s="45" t="s">
        <v>4179</v>
      </c>
      <c r="T439" s="45">
        <v>22</v>
      </c>
      <c r="U439" s="45" t="s">
        <v>4460</v>
      </c>
      <c r="V439" s="45" t="s">
        <v>4236</v>
      </c>
      <c r="W439" s="45" t="s">
        <v>4520</v>
      </c>
      <c r="X439" s="45" t="s">
        <v>4496</v>
      </c>
      <c r="Y439" s="45" t="s">
        <v>95</v>
      </c>
      <c r="Z439" s="45" t="s">
        <v>4446</v>
      </c>
      <c r="AA439" s="45" t="s">
        <v>4497</v>
      </c>
      <c r="AB439" s="45" t="s">
        <v>4137</v>
      </c>
      <c r="AC439" s="50">
        <v>3.5</v>
      </c>
      <c r="AD439" s="50">
        <v>3.3</v>
      </c>
      <c r="AE439" s="48" t="str">
        <f>HYPERLINK(Oprawy_linki!C445,"Karta katalogowa")</f>
        <v>Karta katalogowa</v>
      </c>
    </row>
    <row r="440" spans="1:31">
      <c r="A440" s="8">
        <v>910925869875</v>
      </c>
      <c r="B440" s="23" t="s">
        <v>1408</v>
      </c>
      <c r="C440" s="48" t="str">
        <f>HYPERLINK(Oprawy_linki!B448,"Link do zdjęcia")</f>
        <v>Link do zdjęcia</v>
      </c>
      <c r="D440" s="12" t="s">
        <v>1381</v>
      </c>
      <c r="E440" s="12" t="s">
        <v>88</v>
      </c>
      <c r="F440" s="625">
        <v>857</v>
      </c>
      <c r="G440" s="45">
        <v>11000</v>
      </c>
      <c r="H440" s="45">
        <v>132</v>
      </c>
      <c r="I440" s="45">
        <v>3000</v>
      </c>
      <c r="J440" s="45">
        <v>70</v>
      </c>
      <c r="K440" s="45" t="s">
        <v>4671</v>
      </c>
      <c r="L440" s="45" t="s">
        <v>4676</v>
      </c>
      <c r="M440" s="45" t="s">
        <v>4236</v>
      </c>
      <c r="N440" s="45">
        <v>69</v>
      </c>
      <c r="O440" s="45" t="s">
        <v>4449</v>
      </c>
      <c r="P440" s="45" t="s">
        <v>4443</v>
      </c>
      <c r="Q440" s="45" t="s">
        <v>4236</v>
      </c>
      <c r="R440" s="45">
        <v>50</v>
      </c>
      <c r="S440" s="45" t="s">
        <v>4179</v>
      </c>
      <c r="T440" s="45">
        <v>22</v>
      </c>
      <c r="U440" s="45" t="s">
        <v>4460</v>
      </c>
      <c r="V440" s="45" t="s">
        <v>4236</v>
      </c>
      <c r="W440" s="45" t="s">
        <v>4520</v>
      </c>
      <c r="X440" s="45" t="s">
        <v>4496</v>
      </c>
      <c r="Y440" s="45" t="s">
        <v>95</v>
      </c>
      <c r="Z440" s="45" t="s">
        <v>4446</v>
      </c>
      <c r="AA440" s="45" t="s">
        <v>4497</v>
      </c>
      <c r="AB440" s="45" t="s">
        <v>4137</v>
      </c>
      <c r="AC440" s="50">
        <v>3.5</v>
      </c>
      <c r="AD440" s="50">
        <v>3.3</v>
      </c>
      <c r="AE440" s="48" t="str">
        <f>HYPERLINK(Oprawy_linki!C448,"Karta katalogowa")</f>
        <v>Karta katalogowa</v>
      </c>
    </row>
    <row r="441" spans="1:31">
      <c r="A441" s="8">
        <v>910925869863</v>
      </c>
      <c r="B441" s="23" t="s">
        <v>1410</v>
      </c>
      <c r="C441" s="48" t="str">
        <f>HYPERLINK(Oprawy_linki!B450,"Link do zdjęcia")</f>
        <v>Link do zdjęcia</v>
      </c>
      <c r="D441" s="12" t="s">
        <v>1381</v>
      </c>
      <c r="E441" s="12" t="s">
        <v>88</v>
      </c>
      <c r="F441" s="625">
        <v>808</v>
      </c>
      <c r="G441" s="45">
        <v>11000</v>
      </c>
      <c r="H441" s="45">
        <v>140</v>
      </c>
      <c r="I441" s="45">
        <v>4000</v>
      </c>
      <c r="J441" s="45">
        <v>70</v>
      </c>
      <c r="K441" s="45" t="s">
        <v>4493</v>
      </c>
      <c r="L441" s="45" t="s">
        <v>4676</v>
      </c>
      <c r="M441" s="45" t="s">
        <v>4236</v>
      </c>
      <c r="N441" s="45">
        <v>69</v>
      </c>
      <c r="O441" s="45" t="s">
        <v>4449</v>
      </c>
      <c r="P441" s="45" t="s">
        <v>4443</v>
      </c>
      <c r="Q441" s="45" t="s">
        <v>4236</v>
      </c>
      <c r="R441" s="45">
        <v>50</v>
      </c>
      <c r="S441" s="45" t="s">
        <v>4179</v>
      </c>
      <c r="T441" s="45">
        <v>22</v>
      </c>
      <c r="U441" s="45" t="s">
        <v>4460</v>
      </c>
      <c r="V441" s="45" t="s">
        <v>4236</v>
      </c>
      <c r="W441" s="45" t="s">
        <v>4520</v>
      </c>
      <c r="X441" s="45" t="s">
        <v>4496</v>
      </c>
      <c r="Y441" s="45" t="s">
        <v>95</v>
      </c>
      <c r="Z441" s="45" t="s">
        <v>4455</v>
      </c>
      <c r="AA441" s="45" t="s">
        <v>4497</v>
      </c>
      <c r="AB441" s="45" t="s">
        <v>4137</v>
      </c>
      <c r="AC441" s="50">
        <v>3.5</v>
      </c>
      <c r="AD441" s="50">
        <v>3.3</v>
      </c>
      <c r="AE441" s="48" t="str">
        <f>HYPERLINK(Oprawy_linki!C450,"Karta katalogowa")</f>
        <v>Karta katalogowa</v>
      </c>
    </row>
    <row r="442" spans="1:31">
      <c r="A442" s="8">
        <v>910925869864</v>
      </c>
      <c r="B442" s="23" t="s">
        <v>1411</v>
      </c>
      <c r="C442" s="48" t="str">
        <f>HYPERLINK(Oprawy_linki!B451,"Link do zdjęcia")</f>
        <v>Link do zdjęcia</v>
      </c>
      <c r="D442" s="12" t="s">
        <v>1381</v>
      </c>
      <c r="E442" s="12" t="s">
        <v>88</v>
      </c>
      <c r="F442" s="625">
        <v>808</v>
      </c>
      <c r="G442" s="45">
        <v>11000</v>
      </c>
      <c r="H442" s="45">
        <v>140</v>
      </c>
      <c r="I442" s="45">
        <v>4000</v>
      </c>
      <c r="J442" s="45">
        <v>70</v>
      </c>
      <c r="K442" s="45" t="s">
        <v>4493</v>
      </c>
      <c r="L442" s="45" t="s">
        <v>4676</v>
      </c>
      <c r="M442" s="45" t="s">
        <v>4236</v>
      </c>
      <c r="N442" s="45">
        <v>69</v>
      </c>
      <c r="O442" s="45" t="s">
        <v>4449</v>
      </c>
      <c r="P442" s="45" t="s">
        <v>4443</v>
      </c>
      <c r="Q442" s="45" t="s">
        <v>4236</v>
      </c>
      <c r="R442" s="45">
        <v>50</v>
      </c>
      <c r="S442" s="45" t="s">
        <v>4179</v>
      </c>
      <c r="T442" s="45">
        <v>22</v>
      </c>
      <c r="U442" s="45" t="s">
        <v>4460</v>
      </c>
      <c r="V442" s="45" t="s">
        <v>4236</v>
      </c>
      <c r="W442" s="45" t="s">
        <v>4520</v>
      </c>
      <c r="X442" s="45" t="s">
        <v>4496</v>
      </c>
      <c r="Y442" s="45" t="s">
        <v>95</v>
      </c>
      <c r="Z442" s="45" t="s">
        <v>4446</v>
      </c>
      <c r="AA442" s="45" t="s">
        <v>4497</v>
      </c>
      <c r="AB442" s="45" t="s">
        <v>4137</v>
      </c>
      <c r="AC442" s="50">
        <v>3.5</v>
      </c>
      <c r="AD442" s="50">
        <v>3.3</v>
      </c>
      <c r="AE442" s="48" t="str">
        <f>HYPERLINK(Oprawy_linki!C451,"Karta katalogowa")</f>
        <v>Karta katalogowa</v>
      </c>
    </row>
    <row r="443" spans="1:31">
      <c r="A443" s="8">
        <v>911401663403</v>
      </c>
      <c r="B443" s="10" t="s">
        <v>1412</v>
      </c>
      <c r="C443" s="48" t="str">
        <f>HYPERLINK(Oprawy_linki!B452,"Link do zdjęcia")</f>
        <v>Link do zdjęcia</v>
      </c>
      <c r="D443" s="12" t="s">
        <v>969</v>
      </c>
      <c r="E443" s="12" t="s">
        <v>88</v>
      </c>
      <c r="F443" s="625">
        <v>1680</v>
      </c>
      <c r="G443" s="45">
        <v>2500</v>
      </c>
      <c r="H443" s="45">
        <v>93</v>
      </c>
      <c r="I443" s="45">
        <v>4000</v>
      </c>
      <c r="J443" s="45" t="s">
        <v>4270</v>
      </c>
      <c r="K443" s="45" t="s">
        <v>4469</v>
      </c>
      <c r="L443" s="45" t="s">
        <v>4678</v>
      </c>
      <c r="M443" s="45" t="s">
        <v>4236</v>
      </c>
      <c r="N443" s="45">
        <v>27</v>
      </c>
      <c r="O443" s="45" t="s">
        <v>4541</v>
      </c>
      <c r="P443" s="45" t="s">
        <v>4443</v>
      </c>
      <c r="Q443" s="45" t="s">
        <v>4236</v>
      </c>
      <c r="R443" s="45" t="s">
        <v>4679</v>
      </c>
      <c r="S443" s="45" t="s">
        <v>4680</v>
      </c>
      <c r="T443" s="45" t="s">
        <v>4679</v>
      </c>
      <c r="U443" s="45" t="s">
        <v>95</v>
      </c>
      <c r="V443" s="45" t="s">
        <v>95</v>
      </c>
      <c r="W443" s="45" t="s">
        <v>4444</v>
      </c>
      <c r="X443" s="45" t="s">
        <v>4483</v>
      </c>
      <c r="Y443" s="45" t="s">
        <v>95</v>
      </c>
      <c r="Z443" s="45" t="s">
        <v>4455</v>
      </c>
      <c r="AA443" s="45" t="s">
        <v>4497</v>
      </c>
      <c r="AB443" s="45" t="s">
        <v>4237</v>
      </c>
      <c r="AC443" s="50">
        <v>7.2</v>
      </c>
      <c r="AD443" s="50">
        <v>4.5</v>
      </c>
      <c r="AE443" s="48" t="str">
        <f>HYPERLINK(Oprawy_linki!C452,"Karta katalogowa")</f>
        <v>Karta katalogowa</v>
      </c>
    </row>
    <row r="444" spans="1:31">
      <c r="A444" s="8">
        <v>911401663503</v>
      </c>
      <c r="B444" s="10" t="s">
        <v>1413</v>
      </c>
      <c r="C444" s="48" t="str">
        <f>HYPERLINK(Oprawy_linki!B453,"Link do zdjęcia")</f>
        <v>Link do zdjęcia</v>
      </c>
      <c r="D444" s="12" t="s">
        <v>969</v>
      </c>
      <c r="E444" s="12" t="s">
        <v>88</v>
      </c>
      <c r="F444" s="625">
        <v>1680</v>
      </c>
      <c r="G444" s="45">
        <v>2300</v>
      </c>
      <c r="H444" s="45">
        <v>85</v>
      </c>
      <c r="I444" s="45">
        <v>3000</v>
      </c>
      <c r="J444" s="45" t="s">
        <v>4154</v>
      </c>
      <c r="K444" s="45" t="s">
        <v>4440</v>
      </c>
      <c r="L444" s="45" t="s">
        <v>4678</v>
      </c>
      <c r="M444" s="45" t="s">
        <v>4236</v>
      </c>
      <c r="N444" s="45">
        <v>27</v>
      </c>
      <c r="O444" s="45" t="s">
        <v>4541</v>
      </c>
      <c r="P444" s="45" t="s">
        <v>4443</v>
      </c>
      <c r="Q444" s="45" t="s">
        <v>4236</v>
      </c>
      <c r="R444" s="45" t="s">
        <v>4679</v>
      </c>
      <c r="S444" s="45" t="s">
        <v>4680</v>
      </c>
      <c r="T444" s="45" t="s">
        <v>4679</v>
      </c>
      <c r="U444" s="45" t="s">
        <v>95</v>
      </c>
      <c r="V444" s="45" t="s">
        <v>95</v>
      </c>
      <c r="W444" s="45" t="s">
        <v>4444</v>
      </c>
      <c r="X444" s="45" t="s">
        <v>4483</v>
      </c>
      <c r="Y444" s="45" t="s">
        <v>95</v>
      </c>
      <c r="Z444" s="45" t="s">
        <v>4455</v>
      </c>
      <c r="AA444" s="45" t="s">
        <v>4497</v>
      </c>
      <c r="AB444" s="45" t="s">
        <v>4237</v>
      </c>
      <c r="AC444" s="50">
        <v>7.5</v>
      </c>
      <c r="AD444" s="50">
        <v>4.5</v>
      </c>
      <c r="AE444" s="48" t="str">
        <f>HYPERLINK(Oprawy_linki!C453,"Karta katalogowa")</f>
        <v>Karta katalogowa</v>
      </c>
    </row>
    <row r="445" spans="1:31">
      <c r="A445" s="22">
        <v>910925866298</v>
      </c>
      <c r="B445" s="23" t="s">
        <v>1414</v>
      </c>
      <c r="C445" s="48" t="str">
        <f>HYPERLINK(Oprawy_linki!B454,"Link do zdjęcia")</f>
        <v>Link do zdjęcia</v>
      </c>
      <c r="D445" s="12" t="s">
        <v>1381</v>
      </c>
      <c r="E445" s="12" t="s">
        <v>88</v>
      </c>
      <c r="F445" s="625">
        <v>1441</v>
      </c>
      <c r="G445" s="45">
        <v>1160</v>
      </c>
      <c r="H445" s="45">
        <v>73</v>
      </c>
      <c r="I445" s="45">
        <v>3000</v>
      </c>
      <c r="J445" s="45" t="s">
        <v>4154</v>
      </c>
      <c r="K445" s="45" t="s">
        <v>4440</v>
      </c>
      <c r="L445" s="45" t="s">
        <v>4681</v>
      </c>
      <c r="M445" s="45" t="s">
        <v>4236</v>
      </c>
      <c r="N445" s="45" t="s">
        <v>4682</v>
      </c>
      <c r="O445" s="45" t="s">
        <v>4683</v>
      </c>
      <c r="P445" s="45" t="s">
        <v>4443</v>
      </c>
      <c r="Q445" s="45" t="s">
        <v>4460</v>
      </c>
      <c r="R445" s="45" t="s">
        <v>4684</v>
      </c>
      <c r="S445" s="45" t="s">
        <v>4685</v>
      </c>
      <c r="T445" s="45" t="s">
        <v>4684</v>
      </c>
      <c r="U445" s="45" t="s">
        <v>4453</v>
      </c>
      <c r="V445" s="45" t="s">
        <v>95</v>
      </c>
      <c r="W445" s="45" t="s">
        <v>4502</v>
      </c>
      <c r="X445" s="45" t="s">
        <v>4496</v>
      </c>
      <c r="Y445" s="45" t="s">
        <v>95</v>
      </c>
      <c r="Z445" s="45" t="s">
        <v>4455</v>
      </c>
      <c r="AA445" s="45" t="s">
        <v>4468</v>
      </c>
      <c r="AB445" s="45" t="s">
        <v>4137</v>
      </c>
      <c r="AC445" s="50">
        <v>7.5410000000000004</v>
      </c>
      <c r="AD445" s="50">
        <v>6.2</v>
      </c>
      <c r="AE445" s="48" t="str">
        <f>HYPERLINK(Oprawy_linki!C454,"Karta katalogowa")</f>
        <v>Karta katalogowa</v>
      </c>
    </row>
    <row r="446" spans="1:31">
      <c r="A446" s="8">
        <v>910925866299</v>
      </c>
      <c r="B446" s="10" t="s">
        <v>1416</v>
      </c>
      <c r="C446" s="48" t="str">
        <f>HYPERLINK(Oprawy_linki!B455,"Link do zdjęcia")</f>
        <v>Link do zdjęcia</v>
      </c>
      <c r="D446" s="12" t="s">
        <v>1381</v>
      </c>
      <c r="E446" s="12" t="s">
        <v>88</v>
      </c>
      <c r="F446" s="625">
        <v>1441</v>
      </c>
      <c r="G446" s="45">
        <v>1710</v>
      </c>
      <c r="H446" s="45">
        <v>73</v>
      </c>
      <c r="I446" s="45">
        <v>3000</v>
      </c>
      <c r="J446" s="45" t="s">
        <v>4154</v>
      </c>
      <c r="K446" s="45" t="s">
        <v>4440</v>
      </c>
      <c r="L446" s="45" t="s">
        <v>4681</v>
      </c>
      <c r="M446" s="45" t="s">
        <v>4236</v>
      </c>
      <c r="N446" s="45" t="s">
        <v>4686</v>
      </c>
      <c r="O446" s="45" t="s">
        <v>4687</v>
      </c>
      <c r="P446" s="45" t="s">
        <v>4443</v>
      </c>
      <c r="Q446" s="45" t="s">
        <v>4460</v>
      </c>
      <c r="R446" s="45" t="s">
        <v>4684</v>
      </c>
      <c r="S446" s="45" t="s">
        <v>4685</v>
      </c>
      <c r="T446" s="45" t="s">
        <v>4684</v>
      </c>
      <c r="U446" s="45" t="s">
        <v>4453</v>
      </c>
      <c r="V446" s="45" t="s">
        <v>95</v>
      </c>
      <c r="W446" s="45" t="s">
        <v>4502</v>
      </c>
      <c r="X446" s="45" t="s">
        <v>4496</v>
      </c>
      <c r="Y446" s="45" t="s">
        <v>95</v>
      </c>
      <c r="Z446" s="45" t="s">
        <v>4455</v>
      </c>
      <c r="AA446" s="45" t="s">
        <v>4468</v>
      </c>
      <c r="AB446" s="45" t="s">
        <v>4137</v>
      </c>
      <c r="AC446" s="50">
        <v>7.5410000000000004</v>
      </c>
      <c r="AD446" s="50">
        <v>6.2</v>
      </c>
      <c r="AE446" s="48" t="str">
        <f>HYPERLINK(Oprawy_linki!C455,"Karta katalogowa")</f>
        <v>Karta katalogowa</v>
      </c>
    </row>
    <row r="447" spans="1:31">
      <c r="A447" s="25">
        <v>910925866301</v>
      </c>
      <c r="B447" s="23" t="s">
        <v>1417</v>
      </c>
      <c r="C447" s="48" t="str">
        <f>HYPERLINK(Oprawy_linki!B456,"Link do zdjęcia")</f>
        <v>Link do zdjęcia</v>
      </c>
      <c r="D447" s="12" t="s">
        <v>1381</v>
      </c>
      <c r="E447" s="12" t="s">
        <v>88</v>
      </c>
      <c r="F447" s="625">
        <v>1494</v>
      </c>
      <c r="G447" s="45">
        <v>2280</v>
      </c>
      <c r="H447" s="45">
        <v>70</v>
      </c>
      <c r="I447" s="45">
        <v>3000</v>
      </c>
      <c r="J447" s="45" t="s">
        <v>4154</v>
      </c>
      <c r="K447" s="45" t="s">
        <v>4440</v>
      </c>
      <c r="L447" s="45" t="s">
        <v>4681</v>
      </c>
      <c r="M447" s="45" t="s">
        <v>4236</v>
      </c>
      <c r="N447" s="45" t="s">
        <v>4388</v>
      </c>
      <c r="O447" s="45" t="s">
        <v>4683</v>
      </c>
      <c r="P447" s="45" t="s">
        <v>4443</v>
      </c>
      <c r="Q447" s="45" t="s">
        <v>4460</v>
      </c>
      <c r="R447" s="45" t="s">
        <v>4684</v>
      </c>
      <c r="S447" s="45" t="s">
        <v>4685</v>
      </c>
      <c r="T447" s="45" t="s">
        <v>4684</v>
      </c>
      <c r="U447" s="45" t="s">
        <v>4453</v>
      </c>
      <c r="V447" s="45" t="s">
        <v>95</v>
      </c>
      <c r="W447" s="45" t="s">
        <v>4502</v>
      </c>
      <c r="X447" s="45" t="s">
        <v>4496</v>
      </c>
      <c r="Y447" s="45" t="s">
        <v>95</v>
      </c>
      <c r="Z447" s="45" t="s">
        <v>4455</v>
      </c>
      <c r="AA447" s="45" t="s">
        <v>4468</v>
      </c>
      <c r="AB447" s="45" t="s">
        <v>4137</v>
      </c>
      <c r="AC447" s="50">
        <v>7.5410000000000004</v>
      </c>
      <c r="AD447" s="50">
        <v>6.2</v>
      </c>
      <c r="AE447" s="48" t="str">
        <f>HYPERLINK(Oprawy_linki!C456,"Karta katalogowa")</f>
        <v>Karta katalogowa</v>
      </c>
    </row>
    <row r="448" spans="1:31">
      <c r="A448" s="8">
        <v>910925866286</v>
      </c>
      <c r="B448" s="10" t="s">
        <v>1418</v>
      </c>
      <c r="C448" s="48" t="str">
        <f>HYPERLINK(Oprawy_linki!B457,"Link do zdjęcia")</f>
        <v>Link do zdjęcia</v>
      </c>
      <c r="D448" s="12" t="s">
        <v>1381</v>
      </c>
      <c r="E448" s="12" t="s">
        <v>88</v>
      </c>
      <c r="F448" s="625">
        <v>1525</v>
      </c>
      <c r="G448" s="45">
        <v>2800</v>
      </c>
      <c r="H448" s="45">
        <v>82</v>
      </c>
      <c r="I448" s="45">
        <v>4000</v>
      </c>
      <c r="J448" s="45" t="s">
        <v>4270</v>
      </c>
      <c r="K448" s="45" t="s">
        <v>4493</v>
      </c>
      <c r="L448" s="45" t="s">
        <v>4681</v>
      </c>
      <c r="M448" s="45" t="s">
        <v>4236</v>
      </c>
      <c r="N448" s="45">
        <v>34</v>
      </c>
      <c r="O448" s="45" t="s">
        <v>4683</v>
      </c>
      <c r="P448" s="45" t="s">
        <v>4443</v>
      </c>
      <c r="Q448" s="45" t="s">
        <v>4460</v>
      </c>
      <c r="R448" s="45" t="s">
        <v>4684</v>
      </c>
      <c r="S448" s="45" t="s">
        <v>4685</v>
      </c>
      <c r="T448" s="45" t="s">
        <v>4684</v>
      </c>
      <c r="U448" s="45" t="s">
        <v>4453</v>
      </c>
      <c r="V448" s="45" t="s">
        <v>95</v>
      </c>
      <c r="W448" s="45" t="s">
        <v>4502</v>
      </c>
      <c r="X448" s="45" t="s">
        <v>4496</v>
      </c>
      <c r="Y448" s="45" t="s">
        <v>95</v>
      </c>
      <c r="Z448" s="45" t="s">
        <v>4446</v>
      </c>
      <c r="AA448" s="45" t="s">
        <v>4468</v>
      </c>
      <c r="AB448" s="45" t="s">
        <v>4137</v>
      </c>
      <c r="AC448" s="50">
        <v>7.5410000000000004</v>
      </c>
      <c r="AD448" s="50">
        <v>6.2</v>
      </c>
      <c r="AE448" s="48" t="str">
        <f>HYPERLINK(Oprawy_linki!C457,"Karta katalogowa")</f>
        <v>Karta katalogowa</v>
      </c>
    </row>
    <row r="449" spans="1:31">
      <c r="A449" s="25">
        <v>910925866273</v>
      </c>
      <c r="B449" s="23" t="s">
        <v>1419</v>
      </c>
      <c r="C449" s="48" t="str">
        <f>HYPERLINK(Oprawy_linki!B458,"Link do zdjęcia")</f>
        <v>Link do zdjęcia</v>
      </c>
      <c r="D449" s="12" t="s">
        <v>1381</v>
      </c>
      <c r="E449" s="12" t="s">
        <v>88</v>
      </c>
      <c r="F449" s="625">
        <v>1525</v>
      </c>
      <c r="G449" s="45">
        <v>2800</v>
      </c>
      <c r="H449" s="45">
        <v>68</v>
      </c>
      <c r="I449" s="45">
        <v>3000</v>
      </c>
      <c r="J449" s="45" t="s">
        <v>4154</v>
      </c>
      <c r="K449" s="45" t="s">
        <v>4440</v>
      </c>
      <c r="L449" s="45" t="s">
        <v>4681</v>
      </c>
      <c r="M449" s="45" t="s">
        <v>4236</v>
      </c>
      <c r="N449" s="45">
        <v>41</v>
      </c>
      <c r="O449" s="45" t="s">
        <v>4688</v>
      </c>
      <c r="P449" s="45" t="s">
        <v>4443</v>
      </c>
      <c r="Q449" s="45" t="s">
        <v>4460</v>
      </c>
      <c r="R449" s="45" t="s">
        <v>4684</v>
      </c>
      <c r="S449" s="45" t="s">
        <v>4685</v>
      </c>
      <c r="T449" s="45" t="s">
        <v>4684</v>
      </c>
      <c r="U449" s="45" t="s">
        <v>4453</v>
      </c>
      <c r="V449" s="45" t="s">
        <v>95</v>
      </c>
      <c r="W449" s="45" t="s">
        <v>4502</v>
      </c>
      <c r="X449" s="45" t="s">
        <v>4496</v>
      </c>
      <c r="Y449" s="45" t="s">
        <v>95</v>
      </c>
      <c r="Z449" s="45" t="s">
        <v>4446</v>
      </c>
      <c r="AA449" s="45" t="s">
        <v>4468</v>
      </c>
      <c r="AB449" s="45" t="s">
        <v>4137</v>
      </c>
      <c r="AC449" s="50">
        <v>7.5410000000000004</v>
      </c>
      <c r="AD449" s="50">
        <v>6.2</v>
      </c>
      <c r="AE449" s="48" t="str">
        <f>HYPERLINK(Oprawy_linki!C458,"Karta katalogowa")</f>
        <v>Karta katalogowa</v>
      </c>
    </row>
    <row r="450" spans="1:31">
      <c r="A450" s="22">
        <v>910925866287</v>
      </c>
      <c r="B450" s="23" t="s">
        <v>1420</v>
      </c>
      <c r="C450" s="48" t="str">
        <f>HYPERLINK(Oprawy_linki!B459,"Link do zdjęcia")</f>
        <v>Link do zdjęcia</v>
      </c>
      <c r="D450" s="12" t="s">
        <v>1381</v>
      </c>
      <c r="E450" s="12" t="s">
        <v>88</v>
      </c>
      <c r="F450" s="625">
        <v>1648</v>
      </c>
      <c r="G450" s="45">
        <v>3780</v>
      </c>
      <c r="H450" s="45">
        <v>83</v>
      </c>
      <c r="I450" s="45">
        <v>4000</v>
      </c>
      <c r="J450" s="45" t="s">
        <v>4270</v>
      </c>
      <c r="K450" s="45" t="s">
        <v>4493</v>
      </c>
      <c r="L450" s="45" t="s">
        <v>4681</v>
      </c>
      <c r="M450" s="45" t="s">
        <v>4236</v>
      </c>
      <c r="N450" s="45" t="s">
        <v>4217</v>
      </c>
      <c r="O450" s="45" t="s">
        <v>4688</v>
      </c>
      <c r="P450" s="45" t="s">
        <v>4443</v>
      </c>
      <c r="Q450" s="45" t="s">
        <v>4460</v>
      </c>
      <c r="R450" s="45" t="s">
        <v>4684</v>
      </c>
      <c r="S450" s="45" t="s">
        <v>4685</v>
      </c>
      <c r="T450" s="45" t="s">
        <v>4684</v>
      </c>
      <c r="U450" s="45" t="s">
        <v>4453</v>
      </c>
      <c r="V450" s="45" t="s">
        <v>95</v>
      </c>
      <c r="W450" s="45" t="s">
        <v>4502</v>
      </c>
      <c r="X450" s="45" t="s">
        <v>4496</v>
      </c>
      <c r="Y450" s="45" t="s">
        <v>95</v>
      </c>
      <c r="Z450" s="45" t="s">
        <v>4446</v>
      </c>
      <c r="AA450" s="45" t="s">
        <v>4468</v>
      </c>
      <c r="AB450" s="45" t="s">
        <v>4137</v>
      </c>
      <c r="AC450" s="50">
        <v>7.8209999999999997</v>
      </c>
      <c r="AD450" s="50">
        <v>6.48</v>
      </c>
      <c r="AE450" s="48" t="str">
        <f>HYPERLINK(Oprawy_linki!C459,"Karta katalogowa")</f>
        <v>Karta katalogowa</v>
      </c>
    </row>
    <row r="451" spans="1:31">
      <c r="A451" s="8">
        <v>910925866297</v>
      </c>
      <c r="B451" s="10" t="s">
        <v>1421</v>
      </c>
      <c r="C451" s="48" t="str">
        <f>HYPERLINK(Oprawy_linki!B460,"Link do zdjęcia")</f>
        <v>Link do zdjęcia</v>
      </c>
      <c r="D451" s="12" t="s">
        <v>1381</v>
      </c>
      <c r="E451" s="12" t="s">
        <v>88</v>
      </c>
      <c r="F451" s="625">
        <v>1648</v>
      </c>
      <c r="G451" s="45">
        <v>3780</v>
      </c>
      <c r="H451" s="45">
        <v>68</v>
      </c>
      <c r="I451" s="45">
        <v>3000</v>
      </c>
      <c r="J451" s="45" t="s">
        <v>4154</v>
      </c>
      <c r="K451" s="45" t="s">
        <v>4440</v>
      </c>
      <c r="L451" s="45" t="s">
        <v>4681</v>
      </c>
      <c r="M451" s="45" t="s">
        <v>4236</v>
      </c>
      <c r="N451" s="45">
        <v>56</v>
      </c>
      <c r="O451" s="45" t="s">
        <v>4687</v>
      </c>
      <c r="P451" s="45" t="s">
        <v>4443</v>
      </c>
      <c r="Q451" s="45" t="s">
        <v>4460</v>
      </c>
      <c r="R451" s="45" t="s">
        <v>4684</v>
      </c>
      <c r="S451" s="45" t="s">
        <v>4685</v>
      </c>
      <c r="T451" s="45" t="s">
        <v>4684</v>
      </c>
      <c r="U451" s="45" t="s">
        <v>4453</v>
      </c>
      <c r="V451" s="45" t="s">
        <v>95</v>
      </c>
      <c r="W451" s="45" t="s">
        <v>4502</v>
      </c>
      <c r="X451" s="45" t="s">
        <v>4496</v>
      </c>
      <c r="Y451" s="45" t="s">
        <v>95</v>
      </c>
      <c r="Z451" s="45" t="s">
        <v>4446</v>
      </c>
      <c r="AA451" s="45" t="s">
        <v>4468</v>
      </c>
      <c r="AB451" s="45" t="s">
        <v>4137</v>
      </c>
      <c r="AC451" s="50">
        <v>7.8209999999999997</v>
      </c>
      <c r="AD451" s="50">
        <v>6.48</v>
      </c>
      <c r="AE451" s="48" t="str">
        <f>HYPERLINK(Oprawy_linki!C460,"Karta katalogowa")</f>
        <v>Karta katalogowa</v>
      </c>
    </row>
    <row r="452" spans="1:31">
      <c r="A452" s="8">
        <v>911401881602</v>
      </c>
      <c r="B452" s="10" t="s">
        <v>1422</v>
      </c>
      <c r="C452" s="48" t="str">
        <f>HYPERLINK(Oprawy_linki!B461,"Link do zdjęcia")</f>
        <v>Link do zdjęcia</v>
      </c>
      <c r="D452" s="12" t="s">
        <v>1424</v>
      </c>
      <c r="E452" s="12" t="s">
        <v>88</v>
      </c>
      <c r="F452" s="625">
        <v>277</v>
      </c>
      <c r="G452" s="45">
        <v>910</v>
      </c>
      <c r="H452" s="45">
        <v>140</v>
      </c>
      <c r="I452" s="45">
        <v>4000</v>
      </c>
      <c r="J452" s="45" t="s">
        <v>4154</v>
      </c>
      <c r="K452" s="45" t="s">
        <v>4448</v>
      </c>
      <c r="L452" s="45" t="s">
        <v>4441</v>
      </c>
      <c r="M452" s="45" t="s">
        <v>4460</v>
      </c>
      <c r="N452" s="45" t="s">
        <v>4206</v>
      </c>
      <c r="O452" s="45" t="s">
        <v>4479</v>
      </c>
      <c r="P452" s="45">
        <v>3</v>
      </c>
      <c r="Q452" s="45" t="s">
        <v>4236</v>
      </c>
      <c r="R452" s="45">
        <v>20</v>
      </c>
      <c r="S452" s="45" t="s">
        <v>4689</v>
      </c>
      <c r="T452" s="45">
        <v>20</v>
      </c>
      <c r="U452" s="45" t="s">
        <v>95</v>
      </c>
      <c r="V452" s="45" t="s">
        <v>95</v>
      </c>
      <c r="W452" s="45" t="s">
        <v>4690</v>
      </c>
      <c r="X452" s="45" t="s">
        <v>4496</v>
      </c>
      <c r="Y452" s="45" t="s">
        <v>95</v>
      </c>
      <c r="Z452" s="45" t="s">
        <v>4484</v>
      </c>
      <c r="AA452" s="45" t="s">
        <v>4497</v>
      </c>
      <c r="AB452" s="45" t="s">
        <v>4130</v>
      </c>
      <c r="AC452" s="50">
        <v>3.6579999999999999</v>
      </c>
      <c r="AD452" s="50">
        <v>2.37</v>
      </c>
      <c r="AE452" s="48" t="str">
        <f>HYPERLINK(Oprawy_linki!C461,"Karta katalogowa")</f>
        <v>Karta katalogowa</v>
      </c>
    </row>
    <row r="453" spans="1:31">
      <c r="A453" s="8">
        <v>911401881702</v>
      </c>
      <c r="B453" s="10" t="s">
        <v>1425</v>
      </c>
      <c r="C453" s="48" t="str">
        <f>HYPERLINK(Oprawy_linki!B462,"Link do zdjęcia")</f>
        <v>Link do zdjęcia</v>
      </c>
      <c r="D453" s="12" t="s">
        <v>1424</v>
      </c>
      <c r="E453" s="12" t="s">
        <v>88</v>
      </c>
      <c r="F453" s="625">
        <v>455</v>
      </c>
      <c r="G453" s="45">
        <v>1690</v>
      </c>
      <c r="H453" s="45">
        <v>130</v>
      </c>
      <c r="I453" s="45">
        <v>3000</v>
      </c>
      <c r="J453" s="45" t="s">
        <v>4154</v>
      </c>
      <c r="K453" s="45" t="s">
        <v>4440</v>
      </c>
      <c r="L453" s="45" t="s">
        <v>4441</v>
      </c>
      <c r="M453" s="45" t="s">
        <v>4460</v>
      </c>
      <c r="N453" s="45">
        <v>13</v>
      </c>
      <c r="O453" s="45" t="s">
        <v>4479</v>
      </c>
      <c r="P453" s="45">
        <v>3</v>
      </c>
      <c r="Q453" s="45" t="s">
        <v>4236</v>
      </c>
      <c r="R453" s="45">
        <v>20</v>
      </c>
      <c r="S453" s="45" t="s">
        <v>4689</v>
      </c>
      <c r="T453" s="45">
        <v>20</v>
      </c>
      <c r="U453" s="45" t="s">
        <v>95</v>
      </c>
      <c r="V453" s="45" t="s">
        <v>95</v>
      </c>
      <c r="W453" s="45" t="s">
        <v>4690</v>
      </c>
      <c r="X453" s="45" t="s">
        <v>4496</v>
      </c>
      <c r="Y453" s="45" t="s">
        <v>95</v>
      </c>
      <c r="Z453" s="45" t="s">
        <v>4484</v>
      </c>
      <c r="AA453" s="45" t="s">
        <v>4497</v>
      </c>
      <c r="AB453" s="45" t="s">
        <v>4130</v>
      </c>
      <c r="AC453" s="50">
        <v>4.7460000000000004</v>
      </c>
      <c r="AD453" s="50">
        <v>2.83</v>
      </c>
      <c r="AE453" s="48" t="str">
        <f>HYPERLINK(Oprawy_linki!C462,"Karta katalogowa")</f>
        <v>Karta katalogowa</v>
      </c>
    </row>
    <row r="454" spans="1:31">
      <c r="A454" s="8">
        <v>911401881802</v>
      </c>
      <c r="B454" s="10" t="s">
        <v>1426</v>
      </c>
      <c r="C454" s="48" t="str">
        <f>HYPERLINK(Oprawy_linki!B463,"Link do zdjęcia")</f>
        <v>Link do zdjęcia</v>
      </c>
      <c r="D454" s="12" t="s">
        <v>1424</v>
      </c>
      <c r="E454" s="12" t="s">
        <v>88</v>
      </c>
      <c r="F454" s="625">
        <v>455</v>
      </c>
      <c r="G454" s="45">
        <v>1820</v>
      </c>
      <c r="H454" s="45">
        <v>140</v>
      </c>
      <c r="I454" s="45">
        <v>4000</v>
      </c>
      <c r="J454" s="45" t="s">
        <v>4154</v>
      </c>
      <c r="K454" s="45" t="s">
        <v>4448</v>
      </c>
      <c r="L454" s="45" t="s">
        <v>4441</v>
      </c>
      <c r="M454" s="45" t="s">
        <v>4460</v>
      </c>
      <c r="N454" s="45">
        <v>13</v>
      </c>
      <c r="O454" s="45" t="s">
        <v>4479</v>
      </c>
      <c r="P454" s="45">
        <v>3</v>
      </c>
      <c r="Q454" s="45" t="s">
        <v>4236</v>
      </c>
      <c r="R454" s="45">
        <v>20</v>
      </c>
      <c r="S454" s="45" t="s">
        <v>4689</v>
      </c>
      <c r="T454" s="45">
        <v>20</v>
      </c>
      <c r="U454" s="45" t="s">
        <v>95</v>
      </c>
      <c r="V454" s="45" t="s">
        <v>95</v>
      </c>
      <c r="W454" s="45" t="s">
        <v>4690</v>
      </c>
      <c r="X454" s="45" t="s">
        <v>4496</v>
      </c>
      <c r="Y454" s="45" t="s">
        <v>95</v>
      </c>
      <c r="Z454" s="45" t="s">
        <v>4484</v>
      </c>
      <c r="AA454" s="45" t="s">
        <v>4497</v>
      </c>
      <c r="AB454" s="45" t="s">
        <v>4130</v>
      </c>
      <c r="AC454" s="50">
        <v>4.7460000000000004</v>
      </c>
      <c r="AD454" s="50">
        <v>2.83</v>
      </c>
      <c r="AE454" s="48" t="str">
        <f>HYPERLINK(Oprawy_linki!C463,"Karta katalogowa")</f>
        <v>Karta katalogowa</v>
      </c>
    </row>
    <row r="455" spans="1:31">
      <c r="A455" s="8">
        <v>911401881902</v>
      </c>
      <c r="B455" s="10" t="s">
        <v>1427</v>
      </c>
      <c r="C455" s="48" t="str">
        <f>HYPERLINK(Oprawy_linki!B464,"Link do zdjęcia")</f>
        <v>Link do zdjęcia</v>
      </c>
      <c r="D455" s="12" t="s">
        <v>1424</v>
      </c>
      <c r="E455" s="12" t="s">
        <v>88</v>
      </c>
      <c r="F455" s="625">
        <v>643</v>
      </c>
      <c r="G455" s="45">
        <v>2600</v>
      </c>
      <c r="H455" s="45">
        <v>130</v>
      </c>
      <c r="I455" s="45">
        <v>3000</v>
      </c>
      <c r="J455" s="45" t="s">
        <v>4154</v>
      </c>
      <c r="K455" s="45" t="s">
        <v>4440</v>
      </c>
      <c r="L455" s="45" t="s">
        <v>4441</v>
      </c>
      <c r="M455" s="45" t="s">
        <v>4460</v>
      </c>
      <c r="N455" s="45">
        <v>20</v>
      </c>
      <c r="O455" s="45" t="s">
        <v>4479</v>
      </c>
      <c r="P455" s="45">
        <v>10</v>
      </c>
      <c r="Q455" s="45" t="s">
        <v>4236</v>
      </c>
      <c r="R455" s="45">
        <v>30</v>
      </c>
      <c r="S455" s="45" t="s">
        <v>4691</v>
      </c>
      <c r="T455" s="45">
        <v>30</v>
      </c>
      <c r="U455" s="45" t="s">
        <v>95</v>
      </c>
      <c r="V455" s="45" t="s">
        <v>95</v>
      </c>
      <c r="W455" s="45" t="s">
        <v>4690</v>
      </c>
      <c r="X455" s="45" t="s">
        <v>4496</v>
      </c>
      <c r="Y455" s="45" t="s">
        <v>95</v>
      </c>
      <c r="Z455" s="45" t="s">
        <v>4484</v>
      </c>
      <c r="AA455" s="45" t="s">
        <v>4497</v>
      </c>
      <c r="AB455" s="45" t="s">
        <v>4130</v>
      </c>
      <c r="AC455" s="50">
        <v>6.593</v>
      </c>
      <c r="AD455" s="50">
        <v>4.46</v>
      </c>
      <c r="AE455" s="48" t="str">
        <f>HYPERLINK(Oprawy_linki!C464,"Karta katalogowa")</f>
        <v>Karta katalogowa</v>
      </c>
    </row>
    <row r="456" spans="1:31">
      <c r="A456" s="8">
        <v>911401882002</v>
      </c>
      <c r="B456" s="10" t="s">
        <v>1428</v>
      </c>
      <c r="C456" s="48" t="str">
        <f>HYPERLINK(Oprawy_linki!B465,"Link do zdjęcia")</f>
        <v>Link do zdjęcia</v>
      </c>
      <c r="D456" s="12" t="s">
        <v>1424</v>
      </c>
      <c r="E456" s="12" t="s">
        <v>88</v>
      </c>
      <c r="F456" s="625">
        <v>643</v>
      </c>
      <c r="G456" s="45">
        <v>2800</v>
      </c>
      <c r="H456" s="45">
        <v>140</v>
      </c>
      <c r="I456" s="45">
        <v>4000</v>
      </c>
      <c r="J456" s="45" t="s">
        <v>4154</v>
      </c>
      <c r="K456" s="45" t="s">
        <v>4448</v>
      </c>
      <c r="L456" s="45" t="s">
        <v>4441</v>
      </c>
      <c r="M456" s="45" t="s">
        <v>4460</v>
      </c>
      <c r="N456" s="45">
        <v>20</v>
      </c>
      <c r="O456" s="45" t="s">
        <v>4479</v>
      </c>
      <c r="P456" s="45">
        <v>10</v>
      </c>
      <c r="Q456" s="45" t="s">
        <v>4236</v>
      </c>
      <c r="R456" s="45">
        <v>30</v>
      </c>
      <c r="S456" s="45" t="s">
        <v>4691</v>
      </c>
      <c r="T456" s="45">
        <v>30</v>
      </c>
      <c r="U456" s="45" t="s">
        <v>95</v>
      </c>
      <c r="V456" s="45" t="s">
        <v>95</v>
      </c>
      <c r="W456" s="45" t="s">
        <v>4690</v>
      </c>
      <c r="X456" s="45" t="s">
        <v>4496</v>
      </c>
      <c r="Y456" s="45" t="s">
        <v>95</v>
      </c>
      <c r="Z456" s="45" t="s">
        <v>4484</v>
      </c>
      <c r="AA456" s="45" t="s">
        <v>4497</v>
      </c>
      <c r="AB456" s="45" t="s">
        <v>4130</v>
      </c>
      <c r="AC456" s="50">
        <v>6.593</v>
      </c>
      <c r="AD456" s="50">
        <v>4.46</v>
      </c>
      <c r="AE456" s="48" t="str">
        <f>HYPERLINK(Oprawy_linki!C465,"Karta katalogowa")</f>
        <v>Karta katalogowa</v>
      </c>
    </row>
    <row r="457" spans="1:31">
      <c r="A457" s="8">
        <v>911401882102</v>
      </c>
      <c r="B457" s="10" t="s">
        <v>1429</v>
      </c>
      <c r="C457" s="48" t="str">
        <f>HYPERLINK(Oprawy_linki!B466,"Link do zdjęcia")</f>
        <v>Link do zdjęcia</v>
      </c>
      <c r="D457" s="12" t="s">
        <v>1424</v>
      </c>
      <c r="E457" s="12" t="s">
        <v>88</v>
      </c>
      <c r="F457" s="625">
        <v>830</v>
      </c>
      <c r="G457" s="45">
        <v>4160</v>
      </c>
      <c r="H457" s="45">
        <v>130</v>
      </c>
      <c r="I457" s="45">
        <v>3000</v>
      </c>
      <c r="J457" s="45" t="s">
        <v>4154</v>
      </c>
      <c r="K457" s="45" t="s">
        <v>4440</v>
      </c>
      <c r="L457" s="45" t="s">
        <v>4441</v>
      </c>
      <c r="M457" s="45" t="s">
        <v>4460</v>
      </c>
      <c r="N457" s="45">
        <v>32</v>
      </c>
      <c r="O457" s="45" t="s">
        <v>4479</v>
      </c>
      <c r="P457" s="45">
        <v>10</v>
      </c>
      <c r="Q457" s="45" t="s">
        <v>4236</v>
      </c>
      <c r="R457" s="45">
        <v>30</v>
      </c>
      <c r="S457" s="45" t="s">
        <v>4691</v>
      </c>
      <c r="T457" s="45">
        <v>30</v>
      </c>
      <c r="U457" s="45" t="s">
        <v>95</v>
      </c>
      <c r="V457" s="45" t="s">
        <v>95</v>
      </c>
      <c r="W457" s="45" t="s">
        <v>4690</v>
      </c>
      <c r="X457" s="45" t="s">
        <v>4496</v>
      </c>
      <c r="Y457" s="45" t="s">
        <v>95</v>
      </c>
      <c r="Z457" s="45" t="s">
        <v>4484</v>
      </c>
      <c r="AA457" s="45" t="s">
        <v>4497</v>
      </c>
      <c r="AB457" s="45" t="s">
        <v>4130</v>
      </c>
      <c r="AC457" s="50">
        <v>9.2330000000000005</v>
      </c>
      <c r="AD457" s="50">
        <v>6.2</v>
      </c>
      <c r="AE457" s="48" t="str">
        <f>HYPERLINK(Oprawy_linki!C466,"Karta katalogowa")</f>
        <v>Karta katalogowa</v>
      </c>
    </row>
    <row r="458" spans="1:31">
      <c r="A458" s="8">
        <v>911401882202</v>
      </c>
      <c r="B458" s="10" t="s">
        <v>1430</v>
      </c>
      <c r="C458" s="48" t="str">
        <f>HYPERLINK(Oprawy_linki!B467,"Link do zdjęcia")</f>
        <v>Link do zdjęcia</v>
      </c>
      <c r="D458" s="12" t="s">
        <v>1424</v>
      </c>
      <c r="E458" s="12" t="s">
        <v>88</v>
      </c>
      <c r="F458" s="625">
        <v>830</v>
      </c>
      <c r="G458" s="45">
        <v>4480</v>
      </c>
      <c r="H458" s="45">
        <v>140</v>
      </c>
      <c r="I458" s="45">
        <v>4000</v>
      </c>
      <c r="J458" s="45" t="s">
        <v>4154</v>
      </c>
      <c r="K458" s="45" t="s">
        <v>4448</v>
      </c>
      <c r="L458" s="45" t="s">
        <v>4441</v>
      </c>
      <c r="M458" s="45" t="s">
        <v>4460</v>
      </c>
      <c r="N458" s="45">
        <v>32</v>
      </c>
      <c r="O458" s="45" t="s">
        <v>4479</v>
      </c>
      <c r="P458" s="45">
        <v>10</v>
      </c>
      <c r="Q458" s="45" t="s">
        <v>4236</v>
      </c>
      <c r="R458" s="45">
        <v>30</v>
      </c>
      <c r="S458" s="45" t="s">
        <v>4691</v>
      </c>
      <c r="T458" s="45">
        <v>30</v>
      </c>
      <c r="U458" s="45" t="s">
        <v>95</v>
      </c>
      <c r="V458" s="45" t="s">
        <v>95</v>
      </c>
      <c r="W458" s="45" t="s">
        <v>4690</v>
      </c>
      <c r="X458" s="45" t="s">
        <v>4496</v>
      </c>
      <c r="Y458" s="45" t="s">
        <v>95</v>
      </c>
      <c r="Z458" s="45" t="s">
        <v>4484</v>
      </c>
      <c r="AA458" s="45" t="s">
        <v>4497</v>
      </c>
      <c r="AB458" s="45" t="s">
        <v>4130</v>
      </c>
      <c r="AC458" s="50">
        <v>9.2330000000000005</v>
      </c>
      <c r="AD458" s="50">
        <v>6.2</v>
      </c>
      <c r="AE458" s="48" t="str">
        <f>HYPERLINK(Oprawy_linki!C467,"Karta katalogowa")</f>
        <v>Karta katalogowa</v>
      </c>
    </row>
    <row r="459" spans="1:31">
      <c r="A459" s="25">
        <v>912300060468</v>
      </c>
      <c r="B459" s="23" t="s">
        <v>1431</v>
      </c>
      <c r="C459" s="48" t="str">
        <f>HYPERLINK(Oprawy_linki!B468,"Link do zdjęcia")</f>
        <v>Link do zdjęcia</v>
      </c>
      <c r="D459" s="12" t="s">
        <v>1432</v>
      </c>
      <c r="E459" s="12" t="s">
        <v>88</v>
      </c>
      <c r="F459" s="625">
        <v>771</v>
      </c>
      <c r="G459" s="45">
        <v>4263</v>
      </c>
      <c r="H459" s="45">
        <v>136</v>
      </c>
      <c r="I459" s="45">
        <v>3000</v>
      </c>
      <c r="J459" s="45" t="s">
        <v>4270</v>
      </c>
      <c r="K459" s="45" t="s">
        <v>4671</v>
      </c>
      <c r="L459" s="45" t="s">
        <v>4692</v>
      </c>
      <c r="M459" s="45" t="s">
        <v>4236</v>
      </c>
      <c r="N459" s="45">
        <v>31</v>
      </c>
      <c r="O459" s="45" t="s">
        <v>4449</v>
      </c>
      <c r="P459" s="45" t="s">
        <v>4443</v>
      </c>
      <c r="Q459" s="45" t="s">
        <v>4236</v>
      </c>
      <c r="R459" s="45" t="s">
        <v>4693</v>
      </c>
      <c r="S459" s="45" t="s">
        <v>4188</v>
      </c>
      <c r="T459" s="45" t="s">
        <v>4617</v>
      </c>
      <c r="U459" s="45" t="s">
        <v>4453</v>
      </c>
      <c r="V459" s="45" t="s">
        <v>95</v>
      </c>
      <c r="W459" s="45" t="s">
        <v>4444</v>
      </c>
      <c r="X459" s="45" t="s">
        <v>4496</v>
      </c>
      <c r="Y459" s="45" t="s">
        <v>95</v>
      </c>
      <c r="Z459" s="45" t="s">
        <v>4455</v>
      </c>
      <c r="AA459" s="45" t="s">
        <v>4468</v>
      </c>
      <c r="AB459" s="45" t="s">
        <v>4137</v>
      </c>
      <c r="AC459" s="50">
        <v>2.7</v>
      </c>
      <c r="AD459" s="50">
        <v>2.57</v>
      </c>
      <c r="AE459" s="48" t="str">
        <f>HYPERLINK(Oprawy_linki!C468,"Karta katalogowa")</f>
        <v>Karta katalogowa</v>
      </c>
    </row>
    <row r="460" spans="1:31">
      <c r="A460" s="25">
        <v>912300060470</v>
      </c>
      <c r="B460" s="23" t="s">
        <v>1433</v>
      </c>
      <c r="C460" s="48" t="str">
        <f>HYPERLINK(Oprawy_linki!B469,"Link do zdjęcia")</f>
        <v>Link do zdjęcia</v>
      </c>
      <c r="D460" s="12" t="s">
        <v>1432</v>
      </c>
      <c r="E460" s="12" t="s">
        <v>88</v>
      </c>
      <c r="F460" s="625">
        <v>771</v>
      </c>
      <c r="G460" s="45">
        <v>4263</v>
      </c>
      <c r="H460" s="45">
        <v>136</v>
      </c>
      <c r="I460" s="45">
        <v>3000</v>
      </c>
      <c r="J460" s="45" t="s">
        <v>4270</v>
      </c>
      <c r="K460" s="45" t="s">
        <v>4671</v>
      </c>
      <c r="L460" s="45" t="s">
        <v>4694</v>
      </c>
      <c r="M460" s="45" t="s">
        <v>4236</v>
      </c>
      <c r="N460" s="45">
        <v>31</v>
      </c>
      <c r="O460" s="45" t="s">
        <v>4449</v>
      </c>
      <c r="P460" s="45" t="s">
        <v>4443</v>
      </c>
      <c r="Q460" s="45" t="s">
        <v>4236</v>
      </c>
      <c r="R460" s="45" t="s">
        <v>4693</v>
      </c>
      <c r="S460" s="45" t="s">
        <v>4188</v>
      </c>
      <c r="T460" s="45" t="s">
        <v>4617</v>
      </c>
      <c r="U460" s="45" t="s">
        <v>4453</v>
      </c>
      <c r="V460" s="45" t="s">
        <v>95</v>
      </c>
      <c r="W460" s="45" t="s">
        <v>4444</v>
      </c>
      <c r="X460" s="45" t="s">
        <v>4496</v>
      </c>
      <c r="Y460" s="45" t="s">
        <v>95</v>
      </c>
      <c r="Z460" s="45" t="s">
        <v>4455</v>
      </c>
      <c r="AA460" s="45" t="s">
        <v>4468</v>
      </c>
      <c r="AB460" s="45" t="s">
        <v>4137</v>
      </c>
      <c r="AC460" s="50">
        <v>2.7</v>
      </c>
      <c r="AD460" s="50">
        <v>2.57</v>
      </c>
      <c r="AE460" s="48" t="str">
        <f>HYPERLINK(Oprawy_linki!C469,"Karta katalogowa")</f>
        <v>Karta katalogowa</v>
      </c>
    </row>
    <row r="461" spans="1:31">
      <c r="A461" s="25">
        <v>912300060466</v>
      </c>
      <c r="B461" s="23" t="s">
        <v>1434</v>
      </c>
      <c r="C461" s="48" t="str">
        <f>HYPERLINK(Oprawy_linki!B470,"Link do zdjęcia")</f>
        <v>Link do zdjęcia</v>
      </c>
      <c r="D461" s="12" t="s">
        <v>1432</v>
      </c>
      <c r="E461" s="12" t="s">
        <v>88</v>
      </c>
      <c r="F461" s="625">
        <v>771</v>
      </c>
      <c r="G461" s="45">
        <v>4437</v>
      </c>
      <c r="H461" s="45">
        <v>142</v>
      </c>
      <c r="I461" s="45">
        <v>4000</v>
      </c>
      <c r="J461" s="45" t="s">
        <v>4270</v>
      </c>
      <c r="K461" s="45" t="s">
        <v>4493</v>
      </c>
      <c r="L461" s="45" t="s">
        <v>4692</v>
      </c>
      <c r="M461" s="45" t="s">
        <v>4236</v>
      </c>
      <c r="N461" s="45">
        <v>31</v>
      </c>
      <c r="O461" s="45" t="s">
        <v>4449</v>
      </c>
      <c r="P461" s="45" t="s">
        <v>4443</v>
      </c>
      <c r="Q461" s="45" t="s">
        <v>4236</v>
      </c>
      <c r="R461" s="45" t="s">
        <v>4693</v>
      </c>
      <c r="S461" s="45" t="s">
        <v>4188</v>
      </c>
      <c r="T461" s="45" t="s">
        <v>4617</v>
      </c>
      <c r="U461" s="45" t="s">
        <v>4453</v>
      </c>
      <c r="V461" s="45" t="s">
        <v>95</v>
      </c>
      <c r="W461" s="45" t="s">
        <v>4444</v>
      </c>
      <c r="X461" s="45" t="s">
        <v>4496</v>
      </c>
      <c r="Y461" s="45" t="s">
        <v>95</v>
      </c>
      <c r="Z461" s="45" t="s">
        <v>4455</v>
      </c>
      <c r="AA461" s="45" t="s">
        <v>4468</v>
      </c>
      <c r="AB461" s="45" t="s">
        <v>4137</v>
      </c>
      <c r="AC461" s="50">
        <v>2.7</v>
      </c>
      <c r="AD461" s="50">
        <v>2.57</v>
      </c>
      <c r="AE461" s="48" t="str">
        <f>HYPERLINK(Oprawy_linki!C470,"Karta katalogowa")</f>
        <v>Karta katalogowa</v>
      </c>
    </row>
    <row r="462" spans="1:31">
      <c r="A462" s="22">
        <v>912300060467</v>
      </c>
      <c r="B462" s="23" t="s">
        <v>1435</v>
      </c>
      <c r="C462" s="48" t="str">
        <f>HYPERLINK(Oprawy_linki!B471,"Link do zdjęcia")</f>
        <v>Link do zdjęcia</v>
      </c>
      <c r="D462" s="12" t="s">
        <v>1432</v>
      </c>
      <c r="E462" s="12" t="s">
        <v>88</v>
      </c>
      <c r="F462" s="625">
        <v>771</v>
      </c>
      <c r="G462" s="45">
        <v>4437</v>
      </c>
      <c r="H462" s="45">
        <v>142</v>
      </c>
      <c r="I462" s="45">
        <v>4000</v>
      </c>
      <c r="J462" s="45" t="s">
        <v>4270</v>
      </c>
      <c r="K462" s="45" t="s">
        <v>4493</v>
      </c>
      <c r="L462" s="45" t="s">
        <v>4694</v>
      </c>
      <c r="M462" s="45" t="s">
        <v>4236</v>
      </c>
      <c r="N462" s="45">
        <v>31</v>
      </c>
      <c r="O462" s="45" t="s">
        <v>4449</v>
      </c>
      <c r="P462" s="45" t="s">
        <v>4443</v>
      </c>
      <c r="Q462" s="45" t="s">
        <v>4236</v>
      </c>
      <c r="R462" s="45" t="s">
        <v>4693</v>
      </c>
      <c r="S462" s="45" t="s">
        <v>4188</v>
      </c>
      <c r="T462" s="45" t="s">
        <v>4617</v>
      </c>
      <c r="U462" s="45" t="s">
        <v>4453</v>
      </c>
      <c r="V462" s="45" t="s">
        <v>95</v>
      </c>
      <c r="W462" s="45" t="s">
        <v>4444</v>
      </c>
      <c r="X462" s="45" t="s">
        <v>4496</v>
      </c>
      <c r="Y462" s="45" t="s">
        <v>95</v>
      </c>
      <c r="Z462" s="45" t="s">
        <v>4455</v>
      </c>
      <c r="AA462" s="45" t="s">
        <v>4468</v>
      </c>
      <c r="AB462" s="45" t="s">
        <v>4137</v>
      </c>
      <c r="AC462" s="50">
        <v>2.7</v>
      </c>
      <c r="AD462" s="50">
        <v>2.57</v>
      </c>
      <c r="AE462" s="48" t="str">
        <f>HYPERLINK(Oprawy_linki!C471,"Karta katalogowa")</f>
        <v>Karta katalogowa</v>
      </c>
    </row>
    <row r="463" spans="1:31">
      <c r="A463" s="22">
        <v>912300060469</v>
      </c>
      <c r="B463" s="23" t="s">
        <v>1436</v>
      </c>
      <c r="C463" s="48" t="str">
        <f>HYPERLINK(Oprawy_linki!B472,"Link do zdjęcia")</f>
        <v>Link do zdjęcia</v>
      </c>
      <c r="D463" s="12" t="s">
        <v>1432</v>
      </c>
      <c r="E463" s="12" t="s">
        <v>88</v>
      </c>
      <c r="F463" s="625">
        <v>820</v>
      </c>
      <c r="G463" s="45">
        <v>6278</v>
      </c>
      <c r="H463" s="45">
        <v>145</v>
      </c>
      <c r="I463" s="45">
        <v>4000</v>
      </c>
      <c r="J463" s="45" t="s">
        <v>4270</v>
      </c>
      <c r="K463" s="45" t="s">
        <v>4493</v>
      </c>
      <c r="L463" s="45" t="s">
        <v>4692</v>
      </c>
      <c r="M463" s="45" t="s">
        <v>4236</v>
      </c>
      <c r="N463" s="45">
        <v>43</v>
      </c>
      <c r="O463" s="45" t="s">
        <v>4449</v>
      </c>
      <c r="P463" s="45" t="s">
        <v>4443</v>
      </c>
      <c r="Q463" s="45" t="s">
        <v>4236</v>
      </c>
      <c r="R463" s="45" t="s">
        <v>4693</v>
      </c>
      <c r="S463" s="45" t="s">
        <v>4188</v>
      </c>
      <c r="T463" s="45" t="s">
        <v>4617</v>
      </c>
      <c r="U463" s="45" t="s">
        <v>4453</v>
      </c>
      <c r="V463" s="45" t="s">
        <v>95</v>
      </c>
      <c r="W463" s="45" t="s">
        <v>4444</v>
      </c>
      <c r="X463" s="45" t="s">
        <v>4496</v>
      </c>
      <c r="Y463" s="45" t="s">
        <v>95</v>
      </c>
      <c r="Z463" s="45" t="s">
        <v>4455</v>
      </c>
      <c r="AA463" s="45" t="s">
        <v>4468</v>
      </c>
      <c r="AB463" s="45" t="s">
        <v>4137</v>
      </c>
      <c r="AC463" s="50">
        <v>2.7</v>
      </c>
      <c r="AD463" s="50">
        <v>2.57</v>
      </c>
      <c r="AE463" s="48" t="str">
        <f>HYPERLINK(Oprawy_linki!C472,"Karta katalogowa")</f>
        <v>Karta katalogowa</v>
      </c>
    </row>
    <row r="464" spans="1:31">
      <c r="A464" s="8">
        <v>912300024003</v>
      </c>
      <c r="B464" s="10" t="s">
        <v>1437</v>
      </c>
      <c r="C464" s="48" t="str">
        <f>HYPERLINK(Oprawy_linki!B473,"Link do zdjęcia")</f>
        <v>Link do zdjęcia</v>
      </c>
      <c r="D464" s="12" t="s">
        <v>1432</v>
      </c>
      <c r="E464" s="12" t="s">
        <v>88</v>
      </c>
      <c r="F464" s="625">
        <v>1014</v>
      </c>
      <c r="G464" s="45">
        <v>12000</v>
      </c>
      <c r="H464" s="45">
        <v>137</v>
      </c>
      <c r="I464" s="45">
        <v>4000</v>
      </c>
      <c r="J464" s="45" t="s">
        <v>4270</v>
      </c>
      <c r="K464" s="45" t="s">
        <v>4493</v>
      </c>
      <c r="L464" s="45" t="s">
        <v>4694</v>
      </c>
      <c r="M464" s="45" t="s">
        <v>4236</v>
      </c>
      <c r="N464" s="45">
        <v>90</v>
      </c>
      <c r="O464" s="45" t="s">
        <v>4488</v>
      </c>
      <c r="P464" s="45" t="s">
        <v>4443</v>
      </c>
      <c r="Q464" s="45" t="s">
        <v>4236</v>
      </c>
      <c r="R464" s="45">
        <v>40</v>
      </c>
      <c r="S464" s="45" t="s">
        <v>4179</v>
      </c>
      <c r="T464" s="45" t="s">
        <v>4695</v>
      </c>
      <c r="U464" s="45" t="s">
        <v>4453</v>
      </c>
      <c r="V464" s="45" t="s">
        <v>95</v>
      </c>
      <c r="W464" s="45" t="s">
        <v>4444</v>
      </c>
      <c r="X464" s="45" t="s">
        <v>4496</v>
      </c>
      <c r="Y464" s="45" t="s">
        <v>95</v>
      </c>
      <c r="Z464" s="45" t="s">
        <v>4455</v>
      </c>
      <c r="AA464" s="45" t="s">
        <v>4468</v>
      </c>
      <c r="AB464" s="45" t="s">
        <v>4137</v>
      </c>
      <c r="AC464" s="50">
        <v>5.5</v>
      </c>
      <c r="AD464" s="50">
        <v>5</v>
      </c>
      <c r="AE464" s="48" t="str">
        <f>HYPERLINK(Oprawy_linki!C473,"Karta katalogowa")</f>
        <v>Karta katalogowa</v>
      </c>
    </row>
    <row r="465" spans="1:31">
      <c r="A465" s="8">
        <v>912300024002</v>
      </c>
      <c r="B465" s="10" t="s">
        <v>1438</v>
      </c>
      <c r="C465" s="48" t="str">
        <f>HYPERLINK(Oprawy_linki!B474,"Link do zdjęcia")</f>
        <v>Link do zdjęcia</v>
      </c>
      <c r="D465" s="12" t="s">
        <v>1432</v>
      </c>
      <c r="E465" s="12" t="s">
        <v>88</v>
      </c>
      <c r="F465" s="625">
        <v>1010</v>
      </c>
      <c r="G465" s="45">
        <v>8000</v>
      </c>
      <c r="H465" s="45">
        <v>144</v>
      </c>
      <c r="I465" s="45">
        <v>4000</v>
      </c>
      <c r="J465" s="45" t="s">
        <v>4270</v>
      </c>
      <c r="K465" s="45" t="s">
        <v>4493</v>
      </c>
      <c r="L465" s="45" t="s">
        <v>4692</v>
      </c>
      <c r="M465" s="45" t="s">
        <v>4236</v>
      </c>
      <c r="N465" s="45">
        <v>57</v>
      </c>
      <c r="O465" s="45" t="s">
        <v>4683</v>
      </c>
      <c r="P465" s="45" t="s">
        <v>4443</v>
      </c>
      <c r="Q465" s="45" t="s">
        <v>4236</v>
      </c>
      <c r="R465" s="45">
        <v>40</v>
      </c>
      <c r="S465" s="45" t="s">
        <v>4179</v>
      </c>
      <c r="T465" s="45" t="s">
        <v>4695</v>
      </c>
      <c r="U465" s="45" t="s">
        <v>4453</v>
      </c>
      <c r="V465" s="45" t="s">
        <v>95</v>
      </c>
      <c r="W465" s="45" t="s">
        <v>4444</v>
      </c>
      <c r="X465" s="45" t="s">
        <v>4496</v>
      </c>
      <c r="Y465" s="45" t="s">
        <v>95</v>
      </c>
      <c r="Z465" s="45" t="s">
        <v>4455</v>
      </c>
      <c r="AA465" s="45" t="s">
        <v>4468</v>
      </c>
      <c r="AB465" s="45" t="s">
        <v>4137</v>
      </c>
      <c r="AC465" s="50">
        <v>5.5</v>
      </c>
      <c r="AD465" s="50">
        <v>5</v>
      </c>
      <c r="AE465" s="48" t="str">
        <f>HYPERLINK(Oprawy_linki!C474,"Karta katalogowa")</f>
        <v>Karta katalogowa</v>
      </c>
    </row>
    <row r="466" spans="1:31">
      <c r="A466" s="8">
        <v>912300024004</v>
      </c>
      <c r="B466" s="10" t="s">
        <v>1439</v>
      </c>
      <c r="C466" s="48" t="str">
        <f>HYPERLINK(Oprawy_linki!B475,"Link do zdjęcia")</f>
        <v>Link do zdjęcia</v>
      </c>
      <c r="D466" s="12" t="s">
        <v>1432</v>
      </c>
      <c r="E466" s="12" t="s">
        <v>88</v>
      </c>
      <c r="F466" s="625">
        <v>1010</v>
      </c>
      <c r="G466" s="45">
        <v>8000</v>
      </c>
      <c r="H466" s="45">
        <v>148</v>
      </c>
      <c r="I466" s="45">
        <v>4000</v>
      </c>
      <c r="J466" s="45" t="s">
        <v>4270</v>
      </c>
      <c r="K466" s="45" t="s">
        <v>4493</v>
      </c>
      <c r="L466" s="45" t="s">
        <v>4694</v>
      </c>
      <c r="M466" s="45" t="s">
        <v>4236</v>
      </c>
      <c r="N466" s="45">
        <v>57</v>
      </c>
      <c r="O466" s="45" t="s">
        <v>4683</v>
      </c>
      <c r="P466" s="45" t="s">
        <v>4443</v>
      </c>
      <c r="Q466" s="45" t="s">
        <v>4236</v>
      </c>
      <c r="R466" s="45">
        <v>40</v>
      </c>
      <c r="S466" s="45" t="s">
        <v>4179</v>
      </c>
      <c r="T466" s="45" t="s">
        <v>4695</v>
      </c>
      <c r="U466" s="45" t="s">
        <v>4453</v>
      </c>
      <c r="V466" s="45" t="s">
        <v>95</v>
      </c>
      <c r="W466" s="45" t="s">
        <v>4444</v>
      </c>
      <c r="X466" s="45" t="s">
        <v>4496</v>
      </c>
      <c r="Y466" s="45" t="s">
        <v>95</v>
      </c>
      <c r="Z466" s="45" t="s">
        <v>4455</v>
      </c>
      <c r="AA466" s="45" t="s">
        <v>4468</v>
      </c>
      <c r="AB466" s="45" t="s">
        <v>4137</v>
      </c>
      <c r="AC466" s="50">
        <v>5.5</v>
      </c>
      <c r="AD466" s="50">
        <v>5</v>
      </c>
      <c r="AE466" s="48" t="str">
        <f>HYPERLINK(Oprawy_linki!C475,"Karta katalogowa")</f>
        <v>Karta katalogowa</v>
      </c>
    </row>
    <row r="467" spans="1:31">
      <c r="A467" s="8">
        <v>912300023662</v>
      </c>
      <c r="B467" s="10" t="s">
        <v>1440</v>
      </c>
      <c r="C467" s="48" t="str">
        <f>HYPERLINK(Oprawy_linki!B476,"Link do zdjęcia")</f>
        <v>Link do zdjęcia</v>
      </c>
      <c r="D467" s="12" t="s">
        <v>1432</v>
      </c>
      <c r="E467" s="12" t="s">
        <v>88</v>
      </c>
      <c r="F467" s="625">
        <v>1542</v>
      </c>
      <c r="G467" s="45">
        <v>16000</v>
      </c>
      <c r="H467" s="45">
        <v>150</v>
      </c>
      <c r="I467" s="45">
        <v>4000</v>
      </c>
      <c r="J467" s="45" t="s">
        <v>4270</v>
      </c>
      <c r="K467" s="45" t="s">
        <v>4493</v>
      </c>
      <c r="L467" s="45" t="s">
        <v>4692</v>
      </c>
      <c r="M467" s="45" t="s">
        <v>4236</v>
      </c>
      <c r="N467" s="45">
        <v>109</v>
      </c>
      <c r="O467" s="45" t="s">
        <v>4696</v>
      </c>
      <c r="P467" s="45" t="s">
        <v>4443</v>
      </c>
      <c r="Q467" s="45" t="s">
        <v>4460</v>
      </c>
      <c r="R467" s="45" t="s">
        <v>4697</v>
      </c>
      <c r="S467" s="45" t="s">
        <v>4179</v>
      </c>
      <c r="T467" s="45">
        <v>40</v>
      </c>
      <c r="U467" s="45" t="s">
        <v>4453</v>
      </c>
      <c r="V467" s="45" t="s">
        <v>95</v>
      </c>
      <c r="W467" s="45" t="s">
        <v>4444</v>
      </c>
      <c r="X467" s="45" t="s">
        <v>4496</v>
      </c>
      <c r="Y467" s="45" t="s">
        <v>95</v>
      </c>
      <c r="Z467" s="45" t="s">
        <v>4455</v>
      </c>
      <c r="AA467" s="45" t="s">
        <v>4468</v>
      </c>
      <c r="AB467" s="45" t="s">
        <v>4137</v>
      </c>
      <c r="AC467" s="50">
        <v>8.1</v>
      </c>
      <c r="AD467" s="50">
        <v>7.5</v>
      </c>
      <c r="AE467" s="48" t="str">
        <f>HYPERLINK(Oprawy_linki!C476,"Karta katalogowa")</f>
        <v>Karta katalogowa</v>
      </c>
    </row>
    <row r="468" spans="1:31">
      <c r="A468" s="8">
        <v>912300023665</v>
      </c>
      <c r="B468" s="24" t="s">
        <v>1441</v>
      </c>
      <c r="C468" s="48" t="str">
        <f>HYPERLINK(Oprawy_linki!B477,"Link do zdjęcia")</f>
        <v>Link do zdjęcia</v>
      </c>
      <c r="D468" s="12" t="s">
        <v>1432</v>
      </c>
      <c r="E468" s="12" t="s">
        <v>88</v>
      </c>
      <c r="F468" s="625">
        <v>1542</v>
      </c>
      <c r="G468" s="45">
        <v>16000</v>
      </c>
      <c r="H468" s="45">
        <v>154</v>
      </c>
      <c r="I468" s="45">
        <v>4000</v>
      </c>
      <c r="J468" s="45" t="s">
        <v>4270</v>
      </c>
      <c r="K468" s="45" t="s">
        <v>4493</v>
      </c>
      <c r="L468" s="45" t="s">
        <v>4694</v>
      </c>
      <c r="M468" s="45" t="s">
        <v>4236</v>
      </c>
      <c r="N468" s="45">
        <v>109</v>
      </c>
      <c r="O468" s="45" t="s">
        <v>4696</v>
      </c>
      <c r="P468" s="45" t="s">
        <v>4443</v>
      </c>
      <c r="Q468" s="45" t="s">
        <v>4460</v>
      </c>
      <c r="R468" s="45" t="s">
        <v>4697</v>
      </c>
      <c r="S468" s="45" t="s">
        <v>4179</v>
      </c>
      <c r="T468" s="45">
        <v>40</v>
      </c>
      <c r="U468" s="45" t="s">
        <v>4453</v>
      </c>
      <c r="V468" s="45" t="s">
        <v>95</v>
      </c>
      <c r="W468" s="45" t="s">
        <v>4444</v>
      </c>
      <c r="X468" s="45" t="s">
        <v>4496</v>
      </c>
      <c r="Y468" s="45" t="s">
        <v>95</v>
      </c>
      <c r="Z468" s="45" t="s">
        <v>4455</v>
      </c>
      <c r="AA468" s="45" t="s">
        <v>4468</v>
      </c>
      <c r="AB468" s="45" t="s">
        <v>4137</v>
      </c>
      <c r="AC468" s="50">
        <v>8.1</v>
      </c>
      <c r="AD468" s="50">
        <v>7.5</v>
      </c>
      <c r="AE468" s="48" t="str">
        <f>HYPERLINK(Oprawy_linki!C477,"Karta katalogowa")</f>
        <v>Karta katalogowa</v>
      </c>
    </row>
    <row r="469" spans="1:31">
      <c r="A469" s="8">
        <v>912300023661</v>
      </c>
      <c r="B469" s="10" t="s">
        <v>1442</v>
      </c>
      <c r="C469" s="48" t="str">
        <f>HYPERLINK(Oprawy_linki!B478,"Link do zdjęcia")</f>
        <v>Link do zdjęcia</v>
      </c>
      <c r="D469" s="12" t="s">
        <v>1432</v>
      </c>
      <c r="E469" s="12" t="s">
        <v>88</v>
      </c>
      <c r="F469" s="625">
        <v>1604</v>
      </c>
      <c r="G469" s="45">
        <v>21000</v>
      </c>
      <c r="H469" s="45">
        <v>144</v>
      </c>
      <c r="I469" s="45">
        <v>4000</v>
      </c>
      <c r="J469" s="45" t="s">
        <v>4270</v>
      </c>
      <c r="K469" s="45" t="s">
        <v>4493</v>
      </c>
      <c r="L469" s="45" t="s">
        <v>4692</v>
      </c>
      <c r="M469" s="45" t="s">
        <v>4236</v>
      </c>
      <c r="N469" s="45">
        <v>141</v>
      </c>
      <c r="O469" s="45" t="s">
        <v>4696</v>
      </c>
      <c r="P469" s="45" t="s">
        <v>4443</v>
      </c>
      <c r="Q469" s="45" t="s">
        <v>4460</v>
      </c>
      <c r="R469" s="45" t="s">
        <v>4697</v>
      </c>
      <c r="S469" s="45" t="s">
        <v>4179</v>
      </c>
      <c r="T469" s="45">
        <v>40</v>
      </c>
      <c r="U469" s="45" t="s">
        <v>4453</v>
      </c>
      <c r="V469" s="45" t="s">
        <v>95</v>
      </c>
      <c r="W469" s="45" t="s">
        <v>4444</v>
      </c>
      <c r="X469" s="45" t="s">
        <v>4496</v>
      </c>
      <c r="Y469" s="45" t="s">
        <v>95</v>
      </c>
      <c r="Z469" s="45" t="s">
        <v>4455</v>
      </c>
      <c r="AA469" s="45" t="s">
        <v>4468</v>
      </c>
      <c r="AB469" s="45" t="s">
        <v>4137</v>
      </c>
      <c r="AC469" s="50">
        <v>8.1</v>
      </c>
      <c r="AD469" s="50">
        <v>7.5</v>
      </c>
      <c r="AE469" s="48" t="str">
        <f>HYPERLINK(Oprawy_linki!C478,"Karta katalogowa")</f>
        <v>Karta katalogowa</v>
      </c>
    </row>
    <row r="470" spans="1:31">
      <c r="A470" s="8">
        <v>912300023664</v>
      </c>
      <c r="B470" s="10" t="s">
        <v>1443</v>
      </c>
      <c r="C470" s="48" t="str">
        <f>HYPERLINK(Oprawy_linki!B479,"Link do zdjęcia")</f>
        <v>Link do zdjęcia</v>
      </c>
      <c r="D470" s="12" t="s">
        <v>1432</v>
      </c>
      <c r="E470" s="12" t="s">
        <v>88</v>
      </c>
      <c r="F470" s="625">
        <v>1604</v>
      </c>
      <c r="G470" s="45">
        <v>21000</v>
      </c>
      <c r="H470" s="45">
        <v>147</v>
      </c>
      <c r="I470" s="45">
        <v>4000</v>
      </c>
      <c r="J470" s="45" t="s">
        <v>4270</v>
      </c>
      <c r="K470" s="45" t="s">
        <v>4493</v>
      </c>
      <c r="L470" s="45" t="s">
        <v>4694</v>
      </c>
      <c r="M470" s="45" t="s">
        <v>4236</v>
      </c>
      <c r="N470" s="45">
        <v>141</v>
      </c>
      <c r="O470" s="45" t="s">
        <v>4696</v>
      </c>
      <c r="P470" s="45" t="s">
        <v>4443</v>
      </c>
      <c r="Q470" s="45" t="s">
        <v>4460</v>
      </c>
      <c r="R470" s="45" t="s">
        <v>4697</v>
      </c>
      <c r="S470" s="45" t="s">
        <v>4179</v>
      </c>
      <c r="T470" s="45">
        <v>40</v>
      </c>
      <c r="U470" s="45" t="s">
        <v>4453</v>
      </c>
      <c r="V470" s="45" t="s">
        <v>95</v>
      </c>
      <c r="W470" s="45" t="s">
        <v>4444</v>
      </c>
      <c r="X470" s="45" t="s">
        <v>4496</v>
      </c>
      <c r="Y470" s="45" t="s">
        <v>95</v>
      </c>
      <c r="Z470" s="45" t="s">
        <v>4455</v>
      </c>
      <c r="AA470" s="45" t="s">
        <v>4468</v>
      </c>
      <c r="AB470" s="45" t="s">
        <v>4137</v>
      </c>
      <c r="AC470" s="50">
        <v>8.1</v>
      </c>
      <c r="AD470" s="50">
        <v>7.5</v>
      </c>
      <c r="AE470" s="48" t="str">
        <f>HYPERLINK(Oprawy_linki!C479,"Karta katalogowa")</f>
        <v>Karta katalogowa</v>
      </c>
    </row>
    <row r="471" spans="1:31">
      <c r="A471" s="8">
        <v>912300023660</v>
      </c>
      <c r="B471" s="10" t="s">
        <v>1444</v>
      </c>
      <c r="C471" s="48" t="str">
        <f>HYPERLINK(Oprawy_linki!B480,"Link do zdjęcia")</f>
        <v>Link do zdjęcia</v>
      </c>
      <c r="D471" s="12" t="s">
        <v>1432</v>
      </c>
      <c r="E471" s="12" t="s">
        <v>88</v>
      </c>
      <c r="F471" s="625">
        <v>1943</v>
      </c>
      <c r="G471" s="45">
        <v>26000</v>
      </c>
      <c r="H471" s="45">
        <v>143</v>
      </c>
      <c r="I471" s="45">
        <v>4000</v>
      </c>
      <c r="J471" s="45" t="s">
        <v>4270</v>
      </c>
      <c r="K471" s="45" t="s">
        <v>4493</v>
      </c>
      <c r="L471" s="45" t="s">
        <v>4692</v>
      </c>
      <c r="M471" s="45" t="s">
        <v>4236</v>
      </c>
      <c r="N471" s="45">
        <v>182</v>
      </c>
      <c r="O471" s="45" t="s">
        <v>4696</v>
      </c>
      <c r="P471" s="45" t="s">
        <v>4443</v>
      </c>
      <c r="Q471" s="45" t="s">
        <v>4460</v>
      </c>
      <c r="R471" s="45" t="s">
        <v>4697</v>
      </c>
      <c r="S471" s="45" t="s">
        <v>4179</v>
      </c>
      <c r="T471" s="45">
        <v>40</v>
      </c>
      <c r="U471" s="45" t="s">
        <v>4453</v>
      </c>
      <c r="V471" s="45" t="s">
        <v>95</v>
      </c>
      <c r="W471" s="45" t="s">
        <v>4444</v>
      </c>
      <c r="X471" s="45" t="s">
        <v>4496</v>
      </c>
      <c r="Y471" s="45" t="s">
        <v>95</v>
      </c>
      <c r="Z471" s="45" t="s">
        <v>4455</v>
      </c>
      <c r="AA471" s="45" t="s">
        <v>4468</v>
      </c>
      <c r="AB471" s="45" t="s">
        <v>4137</v>
      </c>
      <c r="AC471" s="50">
        <v>8.4</v>
      </c>
      <c r="AD471" s="50">
        <v>7.8</v>
      </c>
      <c r="AE471" s="48" t="str">
        <f>HYPERLINK(Oprawy_linki!C480,"Karta katalogowa")</f>
        <v>Karta katalogowa</v>
      </c>
    </row>
    <row r="472" spans="1:31">
      <c r="A472" s="25">
        <v>912300023663</v>
      </c>
      <c r="B472" s="23" t="s">
        <v>1445</v>
      </c>
      <c r="C472" s="48" t="str">
        <f>HYPERLINK(Oprawy_linki!B481,"Link do zdjęcia")</f>
        <v>Link do zdjęcia</v>
      </c>
      <c r="D472" s="12" t="s">
        <v>1432</v>
      </c>
      <c r="E472" s="12" t="s">
        <v>88</v>
      </c>
      <c r="F472" s="625">
        <v>1943</v>
      </c>
      <c r="G472" s="45">
        <v>26000</v>
      </c>
      <c r="H472" s="45">
        <v>146</v>
      </c>
      <c r="I472" s="45">
        <v>4000</v>
      </c>
      <c r="J472" s="45" t="s">
        <v>4270</v>
      </c>
      <c r="K472" s="45" t="s">
        <v>4493</v>
      </c>
      <c r="L472" s="45" t="s">
        <v>4694</v>
      </c>
      <c r="M472" s="45" t="s">
        <v>4236</v>
      </c>
      <c r="N472" s="45">
        <v>182</v>
      </c>
      <c r="O472" s="45" t="s">
        <v>4696</v>
      </c>
      <c r="P472" s="45" t="s">
        <v>4443</v>
      </c>
      <c r="Q472" s="45" t="s">
        <v>4460</v>
      </c>
      <c r="R472" s="45" t="s">
        <v>4697</v>
      </c>
      <c r="S472" s="45" t="s">
        <v>4179</v>
      </c>
      <c r="T472" s="45">
        <v>40</v>
      </c>
      <c r="U472" s="45" t="s">
        <v>4453</v>
      </c>
      <c r="V472" s="45" t="s">
        <v>95</v>
      </c>
      <c r="W472" s="45" t="s">
        <v>4444</v>
      </c>
      <c r="X472" s="45" t="s">
        <v>4496</v>
      </c>
      <c r="Y472" s="45" t="s">
        <v>95</v>
      </c>
      <c r="Z472" s="45" t="s">
        <v>4455</v>
      </c>
      <c r="AA472" s="45" t="s">
        <v>4468</v>
      </c>
      <c r="AB472" s="45" t="s">
        <v>4137</v>
      </c>
      <c r="AC472" s="50">
        <v>8.4</v>
      </c>
      <c r="AD472" s="50">
        <v>7.8</v>
      </c>
      <c r="AE472" s="48" t="str">
        <f>HYPERLINK(Oprawy_linki!C481,"Karta katalogowa")</f>
        <v>Karta katalogowa</v>
      </c>
    </row>
    <row r="473" spans="1:31">
      <c r="A473" s="8">
        <v>911401842483</v>
      </c>
      <c r="B473" s="23" t="s">
        <v>1446</v>
      </c>
      <c r="C473" s="48" t="str">
        <f>HYPERLINK(Oprawy_linki!B484,"Link do zdjęcia")</f>
        <v>Link do zdjęcia</v>
      </c>
      <c r="D473" s="12" t="s">
        <v>1432</v>
      </c>
      <c r="E473" s="12" t="s">
        <v>88</v>
      </c>
      <c r="F473" s="625">
        <v>71.099999999999994</v>
      </c>
      <c r="G473" s="45">
        <v>2200</v>
      </c>
      <c r="H473" s="45">
        <v>110</v>
      </c>
      <c r="I473" s="45">
        <v>3000</v>
      </c>
      <c r="J473" s="45" t="s">
        <v>4328</v>
      </c>
      <c r="K473" s="45" t="s">
        <v>4440</v>
      </c>
      <c r="L473" s="45" t="s">
        <v>4698</v>
      </c>
      <c r="M473" s="45" t="s">
        <v>4236</v>
      </c>
      <c r="N473" s="45">
        <v>20</v>
      </c>
      <c r="O473" s="45" t="s">
        <v>4541</v>
      </c>
      <c r="P473" s="45" t="s">
        <v>4443</v>
      </c>
      <c r="Q473" s="45" t="s">
        <v>4236</v>
      </c>
      <c r="R473" s="45">
        <v>10</v>
      </c>
      <c r="S473" s="45" t="s">
        <v>4699</v>
      </c>
      <c r="T473" s="45" t="s">
        <v>4700</v>
      </c>
      <c r="U473" s="45" t="s">
        <v>95</v>
      </c>
      <c r="V473" s="45" t="s">
        <v>95</v>
      </c>
      <c r="W473" s="45" t="s">
        <v>4444</v>
      </c>
      <c r="X473" s="45" t="s">
        <v>4483</v>
      </c>
      <c r="Y473" s="45" t="s">
        <v>95</v>
      </c>
      <c r="Z473" s="45" t="s">
        <v>4455</v>
      </c>
      <c r="AA473" s="45" t="s">
        <v>4497</v>
      </c>
      <c r="AB473" s="45" t="s">
        <v>4137</v>
      </c>
      <c r="AC473" s="50">
        <v>0.371</v>
      </c>
      <c r="AD473" s="50">
        <v>0.34</v>
      </c>
      <c r="AE473" s="48" t="str">
        <f>HYPERLINK(Oprawy_linki!C484,"Karta katalogowa")</f>
        <v>Karta katalogowa</v>
      </c>
    </row>
    <row r="474" spans="1:31">
      <c r="A474" s="8">
        <v>911401855483</v>
      </c>
      <c r="B474" s="23" t="s">
        <v>1447</v>
      </c>
      <c r="C474" s="48" t="str">
        <f>HYPERLINK(Oprawy_linki!B486,"Link do zdjęcia")</f>
        <v>Link do zdjęcia</v>
      </c>
      <c r="D474" s="12" t="s">
        <v>1432</v>
      </c>
      <c r="E474" s="12" t="s">
        <v>88</v>
      </c>
      <c r="F474" s="625">
        <v>210</v>
      </c>
      <c r="G474" s="45">
        <v>8400</v>
      </c>
      <c r="H474" s="45">
        <v>120</v>
      </c>
      <c r="I474" s="45">
        <v>4000</v>
      </c>
      <c r="J474" s="45" t="s">
        <v>4328</v>
      </c>
      <c r="K474" s="45" t="s">
        <v>4448</v>
      </c>
      <c r="L474" s="45" t="s">
        <v>4698</v>
      </c>
      <c r="M474" s="45" t="s">
        <v>4236</v>
      </c>
      <c r="N474" s="45">
        <v>70</v>
      </c>
      <c r="O474" s="45" t="s">
        <v>4541</v>
      </c>
      <c r="P474" s="45" t="s">
        <v>4443</v>
      </c>
      <c r="Q474" s="45" t="s">
        <v>4236</v>
      </c>
      <c r="R474" s="45" t="s">
        <v>4701</v>
      </c>
      <c r="S474" s="45" t="s">
        <v>4619</v>
      </c>
      <c r="T474" s="45" t="s">
        <v>4702</v>
      </c>
      <c r="U474" s="45" t="s">
        <v>95</v>
      </c>
      <c r="V474" s="45" t="s">
        <v>95</v>
      </c>
      <c r="W474" s="45" t="s">
        <v>4444</v>
      </c>
      <c r="X474" s="45" t="s">
        <v>4483</v>
      </c>
      <c r="Y474" s="45" t="s">
        <v>95</v>
      </c>
      <c r="Z474" s="45" t="s">
        <v>4455</v>
      </c>
      <c r="AA474" s="45" t="s">
        <v>4497</v>
      </c>
      <c r="AB474" s="45" t="s">
        <v>4137</v>
      </c>
      <c r="AC474" s="50">
        <v>1.5</v>
      </c>
      <c r="AD474" s="50">
        <v>1.35</v>
      </c>
      <c r="AE474" s="48" t="str">
        <f>HYPERLINK(Oprawy_linki!C486,"Karta katalogowa")</f>
        <v>Karta katalogowa</v>
      </c>
    </row>
    <row r="475" spans="1:31">
      <c r="A475" s="8">
        <v>911401871386</v>
      </c>
      <c r="B475" s="10" t="s">
        <v>1448</v>
      </c>
      <c r="C475" s="48" t="str">
        <f>HYPERLINK(Oprawy_linki!B487,"Link do zdjęcia")</f>
        <v>Link do zdjęcia</v>
      </c>
      <c r="D475" s="12" t="s">
        <v>1432</v>
      </c>
      <c r="E475" s="12" t="s">
        <v>88</v>
      </c>
      <c r="F475" s="625">
        <v>50</v>
      </c>
      <c r="G475" s="45" t="s">
        <v>4703</v>
      </c>
      <c r="H475" s="45" t="s">
        <v>4704</v>
      </c>
      <c r="I475" s="45" t="s">
        <v>4705</v>
      </c>
      <c r="J475" s="45" t="s">
        <v>4154</v>
      </c>
      <c r="K475" s="45" t="s">
        <v>4706</v>
      </c>
      <c r="L475" s="45" t="s">
        <v>4707</v>
      </c>
      <c r="M475" s="45" t="s">
        <v>4236</v>
      </c>
      <c r="N475" s="45">
        <v>10</v>
      </c>
      <c r="O475" s="45" t="s">
        <v>4541</v>
      </c>
      <c r="P475" s="45" t="s">
        <v>4443</v>
      </c>
      <c r="Q475" s="45" t="s">
        <v>4236</v>
      </c>
      <c r="R475" s="45" t="s">
        <v>4179</v>
      </c>
      <c r="S475" s="45" t="s">
        <v>4207</v>
      </c>
      <c r="T475" s="45">
        <v>13</v>
      </c>
      <c r="U475" s="45" t="s">
        <v>95</v>
      </c>
      <c r="V475" s="45" t="s">
        <v>95</v>
      </c>
      <c r="W475" s="45" t="s">
        <v>4690</v>
      </c>
      <c r="X475" s="45" t="s">
        <v>4483</v>
      </c>
      <c r="Y475" s="45" t="s">
        <v>95</v>
      </c>
      <c r="Z475" s="45" t="s">
        <v>4455</v>
      </c>
      <c r="AA475" s="45" t="s">
        <v>4497</v>
      </c>
      <c r="AB475" s="45" t="s">
        <v>4137</v>
      </c>
      <c r="AC475" s="50">
        <v>0.318</v>
      </c>
      <c r="AD475" s="50">
        <v>0.25</v>
      </c>
      <c r="AE475" s="48" t="str">
        <f>HYPERLINK(Oprawy_linki!C487,"Karta katalogowa")</f>
        <v>Karta katalogowa</v>
      </c>
    </row>
    <row r="476" spans="1:31">
      <c r="A476" s="8">
        <v>911401891386</v>
      </c>
      <c r="B476" s="10" t="s">
        <v>1450</v>
      </c>
      <c r="C476" s="48" t="str">
        <f>HYPERLINK(Oprawy_linki!B488,"Link do zdjęcia")</f>
        <v>Link do zdjęcia</v>
      </c>
      <c r="D476" s="12" t="s">
        <v>1432</v>
      </c>
      <c r="E476" s="12" t="s">
        <v>88</v>
      </c>
      <c r="F476" s="625">
        <v>109</v>
      </c>
      <c r="G476" s="45" t="s">
        <v>4703</v>
      </c>
      <c r="H476" s="45" t="s">
        <v>4704</v>
      </c>
      <c r="I476" s="45" t="s">
        <v>4705</v>
      </c>
      <c r="J476" s="45" t="s">
        <v>4154</v>
      </c>
      <c r="K476" s="45" t="s">
        <v>4706</v>
      </c>
      <c r="L476" s="45" t="s">
        <v>4707</v>
      </c>
      <c r="M476" s="45" t="s">
        <v>4236</v>
      </c>
      <c r="N476" s="45">
        <v>10</v>
      </c>
      <c r="O476" s="45" t="s">
        <v>4442</v>
      </c>
      <c r="P476" s="45" t="s">
        <v>4443</v>
      </c>
      <c r="Q476" s="45" t="s">
        <v>4236</v>
      </c>
      <c r="R476" s="45" t="s">
        <v>4179</v>
      </c>
      <c r="S476" s="45" t="s">
        <v>4207</v>
      </c>
      <c r="T476" s="45">
        <v>13</v>
      </c>
      <c r="U476" s="45" t="s">
        <v>95</v>
      </c>
      <c r="V476" s="45" t="s">
        <v>95</v>
      </c>
      <c r="W476" s="45" t="s">
        <v>4690</v>
      </c>
      <c r="X476" s="45" t="s">
        <v>4483</v>
      </c>
      <c r="Y476" s="45" t="s">
        <v>95</v>
      </c>
      <c r="Z476" s="45" t="s">
        <v>4455</v>
      </c>
      <c r="AA476" s="45" t="s">
        <v>4497</v>
      </c>
      <c r="AB476" s="45" t="s">
        <v>4137</v>
      </c>
      <c r="AC476" s="50">
        <v>0.36</v>
      </c>
      <c r="AD476" s="50">
        <v>0.28999999999999998</v>
      </c>
      <c r="AE476" s="48" t="str">
        <f>HYPERLINK(Oprawy_linki!C488,"Karta katalogowa")</f>
        <v>Karta katalogowa</v>
      </c>
    </row>
    <row r="477" spans="1:31">
      <c r="A477" s="8">
        <v>911401872386</v>
      </c>
      <c r="B477" s="10" t="s">
        <v>1452</v>
      </c>
      <c r="C477" s="48" t="str">
        <f>HYPERLINK(Oprawy_linki!B489,"Link do zdjęcia")</f>
        <v>Link do zdjęcia</v>
      </c>
      <c r="D477" s="12" t="s">
        <v>1432</v>
      </c>
      <c r="E477" s="12" t="s">
        <v>88</v>
      </c>
      <c r="F477" s="625">
        <v>67.900000000000006</v>
      </c>
      <c r="G477" s="45" t="s">
        <v>4708</v>
      </c>
      <c r="H477" s="45" t="s">
        <v>4704</v>
      </c>
      <c r="I477" s="45" t="s">
        <v>4705</v>
      </c>
      <c r="J477" s="45" t="s">
        <v>4154</v>
      </c>
      <c r="K477" s="45" t="s">
        <v>4706</v>
      </c>
      <c r="L477" s="45" t="s">
        <v>4707</v>
      </c>
      <c r="M477" s="45" t="s">
        <v>4236</v>
      </c>
      <c r="N477" s="45">
        <v>20</v>
      </c>
      <c r="O477" s="45" t="s">
        <v>4541</v>
      </c>
      <c r="P477" s="45" t="s">
        <v>4443</v>
      </c>
      <c r="Q477" s="45" t="s">
        <v>4236</v>
      </c>
      <c r="R477" s="45" t="s">
        <v>4592</v>
      </c>
      <c r="S477" s="45" t="s">
        <v>4207</v>
      </c>
      <c r="T477" s="45" t="s">
        <v>4473</v>
      </c>
      <c r="U477" s="45" t="s">
        <v>95</v>
      </c>
      <c r="V477" s="45" t="s">
        <v>95</v>
      </c>
      <c r="W477" s="45" t="s">
        <v>4690</v>
      </c>
      <c r="X477" s="45" t="s">
        <v>4483</v>
      </c>
      <c r="Y477" s="45" t="s">
        <v>95</v>
      </c>
      <c r="Z477" s="45" t="s">
        <v>4455</v>
      </c>
      <c r="AA477" s="45" t="s">
        <v>4497</v>
      </c>
      <c r="AB477" s="45" t="s">
        <v>4137</v>
      </c>
      <c r="AC477" s="50">
        <v>0.372</v>
      </c>
      <c r="AD477" s="50">
        <v>0.28999999999999998</v>
      </c>
      <c r="AE477" s="48" t="str">
        <f>HYPERLINK(Oprawy_linki!C489,"Karta katalogowa")</f>
        <v>Karta katalogowa</v>
      </c>
    </row>
    <row r="478" spans="1:31">
      <c r="A478" s="8">
        <v>911401892386</v>
      </c>
      <c r="B478" s="10" t="s">
        <v>1454</v>
      </c>
      <c r="C478" s="48" t="str">
        <f>HYPERLINK(Oprawy_linki!B490,"Link do zdjęcia")</f>
        <v>Link do zdjęcia</v>
      </c>
      <c r="D478" s="12" t="s">
        <v>1432</v>
      </c>
      <c r="E478" s="12" t="s">
        <v>88</v>
      </c>
      <c r="F478" s="625">
        <v>123</v>
      </c>
      <c r="G478" s="45" t="s">
        <v>4708</v>
      </c>
      <c r="H478" s="45" t="s">
        <v>4704</v>
      </c>
      <c r="I478" s="45" t="s">
        <v>4705</v>
      </c>
      <c r="J478" s="45" t="s">
        <v>4154</v>
      </c>
      <c r="K478" s="45" t="s">
        <v>4706</v>
      </c>
      <c r="L478" s="45" t="s">
        <v>4707</v>
      </c>
      <c r="M478" s="45" t="s">
        <v>4236</v>
      </c>
      <c r="N478" s="45">
        <v>20</v>
      </c>
      <c r="O478" s="45" t="s">
        <v>4442</v>
      </c>
      <c r="P478" s="45" t="s">
        <v>4443</v>
      </c>
      <c r="Q478" s="45" t="s">
        <v>4236</v>
      </c>
      <c r="R478" s="45" t="s">
        <v>4592</v>
      </c>
      <c r="S478" s="45" t="s">
        <v>4207</v>
      </c>
      <c r="T478" s="45" t="s">
        <v>4473</v>
      </c>
      <c r="U478" s="45" t="s">
        <v>95</v>
      </c>
      <c r="V478" s="45" t="s">
        <v>95</v>
      </c>
      <c r="W478" s="45" t="s">
        <v>4690</v>
      </c>
      <c r="X478" s="45" t="s">
        <v>4483</v>
      </c>
      <c r="Y478" s="45" t="s">
        <v>95</v>
      </c>
      <c r="Z478" s="45" t="s">
        <v>4455</v>
      </c>
      <c r="AA478" s="45" t="s">
        <v>4497</v>
      </c>
      <c r="AB478" s="45" t="s">
        <v>4137</v>
      </c>
      <c r="AC478" s="50">
        <v>0.41199999999999998</v>
      </c>
      <c r="AD478" s="50">
        <v>0.33</v>
      </c>
      <c r="AE478" s="48" t="str">
        <f>HYPERLINK(Oprawy_linki!C490,"Karta katalogowa")</f>
        <v>Karta katalogowa</v>
      </c>
    </row>
    <row r="479" spans="1:31">
      <c r="A479" s="8">
        <v>911401873386</v>
      </c>
      <c r="B479" s="10" t="s">
        <v>1456</v>
      </c>
      <c r="C479" s="48" t="str">
        <f>HYPERLINK(Oprawy_linki!B491,"Link do zdjęcia")</f>
        <v>Link do zdjęcia</v>
      </c>
      <c r="D479" s="12" t="s">
        <v>1432</v>
      </c>
      <c r="E479" s="12" t="s">
        <v>88</v>
      </c>
      <c r="F479" s="625">
        <v>98.2</v>
      </c>
      <c r="G479" s="45" t="s">
        <v>4709</v>
      </c>
      <c r="H479" s="45" t="s">
        <v>4704</v>
      </c>
      <c r="I479" s="45" t="s">
        <v>4705</v>
      </c>
      <c r="J479" s="45" t="s">
        <v>4154</v>
      </c>
      <c r="K479" s="45" t="s">
        <v>4706</v>
      </c>
      <c r="L479" s="45" t="s">
        <v>4707</v>
      </c>
      <c r="M479" s="45" t="s">
        <v>4236</v>
      </c>
      <c r="N479" s="45">
        <v>30</v>
      </c>
      <c r="O479" s="45" t="s">
        <v>4541</v>
      </c>
      <c r="P479" s="45" t="s">
        <v>4443</v>
      </c>
      <c r="Q479" s="45" t="s">
        <v>4236</v>
      </c>
      <c r="R479" s="45" t="s">
        <v>4710</v>
      </c>
      <c r="S479" s="45" t="s">
        <v>4326</v>
      </c>
      <c r="T479" s="45" t="s">
        <v>4347</v>
      </c>
      <c r="U479" s="45" t="s">
        <v>95</v>
      </c>
      <c r="V479" s="45" t="s">
        <v>95</v>
      </c>
      <c r="W479" s="45" t="s">
        <v>4690</v>
      </c>
      <c r="X479" s="45" t="s">
        <v>4483</v>
      </c>
      <c r="Y479" s="45" t="s">
        <v>95</v>
      </c>
      <c r="Z479" s="45" t="s">
        <v>4455</v>
      </c>
      <c r="AA479" s="45" t="s">
        <v>4497</v>
      </c>
      <c r="AB479" s="45" t="s">
        <v>4137</v>
      </c>
      <c r="AC479" s="50">
        <v>0.623</v>
      </c>
      <c r="AD479" s="50">
        <v>0.54500000000000004</v>
      </c>
      <c r="AE479" s="48" t="str">
        <f>HYPERLINK(Oprawy_linki!C491,"Karta katalogowa")</f>
        <v>Karta katalogowa</v>
      </c>
    </row>
    <row r="480" spans="1:31">
      <c r="A480" s="8">
        <v>911401893386</v>
      </c>
      <c r="B480" s="10" t="s">
        <v>1458</v>
      </c>
      <c r="C480" s="48" t="str">
        <f>HYPERLINK(Oprawy_linki!B492,"Link do zdjęcia")</f>
        <v>Link do zdjęcia</v>
      </c>
      <c r="D480" s="12" t="s">
        <v>1432</v>
      </c>
      <c r="E480" s="12" t="s">
        <v>88</v>
      </c>
      <c r="F480" s="625">
        <v>159</v>
      </c>
      <c r="G480" s="45" t="s">
        <v>4709</v>
      </c>
      <c r="H480" s="45" t="s">
        <v>4704</v>
      </c>
      <c r="I480" s="45" t="s">
        <v>4705</v>
      </c>
      <c r="J480" s="45" t="s">
        <v>4154</v>
      </c>
      <c r="K480" s="45" t="s">
        <v>4706</v>
      </c>
      <c r="L480" s="45" t="s">
        <v>4707</v>
      </c>
      <c r="M480" s="45" t="s">
        <v>4236</v>
      </c>
      <c r="N480" s="45">
        <v>30</v>
      </c>
      <c r="O480" s="45" t="s">
        <v>4449</v>
      </c>
      <c r="P480" s="45" t="s">
        <v>4443</v>
      </c>
      <c r="Q480" s="45" t="s">
        <v>4236</v>
      </c>
      <c r="R480" s="45" t="s">
        <v>4710</v>
      </c>
      <c r="S480" s="45" t="s">
        <v>4326</v>
      </c>
      <c r="T480" s="45" t="s">
        <v>4347</v>
      </c>
      <c r="U480" s="45" t="s">
        <v>95</v>
      </c>
      <c r="V480" s="45" t="s">
        <v>95</v>
      </c>
      <c r="W480" s="45" t="s">
        <v>4690</v>
      </c>
      <c r="X480" s="45" t="s">
        <v>4483</v>
      </c>
      <c r="Y480" s="45" t="s">
        <v>95</v>
      </c>
      <c r="Z480" s="45" t="s">
        <v>4455</v>
      </c>
      <c r="AA480" s="45" t="s">
        <v>4497</v>
      </c>
      <c r="AB480" s="45" t="s">
        <v>4137</v>
      </c>
      <c r="AC480" s="50">
        <v>0.69799999999999995</v>
      </c>
      <c r="AD480" s="50">
        <v>0.58499999999999996</v>
      </c>
      <c r="AE480" s="48" t="str">
        <f>HYPERLINK(Oprawy_linki!C492,"Karta katalogowa")</f>
        <v>Karta katalogowa</v>
      </c>
    </row>
    <row r="481" spans="1:31">
      <c r="A481" s="8">
        <v>911401874386</v>
      </c>
      <c r="B481" s="10" t="s">
        <v>1460</v>
      </c>
      <c r="C481" s="48" t="str">
        <f>HYPERLINK(Oprawy_linki!B493,"Link do zdjęcia")</f>
        <v>Link do zdjęcia</v>
      </c>
      <c r="D481" s="12" t="s">
        <v>1432</v>
      </c>
      <c r="E481" s="12" t="s">
        <v>88</v>
      </c>
      <c r="F481" s="625">
        <v>116</v>
      </c>
      <c r="G481" s="45" t="s">
        <v>4711</v>
      </c>
      <c r="H481" s="45" t="s">
        <v>4704</v>
      </c>
      <c r="I481" s="45" t="s">
        <v>4705</v>
      </c>
      <c r="J481" s="45" t="s">
        <v>4154</v>
      </c>
      <c r="K481" s="45" t="s">
        <v>4706</v>
      </c>
      <c r="L481" s="45" t="s">
        <v>4707</v>
      </c>
      <c r="M481" s="45" t="s">
        <v>4236</v>
      </c>
      <c r="N481" s="45">
        <v>50</v>
      </c>
      <c r="O481" s="45" t="s">
        <v>4541</v>
      </c>
      <c r="P481" s="45" t="s">
        <v>4443</v>
      </c>
      <c r="Q481" s="45" t="s">
        <v>4236</v>
      </c>
      <c r="R481" s="45" t="s">
        <v>4504</v>
      </c>
      <c r="S481" s="45">
        <v>3</v>
      </c>
      <c r="T481" s="45" t="s">
        <v>4685</v>
      </c>
      <c r="U481" s="45" t="s">
        <v>95</v>
      </c>
      <c r="V481" s="45" t="s">
        <v>95</v>
      </c>
      <c r="W481" s="45" t="s">
        <v>4690</v>
      </c>
      <c r="X481" s="45" t="s">
        <v>4483</v>
      </c>
      <c r="Y481" s="45" t="s">
        <v>95</v>
      </c>
      <c r="Z481" s="45" t="s">
        <v>4455</v>
      </c>
      <c r="AA481" s="45" t="s">
        <v>4497</v>
      </c>
      <c r="AB481" s="45" t="s">
        <v>4137</v>
      </c>
      <c r="AC481" s="50">
        <v>0.92700000000000005</v>
      </c>
      <c r="AD481" s="50">
        <v>0.81</v>
      </c>
      <c r="AE481" s="48" t="str">
        <f>HYPERLINK(Oprawy_linki!C493,"Karta katalogowa")</f>
        <v>Karta katalogowa</v>
      </c>
    </row>
    <row r="482" spans="1:31">
      <c r="A482" s="8">
        <v>911401894386</v>
      </c>
      <c r="B482" s="10" t="s">
        <v>1462</v>
      </c>
      <c r="C482" s="48" t="str">
        <f>HYPERLINK(Oprawy_linki!B494,"Link do zdjęcia")</f>
        <v>Link do zdjęcia</v>
      </c>
      <c r="D482" s="12" t="s">
        <v>1432</v>
      </c>
      <c r="E482" s="12" t="s">
        <v>88</v>
      </c>
      <c r="F482" s="625">
        <v>177</v>
      </c>
      <c r="G482" s="45" t="s">
        <v>4711</v>
      </c>
      <c r="H482" s="45" t="s">
        <v>4704</v>
      </c>
      <c r="I482" s="45" t="s">
        <v>4705</v>
      </c>
      <c r="J482" s="45" t="s">
        <v>4154</v>
      </c>
      <c r="K482" s="45" t="s">
        <v>4706</v>
      </c>
      <c r="L482" s="45" t="s">
        <v>4707</v>
      </c>
      <c r="M482" s="45" t="s">
        <v>4236</v>
      </c>
      <c r="N482" s="45">
        <v>50</v>
      </c>
      <c r="O482" s="45" t="s">
        <v>4449</v>
      </c>
      <c r="P482" s="45" t="s">
        <v>4443</v>
      </c>
      <c r="Q482" s="45" t="s">
        <v>4236</v>
      </c>
      <c r="R482" s="45" t="s">
        <v>4504</v>
      </c>
      <c r="S482" s="45">
        <v>3</v>
      </c>
      <c r="T482" s="45" t="s">
        <v>4685</v>
      </c>
      <c r="U482" s="45" t="s">
        <v>95</v>
      </c>
      <c r="V482" s="45" t="s">
        <v>95</v>
      </c>
      <c r="W482" s="45" t="s">
        <v>4690</v>
      </c>
      <c r="X482" s="45" t="s">
        <v>4483</v>
      </c>
      <c r="Y482" s="45" t="s">
        <v>95</v>
      </c>
      <c r="Z482" s="45" t="s">
        <v>4455</v>
      </c>
      <c r="AA482" s="45" t="s">
        <v>4497</v>
      </c>
      <c r="AB482" s="45" t="s">
        <v>4137</v>
      </c>
      <c r="AC482" s="50">
        <v>0.98199999999999998</v>
      </c>
      <c r="AD482" s="50">
        <v>0.85</v>
      </c>
      <c r="AE482" s="48" t="str">
        <f>HYPERLINK(Oprawy_linki!C494,"Karta katalogowa")</f>
        <v>Karta katalogowa</v>
      </c>
    </row>
    <row r="483" spans="1:31">
      <c r="A483" s="8">
        <v>911401883386</v>
      </c>
      <c r="B483" s="10" t="s">
        <v>1464</v>
      </c>
      <c r="C483" s="48" t="str">
        <f>HYPERLINK(Oprawy_linki!B495,"Link do zdjęcia")</f>
        <v>Link do zdjęcia</v>
      </c>
      <c r="D483" s="12" t="s">
        <v>1432</v>
      </c>
      <c r="E483" s="12" t="s">
        <v>88</v>
      </c>
      <c r="F483" s="625">
        <v>238</v>
      </c>
      <c r="G483" s="45" t="s">
        <v>4712</v>
      </c>
      <c r="H483" s="45" t="s">
        <v>4713</v>
      </c>
      <c r="I483" s="45" t="s">
        <v>4705</v>
      </c>
      <c r="J483" s="45" t="s">
        <v>4154</v>
      </c>
      <c r="K483" s="45" t="s">
        <v>4706</v>
      </c>
      <c r="L483" s="45" t="s">
        <v>4714</v>
      </c>
      <c r="M483" s="45" t="s">
        <v>4236</v>
      </c>
      <c r="N483" s="45">
        <v>65</v>
      </c>
      <c r="O483" s="45" t="s">
        <v>4541</v>
      </c>
      <c r="P483" s="45" t="s">
        <v>4443</v>
      </c>
      <c r="Q483" s="45" t="s">
        <v>4236</v>
      </c>
      <c r="R483" s="45" t="s">
        <v>4511</v>
      </c>
      <c r="S483" s="45" t="s">
        <v>4715</v>
      </c>
      <c r="T483" s="45" t="s">
        <v>4716</v>
      </c>
      <c r="U483" s="45" t="s">
        <v>95</v>
      </c>
      <c r="V483" s="45" t="s">
        <v>95</v>
      </c>
      <c r="W483" s="45" t="s">
        <v>4690</v>
      </c>
      <c r="X483" s="45" t="s">
        <v>4483</v>
      </c>
      <c r="Y483" s="45" t="s">
        <v>95</v>
      </c>
      <c r="Z483" s="45" t="s">
        <v>4455</v>
      </c>
      <c r="AA483" s="45" t="s">
        <v>4497</v>
      </c>
      <c r="AB483" s="45" t="s">
        <v>4137</v>
      </c>
      <c r="AC483" s="50">
        <v>1.5509999999999999</v>
      </c>
      <c r="AD483" s="50">
        <v>1.43</v>
      </c>
      <c r="AE483" s="48" t="str">
        <f>HYPERLINK(Oprawy_linki!C495,"Karta katalogowa")</f>
        <v>Karta katalogowa</v>
      </c>
    </row>
    <row r="484" spans="1:31">
      <c r="A484" s="8">
        <v>911401875386</v>
      </c>
      <c r="B484" s="10" t="s">
        <v>1466</v>
      </c>
      <c r="C484" s="48" t="str">
        <f>HYPERLINK(Oprawy_linki!B496,"Link do zdjęcia")</f>
        <v>Link do zdjęcia</v>
      </c>
      <c r="D484" s="12" t="s">
        <v>1432</v>
      </c>
      <c r="E484" s="12" t="s">
        <v>88</v>
      </c>
      <c r="F484" s="625">
        <v>200</v>
      </c>
      <c r="G484" s="45" t="s">
        <v>4717</v>
      </c>
      <c r="H484" s="45" t="s">
        <v>4704</v>
      </c>
      <c r="I484" s="45" t="s">
        <v>4705</v>
      </c>
      <c r="J484" s="45" t="s">
        <v>4154</v>
      </c>
      <c r="K484" s="45" t="s">
        <v>4706</v>
      </c>
      <c r="L484" s="45" t="s">
        <v>4707</v>
      </c>
      <c r="M484" s="45" t="s">
        <v>4236</v>
      </c>
      <c r="N484" s="45">
        <v>70</v>
      </c>
      <c r="O484" s="45" t="s">
        <v>4541</v>
      </c>
      <c r="P484" s="45" t="s">
        <v>4443</v>
      </c>
      <c r="Q484" s="45" t="s">
        <v>4236</v>
      </c>
      <c r="R484" s="45" t="s">
        <v>4511</v>
      </c>
      <c r="S484" s="45" t="s">
        <v>4715</v>
      </c>
      <c r="T484" s="45" t="s">
        <v>4716</v>
      </c>
      <c r="U484" s="45" t="s">
        <v>95</v>
      </c>
      <c r="V484" s="45" t="s">
        <v>95</v>
      </c>
      <c r="W484" s="45" t="s">
        <v>4690</v>
      </c>
      <c r="X484" s="45" t="s">
        <v>4483</v>
      </c>
      <c r="Y484" s="45" t="s">
        <v>95</v>
      </c>
      <c r="Z484" s="45" t="s">
        <v>4455</v>
      </c>
      <c r="AA484" s="45" t="s">
        <v>4497</v>
      </c>
      <c r="AB484" s="45" t="s">
        <v>4137</v>
      </c>
      <c r="AC484" s="50">
        <v>1.4950000000000001</v>
      </c>
      <c r="AD484" s="50">
        <v>1.3640000000000001</v>
      </c>
      <c r="AE484" s="48" t="str">
        <f>HYPERLINK(Oprawy_linki!C496,"Karta katalogowa")</f>
        <v>Karta katalogowa</v>
      </c>
    </row>
    <row r="485" spans="1:31">
      <c r="A485" s="8">
        <v>911401884386</v>
      </c>
      <c r="B485" s="10" t="s">
        <v>1468</v>
      </c>
      <c r="C485" s="48" t="str">
        <f>HYPERLINK(Oprawy_linki!B497,"Link do zdjęcia")</f>
        <v>Link do zdjęcia</v>
      </c>
      <c r="D485" s="12" t="s">
        <v>1432</v>
      </c>
      <c r="E485" s="12" t="s">
        <v>88</v>
      </c>
      <c r="F485" s="625">
        <v>304</v>
      </c>
      <c r="G485" s="45" t="s">
        <v>4718</v>
      </c>
      <c r="H485" s="45" t="s">
        <v>4713</v>
      </c>
      <c r="I485" s="45" t="s">
        <v>4705</v>
      </c>
      <c r="J485" s="45" t="s">
        <v>4154</v>
      </c>
      <c r="K485" s="45" t="s">
        <v>4706</v>
      </c>
      <c r="L485" s="45" t="s">
        <v>4714</v>
      </c>
      <c r="M485" s="45" t="s">
        <v>4236</v>
      </c>
      <c r="N485" s="45">
        <v>90</v>
      </c>
      <c r="O485" s="45" t="s">
        <v>4541</v>
      </c>
      <c r="P485" s="45" t="s">
        <v>4443</v>
      </c>
      <c r="Q485" s="45" t="s">
        <v>4236</v>
      </c>
      <c r="R485" s="45">
        <v>22</v>
      </c>
      <c r="S485" s="45" t="s">
        <v>4702</v>
      </c>
      <c r="T485" s="45" t="s">
        <v>4719</v>
      </c>
      <c r="U485" s="45" t="s">
        <v>95</v>
      </c>
      <c r="V485" s="45" t="s">
        <v>95</v>
      </c>
      <c r="W485" s="45" t="s">
        <v>4690</v>
      </c>
      <c r="X485" s="45" t="s">
        <v>4483</v>
      </c>
      <c r="Y485" s="45" t="s">
        <v>95</v>
      </c>
      <c r="Z485" s="45" t="s">
        <v>4455</v>
      </c>
      <c r="AA485" s="45" t="s">
        <v>4497</v>
      </c>
      <c r="AB485" s="45" t="s">
        <v>4137</v>
      </c>
      <c r="AC485" s="50">
        <v>2.23</v>
      </c>
      <c r="AD485" s="50">
        <v>2.08</v>
      </c>
      <c r="AE485" s="48" t="str">
        <f>HYPERLINK(Oprawy_linki!C497,"Karta katalogowa")</f>
        <v>Karta katalogowa</v>
      </c>
    </row>
    <row r="486" spans="1:31">
      <c r="A486" s="8">
        <v>911401876386</v>
      </c>
      <c r="B486" s="10" t="s">
        <v>1470</v>
      </c>
      <c r="C486" s="48" t="str">
        <f>HYPERLINK(Oprawy_linki!B498,"Link do zdjęcia")</f>
        <v>Link do zdjęcia</v>
      </c>
      <c r="D486" s="12" t="s">
        <v>1432</v>
      </c>
      <c r="E486" s="12" t="s">
        <v>88</v>
      </c>
      <c r="F486" s="625">
        <v>286</v>
      </c>
      <c r="G486" s="45" t="s">
        <v>4720</v>
      </c>
      <c r="H486" s="45" t="s">
        <v>4704</v>
      </c>
      <c r="I486" s="45" t="s">
        <v>4705</v>
      </c>
      <c r="J486" s="45" t="s">
        <v>4154</v>
      </c>
      <c r="K486" s="45" t="s">
        <v>4706</v>
      </c>
      <c r="L486" s="45" t="s">
        <v>4707</v>
      </c>
      <c r="M486" s="45" t="s">
        <v>4236</v>
      </c>
      <c r="N486" s="45">
        <v>100</v>
      </c>
      <c r="O486" s="45" t="s">
        <v>4541</v>
      </c>
      <c r="P486" s="45" t="s">
        <v>4443</v>
      </c>
      <c r="Q486" s="45" t="s">
        <v>4236</v>
      </c>
      <c r="R486" s="45">
        <v>22</v>
      </c>
      <c r="S486" s="45" t="s">
        <v>4702</v>
      </c>
      <c r="T486" s="45" t="s">
        <v>4719</v>
      </c>
      <c r="U486" s="45" t="s">
        <v>95</v>
      </c>
      <c r="V486" s="45" t="s">
        <v>95</v>
      </c>
      <c r="W486" s="45" t="s">
        <v>4690</v>
      </c>
      <c r="X486" s="45" t="s">
        <v>4483</v>
      </c>
      <c r="Y486" s="45" t="s">
        <v>95</v>
      </c>
      <c r="Z486" s="45" t="s">
        <v>4455</v>
      </c>
      <c r="AA486" s="45" t="s">
        <v>4497</v>
      </c>
      <c r="AB486" s="45" t="s">
        <v>4137</v>
      </c>
      <c r="AC486" s="50">
        <v>2.1379999999999999</v>
      </c>
      <c r="AD486" s="50">
        <v>1.92</v>
      </c>
      <c r="AE486" s="48" t="str">
        <f>HYPERLINK(Oprawy_linki!C498,"Karta katalogowa")</f>
        <v>Karta katalogowa</v>
      </c>
    </row>
    <row r="487" spans="1:31">
      <c r="A487" s="8">
        <v>911401885386</v>
      </c>
      <c r="B487" s="10" t="s">
        <v>1472</v>
      </c>
      <c r="C487" s="48" t="str">
        <f>HYPERLINK(Oprawy_linki!B499,"Link do zdjęcia")</f>
        <v>Link do zdjęcia</v>
      </c>
      <c r="D487" s="12" t="s">
        <v>1432</v>
      </c>
      <c r="E487" s="12" t="s">
        <v>88</v>
      </c>
      <c r="F487" s="625">
        <v>438</v>
      </c>
      <c r="G487" s="45" t="s">
        <v>4721</v>
      </c>
      <c r="H487" s="45" t="s">
        <v>4713</v>
      </c>
      <c r="I487" s="45" t="s">
        <v>4705</v>
      </c>
      <c r="J487" s="45" t="s">
        <v>4154</v>
      </c>
      <c r="K487" s="45" t="s">
        <v>4706</v>
      </c>
      <c r="L487" s="45" t="s">
        <v>4714</v>
      </c>
      <c r="M487" s="45" t="s">
        <v>4236</v>
      </c>
      <c r="N487" s="45">
        <v>135</v>
      </c>
      <c r="O487" s="45" t="s">
        <v>4541</v>
      </c>
      <c r="P487" s="45" t="s">
        <v>4443</v>
      </c>
      <c r="Q487" s="45" t="s">
        <v>4236</v>
      </c>
      <c r="R487" s="45" t="s">
        <v>4722</v>
      </c>
      <c r="S487" s="45" t="s">
        <v>4312</v>
      </c>
      <c r="T487" s="45" t="s">
        <v>4723</v>
      </c>
      <c r="U487" s="45" t="s">
        <v>95</v>
      </c>
      <c r="V487" s="45" t="s">
        <v>95</v>
      </c>
      <c r="W487" s="45" t="s">
        <v>4690</v>
      </c>
      <c r="X487" s="45" t="s">
        <v>4483</v>
      </c>
      <c r="Y487" s="45" t="s">
        <v>95</v>
      </c>
      <c r="Z487" s="45" t="s">
        <v>4455</v>
      </c>
      <c r="AA487" s="45" t="s">
        <v>4497</v>
      </c>
      <c r="AB487" s="45" t="s">
        <v>4137</v>
      </c>
      <c r="AC487" s="50">
        <v>3.5329999999999999</v>
      </c>
      <c r="AD487" s="50">
        <v>3.29</v>
      </c>
      <c r="AE487" s="48" t="str">
        <f>HYPERLINK(Oprawy_linki!C499,"Karta katalogowa")</f>
        <v>Karta katalogowa</v>
      </c>
    </row>
    <row r="488" spans="1:31">
      <c r="A488" s="8">
        <v>911401877386</v>
      </c>
      <c r="B488" s="10" t="s">
        <v>1474</v>
      </c>
      <c r="C488" s="48" t="str">
        <f>HYPERLINK(Oprawy_linki!B500,"Link do zdjęcia")</f>
        <v>Link do zdjęcia</v>
      </c>
      <c r="D488" s="12" t="s">
        <v>1432</v>
      </c>
      <c r="E488" s="12" t="s">
        <v>88</v>
      </c>
      <c r="F488" s="625">
        <v>402</v>
      </c>
      <c r="G488" s="45" t="s">
        <v>4724</v>
      </c>
      <c r="H488" s="45" t="s">
        <v>4704</v>
      </c>
      <c r="I488" s="45" t="s">
        <v>4705</v>
      </c>
      <c r="J488" s="45" t="s">
        <v>4154</v>
      </c>
      <c r="K488" s="45" t="s">
        <v>4706</v>
      </c>
      <c r="L488" s="45" t="s">
        <v>4707</v>
      </c>
      <c r="M488" s="45" t="s">
        <v>4236</v>
      </c>
      <c r="N488" s="45">
        <v>150</v>
      </c>
      <c r="O488" s="45" t="s">
        <v>4541</v>
      </c>
      <c r="P488" s="45" t="s">
        <v>4443</v>
      </c>
      <c r="Q488" s="45" t="s">
        <v>4236</v>
      </c>
      <c r="R488" s="45" t="s">
        <v>4722</v>
      </c>
      <c r="S488" s="45" t="s">
        <v>4312</v>
      </c>
      <c r="T488" s="45" t="s">
        <v>4723</v>
      </c>
      <c r="U488" s="45" t="s">
        <v>95</v>
      </c>
      <c r="V488" s="45" t="s">
        <v>95</v>
      </c>
      <c r="W488" s="45" t="s">
        <v>4690</v>
      </c>
      <c r="X488" s="45" t="s">
        <v>4483</v>
      </c>
      <c r="Y488" s="45" t="s">
        <v>95</v>
      </c>
      <c r="Z488" s="45" t="s">
        <v>4455</v>
      </c>
      <c r="AA488" s="45" t="s">
        <v>4497</v>
      </c>
      <c r="AB488" s="45" t="s">
        <v>4137</v>
      </c>
      <c r="AC488" s="50">
        <v>3.2530000000000001</v>
      </c>
      <c r="AD488" s="50">
        <v>3.05</v>
      </c>
      <c r="AE488" s="48" t="str">
        <f>HYPERLINK(Oprawy_linki!C500,"Karta katalogowa")</f>
        <v>Karta katalogowa</v>
      </c>
    </row>
    <row r="489" spans="1:31">
      <c r="A489" s="8">
        <v>911401886386</v>
      </c>
      <c r="B489" s="10" t="s">
        <v>1476</v>
      </c>
      <c r="C489" s="48" t="str">
        <f>HYPERLINK(Oprawy_linki!B501,"Link do zdjęcia")</f>
        <v>Link do zdjęcia</v>
      </c>
      <c r="D489" s="12" t="s">
        <v>1432</v>
      </c>
      <c r="E489" s="12" t="s">
        <v>88</v>
      </c>
      <c r="F489" s="625">
        <v>571</v>
      </c>
      <c r="G489" s="45" t="s">
        <v>4725</v>
      </c>
      <c r="H489" s="45" t="s">
        <v>4713</v>
      </c>
      <c r="I489" s="45" t="s">
        <v>4705</v>
      </c>
      <c r="J489" s="45" t="s">
        <v>4154</v>
      </c>
      <c r="K489" s="45" t="s">
        <v>4706</v>
      </c>
      <c r="L489" s="45" t="s">
        <v>4714</v>
      </c>
      <c r="M489" s="45" t="s">
        <v>4236</v>
      </c>
      <c r="N489" s="45">
        <v>180</v>
      </c>
      <c r="O489" s="45" t="s">
        <v>4541</v>
      </c>
      <c r="P489" s="45" t="s">
        <v>4443</v>
      </c>
      <c r="Q489" s="45" t="s">
        <v>4236</v>
      </c>
      <c r="R489" s="45" t="s">
        <v>4726</v>
      </c>
      <c r="S489" s="45" t="s">
        <v>4626</v>
      </c>
      <c r="T489" s="45" t="s">
        <v>4727</v>
      </c>
      <c r="U489" s="45" t="s">
        <v>95</v>
      </c>
      <c r="V489" s="45" t="s">
        <v>95</v>
      </c>
      <c r="W489" s="45" t="s">
        <v>4690</v>
      </c>
      <c r="X489" s="45" t="s">
        <v>4483</v>
      </c>
      <c r="Y489" s="45" t="s">
        <v>95</v>
      </c>
      <c r="Z489" s="45" t="s">
        <v>4455</v>
      </c>
      <c r="AA489" s="45" t="s">
        <v>4497</v>
      </c>
      <c r="AB489" s="45" t="s">
        <v>4137</v>
      </c>
      <c r="AC489" s="50">
        <v>4.9729999999999999</v>
      </c>
      <c r="AD489" s="50">
        <v>4.55</v>
      </c>
      <c r="AE489" s="48" t="str">
        <f>HYPERLINK(Oprawy_linki!C501,"Karta katalogowa")</f>
        <v>Karta katalogowa</v>
      </c>
    </row>
    <row r="490" spans="1:31">
      <c r="A490" s="8">
        <v>911401878386</v>
      </c>
      <c r="B490" s="10" t="s">
        <v>1478</v>
      </c>
      <c r="C490" s="48" t="str">
        <f>HYPERLINK(Oprawy_linki!B502,"Link do zdjęcia")</f>
        <v>Link do zdjęcia</v>
      </c>
      <c r="D490" s="12" t="s">
        <v>1432</v>
      </c>
      <c r="E490" s="12" t="s">
        <v>88</v>
      </c>
      <c r="F490" s="625">
        <v>545</v>
      </c>
      <c r="G490" s="45" t="s">
        <v>4728</v>
      </c>
      <c r="H490" s="45" t="s">
        <v>4704</v>
      </c>
      <c r="I490" s="45" t="s">
        <v>4705</v>
      </c>
      <c r="J490" s="45" t="s">
        <v>4154</v>
      </c>
      <c r="K490" s="45" t="s">
        <v>4706</v>
      </c>
      <c r="L490" s="45" t="s">
        <v>4707</v>
      </c>
      <c r="M490" s="45" t="s">
        <v>4236</v>
      </c>
      <c r="N490" s="45">
        <v>200</v>
      </c>
      <c r="O490" s="45" t="s">
        <v>4541</v>
      </c>
      <c r="P490" s="45" t="s">
        <v>4443</v>
      </c>
      <c r="Q490" s="45" t="s">
        <v>4236</v>
      </c>
      <c r="R490" s="45" t="s">
        <v>4726</v>
      </c>
      <c r="S490" s="45" t="s">
        <v>4626</v>
      </c>
      <c r="T490" s="45" t="s">
        <v>4727</v>
      </c>
      <c r="U490" s="45" t="s">
        <v>95</v>
      </c>
      <c r="V490" s="45" t="s">
        <v>95</v>
      </c>
      <c r="W490" s="45" t="s">
        <v>4690</v>
      </c>
      <c r="X490" s="45" t="s">
        <v>4483</v>
      </c>
      <c r="Y490" s="45" t="s">
        <v>95</v>
      </c>
      <c r="Z490" s="45" t="s">
        <v>4455</v>
      </c>
      <c r="AA490" s="45" t="s">
        <v>4497</v>
      </c>
      <c r="AB490" s="45" t="s">
        <v>4137</v>
      </c>
      <c r="AC490" s="50">
        <v>4.6379999999999999</v>
      </c>
      <c r="AD490" s="50">
        <v>4.3600000000000003</v>
      </c>
      <c r="AE490" s="48" t="str">
        <f>HYPERLINK(Oprawy_linki!C502,"Karta katalogowa")</f>
        <v>Karta katalogowa</v>
      </c>
    </row>
    <row r="491" spans="1:31">
      <c r="A491" s="8">
        <v>911401826583</v>
      </c>
      <c r="B491" s="10" t="s">
        <v>1480</v>
      </c>
      <c r="C491" s="48" t="str">
        <f>HYPERLINK(Oprawy_linki!B503,"Link do zdjęcia")</f>
        <v>Link do zdjęcia</v>
      </c>
      <c r="D491" s="12" t="s">
        <v>1432</v>
      </c>
      <c r="E491" s="12" t="s">
        <v>183</v>
      </c>
      <c r="F491" s="625">
        <v>410</v>
      </c>
      <c r="G491" s="45">
        <v>9000</v>
      </c>
      <c r="H491" s="45">
        <v>95</v>
      </c>
      <c r="I491" s="45">
        <v>4000</v>
      </c>
      <c r="J491" s="45" t="s">
        <v>4328</v>
      </c>
      <c r="K491" s="45" t="s">
        <v>4448</v>
      </c>
      <c r="L491" s="45" t="s">
        <v>95</v>
      </c>
      <c r="M491" s="45" t="s">
        <v>4236</v>
      </c>
      <c r="N491" s="45">
        <v>100</v>
      </c>
      <c r="O491" s="45" t="s">
        <v>4449</v>
      </c>
      <c r="P491" s="45" t="s">
        <v>4443</v>
      </c>
      <c r="Q491" s="45" t="s">
        <v>4236</v>
      </c>
      <c r="R491" s="45" t="s">
        <v>4729</v>
      </c>
      <c r="S491" s="45" t="s">
        <v>4626</v>
      </c>
      <c r="T491" s="45" t="s">
        <v>4730</v>
      </c>
      <c r="U491" s="45" t="s">
        <v>95</v>
      </c>
      <c r="V491" s="45" t="s">
        <v>95</v>
      </c>
      <c r="W491" s="45" t="s">
        <v>4444</v>
      </c>
      <c r="X491" s="45" t="s">
        <v>4483</v>
      </c>
      <c r="Y491" s="45" t="s">
        <v>95</v>
      </c>
      <c r="Z491" s="45" t="s">
        <v>4455</v>
      </c>
      <c r="AA491" s="45" t="s">
        <v>4497</v>
      </c>
      <c r="AB491" s="45" t="s">
        <v>4130</v>
      </c>
      <c r="AC491" s="50">
        <v>1.663</v>
      </c>
      <c r="AD491" s="50">
        <v>1.47</v>
      </c>
      <c r="AE491" s="48" t="str">
        <f>HYPERLINK(Oprawy_linki!C503,"Karta katalogowa")</f>
        <v>Karta katalogowa</v>
      </c>
    </row>
    <row r="492" spans="1:31">
      <c r="A492" s="25">
        <v>911401810583</v>
      </c>
      <c r="B492" s="23" t="s">
        <v>1481</v>
      </c>
      <c r="C492" s="48" t="str">
        <f>HYPERLINK(Oprawy_linki!B504,"Link do zdjęcia")</f>
        <v>Link do zdjęcia</v>
      </c>
      <c r="D492" s="12" t="s">
        <v>1432</v>
      </c>
      <c r="E492" s="12" t="s">
        <v>183</v>
      </c>
      <c r="F492" s="625">
        <v>27</v>
      </c>
      <c r="G492" s="45">
        <v>900</v>
      </c>
      <c r="H492" s="45">
        <v>90</v>
      </c>
      <c r="I492" s="45">
        <v>3000</v>
      </c>
      <c r="J492" s="45" t="s">
        <v>4328</v>
      </c>
      <c r="K492" s="45" t="s">
        <v>4440</v>
      </c>
      <c r="L492" s="45" t="s">
        <v>95</v>
      </c>
      <c r="M492" s="45" t="s">
        <v>4236</v>
      </c>
      <c r="N492" s="45">
        <v>10</v>
      </c>
      <c r="O492" s="45" t="s">
        <v>4449</v>
      </c>
      <c r="P492" s="45" t="s">
        <v>4443</v>
      </c>
      <c r="Q492" s="45" t="s">
        <v>4236</v>
      </c>
      <c r="R492" s="45" t="s">
        <v>4159</v>
      </c>
      <c r="S492" s="45" t="s">
        <v>4207</v>
      </c>
      <c r="T492" s="45" t="s">
        <v>4545</v>
      </c>
      <c r="U492" s="45" t="s">
        <v>95</v>
      </c>
      <c r="V492" s="45" t="s">
        <v>95</v>
      </c>
      <c r="W492" s="45" t="s">
        <v>4444</v>
      </c>
      <c r="X492" s="45" t="s">
        <v>4483</v>
      </c>
      <c r="Y492" s="45" t="s">
        <v>95</v>
      </c>
      <c r="Z492" s="45" t="s">
        <v>4455</v>
      </c>
      <c r="AA492" s="45" t="s">
        <v>4497</v>
      </c>
      <c r="AB492" s="45" t="s">
        <v>4130</v>
      </c>
      <c r="AC492" s="50">
        <v>0.23300000000000001</v>
      </c>
      <c r="AD492" s="50">
        <v>0.2</v>
      </c>
      <c r="AE492" s="48" t="str">
        <f>HYPERLINK(Oprawy_linki!C504,"Karta katalogowa")</f>
        <v>Karta katalogowa</v>
      </c>
    </row>
    <row r="493" spans="1:31">
      <c r="A493" s="8">
        <v>911401820583</v>
      </c>
      <c r="B493" s="10" t="s">
        <v>1482</v>
      </c>
      <c r="C493" s="48" t="str">
        <f>HYPERLINK(Oprawy_linki!B505,"Link do zdjęcia")</f>
        <v>Link do zdjęcia</v>
      </c>
      <c r="D493" s="12" t="s">
        <v>1432</v>
      </c>
      <c r="E493" s="12" t="s">
        <v>183</v>
      </c>
      <c r="F493" s="625">
        <v>27</v>
      </c>
      <c r="G493" s="45">
        <v>950</v>
      </c>
      <c r="H493" s="45">
        <v>95</v>
      </c>
      <c r="I493" s="45">
        <v>4000</v>
      </c>
      <c r="J493" s="45" t="s">
        <v>4328</v>
      </c>
      <c r="K493" s="45" t="s">
        <v>4448</v>
      </c>
      <c r="L493" s="45" t="s">
        <v>95</v>
      </c>
      <c r="M493" s="45" t="s">
        <v>4236</v>
      </c>
      <c r="N493" s="45">
        <v>10</v>
      </c>
      <c r="O493" s="45" t="s">
        <v>4449</v>
      </c>
      <c r="P493" s="45" t="s">
        <v>4443</v>
      </c>
      <c r="Q493" s="45" t="s">
        <v>4236</v>
      </c>
      <c r="R493" s="45" t="s">
        <v>4159</v>
      </c>
      <c r="S493" s="45" t="s">
        <v>4207</v>
      </c>
      <c r="T493" s="45" t="s">
        <v>4545</v>
      </c>
      <c r="U493" s="45" t="s">
        <v>95</v>
      </c>
      <c r="V493" s="45" t="s">
        <v>95</v>
      </c>
      <c r="W493" s="45" t="s">
        <v>4444</v>
      </c>
      <c r="X493" s="45" t="s">
        <v>4483</v>
      </c>
      <c r="Y493" s="45" t="s">
        <v>95</v>
      </c>
      <c r="Z493" s="45" t="s">
        <v>4455</v>
      </c>
      <c r="AA493" s="45" t="s">
        <v>4497</v>
      </c>
      <c r="AB493" s="45" t="s">
        <v>4130</v>
      </c>
      <c r="AC493" s="50">
        <v>0.23300000000000001</v>
      </c>
      <c r="AD493" s="50">
        <v>0.2</v>
      </c>
      <c r="AE493" s="48" t="str">
        <f>HYPERLINK(Oprawy_linki!C505,"Karta katalogowa")</f>
        <v>Karta katalogowa</v>
      </c>
    </row>
    <row r="494" spans="1:31">
      <c r="A494" s="8">
        <v>911401828583</v>
      </c>
      <c r="B494" s="10" t="s">
        <v>1483</v>
      </c>
      <c r="C494" s="48" t="str">
        <f>HYPERLINK(Oprawy_linki!B506,"Link do zdjęcia")</f>
        <v>Link do zdjęcia</v>
      </c>
      <c r="D494" s="12" t="s">
        <v>1432</v>
      </c>
      <c r="E494" s="12" t="s">
        <v>183</v>
      </c>
      <c r="F494" s="625">
        <v>700</v>
      </c>
      <c r="G494" s="45">
        <v>9500</v>
      </c>
      <c r="H494" s="45">
        <v>95</v>
      </c>
      <c r="I494" s="45">
        <v>4000</v>
      </c>
      <c r="J494" s="45" t="s">
        <v>4328</v>
      </c>
      <c r="K494" s="45" t="s">
        <v>4448</v>
      </c>
      <c r="L494" s="45" t="s">
        <v>95</v>
      </c>
      <c r="M494" s="45" t="s">
        <v>4236</v>
      </c>
      <c r="N494" s="45">
        <v>200</v>
      </c>
      <c r="O494" s="45" t="s">
        <v>4449</v>
      </c>
      <c r="P494" s="45" t="s">
        <v>4443</v>
      </c>
      <c r="Q494" s="45" t="s">
        <v>4236</v>
      </c>
      <c r="R494" s="45" t="s">
        <v>4731</v>
      </c>
      <c r="S494" s="45" t="s">
        <v>4283</v>
      </c>
      <c r="T494" s="45" t="s">
        <v>4732</v>
      </c>
      <c r="U494" s="45" t="s">
        <v>95</v>
      </c>
      <c r="V494" s="45" t="s">
        <v>95</v>
      </c>
      <c r="W494" s="45" t="s">
        <v>4444</v>
      </c>
      <c r="X494" s="45" t="s">
        <v>4483</v>
      </c>
      <c r="Y494" s="45" t="s">
        <v>95</v>
      </c>
      <c r="Z494" s="45" t="s">
        <v>4455</v>
      </c>
      <c r="AA494" s="45" t="s">
        <v>4497</v>
      </c>
      <c r="AB494" s="45" t="s">
        <v>4130</v>
      </c>
      <c r="AC494" s="50">
        <v>3.4180000000000001</v>
      </c>
      <c r="AD494" s="50">
        <v>3.1</v>
      </c>
      <c r="AE494" s="48" t="str">
        <f>HYPERLINK(Oprawy_linki!C506,"Karta katalogowa")</f>
        <v>Karta katalogowa</v>
      </c>
    </row>
    <row r="495" spans="1:31">
      <c r="A495" s="8">
        <v>911401811583</v>
      </c>
      <c r="B495" s="10" t="s">
        <v>1484</v>
      </c>
      <c r="C495" s="48" t="str">
        <f>HYPERLINK(Oprawy_linki!B507,"Link do zdjęcia")</f>
        <v>Link do zdjęcia</v>
      </c>
      <c r="D495" s="12" t="s">
        <v>1432</v>
      </c>
      <c r="E495" s="12" t="s">
        <v>183</v>
      </c>
      <c r="F495" s="625">
        <v>39</v>
      </c>
      <c r="G495" s="45">
        <v>1800</v>
      </c>
      <c r="H495" s="45">
        <v>90</v>
      </c>
      <c r="I495" s="45">
        <v>3000</v>
      </c>
      <c r="J495" s="45" t="s">
        <v>4328</v>
      </c>
      <c r="K495" s="45" t="s">
        <v>4440</v>
      </c>
      <c r="L495" s="45" t="s">
        <v>95</v>
      </c>
      <c r="M495" s="45" t="s">
        <v>4236</v>
      </c>
      <c r="N495" s="45">
        <v>20</v>
      </c>
      <c r="O495" s="45" t="s">
        <v>4449</v>
      </c>
      <c r="P495" s="45" t="s">
        <v>4443</v>
      </c>
      <c r="Q495" s="45" t="s">
        <v>4236</v>
      </c>
      <c r="R495" s="45" t="s">
        <v>4464</v>
      </c>
      <c r="S495" s="45" t="s">
        <v>4280</v>
      </c>
      <c r="T495" s="45">
        <v>13</v>
      </c>
      <c r="U495" s="45" t="s">
        <v>95</v>
      </c>
      <c r="V495" s="45" t="s">
        <v>95</v>
      </c>
      <c r="W495" s="45" t="s">
        <v>4444</v>
      </c>
      <c r="X495" s="45" t="s">
        <v>4483</v>
      </c>
      <c r="Y495" s="45" t="s">
        <v>95</v>
      </c>
      <c r="Z495" s="45" t="s">
        <v>4455</v>
      </c>
      <c r="AA495" s="45" t="s">
        <v>4497</v>
      </c>
      <c r="AB495" s="45" t="s">
        <v>4130</v>
      </c>
      <c r="AC495" s="50">
        <v>0.33800000000000002</v>
      </c>
      <c r="AD495" s="50">
        <v>0.28999999999999998</v>
      </c>
      <c r="AE495" s="48" t="str">
        <f>HYPERLINK(Oprawy_linki!C507,"Karta katalogowa")</f>
        <v>Karta katalogowa</v>
      </c>
    </row>
    <row r="496" spans="1:31">
      <c r="A496" s="8">
        <v>911401821583</v>
      </c>
      <c r="B496" s="10" t="s">
        <v>1485</v>
      </c>
      <c r="C496" s="48" t="str">
        <f>HYPERLINK(Oprawy_linki!B508,"Link do zdjęcia")</f>
        <v>Link do zdjęcia</v>
      </c>
      <c r="D496" s="12" t="s">
        <v>1432</v>
      </c>
      <c r="E496" s="12" t="s">
        <v>183</v>
      </c>
      <c r="F496" s="625">
        <v>39</v>
      </c>
      <c r="G496" s="45">
        <v>1900</v>
      </c>
      <c r="H496" s="45">
        <v>95</v>
      </c>
      <c r="I496" s="45">
        <v>4000</v>
      </c>
      <c r="J496" s="45" t="s">
        <v>4328</v>
      </c>
      <c r="K496" s="45" t="s">
        <v>4448</v>
      </c>
      <c r="L496" s="45" t="s">
        <v>95</v>
      </c>
      <c r="M496" s="45" t="s">
        <v>4236</v>
      </c>
      <c r="N496" s="45">
        <v>20</v>
      </c>
      <c r="O496" s="45" t="s">
        <v>4449</v>
      </c>
      <c r="P496" s="45" t="s">
        <v>4443</v>
      </c>
      <c r="Q496" s="45" t="s">
        <v>4236</v>
      </c>
      <c r="R496" s="45" t="s">
        <v>4464</v>
      </c>
      <c r="S496" s="45" t="s">
        <v>4280</v>
      </c>
      <c r="T496" s="45">
        <v>13</v>
      </c>
      <c r="U496" s="45" t="s">
        <v>95</v>
      </c>
      <c r="V496" s="45" t="s">
        <v>95</v>
      </c>
      <c r="W496" s="45" t="s">
        <v>4444</v>
      </c>
      <c r="X496" s="45" t="s">
        <v>4483</v>
      </c>
      <c r="Y496" s="45" t="s">
        <v>95</v>
      </c>
      <c r="Z496" s="45" t="s">
        <v>4455</v>
      </c>
      <c r="AA496" s="45" t="s">
        <v>4497</v>
      </c>
      <c r="AB496" s="45" t="s">
        <v>4130</v>
      </c>
      <c r="AC496" s="50">
        <v>0.33800000000000002</v>
      </c>
      <c r="AD496" s="50">
        <v>0.28999999999999998</v>
      </c>
      <c r="AE496" s="48" t="str">
        <f>HYPERLINK(Oprawy_linki!C508,"Karta katalogowa")</f>
        <v>Karta katalogowa</v>
      </c>
    </row>
    <row r="497" spans="1:31">
      <c r="A497" s="25">
        <v>911401874983</v>
      </c>
      <c r="B497" s="23" t="s">
        <v>1486</v>
      </c>
      <c r="C497" s="48" t="str">
        <f>HYPERLINK(Oprawy_linki!B509,"Link do zdjęcia")</f>
        <v>Link do zdjęcia</v>
      </c>
      <c r="D497" s="12" t="s">
        <v>1432</v>
      </c>
      <c r="E497" s="12" t="s">
        <v>183</v>
      </c>
      <c r="F497" s="625">
        <v>99</v>
      </c>
      <c r="G497" s="45">
        <v>1900</v>
      </c>
      <c r="H497" s="45">
        <v>95</v>
      </c>
      <c r="I497" s="45">
        <v>4000</v>
      </c>
      <c r="J497" s="45" t="s">
        <v>4328</v>
      </c>
      <c r="K497" s="45" t="s">
        <v>4448</v>
      </c>
      <c r="L497" s="45" t="s">
        <v>95</v>
      </c>
      <c r="M497" s="45" t="s">
        <v>4236</v>
      </c>
      <c r="N497" s="45">
        <v>20</v>
      </c>
      <c r="O497" s="45" t="s">
        <v>4449</v>
      </c>
      <c r="P497" s="45" t="s">
        <v>4443</v>
      </c>
      <c r="Q497" s="45" t="s">
        <v>4236</v>
      </c>
      <c r="R497" s="45" t="s">
        <v>4464</v>
      </c>
      <c r="S497" s="45" t="s">
        <v>4733</v>
      </c>
      <c r="T497" s="45" t="s">
        <v>4682</v>
      </c>
      <c r="U497" s="45" t="s">
        <v>95</v>
      </c>
      <c r="V497" s="45" t="s">
        <v>95</v>
      </c>
      <c r="W497" s="45" t="s">
        <v>4444</v>
      </c>
      <c r="X497" s="45" t="s">
        <v>4483</v>
      </c>
      <c r="Y497" s="45" t="s">
        <v>95</v>
      </c>
      <c r="Z497" s="45" t="s">
        <v>4455</v>
      </c>
      <c r="AA497" s="45" t="s">
        <v>4497</v>
      </c>
      <c r="AB497" s="45" t="s">
        <v>4130</v>
      </c>
      <c r="AC497" s="50">
        <v>0.36499999999999999</v>
      </c>
      <c r="AD497" s="50">
        <v>0.32</v>
      </c>
      <c r="AE497" s="48" t="str">
        <f>HYPERLINK(Oprawy_linki!C509,"Karta katalogowa")</f>
        <v>Karta katalogowa</v>
      </c>
    </row>
    <row r="498" spans="1:31">
      <c r="A498" s="25">
        <v>911401814583</v>
      </c>
      <c r="B498" s="23" t="s">
        <v>1487</v>
      </c>
      <c r="C498" s="48" t="str">
        <f>HYPERLINK(Oprawy_linki!B510,"Link do zdjęcia")</f>
        <v>Link do zdjęcia</v>
      </c>
      <c r="D498" s="12" t="s">
        <v>1432</v>
      </c>
      <c r="E498" s="12" t="s">
        <v>183</v>
      </c>
      <c r="F498" s="625">
        <v>87</v>
      </c>
      <c r="G498" s="45">
        <v>4500</v>
      </c>
      <c r="H498" s="45">
        <v>90</v>
      </c>
      <c r="I498" s="45">
        <v>3000</v>
      </c>
      <c r="J498" s="45" t="s">
        <v>4328</v>
      </c>
      <c r="K498" s="45" t="s">
        <v>4440</v>
      </c>
      <c r="L498" s="45" t="s">
        <v>95</v>
      </c>
      <c r="M498" s="45" t="s">
        <v>4236</v>
      </c>
      <c r="N498" s="45">
        <v>50</v>
      </c>
      <c r="O498" s="45" t="s">
        <v>4449</v>
      </c>
      <c r="P498" s="45" t="s">
        <v>4443</v>
      </c>
      <c r="Q498" s="45" t="s">
        <v>4236</v>
      </c>
      <c r="R498" s="45" t="s">
        <v>4535</v>
      </c>
      <c r="S498" s="45" t="s">
        <v>4139</v>
      </c>
      <c r="T498" s="45" t="s">
        <v>4734</v>
      </c>
      <c r="U498" s="45" t="s">
        <v>95</v>
      </c>
      <c r="V498" s="45" t="s">
        <v>95</v>
      </c>
      <c r="W498" s="45" t="s">
        <v>4444</v>
      </c>
      <c r="X498" s="45" t="s">
        <v>4483</v>
      </c>
      <c r="Y498" s="45" t="s">
        <v>95</v>
      </c>
      <c r="Z498" s="45" t="s">
        <v>4455</v>
      </c>
      <c r="AA498" s="45" t="s">
        <v>4497</v>
      </c>
      <c r="AB498" s="45" t="s">
        <v>4130</v>
      </c>
      <c r="AC498" s="50">
        <v>0.754</v>
      </c>
      <c r="AD498" s="50">
        <v>0.68</v>
      </c>
      <c r="AE498" s="48" t="str">
        <f>HYPERLINK(Oprawy_linki!C510,"Karta katalogowa")</f>
        <v>Karta katalogowa</v>
      </c>
    </row>
    <row r="499" spans="1:31">
      <c r="A499" s="25">
        <v>911401824583</v>
      </c>
      <c r="B499" s="23" t="s">
        <v>1488</v>
      </c>
      <c r="C499" s="48" t="str">
        <f>HYPERLINK(Oprawy_linki!B511,"Link do zdjęcia")</f>
        <v>Link do zdjęcia</v>
      </c>
      <c r="D499" s="12" t="s">
        <v>1432</v>
      </c>
      <c r="E499" s="12" t="s">
        <v>183</v>
      </c>
      <c r="F499" s="625">
        <v>87</v>
      </c>
      <c r="G499" s="45">
        <v>4750</v>
      </c>
      <c r="H499" s="45">
        <v>95</v>
      </c>
      <c r="I499" s="45">
        <v>4000</v>
      </c>
      <c r="J499" s="45" t="s">
        <v>4328</v>
      </c>
      <c r="K499" s="45" t="s">
        <v>4448</v>
      </c>
      <c r="L499" s="45" t="s">
        <v>95</v>
      </c>
      <c r="M499" s="45" t="s">
        <v>4236</v>
      </c>
      <c r="N499" s="45">
        <v>50</v>
      </c>
      <c r="O499" s="45" t="s">
        <v>4449</v>
      </c>
      <c r="P499" s="45" t="s">
        <v>4443</v>
      </c>
      <c r="Q499" s="45" t="s">
        <v>4236</v>
      </c>
      <c r="R499" s="45" t="s">
        <v>4535</v>
      </c>
      <c r="S499" s="45" t="s">
        <v>4139</v>
      </c>
      <c r="T499" s="45" t="s">
        <v>4734</v>
      </c>
      <c r="U499" s="45" t="s">
        <v>95</v>
      </c>
      <c r="V499" s="45" t="s">
        <v>95</v>
      </c>
      <c r="W499" s="45" t="s">
        <v>4444</v>
      </c>
      <c r="X499" s="45" t="s">
        <v>4483</v>
      </c>
      <c r="Y499" s="45" t="s">
        <v>95</v>
      </c>
      <c r="Z499" s="45" t="s">
        <v>4455</v>
      </c>
      <c r="AA499" s="45" t="s">
        <v>4497</v>
      </c>
      <c r="AB499" s="45" t="s">
        <v>4130</v>
      </c>
      <c r="AC499" s="50">
        <v>0.754</v>
      </c>
      <c r="AD499" s="50">
        <v>0.68</v>
      </c>
      <c r="AE499" s="48" t="str">
        <f>HYPERLINK(Oprawy_linki!C511,"Karta katalogowa")</f>
        <v>Karta katalogowa</v>
      </c>
    </row>
    <row r="500" spans="1:31">
      <c r="A500" s="8">
        <v>911401875583</v>
      </c>
      <c r="B500" s="10" t="s">
        <v>1489</v>
      </c>
      <c r="C500" s="48" t="str">
        <f>HYPERLINK(Oprawy_linki!B512,"Link do zdjęcia")</f>
        <v>Link do zdjęcia</v>
      </c>
      <c r="D500" s="12" t="s">
        <v>1432</v>
      </c>
      <c r="E500" s="12" t="s">
        <v>183</v>
      </c>
      <c r="F500" s="625">
        <v>136</v>
      </c>
      <c r="G500" s="45">
        <v>4750</v>
      </c>
      <c r="H500" s="45">
        <v>95</v>
      </c>
      <c r="I500" s="45">
        <v>4000</v>
      </c>
      <c r="J500" s="45" t="s">
        <v>4328</v>
      </c>
      <c r="K500" s="45" t="s">
        <v>4448</v>
      </c>
      <c r="L500" s="45" t="s">
        <v>95</v>
      </c>
      <c r="M500" s="45" t="s">
        <v>4236</v>
      </c>
      <c r="N500" s="45">
        <v>50</v>
      </c>
      <c r="O500" s="45" t="s">
        <v>4449</v>
      </c>
      <c r="P500" s="45" t="s">
        <v>4443</v>
      </c>
      <c r="Q500" s="45" t="s">
        <v>4236</v>
      </c>
      <c r="R500" s="45" t="s">
        <v>4535</v>
      </c>
      <c r="S500" s="45">
        <v>6</v>
      </c>
      <c r="T500" s="45" t="s">
        <v>4350</v>
      </c>
      <c r="U500" s="45" t="s">
        <v>95</v>
      </c>
      <c r="V500" s="45" t="s">
        <v>95</v>
      </c>
      <c r="W500" s="45" t="s">
        <v>4444</v>
      </c>
      <c r="X500" s="45" t="s">
        <v>4483</v>
      </c>
      <c r="Y500" s="45" t="s">
        <v>95</v>
      </c>
      <c r="Z500" s="45" t="s">
        <v>4455</v>
      </c>
      <c r="AA500" s="45" t="s">
        <v>4497</v>
      </c>
      <c r="AB500" s="45" t="s">
        <v>4130</v>
      </c>
      <c r="AC500" s="50">
        <v>0.77900000000000003</v>
      </c>
      <c r="AD500" s="50">
        <v>0.72</v>
      </c>
      <c r="AE500" s="48" t="str">
        <f>HYPERLINK(Oprawy_linki!C512,"Karta katalogowa")</f>
        <v>Karta katalogowa</v>
      </c>
    </row>
    <row r="501" spans="1:31">
      <c r="A501" s="22">
        <v>911401850680</v>
      </c>
      <c r="B501" s="23" t="s">
        <v>1490</v>
      </c>
      <c r="C501" s="48" t="str">
        <f>HYPERLINK(Oprawy_linki!B513,"Link do zdjęcia")</f>
        <v>Link do zdjęcia</v>
      </c>
      <c r="D501" s="12" t="s">
        <v>1492</v>
      </c>
      <c r="E501" s="12" t="s">
        <v>88</v>
      </c>
      <c r="F501" s="625">
        <v>330</v>
      </c>
      <c r="G501" s="45">
        <v>3400</v>
      </c>
      <c r="H501" s="45">
        <v>100</v>
      </c>
      <c r="I501" s="45">
        <v>4000</v>
      </c>
      <c r="J501" s="45" t="s">
        <v>4536</v>
      </c>
      <c r="K501" s="45" t="s">
        <v>4448</v>
      </c>
      <c r="L501" s="45" t="s">
        <v>4507</v>
      </c>
      <c r="M501" s="45" t="s">
        <v>4236</v>
      </c>
      <c r="N501" s="45">
        <v>34</v>
      </c>
      <c r="O501" s="45" t="s">
        <v>4449</v>
      </c>
      <c r="P501" s="45" t="s">
        <v>4443</v>
      </c>
      <c r="Q501" s="45" t="s">
        <v>4236</v>
      </c>
      <c r="R501" s="45">
        <v>125</v>
      </c>
      <c r="S501" s="45" t="s">
        <v>4223</v>
      </c>
      <c r="T501" s="45">
        <v>24</v>
      </c>
      <c r="U501" s="45" t="s">
        <v>95</v>
      </c>
      <c r="V501" s="45">
        <v>25</v>
      </c>
      <c r="W501" s="45" t="s">
        <v>4444</v>
      </c>
      <c r="X501" s="45" t="s">
        <v>4454</v>
      </c>
      <c r="Y501" s="45" t="s">
        <v>95</v>
      </c>
      <c r="Z501" s="45" t="s">
        <v>4455</v>
      </c>
      <c r="AA501" s="45" t="s">
        <v>4447</v>
      </c>
      <c r="AB501" s="45" t="s">
        <v>4137</v>
      </c>
      <c r="AC501" s="50">
        <v>3.39</v>
      </c>
      <c r="AD501" s="50">
        <v>2.75</v>
      </c>
      <c r="AE501" s="48" t="str">
        <f>HYPERLINK(Oprawy_linki!C513,"Karta katalogowa")</f>
        <v>Karta katalogowa</v>
      </c>
    </row>
    <row r="502" spans="1:31">
      <c r="A502" s="22">
        <v>911401842280</v>
      </c>
      <c r="B502" s="23" t="s">
        <v>1493</v>
      </c>
      <c r="C502" s="48" t="str">
        <f>HYPERLINK(Oprawy_linki!B514,"Link do zdjęcia")</f>
        <v>Link do zdjęcia</v>
      </c>
      <c r="D502" s="12" t="s">
        <v>1492</v>
      </c>
      <c r="E502" s="12" t="s">
        <v>88</v>
      </c>
      <c r="F502" s="625">
        <v>429</v>
      </c>
      <c r="G502" s="45">
        <v>3400</v>
      </c>
      <c r="H502" s="45">
        <v>100</v>
      </c>
      <c r="I502" s="45">
        <v>4000</v>
      </c>
      <c r="J502" s="45" t="s">
        <v>4536</v>
      </c>
      <c r="K502" s="45" t="s">
        <v>4448</v>
      </c>
      <c r="L502" s="45" t="s">
        <v>4554</v>
      </c>
      <c r="M502" s="45" t="s">
        <v>4236</v>
      </c>
      <c r="N502" s="45">
        <v>34</v>
      </c>
      <c r="O502" s="45" t="s">
        <v>4449</v>
      </c>
      <c r="P502" s="45" t="s">
        <v>4443</v>
      </c>
      <c r="Q502" s="45" t="s">
        <v>4236</v>
      </c>
      <c r="R502" s="45">
        <v>125</v>
      </c>
      <c r="S502" s="45" t="s">
        <v>4223</v>
      </c>
      <c r="T502" s="45">
        <v>24</v>
      </c>
      <c r="U502" s="45" t="s">
        <v>95</v>
      </c>
      <c r="V502" s="45">
        <v>19</v>
      </c>
      <c r="W502" s="45" t="s">
        <v>4444</v>
      </c>
      <c r="X502" s="45" t="s">
        <v>4454</v>
      </c>
      <c r="Y502" s="45" t="s">
        <v>95</v>
      </c>
      <c r="Z502" s="45" t="s">
        <v>4455</v>
      </c>
      <c r="AA502" s="45" t="s">
        <v>4447</v>
      </c>
      <c r="AB502" s="45" t="s">
        <v>4137</v>
      </c>
      <c r="AC502" s="50">
        <v>3.93</v>
      </c>
      <c r="AD502" s="50">
        <v>3.29</v>
      </c>
      <c r="AE502" s="48" t="str">
        <f>HYPERLINK(Oprawy_linki!C514,"Karta katalogowa")</f>
        <v>Karta katalogowa</v>
      </c>
    </row>
    <row r="503" spans="1:31">
      <c r="A503" s="22">
        <v>911401842480</v>
      </c>
      <c r="B503" s="23" t="s">
        <v>1494</v>
      </c>
      <c r="C503" s="48" t="str">
        <f>HYPERLINK(Oprawy_linki!B515,"Link do zdjęcia")</f>
        <v>Link do zdjęcia</v>
      </c>
      <c r="D503" s="12" t="s">
        <v>1492</v>
      </c>
      <c r="E503" s="12" t="s">
        <v>88</v>
      </c>
      <c r="F503" s="625">
        <v>357</v>
      </c>
      <c r="G503" s="45">
        <v>4000</v>
      </c>
      <c r="H503" s="45">
        <v>100</v>
      </c>
      <c r="I503" s="45">
        <v>4000</v>
      </c>
      <c r="J503" s="45" t="s">
        <v>4536</v>
      </c>
      <c r="K503" s="45" t="s">
        <v>4448</v>
      </c>
      <c r="L503" s="45" t="s">
        <v>4507</v>
      </c>
      <c r="M503" s="45" t="s">
        <v>4236</v>
      </c>
      <c r="N503" s="45">
        <v>40</v>
      </c>
      <c r="O503" s="45" t="s">
        <v>4449</v>
      </c>
      <c r="P503" s="45" t="s">
        <v>4443</v>
      </c>
      <c r="Q503" s="45" t="s">
        <v>4236</v>
      </c>
      <c r="R503" s="45">
        <v>125</v>
      </c>
      <c r="S503" s="45" t="s">
        <v>4223</v>
      </c>
      <c r="T503" s="45">
        <v>24</v>
      </c>
      <c r="U503" s="45" t="s">
        <v>95</v>
      </c>
      <c r="V503" s="45">
        <v>25</v>
      </c>
      <c r="W503" s="45" t="s">
        <v>4444</v>
      </c>
      <c r="X503" s="45" t="s">
        <v>4454</v>
      </c>
      <c r="Y503" s="45" t="s">
        <v>95</v>
      </c>
      <c r="Z503" s="45" t="s">
        <v>4455</v>
      </c>
      <c r="AA503" s="45" t="s">
        <v>4447</v>
      </c>
      <c r="AB503" s="45" t="s">
        <v>4137</v>
      </c>
      <c r="AC503" s="50">
        <v>3.39</v>
      </c>
      <c r="AD503" s="50">
        <v>2.75</v>
      </c>
      <c r="AE503" s="48" t="str">
        <f>HYPERLINK(Oprawy_linki!C515,"Karta katalogowa")</f>
        <v>Karta katalogowa</v>
      </c>
    </row>
    <row r="504" spans="1:31">
      <c r="A504" s="22">
        <v>911401892285</v>
      </c>
      <c r="B504" s="23" t="s">
        <v>1495</v>
      </c>
      <c r="C504" s="48" t="str">
        <f>HYPERLINK(Oprawy_linki!B516,"Link do zdjęcia")</f>
        <v>Link do zdjęcia</v>
      </c>
      <c r="D504" s="12" t="s">
        <v>1492</v>
      </c>
      <c r="E504" s="12" t="s">
        <v>88</v>
      </c>
      <c r="F504" s="625">
        <v>177</v>
      </c>
      <c r="G504" s="45">
        <v>4100</v>
      </c>
      <c r="H504" s="45">
        <v>120</v>
      </c>
      <c r="I504" s="45">
        <v>4000</v>
      </c>
      <c r="J504" s="45" t="s">
        <v>4154</v>
      </c>
      <c r="K504" s="45" t="s">
        <v>4448</v>
      </c>
      <c r="L504" s="45" t="s">
        <v>4735</v>
      </c>
      <c r="M504" s="45" t="s">
        <v>4236</v>
      </c>
      <c r="N504" s="45">
        <v>34</v>
      </c>
      <c r="O504" s="45" t="s">
        <v>4449</v>
      </c>
      <c r="P504" s="45" t="s">
        <v>4443</v>
      </c>
      <c r="Q504" s="45" t="s">
        <v>4236</v>
      </c>
      <c r="R504" s="45" t="s">
        <v>4736</v>
      </c>
      <c r="S504" s="45" t="s">
        <v>4736</v>
      </c>
      <c r="T504" s="45">
        <v>4</v>
      </c>
      <c r="U504" s="45" t="s">
        <v>4236</v>
      </c>
      <c r="V504" s="45" t="s">
        <v>95</v>
      </c>
      <c r="W504" s="45" t="s">
        <v>4549</v>
      </c>
      <c r="X504" s="45" t="s">
        <v>4454</v>
      </c>
      <c r="Y504" s="45" t="s">
        <v>4737</v>
      </c>
      <c r="Z504" s="45" t="s">
        <v>4446</v>
      </c>
      <c r="AA504" s="45" t="s">
        <v>4523</v>
      </c>
      <c r="AB504" s="45" t="s">
        <v>4137</v>
      </c>
      <c r="AC504" s="50">
        <v>2.2250000000000001</v>
      </c>
      <c r="AD504" s="50">
        <v>1.5</v>
      </c>
      <c r="AE504" s="48" t="str">
        <f>HYPERLINK(Oprawy_linki!C516,"Karta katalogowa")</f>
        <v>Karta katalogowa</v>
      </c>
    </row>
    <row r="505" spans="1:31">
      <c r="A505" s="22">
        <v>911401892185</v>
      </c>
      <c r="B505" s="23" t="s">
        <v>1497</v>
      </c>
      <c r="C505" s="48" t="str">
        <f>HYPERLINK(Oprawy_linki!B517,"Link do zdjęcia")</f>
        <v>Link do zdjęcia</v>
      </c>
      <c r="D505" s="12" t="s">
        <v>1492</v>
      </c>
      <c r="E505" s="12" t="s">
        <v>88</v>
      </c>
      <c r="F505" s="625">
        <v>159</v>
      </c>
      <c r="G505" s="45">
        <v>4100</v>
      </c>
      <c r="H505" s="45">
        <v>120</v>
      </c>
      <c r="I505" s="45">
        <v>4000</v>
      </c>
      <c r="J505" s="45" t="s">
        <v>4154</v>
      </c>
      <c r="K505" s="45" t="s">
        <v>4448</v>
      </c>
      <c r="L505" s="45" t="s">
        <v>4450</v>
      </c>
      <c r="M505" s="45" t="s">
        <v>4236</v>
      </c>
      <c r="N505" s="45">
        <v>34</v>
      </c>
      <c r="O505" s="45" t="s">
        <v>4449</v>
      </c>
      <c r="P505" s="45" t="s">
        <v>4443</v>
      </c>
      <c r="Q505" s="45" t="s">
        <v>4236</v>
      </c>
      <c r="R505" s="45" t="s">
        <v>4736</v>
      </c>
      <c r="S505" s="45" t="s">
        <v>4736</v>
      </c>
      <c r="T505" s="45">
        <v>4</v>
      </c>
      <c r="U505" s="45" t="s">
        <v>4236</v>
      </c>
      <c r="V505" s="45">
        <v>22</v>
      </c>
      <c r="W505" s="45" t="s">
        <v>4549</v>
      </c>
      <c r="X505" s="45" t="s">
        <v>4454</v>
      </c>
      <c r="Y505" s="45" t="s">
        <v>4737</v>
      </c>
      <c r="Z505" s="45" t="s">
        <v>4446</v>
      </c>
      <c r="AA505" s="45" t="s">
        <v>4523</v>
      </c>
      <c r="AB505" s="45" t="s">
        <v>4137</v>
      </c>
      <c r="AC505" s="50">
        <v>2.5499999999999998</v>
      </c>
      <c r="AD505" s="50">
        <v>1.6</v>
      </c>
      <c r="AE505" s="48" t="str">
        <f>HYPERLINK(Oprawy_linki!C517,"Karta katalogowa")</f>
        <v>Karta katalogowa</v>
      </c>
    </row>
    <row r="506" spans="1:31">
      <c r="A506" s="25">
        <v>911401882081</v>
      </c>
      <c r="B506" s="23" t="s">
        <v>1498</v>
      </c>
      <c r="C506" s="48" t="str">
        <f>HYPERLINK(Oprawy_linki!B518,"Link do zdjęcia")</f>
        <v>Link do zdjęcia</v>
      </c>
      <c r="D506" s="12" t="s">
        <v>1492</v>
      </c>
      <c r="E506" s="12" t="s">
        <v>88</v>
      </c>
      <c r="F506" s="625">
        <v>630</v>
      </c>
      <c r="G506" s="45" t="s">
        <v>4651</v>
      </c>
      <c r="H506" s="45">
        <v>130</v>
      </c>
      <c r="I506" s="45">
        <v>3000</v>
      </c>
      <c r="J506" s="45" t="s">
        <v>4536</v>
      </c>
      <c r="K506" s="45" t="s">
        <v>4440</v>
      </c>
      <c r="L506" s="45" t="s">
        <v>4652</v>
      </c>
      <c r="M506" s="45" t="s">
        <v>4460</v>
      </c>
      <c r="N506" s="45" t="s">
        <v>4642</v>
      </c>
      <c r="O506" s="45" t="s">
        <v>4449</v>
      </c>
      <c r="P506" s="45" t="s">
        <v>4443</v>
      </c>
      <c r="Q506" s="45" t="s">
        <v>4236</v>
      </c>
      <c r="R506" s="45" t="s">
        <v>4738</v>
      </c>
      <c r="S506" s="45" t="s">
        <v>4457</v>
      </c>
      <c r="T506" s="45">
        <v>11</v>
      </c>
      <c r="U506" s="45" t="s">
        <v>4453</v>
      </c>
      <c r="V506" s="45">
        <v>19</v>
      </c>
      <c r="W506" s="45" t="s">
        <v>4461</v>
      </c>
      <c r="X506" s="45" t="s">
        <v>4454</v>
      </c>
      <c r="Y506" s="45" t="s">
        <v>95</v>
      </c>
      <c r="Z506" s="45" t="s">
        <v>4446</v>
      </c>
      <c r="AA506" s="45" t="s">
        <v>4528</v>
      </c>
      <c r="AB506" s="45" t="s">
        <v>4137</v>
      </c>
      <c r="AC506" s="50">
        <v>4.5999999999999996</v>
      </c>
      <c r="AD506" s="50">
        <v>3.8</v>
      </c>
      <c r="AE506" s="48" t="str">
        <f>HYPERLINK(Oprawy_linki!C518,"Karta katalogowa")</f>
        <v>Karta katalogowa</v>
      </c>
    </row>
    <row r="507" spans="1:31">
      <c r="A507" s="25">
        <v>911401882581</v>
      </c>
      <c r="B507" s="23" t="s">
        <v>1499</v>
      </c>
      <c r="C507" s="48" t="str">
        <f>HYPERLINK(Oprawy_linki!B519,"Link do zdjęcia")</f>
        <v>Link do zdjęcia</v>
      </c>
      <c r="D507" s="12" t="s">
        <v>1492</v>
      </c>
      <c r="E507" s="12" t="s">
        <v>88</v>
      </c>
      <c r="F507" s="625">
        <v>683</v>
      </c>
      <c r="G507" s="45" t="s">
        <v>4651</v>
      </c>
      <c r="H507" s="45">
        <v>130</v>
      </c>
      <c r="I507" s="45">
        <v>3000</v>
      </c>
      <c r="J507" s="45" t="s">
        <v>4536</v>
      </c>
      <c r="K507" s="45" t="s">
        <v>4440</v>
      </c>
      <c r="L507" s="45" t="s">
        <v>4652</v>
      </c>
      <c r="M507" s="45" t="s">
        <v>4460</v>
      </c>
      <c r="N507" s="45" t="s">
        <v>4642</v>
      </c>
      <c r="O507" s="45" t="s">
        <v>4449</v>
      </c>
      <c r="P507" s="45" t="s">
        <v>4443</v>
      </c>
      <c r="Q507" s="45" t="s">
        <v>4236</v>
      </c>
      <c r="R507" s="45" t="s">
        <v>4739</v>
      </c>
      <c r="S507" s="45" t="s">
        <v>4457</v>
      </c>
      <c r="T507" s="45">
        <v>11</v>
      </c>
      <c r="U507" s="45" t="s">
        <v>4453</v>
      </c>
      <c r="V507" s="45">
        <v>19</v>
      </c>
      <c r="W507" s="45" t="s">
        <v>4461</v>
      </c>
      <c r="X507" s="45" t="s">
        <v>4454</v>
      </c>
      <c r="Y507" s="45" t="s">
        <v>95</v>
      </c>
      <c r="Z507" s="45" t="s">
        <v>4446</v>
      </c>
      <c r="AA507" s="45" t="s">
        <v>4528</v>
      </c>
      <c r="AB507" s="45" t="s">
        <v>4137</v>
      </c>
      <c r="AC507" s="50">
        <v>5.2</v>
      </c>
      <c r="AD507" s="50">
        <v>4.0999999999999996</v>
      </c>
      <c r="AE507" s="48" t="str">
        <f>HYPERLINK(Oprawy_linki!C519,"Karta katalogowa")</f>
        <v>Karta katalogowa</v>
      </c>
    </row>
    <row r="508" spans="1:31">
      <c r="A508" s="8">
        <v>911401881681</v>
      </c>
      <c r="B508" s="10" t="s">
        <v>1500</v>
      </c>
      <c r="C508" s="48" t="str">
        <f>HYPERLINK(Oprawy_linki!B520,"Link do zdjęcia")</f>
        <v>Link do zdjęcia</v>
      </c>
      <c r="D508" s="12" t="s">
        <v>1492</v>
      </c>
      <c r="E508" s="12" t="s">
        <v>88</v>
      </c>
      <c r="F508" s="625">
        <v>507</v>
      </c>
      <c r="G508" s="45" t="s">
        <v>4651</v>
      </c>
      <c r="H508" s="45">
        <v>130</v>
      </c>
      <c r="I508" s="45">
        <v>3000</v>
      </c>
      <c r="J508" s="45" t="s">
        <v>4536</v>
      </c>
      <c r="K508" s="45" t="s">
        <v>4440</v>
      </c>
      <c r="L508" s="45" t="s">
        <v>4527</v>
      </c>
      <c r="M508" s="45" t="s">
        <v>4236</v>
      </c>
      <c r="N508" s="45" t="s">
        <v>4642</v>
      </c>
      <c r="O508" s="45" t="s">
        <v>4449</v>
      </c>
      <c r="P508" s="45" t="s">
        <v>4443</v>
      </c>
      <c r="Q508" s="45" t="s">
        <v>4236</v>
      </c>
      <c r="R508" s="45" t="s">
        <v>4738</v>
      </c>
      <c r="S508" s="45" t="s">
        <v>4457</v>
      </c>
      <c r="T508" s="45">
        <v>11</v>
      </c>
      <c r="U508" s="45" t="s">
        <v>4453</v>
      </c>
      <c r="V508" s="45">
        <v>25</v>
      </c>
      <c r="W508" s="45" t="s">
        <v>4444</v>
      </c>
      <c r="X508" s="45" t="s">
        <v>4454</v>
      </c>
      <c r="Y508" s="45" t="s">
        <v>95</v>
      </c>
      <c r="Z508" s="45" t="s">
        <v>4455</v>
      </c>
      <c r="AA508" s="45" t="s">
        <v>4528</v>
      </c>
      <c r="AB508" s="45" t="s">
        <v>4137</v>
      </c>
      <c r="AC508" s="50">
        <v>4.5999999999999996</v>
      </c>
      <c r="AD508" s="50">
        <v>3.8</v>
      </c>
      <c r="AE508" s="48" t="str">
        <f>HYPERLINK(Oprawy_linki!C520,"Karta katalogowa")</f>
        <v>Karta katalogowa</v>
      </c>
    </row>
    <row r="509" spans="1:31">
      <c r="A509" s="8">
        <v>911401882281</v>
      </c>
      <c r="B509" s="10" t="s">
        <v>1501</v>
      </c>
      <c r="C509" s="48" t="str">
        <f>HYPERLINK(Oprawy_linki!B521,"Link do zdjęcia")</f>
        <v>Link do zdjęcia</v>
      </c>
      <c r="D509" s="12" t="s">
        <v>1492</v>
      </c>
      <c r="E509" s="12" t="s">
        <v>88</v>
      </c>
      <c r="F509" s="625">
        <v>546</v>
      </c>
      <c r="G509" s="45" t="s">
        <v>4651</v>
      </c>
      <c r="H509" s="45">
        <v>130</v>
      </c>
      <c r="I509" s="45">
        <v>3000</v>
      </c>
      <c r="J509" s="45" t="s">
        <v>4536</v>
      </c>
      <c r="K509" s="45" t="s">
        <v>4440</v>
      </c>
      <c r="L509" s="45" t="s">
        <v>4527</v>
      </c>
      <c r="M509" s="45" t="s">
        <v>4236</v>
      </c>
      <c r="N509" s="45" t="s">
        <v>4642</v>
      </c>
      <c r="O509" s="45" t="s">
        <v>4449</v>
      </c>
      <c r="P509" s="45" t="s">
        <v>4443</v>
      </c>
      <c r="Q509" s="45" t="s">
        <v>4236</v>
      </c>
      <c r="R509" s="45" t="s">
        <v>4739</v>
      </c>
      <c r="S509" s="45" t="s">
        <v>4457</v>
      </c>
      <c r="T509" s="45">
        <v>11</v>
      </c>
      <c r="U509" s="45" t="s">
        <v>4453</v>
      </c>
      <c r="V509" s="45">
        <v>25</v>
      </c>
      <c r="W509" s="45" t="s">
        <v>4444</v>
      </c>
      <c r="X509" s="45" t="s">
        <v>4454</v>
      </c>
      <c r="Y509" s="45" t="s">
        <v>95</v>
      </c>
      <c r="Z509" s="45" t="s">
        <v>4455</v>
      </c>
      <c r="AA509" s="45" t="s">
        <v>4528</v>
      </c>
      <c r="AB509" s="45" t="s">
        <v>4137</v>
      </c>
      <c r="AC509" s="50">
        <v>5.2</v>
      </c>
      <c r="AD509" s="50">
        <v>4.0999999999999996</v>
      </c>
      <c r="AE509" s="48" t="str">
        <f>HYPERLINK(Oprawy_linki!C521,"Karta katalogowa")</f>
        <v>Karta katalogowa</v>
      </c>
    </row>
    <row r="510" spans="1:31">
      <c r="A510" s="22">
        <v>911401881981</v>
      </c>
      <c r="B510" s="23" t="s">
        <v>1502</v>
      </c>
      <c r="C510" s="48" t="str">
        <f>HYPERLINK(Oprawy_linki!B522,"Link do zdjęcia")</f>
        <v>Link do zdjęcia</v>
      </c>
      <c r="D510" s="12" t="s">
        <v>1492</v>
      </c>
      <c r="E510" s="12" t="s">
        <v>88</v>
      </c>
      <c r="F510" s="625">
        <v>613</v>
      </c>
      <c r="G510" s="45" t="s">
        <v>4654</v>
      </c>
      <c r="H510" s="45">
        <v>140</v>
      </c>
      <c r="I510" s="45">
        <v>4000</v>
      </c>
      <c r="J510" s="45" t="s">
        <v>4536</v>
      </c>
      <c r="K510" s="45" t="s">
        <v>4448</v>
      </c>
      <c r="L510" s="45" t="s">
        <v>4527</v>
      </c>
      <c r="M510" s="45" t="s">
        <v>4460</v>
      </c>
      <c r="N510" s="45" t="s">
        <v>4642</v>
      </c>
      <c r="O510" s="45" t="s">
        <v>4449</v>
      </c>
      <c r="P510" s="45" t="s">
        <v>4443</v>
      </c>
      <c r="Q510" s="45" t="s">
        <v>4236</v>
      </c>
      <c r="R510" s="45" t="s">
        <v>4738</v>
      </c>
      <c r="S510" s="45" t="s">
        <v>4457</v>
      </c>
      <c r="T510" s="45">
        <v>11</v>
      </c>
      <c r="U510" s="45" t="s">
        <v>4453</v>
      </c>
      <c r="V510" s="45">
        <v>25</v>
      </c>
      <c r="W510" s="45" t="s">
        <v>4461</v>
      </c>
      <c r="X510" s="45" t="s">
        <v>4454</v>
      </c>
      <c r="Y510" s="45" t="s">
        <v>95</v>
      </c>
      <c r="Z510" s="45" t="s">
        <v>4446</v>
      </c>
      <c r="AA510" s="45" t="s">
        <v>4528</v>
      </c>
      <c r="AB510" s="45" t="s">
        <v>4137</v>
      </c>
      <c r="AC510" s="50">
        <v>4.5999999999999996</v>
      </c>
      <c r="AD510" s="50">
        <v>3.8</v>
      </c>
      <c r="AE510" s="48" t="str">
        <f>HYPERLINK(Oprawy_linki!C522,"Karta katalogowa")</f>
        <v>Karta katalogowa</v>
      </c>
    </row>
    <row r="511" spans="1:31">
      <c r="A511" s="8">
        <v>911401882181</v>
      </c>
      <c r="B511" s="10" t="s">
        <v>1503</v>
      </c>
      <c r="C511" s="48" t="str">
        <f>HYPERLINK(Oprawy_linki!B523,"Link do zdjęcia")</f>
        <v>Link do zdjęcia</v>
      </c>
      <c r="D511" s="12" t="s">
        <v>1492</v>
      </c>
      <c r="E511" s="12" t="s">
        <v>88</v>
      </c>
      <c r="F511" s="625">
        <v>630</v>
      </c>
      <c r="G511" s="45" t="s">
        <v>4654</v>
      </c>
      <c r="H511" s="45">
        <v>140</v>
      </c>
      <c r="I511" s="45">
        <v>4000</v>
      </c>
      <c r="J511" s="45" t="s">
        <v>4536</v>
      </c>
      <c r="K511" s="45" t="s">
        <v>4448</v>
      </c>
      <c r="L511" s="45" t="s">
        <v>4652</v>
      </c>
      <c r="M511" s="45" t="s">
        <v>4460</v>
      </c>
      <c r="N511" s="45" t="s">
        <v>4642</v>
      </c>
      <c r="O511" s="45" t="s">
        <v>4449</v>
      </c>
      <c r="P511" s="45" t="s">
        <v>4443</v>
      </c>
      <c r="Q511" s="45" t="s">
        <v>4236</v>
      </c>
      <c r="R511" s="45" t="s">
        <v>4738</v>
      </c>
      <c r="S511" s="45" t="s">
        <v>4457</v>
      </c>
      <c r="T511" s="45">
        <v>11</v>
      </c>
      <c r="U511" s="45" t="s">
        <v>4453</v>
      </c>
      <c r="V511" s="45">
        <v>19</v>
      </c>
      <c r="W511" s="45" t="s">
        <v>4461</v>
      </c>
      <c r="X511" s="45" t="s">
        <v>4454</v>
      </c>
      <c r="Y511" s="45" t="s">
        <v>95</v>
      </c>
      <c r="Z511" s="45" t="s">
        <v>4446</v>
      </c>
      <c r="AA511" s="45" t="s">
        <v>4528</v>
      </c>
      <c r="AB511" s="45" t="s">
        <v>4137</v>
      </c>
      <c r="AC511" s="50">
        <v>4.5999999999999996</v>
      </c>
      <c r="AD511" s="50">
        <v>3.8</v>
      </c>
      <c r="AE511" s="48" t="str">
        <f>HYPERLINK(Oprawy_linki!C523,"Karta katalogowa")</f>
        <v>Karta katalogowa</v>
      </c>
    </row>
    <row r="512" spans="1:31">
      <c r="A512" s="8">
        <v>910505101247</v>
      </c>
      <c r="B512" s="10" t="s">
        <v>1504</v>
      </c>
      <c r="C512" s="48" t="str">
        <f>HYPERLINK(Oprawy_linki!B524,"Link do zdjęcia")</f>
        <v>Link do zdjęcia</v>
      </c>
      <c r="D512" s="12" t="s">
        <v>1492</v>
      </c>
      <c r="E512" s="12" t="s">
        <v>88</v>
      </c>
      <c r="F512" s="625">
        <v>1304</v>
      </c>
      <c r="G512" s="45" t="s">
        <v>4654</v>
      </c>
      <c r="H512" s="45">
        <v>126</v>
      </c>
      <c r="I512" s="45">
        <v>4000</v>
      </c>
      <c r="J512" s="45" t="s">
        <v>4536</v>
      </c>
      <c r="K512" s="45" t="s">
        <v>4448</v>
      </c>
      <c r="L512" s="45" t="s">
        <v>4578</v>
      </c>
      <c r="M512" s="45" t="s">
        <v>4460</v>
      </c>
      <c r="N512" s="45" t="s">
        <v>4653</v>
      </c>
      <c r="O512" s="45" t="s">
        <v>4449</v>
      </c>
      <c r="P512" s="45" t="s">
        <v>4443</v>
      </c>
      <c r="Q512" s="45" t="s">
        <v>4236</v>
      </c>
      <c r="R512" s="45">
        <v>127</v>
      </c>
      <c r="S512" s="45" t="s">
        <v>4545</v>
      </c>
      <c r="T512" s="45">
        <v>25</v>
      </c>
      <c r="U512" s="45" t="s">
        <v>4453</v>
      </c>
      <c r="V512" s="45">
        <v>19</v>
      </c>
      <c r="W512" s="45" t="s">
        <v>4461</v>
      </c>
      <c r="X512" s="45" t="s">
        <v>4454</v>
      </c>
      <c r="Y512" s="45" t="s">
        <v>95</v>
      </c>
      <c r="Z512" s="45" t="s">
        <v>4446</v>
      </c>
      <c r="AA512" s="45" t="s">
        <v>4528</v>
      </c>
      <c r="AB512" s="45" t="s">
        <v>4137</v>
      </c>
      <c r="AC512" s="50">
        <v>5.0999999999999996</v>
      </c>
      <c r="AD512" s="50">
        <v>4.3</v>
      </c>
      <c r="AE512" s="48" t="str">
        <f>HYPERLINK(Oprawy_linki!C524,"Karta katalogowa")</f>
        <v>Karta katalogowa</v>
      </c>
    </row>
    <row r="513" spans="1:31">
      <c r="A513" s="25">
        <v>911401882681</v>
      </c>
      <c r="B513" s="23" t="s">
        <v>1505</v>
      </c>
      <c r="C513" s="48" t="str">
        <f>HYPERLINK(Oprawy_linki!B525,"Link do zdjęcia")</f>
        <v>Link do zdjęcia</v>
      </c>
      <c r="D513" s="12" t="s">
        <v>1492</v>
      </c>
      <c r="E513" s="12" t="s">
        <v>88</v>
      </c>
      <c r="F513" s="625">
        <v>674</v>
      </c>
      <c r="G513" s="45" t="s">
        <v>4654</v>
      </c>
      <c r="H513" s="45">
        <v>140</v>
      </c>
      <c r="I513" s="45">
        <v>4000</v>
      </c>
      <c r="J513" s="45" t="s">
        <v>4536</v>
      </c>
      <c r="K513" s="45" t="s">
        <v>4448</v>
      </c>
      <c r="L513" s="45" t="s">
        <v>4652</v>
      </c>
      <c r="M513" s="45" t="s">
        <v>4460</v>
      </c>
      <c r="N513" s="45" t="s">
        <v>4642</v>
      </c>
      <c r="O513" s="45" t="s">
        <v>4449</v>
      </c>
      <c r="P513" s="45" t="s">
        <v>4443</v>
      </c>
      <c r="Q513" s="45" t="s">
        <v>4236</v>
      </c>
      <c r="R513" s="45" t="s">
        <v>4739</v>
      </c>
      <c r="S513" s="45" t="s">
        <v>4457</v>
      </c>
      <c r="T513" s="45">
        <v>11</v>
      </c>
      <c r="U513" s="45" t="s">
        <v>4453</v>
      </c>
      <c r="V513" s="45">
        <v>19</v>
      </c>
      <c r="W513" s="45" t="s">
        <v>4461</v>
      </c>
      <c r="X513" s="45" t="s">
        <v>4454</v>
      </c>
      <c r="Y513" s="45" t="s">
        <v>95</v>
      </c>
      <c r="Z513" s="45" t="s">
        <v>4446</v>
      </c>
      <c r="AA513" s="45" t="s">
        <v>4528</v>
      </c>
      <c r="AB513" s="45" t="s">
        <v>4137</v>
      </c>
      <c r="AC513" s="50">
        <v>5.2</v>
      </c>
      <c r="AD513" s="50">
        <v>4.0999999999999996</v>
      </c>
      <c r="AE513" s="48" t="str">
        <f>HYPERLINK(Oprawy_linki!C525,"Karta katalogowa")</f>
        <v>Karta katalogowa</v>
      </c>
    </row>
    <row r="514" spans="1:31">
      <c r="A514" s="8">
        <v>910505101248</v>
      </c>
      <c r="B514" s="10" t="s">
        <v>1506</v>
      </c>
      <c r="C514" s="48" t="str">
        <f>HYPERLINK(Oprawy_linki!B526,"Link do zdjęcia")</f>
        <v>Link do zdjęcia</v>
      </c>
      <c r="D514" s="12" t="s">
        <v>1492</v>
      </c>
      <c r="E514" s="12" t="s">
        <v>88</v>
      </c>
      <c r="F514" s="625">
        <v>1331</v>
      </c>
      <c r="G514" s="45" t="s">
        <v>4654</v>
      </c>
      <c r="H514" s="45">
        <v>126</v>
      </c>
      <c r="I514" s="45">
        <v>4000</v>
      </c>
      <c r="J514" s="45" t="s">
        <v>4536</v>
      </c>
      <c r="K514" s="45" t="s">
        <v>4448</v>
      </c>
      <c r="L514" s="45" t="s">
        <v>4578</v>
      </c>
      <c r="M514" s="45" t="s">
        <v>4460</v>
      </c>
      <c r="N514" s="45" t="s">
        <v>4653</v>
      </c>
      <c r="O514" s="45" t="s">
        <v>4449</v>
      </c>
      <c r="P514" s="45" t="s">
        <v>4443</v>
      </c>
      <c r="Q514" s="45" t="s">
        <v>4236</v>
      </c>
      <c r="R514" s="45">
        <v>150</v>
      </c>
      <c r="S514" s="45" t="s">
        <v>4545</v>
      </c>
      <c r="T514" s="45">
        <v>25</v>
      </c>
      <c r="U514" s="45" t="s">
        <v>4453</v>
      </c>
      <c r="V514" s="45">
        <v>19</v>
      </c>
      <c r="W514" s="45" t="s">
        <v>4461</v>
      </c>
      <c r="X514" s="45" t="s">
        <v>4454</v>
      </c>
      <c r="Y514" s="45" t="s">
        <v>95</v>
      </c>
      <c r="Z514" s="45" t="s">
        <v>4446</v>
      </c>
      <c r="AA514" s="45" t="s">
        <v>4528</v>
      </c>
      <c r="AB514" s="45" t="s">
        <v>4137</v>
      </c>
      <c r="AC514" s="50">
        <v>5.7</v>
      </c>
      <c r="AD514" s="50">
        <v>4.5999999999999996</v>
      </c>
      <c r="AE514" s="48" t="str">
        <f>HYPERLINK(Oprawy_linki!C526,"Karta katalogowa")</f>
        <v>Karta katalogowa</v>
      </c>
    </row>
    <row r="515" spans="1:31">
      <c r="A515" s="8">
        <v>911401881781</v>
      </c>
      <c r="B515" s="10" t="s">
        <v>1507</v>
      </c>
      <c r="C515" s="48" t="str">
        <f>HYPERLINK(Oprawy_linki!B527,"Link do zdjęcia")</f>
        <v>Link do zdjęcia</v>
      </c>
      <c r="D515" s="12" t="s">
        <v>1492</v>
      </c>
      <c r="E515" s="12" t="s">
        <v>88</v>
      </c>
      <c r="F515" s="625">
        <v>507</v>
      </c>
      <c r="G515" s="45" t="s">
        <v>4654</v>
      </c>
      <c r="H515" s="45">
        <v>140</v>
      </c>
      <c r="I515" s="45">
        <v>4000</v>
      </c>
      <c r="J515" s="45" t="s">
        <v>4536</v>
      </c>
      <c r="K515" s="45" t="s">
        <v>4448</v>
      </c>
      <c r="L515" s="45" t="s">
        <v>4527</v>
      </c>
      <c r="M515" s="45" t="s">
        <v>4236</v>
      </c>
      <c r="N515" s="45" t="s">
        <v>4642</v>
      </c>
      <c r="O515" s="45" t="s">
        <v>4449</v>
      </c>
      <c r="P515" s="45" t="s">
        <v>4443</v>
      </c>
      <c r="Q515" s="45" t="s">
        <v>4236</v>
      </c>
      <c r="R515" s="45" t="s">
        <v>4738</v>
      </c>
      <c r="S515" s="45" t="s">
        <v>4457</v>
      </c>
      <c r="T515" s="45">
        <v>11</v>
      </c>
      <c r="U515" s="45" t="s">
        <v>4453</v>
      </c>
      <c r="V515" s="45">
        <v>25</v>
      </c>
      <c r="W515" s="45" t="s">
        <v>4444</v>
      </c>
      <c r="X515" s="45" t="s">
        <v>4454</v>
      </c>
      <c r="Y515" s="45" t="s">
        <v>95</v>
      </c>
      <c r="Z515" s="45" t="s">
        <v>4455</v>
      </c>
      <c r="AA515" s="45" t="s">
        <v>4528</v>
      </c>
      <c r="AB515" s="45" t="s">
        <v>4137</v>
      </c>
      <c r="AC515" s="50">
        <v>4.5999999999999996</v>
      </c>
      <c r="AD515" s="50">
        <v>3.8</v>
      </c>
      <c r="AE515" s="48" t="str">
        <f>HYPERLINK(Oprawy_linki!C527,"Karta katalogowa")</f>
        <v>Karta katalogowa</v>
      </c>
    </row>
    <row r="516" spans="1:31">
      <c r="A516" s="8">
        <v>911401881881</v>
      </c>
      <c r="B516" s="10" t="s">
        <v>1508</v>
      </c>
      <c r="C516" s="48" t="str">
        <f>HYPERLINK(Oprawy_linki!B528,"Link do zdjęcia")</f>
        <v>Link do zdjęcia</v>
      </c>
      <c r="D516" s="12" t="s">
        <v>1492</v>
      </c>
      <c r="E516" s="12" t="s">
        <v>88</v>
      </c>
      <c r="F516" s="625">
        <v>551</v>
      </c>
      <c r="G516" s="45" t="s">
        <v>4654</v>
      </c>
      <c r="H516" s="45">
        <v>140</v>
      </c>
      <c r="I516" s="45">
        <v>4000</v>
      </c>
      <c r="J516" s="45" t="s">
        <v>4536</v>
      </c>
      <c r="K516" s="45" t="s">
        <v>4448</v>
      </c>
      <c r="L516" s="45" t="s">
        <v>4652</v>
      </c>
      <c r="M516" s="45" t="s">
        <v>4236</v>
      </c>
      <c r="N516" s="45" t="s">
        <v>4642</v>
      </c>
      <c r="O516" s="45" t="s">
        <v>4449</v>
      </c>
      <c r="P516" s="45" t="s">
        <v>4443</v>
      </c>
      <c r="Q516" s="45" t="s">
        <v>4236</v>
      </c>
      <c r="R516" s="45" t="s">
        <v>4738</v>
      </c>
      <c r="S516" s="45" t="s">
        <v>4457</v>
      </c>
      <c r="T516" s="45">
        <v>11</v>
      </c>
      <c r="U516" s="45" t="s">
        <v>4453</v>
      </c>
      <c r="V516" s="45">
        <v>19</v>
      </c>
      <c r="W516" s="45" t="s">
        <v>4444</v>
      </c>
      <c r="X516" s="45" t="s">
        <v>4454</v>
      </c>
      <c r="Y516" s="45" t="s">
        <v>95</v>
      </c>
      <c r="Z516" s="45" t="s">
        <v>4455</v>
      </c>
      <c r="AA516" s="45" t="s">
        <v>4528</v>
      </c>
      <c r="AB516" s="45" t="s">
        <v>4137</v>
      </c>
      <c r="AC516" s="50">
        <v>4.5999999999999996</v>
      </c>
      <c r="AD516" s="50">
        <v>3.8</v>
      </c>
      <c r="AE516" s="48" t="str">
        <f>HYPERLINK(Oprawy_linki!C528,"Karta katalogowa")</f>
        <v>Karta katalogowa</v>
      </c>
    </row>
    <row r="517" spans="1:31">
      <c r="A517" s="8">
        <v>911401882381</v>
      </c>
      <c r="B517" s="10" t="s">
        <v>1509</v>
      </c>
      <c r="C517" s="48" t="str">
        <f>HYPERLINK(Oprawy_linki!B529,"Link do zdjęcia")</f>
        <v>Link do zdjęcia</v>
      </c>
      <c r="D517" s="12" t="s">
        <v>1492</v>
      </c>
      <c r="E517" s="12" t="s">
        <v>88</v>
      </c>
      <c r="F517" s="625">
        <v>546</v>
      </c>
      <c r="G517" s="45" t="s">
        <v>4654</v>
      </c>
      <c r="H517" s="45">
        <v>140</v>
      </c>
      <c r="I517" s="45">
        <v>4000</v>
      </c>
      <c r="J517" s="45" t="s">
        <v>4536</v>
      </c>
      <c r="K517" s="45" t="s">
        <v>4448</v>
      </c>
      <c r="L517" s="45" t="s">
        <v>4527</v>
      </c>
      <c r="M517" s="45" t="s">
        <v>4236</v>
      </c>
      <c r="N517" s="45" t="s">
        <v>4642</v>
      </c>
      <c r="O517" s="45" t="s">
        <v>4449</v>
      </c>
      <c r="P517" s="45" t="s">
        <v>4443</v>
      </c>
      <c r="Q517" s="45" t="s">
        <v>4236</v>
      </c>
      <c r="R517" s="45" t="s">
        <v>4739</v>
      </c>
      <c r="S517" s="45" t="s">
        <v>4457</v>
      </c>
      <c r="T517" s="45">
        <v>11</v>
      </c>
      <c r="U517" s="45" t="s">
        <v>4453</v>
      </c>
      <c r="V517" s="45">
        <v>25</v>
      </c>
      <c r="W517" s="45" t="s">
        <v>4444</v>
      </c>
      <c r="X517" s="45" t="s">
        <v>4454</v>
      </c>
      <c r="Y517" s="45" t="s">
        <v>95</v>
      </c>
      <c r="Z517" s="45" t="s">
        <v>4455</v>
      </c>
      <c r="AA517" s="45" t="s">
        <v>4528</v>
      </c>
      <c r="AB517" s="45" t="s">
        <v>4137</v>
      </c>
      <c r="AC517" s="50">
        <v>5.2</v>
      </c>
      <c r="AD517" s="50">
        <v>4.0999999999999996</v>
      </c>
      <c r="AE517" s="48" t="str">
        <f>HYPERLINK(Oprawy_linki!C529,"Karta katalogowa")</f>
        <v>Karta katalogowa</v>
      </c>
    </row>
    <row r="518" spans="1:31">
      <c r="A518" s="8">
        <v>911401882481</v>
      </c>
      <c r="B518" s="10" t="s">
        <v>1510</v>
      </c>
      <c r="C518" s="48" t="str">
        <f>HYPERLINK(Oprawy_linki!B530,"Link do zdjęcia")</f>
        <v>Link do zdjęcia</v>
      </c>
      <c r="D518" s="12" t="s">
        <v>1492</v>
      </c>
      <c r="E518" s="12" t="s">
        <v>88</v>
      </c>
      <c r="F518" s="625">
        <v>613</v>
      </c>
      <c r="G518" s="45" t="s">
        <v>4654</v>
      </c>
      <c r="H518" s="45">
        <v>140</v>
      </c>
      <c r="I518" s="45">
        <v>4000</v>
      </c>
      <c r="J518" s="45" t="s">
        <v>4536</v>
      </c>
      <c r="K518" s="45" t="s">
        <v>4448</v>
      </c>
      <c r="L518" s="45" t="s">
        <v>4652</v>
      </c>
      <c r="M518" s="45" t="s">
        <v>4236</v>
      </c>
      <c r="N518" s="45" t="s">
        <v>4642</v>
      </c>
      <c r="O518" s="45" t="s">
        <v>4449</v>
      </c>
      <c r="P518" s="45" t="s">
        <v>4443</v>
      </c>
      <c r="Q518" s="45" t="s">
        <v>4236</v>
      </c>
      <c r="R518" s="45" t="s">
        <v>4739</v>
      </c>
      <c r="S518" s="45" t="s">
        <v>4457</v>
      </c>
      <c r="T518" s="45">
        <v>11</v>
      </c>
      <c r="U518" s="45" t="s">
        <v>4453</v>
      </c>
      <c r="V518" s="45">
        <v>19</v>
      </c>
      <c r="W518" s="45" t="s">
        <v>4444</v>
      </c>
      <c r="X518" s="45" t="s">
        <v>4454</v>
      </c>
      <c r="Y518" s="45" t="s">
        <v>95</v>
      </c>
      <c r="Z518" s="45" t="s">
        <v>4455</v>
      </c>
      <c r="AA518" s="45" t="s">
        <v>4528</v>
      </c>
      <c r="AB518" s="45" t="s">
        <v>4137</v>
      </c>
      <c r="AC518" s="50">
        <v>5.2</v>
      </c>
      <c r="AD518" s="50">
        <v>4.0999999999999996</v>
      </c>
      <c r="AE518" s="48" t="str">
        <f>HYPERLINK(Oprawy_linki!C530,"Karta katalogowa")</f>
        <v>Karta katalogowa</v>
      </c>
    </row>
    <row r="519" spans="1:31">
      <c r="A519" s="25">
        <v>910505101246</v>
      </c>
      <c r="B519" s="23" t="s">
        <v>1511</v>
      </c>
      <c r="C519" s="48" t="str">
        <f>HYPERLINK(Oprawy_linki!B531,"Link do zdjęcia")</f>
        <v>Link do zdjęcia</v>
      </c>
      <c r="D519" s="12" t="s">
        <v>1492</v>
      </c>
      <c r="E519" s="12" t="s">
        <v>88</v>
      </c>
      <c r="F519" s="625">
        <v>1203</v>
      </c>
      <c r="G519" s="45" t="s">
        <v>4654</v>
      </c>
      <c r="H519" s="45">
        <v>126</v>
      </c>
      <c r="I519" s="45">
        <v>4000</v>
      </c>
      <c r="J519" s="45" t="s">
        <v>4536</v>
      </c>
      <c r="K519" s="45" t="s">
        <v>4448</v>
      </c>
      <c r="L519" s="45" t="s">
        <v>4578</v>
      </c>
      <c r="M519" s="45" t="s">
        <v>4236</v>
      </c>
      <c r="N519" s="45" t="s">
        <v>4653</v>
      </c>
      <c r="O519" s="45" t="s">
        <v>4449</v>
      </c>
      <c r="P519" s="45" t="s">
        <v>4443</v>
      </c>
      <c r="Q519" s="45" t="s">
        <v>4236</v>
      </c>
      <c r="R519" s="45">
        <v>127</v>
      </c>
      <c r="S519" s="45" t="s">
        <v>4545</v>
      </c>
      <c r="T519" s="45">
        <v>25</v>
      </c>
      <c r="U519" s="45" t="s">
        <v>4453</v>
      </c>
      <c r="V519" s="45">
        <v>25</v>
      </c>
      <c r="W519" s="45" t="s">
        <v>4444</v>
      </c>
      <c r="X519" s="45" t="s">
        <v>4454</v>
      </c>
      <c r="Y519" s="45" t="s">
        <v>95</v>
      </c>
      <c r="Z519" s="45" t="s">
        <v>4455</v>
      </c>
      <c r="AA519" s="45" t="s">
        <v>4528</v>
      </c>
      <c r="AB519" s="45" t="s">
        <v>4137</v>
      </c>
      <c r="AC519" s="50">
        <v>5.0999999999999996</v>
      </c>
      <c r="AD519" s="50">
        <v>4.3</v>
      </c>
      <c r="AE519" s="48" t="str">
        <f>HYPERLINK(Oprawy_linki!C531,"Karta katalogowa")</f>
        <v>Karta katalogowa</v>
      </c>
    </row>
    <row r="520" spans="1:31">
      <c r="A520" s="25">
        <v>910505101249</v>
      </c>
      <c r="B520" s="23" t="s">
        <v>1512</v>
      </c>
      <c r="C520" s="48" t="str">
        <f>HYPERLINK(Oprawy_linki!B532,"Link do zdjęcia")</f>
        <v>Link do zdjęcia</v>
      </c>
      <c r="D520" s="12" t="s">
        <v>1492</v>
      </c>
      <c r="E520" s="12" t="s">
        <v>88</v>
      </c>
      <c r="F520" s="625">
        <v>1234</v>
      </c>
      <c r="G520" s="45" t="s">
        <v>4654</v>
      </c>
      <c r="H520" s="45">
        <v>126</v>
      </c>
      <c r="I520" s="45">
        <v>4000</v>
      </c>
      <c r="J520" s="45" t="s">
        <v>4536</v>
      </c>
      <c r="K520" s="45" t="s">
        <v>4448</v>
      </c>
      <c r="L520" s="45" t="s">
        <v>4578</v>
      </c>
      <c r="M520" s="45" t="s">
        <v>4236</v>
      </c>
      <c r="N520" s="45" t="s">
        <v>4653</v>
      </c>
      <c r="O520" s="45" t="s">
        <v>4449</v>
      </c>
      <c r="P520" s="45" t="s">
        <v>4443</v>
      </c>
      <c r="Q520" s="45" t="s">
        <v>4236</v>
      </c>
      <c r="R520" s="45">
        <v>150</v>
      </c>
      <c r="S520" s="45" t="s">
        <v>4545</v>
      </c>
      <c r="T520" s="45">
        <v>25</v>
      </c>
      <c r="U520" s="45" t="s">
        <v>4453</v>
      </c>
      <c r="V520" s="45">
        <v>25</v>
      </c>
      <c r="W520" s="45" t="s">
        <v>4444</v>
      </c>
      <c r="X520" s="45" t="s">
        <v>4454</v>
      </c>
      <c r="Y520" s="45" t="s">
        <v>95</v>
      </c>
      <c r="Z520" s="45" t="s">
        <v>4455</v>
      </c>
      <c r="AA520" s="45" t="s">
        <v>4528</v>
      </c>
      <c r="AB520" s="45" t="s">
        <v>4137</v>
      </c>
      <c r="AC520" s="50">
        <v>5.7</v>
      </c>
      <c r="AD520" s="50">
        <v>4.5999999999999996</v>
      </c>
      <c r="AE520" s="48" t="str">
        <f>HYPERLINK(Oprawy_linki!C532,"Karta katalogowa")</f>
        <v>Karta katalogowa</v>
      </c>
    </row>
    <row r="521" spans="1:31">
      <c r="A521" s="22">
        <v>911401808585</v>
      </c>
      <c r="B521" s="23" t="s">
        <v>1513</v>
      </c>
      <c r="C521" s="48" t="str">
        <f>HYPERLINK(Oprawy_linki!B533,"Link do zdjęcia")</f>
        <v>Link do zdjęcia</v>
      </c>
      <c r="D521" s="12" t="s">
        <v>1492</v>
      </c>
      <c r="E521" s="12" t="s">
        <v>88</v>
      </c>
      <c r="F521" s="625">
        <v>613</v>
      </c>
      <c r="G521" s="45">
        <v>6000</v>
      </c>
      <c r="H521" s="45">
        <v>135</v>
      </c>
      <c r="I521" s="45">
        <v>4000</v>
      </c>
      <c r="J521" s="45" t="s">
        <v>4536</v>
      </c>
      <c r="K521" s="45" t="s">
        <v>4448</v>
      </c>
      <c r="L521" s="45" t="s">
        <v>4652</v>
      </c>
      <c r="M521" s="45" t="s">
        <v>4460</v>
      </c>
      <c r="N521" s="45">
        <v>44</v>
      </c>
      <c r="O521" s="45" t="s">
        <v>4449</v>
      </c>
      <c r="P521" s="45" t="s">
        <v>4443</v>
      </c>
      <c r="Q521" s="45" t="s">
        <v>4236</v>
      </c>
      <c r="R521" s="45" t="s">
        <v>4740</v>
      </c>
      <c r="S521" s="45" t="s">
        <v>4741</v>
      </c>
      <c r="T521" s="45" t="s">
        <v>4742</v>
      </c>
      <c r="U521" s="45" t="s">
        <v>4453</v>
      </c>
      <c r="V521" s="45">
        <v>19</v>
      </c>
      <c r="W521" s="45" t="s">
        <v>4461</v>
      </c>
      <c r="X521" s="45" t="s">
        <v>4454</v>
      </c>
      <c r="Y521" s="45" t="s">
        <v>95</v>
      </c>
      <c r="Z521" s="45" t="s">
        <v>4446</v>
      </c>
      <c r="AA521" s="45" t="s">
        <v>4528</v>
      </c>
      <c r="AB521" s="45" t="s">
        <v>4137</v>
      </c>
      <c r="AC521" s="50">
        <v>4.2</v>
      </c>
      <c r="AD521" s="50">
        <v>3.2</v>
      </c>
      <c r="AE521" s="48" t="str">
        <f>HYPERLINK(Oprawy_linki!C533,"Karta katalogowa")</f>
        <v>Karta katalogowa</v>
      </c>
    </row>
    <row r="522" spans="1:31">
      <c r="A522" s="8">
        <v>911401808485</v>
      </c>
      <c r="B522" s="24" t="s">
        <v>1514</v>
      </c>
      <c r="C522" s="48" t="str">
        <f>HYPERLINK(Oprawy_linki!B534,"Link do zdjęcia")</f>
        <v>Link do zdjęcia</v>
      </c>
      <c r="D522" s="12" t="s">
        <v>1492</v>
      </c>
      <c r="E522" s="12" t="s">
        <v>88</v>
      </c>
      <c r="F522" s="625">
        <v>507</v>
      </c>
      <c r="G522" s="45">
        <v>6000</v>
      </c>
      <c r="H522" s="45">
        <v>135</v>
      </c>
      <c r="I522" s="45">
        <v>4000</v>
      </c>
      <c r="J522" s="45" t="s">
        <v>4536</v>
      </c>
      <c r="K522" s="45" t="s">
        <v>4448</v>
      </c>
      <c r="L522" s="45" t="s">
        <v>4652</v>
      </c>
      <c r="M522" s="45" t="s">
        <v>4236</v>
      </c>
      <c r="N522" s="45">
        <v>44</v>
      </c>
      <c r="O522" s="45" t="s">
        <v>4449</v>
      </c>
      <c r="P522" s="45" t="s">
        <v>4443</v>
      </c>
      <c r="Q522" s="45" t="s">
        <v>4236</v>
      </c>
      <c r="R522" s="45" t="s">
        <v>4740</v>
      </c>
      <c r="S522" s="45" t="s">
        <v>4741</v>
      </c>
      <c r="T522" s="45" t="s">
        <v>4742</v>
      </c>
      <c r="U522" s="45" t="s">
        <v>4453</v>
      </c>
      <c r="V522" s="45">
        <v>19</v>
      </c>
      <c r="W522" s="45" t="s">
        <v>4444</v>
      </c>
      <c r="X522" s="45" t="s">
        <v>4454</v>
      </c>
      <c r="Y522" s="45" t="s">
        <v>95</v>
      </c>
      <c r="Z522" s="45" t="s">
        <v>4446</v>
      </c>
      <c r="AA522" s="45" t="s">
        <v>4528</v>
      </c>
      <c r="AB522" s="45" t="s">
        <v>4137</v>
      </c>
      <c r="AC522" s="50">
        <v>4.2</v>
      </c>
      <c r="AD522" s="50">
        <v>3.2</v>
      </c>
      <c r="AE522" s="48" t="str">
        <f>HYPERLINK(Oprawy_linki!C534,"Karta katalogowa")</f>
        <v>Karta katalogowa</v>
      </c>
    </row>
    <row r="523" spans="1:31">
      <c r="A523" s="8">
        <v>911401841385</v>
      </c>
      <c r="B523" s="10" t="s">
        <v>1515</v>
      </c>
      <c r="C523" s="48" t="str">
        <f>HYPERLINK(Oprawy_linki!B535,"Link do zdjęcia")</f>
        <v>Link do zdjęcia</v>
      </c>
      <c r="D523" s="12" t="s">
        <v>1492</v>
      </c>
      <c r="E523" s="12" t="s">
        <v>88</v>
      </c>
      <c r="F523" s="625">
        <v>252</v>
      </c>
      <c r="G523" s="45" t="s">
        <v>4743</v>
      </c>
      <c r="H523" s="45">
        <v>130</v>
      </c>
      <c r="I523" s="45" t="s">
        <v>4631</v>
      </c>
      <c r="J523" s="45" t="s">
        <v>4154</v>
      </c>
      <c r="K523" s="45" t="s">
        <v>4744</v>
      </c>
      <c r="L523" s="45" t="s">
        <v>4512</v>
      </c>
      <c r="M523" s="45" t="s">
        <v>4236</v>
      </c>
      <c r="N523" s="45" t="s">
        <v>4745</v>
      </c>
      <c r="O523" s="45" t="s">
        <v>4541</v>
      </c>
      <c r="P523" s="45" t="s">
        <v>4443</v>
      </c>
      <c r="Q523" s="45" t="s">
        <v>4236</v>
      </c>
      <c r="R523" s="45">
        <v>65</v>
      </c>
      <c r="S523" s="45" t="s">
        <v>4746</v>
      </c>
      <c r="T523" s="45" t="s">
        <v>4182</v>
      </c>
      <c r="U523" s="45" t="s">
        <v>4453</v>
      </c>
      <c r="V523" s="45">
        <v>25</v>
      </c>
      <c r="W523" s="45" t="s">
        <v>4444</v>
      </c>
      <c r="X523" s="45" t="s">
        <v>4454</v>
      </c>
      <c r="Y523" s="45" t="s">
        <v>95</v>
      </c>
      <c r="Z523" s="45" t="s">
        <v>4455</v>
      </c>
      <c r="AA523" s="45" t="s">
        <v>4515</v>
      </c>
      <c r="AB523" s="45" t="s">
        <v>4137</v>
      </c>
      <c r="AC523" s="50">
        <v>2.0350000000000001</v>
      </c>
      <c r="AD523" s="50">
        <v>1.5</v>
      </c>
      <c r="AE523" s="48" t="str">
        <f>HYPERLINK(Oprawy_linki!C535,"Karta katalogowa")</f>
        <v>Karta katalogowa</v>
      </c>
    </row>
    <row r="524" spans="1:31">
      <c r="A524" s="8">
        <v>911401803587</v>
      </c>
      <c r="B524" s="10" t="s">
        <v>1516</v>
      </c>
      <c r="C524" s="48" t="str">
        <f>HYPERLINK(Oprawy_linki!B536,"Link do zdjęcia")</f>
        <v>Link do zdjęcia</v>
      </c>
      <c r="D524" s="12" t="s">
        <v>1492</v>
      </c>
      <c r="E524" s="12" t="s">
        <v>88</v>
      </c>
      <c r="F524" s="625">
        <v>683</v>
      </c>
      <c r="G524" s="45" t="s">
        <v>4747</v>
      </c>
      <c r="H524" s="45">
        <v>139</v>
      </c>
      <c r="I524" s="45" t="s">
        <v>4631</v>
      </c>
      <c r="J524" s="45" t="s">
        <v>4154</v>
      </c>
      <c r="K524" s="45" t="s">
        <v>4744</v>
      </c>
      <c r="L524" s="45" t="s">
        <v>4512</v>
      </c>
      <c r="M524" s="45" t="s">
        <v>4460</v>
      </c>
      <c r="N524" s="45" t="s">
        <v>4748</v>
      </c>
      <c r="O524" s="45" t="s">
        <v>4449</v>
      </c>
      <c r="P524" s="45" t="s">
        <v>4443</v>
      </c>
      <c r="Q524" s="45" t="s">
        <v>4236</v>
      </c>
      <c r="R524" s="45">
        <v>121</v>
      </c>
      <c r="S524" s="45" t="s">
        <v>4746</v>
      </c>
      <c r="T524" s="45" t="s">
        <v>4182</v>
      </c>
      <c r="U524" s="45" t="s">
        <v>4453</v>
      </c>
      <c r="V524" s="45">
        <v>25</v>
      </c>
      <c r="W524" s="45" t="s">
        <v>4749</v>
      </c>
      <c r="X524" s="45" t="s">
        <v>4454</v>
      </c>
      <c r="Y524" s="45" t="s">
        <v>95</v>
      </c>
      <c r="Z524" s="45" t="s">
        <v>4455</v>
      </c>
      <c r="AA524" s="45" t="s">
        <v>4515</v>
      </c>
      <c r="AB524" s="45" t="s">
        <v>4137</v>
      </c>
      <c r="AC524" s="50">
        <v>3.4249999999999998</v>
      </c>
      <c r="AD524" s="50">
        <v>2.65</v>
      </c>
      <c r="AE524" s="48" t="str">
        <f>HYPERLINK(Oprawy_linki!C536,"Karta katalogowa")</f>
        <v>Karta katalogowa</v>
      </c>
    </row>
    <row r="525" spans="1:31">
      <c r="A525" s="25">
        <v>911401841485</v>
      </c>
      <c r="B525" s="23" t="s">
        <v>1517</v>
      </c>
      <c r="C525" s="48" t="str">
        <f>HYPERLINK(Oprawy_linki!B537,"Link do zdjęcia")</f>
        <v>Link do zdjęcia</v>
      </c>
      <c r="D525" s="12" t="s">
        <v>1492</v>
      </c>
      <c r="E525" s="12" t="s">
        <v>88</v>
      </c>
      <c r="F525" s="625">
        <v>382</v>
      </c>
      <c r="G525" s="45" t="s">
        <v>4750</v>
      </c>
      <c r="H525" s="45">
        <v>140</v>
      </c>
      <c r="I525" s="45" t="s">
        <v>4631</v>
      </c>
      <c r="J525" s="45" t="s">
        <v>4154</v>
      </c>
      <c r="K525" s="45" t="s">
        <v>4744</v>
      </c>
      <c r="L525" s="45" t="s">
        <v>4512</v>
      </c>
      <c r="M525" s="45" t="s">
        <v>4236</v>
      </c>
      <c r="N525" s="45" t="s">
        <v>4751</v>
      </c>
      <c r="O525" s="45" t="s">
        <v>4541</v>
      </c>
      <c r="P525" s="45" t="s">
        <v>4443</v>
      </c>
      <c r="Q525" s="45" t="s">
        <v>4236</v>
      </c>
      <c r="R525" s="45">
        <v>121</v>
      </c>
      <c r="S525" s="45" t="s">
        <v>4746</v>
      </c>
      <c r="T525" s="45" t="s">
        <v>4182</v>
      </c>
      <c r="U525" s="45" t="s">
        <v>4453</v>
      </c>
      <c r="V525" s="45">
        <v>25</v>
      </c>
      <c r="W525" s="45" t="s">
        <v>4444</v>
      </c>
      <c r="X525" s="45" t="s">
        <v>4454</v>
      </c>
      <c r="Y525" s="45" t="s">
        <v>95</v>
      </c>
      <c r="Z525" s="45" t="s">
        <v>4455</v>
      </c>
      <c r="AA525" s="45" t="s">
        <v>4515</v>
      </c>
      <c r="AB525" s="45" t="s">
        <v>4137</v>
      </c>
      <c r="AC525" s="50">
        <v>3.41</v>
      </c>
      <c r="AD525" s="50">
        <v>2.5</v>
      </c>
      <c r="AE525" s="48" t="str">
        <f>HYPERLINK(Oprawy_linki!C537,"Karta katalogowa")</f>
        <v>Karta katalogowa</v>
      </c>
    </row>
    <row r="526" spans="1:31">
      <c r="A526" s="8">
        <v>911401803687</v>
      </c>
      <c r="B526" s="10" t="s">
        <v>1518</v>
      </c>
      <c r="C526" s="48" t="str">
        <f>HYPERLINK(Oprawy_linki!B538,"Link do zdjęcia")</f>
        <v>Link do zdjęcia</v>
      </c>
      <c r="D526" s="12" t="s">
        <v>1492</v>
      </c>
      <c r="E526" s="12" t="s">
        <v>88</v>
      </c>
      <c r="F526" s="625">
        <v>754</v>
      </c>
      <c r="G526" s="45" t="s">
        <v>4752</v>
      </c>
      <c r="H526" s="45">
        <v>138</v>
      </c>
      <c r="I526" s="45" t="s">
        <v>4631</v>
      </c>
      <c r="J526" s="45" t="s">
        <v>4154</v>
      </c>
      <c r="K526" s="45" t="s">
        <v>4744</v>
      </c>
      <c r="L526" s="45" t="s">
        <v>4512</v>
      </c>
      <c r="M526" s="45" t="s">
        <v>4460</v>
      </c>
      <c r="N526" s="45" t="s">
        <v>4753</v>
      </c>
      <c r="O526" s="45" t="s">
        <v>4449</v>
      </c>
      <c r="P526" s="45" t="s">
        <v>4443</v>
      </c>
      <c r="Q526" s="45" t="s">
        <v>4236</v>
      </c>
      <c r="R526" s="45" t="s">
        <v>4754</v>
      </c>
      <c r="S526" s="45" t="s">
        <v>4746</v>
      </c>
      <c r="T526" s="45" t="s">
        <v>4182</v>
      </c>
      <c r="U526" s="45" t="s">
        <v>4453</v>
      </c>
      <c r="V526" s="45">
        <v>25</v>
      </c>
      <c r="W526" s="45" t="s">
        <v>4749</v>
      </c>
      <c r="X526" s="45" t="s">
        <v>4454</v>
      </c>
      <c r="Y526" s="45" t="s">
        <v>95</v>
      </c>
      <c r="Z526" s="45" t="s">
        <v>4455</v>
      </c>
      <c r="AA526" s="45" t="s">
        <v>4515</v>
      </c>
      <c r="AB526" s="45" t="s">
        <v>4137</v>
      </c>
      <c r="AC526" s="50">
        <v>4.2050000000000001</v>
      </c>
      <c r="AD526" s="50">
        <v>3.2</v>
      </c>
      <c r="AE526" s="48" t="str">
        <f>HYPERLINK(Oprawy_linki!C538,"Karta katalogowa")</f>
        <v>Karta katalogowa</v>
      </c>
    </row>
    <row r="527" spans="1:31">
      <c r="A527" s="8">
        <v>911401841185</v>
      </c>
      <c r="B527" s="10" t="s">
        <v>1519</v>
      </c>
      <c r="C527" s="48" t="str">
        <f>HYPERLINK(Oprawy_linki!B539,"Link do zdjęcia")</f>
        <v>Link do zdjęcia</v>
      </c>
      <c r="D527" s="12" t="s">
        <v>1492</v>
      </c>
      <c r="E527" s="12" t="s">
        <v>88</v>
      </c>
      <c r="F527" s="625">
        <v>348</v>
      </c>
      <c r="G527" s="45">
        <v>4800</v>
      </c>
      <c r="H527" s="45">
        <v>140</v>
      </c>
      <c r="I527" s="45">
        <v>4000</v>
      </c>
      <c r="J527" s="45" t="s">
        <v>4154</v>
      </c>
      <c r="K527" s="45" t="s">
        <v>4448</v>
      </c>
      <c r="L527" s="45" t="s">
        <v>4512</v>
      </c>
      <c r="M527" s="45" t="s">
        <v>4236</v>
      </c>
      <c r="N527" s="45">
        <v>34</v>
      </c>
      <c r="O527" s="45" t="s">
        <v>4541</v>
      </c>
      <c r="P527" s="45" t="s">
        <v>4443</v>
      </c>
      <c r="Q527" s="45" t="s">
        <v>4236</v>
      </c>
      <c r="R527" s="45">
        <v>121</v>
      </c>
      <c r="S527" s="45" t="s">
        <v>4746</v>
      </c>
      <c r="T527" s="45" t="s">
        <v>4182</v>
      </c>
      <c r="U527" s="45" t="s">
        <v>4453</v>
      </c>
      <c r="V527" s="45">
        <v>25</v>
      </c>
      <c r="W527" s="45" t="s">
        <v>4444</v>
      </c>
      <c r="X527" s="45" t="s">
        <v>4454</v>
      </c>
      <c r="Y527" s="45" t="s">
        <v>95</v>
      </c>
      <c r="Z527" s="45" t="s">
        <v>4455</v>
      </c>
      <c r="AA527" s="45" t="s">
        <v>4515</v>
      </c>
      <c r="AB527" s="45" t="s">
        <v>4137</v>
      </c>
      <c r="AC527" s="50">
        <v>3.38</v>
      </c>
      <c r="AD527" s="50">
        <v>2.5</v>
      </c>
      <c r="AE527" s="48" t="str">
        <f>HYPERLINK(Oprawy_linki!C539,"Karta katalogowa")</f>
        <v>Karta katalogowa</v>
      </c>
    </row>
    <row r="528" spans="1:31">
      <c r="A528" s="25">
        <v>911401841285</v>
      </c>
      <c r="B528" s="23" t="s">
        <v>1520</v>
      </c>
      <c r="C528" s="48" t="str">
        <f>HYPERLINK(Oprawy_linki!B540,"Link do zdjęcia")</f>
        <v>Link do zdjęcia</v>
      </c>
      <c r="D528" s="12" t="s">
        <v>1492</v>
      </c>
      <c r="E528" s="12" t="s">
        <v>88</v>
      </c>
      <c r="F528" s="625">
        <v>408</v>
      </c>
      <c r="G528" s="45">
        <v>6000</v>
      </c>
      <c r="H528" s="45">
        <v>140</v>
      </c>
      <c r="I528" s="45">
        <v>4000</v>
      </c>
      <c r="J528" s="45" t="s">
        <v>4154</v>
      </c>
      <c r="K528" s="45" t="s">
        <v>4448</v>
      </c>
      <c r="L528" s="45" t="s">
        <v>4512</v>
      </c>
      <c r="M528" s="45" t="s">
        <v>4236</v>
      </c>
      <c r="N528" s="45">
        <v>43</v>
      </c>
      <c r="O528" s="45" t="s">
        <v>4541</v>
      </c>
      <c r="P528" s="45" t="s">
        <v>4443</v>
      </c>
      <c r="Q528" s="45" t="s">
        <v>4236</v>
      </c>
      <c r="R528" s="45" t="s">
        <v>4754</v>
      </c>
      <c r="S528" s="45" t="s">
        <v>4746</v>
      </c>
      <c r="T528" s="45" t="s">
        <v>4182</v>
      </c>
      <c r="U528" s="45" t="s">
        <v>4453</v>
      </c>
      <c r="V528" s="45">
        <v>25</v>
      </c>
      <c r="W528" s="45" t="s">
        <v>4444</v>
      </c>
      <c r="X528" s="45" t="s">
        <v>4454</v>
      </c>
      <c r="Y528" s="45" t="s">
        <v>95</v>
      </c>
      <c r="Z528" s="45" t="s">
        <v>4455</v>
      </c>
      <c r="AA528" s="45" t="s">
        <v>4515</v>
      </c>
      <c r="AB528" s="45" t="s">
        <v>4137</v>
      </c>
      <c r="AC528" s="50">
        <v>4.0679999999999996</v>
      </c>
      <c r="AD528" s="50">
        <v>3.1</v>
      </c>
      <c r="AE528" s="48" t="str">
        <f>HYPERLINK(Oprawy_linki!C540,"Karta katalogowa")</f>
        <v>Karta katalogowa</v>
      </c>
    </row>
    <row r="529" spans="1:31">
      <c r="A529" s="25">
        <v>911401856685</v>
      </c>
      <c r="B529" s="23" t="s">
        <v>1521</v>
      </c>
      <c r="C529" s="48" t="str">
        <f>HYPERLINK(Oprawy_linki!B541,"Link do zdjęcia")</f>
        <v>Link do zdjęcia</v>
      </c>
      <c r="D529" s="12" t="s">
        <v>1492</v>
      </c>
      <c r="E529" s="12" t="s">
        <v>88</v>
      </c>
      <c r="F529" s="625">
        <v>11.5</v>
      </c>
      <c r="G529" s="45" t="s">
        <v>95</v>
      </c>
      <c r="H529" s="45" t="s">
        <v>95</v>
      </c>
      <c r="I529" s="45" t="s">
        <v>95</v>
      </c>
      <c r="J529" s="45" t="s">
        <v>95</v>
      </c>
      <c r="K529" s="45" t="s">
        <v>95</v>
      </c>
      <c r="L529" s="45" t="s">
        <v>95</v>
      </c>
      <c r="M529" s="45" t="s">
        <v>95</v>
      </c>
      <c r="N529" s="45" t="s">
        <v>95</v>
      </c>
      <c r="O529" s="45" t="s">
        <v>95</v>
      </c>
      <c r="P529" s="45" t="s">
        <v>95</v>
      </c>
      <c r="Q529" s="45" t="s">
        <v>4236</v>
      </c>
      <c r="R529" s="45">
        <v>10</v>
      </c>
      <c r="S529" s="45">
        <v>1</v>
      </c>
      <c r="T529" s="45">
        <v>6</v>
      </c>
      <c r="U529" s="45" t="s">
        <v>95</v>
      </c>
      <c r="V529" s="45" t="s">
        <v>95</v>
      </c>
      <c r="W529" s="45" t="s">
        <v>95</v>
      </c>
      <c r="X529" s="45" t="s">
        <v>95</v>
      </c>
      <c r="Y529" s="45" t="s">
        <v>95</v>
      </c>
      <c r="Z529" s="45" t="s">
        <v>95</v>
      </c>
      <c r="AA529" s="45" t="s">
        <v>95</v>
      </c>
      <c r="AB529" s="45" t="s">
        <v>4137</v>
      </c>
      <c r="AC529" s="50">
        <v>7.2999999999999995E-2</v>
      </c>
      <c r="AD529" s="50">
        <v>0.06</v>
      </c>
      <c r="AE529" s="48" t="str">
        <f>HYPERLINK(Oprawy_linki!C541,"Karta katalogowa")</f>
        <v>Karta katalogowa</v>
      </c>
    </row>
    <row r="530" spans="1:31">
      <c r="A530" s="8">
        <v>910925867567</v>
      </c>
      <c r="B530" s="10" t="s">
        <v>1522</v>
      </c>
      <c r="C530" s="48" t="str">
        <f>HYPERLINK(Oprawy_linki!B542,"Link do zdjęcia")</f>
        <v>Link do zdjęcia</v>
      </c>
      <c r="D530" s="12" t="s">
        <v>1523</v>
      </c>
      <c r="E530" s="12" t="s">
        <v>88</v>
      </c>
      <c r="F530" s="625">
        <v>112</v>
      </c>
      <c r="G530" s="45" t="s">
        <v>95</v>
      </c>
      <c r="H530" s="45" t="s">
        <v>95</v>
      </c>
      <c r="I530" s="45" t="s">
        <v>95</v>
      </c>
      <c r="J530" s="45" t="s">
        <v>95</v>
      </c>
      <c r="K530" s="45" t="s">
        <v>95</v>
      </c>
      <c r="L530" s="45" t="s">
        <v>95</v>
      </c>
      <c r="M530" s="45" t="s">
        <v>95</v>
      </c>
      <c r="N530" s="45" t="s">
        <v>95</v>
      </c>
      <c r="O530" s="45" t="s">
        <v>95</v>
      </c>
      <c r="P530" s="45" t="s">
        <v>95</v>
      </c>
      <c r="Q530" s="45" t="s">
        <v>95</v>
      </c>
      <c r="R530" s="45" t="s">
        <v>4174</v>
      </c>
      <c r="S530" s="45">
        <v>14</v>
      </c>
      <c r="T530" s="45">
        <v>16</v>
      </c>
      <c r="U530" s="45" t="s">
        <v>95</v>
      </c>
      <c r="V530" s="45" t="s">
        <v>95</v>
      </c>
      <c r="W530" s="45" t="s">
        <v>95</v>
      </c>
      <c r="X530" s="45" t="s">
        <v>95</v>
      </c>
      <c r="Y530" s="45" t="s">
        <v>95</v>
      </c>
      <c r="Z530" s="45" t="s">
        <v>95</v>
      </c>
      <c r="AA530" s="45" t="s">
        <v>95</v>
      </c>
      <c r="AB530" s="45" t="s">
        <v>4137</v>
      </c>
      <c r="AC530" s="50">
        <v>0.23799999999999999</v>
      </c>
      <c r="AD530" s="50">
        <v>0.19500000000000001</v>
      </c>
      <c r="AE530" s="48" t="str">
        <f>HYPERLINK(Oprawy_linki!C542,"Karta katalogowa")</f>
        <v>Karta katalogowa</v>
      </c>
    </row>
    <row r="531" spans="1:31">
      <c r="A531" s="8">
        <v>910925867564</v>
      </c>
      <c r="B531" s="10" t="s">
        <v>1524</v>
      </c>
      <c r="C531" s="48" t="str">
        <f>HYPERLINK(Oprawy_linki!B543,"Link do zdjęcia")</f>
        <v>Link do zdjęcia</v>
      </c>
      <c r="D531" s="12" t="s">
        <v>1523</v>
      </c>
      <c r="E531" s="12" t="s">
        <v>88</v>
      </c>
      <c r="F531" s="625">
        <v>141</v>
      </c>
      <c r="G531" s="45" t="s">
        <v>95</v>
      </c>
      <c r="H531" s="45" t="s">
        <v>95</v>
      </c>
      <c r="I531" s="45" t="s">
        <v>95</v>
      </c>
      <c r="J531" s="45" t="s">
        <v>95</v>
      </c>
      <c r="K531" s="45" t="s">
        <v>95</v>
      </c>
      <c r="L531" s="45" t="s">
        <v>95</v>
      </c>
      <c r="M531" s="45" t="s">
        <v>95</v>
      </c>
      <c r="N531" s="45" t="s">
        <v>95</v>
      </c>
      <c r="O531" s="45" t="s">
        <v>95</v>
      </c>
      <c r="P531" s="45" t="s">
        <v>95</v>
      </c>
      <c r="Q531" s="45" t="s">
        <v>95</v>
      </c>
      <c r="R531" s="45" t="s">
        <v>4174</v>
      </c>
      <c r="S531" s="45">
        <v>14</v>
      </c>
      <c r="T531" s="45">
        <v>16</v>
      </c>
      <c r="U531" s="45" t="s">
        <v>95</v>
      </c>
      <c r="V531" s="45" t="s">
        <v>95</v>
      </c>
      <c r="W531" s="45" t="s">
        <v>95</v>
      </c>
      <c r="X531" s="45" t="s">
        <v>95</v>
      </c>
      <c r="Y531" s="45" t="s">
        <v>95</v>
      </c>
      <c r="Z531" s="45" t="s">
        <v>95</v>
      </c>
      <c r="AA531" s="45" t="s">
        <v>95</v>
      </c>
      <c r="AB531" s="45" t="s">
        <v>4137</v>
      </c>
      <c r="AC531" s="50">
        <v>0.20799999999999999</v>
      </c>
      <c r="AD531" s="50">
        <v>0.16500000000000001</v>
      </c>
      <c r="AE531" s="48" t="str">
        <f>HYPERLINK(Oprawy_linki!C543,"Karta katalogowa")</f>
        <v>Karta katalogowa</v>
      </c>
    </row>
    <row r="532" spans="1:31">
      <c r="A532" s="8">
        <v>910925867565</v>
      </c>
      <c r="B532" s="10" t="s">
        <v>1525</v>
      </c>
      <c r="C532" s="48" t="str">
        <f>HYPERLINK(Oprawy_linki!B544,"Link do zdjęcia")</f>
        <v>Link do zdjęcia</v>
      </c>
      <c r="D532" s="12" t="s">
        <v>1523</v>
      </c>
      <c r="E532" s="12" t="s">
        <v>88</v>
      </c>
      <c r="F532" s="625">
        <v>260</v>
      </c>
      <c r="G532" s="45" t="s">
        <v>95</v>
      </c>
      <c r="H532" s="45" t="s">
        <v>95</v>
      </c>
      <c r="I532" s="45" t="s">
        <v>95</v>
      </c>
      <c r="J532" s="45" t="s">
        <v>95</v>
      </c>
      <c r="K532" s="45" t="s">
        <v>95</v>
      </c>
      <c r="L532" s="45" t="s">
        <v>95</v>
      </c>
      <c r="M532" s="45" t="s">
        <v>95</v>
      </c>
      <c r="N532" s="45" t="s">
        <v>95</v>
      </c>
      <c r="O532" s="45" t="s">
        <v>95</v>
      </c>
      <c r="P532" s="45" t="s">
        <v>95</v>
      </c>
      <c r="Q532" s="45" t="s">
        <v>95</v>
      </c>
      <c r="R532" s="45">
        <v>4</v>
      </c>
      <c r="S532" s="45">
        <v>14</v>
      </c>
      <c r="T532" s="45">
        <v>16</v>
      </c>
      <c r="U532" s="45" t="s">
        <v>95</v>
      </c>
      <c r="V532" s="45" t="s">
        <v>95</v>
      </c>
      <c r="W532" s="45" t="s">
        <v>95</v>
      </c>
      <c r="X532" s="45" t="s">
        <v>95</v>
      </c>
      <c r="Y532" s="45" t="s">
        <v>95</v>
      </c>
      <c r="Z532" s="45" t="s">
        <v>95</v>
      </c>
      <c r="AA532" s="45" t="s">
        <v>95</v>
      </c>
      <c r="AB532" s="45" t="s">
        <v>4137</v>
      </c>
      <c r="AC532" s="50">
        <v>0.19</v>
      </c>
      <c r="AD532" s="50">
        <v>0.14699999999999999</v>
      </c>
      <c r="AE532" s="48" t="str">
        <f>HYPERLINK(Oprawy_linki!C544,"Karta katalogowa")</f>
        <v>Karta katalogowa</v>
      </c>
    </row>
    <row r="533" spans="1:31">
      <c r="A533" s="8">
        <v>910925867573</v>
      </c>
      <c r="B533" s="10" t="s">
        <v>1526</v>
      </c>
      <c r="C533" s="48" t="str">
        <f>HYPERLINK(Oprawy_linki!B545,"Link do zdjęcia")</f>
        <v>Link do zdjęcia</v>
      </c>
      <c r="D533" s="12" t="s">
        <v>1523</v>
      </c>
      <c r="E533" s="12" t="s">
        <v>88</v>
      </c>
      <c r="F533" s="625">
        <v>41</v>
      </c>
      <c r="G533" s="45" t="s">
        <v>95</v>
      </c>
      <c r="H533" s="45" t="s">
        <v>95</v>
      </c>
      <c r="I533" s="45" t="s">
        <v>95</v>
      </c>
      <c r="J533" s="45" t="s">
        <v>95</v>
      </c>
      <c r="K533" s="45" t="s">
        <v>95</v>
      </c>
      <c r="L533" s="45" t="s">
        <v>95</v>
      </c>
      <c r="M533" s="45" t="s">
        <v>95</v>
      </c>
      <c r="N533" s="45" t="s">
        <v>95</v>
      </c>
      <c r="O533" s="45" t="s">
        <v>95</v>
      </c>
      <c r="P533" s="45" t="s">
        <v>95</v>
      </c>
      <c r="Q533" s="45" t="s">
        <v>95</v>
      </c>
      <c r="R533" s="45" t="s">
        <v>4174</v>
      </c>
      <c r="S533" s="45">
        <v>14</v>
      </c>
      <c r="T533" s="45">
        <v>16</v>
      </c>
      <c r="U533" s="45" t="s">
        <v>95</v>
      </c>
      <c r="V533" s="45" t="s">
        <v>95</v>
      </c>
      <c r="W533" s="45" t="s">
        <v>95</v>
      </c>
      <c r="X533" s="45" t="s">
        <v>95</v>
      </c>
      <c r="Y533" s="45" t="s">
        <v>95</v>
      </c>
      <c r="Z533" s="45" t="s">
        <v>95</v>
      </c>
      <c r="AA533" s="45" t="s">
        <v>95</v>
      </c>
      <c r="AB533" s="45" t="s">
        <v>4137</v>
      </c>
      <c r="AC533" s="50">
        <v>0.16</v>
      </c>
      <c r="AD533" s="50">
        <v>0.11700000000000001</v>
      </c>
      <c r="AE533" s="48" t="str">
        <f>HYPERLINK(Oprawy_linki!C545,"Karta katalogowa")</f>
        <v>Karta katalogowa</v>
      </c>
    </row>
    <row r="534" spans="1:31">
      <c r="A534" s="8">
        <v>910925867562</v>
      </c>
      <c r="B534" s="10" t="s">
        <v>1527</v>
      </c>
      <c r="C534" s="48" t="str">
        <f>HYPERLINK(Oprawy_linki!B546,"Link do zdjęcia")</f>
        <v>Link do zdjęcia</v>
      </c>
      <c r="D534" s="12" t="s">
        <v>1523</v>
      </c>
      <c r="E534" s="12" t="s">
        <v>88</v>
      </c>
      <c r="F534" s="625">
        <v>156</v>
      </c>
      <c r="G534" s="45" t="s">
        <v>95</v>
      </c>
      <c r="H534" s="45" t="s">
        <v>95</v>
      </c>
      <c r="I534" s="45" t="s">
        <v>95</v>
      </c>
      <c r="J534" s="45" t="s">
        <v>95</v>
      </c>
      <c r="K534" s="45" t="s">
        <v>95</v>
      </c>
      <c r="L534" s="45" t="s">
        <v>95</v>
      </c>
      <c r="M534" s="45" t="s">
        <v>95</v>
      </c>
      <c r="N534" s="45" t="s">
        <v>95</v>
      </c>
      <c r="O534" s="45" t="s">
        <v>95</v>
      </c>
      <c r="P534" s="45" t="s">
        <v>4443</v>
      </c>
      <c r="Q534" s="45" t="s">
        <v>95</v>
      </c>
      <c r="R534" s="45">
        <v>27</v>
      </c>
      <c r="S534" s="45">
        <v>6</v>
      </c>
      <c r="T534" s="45">
        <v>10</v>
      </c>
      <c r="U534" s="45" t="s">
        <v>95</v>
      </c>
      <c r="V534" s="45" t="s">
        <v>95</v>
      </c>
      <c r="W534" s="45" t="s">
        <v>95</v>
      </c>
      <c r="X534" s="45" t="s">
        <v>95</v>
      </c>
      <c r="Y534" s="45" t="s">
        <v>95</v>
      </c>
      <c r="Z534" s="45" t="s">
        <v>4455</v>
      </c>
      <c r="AA534" s="45" t="s">
        <v>4447</v>
      </c>
      <c r="AB534" s="45" t="s">
        <v>4137</v>
      </c>
      <c r="AC534" s="50">
        <v>0.5</v>
      </c>
      <c r="AD534" s="50">
        <v>0.435</v>
      </c>
      <c r="AE534" s="48" t="str">
        <f>HYPERLINK(Oprawy_linki!C546,"Karta katalogowa")</f>
        <v>Karta katalogowa</v>
      </c>
    </row>
    <row r="535" spans="1:31">
      <c r="A535" s="8">
        <v>910925867563</v>
      </c>
      <c r="B535" s="10" t="s">
        <v>1528</v>
      </c>
      <c r="C535" s="48" t="str">
        <f>HYPERLINK(Oprawy_linki!B547,"Link do zdjęcia")</f>
        <v>Link do zdjęcia</v>
      </c>
      <c r="D535" s="12" t="s">
        <v>1523</v>
      </c>
      <c r="E535" s="12" t="s">
        <v>88</v>
      </c>
      <c r="F535" s="625">
        <v>234</v>
      </c>
      <c r="G535" s="45" t="s">
        <v>95</v>
      </c>
      <c r="H535" s="45" t="s">
        <v>95</v>
      </c>
      <c r="I535" s="45" t="s">
        <v>95</v>
      </c>
      <c r="J535" s="45" t="s">
        <v>95</v>
      </c>
      <c r="K535" s="45" t="s">
        <v>95</v>
      </c>
      <c r="L535" s="45" t="s">
        <v>95</v>
      </c>
      <c r="M535" s="45" t="s">
        <v>95</v>
      </c>
      <c r="N535" s="45" t="s">
        <v>95</v>
      </c>
      <c r="O535" s="45" t="s">
        <v>95</v>
      </c>
      <c r="P535" s="45" t="s">
        <v>4443</v>
      </c>
      <c r="Q535" s="45" t="s">
        <v>95</v>
      </c>
      <c r="R535" s="45">
        <v>27</v>
      </c>
      <c r="S535" s="45">
        <v>6</v>
      </c>
      <c r="T535" s="45">
        <v>10</v>
      </c>
      <c r="U535" s="45" t="s">
        <v>95</v>
      </c>
      <c r="V535" s="45" t="s">
        <v>95</v>
      </c>
      <c r="W535" s="45" t="s">
        <v>95</v>
      </c>
      <c r="X535" s="45" t="s">
        <v>95</v>
      </c>
      <c r="Y535" s="45" t="s">
        <v>95</v>
      </c>
      <c r="Z535" s="45" t="s">
        <v>4455</v>
      </c>
      <c r="AA535" s="45" t="s">
        <v>4447</v>
      </c>
      <c r="AB535" s="45" t="s">
        <v>4137</v>
      </c>
      <c r="AC535" s="50">
        <v>0.57999999999999996</v>
      </c>
      <c r="AD535" s="50">
        <v>0.443</v>
      </c>
      <c r="AE535" s="48" t="str">
        <f>HYPERLINK(Oprawy_linki!C547,"Karta katalogowa")</f>
        <v>Karta katalogowa</v>
      </c>
    </row>
    <row r="536" spans="1:31">
      <c r="A536" s="25">
        <v>910925867566</v>
      </c>
      <c r="B536" s="23" t="s">
        <v>1529</v>
      </c>
      <c r="C536" s="48" t="str">
        <f>HYPERLINK(Oprawy_linki!B548,"Link do zdjęcia")</f>
        <v>Link do zdjęcia</v>
      </c>
      <c r="D536" s="12" t="s">
        <v>1523</v>
      </c>
      <c r="E536" s="12" t="s">
        <v>88</v>
      </c>
      <c r="F536" s="625">
        <v>69.599999999999994</v>
      </c>
      <c r="G536" s="45" t="s">
        <v>95</v>
      </c>
      <c r="H536" s="45" t="s">
        <v>95</v>
      </c>
      <c r="I536" s="45" t="s">
        <v>95</v>
      </c>
      <c r="J536" s="45" t="s">
        <v>95</v>
      </c>
      <c r="K536" s="45" t="s">
        <v>95</v>
      </c>
      <c r="L536" s="45" t="s">
        <v>95</v>
      </c>
      <c r="M536" s="45" t="s">
        <v>95</v>
      </c>
      <c r="N536" s="45" t="s">
        <v>95</v>
      </c>
      <c r="O536" s="45" t="s">
        <v>95</v>
      </c>
      <c r="P536" s="45" t="s">
        <v>95</v>
      </c>
      <c r="Q536" s="45" t="s">
        <v>95</v>
      </c>
      <c r="R536" s="45" t="s">
        <v>4174</v>
      </c>
      <c r="S536" s="45">
        <v>14</v>
      </c>
      <c r="T536" s="45">
        <v>16</v>
      </c>
      <c r="U536" s="45" t="s">
        <v>95</v>
      </c>
      <c r="V536" s="45" t="s">
        <v>95</v>
      </c>
      <c r="W536" s="45" t="s">
        <v>95</v>
      </c>
      <c r="X536" s="45" t="s">
        <v>95</v>
      </c>
      <c r="Y536" s="45" t="s">
        <v>95</v>
      </c>
      <c r="Z536" s="45" t="s">
        <v>95</v>
      </c>
      <c r="AA536" s="45" t="s">
        <v>95</v>
      </c>
      <c r="AB536" s="45" t="s">
        <v>4137</v>
      </c>
      <c r="AC536" s="50">
        <v>0.24</v>
      </c>
      <c r="AD536" s="50">
        <v>0.19800000000000001</v>
      </c>
      <c r="AE536" s="48" t="str">
        <f>HYPERLINK(Oprawy_linki!C548,"Karta katalogowa")</f>
        <v>Karta katalogowa</v>
      </c>
    </row>
    <row r="537" spans="1:31">
      <c r="A537" s="8">
        <v>910925867569</v>
      </c>
      <c r="B537" s="10" t="s">
        <v>1530</v>
      </c>
      <c r="C537" s="48" t="str">
        <f>HYPERLINK(Oprawy_linki!B549,"Link do zdjęcia")</f>
        <v>Link do zdjęcia</v>
      </c>
      <c r="D537" s="12" t="s">
        <v>1523</v>
      </c>
      <c r="E537" s="12" t="s">
        <v>88</v>
      </c>
      <c r="F537" s="625">
        <v>224</v>
      </c>
      <c r="G537" s="45" t="s">
        <v>95</v>
      </c>
      <c r="H537" s="45" t="s">
        <v>95</v>
      </c>
      <c r="I537" s="45" t="s">
        <v>95</v>
      </c>
      <c r="J537" s="45" t="s">
        <v>95</v>
      </c>
      <c r="K537" s="45" t="s">
        <v>95</v>
      </c>
      <c r="L537" s="45" t="s">
        <v>95</v>
      </c>
      <c r="M537" s="45" t="s">
        <v>95</v>
      </c>
      <c r="N537" s="45" t="s">
        <v>95</v>
      </c>
      <c r="O537" s="45" t="s">
        <v>95</v>
      </c>
      <c r="P537" s="45" t="s">
        <v>95</v>
      </c>
      <c r="Q537" s="45" t="s">
        <v>95</v>
      </c>
      <c r="R537" s="45" t="s">
        <v>4174</v>
      </c>
      <c r="S537" s="45">
        <v>14</v>
      </c>
      <c r="T537" s="45">
        <v>16</v>
      </c>
      <c r="U537" s="45" t="s">
        <v>95</v>
      </c>
      <c r="V537" s="45" t="s">
        <v>95</v>
      </c>
      <c r="W537" s="45" t="s">
        <v>95</v>
      </c>
      <c r="X537" s="45" t="s">
        <v>95</v>
      </c>
      <c r="Y537" s="45" t="s">
        <v>95</v>
      </c>
      <c r="Z537" s="45" t="s">
        <v>95</v>
      </c>
      <c r="AA537" s="45" t="s">
        <v>95</v>
      </c>
      <c r="AB537" s="45" t="s">
        <v>4137</v>
      </c>
      <c r="AC537" s="50">
        <v>0.32300000000000001</v>
      </c>
      <c r="AD537" s="50">
        <v>0.28000000000000003</v>
      </c>
      <c r="AE537" s="48" t="str">
        <f>HYPERLINK(Oprawy_linki!C549,"Karta katalogowa")</f>
        <v>Karta katalogowa</v>
      </c>
    </row>
    <row r="538" spans="1:31">
      <c r="A538" s="25">
        <v>910925867575</v>
      </c>
      <c r="B538" s="23" t="s">
        <v>1531</v>
      </c>
      <c r="C538" s="48" t="str">
        <f>HYPERLINK(Oprawy_linki!B550,"Link do zdjęcia")</f>
        <v>Link do zdjęcia</v>
      </c>
      <c r="D538" s="12" t="s">
        <v>1523</v>
      </c>
      <c r="E538" s="12" t="s">
        <v>88</v>
      </c>
      <c r="F538" s="625">
        <v>157</v>
      </c>
      <c r="G538" s="45" t="s">
        <v>95</v>
      </c>
      <c r="H538" s="45" t="s">
        <v>95</v>
      </c>
      <c r="I538" s="45" t="s">
        <v>95</v>
      </c>
      <c r="J538" s="45" t="s">
        <v>95</v>
      </c>
      <c r="K538" s="45" t="s">
        <v>95</v>
      </c>
      <c r="L538" s="45" t="s">
        <v>95</v>
      </c>
      <c r="M538" s="45" t="s">
        <v>95</v>
      </c>
      <c r="N538" s="45" t="s">
        <v>95</v>
      </c>
      <c r="O538" s="45" t="s">
        <v>95</v>
      </c>
      <c r="P538" s="45" t="s">
        <v>95</v>
      </c>
      <c r="Q538" s="45" t="s">
        <v>95</v>
      </c>
      <c r="R538" s="45">
        <v>27</v>
      </c>
      <c r="S538" s="45">
        <v>6</v>
      </c>
      <c r="T538" s="45">
        <v>10</v>
      </c>
      <c r="U538" s="45" t="s">
        <v>95</v>
      </c>
      <c r="V538" s="45" t="s">
        <v>95</v>
      </c>
      <c r="W538" s="45" t="s">
        <v>95</v>
      </c>
      <c r="X538" s="45" t="s">
        <v>95</v>
      </c>
      <c r="Y538" s="45" t="s">
        <v>95</v>
      </c>
      <c r="Z538" s="45" t="s">
        <v>95</v>
      </c>
      <c r="AA538" s="45" t="s">
        <v>95</v>
      </c>
      <c r="AB538" s="45" t="s">
        <v>4137</v>
      </c>
      <c r="AC538" s="50">
        <v>0.54</v>
      </c>
      <c r="AD538" s="50">
        <v>0.42499999999999999</v>
      </c>
      <c r="AE538" s="48" t="str">
        <f>HYPERLINK(Oprawy_linki!C550,"Karta katalogowa")</f>
        <v>Karta katalogowa</v>
      </c>
    </row>
    <row r="539" spans="1:31">
      <c r="A539" s="8">
        <v>910925867568</v>
      </c>
      <c r="B539" s="24" t="s">
        <v>1532</v>
      </c>
      <c r="C539" s="48" t="str">
        <f>HYPERLINK(Oprawy_linki!B551,"Link do zdjęcia")</f>
        <v>Link do zdjęcia</v>
      </c>
      <c r="D539" s="12" t="s">
        <v>1523</v>
      </c>
      <c r="E539" s="12" t="s">
        <v>88</v>
      </c>
      <c r="F539" s="625">
        <v>62.8</v>
      </c>
      <c r="G539" s="45" t="s">
        <v>95</v>
      </c>
      <c r="H539" s="45" t="s">
        <v>95</v>
      </c>
      <c r="I539" s="45" t="s">
        <v>95</v>
      </c>
      <c r="J539" s="45" t="s">
        <v>95</v>
      </c>
      <c r="K539" s="45" t="s">
        <v>95</v>
      </c>
      <c r="L539" s="45" t="s">
        <v>95</v>
      </c>
      <c r="M539" s="45" t="s">
        <v>95</v>
      </c>
      <c r="N539" s="45" t="s">
        <v>95</v>
      </c>
      <c r="O539" s="45" t="s">
        <v>95</v>
      </c>
      <c r="P539" s="45" t="s">
        <v>95</v>
      </c>
      <c r="Q539" s="45" t="s">
        <v>95</v>
      </c>
      <c r="R539" s="45" t="s">
        <v>4174</v>
      </c>
      <c r="S539" s="45">
        <v>14</v>
      </c>
      <c r="T539" s="45">
        <v>16</v>
      </c>
      <c r="U539" s="45" t="s">
        <v>95</v>
      </c>
      <c r="V539" s="45" t="s">
        <v>95</v>
      </c>
      <c r="W539" s="45" t="s">
        <v>95</v>
      </c>
      <c r="X539" s="45" t="s">
        <v>95</v>
      </c>
      <c r="Y539" s="45" t="s">
        <v>95</v>
      </c>
      <c r="Z539" s="45" t="s">
        <v>95</v>
      </c>
      <c r="AA539" s="45" t="s">
        <v>95</v>
      </c>
      <c r="AB539" s="45" t="s">
        <v>4137</v>
      </c>
      <c r="AC539" s="50">
        <v>0.22500000000000001</v>
      </c>
      <c r="AD539" s="50">
        <v>0.183</v>
      </c>
      <c r="AE539" s="48" t="str">
        <f>HYPERLINK(Oprawy_linki!C551,"Karta katalogowa")</f>
        <v>Karta katalogowa</v>
      </c>
    </row>
    <row r="540" spans="1:31">
      <c r="A540" s="8">
        <v>910925867574</v>
      </c>
      <c r="B540" s="10" t="s">
        <v>1533</v>
      </c>
      <c r="C540" s="48" t="str">
        <f>HYPERLINK(Oprawy_linki!B552,"Link do zdjęcia")</f>
        <v>Link do zdjęcia</v>
      </c>
      <c r="D540" s="12" t="s">
        <v>1523</v>
      </c>
      <c r="E540" s="12" t="s">
        <v>88</v>
      </c>
      <c r="F540" s="625">
        <v>25.1</v>
      </c>
      <c r="G540" s="45" t="s">
        <v>95</v>
      </c>
      <c r="H540" s="45" t="s">
        <v>95</v>
      </c>
      <c r="I540" s="45" t="s">
        <v>95</v>
      </c>
      <c r="J540" s="45" t="s">
        <v>95</v>
      </c>
      <c r="K540" s="45" t="s">
        <v>95</v>
      </c>
      <c r="L540" s="45" t="s">
        <v>95</v>
      </c>
      <c r="M540" s="45" t="s">
        <v>95</v>
      </c>
      <c r="N540" s="45" t="s">
        <v>95</v>
      </c>
      <c r="O540" s="45" t="s">
        <v>95</v>
      </c>
      <c r="P540" s="45" t="s">
        <v>95</v>
      </c>
      <c r="Q540" s="45" t="s">
        <v>95</v>
      </c>
      <c r="R540" s="45" t="s">
        <v>4188</v>
      </c>
      <c r="S540" s="45" t="s">
        <v>4755</v>
      </c>
      <c r="T540" s="45" t="s">
        <v>4139</v>
      </c>
      <c r="U540" s="45" t="s">
        <v>95</v>
      </c>
      <c r="V540" s="45" t="s">
        <v>95</v>
      </c>
      <c r="W540" s="45" t="s">
        <v>95</v>
      </c>
      <c r="X540" s="45" t="s">
        <v>95</v>
      </c>
      <c r="Y540" s="45" t="s">
        <v>95</v>
      </c>
      <c r="Z540" s="45" t="s">
        <v>95</v>
      </c>
      <c r="AA540" s="45" t="s">
        <v>95</v>
      </c>
      <c r="AB540" s="45" t="s">
        <v>4137</v>
      </c>
      <c r="AC540" s="50">
        <v>3.4000000000000002E-2</v>
      </c>
      <c r="AD540" s="50">
        <v>3.3000000000000002E-2</v>
      </c>
      <c r="AE540" s="48" t="str">
        <f>HYPERLINK(Oprawy_linki!C552,"Karta katalogowa")</f>
        <v>Karta katalogowa</v>
      </c>
    </row>
    <row r="541" spans="1:31">
      <c r="A541" s="8">
        <v>910925867570</v>
      </c>
      <c r="B541" s="10" t="s">
        <v>1534</v>
      </c>
      <c r="C541" s="48" t="str">
        <f>HYPERLINK(Oprawy_linki!B553,"Link do zdjęcia")</f>
        <v>Link do zdjęcia</v>
      </c>
      <c r="D541" s="12" t="s">
        <v>1523</v>
      </c>
      <c r="E541" s="12" t="s">
        <v>88</v>
      </c>
      <c r="F541" s="625">
        <v>25.2</v>
      </c>
      <c r="G541" s="45" t="s">
        <v>95</v>
      </c>
      <c r="H541" s="45" t="s">
        <v>95</v>
      </c>
      <c r="I541" s="45" t="s">
        <v>95</v>
      </c>
      <c r="J541" s="45" t="s">
        <v>95</v>
      </c>
      <c r="K541" s="45" t="s">
        <v>95</v>
      </c>
      <c r="L541" s="45" t="s">
        <v>95</v>
      </c>
      <c r="M541" s="45" t="s">
        <v>95</v>
      </c>
      <c r="N541" s="45" t="s">
        <v>95</v>
      </c>
      <c r="O541" s="45" t="s">
        <v>95</v>
      </c>
      <c r="P541" s="45" t="s">
        <v>95</v>
      </c>
      <c r="Q541" s="45" t="s">
        <v>95</v>
      </c>
      <c r="R541" s="45" t="s">
        <v>4756</v>
      </c>
      <c r="S541" s="45">
        <v>14</v>
      </c>
      <c r="T541" s="45">
        <v>16</v>
      </c>
      <c r="U541" s="45" t="s">
        <v>95</v>
      </c>
      <c r="V541" s="45" t="s">
        <v>95</v>
      </c>
      <c r="W541" s="45" t="s">
        <v>95</v>
      </c>
      <c r="X541" s="45" t="s">
        <v>95</v>
      </c>
      <c r="Y541" s="45" t="s">
        <v>95</v>
      </c>
      <c r="Z541" s="45" t="s">
        <v>95</v>
      </c>
      <c r="AA541" s="45" t="s">
        <v>95</v>
      </c>
      <c r="AB541" s="45" t="s">
        <v>4137</v>
      </c>
      <c r="AC541" s="50">
        <v>2.7E-2</v>
      </c>
      <c r="AD541" s="50">
        <v>2.5000000000000001E-2</v>
      </c>
      <c r="AE541" s="48" t="str">
        <f>HYPERLINK(Oprawy_linki!C553,"Karta katalogowa")</f>
        <v>Karta katalogowa</v>
      </c>
    </row>
    <row r="542" spans="1:31">
      <c r="A542" s="8">
        <v>910925867571</v>
      </c>
      <c r="B542" s="10" t="s">
        <v>1535</v>
      </c>
      <c r="C542" s="48" t="str">
        <f>HYPERLINK(Oprawy_linki!B554,"Link do zdjęcia")</f>
        <v>Link do zdjęcia</v>
      </c>
      <c r="D542" s="12" t="s">
        <v>1523</v>
      </c>
      <c r="E542" s="12" t="s">
        <v>88</v>
      </c>
      <c r="F542" s="625">
        <v>30.9</v>
      </c>
      <c r="G542" s="45" t="s">
        <v>95</v>
      </c>
      <c r="H542" s="45" t="s">
        <v>95</v>
      </c>
      <c r="I542" s="45" t="s">
        <v>95</v>
      </c>
      <c r="J542" s="45" t="s">
        <v>95</v>
      </c>
      <c r="K542" s="45" t="s">
        <v>95</v>
      </c>
      <c r="L542" s="45" t="s">
        <v>95</v>
      </c>
      <c r="M542" s="45" t="s">
        <v>95</v>
      </c>
      <c r="N542" s="45" t="s">
        <v>95</v>
      </c>
      <c r="O542" s="45" t="s">
        <v>95</v>
      </c>
      <c r="P542" s="45" t="s">
        <v>95</v>
      </c>
      <c r="Q542" s="45" t="s">
        <v>95</v>
      </c>
      <c r="R542" s="45">
        <v>4</v>
      </c>
      <c r="S542" s="45">
        <v>13</v>
      </c>
      <c r="T542" s="45">
        <v>3</v>
      </c>
      <c r="U542" s="45" t="s">
        <v>95</v>
      </c>
      <c r="V542" s="45" t="s">
        <v>95</v>
      </c>
      <c r="W542" s="45" t="s">
        <v>95</v>
      </c>
      <c r="X542" s="45" t="s">
        <v>95</v>
      </c>
      <c r="Y542" s="45" t="s">
        <v>95</v>
      </c>
      <c r="Z542" s="45" t="s">
        <v>95</v>
      </c>
      <c r="AA542" s="45" t="s">
        <v>95</v>
      </c>
      <c r="AB542" s="45" t="s">
        <v>4137</v>
      </c>
      <c r="AC542" s="50">
        <v>6.4000000000000001E-2</v>
      </c>
      <c r="AD542" s="50">
        <v>6.0999999999999999E-2</v>
      </c>
      <c r="AE542" s="48" t="str">
        <f>HYPERLINK(Oprawy_linki!C554,"Karta katalogowa")</f>
        <v>Karta katalogowa</v>
      </c>
    </row>
    <row r="543" spans="1:31">
      <c r="A543" s="8">
        <v>910925867572</v>
      </c>
      <c r="B543" s="10" t="s">
        <v>1536</v>
      </c>
      <c r="C543" s="48" t="str">
        <f>HYPERLINK(Oprawy_linki!B555,"Link do zdjęcia")</f>
        <v>Link do zdjęcia</v>
      </c>
      <c r="D543" s="12" t="s">
        <v>1523</v>
      </c>
      <c r="E543" s="12" t="s">
        <v>88</v>
      </c>
      <c r="F543" s="625">
        <v>37.700000000000003</v>
      </c>
      <c r="G543" s="45" t="s">
        <v>95</v>
      </c>
      <c r="H543" s="45" t="s">
        <v>95</v>
      </c>
      <c r="I543" s="45" t="s">
        <v>95</v>
      </c>
      <c r="J543" s="45" t="s">
        <v>95</v>
      </c>
      <c r="K543" s="45" t="s">
        <v>95</v>
      </c>
      <c r="L543" s="45" t="s">
        <v>95</v>
      </c>
      <c r="M543" s="45" t="s">
        <v>95</v>
      </c>
      <c r="N543" s="45" t="s">
        <v>95</v>
      </c>
      <c r="O543" s="45" t="s">
        <v>95</v>
      </c>
      <c r="P543" s="45" t="s">
        <v>95</v>
      </c>
      <c r="Q543" s="45" t="s">
        <v>95</v>
      </c>
      <c r="R543" s="45">
        <v>2</v>
      </c>
      <c r="S543" s="45">
        <v>14</v>
      </c>
      <c r="T543" s="45" t="s">
        <v>4323</v>
      </c>
      <c r="U543" s="45" t="s">
        <v>95</v>
      </c>
      <c r="V543" s="45" t="s">
        <v>95</v>
      </c>
      <c r="W543" s="45" t="s">
        <v>95</v>
      </c>
      <c r="X543" s="45" t="s">
        <v>95</v>
      </c>
      <c r="Y543" s="45" t="s">
        <v>95</v>
      </c>
      <c r="Z543" s="45" t="s">
        <v>95</v>
      </c>
      <c r="AA543" s="45" t="s">
        <v>95</v>
      </c>
      <c r="AB543" s="45" t="s">
        <v>4137</v>
      </c>
      <c r="AC543" s="50">
        <v>0.10100000000000001</v>
      </c>
      <c r="AD543" s="50">
        <v>0.1</v>
      </c>
      <c r="AE543" s="48" t="str">
        <f>HYPERLINK(Oprawy_linki!C555,"Karta katalogowa")</f>
        <v>Karta katalogowa</v>
      </c>
    </row>
    <row r="544" spans="1:31">
      <c r="A544" s="8">
        <v>910925867515</v>
      </c>
      <c r="B544" s="10" t="s">
        <v>1537</v>
      </c>
      <c r="C544" s="48" t="str">
        <f>HYPERLINK(Oprawy_linki!B556,"Link do zdjęcia")</f>
        <v>Link do zdjęcia</v>
      </c>
      <c r="D544" s="12" t="s">
        <v>1523</v>
      </c>
      <c r="E544" s="12" t="s">
        <v>88</v>
      </c>
      <c r="F544" s="625">
        <v>516</v>
      </c>
      <c r="G544" s="45">
        <v>5300</v>
      </c>
      <c r="H544" s="45">
        <v>156</v>
      </c>
      <c r="I544" s="45">
        <v>4000</v>
      </c>
      <c r="J544" s="45" t="s">
        <v>4328</v>
      </c>
      <c r="K544" s="45" t="s">
        <v>4448</v>
      </c>
      <c r="L544" s="45" t="s">
        <v>4578</v>
      </c>
      <c r="M544" s="45" t="s">
        <v>4460</v>
      </c>
      <c r="N544" s="45">
        <v>34</v>
      </c>
      <c r="O544" s="45" t="s">
        <v>4541</v>
      </c>
      <c r="P544" s="45" t="s">
        <v>4443</v>
      </c>
      <c r="Q544" s="45" t="s">
        <v>4236</v>
      </c>
      <c r="R544" s="45" t="s">
        <v>4757</v>
      </c>
      <c r="S544" s="45" t="s">
        <v>4313</v>
      </c>
      <c r="T544" s="45" t="s">
        <v>4144</v>
      </c>
      <c r="U544" s="45" t="s">
        <v>4758</v>
      </c>
      <c r="V544" s="45">
        <v>22</v>
      </c>
      <c r="W544" s="45" t="s">
        <v>4461</v>
      </c>
      <c r="X544" s="45" t="s">
        <v>4454</v>
      </c>
      <c r="Y544" s="45" t="s">
        <v>95</v>
      </c>
      <c r="Z544" s="45" t="s">
        <v>4455</v>
      </c>
      <c r="AA544" s="45" t="s">
        <v>4447</v>
      </c>
      <c r="AB544" s="45" t="s">
        <v>4137</v>
      </c>
      <c r="AC544" s="50">
        <v>2.62</v>
      </c>
      <c r="AD544" s="50">
        <v>2.42</v>
      </c>
      <c r="AE544" s="48" t="str">
        <f>HYPERLINK(Oprawy_linki!C556,"Karta katalogowa")</f>
        <v>Karta katalogowa</v>
      </c>
    </row>
    <row r="545" spans="1:31">
      <c r="A545" s="8">
        <v>910925867522</v>
      </c>
      <c r="B545" s="10" t="s">
        <v>1539</v>
      </c>
      <c r="C545" s="48" t="str">
        <f>HYPERLINK(Oprawy_linki!B557,"Link do zdjęcia")</f>
        <v>Link do zdjęcia</v>
      </c>
      <c r="D545" s="12" t="s">
        <v>1523</v>
      </c>
      <c r="E545" s="12" t="s">
        <v>88</v>
      </c>
      <c r="F545" s="625">
        <v>542</v>
      </c>
      <c r="G545" s="45">
        <v>5300</v>
      </c>
      <c r="H545" s="45">
        <v>161</v>
      </c>
      <c r="I545" s="45">
        <v>4000</v>
      </c>
      <c r="J545" s="45" t="s">
        <v>4328</v>
      </c>
      <c r="K545" s="45" t="s">
        <v>4448</v>
      </c>
      <c r="L545" s="45" t="s">
        <v>4578</v>
      </c>
      <c r="M545" s="45" t="s">
        <v>4460</v>
      </c>
      <c r="N545" s="45">
        <v>33</v>
      </c>
      <c r="O545" s="45" t="s">
        <v>4541</v>
      </c>
      <c r="P545" s="45" t="s">
        <v>4443</v>
      </c>
      <c r="Q545" s="45" t="s">
        <v>4236</v>
      </c>
      <c r="R545" s="45" t="s">
        <v>4757</v>
      </c>
      <c r="S545" s="45" t="s">
        <v>4313</v>
      </c>
      <c r="T545" s="45" t="s">
        <v>4144</v>
      </c>
      <c r="U545" s="45" t="s">
        <v>4758</v>
      </c>
      <c r="V545" s="45">
        <v>22</v>
      </c>
      <c r="W545" s="45" t="s">
        <v>4461</v>
      </c>
      <c r="X545" s="45" t="s">
        <v>4454</v>
      </c>
      <c r="Y545" s="45" t="s">
        <v>95</v>
      </c>
      <c r="Z545" s="45" t="s">
        <v>4455</v>
      </c>
      <c r="AA545" s="45" t="s">
        <v>4447</v>
      </c>
      <c r="AB545" s="45" t="s">
        <v>4137</v>
      </c>
      <c r="AC545" s="50">
        <v>2.62</v>
      </c>
      <c r="AD545" s="50">
        <v>2.42</v>
      </c>
      <c r="AE545" s="48" t="str">
        <f>HYPERLINK(Oprawy_linki!C557,"Karta katalogowa")</f>
        <v>Karta katalogowa</v>
      </c>
    </row>
    <row r="546" spans="1:31">
      <c r="A546" s="22">
        <v>910925867523</v>
      </c>
      <c r="B546" s="23" t="s">
        <v>1540</v>
      </c>
      <c r="C546" s="48" t="str">
        <f>HYPERLINK(Oprawy_linki!B558,"Link do zdjęcia")</f>
        <v>Link do zdjęcia</v>
      </c>
      <c r="D546" s="12" t="s">
        <v>1523</v>
      </c>
      <c r="E546" s="12" t="s">
        <v>88</v>
      </c>
      <c r="F546" s="625">
        <v>560</v>
      </c>
      <c r="G546" s="45">
        <v>5300</v>
      </c>
      <c r="H546" s="45">
        <v>161</v>
      </c>
      <c r="I546" s="45">
        <v>4000</v>
      </c>
      <c r="J546" s="45" t="s">
        <v>4328</v>
      </c>
      <c r="K546" s="45" t="s">
        <v>4448</v>
      </c>
      <c r="L546" s="45" t="s">
        <v>4578</v>
      </c>
      <c r="M546" s="45" t="s">
        <v>4460</v>
      </c>
      <c r="N546" s="45">
        <v>33</v>
      </c>
      <c r="O546" s="45" t="s">
        <v>4541</v>
      </c>
      <c r="P546" s="45" t="s">
        <v>4443</v>
      </c>
      <c r="Q546" s="45" t="s">
        <v>4236</v>
      </c>
      <c r="R546" s="45" t="s">
        <v>4757</v>
      </c>
      <c r="S546" s="45" t="s">
        <v>4313</v>
      </c>
      <c r="T546" s="45" t="s">
        <v>4144</v>
      </c>
      <c r="U546" s="45" t="s">
        <v>4758</v>
      </c>
      <c r="V546" s="45">
        <v>22</v>
      </c>
      <c r="W546" s="45" t="s">
        <v>4461</v>
      </c>
      <c r="X546" s="45" t="s">
        <v>4454</v>
      </c>
      <c r="Y546" s="45" t="s">
        <v>95</v>
      </c>
      <c r="Z546" s="45" t="s">
        <v>4455</v>
      </c>
      <c r="AA546" s="45" t="s">
        <v>4447</v>
      </c>
      <c r="AB546" s="45" t="s">
        <v>4137</v>
      </c>
      <c r="AC546" s="50">
        <v>2.71</v>
      </c>
      <c r="AD546" s="50">
        <v>2.5099999999999998</v>
      </c>
      <c r="AE546" s="48" t="str">
        <f>HYPERLINK(Oprawy_linki!C558,"Karta katalogowa")</f>
        <v>Karta katalogowa</v>
      </c>
    </row>
    <row r="547" spans="1:31">
      <c r="A547" s="8">
        <v>910925867495</v>
      </c>
      <c r="B547" s="10" t="s">
        <v>1541</v>
      </c>
      <c r="C547" s="48" t="str">
        <f>HYPERLINK(Oprawy_linki!B559,"Link do zdjęcia")</f>
        <v>Link do zdjęcia</v>
      </c>
      <c r="D547" s="12" t="s">
        <v>1523</v>
      </c>
      <c r="E547" s="12" t="s">
        <v>88</v>
      </c>
      <c r="F547" s="625">
        <v>476</v>
      </c>
      <c r="G547" s="45">
        <v>5300</v>
      </c>
      <c r="H547" s="45">
        <v>161</v>
      </c>
      <c r="I547" s="45">
        <v>4000</v>
      </c>
      <c r="J547" s="45" t="s">
        <v>4328</v>
      </c>
      <c r="K547" s="45" t="s">
        <v>4448</v>
      </c>
      <c r="L547" s="45" t="s">
        <v>4578</v>
      </c>
      <c r="M547" s="45" t="s">
        <v>4236</v>
      </c>
      <c r="N547" s="45">
        <v>33</v>
      </c>
      <c r="O547" s="45" t="s">
        <v>4541</v>
      </c>
      <c r="P547" s="45" t="s">
        <v>4443</v>
      </c>
      <c r="Q547" s="45" t="s">
        <v>4236</v>
      </c>
      <c r="R547" s="45" t="s">
        <v>4757</v>
      </c>
      <c r="S547" s="45" t="s">
        <v>4313</v>
      </c>
      <c r="T547" s="45" t="s">
        <v>4144</v>
      </c>
      <c r="U547" s="45" t="s">
        <v>4758</v>
      </c>
      <c r="V547" s="45">
        <v>22</v>
      </c>
      <c r="W547" s="45" t="s">
        <v>4444</v>
      </c>
      <c r="X547" s="45" t="s">
        <v>4454</v>
      </c>
      <c r="Y547" s="45" t="s">
        <v>95</v>
      </c>
      <c r="Z547" s="45" t="s">
        <v>4455</v>
      </c>
      <c r="AA547" s="45" t="s">
        <v>4447</v>
      </c>
      <c r="AB547" s="45" t="s">
        <v>4137</v>
      </c>
      <c r="AC547" s="50">
        <v>2.58</v>
      </c>
      <c r="AD547" s="50">
        <v>2.38</v>
      </c>
      <c r="AE547" s="48" t="str">
        <f>HYPERLINK(Oprawy_linki!C559,"Karta katalogowa")</f>
        <v>Karta katalogowa</v>
      </c>
    </row>
    <row r="548" spans="1:31">
      <c r="A548" s="8">
        <v>910925867524</v>
      </c>
      <c r="B548" s="10" t="s">
        <v>1542</v>
      </c>
      <c r="C548" s="48" t="str">
        <f>HYPERLINK(Oprawy_linki!B560,"Link do zdjęcia")</f>
        <v>Link do zdjęcia</v>
      </c>
      <c r="D548" s="12" t="s">
        <v>1523</v>
      </c>
      <c r="E548" s="12" t="s">
        <v>88</v>
      </c>
      <c r="F548" s="625">
        <v>494</v>
      </c>
      <c r="G548" s="45">
        <v>5300</v>
      </c>
      <c r="H548" s="45">
        <v>161</v>
      </c>
      <c r="I548" s="45">
        <v>4000</v>
      </c>
      <c r="J548" s="45" t="s">
        <v>4328</v>
      </c>
      <c r="K548" s="45" t="s">
        <v>4448</v>
      </c>
      <c r="L548" s="45" t="s">
        <v>4578</v>
      </c>
      <c r="M548" s="45" t="s">
        <v>4236</v>
      </c>
      <c r="N548" s="45">
        <v>33</v>
      </c>
      <c r="O548" s="45" t="s">
        <v>4541</v>
      </c>
      <c r="P548" s="45" t="s">
        <v>4443</v>
      </c>
      <c r="Q548" s="45" t="s">
        <v>4236</v>
      </c>
      <c r="R548" s="45" t="s">
        <v>4757</v>
      </c>
      <c r="S548" s="45" t="s">
        <v>4313</v>
      </c>
      <c r="T548" s="45" t="s">
        <v>4144</v>
      </c>
      <c r="U548" s="45" t="s">
        <v>4758</v>
      </c>
      <c r="V548" s="45">
        <v>22</v>
      </c>
      <c r="W548" s="45" t="s">
        <v>4444</v>
      </c>
      <c r="X548" s="45" t="s">
        <v>4454</v>
      </c>
      <c r="Y548" s="45" t="s">
        <v>95</v>
      </c>
      <c r="Z548" s="45" t="s">
        <v>4455</v>
      </c>
      <c r="AA548" s="45" t="s">
        <v>4447</v>
      </c>
      <c r="AB548" s="45" t="s">
        <v>4137</v>
      </c>
      <c r="AC548" s="50">
        <v>2.65</v>
      </c>
      <c r="AD548" s="50">
        <v>2.4500000000000002</v>
      </c>
      <c r="AE548" s="48" t="str">
        <f>HYPERLINK(Oprawy_linki!C560,"Karta katalogowa")</f>
        <v>Karta katalogowa</v>
      </c>
    </row>
    <row r="549" spans="1:31">
      <c r="A549" s="25">
        <v>910925867582</v>
      </c>
      <c r="B549" s="23" t="s">
        <v>1543</v>
      </c>
      <c r="C549" s="48" t="str">
        <f>HYPERLINK(Oprawy_linki!B561,"Link do zdjęcia")</f>
        <v>Link do zdjęcia</v>
      </c>
      <c r="D549" s="12" t="s">
        <v>1523</v>
      </c>
      <c r="E549" s="12" t="s">
        <v>88</v>
      </c>
      <c r="F549" s="625">
        <v>225</v>
      </c>
      <c r="G549" s="45" t="s">
        <v>95</v>
      </c>
      <c r="H549" s="45" t="s">
        <v>95</v>
      </c>
      <c r="I549" s="45" t="s">
        <v>95</v>
      </c>
      <c r="J549" s="45" t="s">
        <v>95</v>
      </c>
      <c r="K549" s="45" t="s">
        <v>95</v>
      </c>
      <c r="L549" s="45" t="s">
        <v>95</v>
      </c>
      <c r="M549" s="45" t="s">
        <v>95</v>
      </c>
      <c r="N549" s="45" t="s">
        <v>95</v>
      </c>
      <c r="O549" s="45" t="s">
        <v>95</v>
      </c>
      <c r="P549" s="45" t="s">
        <v>95</v>
      </c>
      <c r="Q549" s="45" t="s">
        <v>95</v>
      </c>
      <c r="R549" s="45" t="s">
        <v>4757</v>
      </c>
      <c r="S549" s="45" t="s">
        <v>4313</v>
      </c>
      <c r="T549" s="45" t="s">
        <v>4144</v>
      </c>
      <c r="U549" s="45" t="s">
        <v>95</v>
      </c>
      <c r="V549" s="45" t="s">
        <v>95</v>
      </c>
      <c r="W549" s="45" t="s">
        <v>95</v>
      </c>
      <c r="X549" s="45" t="s">
        <v>95</v>
      </c>
      <c r="Y549" s="45" t="s">
        <v>95</v>
      </c>
      <c r="Z549" s="45" t="s">
        <v>95</v>
      </c>
      <c r="AA549" s="45" t="s">
        <v>95</v>
      </c>
      <c r="AB549" s="45" t="s">
        <v>4137</v>
      </c>
      <c r="AC549" s="50">
        <v>1.86</v>
      </c>
      <c r="AD549" s="50">
        <v>1.61</v>
      </c>
      <c r="AE549" s="48" t="str">
        <f>HYPERLINK(Oprawy_linki!C561,"Karta katalogowa")</f>
        <v>Karta katalogowa</v>
      </c>
    </row>
    <row r="550" spans="1:31">
      <c r="A550" s="8">
        <v>910925867585</v>
      </c>
      <c r="B550" s="10" t="s">
        <v>1544</v>
      </c>
      <c r="C550" s="48" t="str">
        <f>HYPERLINK(Oprawy_linki!B562,"Link do zdjęcia")</f>
        <v>Link do zdjęcia</v>
      </c>
      <c r="D550" s="12" t="s">
        <v>1523</v>
      </c>
      <c r="E550" s="12" t="s">
        <v>88</v>
      </c>
      <c r="F550" s="625">
        <v>244</v>
      </c>
      <c r="G550" s="45" t="s">
        <v>95</v>
      </c>
      <c r="H550" s="45" t="s">
        <v>95</v>
      </c>
      <c r="I550" s="45" t="s">
        <v>95</v>
      </c>
      <c r="J550" s="45" t="s">
        <v>95</v>
      </c>
      <c r="K550" s="45" t="s">
        <v>95</v>
      </c>
      <c r="L550" s="45" t="s">
        <v>95</v>
      </c>
      <c r="M550" s="45" t="s">
        <v>95</v>
      </c>
      <c r="N550" s="45" t="s">
        <v>95</v>
      </c>
      <c r="O550" s="45" t="s">
        <v>95</v>
      </c>
      <c r="P550" s="45" t="s">
        <v>4443</v>
      </c>
      <c r="Q550" s="45" t="s">
        <v>95</v>
      </c>
      <c r="R550" s="45" t="s">
        <v>4757</v>
      </c>
      <c r="S550" s="45" t="s">
        <v>4313</v>
      </c>
      <c r="T550" s="45" t="s">
        <v>4144</v>
      </c>
      <c r="U550" s="45" t="s">
        <v>95</v>
      </c>
      <c r="V550" s="45" t="s">
        <v>95</v>
      </c>
      <c r="W550" s="45" t="s">
        <v>95</v>
      </c>
      <c r="X550" s="45" t="s">
        <v>95</v>
      </c>
      <c r="Y550" s="45" t="s">
        <v>95</v>
      </c>
      <c r="Z550" s="45" t="s">
        <v>4455</v>
      </c>
      <c r="AA550" s="45" t="s">
        <v>95</v>
      </c>
      <c r="AB550" s="45" t="s">
        <v>4137</v>
      </c>
      <c r="AC550" s="50">
        <v>1.86</v>
      </c>
      <c r="AD550" s="50">
        <v>1.61</v>
      </c>
      <c r="AE550" s="48" t="str">
        <f>HYPERLINK(Oprawy_linki!C562,"Karta katalogowa")</f>
        <v>Karta katalogowa</v>
      </c>
    </row>
    <row r="551" spans="1:31">
      <c r="A551" s="25">
        <v>910925867583</v>
      </c>
      <c r="B551" s="23" t="s">
        <v>1545</v>
      </c>
      <c r="C551" s="48" t="str">
        <f>HYPERLINK(Oprawy_linki!B563,"Link do zdjęcia")</f>
        <v>Link do zdjęcia</v>
      </c>
      <c r="D551" s="12" t="s">
        <v>1523</v>
      </c>
      <c r="E551" s="12" t="s">
        <v>88</v>
      </c>
      <c r="F551" s="625">
        <v>235</v>
      </c>
      <c r="G551" s="45" t="s">
        <v>95</v>
      </c>
      <c r="H551" s="45" t="s">
        <v>95</v>
      </c>
      <c r="I551" s="45" t="s">
        <v>95</v>
      </c>
      <c r="J551" s="45" t="s">
        <v>95</v>
      </c>
      <c r="K551" s="45" t="s">
        <v>95</v>
      </c>
      <c r="L551" s="45" t="s">
        <v>95</v>
      </c>
      <c r="M551" s="45" t="s">
        <v>95</v>
      </c>
      <c r="N551" s="45" t="s">
        <v>95</v>
      </c>
      <c r="O551" s="45" t="s">
        <v>95</v>
      </c>
      <c r="P551" s="45" t="s">
        <v>4443</v>
      </c>
      <c r="Q551" s="45" t="s">
        <v>95</v>
      </c>
      <c r="R551" s="45">
        <v>134</v>
      </c>
      <c r="S551" s="45">
        <v>6</v>
      </c>
      <c r="T551" s="45">
        <v>11</v>
      </c>
      <c r="U551" s="45" t="s">
        <v>95</v>
      </c>
      <c r="V551" s="45" t="s">
        <v>95</v>
      </c>
      <c r="W551" s="45" t="s">
        <v>95</v>
      </c>
      <c r="X551" s="45" t="s">
        <v>95</v>
      </c>
      <c r="Y551" s="45" t="s">
        <v>95</v>
      </c>
      <c r="Z551" s="45" t="s">
        <v>4455</v>
      </c>
      <c r="AA551" s="45" t="s">
        <v>95</v>
      </c>
      <c r="AB551" s="45" t="s">
        <v>4137</v>
      </c>
      <c r="AC551" s="50">
        <v>1.9</v>
      </c>
      <c r="AD551" s="50">
        <v>1.65</v>
      </c>
      <c r="AE551" s="48" t="str">
        <f>HYPERLINK(Oprawy_linki!C563,"Karta katalogowa")</f>
        <v>Karta katalogowa</v>
      </c>
    </row>
    <row r="552" spans="1:31">
      <c r="A552" s="8">
        <v>910925867586</v>
      </c>
      <c r="B552" s="10" t="s">
        <v>1546</v>
      </c>
      <c r="C552" s="48" t="str">
        <f>HYPERLINK(Oprawy_linki!B564,"Link do zdjęcia")</f>
        <v>Link do zdjęcia</v>
      </c>
      <c r="D552" s="12" t="s">
        <v>1523</v>
      </c>
      <c r="E552" s="12" t="s">
        <v>88</v>
      </c>
      <c r="F552" s="625">
        <v>253</v>
      </c>
      <c r="G552" s="45" t="s">
        <v>95</v>
      </c>
      <c r="H552" s="45" t="s">
        <v>95</v>
      </c>
      <c r="I552" s="45" t="s">
        <v>95</v>
      </c>
      <c r="J552" s="45" t="s">
        <v>95</v>
      </c>
      <c r="K552" s="45" t="s">
        <v>95</v>
      </c>
      <c r="L552" s="45" t="s">
        <v>95</v>
      </c>
      <c r="M552" s="45" t="s">
        <v>95</v>
      </c>
      <c r="N552" s="45" t="s">
        <v>95</v>
      </c>
      <c r="O552" s="45" t="s">
        <v>95</v>
      </c>
      <c r="P552" s="45" t="s">
        <v>4443</v>
      </c>
      <c r="Q552" s="45" t="s">
        <v>95</v>
      </c>
      <c r="R552" s="45" t="s">
        <v>4757</v>
      </c>
      <c r="S552" s="45" t="s">
        <v>4313</v>
      </c>
      <c r="T552" s="45" t="s">
        <v>4144</v>
      </c>
      <c r="U552" s="45" t="s">
        <v>95</v>
      </c>
      <c r="V552" s="45" t="s">
        <v>95</v>
      </c>
      <c r="W552" s="45" t="s">
        <v>95</v>
      </c>
      <c r="X552" s="45" t="s">
        <v>95</v>
      </c>
      <c r="Y552" s="45" t="s">
        <v>95</v>
      </c>
      <c r="Z552" s="45" t="s">
        <v>4455</v>
      </c>
      <c r="AA552" s="45" t="s">
        <v>95</v>
      </c>
      <c r="AB552" s="45" t="s">
        <v>4137</v>
      </c>
      <c r="AC552" s="50">
        <v>1.9</v>
      </c>
      <c r="AD552" s="50">
        <v>1.65</v>
      </c>
      <c r="AE552" s="48" t="str">
        <f>HYPERLINK(Oprawy_linki!C564,"Karta katalogowa")</f>
        <v>Karta katalogowa</v>
      </c>
    </row>
    <row r="553" spans="1:31">
      <c r="A553" s="22">
        <v>910925867587</v>
      </c>
      <c r="B553" s="23" t="s">
        <v>1547</v>
      </c>
      <c r="C553" s="48" t="str">
        <f>HYPERLINK(Oprawy_linki!B565,"Link do zdjęcia")</f>
        <v>Link do zdjęcia</v>
      </c>
      <c r="D553" s="12" t="s">
        <v>1523</v>
      </c>
      <c r="E553" s="12" t="s">
        <v>88</v>
      </c>
      <c r="F553" s="625">
        <v>297</v>
      </c>
      <c r="G553" s="45" t="s">
        <v>95</v>
      </c>
      <c r="H553" s="45" t="s">
        <v>95</v>
      </c>
      <c r="I553" s="45" t="s">
        <v>95</v>
      </c>
      <c r="J553" s="45" t="s">
        <v>95</v>
      </c>
      <c r="K553" s="45" t="s">
        <v>95</v>
      </c>
      <c r="L553" s="45" t="s">
        <v>95</v>
      </c>
      <c r="M553" s="45" t="s">
        <v>95</v>
      </c>
      <c r="N553" s="45" t="s">
        <v>95</v>
      </c>
      <c r="O553" s="45" t="s">
        <v>95</v>
      </c>
      <c r="P553" s="45" t="s">
        <v>4443</v>
      </c>
      <c r="Q553" s="45" t="s">
        <v>95</v>
      </c>
      <c r="R553" s="45" t="s">
        <v>4757</v>
      </c>
      <c r="S553" s="45" t="s">
        <v>4313</v>
      </c>
      <c r="T553" s="45" t="s">
        <v>4144</v>
      </c>
      <c r="U553" s="45" t="s">
        <v>95</v>
      </c>
      <c r="V553" s="45" t="s">
        <v>95</v>
      </c>
      <c r="W553" s="45" t="s">
        <v>95</v>
      </c>
      <c r="X553" s="45" t="s">
        <v>95</v>
      </c>
      <c r="Y553" s="45" t="s">
        <v>95</v>
      </c>
      <c r="Z553" s="45" t="s">
        <v>4455</v>
      </c>
      <c r="AA553" s="45" t="s">
        <v>95</v>
      </c>
      <c r="AB553" s="45" t="s">
        <v>4137</v>
      </c>
      <c r="AC553" s="50">
        <v>1.95</v>
      </c>
      <c r="AD553" s="50">
        <v>1.7</v>
      </c>
      <c r="AE553" s="48" t="str">
        <f>HYPERLINK(Oprawy_linki!C565,"Karta katalogowa")</f>
        <v>Karta katalogowa</v>
      </c>
    </row>
    <row r="554" spans="1:31">
      <c r="A554" s="8">
        <v>910925867584</v>
      </c>
      <c r="B554" s="10" t="s">
        <v>1548</v>
      </c>
      <c r="C554" s="48" t="str">
        <f>HYPERLINK(Oprawy_linki!B566,"Link do zdjęcia")</f>
        <v>Link do zdjęcia</v>
      </c>
      <c r="D554" s="12" t="s">
        <v>1523</v>
      </c>
      <c r="E554" s="12" t="s">
        <v>88</v>
      </c>
      <c r="F554" s="625">
        <v>279</v>
      </c>
      <c r="G554" s="45" t="s">
        <v>95</v>
      </c>
      <c r="H554" s="45" t="s">
        <v>95</v>
      </c>
      <c r="I554" s="45" t="s">
        <v>95</v>
      </c>
      <c r="J554" s="45" t="s">
        <v>95</v>
      </c>
      <c r="K554" s="45" t="s">
        <v>95</v>
      </c>
      <c r="L554" s="45" t="s">
        <v>95</v>
      </c>
      <c r="M554" s="45" t="s">
        <v>95</v>
      </c>
      <c r="N554" s="45" t="s">
        <v>95</v>
      </c>
      <c r="O554" s="45" t="s">
        <v>95</v>
      </c>
      <c r="P554" s="45" t="s">
        <v>95</v>
      </c>
      <c r="Q554" s="45" t="s">
        <v>95</v>
      </c>
      <c r="R554" s="45" t="s">
        <v>4757</v>
      </c>
      <c r="S554" s="45" t="s">
        <v>4313</v>
      </c>
      <c r="T554" s="45" t="s">
        <v>4144</v>
      </c>
      <c r="U554" s="45" t="s">
        <v>95</v>
      </c>
      <c r="V554" s="45" t="s">
        <v>95</v>
      </c>
      <c r="W554" s="45" t="s">
        <v>95</v>
      </c>
      <c r="X554" s="45" t="s">
        <v>95</v>
      </c>
      <c r="Y554" s="45" t="s">
        <v>95</v>
      </c>
      <c r="Z554" s="45" t="s">
        <v>95</v>
      </c>
      <c r="AA554" s="45" t="s">
        <v>95</v>
      </c>
      <c r="AB554" s="45" t="s">
        <v>4137</v>
      </c>
      <c r="AC554" s="50">
        <v>1.95</v>
      </c>
      <c r="AD554" s="50">
        <v>1.7</v>
      </c>
      <c r="AE554" s="48" t="str">
        <f>HYPERLINK(Oprawy_linki!C566,"Karta katalogowa")</f>
        <v>Karta katalogowa</v>
      </c>
    </row>
    <row r="555" spans="1:31">
      <c r="A555" s="25">
        <v>910925867498</v>
      </c>
      <c r="B555" s="23" t="s">
        <v>1549</v>
      </c>
      <c r="C555" s="48" t="str">
        <f>HYPERLINK(Oprawy_linki!B567,"Link do zdjęcia")</f>
        <v>Link do zdjęcia</v>
      </c>
      <c r="D555" s="12" t="s">
        <v>1523</v>
      </c>
      <c r="E555" s="12" t="s">
        <v>88</v>
      </c>
      <c r="F555" s="625">
        <v>555</v>
      </c>
      <c r="G555" s="45">
        <v>8000</v>
      </c>
      <c r="H555" s="45">
        <v>160</v>
      </c>
      <c r="I555" s="45">
        <v>4000</v>
      </c>
      <c r="J555" s="45" t="s">
        <v>4328</v>
      </c>
      <c r="K555" s="45" t="s">
        <v>4448</v>
      </c>
      <c r="L555" s="45" t="s">
        <v>4578</v>
      </c>
      <c r="M555" s="45" t="s">
        <v>4460</v>
      </c>
      <c r="N555" s="45">
        <v>50</v>
      </c>
      <c r="O555" s="45" t="s">
        <v>4541</v>
      </c>
      <c r="P555" s="45" t="s">
        <v>4443</v>
      </c>
      <c r="Q555" s="45" t="s">
        <v>4236</v>
      </c>
      <c r="R555" s="45" t="s">
        <v>4759</v>
      </c>
      <c r="S555" s="45" t="s">
        <v>4313</v>
      </c>
      <c r="T555" s="45" t="s">
        <v>4144</v>
      </c>
      <c r="U555" s="45" t="s">
        <v>4758</v>
      </c>
      <c r="V555" s="45">
        <v>22</v>
      </c>
      <c r="W555" s="45" t="s">
        <v>4461</v>
      </c>
      <c r="X555" s="45" t="s">
        <v>4454</v>
      </c>
      <c r="Y555" s="45" t="s">
        <v>95</v>
      </c>
      <c r="Z555" s="45" t="s">
        <v>4455</v>
      </c>
      <c r="AA555" s="45" t="s">
        <v>4447</v>
      </c>
      <c r="AB555" s="45" t="s">
        <v>4137</v>
      </c>
      <c r="AC555" s="50">
        <v>2.78</v>
      </c>
      <c r="AD555" s="50">
        <v>2.5099999999999998</v>
      </c>
      <c r="AE555" s="48" t="str">
        <f>HYPERLINK(Oprawy_linki!C567,"Karta katalogowa")</f>
        <v>Karta katalogowa</v>
      </c>
    </row>
    <row r="556" spans="1:31">
      <c r="A556" s="8">
        <v>910925867535</v>
      </c>
      <c r="B556" s="10" t="s">
        <v>1550</v>
      </c>
      <c r="C556" s="48" t="str">
        <f>HYPERLINK(Oprawy_linki!B568,"Link do zdjęcia")</f>
        <v>Link do zdjęcia</v>
      </c>
      <c r="D556" s="12" t="s">
        <v>1523</v>
      </c>
      <c r="E556" s="12" t="s">
        <v>88</v>
      </c>
      <c r="F556" s="625">
        <v>635</v>
      </c>
      <c r="G556" s="45">
        <v>7400</v>
      </c>
      <c r="H556" s="45">
        <v>148</v>
      </c>
      <c r="I556" s="45">
        <v>4000</v>
      </c>
      <c r="J556" s="45" t="s">
        <v>4328</v>
      </c>
      <c r="K556" s="45" t="s">
        <v>4448</v>
      </c>
      <c r="L556" s="45" t="s">
        <v>4500</v>
      </c>
      <c r="M556" s="45" t="s">
        <v>4460</v>
      </c>
      <c r="N556" s="45">
        <v>50</v>
      </c>
      <c r="O556" s="45" t="s">
        <v>4541</v>
      </c>
      <c r="P556" s="45" t="s">
        <v>4443</v>
      </c>
      <c r="Q556" s="45" t="s">
        <v>4236</v>
      </c>
      <c r="R556" s="45" t="s">
        <v>4759</v>
      </c>
      <c r="S556" s="45" t="s">
        <v>4313</v>
      </c>
      <c r="T556" s="45" t="s">
        <v>4144</v>
      </c>
      <c r="U556" s="45" t="s">
        <v>4758</v>
      </c>
      <c r="V556" s="45">
        <v>28</v>
      </c>
      <c r="W556" s="45" t="s">
        <v>4461</v>
      </c>
      <c r="X556" s="45" t="s">
        <v>4454</v>
      </c>
      <c r="Y556" s="45" t="s">
        <v>95</v>
      </c>
      <c r="Z556" s="45" t="s">
        <v>4455</v>
      </c>
      <c r="AA556" s="45" t="s">
        <v>4447</v>
      </c>
      <c r="AB556" s="45" t="s">
        <v>4137</v>
      </c>
      <c r="AC556" s="50">
        <v>3.29</v>
      </c>
      <c r="AD556" s="50">
        <v>3.02</v>
      </c>
      <c r="AE556" s="48" t="str">
        <f>HYPERLINK(Oprawy_linki!C568,"Karta katalogowa")</f>
        <v>Karta katalogowa</v>
      </c>
    </row>
    <row r="557" spans="1:31">
      <c r="A557" s="25">
        <v>910925867530</v>
      </c>
      <c r="B557" s="23" t="s">
        <v>1551</v>
      </c>
      <c r="C557" s="48" t="str">
        <f>HYPERLINK(Oprawy_linki!B569,"Link do zdjęcia")</f>
        <v>Link do zdjęcia</v>
      </c>
      <c r="D557" s="12" t="s">
        <v>1523</v>
      </c>
      <c r="E557" s="12" t="s">
        <v>88</v>
      </c>
      <c r="F557" s="625">
        <v>679</v>
      </c>
      <c r="G557" s="45">
        <v>7400</v>
      </c>
      <c r="H557" s="45">
        <v>148</v>
      </c>
      <c r="I557" s="45">
        <v>4000</v>
      </c>
      <c r="J557" s="45" t="s">
        <v>4328</v>
      </c>
      <c r="K557" s="45" t="s">
        <v>4448</v>
      </c>
      <c r="L557" s="45" t="s">
        <v>4500</v>
      </c>
      <c r="M557" s="45" t="s">
        <v>4460</v>
      </c>
      <c r="N557" s="45" t="s">
        <v>4760</v>
      </c>
      <c r="O557" s="45" t="s">
        <v>4541</v>
      </c>
      <c r="P557" s="45" t="s">
        <v>4443</v>
      </c>
      <c r="Q557" s="45" t="s">
        <v>4236</v>
      </c>
      <c r="R557" s="45" t="s">
        <v>4759</v>
      </c>
      <c r="S557" s="45" t="s">
        <v>4313</v>
      </c>
      <c r="T557" s="45" t="s">
        <v>4144</v>
      </c>
      <c r="U557" s="45" t="s">
        <v>4758</v>
      </c>
      <c r="V557" s="45">
        <v>28</v>
      </c>
      <c r="W557" s="45" t="s">
        <v>4461</v>
      </c>
      <c r="X557" s="45" t="s">
        <v>4454</v>
      </c>
      <c r="Y557" s="45" t="s">
        <v>95</v>
      </c>
      <c r="Z557" s="45" t="s">
        <v>4455</v>
      </c>
      <c r="AA557" s="45" t="s">
        <v>4447</v>
      </c>
      <c r="AB557" s="45" t="s">
        <v>4137</v>
      </c>
      <c r="AC557" s="50">
        <v>3.29</v>
      </c>
      <c r="AD557" s="50">
        <v>3.02</v>
      </c>
      <c r="AE557" s="48" t="str">
        <f>HYPERLINK(Oprawy_linki!C569,"Karta katalogowa")</f>
        <v>Karta katalogowa</v>
      </c>
    </row>
    <row r="558" spans="1:31">
      <c r="A558" s="8">
        <v>910925867560</v>
      </c>
      <c r="B558" s="10" t="s">
        <v>1552</v>
      </c>
      <c r="C558" s="48" t="str">
        <f>HYPERLINK(Oprawy_linki!B570,"Link do zdjęcia")</f>
        <v>Link do zdjęcia</v>
      </c>
      <c r="D558" s="12" t="s">
        <v>1523</v>
      </c>
      <c r="E558" s="12" t="s">
        <v>88</v>
      </c>
      <c r="F558" s="625">
        <v>648</v>
      </c>
      <c r="G558" s="45">
        <v>8000</v>
      </c>
      <c r="H558" s="45">
        <v>165</v>
      </c>
      <c r="I558" s="45">
        <v>4000</v>
      </c>
      <c r="J558" s="45" t="s">
        <v>4328</v>
      </c>
      <c r="K558" s="45" t="s">
        <v>4448</v>
      </c>
      <c r="L558" s="45" t="s">
        <v>4578</v>
      </c>
      <c r="M558" s="45" t="s">
        <v>4460</v>
      </c>
      <c r="N558" s="45" t="s">
        <v>4760</v>
      </c>
      <c r="O558" s="45" t="s">
        <v>4541</v>
      </c>
      <c r="P558" s="45" t="s">
        <v>4443</v>
      </c>
      <c r="Q558" s="45" t="s">
        <v>4236</v>
      </c>
      <c r="R558" s="45" t="s">
        <v>4759</v>
      </c>
      <c r="S558" s="45" t="s">
        <v>4313</v>
      </c>
      <c r="T558" s="45" t="s">
        <v>4144</v>
      </c>
      <c r="U558" s="45" t="s">
        <v>4758</v>
      </c>
      <c r="V558" s="45">
        <v>22</v>
      </c>
      <c r="W558" s="45" t="s">
        <v>4461</v>
      </c>
      <c r="X558" s="45" t="s">
        <v>4454</v>
      </c>
      <c r="Y558" s="45" t="s">
        <v>95</v>
      </c>
      <c r="Z558" s="45" t="s">
        <v>4455</v>
      </c>
      <c r="AA558" s="45" t="s">
        <v>4447</v>
      </c>
      <c r="AB558" s="45" t="s">
        <v>4137</v>
      </c>
      <c r="AC558" s="50">
        <v>3.16</v>
      </c>
      <c r="AD558" s="50">
        <v>2.89</v>
      </c>
      <c r="AE558" s="48" t="str">
        <f>HYPERLINK(Oprawy_linki!C570,"Karta katalogowa")</f>
        <v>Karta katalogowa</v>
      </c>
    </row>
    <row r="559" spans="1:31">
      <c r="A559" s="8">
        <v>910925867536</v>
      </c>
      <c r="B559" s="10" t="s">
        <v>1553</v>
      </c>
      <c r="C559" s="48" t="str">
        <f>HYPERLINK(Oprawy_linki!B571,"Link do zdjęcia")</f>
        <v>Link do zdjęcia</v>
      </c>
      <c r="D559" s="12" t="s">
        <v>1523</v>
      </c>
      <c r="E559" s="12" t="s">
        <v>88</v>
      </c>
      <c r="F559" s="625">
        <v>635</v>
      </c>
      <c r="G559" s="45">
        <v>8000</v>
      </c>
      <c r="H559" s="45">
        <v>160</v>
      </c>
      <c r="I559" s="45">
        <v>4000</v>
      </c>
      <c r="J559" s="45" t="s">
        <v>4328</v>
      </c>
      <c r="K559" s="45" t="s">
        <v>4448</v>
      </c>
      <c r="L559" s="45" t="s">
        <v>4578</v>
      </c>
      <c r="M559" s="45" t="s">
        <v>4460</v>
      </c>
      <c r="N559" s="45">
        <v>50</v>
      </c>
      <c r="O559" s="45" t="s">
        <v>4541</v>
      </c>
      <c r="P559" s="45" t="s">
        <v>4443</v>
      </c>
      <c r="Q559" s="45" t="s">
        <v>4236</v>
      </c>
      <c r="R559" s="45" t="s">
        <v>4759</v>
      </c>
      <c r="S559" s="45" t="s">
        <v>4313</v>
      </c>
      <c r="T559" s="45" t="s">
        <v>4144</v>
      </c>
      <c r="U559" s="45" t="s">
        <v>4758</v>
      </c>
      <c r="V559" s="45">
        <v>22</v>
      </c>
      <c r="W559" s="45" t="s">
        <v>4461</v>
      </c>
      <c r="X559" s="45" t="s">
        <v>4454</v>
      </c>
      <c r="Y559" s="45" t="s">
        <v>95</v>
      </c>
      <c r="Z559" s="45" t="s">
        <v>4455</v>
      </c>
      <c r="AA559" s="45" t="s">
        <v>4447</v>
      </c>
      <c r="AB559" s="45" t="s">
        <v>4137</v>
      </c>
      <c r="AC559" s="50">
        <v>3.29</v>
      </c>
      <c r="AD559" s="50">
        <v>3.02</v>
      </c>
      <c r="AE559" s="48" t="str">
        <f>HYPERLINK(Oprawy_linki!C571,"Karta katalogowa")</f>
        <v>Karta katalogowa</v>
      </c>
    </row>
    <row r="560" spans="1:31">
      <c r="A560" s="8">
        <v>910925867531</v>
      </c>
      <c r="B560" s="10" t="s">
        <v>1554</v>
      </c>
      <c r="C560" s="48" t="str">
        <f>HYPERLINK(Oprawy_linki!B572,"Link do zdjęcia")</f>
        <v>Link do zdjęcia</v>
      </c>
      <c r="D560" s="12" t="s">
        <v>1523</v>
      </c>
      <c r="E560" s="12" t="s">
        <v>88</v>
      </c>
      <c r="F560" s="625">
        <v>674</v>
      </c>
      <c r="G560" s="45">
        <v>8000</v>
      </c>
      <c r="H560" s="45">
        <v>165</v>
      </c>
      <c r="I560" s="45">
        <v>4000</v>
      </c>
      <c r="J560" s="45" t="s">
        <v>4328</v>
      </c>
      <c r="K560" s="45" t="s">
        <v>4448</v>
      </c>
      <c r="L560" s="45" t="s">
        <v>4578</v>
      </c>
      <c r="M560" s="45" t="s">
        <v>4460</v>
      </c>
      <c r="N560" s="45" t="s">
        <v>4760</v>
      </c>
      <c r="O560" s="45" t="s">
        <v>4541</v>
      </c>
      <c r="P560" s="45" t="s">
        <v>4443</v>
      </c>
      <c r="Q560" s="45" t="s">
        <v>4236</v>
      </c>
      <c r="R560" s="45" t="s">
        <v>4759</v>
      </c>
      <c r="S560" s="45" t="s">
        <v>4313</v>
      </c>
      <c r="T560" s="45" t="s">
        <v>4144</v>
      </c>
      <c r="U560" s="45" t="s">
        <v>4758</v>
      </c>
      <c r="V560" s="45">
        <v>22</v>
      </c>
      <c r="W560" s="45" t="s">
        <v>4461</v>
      </c>
      <c r="X560" s="45" t="s">
        <v>4454</v>
      </c>
      <c r="Y560" s="45" t="s">
        <v>95</v>
      </c>
      <c r="Z560" s="45" t="s">
        <v>4455</v>
      </c>
      <c r="AA560" s="45" t="s">
        <v>4447</v>
      </c>
      <c r="AB560" s="45" t="s">
        <v>4137</v>
      </c>
      <c r="AC560" s="50">
        <v>3.29</v>
      </c>
      <c r="AD560" s="50">
        <v>3.02</v>
      </c>
      <c r="AE560" s="48" t="str">
        <f>HYPERLINK(Oprawy_linki!C572,"Karta katalogowa")</f>
        <v>Karta katalogowa</v>
      </c>
    </row>
    <row r="561" spans="1:31">
      <c r="A561" s="37">
        <v>910925867537</v>
      </c>
      <c r="B561" s="31" t="s">
        <v>1555</v>
      </c>
      <c r="C561" s="48" t="str">
        <f>HYPERLINK(Oprawy_linki!B573,"Link do zdjęcia")</f>
        <v>Link do zdjęcia</v>
      </c>
      <c r="D561" s="12" t="s">
        <v>1523</v>
      </c>
      <c r="E561" s="12" t="s">
        <v>88</v>
      </c>
      <c r="F561" s="625">
        <v>529</v>
      </c>
      <c r="G561" s="45">
        <v>8000</v>
      </c>
      <c r="H561" s="45">
        <v>157</v>
      </c>
      <c r="I561" s="45">
        <v>4000</v>
      </c>
      <c r="J561" s="45" t="s">
        <v>4328</v>
      </c>
      <c r="K561" s="45" t="s">
        <v>4448</v>
      </c>
      <c r="L561" s="45" t="s">
        <v>4578</v>
      </c>
      <c r="M561" s="45" t="s">
        <v>4236</v>
      </c>
      <c r="N561" s="45">
        <v>51</v>
      </c>
      <c r="O561" s="45" t="s">
        <v>4541</v>
      </c>
      <c r="P561" s="45" t="s">
        <v>4443</v>
      </c>
      <c r="Q561" s="45" t="s">
        <v>4236</v>
      </c>
      <c r="R561" s="45" t="s">
        <v>4759</v>
      </c>
      <c r="S561" s="45" t="s">
        <v>4313</v>
      </c>
      <c r="T561" s="45" t="s">
        <v>4144</v>
      </c>
      <c r="U561" s="45" t="s">
        <v>4758</v>
      </c>
      <c r="V561" s="45">
        <v>22</v>
      </c>
      <c r="W561" s="45" t="s">
        <v>4444</v>
      </c>
      <c r="X561" s="45" t="s">
        <v>4454</v>
      </c>
      <c r="Y561" s="45" t="s">
        <v>95</v>
      </c>
      <c r="Z561" s="45" t="s">
        <v>4455</v>
      </c>
      <c r="AA561" s="45" t="s">
        <v>4447</v>
      </c>
      <c r="AB561" s="45" t="s">
        <v>4137</v>
      </c>
      <c r="AC561" s="50">
        <v>3.1</v>
      </c>
      <c r="AD561" s="50">
        <v>2.83</v>
      </c>
      <c r="AE561" s="48" t="str">
        <f>HYPERLINK(Oprawy_linki!C573,"Karta katalogowa")</f>
        <v>Karta katalogowa</v>
      </c>
    </row>
    <row r="562" spans="1:31">
      <c r="A562" s="8">
        <v>910925867534</v>
      </c>
      <c r="B562" s="10" t="s">
        <v>1556</v>
      </c>
      <c r="C562" s="48" t="str">
        <f>HYPERLINK(Oprawy_linki!B574,"Link do zdjęcia")</f>
        <v>Link do zdjęcia</v>
      </c>
      <c r="D562" s="12" t="s">
        <v>1523</v>
      </c>
      <c r="E562" s="12" t="s">
        <v>88</v>
      </c>
      <c r="F562" s="625">
        <v>573</v>
      </c>
      <c r="G562" s="45">
        <v>8000</v>
      </c>
      <c r="H562" s="45">
        <v>163</v>
      </c>
      <c r="I562" s="45">
        <v>4000</v>
      </c>
      <c r="J562" s="45" t="s">
        <v>4328</v>
      </c>
      <c r="K562" s="45" t="s">
        <v>4448</v>
      </c>
      <c r="L562" s="45" t="s">
        <v>4578</v>
      </c>
      <c r="M562" s="45" t="s">
        <v>4236</v>
      </c>
      <c r="N562" s="45">
        <v>49</v>
      </c>
      <c r="O562" s="45" t="s">
        <v>4541</v>
      </c>
      <c r="P562" s="45" t="s">
        <v>4443</v>
      </c>
      <c r="Q562" s="45" t="s">
        <v>4236</v>
      </c>
      <c r="R562" s="45" t="s">
        <v>4759</v>
      </c>
      <c r="S562" s="45" t="s">
        <v>4313</v>
      </c>
      <c r="T562" s="45" t="s">
        <v>4144</v>
      </c>
      <c r="U562" s="45" t="s">
        <v>4758</v>
      </c>
      <c r="V562" s="45">
        <v>22</v>
      </c>
      <c r="W562" s="45" t="s">
        <v>4444</v>
      </c>
      <c r="X562" s="45" t="s">
        <v>4454</v>
      </c>
      <c r="Y562" s="45" t="s">
        <v>95</v>
      </c>
      <c r="Z562" s="45" t="s">
        <v>4455</v>
      </c>
      <c r="AA562" s="45" t="s">
        <v>4447</v>
      </c>
      <c r="AB562" s="45" t="s">
        <v>4137</v>
      </c>
      <c r="AC562" s="50">
        <v>3.1</v>
      </c>
      <c r="AD562" s="50">
        <v>2.83</v>
      </c>
      <c r="AE562" s="48" t="str">
        <f>HYPERLINK(Oprawy_linki!C574,"Karta katalogowa")</f>
        <v>Karta katalogowa</v>
      </c>
    </row>
    <row r="563" spans="1:31">
      <c r="A563" s="25">
        <v>910925867538</v>
      </c>
      <c r="B563" s="23" t="s">
        <v>1557</v>
      </c>
      <c r="C563" s="48" t="str">
        <f>HYPERLINK(Oprawy_linki!B575,"Link do zdjęcia")</f>
        <v>Link do zdjęcia</v>
      </c>
      <c r="D563" s="12" t="s">
        <v>1523</v>
      </c>
      <c r="E563" s="12" t="s">
        <v>88</v>
      </c>
      <c r="F563" s="625">
        <v>546</v>
      </c>
      <c r="G563" s="45">
        <v>8000</v>
      </c>
      <c r="H563" s="45">
        <v>157</v>
      </c>
      <c r="I563" s="45">
        <v>4000</v>
      </c>
      <c r="J563" s="45" t="s">
        <v>4328</v>
      </c>
      <c r="K563" s="45" t="s">
        <v>4448</v>
      </c>
      <c r="L563" s="45" t="s">
        <v>4578</v>
      </c>
      <c r="M563" s="45" t="s">
        <v>4236</v>
      </c>
      <c r="N563" s="45">
        <v>51</v>
      </c>
      <c r="O563" s="45" t="s">
        <v>4541</v>
      </c>
      <c r="P563" s="45" t="s">
        <v>4443</v>
      </c>
      <c r="Q563" s="45" t="s">
        <v>4236</v>
      </c>
      <c r="R563" s="45" t="s">
        <v>4759</v>
      </c>
      <c r="S563" s="45" t="s">
        <v>4313</v>
      </c>
      <c r="T563" s="45" t="s">
        <v>4144</v>
      </c>
      <c r="U563" s="45" t="s">
        <v>4758</v>
      </c>
      <c r="V563" s="45">
        <v>22</v>
      </c>
      <c r="W563" s="45" t="s">
        <v>4444</v>
      </c>
      <c r="X563" s="45" t="s">
        <v>4454</v>
      </c>
      <c r="Y563" s="45" t="s">
        <v>95</v>
      </c>
      <c r="Z563" s="45" t="s">
        <v>4455</v>
      </c>
      <c r="AA563" s="45" t="s">
        <v>4447</v>
      </c>
      <c r="AB563" s="45" t="s">
        <v>4137</v>
      </c>
      <c r="AC563" s="50">
        <v>3.2</v>
      </c>
      <c r="AD563" s="50">
        <v>2.93</v>
      </c>
      <c r="AE563" s="48" t="str">
        <f>HYPERLINK(Oprawy_linki!C575,"Karta katalogowa")</f>
        <v>Karta katalogowa</v>
      </c>
    </row>
    <row r="564" spans="1:31">
      <c r="A564" s="22">
        <v>910925867533</v>
      </c>
      <c r="B564" s="23" t="s">
        <v>1558</v>
      </c>
      <c r="C564" s="48" t="str">
        <f>HYPERLINK(Oprawy_linki!B576,"Link do zdjęcia")</f>
        <v>Link do zdjęcia</v>
      </c>
      <c r="D564" s="12" t="s">
        <v>1523</v>
      </c>
      <c r="E564" s="12" t="s">
        <v>88</v>
      </c>
      <c r="F564" s="625">
        <v>586</v>
      </c>
      <c r="G564" s="45">
        <v>8000</v>
      </c>
      <c r="H564" s="45">
        <v>163</v>
      </c>
      <c r="I564" s="45">
        <v>4000</v>
      </c>
      <c r="J564" s="45" t="s">
        <v>4328</v>
      </c>
      <c r="K564" s="45" t="s">
        <v>4448</v>
      </c>
      <c r="L564" s="45" t="s">
        <v>4578</v>
      </c>
      <c r="M564" s="45" t="s">
        <v>4236</v>
      </c>
      <c r="N564" s="45">
        <v>49</v>
      </c>
      <c r="O564" s="45" t="s">
        <v>4541</v>
      </c>
      <c r="P564" s="45" t="s">
        <v>4443</v>
      </c>
      <c r="Q564" s="45" t="s">
        <v>4236</v>
      </c>
      <c r="R564" s="45" t="s">
        <v>4759</v>
      </c>
      <c r="S564" s="45" t="s">
        <v>4313</v>
      </c>
      <c r="T564" s="45" t="s">
        <v>4144</v>
      </c>
      <c r="U564" s="45" t="s">
        <v>4758</v>
      </c>
      <c r="V564" s="45">
        <v>22</v>
      </c>
      <c r="W564" s="45" t="s">
        <v>4444</v>
      </c>
      <c r="X564" s="45" t="s">
        <v>4454</v>
      </c>
      <c r="Y564" s="45" t="s">
        <v>95</v>
      </c>
      <c r="Z564" s="45" t="s">
        <v>4455</v>
      </c>
      <c r="AA564" s="45" t="s">
        <v>4447</v>
      </c>
      <c r="AB564" s="45" t="s">
        <v>4137</v>
      </c>
      <c r="AC564" s="50">
        <v>3.2</v>
      </c>
      <c r="AD564" s="50">
        <v>2.93</v>
      </c>
      <c r="AE564" s="48" t="str">
        <f>HYPERLINK(Oprawy_linki!C576,"Karta katalogowa")</f>
        <v>Karta katalogowa</v>
      </c>
    </row>
    <row r="565" spans="1:31">
      <c r="A565" s="8">
        <v>910925867526</v>
      </c>
      <c r="B565" s="10" t="s">
        <v>1559</v>
      </c>
      <c r="C565" s="48" t="str">
        <f>HYPERLINK(Oprawy_linki!B577,"Link do zdjęcia")</f>
        <v>Link do zdjęcia</v>
      </c>
      <c r="D565" s="12" t="s">
        <v>1523</v>
      </c>
      <c r="E565" s="12" t="s">
        <v>88</v>
      </c>
      <c r="F565" s="625">
        <v>701</v>
      </c>
      <c r="G565" s="45">
        <v>12000</v>
      </c>
      <c r="H565" s="45">
        <v>152</v>
      </c>
      <c r="I565" s="45">
        <v>4000</v>
      </c>
      <c r="J565" s="45" t="s">
        <v>4328</v>
      </c>
      <c r="K565" s="45" t="s">
        <v>4448</v>
      </c>
      <c r="L565" s="45" t="s">
        <v>4578</v>
      </c>
      <c r="M565" s="45" t="s">
        <v>4460</v>
      </c>
      <c r="N565" s="45">
        <v>79</v>
      </c>
      <c r="O565" s="45" t="s">
        <v>4541</v>
      </c>
      <c r="P565" s="45" t="s">
        <v>4443</v>
      </c>
      <c r="Q565" s="45" t="s">
        <v>4236</v>
      </c>
      <c r="R565" s="45" t="s">
        <v>4759</v>
      </c>
      <c r="S565" s="45" t="s">
        <v>4313</v>
      </c>
      <c r="T565" s="45" t="s">
        <v>4144</v>
      </c>
      <c r="U565" s="45" t="s">
        <v>4758</v>
      </c>
      <c r="V565" s="45">
        <v>22</v>
      </c>
      <c r="W565" s="45" t="s">
        <v>4461</v>
      </c>
      <c r="X565" s="45" t="s">
        <v>4454</v>
      </c>
      <c r="Y565" s="45" t="s">
        <v>95</v>
      </c>
      <c r="Z565" s="45" t="s">
        <v>4455</v>
      </c>
      <c r="AA565" s="45" t="s">
        <v>4447</v>
      </c>
      <c r="AB565" s="45" t="s">
        <v>4137</v>
      </c>
      <c r="AC565" s="50">
        <v>3.16</v>
      </c>
      <c r="AD565" s="50">
        <v>2.89</v>
      </c>
      <c r="AE565" s="48" t="str">
        <f>HYPERLINK(Oprawy_linki!C577,"Karta katalogowa")</f>
        <v>Karta katalogowa</v>
      </c>
    </row>
    <row r="566" spans="1:31">
      <c r="A566" s="8">
        <v>910925867527</v>
      </c>
      <c r="B566" s="10" t="s">
        <v>1560</v>
      </c>
      <c r="C566" s="48" t="str">
        <f>HYPERLINK(Oprawy_linki!B578,"Link do zdjęcia")</f>
        <v>Link do zdjęcia</v>
      </c>
      <c r="D566" s="12" t="s">
        <v>1523</v>
      </c>
      <c r="E566" s="12" t="s">
        <v>88</v>
      </c>
      <c r="F566" s="625">
        <v>709</v>
      </c>
      <c r="G566" s="45">
        <v>12000</v>
      </c>
      <c r="H566" s="45">
        <v>152</v>
      </c>
      <c r="I566" s="45">
        <v>4000</v>
      </c>
      <c r="J566" s="45" t="s">
        <v>4328</v>
      </c>
      <c r="K566" s="45" t="s">
        <v>4448</v>
      </c>
      <c r="L566" s="45" t="s">
        <v>4578</v>
      </c>
      <c r="M566" s="45" t="s">
        <v>4460</v>
      </c>
      <c r="N566" s="45">
        <v>79</v>
      </c>
      <c r="O566" s="45" t="s">
        <v>4541</v>
      </c>
      <c r="P566" s="45" t="s">
        <v>4443</v>
      </c>
      <c r="Q566" s="45" t="s">
        <v>4236</v>
      </c>
      <c r="R566" s="45" t="s">
        <v>4759</v>
      </c>
      <c r="S566" s="45" t="s">
        <v>4313</v>
      </c>
      <c r="T566" s="45" t="s">
        <v>4144</v>
      </c>
      <c r="U566" s="45" t="s">
        <v>4758</v>
      </c>
      <c r="V566" s="45">
        <v>22</v>
      </c>
      <c r="W566" s="45" t="s">
        <v>4461</v>
      </c>
      <c r="X566" s="45" t="s">
        <v>4454</v>
      </c>
      <c r="Y566" s="45" t="s">
        <v>95</v>
      </c>
      <c r="Z566" s="45" t="s">
        <v>4455</v>
      </c>
      <c r="AA566" s="45" t="s">
        <v>4447</v>
      </c>
      <c r="AB566" s="45" t="s">
        <v>4137</v>
      </c>
      <c r="AC566" s="50">
        <v>3.29</v>
      </c>
      <c r="AD566" s="50">
        <v>3.02</v>
      </c>
      <c r="AE566" s="48" t="str">
        <f>HYPERLINK(Oprawy_linki!C578,"Karta katalogowa")</f>
        <v>Karta katalogowa</v>
      </c>
    </row>
    <row r="567" spans="1:31">
      <c r="A567" s="25">
        <v>910925867525</v>
      </c>
      <c r="B567" s="23" t="s">
        <v>1561</v>
      </c>
      <c r="C567" s="48" t="str">
        <f>HYPERLINK(Oprawy_linki!B579,"Link do zdjęcia")</f>
        <v>Link do zdjęcia</v>
      </c>
      <c r="D567" s="12" t="s">
        <v>1523</v>
      </c>
      <c r="E567" s="12" t="s">
        <v>88</v>
      </c>
      <c r="F567" s="625">
        <v>577</v>
      </c>
      <c r="G567" s="45">
        <v>12000</v>
      </c>
      <c r="H567" s="45">
        <v>150</v>
      </c>
      <c r="I567" s="45">
        <v>4000</v>
      </c>
      <c r="J567" s="45" t="s">
        <v>4328</v>
      </c>
      <c r="K567" s="45" t="s">
        <v>4448</v>
      </c>
      <c r="L567" s="45" t="s">
        <v>4578</v>
      </c>
      <c r="M567" s="45" t="s">
        <v>4236</v>
      </c>
      <c r="N567" s="45">
        <v>80</v>
      </c>
      <c r="O567" s="45" t="s">
        <v>4541</v>
      </c>
      <c r="P567" s="45" t="s">
        <v>4443</v>
      </c>
      <c r="Q567" s="45" t="s">
        <v>4236</v>
      </c>
      <c r="R567" s="45" t="s">
        <v>4759</v>
      </c>
      <c r="S567" s="45" t="s">
        <v>4313</v>
      </c>
      <c r="T567" s="45" t="s">
        <v>4144</v>
      </c>
      <c r="U567" s="45" t="s">
        <v>4758</v>
      </c>
      <c r="V567" s="45">
        <v>22</v>
      </c>
      <c r="W567" s="45" t="s">
        <v>4444</v>
      </c>
      <c r="X567" s="45" t="s">
        <v>4454</v>
      </c>
      <c r="Y567" s="45" t="s">
        <v>95</v>
      </c>
      <c r="Z567" s="45" t="s">
        <v>4455</v>
      </c>
      <c r="AA567" s="45" t="s">
        <v>4447</v>
      </c>
      <c r="AB567" s="45" t="s">
        <v>4137</v>
      </c>
      <c r="AC567" s="50">
        <v>2.78</v>
      </c>
      <c r="AD567" s="50">
        <v>2.5099999999999998</v>
      </c>
      <c r="AE567" s="48" t="str">
        <f>HYPERLINK(Oprawy_linki!C579,"Karta katalogowa")</f>
        <v>Karta katalogowa</v>
      </c>
    </row>
    <row r="568" spans="1:31">
      <c r="A568" s="8">
        <v>910925867529</v>
      </c>
      <c r="B568" s="10" t="s">
        <v>1562</v>
      </c>
      <c r="C568" s="48" t="str">
        <f>HYPERLINK(Oprawy_linki!B580,"Link do zdjęcia")</f>
        <v>Link do zdjęcia</v>
      </c>
      <c r="D568" s="12" t="s">
        <v>1523</v>
      </c>
      <c r="E568" s="12" t="s">
        <v>88</v>
      </c>
      <c r="F568" s="625">
        <v>635</v>
      </c>
      <c r="G568" s="45">
        <v>12000</v>
      </c>
      <c r="H568" s="45">
        <v>150</v>
      </c>
      <c r="I568" s="45">
        <v>4000</v>
      </c>
      <c r="J568" s="45" t="s">
        <v>4328</v>
      </c>
      <c r="K568" s="45" t="s">
        <v>4448</v>
      </c>
      <c r="L568" s="45" t="s">
        <v>4578</v>
      </c>
      <c r="M568" s="45" t="s">
        <v>4236</v>
      </c>
      <c r="N568" s="45">
        <v>80</v>
      </c>
      <c r="O568" s="45" t="s">
        <v>4541</v>
      </c>
      <c r="P568" s="45" t="s">
        <v>4443</v>
      </c>
      <c r="Q568" s="45" t="s">
        <v>4236</v>
      </c>
      <c r="R568" s="45" t="s">
        <v>4759</v>
      </c>
      <c r="S568" s="45" t="s">
        <v>4313</v>
      </c>
      <c r="T568" s="45" t="s">
        <v>4144</v>
      </c>
      <c r="U568" s="45" t="s">
        <v>4758</v>
      </c>
      <c r="V568" s="45">
        <v>22</v>
      </c>
      <c r="W568" s="45" t="s">
        <v>4444</v>
      </c>
      <c r="X568" s="45" t="s">
        <v>4454</v>
      </c>
      <c r="Y568" s="45" t="s">
        <v>95</v>
      </c>
      <c r="Z568" s="45" t="s">
        <v>4455</v>
      </c>
      <c r="AA568" s="45" t="s">
        <v>4447</v>
      </c>
      <c r="AB568" s="45" t="s">
        <v>4137</v>
      </c>
      <c r="AC568" s="50">
        <v>3.1</v>
      </c>
      <c r="AD568" s="50">
        <v>2.83</v>
      </c>
      <c r="AE568" s="48" t="str">
        <f>HYPERLINK(Oprawy_linki!C580,"Karta katalogowa")</f>
        <v>Karta katalogowa</v>
      </c>
    </row>
    <row r="569" spans="1:31">
      <c r="A569" s="8">
        <v>910925867506</v>
      </c>
      <c r="B569" s="10" t="s">
        <v>1563</v>
      </c>
      <c r="C569" s="48" t="str">
        <f>HYPERLINK(Oprawy_linki!B581,"Link do zdjęcia")</f>
        <v>Link do zdjęcia</v>
      </c>
      <c r="D569" s="12" t="s">
        <v>1523</v>
      </c>
      <c r="E569" s="12" t="s">
        <v>88</v>
      </c>
      <c r="F569" s="625">
        <v>652</v>
      </c>
      <c r="G569" s="45">
        <v>12000</v>
      </c>
      <c r="H569" s="45">
        <v>150</v>
      </c>
      <c r="I569" s="45">
        <v>4000</v>
      </c>
      <c r="J569" s="45" t="s">
        <v>4328</v>
      </c>
      <c r="K569" s="45" t="s">
        <v>4448</v>
      </c>
      <c r="L569" s="45" t="s">
        <v>4578</v>
      </c>
      <c r="M569" s="45" t="s">
        <v>4236</v>
      </c>
      <c r="N569" s="45">
        <v>80</v>
      </c>
      <c r="O569" s="45" t="s">
        <v>4541</v>
      </c>
      <c r="P569" s="45" t="s">
        <v>4443</v>
      </c>
      <c r="Q569" s="45" t="s">
        <v>4236</v>
      </c>
      <c r="R569" s="45" t="s">
        <v>4759</v>
      </c>
      <c r="S569" s="45" t="s">
        <v>4313</v>
      </c>
      <c r="T569" s="45" t="s">
        <v>4144</v>
      </c>
      <c r="U569" s="45" t="s">
        <v>4758</v>
      </c>
      <c r="V569" s="45">
        <v>22</v>
      </c>
      <c r="W569" s="45" t="s">
        <v>4444</v>
      </c>
      <c r="X569" s="45" t="s">
        <v>4454</v>
      </c>
      <c r="Y569" s="45" t="s">
        <v>95</v>
      </c>
      <c r="Z569" s="45" t="s">
        <v>4455</v>
      </c>
      <c r="AA569" s="45" t="s">
        <v>4447</v>
      </c>
      <c r="AB569" s="45" t="s">
        <v>4137</v>
      </c>
      <c r="AC569" s="50">
        <v>3.2</v>
      </c>
      <c r="AD569" s="50">
        <v>2.93</v>
      </c>
      <c r="AE569" s="48" t="str">
        <f>HYPERLINK(Oprawy_linki!C581,"Karta katalogowa")</f>
        <v>Karta katalogowa</v>
      </c>
    </row>
    <row r="570" spans="1:31">
      <c r="A570" s="25">
        <v>910925867588</v>
      </c>
      <c r="B570" s="23" t="s">
        <v>1564</v>
      </c>
      <c r="C570" s="48" t="str">
        <f>HYPERLINK(Oprawy_linki!B582,"Link do zdjęcia")</f>
        <v>Link do zdjęcia</v>
      </c>
      <c r="D570" s="12" t="s">
        <v>1523</v>
      </c>
      <c r="E570" s="12" t="s">
        <v>88</v>
      </c>
      <c r="F570" s="625">
        <v>269</v>
      </c>
      <c r="G570" s="45" t="s">
        <v>95</v>
      </c>
      <c r="H570" s="45" t="s">
        <v>95</v>
      </c>
      <c r="I570" s="45" t="s">
        <v>95</v>
      </c>
      <c r="J570" s="45" t="s">
        <v>95</v>
      </c>
      <c r="K570" s="45" t="s">
        <v>95</v>
      </c>
      <c r="L570" s="45" t="s">
        <v>95</v>
      </c>
      <c r="M570" s="45" t="s">
        <v>95</v>
      </c>
      <c r="N570" s="45" t="s">
        <v>95</v>
      </c>
      <c r="O570" s="45" t="s">
        <v>95</v>
      </c>
      <c r="P570" s="45" t="s">
        <v>95</v>
      </c>
      <c r="Q570" s="45" t="s">
        <v>95</v>
      </c>
      <c r="R570" s="45" t="s">
        <v>4759</v>
      </c>
      <c r="S570" s="45" t="s">
        <v>4313</v>
      </c>
      <c r="T570" s="45" t="s">
        <v>4144</v>
      </c>
      <c r="U570" s="45" t="s">
        <v>95</v>
      </c>
      <c r="V570" s="45" t="s">
        <v>95</v>
      </c>
      <c r="W570" s="45" t="s">
        <v>95</v>
      </c>
      <c r="X570" s="45" t="s">
        <v>95</v>
      </c>
      <c r="Y570" s="45" t="s">
        <v>95</v>
      </c>
      <c r="Z570" s="45" t="s">
        <v>95</v>
      </c>
      <c r="AA570" s="45" t="s">
        <v>95</v>
      </c>
      <c r="AB570" s="45" t="s">
        <v>4137</v>
      </c>
      <c r="AC570" s="50">
        <v>2.25</v>
      </c>
      <c r="AD570" s="50">
        <v>1.9</v>
      </c>
      <c r="AE570" s="48" t="str">
        <f>HYPERLINK(Oprawy_linki!C582,"Karta katalogowa")</f>
        <v>Karta katalogowa</v>
      </c>
    </row>
    <row r="571" spans="1:31">
      <c r="A571" s="8">
        <v>910925867591</v>
      </c>
      <c r="B571" s="10" t="s">
        <v>1565</v>
      </c>
      <c r="C571" s="48" t="str">
        <f>HYPERLINK(Oprawy_linki!B583,"Link do zdjęcia")</f>
        <v>Link do zdjęcia</v>
      </c>
      <c r="D571" s="12" t="s">
        <v>1523</v>
      </c>
      <c r="E571" s="12" t="s">
        <v>88</v>
      </c>
      <c r="F571" s="625">
        <v>285</v>
      </c>
      <c r="G571" s="45" t="s">
        <v>95</v>
      </c>
      <c r="H571" s="45" t="s">
        <v>95</v>
      </c>
      <c r="I571" s="45" t="s">
        <v>95</v>
      </c>
      <c r="J571" s="45" t="s">
        <v>95</v>
      </c>
      <c r="K571" s="45" t="s">
        <v>95</v>
      </c>
      <c r="L571" s="45" t="s">
        <v>95</v>
      </c>
      <c r="M571" s="45" t="s">
        <v>95</v>
      </c>
      <c r="N571" s="45" t="s">
        <v>95</v>
      </c>
      <c r="O571" s="45" t="s">
        <v>95</v>
      </c>
      <c r="P571" s="45" t="s">
        <v>4443</v>
      </c>
      <c r="Q571" s="45" t="s">
        <v>95</v>
      </c>
      <c r="R571" s="45" t="s">
        <v>4759</v>
      </c>
      <c r="S571" s="45" t="s">
        <v>4313</v>
      </c>
      <c r="T571" s="45" t="s">
        <v>4144</v>
      </c>
      <c r="U571" s="45" t="s">
        <v>95</v>
      </c>
      <c r="V571" s="45" t="s">
        <v>95</v>
      </c>
      <c r="W571" s="45" t="s">
        <v>95</v>
      </c>
      <c r="X571" s="45" t="s">
        <v>95</v>
      </c>
      <c r="Y571" s="45" t="s">
        <v>95</v>
      </c>
      <c r="Z571" s="45" t="s">
        <v>4455</v>
      </c>
      <c r="AA571" s="45" t="s">
        <v>95</v>
      </c>
      <c r="AB571" s="45" t="s">
        <v>4137</v>
      </c>
      <c r="AC571" s="50">
        <v>2.25</v>
      </c>
      <c r="AD571" s="50">
        <v>1.9</v>
      </c>
      <c r="AE571" s="48" t="str">
        <f>HYPERLINK(Oprawy_linki!C583,"Karta katalogowa")</f>
        <v>Karta katalogowa</v>
      </c>
    </row>
    <row r="572" spans="1:31">
      <c r="A572" s="8">
        <v>910925867589</v>
      </c>
      <c r="B572" s="10" t="s">
        <v>1566</v>
      </c>
      <c r="C572" s="48" t="str">
        <f>HYPERLINK(Oprawy_linki!B584,"Link do zdjęcia")</f>
        <v>Link do zdjęcia</v>
      </c>
      <c r="D572" s="12" t="s">
        <v>1523</v>
      </c>
      <c r="E572" s="12" t="s">
        <v>88</v>
      </c>
      <c r="F572" s="625">
        <v>282</v>
      </c>
      <c r="G572" s="45" t="s">
        <v>95</v>
      </c>
      <c r="H572" s="45" t="s">
        <v>95</v>
      </c>
      <c r="I572" s="45" t="s">
        <v>95</v>
      </c>
      <c r="J572" s="45" t="s">
        <v>95</v>
      </c>
      <c r="K572" s="45" t="s">
        <v>95</v>
      </c>
      <c r="L572" s="45" t="s">
        <v>95</v>
      </c>
      <c r="M572" s="45" t="s">
        <v>95</v>
      </c>
      <c r="N572" s="45" t="s">
        <v>95</v>
      </c>
      <c r="O572" s="45" t="s">
        <v>95</v>
      </c>
      <c r="P572" s="45" t="s">
        <v>4443</v>
      </c>
      <c r="Q572" s="45" t="s">
        <v>95</v>
      </c>
      <c r="R572" s="45" t="s">
        <v>4759</v>
      </c>
      <c r="S572" s="45" t="s">
        <v>4313</v>
      </c>
      <c r="T572" s="45" t="s">
        <v>4144</v>
      </c>
      <c r="U572" s="45" t="s">
        <v>95</v>
      </c>
      <c r="V572" s="45" t="s">
        <v>95</v>
      </c>
      <c r="W572" s="45" t="s">
        <v>95</v>
      </c>
      <c r="X572" s="45" t="s">
        <v>95</v>
      </c>
      <c r="Y572" s="45" t="s">
        <v>95</v>
      </c>
      <c r="Z572" s="45" t="s">
        <v>4455</v>
      </c>
      <c r="AA572" s="45" t="s">
        <v>4447</v>
      </c>
      <c r="AB572" s="45" t="s">
        <v>4137</v>
      </c>
      <c r="AC572" s="50">
        <v>2.2999999999999998</v>
      </c>
      <c r="AD572" s="50">
        <v>1.95</v>
      </c>
      <c r="AE572" s="48" t="str">
        <f>HYPERLINK(Oprawy_linki!C584,"Karta katalogowa")</f>
        <v>Karta katalogowa</v>
      </c>
    </row>
    <row r="573" spans="1:31">
      <c r="A573" s="8">
        <v>910925867592</v>
      </c>
      <c r="B573" s="10" t="s">
        <v>1567</v>
      </c>
      <c r="C573" s="48" t="str">
        <f>HYPERLINK(Oprawy_linki!B585,"Link do zdjęcia")</f>
        <v>Link do zdjęcia</v>
      </c>
      <c r="D573" s="12" t="s">
        <v>1523</v>
      </c>
      <c r="E573" s="12" t="s">
        <v>88</v>
      </c>
      <c r="F573" s="625">
        <v>298</v>
      </c>
      <c r="G573" s="45" t="s">
        <v>95</v>
      </c>
      <c r="H573" s="45" t="s">
        <v>95</v>
      </c>
      <c r="I573" s="45" t="s">
        <v>95</v>
      </c>
      <c r="J573" s="45" t="s">
        <v>95</v>
      </c>
      <c r="K573" s="45" t="s">
        <v>95</v>
      </c>
      <c r="L573" s="45" t="s">
        <v>95</v>
      </c>
      <c r="M573" s="45" t="s">
        <v>95</v>
      </c>
      <c r="N573" s="45" t="s">
        <v>95</v>
      </c>
      <c r="O573" s="45" t="s">
        <v>95</v>
      </c>
      <c r="P573" s="45" t="s">
        <v>4443</v>
      </c>
      <c r="Q573" s="45" t="s">
        <v>95</v>
      </c>
      <c r="R573" s="45" t="s">
        <v>4759</v>
      </c>
      <c r="S573" s="45" t="s">
        <v>4313</v>
      </c>
      <c r="T573" s="45" t="s">
        <v>4144</v>
      </c>
      <c r="U573" s="45" t="s">
        <v>95</v>
      </c>
      <c r="V573" s="45" t="s">
        <v>95</v>
      </c>
      <c r="W573" s="45" t="s">
        <v>95</v>
      </c>
      <c r="X573" s="45" t="s">
        <v>95</v>
      </c>
      <c r="Y573" s="45" t="s">
        <v>95</v>
      </c>
      <c r="Z573" s="45" t="s">
        <v>4455</v>
      </c>
      <c r="AA573" s="45" t="s">
        <v>4447</v>
      </c>
      <c r="AB573" s="45" t="s">
        <v>4137</v>
      </c>
      <c r="AC573" s="50">
        <v>2.2999999999999998</v>
      </c>
      <c r="AD573" s="50">
        <v>1.95</v>
      </c>
      <c r="AE573" s="48" t="str">
        <f>HYPERLINK(Oprawy_linki!C585,"Karta katalogowa")</f>
        <v>Karta katalogowa</v>
      </c>
    </row>
    <row r="574" spans="1:31">
      <c r="A574" s="8">
        <v>910925867593</v>
      </c>
      <c r="B574" s="10" t="s">
        <v>1568</v>
      </c>
      <c r="C574" s="48" t="str">
        <f>HYPERLINK(Oprawy_linki!B586,"Link do zdjęcia")</f>
        <v>Link do zdjęcia</v>
      </c>
      <c r="D574" s="12" t="s">
        <v>1523</v>
      </c>
      <c r="E574" s="12" t="s">
        <v>88</v>
      </c>
      <c r="F574" s="625">
        <v>346</v>
      </c>
      <c r="G574" s="45" t="s">
        <v>95</v>
      </c>
      <c r="H574" s="45" t="s">
        <v>95</v>
      </c>
      <c r="I574" s="45" t="s">
        <v>95</v>
      </c>
      <c r="J574" s="45" t="s">
        <v>95</v>
      </c>
      <c r="K574" s="45" t="s">
        <v>95</v>
      </c>
      <c r="L574" s="45" t="s">
        <v>95</v>
      </c>
      <c r="M574" s="45" t="s">
        <v>95</v>
      </c>
      <c r="N574" s="45" t="s">
        <v>95</v>
      </c>
      <c r="O574" s="45" t="s">
        <v>95</v>
      </c>
      <c r="P574" s="45" t="s">
        <v>4443</v>
      </c>
      <c r="Q574" s="45" t="s">
        <v>95</v>
      </c>
      <c r="R574" s="45" t="s">
        <v>4759</v>
      </c>
      <c r="S574" s="45" t="s">
        <v>4313</v>
      </c>
      <c r="T574" s="45" t="s">
        <v>4144</v>
      </c>
      <c r="U574" s="45" t="s">
        <v>95</v>
      </c>
      <c r="V574" s="45" t="s">
        <v>95</v>
      </c>
      <c r="W574" s="45" t="s">
        <v>95</v>
      </c>
      <c r="X574" s="45" t="s">
        <v>95</v>
      </c>
      <c r="Y574" s="45" t="s">
        <v>95</v>
      </c>
      <c r="Z574" s="45" t="s">
        <v>4455</v>
      </c>
      <c r="AA574" s="45" t="s">
        <v>4447</v>
      </c>
      <c r="AB574" s="45" t="s">
        <v>4137</v>
      </c>
      <c r="AC574" s="50">
        <v>2.35</v>
      </c>
      <c r="AD574" s="50">
        <v>2</v>
      </c>
      <c r="AE574" s="48" t="str">
        <f>HYPERLINK(Oprawy_linki!C586,"Karta katalogowa")</f>
        <v>Karta katalogowa</v>
      </c>
    </row>
    <row r="575" spans="1:31">
      <c r="A575" s="25">
        <v>910925867590</v>
      </c>
      <c r="B575" s="23" t="s">
        <v>1569</v>
      </c>
      <c r="C575" s="48" t="str">
        <f>HYPERLINK(Oprawy_linki!B587,"Link do zdjęcia")</f>
        <v>Link do zdjęcia</v>
      </c>
      <c r="D575" s="12" t="s">
        <v>1523</v>
      </c>
      <c r="E575" s="12" t="s">
        <v>88</v>
      </c>
      <c r="F575" s="625">
        <v>330</v>
      </c>
      <c r="G575" s="45" t="s">
        <v>95</v>
      </c>
      <c r="H575" s="45" t="s">
        <v>95</v>
      </c>
      <c r="I575" s="45" t="s">
        <v>95</v>
      </c>
      <c r="J575" s="45" t="s">
        <v>95</v>
      </c>
      <c r="K575" s="45" t="s">
        <v>95</v>
      </c>
      <c r="L575" s="45" t="s">
        <v>95</v>
      </c>
      <c r="M575" s="45" t="s">
        <v>95</v>
      </c>
      <c r="N575" s="45" t="s">
        <v>95</v>
      </c>
      <c r="O575" s="45" t="s">
        <v>95</v>
      </c>
      <c r="P575" s="45" t="s">
        <v>95</v>
      </c>
      <c r="Q575" s="45" t="s">
        <v>95</v>
      </c>
      <c r="R575" s="45" t="s">
        <v>4759</v>
      </c>
      <c r="S575" s="45" t="s">
        <v>4313</v>
      </c>
      <c r="T575" s="45" t="s">
        <v>4144</v>
      </c>
      <c r="U575" s="45" t="s">
        <v>95</v>
      </c>
      <c r="V575" s="45" t="s">
        <v>95</v>
      </c>
      <c r="W575" s="45" t="s">
        <v>95</v>
      </c>
      <c r="X575" s="45" t="s">
        <v>95</v>
      </c>
      <c r="Y575" s="45" t="s">
        <v>95</v>
      </c>
      <c r="Z575" s="45" t="s">
        <v>95</v>
      </c>
      <c r="AA575" s="45" t="s">
        <v>95</v>
      </c>
      <c r="AB575" s="45" t="s">
        <v>4137</v>
      </c>
      <c r="AC575" s="50">
        <v>2.35</v>
      </c>
      <c r="AD575" s="50">
        <v>2</v>
      </c>
      <c r="AE575" s="48" t="str">
        <f>HYPERLINK(Oprawy_linki!C587,"Karta katalogowa")</f>
        <v>Karta katalogowa</v>
      </c>
    </row>
    <row r="576" spans="1:31">
      <c r="A576" s="8">
        <v>910925867561</v>
      </c>
      <c r="B576" s="10" t="s">
        <v>1570</v>
      </c>
      <c r="C576" s="48" t="str">
        <f>HYPERLINK(Oprawy_linki!B588,"Link do zdjęcia")</f>
        <v>Link do zdjęcia</v>
      </c>
      <c r="D576" s="12" t="s">
        <v>1523</v>
      </c>
      <c r="E576" s="12" t="s">
        <v>88</v>
      </c>
      <c r="F576" s="625">
        <v>1062</v>
      </c>
      <c r="G576" s="45">
        <v>9000</v>
      </c>
      <c r="H576" s="45">
        <v>161</v>
      </c>
      <c r="I576" s="45">
        <v>4000</v>
      </c>
      <c r="J576" s="45" t="s">
        <v>4328</v>
      </c>
      <c r="K576" s="45" t="s">
        <v>4448</v>
      </c>
      <c r="L576" s="45" t="s">
        <v>4578</v>
      </c>
      <c r="M576" s="45" t="s">
        <v>4460</v>
      </c>
      <c r="N576" s="45">
        <v>55</v>
      </c>
      <c r="O576" s="45" t="s">
        <v>4541</v>
      </c>
      <c r="P576" s="45" t="s">
        <v>4443</v>
      </c>
      <c r="Q576" s="45" t="s">
        <v>4236</v>
      </c>
      <c r="R576" s="45" t="s">
        <v>4761</v>
      </c>
      <c r="S576" s="45" t="s">
        <v>4313</v>
      </c>
      <c r="T576" s="45" t="s">
        <v>4144</v>
      </c>
      <c r="U576" s="45" t="s">
        <v>4758</v>
      </c>
      <c r="V576" s="45">
        <v>19</v>
      </c>
      <c r="W576" s="45" t="s">
        <v>4461</v>
      </c>
      <c r="X576" s="45" t="s">
        <v>4454</v>
      </c>
      <c r="Y576" s="45" t="s">
        <v>95</v>
      </c>
      <c r="Z576" s="45" t="s">
        <v>4455</v>
      </c>
      <c r="AA576" s="45" t="s">
        <v>95</v>
      </c>
      <c r="AB576" s="45" t="s">
        <v>4137</v>
      </c>
      <c r="AC576" s="50">
        <v>5.97</v>
      </c>
      <c r="AD576" s="50">
        <v>5.45</v>
      </c>
      <c r="AE576" s="48" t="str">
        <f>HYPERLINK(Oprawy_linki!C588,"Karta katalogowa")</f>
        <v>Karta katalogowa</v>
      </c>
    </row>
    <row r="577" spans="1:31">
      <c r="A577" s="25">
        <v>910925867551</v>
      </c>
      <c r="B577" s="23" t="s">
        <v>1571</v>
      </c>
      <c r="C577" s="48" t="str">
        <f>HYPERLINK(Oprawy_linki!B589,"Link do zdjęcia")</f>
        <v>Link do zdjęcia</v>
      </c>
      <c r="D577" s="12" t="s">
        <v>1523</v>
      </c>
      <c r="E577" s="12" t="s">
        <v>88</v>
      </c>
      <c r="F577" s="625">
        <v>1278</v>
      </c>
      <c r="G577" s="45">
        <v>15000</v>
      </c>
      <c r="H577" s="45">
        <v>150</v>
      </c>
      <c r="I577" s="45">
        <v>4000</v>
      </c>
      <c r="J577" s="45" t="s">
        <v>4328</v>
      </c>
      <c r="K577" s="45" t="s">
        <v>4448</v>
      </c>
      <c r="L577" s="45" t="s">
        <v>4500</v>
      </c>
      <c r="M577" s="45" t="s">
        <v>4460</v>
      </c>
      <c r="N577" s="45">
        <v>100</v>
      </c>
      <c r="O577" s="45" t="s">
        <v>4541</v>
      </c>
      <c r="P577" s="45" t="s">
        <v>4443</v>
      </c>
      <c r="Q577" s="45" t="s">
        <v>4236</v>
      </c>
      <c r="R577" s="45" t="s">
        <v>4761</v>
      </c>
      <c r="S577" s="45" t="s">
        <v>4313</v>
      </c>
      <c r="T577" s="45" t="s">
        <v>4144</v>
      </c>
      <c r="U577" s="45" t="s">
        <v>4758</v>
      </c>
      <c r="V577" s="45">
        <v>28</v>
      </c>
      <c r="W577" s="45" t="s">
        <v>4461</v>
      </c>
      <c r="X577" s="45" t="s">
        <v>4454</v>
      </c>
      <c r="Y577" s="45" t="s">
        <v>95</v>
      </c>
      <c r="Z577" s="45" t="s">
        <v>4455</v>
      </c>
      <c r="AA577" s="45" t="s">
        <v>4447</v>
      </c>
      <c r="AB577" s="45" t="s">
        <v>4137</v>
      </c>
      <c r="AC577" s="50">
        <v>5.97</v>
      </c>
      <c r="AD577" s="50">
        <v>5.45</v>
      </c>
      <c r="AE577" s="48" t="str">
        <f>HYPERLINK(Oprawy_linki!C589,"Karta katalogowa")</f>
        <v>Karta katalogowa</v>
      </c>
    </row>
    <row r="578" spans="1:31">
      <c r="A578" s="8">
        <v>910925867552</v>
      </c>
      <c r="B578" s="10" t="s">
        <v>1572</v>
      </c>
      <c r="C578" s="48" t="str">
        <f>HYPERLINK(Oprawy_linki!B590,"Link do zdjęcia")</f>
        <v>Link do zdjęcia</v>
      </c>
      <c r="D578" s="12" t="s">
        <v>1523</v>
      </c>
      <c r="E578" s="12" t="s">
        <v>88</v>
      </c>
      <c r="F578" s="625">
        <v>1296</v>
      </c>
      <c r="G578" s="45">
        <v>15000</v>
      </c>
      <c r="H578" s="45">
        <v>150</v>
      </c>
      <c r="I578" s="45">
        <v>4000</v>
      </c>
      <c r="J578" s="45" t="s">
        <v>4328</v>
      </c>
      <c r="K578" s="45" t="s">
        <v>4448</v>
      </c>
      <c r="L578" s="45" t="s">
        <v>4500</v>
      </c>
      <c r="M578" s="45" t="s">
        <v>4460</v>
      </c>
      <c r="N578" s="45">
        <v>100</v>
      </c>
      <c r="O578" s="45" t="s">
        <v>4541</v>
      </c>
      <c r="P578" s="45" t="s">
        <v>4443</v>
      </c>
      <c r="Q578" s="45" t="s">
        <v>4236</v>
      </c>
      <c r="R578" s="45" t="s">
        <v>4761</v>
      </c>
      <c r="S578" s="45" t="s">
        <v>4313</v>
      </c>
      <c r="T578" s="45" t="s">
        <v>4144</v>
      </c>
      <c r="U578" s="45" t="s">
        <v>4758</v>
      </c>
      <c r="V578" s="45">
        <v>28</v>
      </c>
      <c r="W578" s="45" t="s">
        <v>4461</v>
      </c>
      <c r="X578" s="45" t="s">
        <v>4454</v>
      </c>
      <c r="Y578" s="45" t="s">
        <v>95</v>
      </c>
      <c r="Z578" s="45" t="s">
        <v>4455</v>
      </c>
      <c r="AA578" s="45" t="s">
        <v>4447</v>
      </c>
      <c r="AB578" s="45" t="s">
        <v>4137</v>
      </c>
      <c r="AC578" s="50">
        <v>6.23</v>
      </c>
      <c r="AD578" s="50">
        <v>5.71</v>
      </c>
      <c r="AE578" s="48" t="str">
        <f>HYPERLINK(Oprawy_linki!C590,"Karta katalogowa")</f>
        <v>Karta katalogowa</v>
      </c>
    </row>
    <row r="579" spans="1:31">
      <c r="A579" s="25">
        <v>910925867553</v>
      </c>
      <c r="B579" s="23" t="s">
        <v>1573</v>
      </c>
      <c r="C579" s="48" t="str">
        <f>HYPERLINK(Oprawy_linki!B591,"Link do zdjęcia")</f>
        <v>Link do zdjęcia</v>
      </c>
      <c r="D579" s="12" t="s">
        <v>1523</v>
      </c>
      <c r="E579" s="12" t="s">
        <v>88</v>
      </c>
      <c r="F579" s="625">
        <v>1278</v>
      </c>
      <c r="G579" s="45">
        <v>16000</v>
      </c>
      <c r="H579" s="45">
        <v>160</v>
      </c>
      <c r="I579" s="45">
        <v>4000</v>
      </c>
      <c r="J579" s="45" t="s">
        <v>4328</v>
      </c>
      <c r="K579" s="45" t="s">
        <v>4448</v>
      </c>
      <c r="L579" s="45" t="s">
        <v>4578</v>
      </c>
      <c r="M579" s="45" t="s">
        <v>4460</v>
      </c>
      <c r="N579" s="45">
        <v>100</v>
      </c>
      <c r="O579" s="45" t="s">
        <v>4541</v>
      </c>
      <c r="P579" s="45" t="s">
        <v>4443</v>
      </c>
      <c r="Q579" s="45" t="s">
        <v>4236</v>
      </c>
      <c r="R579" s="45" t="s">
        <v>4761</v>
      </c>
      <c r="S579" s="45" t="s">
        <v>4313</v>
      </c>
      <c r="T579" s="45" t="s">
        <v>4144</v>
      </c>
      <c r="U579" s="45" t="s">
        <v>4758</v>
      </c>
      <c r="V579" s="45">
        <v>22</v>
      </c>
      <c r="W579" s="45" t="s">
        <v>4461</v>
      </c>
      <c r="X579" s="45" t="s">
        <v>4454</v>
      </c>
      <c r="Y579" s="45" t="s">
        <v>95</v>
      </c>
      <c r="Z579" s="45" t="s">
        <v>4455</v>
      </c>
      <c r="AA579" s="45" t="s">
        <v>4447</v>
      </c>
      <c r="AB579" s="45" t="s">
        <v>4137</v>
      </c>
      <c r="AC579" s="50">
        <v>5.97</v>
      </c>
      <c r="AD579" s="50">
        <v>5.45</v>
      </c>
      <c r="AE579" s="48" t="str">
        <f>HYPERLINK(Oprawy_linki!C591,"Karta katalogowa")</f>
        <v>Karta katalogowa</v>
      </c>
    </row>
    <row r="580" spans="1:31">
      <c r="A580" s="8">
        <v>910925867540</v>
      </c>
      <c r="B580" s="10" t="s">
        <v>1574</v>
      </c>
      <c r="C580" s="48" t="str">
        <f>HYPERLINK(Oprawy_linki!B592,"Link do zdjęcia")</f>
        <v>Link do zdjęcia</v>
      </c>
      <c r="D580" s="12" t="s">
        <v>1523</v>
      </c>
      <c r="E580" s="12" t="s">
        <v>88</v>
      </c>
      <c r="F580" s="625">
        <v>1318</v>
      </c>
      <c r="G580" s="45">
        <v>16000</v>
      </c>
      <c r="H580" s="45">
        <v>165</v>
      </c>
      <c r="I580" s="45">
        <v>4000</v>
      </c>
      <c r="J580" s="45" t="s">
        <v>4328</v>
      </c>
      <c r="K580" s="45" t="s">
        <v>4448</v>
      </c>
      <c r="L580" s="45" t="s">
        <v>4578</v>
      </c>
      <c r="M580" s="45" t="s">
        <v>4460</v>
      </c>
      <c r="N580" s="45">
        <v>97</v>
      </c>
      <c r="O580" s="45" t="s">
        <v>4541</v>
      </c>
      <c r="P580" s="45" t="s">
        <v>4443</v>
      </c>
      <c r="Q580" s="45" t="s">
        <v>4236</v>
      </c>
      <c r="R580" s="45" t="s">
        <v>4761</v>
      </c>
      <c r="S580" s="45" t="s">
        <v>4313</v>
      </c>
      <c r="T580" s="45" t="s">
        <v>4144</v>
      </c>
      <c r="U580" s="45" t="s">
        <v>4758</v>
      </c>
      <c r="V580" s="45">
        <v>22</v>
      </c>
      <c r="W580" s="45" t="s">
        <v>4461</v>
      </c>
      <c r="X580" s="45" t="s">
        <v>4454</v>
      </c>
      <c r="Y580" s="45" t="s">
        <v>95</v>
      </c>
      <c r="Z580" s="45" t="s">
        <v>4455</v>
      </c>
      <c r="AA580" s="45" t="s">
        <v>4447</v>
      </c>
      <c r="AB580" s="45" t="s">
        <v>4137</v>
      </c>
      <c r="AC580" s="50">
        <v>5.97</v>
      </c>
      <c r="AD580" s="50">
        <v>5.45</v>
      </c>
      <c r="AE580" s="48" t="str">
        <f>HYPERLINK(Oprawy_linki!C592,"Karta katalogowa")</f>
        <v>Karta katalogowa</v>
      </c>
    </row>
    <row r="581" spans="1:31">
      <c r="A581" s="8">
        <v>910925867554</v>
      </c>
      <c r="B581" s="10" t="s">
        <v>1575</v>
      </c>
      <c r="C581" s="48" t="str">
        <f>HYPERLINK(Oprawy_linki!B593,"Link do zdjęcia")</f>
        <v>Link do zdjęcia</v>
      </c>
      <c r="D581" s="12" t="s">
        <v>1523</v>
      </c>
      <c r="E581" s="12" t="s">
        <v>88</v>
      </c>
      <c r="F581" s="625">
        <v>1296</v>
      </c>
      <c r="G581" s="45">
        <v>16000</v>
      </c>
      <c r="H581" s="45">
        <v>160</v>
      </c>
      <c r="I581" s="45">
        <v>4000</v>
      </c>
      <c r="J581" s="45" t="s">
        <v>4328</v>
      </c>
      <c r="K581" s="45" t="s">
        <v>4448</v>
      </c>
      <c r="L581" s="45" t="s">
        <v>4578</v>
      </c>
      <c r="M581" s="45" t="s">
        <v>4460</v>
      </c>
      <c r="N581" s="45">
        <v>100</v>
      </c>
      <c r="O581" s="45" t="s">
        <v>4541</v>
      </c>
      <c r="P581" s="45" t="s">
        <v>4443</v>
      </c>
      <c r="Q581" s="45" t="s">
        <v>4236</v>
      </c>
      <c r="R581" s="45" t="s">
        <v>4761</v>
      </c>
      <c r="S581" s="45" t="s">
        <v>4313</v>
      </c>
      <c r="T581" s="45" t="s">
        <v>4144</v>
      </c>
      <c r="U581" s="45" t="s">
        <v>4758</v>
      </c>
      <c r="V581" s="45">
        <v>22</v>
      </c>
      <c r="W581" s="45" t="s">
        <v>4461</v>
      </c>
      <c r="X581" s="45" t="s">
        <v>4454</v>
      </c>
      <c r="Y581" s="45" t="s">
        <v>95</v>
      </c>
      <c r="Z581" s="45" t="s">
        <v>4455</v>
      </c>
      <c r="AA581" s="45" t="s">
        <v>4447</v>
      </c>
      <c r="AB581" s="45" t="s">
        <v>4137</v>
      </c>
      <c r="AC581" s="50">
        <v>6.23</v>
      </c>
      <c r="AD581" s="50">
        <v>5.71</v>
      </c>
      <c r="AE581" s="48" t="str">
        <f>HYPERLINK(Oprawy_linki!C593,"Karta katalogowa")</f>
        <v>Karta katalogowa</v>
      </c>
    </row>
    <row r="582" spans="1:31">
      <c r="A582" s="37">
        <v>910925867541</v>
      </c>
      <c r="B582" s="31" t="s">
        <v>1576</v>
      </c>
      <c r="C582" s="48" t="str">
        <f>HYPERLINK(Oprawy_linki!B594,"Link do zdjęcia")</f>
        <v>Link do zdjęcia</v>
      </c>
      <c r="D582" s="12" t="s">
        <v>1523</v>
      </c>
      <c r="E582" s="12" t="s">
        <v>88</v>
      </c>
      <c r="F582" s="625">
        <v>1353</v>
      </c>
      <c r="G582" s="45">
        <v>16000</v>
      </c>
      <c r="H582" s="45">
        <v>165</v>
      </c>
      <c r="I582" s="45">
        <v>4000</v>
      </c>
      <c r="J582" s="45" t="s">
        <v>4328</v>
      </c>
      <c r="K582" s="45" t="s">
        <v>4448</v>
      </c>
      <c r="L582" s="45" t="s">
        <v>4578</v>
      </c>
      <c r="M582" s="45" t="s">
        <v>4460</v>
      </c>
      <c r="N582" s="45">
        <v>97</v>
      </c>
      <c r="O582" s="45" t="s">
        <v>4541</v>
      </c>
      <c r="P582" s="45" t="s">
        <v>4443</v>
      </c>
      <c r="Q582" s="45" t="s">
        <v>4236</v>
      </c>
      <c r="R582" s="45" t="s">
        <v>4761</v>
      </c>
      <c r="S582" s="45" t="s">
        <v>4313</v>
      </c>
      <c r="T582" s="45" t="s">
        <v>4144</v>
      </c>
      <c r="U582" s="45" t="s">
        <v>4758</v>
      </c>
      <c r="V582" s="45">
        <v>22</v>
      </c>
      <c r="W582" s="45" t="s">
        <v>4461</v>
      </c>
      <c r="X582" s="45" t="s">
        <v>4454</v>
      </c>
      <c r="Y582" s="45" t="s">
        <v>95</v>
      </c>
      <c r="Z582" s="45" t="s">
        <v>4455</v>
      </c>
      <c r="AA582" s="45" t="s">
        <v>4447</v>
      </c>
      <c r="AB582" s="45" t="s">
        <v>4137</v>
      </c>
      <c r="AC582" s="50">
        <v>5.38</v>
      </c>
      <c r="AD582" s="50">
        <v>4.8600000000000003</v>
      </c>
      <c r="AE582" s="48" t="str">
        <f>HYPERLINK(Oprawy_linki!C594,"Karta katalogowa")</f>
        <v>Karta katalogowa</v>
      </c>
    </row>
    <row r="583" spans="1:31">
      <c r="A583" s="8">
        <v>910925867550</v>
      </c>
      <c r="B583" s="10" t="s">
        <v>1577</v>
      </c>
      <c r="C583" s="48" t="str">
        <f>HYPERLINK(Oprawy_linki!B595,"Link do zdjęcia")</f>
        <v>Link do zdjęcia</v>
      </c>
      <c r="D583" s="12" t="s">
        <v>1523</v>
      </c>
      <c r="E583" s="12" t="s">
        <v>88</v>
      </c>
      <c r="F583" s="625">
        <v>758</v>
      </c>
      <c r="G583" s="45">
        <v>16000</v>
      </c>
      <c r="H583" s="45">
        <v>157</v>
      </c>
      <c r="I583" s="45">
        <v>4000</v>
      </c>
      <c r="J583" s="45" t="s">
        <v>4328</v>
      </c>
      <c r="K583" s="45" t="s">
        <v>4448</v>
      </c>
      <c r="L583" s="45" t="s">
        <v>4578</v>
      </c>
      <c r="M583" s="45" t="s">
        <v>4236</v>
      </c>
      <c r="N583" s="45">
        <v>102</v>
      </c>
      <c r="O583" s="45" t="s">
        <v>4541</v>
      </c>
      <c r="P583" s="45" t="s">
        <v>4443</v>
      </c>
      <c r="Q583" s="45" t="s">
        <v>4236</v>
      </c>
      <c r="R583" s="45" t="s">
        <v>4761</v>
      </c>
      <c r="S583" s="45" t="s">
        <v>4313</v>
      </c>
      <c r="T583" s="45" t="s">
        <v>4144</v>
      </c>
      <c r="U583" s="45" t="s">
        <v>4758</v>
      </c>
      <c r="V583" s="45">
        <v>22</v>
      </c>
      <c r="W583" s="45" t="s">
        <v>4444</v>
      </c>
      <c r="X583" s="45" t="s">
        <v>4454</v>
      </c>
      <c r="Y583" s="45" t="s">
        <v>95</v>
      </c>
      <c r="Z583" s="45" t="s">
        <v>4455</v>
      </c>
      <c r="AA583" s="45" t="s">
        <v>4447</v>
      </c>
      <c r="AB583" s="45" t="s">
        <v>4137</v>
      </c>
      <c r="AC583" s="50">
        <v>5.38</v>
      </c>
      <c r="AD583" s="50">
        <v>4.8600000000000003</v>
      </c>
      <c r="AE583" s="48" t="str">
        <f>HYPERLINK(Oprawy_linki!C595,"Karta katalogowa")</f>
        <v>Karta katalogowa</v>
      </c>
    </row>
    <row r="584" spans="1:31">
      <c r="A584" s="8">
        <v>910925867556</v>
      </c>
      <c r="B584" s="10" t="s">
        <v>1578</v>
      </c>
      <c r="C584" s="48" t="str">
        <f>HYPERLINK(Oprawy_linki!B596,"Link do zdjęcia")</f>
        <v>Link do zdjęcia</v>
      </c>
      <c r="D584" s="12" t="s">
        <v>1523</v>
      </c>
      <c r="E584" s="12" t="s">
        <v>88</v>
      </c>
      <c r="F584" s="625">
        <v>895</v>
      </c>
      <c r="G584" s="45">
        <v>15000</v>
      </c>
      <c r="H584" s="45">
        <v>150</v>
      </c>
      <c r="I584" s="45">
        <v>4000</v>
      </c>
      <c r="J584" s="45" t="s">
        <v>4328</v>
      </c>
      <c r="K584" s="45" t="s">
        <v>4448</v>
      </c>
      <c r="L584" s="45" t="s">
        <v>4500</v>
      </c>
      <c r="M584" s="45" t="s">
        <v>4236</v>
      </c>
      <c r="N584" s="45">
        <v>102</v>
      </c>
      <c r="O584" s="45" t="s">
        <v>4541</v>
      </c>
      <c r="P584" s="45" t="s">
        <v>4443</v>
      </c>
      <c r="Q584" s="45" t="s">
        <v>4236</v>
      </c>
      <c r="R584" s="45" t="s">
        <v>4761</v>
      </c>
      <c r="S584" s="45" t="s">
        <v>4313</v>
      </c>
      <c r="T584" s="45" t="s">
        <v>4144</v>
      </c>
      <c r="U584" s="45" t="s">
        <v>4758</v>
      </c>
      <c r="V584" s="45">
        <v>28</v>
      </c>
      <c r="W584" s="45" t="s">
        <v>4444</v>
      </c>
      <c r="X584" s="45" t="s">
        <v>4454</v>
      </c>
      <c r="Y584" s="45" t="s">
        <v>95</v>
      </c>
      <c r="Z584" s="45" t="s">
        <v>4455</v>
      </c>
      <c r="AA584" s="45" t="s">
        <v>4447</v>
      </c>
      <c r="AB584" s="45" t="s">
        <v>4137</v>
      </c>
      <c r="AC584" s="50">
        <v>5.85</v>
      </c>
      <c r="AD584" s="50">
        <v>5.33</v>
      </c>
      <c r="AE584" s="48" t="str">
        <f>HYPERLINK(Oprawy_linki!C596,"Karta katalogowa")</f>
        <v>Karta katalogowa</v>
      </c>
    </row>
    <row r="585" spans="1:31">
      <c r="A585" s="8">
        <v>910925867557</v>
      </c>
      <c r="B585" s="10" t="s">
        <v>1579</v>
      </c>
      <c r="C585" s="48" t="str">
        <f>HYPERLINK(Oprawy_linki!B597,"Link do zdjęcia")</f>
        <v>Link do zdjęcia</v>
      </c>
      <c r="D585" s="12" t="s">
        <v>1523</v>
      </c>
      <c r="E585" s="12" t="s">
        <v>88</v>
      </c>
      <c r="F585" s="625">
        <v>991</v>
      </c>
      <c r="G585" s="45">
        <v>15000</v>
      </c>
      <c r="H585" s="45">
        <v>150</v>
      </c>
      <c r="I585" s="45">
        <v>4000</v>
      </c>
      <c r="J585" s="45" t="s">
        <v>4328</v>
      </c>
      <c r="K585" s="45" t="s">
        <v>4448</v>
      </c>
      <c r="L585" s="45" t="s">
        <v>4500</v>
      </c>
      <c r="M585" s="45" t="s">
        <v>4236</v>
      </c>
      <c r="N585" s="45">
        <v>102</v>
      </c>
      <c r="O585" s="45" t="s">
        <v>4541</v>
      </c>
      <c r="P585" s="45" t="s">
        <v>4443</v>
      </c>
      <c r="Q585" s="45" t="s">
        <v>4236</v>
      </c>
      <c r="R585" s="45" t="s">
        <v>4761</v>
      </c>
      <c r="S585" s="45" t="s">
        <v>4313</v>
      </c>
      <c r="T585" s="45" t="s">
        <v>4144</v>
      </c>
      <c r="U585" s="45" t="s">
        <v>4758</v>
      </c>
      <c r="V585" s="45">
        <v>28</v>
      </c>
      <c r="W585" s="45" t="s">
        <v>4444</v>
      </c>
      <c r="X585" s="45" t="s">
        <v>4454</v>
      </c>
      <c r="Y585" s="45" t="s">
        <v>95</v>
      </c>
      <c r="Z585" s="45" t="s">
        <v>4455</v>
      </c>
      <c r="AA585" s="45" t="s">
        <v>4447</v>
      </c>
      <c r="AB585" s="45" t="s">
        <v>4137</v>
      </c>
      <c r="AC585" s="50">
        <v>6.05</v>
      </c>
      <c r="AD585" s="50">
        <v>5.53</v>
      </c>
      <c r="AE585" s="48" t="str">
        <f>HYPERLINK(Oprawy_linki!C597,"Karta katalogowa")</f>
        <v>Karta katalogowa</v>
      </c>
    </row>
    <row r="586" spans="1:31">
      <c r="A586" s="8">
        <v>910925867558</v>
      </c>
      <c r="B586" s="10" t="s">
        <v>1580</v>
      </c>
      <c r="C586" s="48" t="str">
        <f>HYPERLINK(Oprawy_linki!B598,"Link do zdjęcia")</f>
        <v>Link do zdjęcia</v>
      </c>
      <c r="D586" s="12" t="s">
        <v>1523</v>
      </c>
      <c r="E586" s="12" t="s">
        <v>88</v>
      </c>
      <c r="F586" s="625">
        <v>895</v>
      </c>
      <c r="G586" s="45">
        <v>16000</v>
      </c>
      <c r="H586" s="45">
        <v>157</v>
      </c>
      <c r="I586" s="45">
        <v>4000</v>
      </c>
      <c r="J586" s="45" t="s">
        <v>4328</v>
      </c>
      <c r="K586" s="45" t="s">
        <v>4448</v>
      </c>
      <c r="L586" s="45" t="s">
        <v>4578</v>
      </c>
      <c r="M586" s="45" t="s">
        <v>4236</v>
      </c>
      <c r="N586" s="45">
        <v>102</v>
      </c>
      <c r="O586" s="45" t="s">
        <v>4541</v>
      </c>
      <c r="P586" s="45" t="s">
        <v>4443</v>
      </c>
      <c r="Q586" s="45" t="s">
        <v>4236</v>
      </c>
      <c r="R586" s="45" t="s">
        <v>4761</v>
      </c>
      <c r="S586" s="45" t="s">
        <v>4313</v>
      </c>
      <c r="T586" s="45" t="s">
        <v>4144</v>
      </c>
      <c r="U586" s="45" t="s">
        <v>4758</v>
      </c>
      <c r="V586" s="45">
        <v>22</v>
      </c>
      <c r="W586" s="45" t="s">
        <v>4444</v>
      </c>
      <c r="X586" s="45" t="s">
        <v>4454</v>
      </c>
      <c r="Y586" s="45" t="s">
        <v>95</v>
      </c>
      <c r="Z586" s="45" t="s">
        <v>4455</v>
      </c>
      <c r="AA586" s="45" t="s">
        <v>4447</v>
      </c>
      <c r="AB586" s="45" t="s">
        <v>4137</v>
      </c>
      <c r="AC586" s="50">
        <v>5.85</v>
      </c>
      <c r="AD586" s="50">
        <v>5.33</v>
      </c>
      <c r="AE586" s="48" t="str">
        <f>HYPERLINK(Oprawy_linki!C598,"Karta katalogowa")</f>
        <v>Karta katalogowa</v>
      </c>
    </row>
    <row r="587" spans="1:31">
      <c r="A587" s="8">
        <v>910925867543</v>
      </c>
      <c r="B587" s="10" t="s">
        <v>1581</v>
      </c>
      <c r="C587" s="48" t="str">
        <f>HYPERLINK(Oprawy_linki!B599,"Link do zdjęcia")</f>
        <v>Link do zdjęcia</v>
      </c>
      <c r="D587" s="12" t="s">
        <v>1523</v>
      </c>
      <c r="E587" s="12" t="s">
        <v>88</v>
      </c>
      <c r="F587" s="625">
        <v>978</v>
      </c>
      <c r="G587" s="45">
        <v>16000</v>
      </c>
      <c r="H587" s="45">
        <v>165</v>
      </c>
      <c r="I587" s="45">
        <v>4000</v>
      </c>
      <c r="J587" s="45" t="s">
        <v>4328</v>
      </c>
      <c r="K587" s="45" t="s">
        <v>4448</v>
      </c>
      <c r="L587" s="45" t="s">
        <v>4578</v>
      </c>
      <c r="M587" s="45" t="s">
        <v>4236</v>
      </c>
      <c r="N587" s="45">
        <v>98</v>
      </c>
      <c r="O587" s="45" t="s">
        <v>4541</v>
      </c>
      <c r="P587" s="45" t="s">
        <v>4443</v>
      </c>
      <c r="Q587" s="45" t="s">
        <v>4236</v>
      </c>
      <c r="R587" s="45" t="s">
        <v>4761</v>
      </c>
      <c r="S587" s="45" t="s">
        <v>4313</v>
      </c>
      <c r="T587" s="45" t="s">
        <v>4144</v>
      </c>
      <c r="U587" s="45" t="s">
        <v>4758</v>
      </c>
      <c r="V587" s="45">
        <v>22</v>
      </c>
      <c r="W587" s="45" t="s">
        <v>4444</v>
      </c>
      <c r="X587" s="45" t="s">
        <v>4454</v>
      </c>
      <c r="Y587" s="45" t="s">
        <v>95</v>
      </c>
      <c r="Z587" s="45" t="s">
        <v>4455</v>
      </c>
      <c r="AA587" s="45" t="s">
        <v>4447</v>
      </c>
      <c r="AB587" s="45" t="s">
        <v>4137</v>
      </c>
      <c r="AC587" s="50">
        <v>5.85</v>
      </c>
      <c r="AD587" s="50">
        <v>5.33</v>
      </c>
      <c r="AE587" s="48" t="str">
        <f>HYPERLINK(Oprawy_linki!C599,"Karta katalogowa")</f>
        <v>Karta katalogowa</v>
      </c>
    </row>
    <row r="588" spans="1:31">
      <c r="A588" s="8">
        <v>910925867559</v>
      </c>
      <c r="B588" s="10" t="s">
        <v>1582</v>
      </c>
      <c r="C588" s="48" t="str">
        <f>HYPERLINK(Oprawy_linki!B600,"Link do zdjęcia")</f>
        <v>Link do zdjęcia</v>
      </c>
      <c r="D588" s="12" t="s">
        <v>1523</v>
      </c>
      <c r="E588" s="12" t="s">
        <v>88</v>
      </c>
      <c r="F588" s="625">
        <v>991</v>
      </c>
      <c r="G588" s="45">
        <v>16000</v>
      </c>
      <c r="H588" s="45">
        <v>157</v>
      </c>
      <c r="I588" s="45">
        <v>4000</v>
      </c>
      <c r="J588" s="45" t="s">
        <v>4328</v>
      </c>
      <c r="K588" s="45" t="s">
        <v>4448</v>
      </c>
      <c r="L588" s="45" t="s">
        <v>4578</v>
      </c>
      <c r="M588" s="45" t="s">
        <v>4236</v>
      </c>
      <c r="N588" s="45">
        <v>102</v>
      </c>
      <c r="O588" s="45" t="s">
        <v>4541</v>
      </c>
      <c r="P588" s="45" t="s">
        <v>4443</v>
      </c>
      <c r="Q588" s="45" t="s">
        <v>4236</v>
      </c>
      <c r="R588" s="45" t="s">
        <v>4761</v>
      </c>
      <c r="S588" s="45" t="s">
        <v>4313</v>
      </c>
      <c r="T588" s="45" t="s">
        <v>4144</v>
      </c>
      <c r="U588" s="45" t="s">
        <v>4758</v>
      </c>
      <c r="V588" s="45">
        <v>22</v>
      </c>
      <c r="W588" s="45" t="s">
        <v>4444</v>
      </c>
      <c r="X588" s="45" t="s">
        <v>4454</v>
      </c>
      <c r="Y588" s="45" t="s">
        <v>95</v>
      </c>
      <c r="Z588" s="45" t="s">
        <v>4455</v>
      </c>
      <c r="AA588" s="45" t="s">
        <v>4447</v>
      </c>
      <c r="AB588" s="45" t="s">
        <v>4137</v>
      </c>
      <c r="AC588" s="50">
        <v>6.05</v>
      </c>
      <c r="AD588" s="50">
        <v>5.53</v>
      </c>
      <c r="AE588" s="48" t="str">
        <f>HYPERLINK(Oprawy_linki!C600,"Karta katalogowa")</f>
        <v>Karta katalogowa</v>
      </c>
    </row>
    <row r="589" spans="1:31">
      <c r="A589" s="8">
        <v>910925867544</v>
      </c>
      <c r="B589" s="24" t="s">
        <v>1583</v>
      </c>
      <c r="C589" s="48" t="str">
        <f>HYPERLINK(Oprawy_linki!B601,"Link do zdjęcia")</f>
        <v>Link do zdjęcia</v>
      </c>
      <c r="D589" s="12" t="s">
        <v>1523</v>
      </c>
      <c r="E589" s="12" t="s">
        <v>88</v>
      </c>
      <c r="F589" s="625">
        <v>1009</v>
      </c>
      <c r="G589" s="45">
        <v>16000</v>
      </c>
      <c r="H589" s="45">
        <v>165</v>
      </c>
      <c r="I589" s="45">
        <v>4000</v>
      </c>
      <c r="J589" s="45" t="s">
        <v>4328</v>
      </c>
      <c r="K589" s="45" t="s">
        <v>4448</v>
      </c>
      <c r="L589" s="45" t="s">
        <v>4578</v>
      </c>
      <c r="M589" s="45" t="s">
        <v>4236</v>
      </c>
      <c r="N589" s="45">
        <v>98</v>
      </c>
      <c r="O589" s="45" t="s">
        <v>4541</v>
      </c>
      <c r="P589" s="45" t="s">
        <v>4443</v>
      </c>
      <c r="Q589" s="45" t="s">
        <v>4236</v>
      </c>
      <c r="R589" s="45" t="s">
        <v>4761</v>
      </c>
      <c r="S589" s="45" t="s">
        <v>4313</v>
      </c>
      <c r="T589" s="45" t="s">
        <v>4144</v>
      </c>
      <c r="U589" s="45" t="s">
        <v>4758</v>
      </c>
      <c r="V589" s="45">
        <v>22</v>
      </c>
      <c r="W589" s="45" t="s">
        <v>4444</v>
      </c>
      <c r="X589" s="45" t="s">
        <v>4454</v>
      </c>
      <c r="Y589" s="45" t="s">
        <v>95</v>
      </c>
      <c r="Z589" s="45" t="s">
        <v>4455</v>
      </c>
      <c r="AA589" s="45" t="s">
        <v>4447</v>
      </c>
      <c r="AB589" s="45" t="s">
        <v>4137</v>
      </c>
      <c r="AC589" s="50">
        <v>6.05</v>
      </c>
      <c r="AD589" s="50">
        <v>5.53</v>
      </c>
      <c r="AE589" s="48" t="str">
        <f>HYPERLINK(Oprawy_linki!C601,"Karta katalogowa")</f>
        <v>Karta katalogowa</v>
      </c>
    </row>
    <row r="590" spans="1:31">
      <c r="A590" s="25">
        <v>910925867539</v>
      </c>
      <c r="B590" s="23" t="s">
        <v>1584</v>
      </c>
      <c r="C590" s="48" t="str">
        <f>HYPERLINK(Oprawy_linki!B602,"Link do zdjęcia")</f>
        <v>Link do zdjęcia</v>
      </c>
      <c r="D590" s="12" t="s">
        <v>1523</v>
      </c>
      <c r="E590" s="12" t="s">
        <v>88</v>
      </c>
      <c r="F590" s="625">
        <v>1260</v>
      </c>
      <c r="G590" s="45">
        <v>24000</v>
      </c>
      <c r="H590" s="45">
        <v>152</v>
      </c>
      <c r="I590" s="45">
        <v>4000</v>
      </c>
      <c r="J590" s="45" t="s">
        <v>4328</v>
      </c>
      <c r="K590" s="45" t="s">
        <v>4448</v>
      </c>
      <c r="L590" s="45" t="s">
        <v>4578</v>
      </c>
      <c r="M590" s="45" t="s">
        <v>4460</v>
      </c>
      <c r="N590" s="45">
        <v>158</v>
      </c>
      <c r="O590" s="45" t="s">
        <v>4541</v>
      </c>
      <c r="P590" s="45" t="s">
        <v>4443</v>
      </c>
      <c r="Q590" s="45" t="s">
        <v>4236</v>
      </c>
      <c r="R590" s="45" t="s">
        <v>4761</v>
      </c>
      <c r="S590" s="45" t="s">
        <v>4313</v>
      </c>
      <c r="T590" s="45" t="s">
        <v>4144</v>
      </c>
      <c r="U590" s="45" t="s">
        <v>4758</v>
      </c>
      <c r="V590" s="45">
        <v>22</v>
      </c>
      <c r="W590" s="45" t="s">
        <v>4461</v>
      </c>
      <c r="X590" s="45" t="s">
        <v>4454</v>
      </c>
      <c r="Y590" s="45" t="s">
        <v>95</v>
      </c>
      <c r="Z590" s="45" t="s">
        <v>4455</v>
      </c>
      <c r="AA590" s="45" t="s">
        <v>4447</v>
      </c>
      <c r="AB590" s="45" t="s">
        <v>4137</v>
      </c>
      <c r="AC590" s="50">
        <v>5.38</v>
      </c>
      <c r="AD590" s="50">
        <v>4.8600000000000003</v>
      </c>
      <c r="AE590" s="48" t="str">
        <f>HYPERLINK(Oprawy_linki!C602,"Karta katalogowa")</f>
        <v>Karta katalogowa</v>
      </c>
    </row>
    <row r="591" spans="1:31">
      <c r="A591" s="8">
        <v>910925867545</v>
      </c>
      <c r="B591" s="10" t="s">
        <v>1585</v>
      </c>
      <c r="C591" s="48" t="str">
        <f>HYPERLINK(Oprawy_linki!B603,"Link do zdjęcia")</f>
        <v>Link do zdjęcia</v>
      </c>
      <c r="D591" s="12" t="s">
        <v>1523</v>
      </c>
      <c r="E591" s="12" t="s">
        <v>88</v>
      </c>
      <c r="F591" s="625">
        <v>1318</v>
      </c>
      <c r="G591" s="45">
        <v>24000</v>
      </c>
      <c r="H591" s="45">
        <v>152</v>
      </c>
      <c r="I591" s="45">
        <v>4000</v>
      </c>
      <c r="J591" s="45" t="s">
        <v>4328</v>
      </c>
      <c r="K591" s="45" t="s">
        <v>4448</v>
      </c>
      <c r="L591" s="45" t="s">
        <v>4578</v>
      </c>
      <c r="M591" s="45" t="s">
        <v>4460</v>
      </c>
      <c r="N591" s="45">
        <v>158</v>
      </c>
      <c r="O591" s="45" t="s">
        <v>4541</v>
      </c>
      <c r="P591" s="45" t="s">
        <v>4443</v>
      </c>
      <c r="Q591" s="45" t="s">
        <v>4236</v>
      </c>
      <c r="R591" s="45" t="s">
        <v>4761</v>
      </c>
      <c r="S591" s="45" t="s">
        <v>4313</v>
      </c>
      <c r="T591" s="45" t="s">
        <v>4144</v>
      </c>
      <c r="U591" s="45" t="s">
        <v>4758</v>
      </c>
      <c r="V591" s="45">
        <v>22</v>
      </c>
      <c r="W591" s="45" t="s">
        <v>4461</v>
      </c>
      <c r="X591" s="45" t="s">
        <v>4454</v>
      </c>
      <c r="Y591" s="45" t="s">
        <v>95</v>
      </c>
      <c r="Z591" s="45" t="s">
        <v>4455</v>
      </c>
      <c r="AA591" s="45" t="s">
        <v>4447</v>
      </c>
      <c r="AB591" s="45" t="s">
        <v>4137</v>
      </c>
      <c r="AC591" s="50">
        <v>5.97</v>
      </c>
      <c r="AD591" s="50">
        <v>5.45</v>
      </c>
      <c r="AE591" s="48" t="str">
        <f>HYPERLINK(Oprawy_linki!C603,"Karta katalogowa")</f>
        <v>Karta katalogowa</v>
      </c>
    </row>
    <row r="592" spans="1:31">
      <c r="A592" s="8">
        <v>910925867546</v>
      </c>
      <c r="B592" s="10" t="s">
        <v>1586</v>
      </c>
      <c r="C592" s="48" t="str">
        <f>HYPERLINK(Oprawy_linki!B604,"Link do zdjęcia")</f>
        <v>Link do zdjęcia</v>
      </c>
      <c r="D592" s="12" t="s">
        <v>1523</v>
      </c>
      <c r="E592" s="12" t="s">
        <v>88</v>
      </c>
      <c r="F592" s="625">
        <v>1353</v>
      </c>
      <c r="G592" s="45">
        <v>24000</v>
      </c>
      <c r="H592" s="45">
        <v>152</v>
      </c>
      <c r="I592" s="45">
        <v>4000</v>
      </c>
      <c r="J592" s="45" t="s">
        <v>4328</v>
      </c>
      <c r="K592" s="45" t="s">
        <v>4448</v>
      </c>
      <c r="L592" s="45" t="s">
        <v>4578</v>
      </c>
      <c r="M592" s="45" t="s">
        <v>4460</v>
      </c>
      <c r="N592" s="45">
        <v>158</v>
      </c>
      <c r="O592" s="45" t="s">
        <v>4541</v>
      </c>
      <c r="P592" s="45" t="s">
        <v>4443</v>
      </c>
      <c r="Q592" s="45" t="s">
        <v>4236</v>
      </c>
      <c r="R592" s="45" t="s">
        <v>4761</v>
      </c>
      <c r="S592" s="45" t="s">
        <v>4313</v>
      </c>
      <c r="T592" s="45" t="s">
        <v>4144</v>
      </c>
      <c r="U592" s="45" t="s">
        <v>4758</v>
      </c>
      <c r="V592" s="45">
        <v>22</v>
      </c>
      <c r="W592" s="45" t="s">
        <v>4461</v>
      </c>
      <c r="X592" s="45" t="s">
        <v>4454</v>
      </c>
      <c r="Y592" s="45" t="s">
        <v>95</v>
      </c>
      <c r="Z592" s="45" t="s">
        <v>4455</v>
      </c>
      <c r="AA592" s="45" t="s">
        <v>4447</v>
      </c>
      <c r="AB592" s="45" t="s">
        <v>4137</v>
      </c>
      <c r="AC592" s="50">
        <v>6.23</v>
      </c>
      <c r="AD592" s="50">
        <v>5.71</v>
      </c>
      <c r="AE592" s="48" t="str">
        <f>HYPERLINK(Oprawy_linki!C604,"Karta katalogowa")</f>
        <v>Karta katalogowa</v>
      </c>
    </row>
    <row r="593" spans="1:31">
      <c r="A593" s="25">
        <v>910925867548</v>
      </c>
      <c r="B593" s="23" t="s">
        <v>1587</v>
      </c>
      <c r="C593" s="48" t="str">
        <f>HYPERLINK(Oprawy_linki!B605,"Link do zdjęcia")</f>
        <v>Link do zdjęcia</v>
      </c>
      <c r="D593" s="12" t="s">
        <v>1523</v>
      </c>
      <c r="E593" s="12" t="s">
        <v>88</v>
      </c>
      <c r="F593" s="625">
        <v>1110</v>
      </c>
      <c r="G593" s="45">
        <v>24000</v>
      </c>
      <c r="H593" s="45">
        <v>150</v>
      </c>
      <c r="I593" s="45">
        <v>4000</v>
      </c>
      <c r="J593" s="45" t="s">
        <v>4328</v>
      </c>
      <c r="K593" s="45" t="s">
        <v>4448</v>
      </c>
      <c r="L593" s="45" t="s">
        <v>4578</v>
      </c>
      <c r="M593" s="45" t="s">
        <v>4236</v>
      </c>
      <c r="N593" s="45">
        <v>160</v>
      </c>
      <c r="O593" s="45" t="s">
        <v>4541</v>
      </c>
      <c r="P593" s="45" t="s">
        <v>4443</v>
      </c>
      <c r="Q593" s="45" t="s">
        <v>4236</v>
      </c>
      <c r="R593" s="45" t="s">
        <v>4761</v>
      </c>
      <c r="S593" s="45" t="s">
        <v>4313</v>
      </c>
      <c r="T593" s="45" t="s">
        <v>4144</v>
      </c>
      <c r="U593" s="45" t="s">
        <v>4758</v>
      </c>
      <c r="V593" s="45">
        <v>22</v>
      </c>
      <c r="W593" s="45" t="s">
        <v>4444</v>
      </c>
      <c r="X593" s="45" t="s">
        <v>4454</v>
      </c>
      <c r="Y593" s="45" t="s">
        <v>95</v>
      </c>
      <c r="Z593" s="45" t="s">
        <v>4455</v>
      </c>
      <c r="AA593" s="45" t="s">
        <v>4447</v>
      </c>
      <c r="AB593" s="45" t="s">
        <v>4137</v>
      </c>
      <c r="AC593" s="50">
        <v>5.85</v>
      </c>
      <c r="AD593" s="50">
        <v>5.33</v>
      </c>
      <c r="AE593" s="48" t="str">
        <f>HYPERLINK(Oprawy_linki!C605,"Karta katalogowa")</f>
        <v>Karta katalogowa</v>
      </c>
    </row>
    <row r="594" spans="1:31">
      <c r="A594" s="8">
        <v>910925867549</v>
      </c>
      <c r="B594" s="10" t="s">
        <v>1588</v>
      </c>
      <c r="C594" s="48" t="str">
        <f>HYPERLINK(Oprawy_linki!B606,"Link do zdjęcia")</f>
        <v>Link do zdjęcia</v>
      </c>
      <c r="D594" s="12" t="s">
        <v>1523</v>
      </c>
      <c r="E594" s="12" t="s">
        <v>88</v>
      </c>
      <c r="F594" s="625">
        <v>1163</v>
      </c>
      <c r="G594" s="45">
        <v>24000</v>
      </c>
      <c r="H594" s="45">
        <v>150</v>
      </c>
      <c r="I594" s="45">
        <v>4000</v>
      </c>
      <c r="J594" s="45" t="s">
        <v>4328</v>
      </c>
      <c r="K594" s="45" t="s">
        <v>4448</v>
      </c>
      <c r="L594" s="45" t="s">
        <v>4578</v>
      </c>
      <c r="M594" s="45" t="s">
        <v>4236</v>
      </c>
      <c r="N594" s="45">
        <v>160</v>
      </c>
      <c r="O594" s="45" t="s">
        <v>4541</v>
      </c>
      <c r="P594" s="45" t="s">
        <v>4443</v>
      </c>
      <c r="Q594" s="45" t="s">
        <v>4236</v>
      </c>
      <c r="R594" s="45" t="s">
        <v>4761</v>
      </c>
      <c r="S594" s="45" t="s">
        <v>4313</v>
      </c>
      <c r="T594" s="45" t="s">
        <v>4144</v>
      </c>
      <c r="U594" s="45" t="s">
        <v>4758</v>
      </c>
      <c r="V594" s="45">
        <v>22</v>
      </c>
      <c r="W594" s="45" t="s">
        <v>4444</v>
      </c>
      <c r="X594" s="45" t="s">
        <v>4454</v>
      </c>
      <c r="Y594" s="45" t="s">
        <v>95</v>
      </c>
      <c r="Z594" s="45" t="s">
        <v>4455</v>
      </c>
      <c r="AA594" s="45" t="s">
        <v>4447</v>
      </c>
      <c r="AB594" s="45" t="s">
        <v>4137</v>
      </c>
      <c r="AC594" s="50">
        <v>6.05</v>
      </c>
      <c r="AD594" s="50">
        <v>5.53</v>
      </c>
      <c r="AE594" s="48" t="str">
        <f>HYPERLINK(Oprawy_linki!C606,"Karta katalogowa")</f>
        <v>Karta katalogowa</v>
      </c>
    </row>
    <row r="595" spans="1:31">
      <c r="A595" s="8">
        <v>910925867594</v>
      </c>
      <c r="B595" s="10" t="s">
        <v>1589</v>
      </c>
      <c r="C595" s="48" t="str">
        <f>HYPERLINK(Oprawy_linki!B607,"Link do zdjęcia")</f>
        <v>Link do zdjęcia</v>
      </c>
      <c r="D595" s="12" t="s">
        <v>1523</v>
      </c>
      <c r="E595" s="12" t="s">
        <v>88</v>
      </c>
      <c r="F595" s="625">
        <v>373</v>
      </c>
      <c r="G595" s="45" t="s">
        <v>95</v>
      </c>
      <c r="H595" s="45" t="s">
        <v>95</v>
      </c>
      <c r="I595" s="45" t="s">
        <v>95</v>
      </c>
      <c r="J595" s="45" t="s">
        <v>95</v>
      </c>
      <c r="K595" s="45" t="s">
        <v>95</v>
      </c>
      <c r="L595" s="45" t="s">
        <v>95</v>
      </c>
      <c r="M595" s="45" t="s">
        <v>95</v>
      </c>
      <c r="N595" s="45" t="s">
        <v>95</v>
      </c>
      <c r="O595" s="45" t="s">
        <v>95</v>
      </c>
      <c r="P595" s="45" t="s">
        <v>95</v>
      </c>
      <c r="Q595" s="45" t="s">
        <v>95</v>
      </c>
      <c r="R595" s="45" t="s">
        <v>4761</v>
      </c>
      <c r="S595" s="45" t="s">
        <v>4313</v>
      </c>
      <c r="T595" s="45" t="s">
        <v>4144</v>
      </c>
      <c r="U595" s="45" t="s">
        <v>95</v>
      </c>
      <c r="V595" s="45" t="s">
        <v>95</v>
      </c>
      <c r="W595" s="45" t="s">
        <v>95</v>
      </c>
      <c r="X595" s="45" t="s">
        <v>95</v>
      </c>
      <c r="Y595" s="45" t="s">
        <v>95</v>
      </c>
      <c r="Z595" s="45" t="s">
        <v>95</v>
      </c>
      <c r="AA595" s="45" t="s">
        <v>95</v>
      </c>
      <c r="AB595" s="45" t="s">
        <v>4137</v>
      </c>
      <c r="AC595" s="50">
        <v>4.0999999999999996</v>
      </c>
      <c r="AD595" s="50">
        <v>3.4</v>
      </c>
      <c r="AE595" s="48" t="str">
        <f>HYPERLINK(Oprawy_linki!C607,"Karta katalogowa")</f>
        <v>Karta katalogowa</v>
      </c>
    </row>
    <row r="596" spans="1:31">
      <c r="A596" s="8">
        <v>910925867597</v>
      </c>
      <c r="B596" s="10" t="s">
        <v>1590</v>
      </c>
      <c r="C596" s="48" t="str">
        <f>HYPERLINK(Oprawy_linki!B608,"Link do zdjęcia")</f>
        <v>Link do zdjęcia</v>
      </c>
      <c r="D596" s="12" t="s">
        <v>1523</v>
      </c>
      <c r="E596" s="12" t="s">
        <v>88</v>
      </c>
      <c r="F596" s="625">
        <v>405</v>
      </c>
      <c r="G596" s="45" t="s">
        <v>95</v>
      </c>
      <c r="H596" s="45" t="s">
        <v>95</v>
      </c>
      <c r="I596" s="45" t="s">
        <v>95</v>
      </c>
      <c r="J596" s="45" t="s">
        <v>95</v>
      </c>
      <c r="K596" s="45" t="s">
        <v>95</v>
      </c>
      <c r="L596" s="45" t="s">
        <v>95</v>
      </c>
      <c r="M596" s="45" t="s">
        <v>95</v>
      </c>
      <c r="N596" s="45" t="s">
        <v>95</v>
      </c>
      <c r="O596" s="45" t="s">
        <v>95</v>
      </c>
      <c r="P596" s="45" t="s">
        <v>4443</v>
      </c>
      <c r="Q596" s="45" t="s">
        <v>95</v>
      </c>
      <c r="R596" s="45" t="s">
        <v>4761</v>
      </c>
      <c r="S596" s="45" t="s">
        <v>4313</v>
      </c>
      <c r="T596" s="45" t="s">
        <v>4144</v>
      </c>
      <c r="U596" s="45" t="s">
        <v>95</v>
      </c>
      <c r="V596" s="45" t="s">
        <v>95</v>
      </c>
      <c r="W596" s="45" t="s">
        <v>95</v>
      </c>
      <c r="X596" s="45" t="s">
        <v>95</v>
      </c>
      <c r="Y596" s="45" t="s">
        <v>95</v>
      </c>
      <c r="Z596" s="45" t="s">
        <v>4455</v>
      </c>
      <c r="AA596" s="45" t="s">
        <v>95</v>
      </c>
      <c r="AB596" s="45" t="s">
        <v>4137</v>
      </c>
      <c r="AC596" s="50">
        <v>4.0999999999999996</v>
      </c>
      <c r="AD596" s="50">
        <v>3.4</v>
      </c>
      <c r="AE596" s="48" t="str">
        <f>HYPERLINK(Oprawy_linki!C608,"Karta katalogowa")</f>
        <v>Karta katalogowa</v>
      </c>
    </row>
    <row r="597" spans="1:31">
      <c r="A597" s="8">
        <v>910925867595</v>
      </c>
      <c r="B597" s="10" t="s">
        <v>1591</v>
      </c>
      <c r="C597" s="48" t="str">
        <f>HYPERLINK(Oprawy_linki!B609,"Link do zdjęcia")</f>
        <v>Link do zdjęcia</v>
      </c>
      <c r="D597" s="12" t="s">
        <v>1523</v>
      </c>
      <c r="E597" s="12" t="s">
        <v>88</v>
      </c>
      <c r="F597" s="625">
        <v>397</v>
      </c>
      <c r="G597" s="45" t="s">
        <v>95</v>
      </c>
      <c r="H597" s="45" t="s">
        <v>95</v>
      </c>
      <c r="I597" s="45" t="s">
        <v>95</v>
      </c>
      <c r="J597" s="45" t="s">
        <v>95</v>
      </c>
      <c r="K597" s="45" t="s">
        <v>95</v>
      </c>
      <c r="L597" s="45" t="s">
        <v>95</v>
      </c>
      <c r="M597" s="45" t="s">
        <v>95</v>
      </c>
      <c r="N597" s="45" t="s">
        <v>95</v>
      </c>
      <c r="O597" s="45" t="s">
        <v>95</v>
      </c>
      <c r="P597" s="45" t="s">
        <v>4443</v>
      </c>
      <c r="Q597" s="45" t="s">
        <v>95</v>
      </c>
      <c r="R597" s="45" t="s">
        <v>4761</v>
      </c>
      <c r="S597" s="45" t="s">
        <v>4313</v>
      </c>
      <c r="T597" s="45" t="s">
        <v>4144</v>
      </c>
      <c r="U597" s="45" t="s">
        <v>95</v>
      </c>
      <c r="V597" s="45" t="s">
        <v>95</v>
      </c>
      <c r="W597" s="45" t="s">
        <v>95</v>
      </c>
      <c r="X597" s="45" t="s">
        <v>95</v>
      </c>
      <c r="Y597" s="45" t="s">
        <v>95</v>
      </c>
      <c r="Z597" s="45" t="s">
        <v>4455</v>
      </c>
      <c r="AA597" s="45" t="s">
        <v>4447</v>
      </c>
      <c r="AB597" s="45" t="s">
        <v>4137</v>
      </c>
      <c r="AC597" s="50">
        <v>4.1500000000000004</v>
      </c>
      <c r="AD597" s="50">
        <v>3.45</v>
      </c>
      <c r="AE597" s="48" t="str">
        <f>HYPERLINK(Oprawy_linki!C609,"Karta katalogowa")</f>
        <v>Karta katalogowa</v>
      </c>
    </row>
    <row r="598" spans="1:31">
      <c r="A598" s="8">
        <v>910925867598</v>
      </c>
      <c r="B598" s="10" t="s">
        <v>1592</v>
      </c>
      <c r="C598" s="48" t="str">
        <f>HYPERLINK(Oprawy_linki!B610,"Link do zdjęcia")</f>
        <v>Link do zdjęcia</v>
      </c>
      <c r="D598" s="12" t="s">
        <v>1523</v>
      </c>
      <c r="E598" s="12" t="s">
        <v>88</v>
      </c>
      <c r="F598" s="625">
        <v>429</v>
      </c>
      <c r="G598" s="45" t="s">
        <v>95</v>
      </c>
      <c r="H598" s="45" t="s">
        <v>95</v>
      </c>
      <c r="I598" s="45" t="s">
        <v>95</v>
      </c>
      <c r="J598" s="45" t="s">
        <v>95</v>
      </c>
      <c r="K598" s="45" t="s">
        <v>95</v>
      </c>
      <c r="L598" s="45" t="s">
        <v>95</v>
      </c>
      <c r="M598" s="45" t="s">
        <v>95</v>
      </c>
      <c r="N598" s="45" t="s">
        <v>95</v>
      </c>
      <c r="O598" s="45" t="s">
        <v>95</v>
      </c>
      <c r="P598" s="45" t="s">
        <v>4443</v>
      </c>
      <c r="Q598" s="45" t="s">
        <v>95</v>
      </c>
      <c r="R598" s="45" t="s">
        <v>4761</v>
      </c>
      <c r="S598" s="45" t="s">
        <v>4313</v>
      </c>
      <c r="T598" s="45" t="s">
        <v>4144</v>
      </c>
      <c r="U598" s="45" t="s">
        <v>95</v>
      </c>
      <c r="V598" s="45" t="s">
        <v>95</v>
      </c>
      <c r="W598" s="45" t="s">
        <v>95</v>
      </c>
      <c r="X598" s="45" t="s">
        <v>95</v>
      </c>
      <c r="Y598" s="45" t="s">
        <v>95</v>
      </c>
      <c r="Z598" s="45" t="s">
        <v>4455</v>
      </c>
      <c r="AA598" s="45" t="s">
        <v>4447</v>
      </c>
      <c r="AB598" s="45" t="s">
        <v>4137</v>
      </c>
      <c r="AC598" s="50">
        <v>4.1500000000000004</v>
      </c>
      <c r="AD598" s="50">
        <v>3.45</v>
      </c>
      <c r="AE598" s="48" t="str">
        <f>HYPERLINK(Oprawy_linki!C610,"Karta katalogowa")</f>
        <v>Karta katalogowa</v>
      </c>
    </row>
    <row r="599" spans="1:31">
      <c r="A599" s="8">
        <v>910925867599</v>
      </c>
      <c r="B599" s="10" t="s">
        <v>1593</v>
      </c>
      <c r="C599" s="48" t="str">
        <f>HYPERLINK(Oprawy_linki!B611,"Link do zdjęcia")</f>
        <v>Link do zdjęcia</v>
      </c>
      <c r="D599" s="12" t="s">
        <v>1523</v>
      </c>
      <c r="E599" s="12" t="s">
        <v>88</v>
      </c>
      <c r="F599" s="625">
        <v>485</v>
      </c>
      <c r="G599" s="45" t="s">
        <v>95</v>
      </c>
      <c r="H599" s="45" t="s">
        <v>95</v>
      </c>
      <c r="I599" s="45" t="s">
        <v>95</v>
      </c>
      <c r="J599" s="45" t="s">
        <v>95</v>
      </c>
      <c r="K599" s="45" t="s">
        <v>95</v>
      </c>
      <c r="L599" s="45" t="s">
        <v>95</v>
      </c>
      <c r="M599" s="45" t="s">
        <v>95</v>
      </c>
      <c r="N599" s="45" t="s">
        <v>95</v>
      </c>
      <c r="O599" s="45" t="s">
        <v>95</v>
      </c>
      <c r="P599" s="45" t="s">
        <v>4443</v>
      </c>
      <c r="Q599" s="45" t="s">
        <v>95</v>
      </c>
      <c r="R599" s="45" t="s">
        <v>4761</v>
      </c>
      <c r="S599" s="45" t="s">
        <v>4313</v>
      </c>
      <c r="T599" s="45" t="s">
        <v>4144</v>
      </c>
      <c r="U599" s="45" t="s">
        <v>95</v>
      </c>
      <c r="V599" s="45" t="s">
        <v>95</v>
      </c>
      <c r="W599" s="45" t="s">
        <v>95</v>
      </c>
      <c r="X599" s="45" t="s">
        <v>95</v>
      </c>
      <c r="Y599" s="45" t="s">
        <v>95</v>
      </c>
      <c r="Z599" s="45" t="s">
        <v>4455</v>
      </c>
      <c r="AA599" s="45" t="s">
        <v>4447</v>
      </c>
      <c r="AB599" s="45" t="s">
        <v>4137</v>
      </c>
      <c r="AC599" s="50">
        <v>4.2</v>
      </c>
      <c r="AD599" s="50">
        <v>3.5</v>
      </c>
      <c r="AE599" s="48" t="str">
        <f>HYPERLINK(Oprawy_linki!C611,"Karta katalogowa")</f>
        <v>Karta katalogowa</v>
      </c>
    </row>
    <row r="600" spans="1:31">
      <c r="A600" s="8">
        <v>910925867596</v>
      </c>
      <c r="B600" s="10" t="s">
        <v>1594</v>
      </c>
      <c r="C600" s="48" t="str">
        <f>HYPERLINK(Oprawy_linki!B612,"Link do zdjęcia")</f>
        <v>Link do zdjęcia</v>
      </c>
      <c r="D600" s="12" t="s">
        <v>1523</v>
      </c>
      <c r="E600" s="12" t="s">
        <v>88</v>
      </c>
      <c r="F600" s="625">
        <v>454</v>
      </c>
      <c r="G600" s="45" t="s">
        <v>95</v>
      </c>
      <c r="H600" s="45" t="s">
        <v>95</v>
      </c>
      <c r="I600" s="45" t="s">
        <v>95</v>
      </c>
      <c r="J600" s="45" t="s">
        <v>95</v>
      </c>
      <c r="K600" s="45" t="s">
        <v>95</v>
      </c>
      <c r="L600" s="45" t="s">
        <v>95</v>
      </c>
      <c r="M600" s="45" t="s">
        <v>95</v>
      </c>
      <c r="N600" s="45" t="s">
        <v>95</v>
      </c>
      <c r="O600" s="45" t="s">
        <v>95</v>
      </c>
      <c r="P600" s="45" t="s">
        <v>95</v>
      </c>
      <c r="Q600" s="45" t="s">
        <v>95</v>
      </c>
      <c r="R600" s="45" t="s">
        <v>4761</v>
      </c>
      <c r="S600" s="45" t="s">
        <v>4313</v>
      </c>
      <c r="T600" s="45" t="s">
        <v>4144</v>
      </c>
      <c r="U600" s="45" t="s">
        <v>95</v>
      </c>
      <c r="V600" s="45" t="s">
        <v>95</v>
      </c>
      <c r="W600" s="45" t="s">
        <v>95</v>
      </c>
      <c r="X600" s="45" t="s">
        <v>95</v>
      </c>
      <c r="Y600" s="45" t="s">
        <v>95</v>
      </c>
      <c r="Z600" s="45" t="s">
        <v>95</v>
      </c>
      <c r="AA600" s="45" t="s">
        <v>95</v>
      </c>
      <c r="AB600" s="45" t="s">
        <v>4137</v>
      </c>
      <c r="AC600" s="50">
        <v>4.2</v>
      </c>
      <c r="AD600" s="50">
        <v>3.5</v>
      </c>
      <c r="AE600" s="48" t="str">
        <f>HYPERLINK(Oprawy_linki!C612,"Karta katalogowa")</f>
        <v>Karta katalogowa</v>
      </c>
    </row>
    <row r="601" spans="1:31">
      <c r="A601" s="8">
        <v>911401755342</v>
      </c>
      <c r="B601" s="24" t="s">
        <v>1595</v>
      </c>
      <c r="C601" s="48" t="str">
        <f>HYPERLINK(Oprawy_linki!B613,"Link do zdjęcia")</f>
        <v>Link do zdjęcia</v>
      </c>
      <c r="D601" s="12" t="s">
        <v>1016</v>
      </c>
      <c r="E601" s="12" t="s">
        <v>88</v>
      </c>
      <c r="F601" s="625">
        <v>395</v>
      </c>
      <c r="G601" s="45">
        <v>540</v>
      </c>
      <c r="H601" s="45">
        <v>90</v>
      </c>
      <c r="I601" s="45">
        <v>3000</v>
      </c>
      <c r="J601" s="45" t="s">
        <v>4498</v>
      </c>
      <c r="K601" s="45" t="s">
        <v>4671</v>
      </c>
      <c r="L601" s="45" t="s">
        <v>95</v>
      </c>
      <c r="M601" s="45" t="s">
        <v>4236</v>
      </c>
      <c r="N601" s="45">
        <v>6</v>
      </c>
      <c r="O601" s="45" t="s">
        <v>4449</v>
      </c>
      <c r="P601" s="45" t="s">
        <v>4495</v>
      </c>
      <c r="Q601" s="45" t="s">
        <v>4236</v>
      </c>
      <c r="R601" s="45">
        <v>13</v>
      </c>
      <c r="S601" s="45" t="s">
        <v>4364</v>
      </c>
      <c r="T601" s="45">
        <v>13</v>
      </c>
      <c r="U601" s="45" t="s">
        <v>95</v>
      </c>
      <c r="V601" s="45" t="s">
        <v>95</v>
      </c>
      <c r="W601" s="45" t="s">
        <v>4460</v>
      </c>
      <c r="X601" s="45" t="s">
        <v>4496</v>
      </c>
      <c r="Y601" s="45" t="s">
        <v>95</v>
      </c>
      <c r="Z601" s="45" t="s">
        <v>4455</v>
      </c>
      <c r="AA601" s="45" t="s">
        <v>4629</v>
      </c>
      <c r="AB601" s="45" t="s">
        <v>4237</v>
      </c>
      <c r="AC601" s="50">
        <v>0.70499999999999996</v>
      </c>
      <c r="AD601" s="50">
        <v>0.64</v>
      </c>
      <c r="AE601" s="48" t="str">
        <f>HYPERLINK(Oprawy_linki!C613,"Karta katalogowa")</f>
        <v>Karta katalogowa</v>
      </c>
    </row>
    <row r="602" spans="1:31">
      <c r="A602" s="8">
        <v>911401771212</v>
      </c>
      <c r="B602" s="10" t="s">
        <v>1597</v>
      </c>
      <c r="C602" s="48" t="str">
        <f>HYPERLINK(Oprawy_linki!B614,"Link do zdjęcia")</f>
        <v>Link do zdjęcia</v>
      </c>
      <c r="D602" s="12" t="s">
        <v>1016</v>
      </c>
      <c r="E602" s="12" t="s">
        <v>88</v>
      </c>
      <c r="F602" s="625">
        <v>780</v>
      </c>
      <c r="G602" s="45">
        <v>760</v>
      </c>
      <c r="H602" s="45">
        <v>40</v>
      </c>
      <c r="I602" s="45" t="s">
        <v>4762</v>
      </c>
      <c r="J602" s="45" t="s">
        <v>95</v>
      </c>
      <c r="K602" s="45" t="s">
        <v>4762</v>
      </c>
      <c r="L602" s="45" t="s">
        <v>4763</v>
      </c>
      <c r="M602" s="45" t="s">
        <v>4460</v>
      </c>
      <c r="N602" s="45">
        <v>18</v>
      </c>
      <c r="O602" s="45" t="s">
        <v>95</v>
      </c>
      <c r="P602" s="45">
        <v>24</v>
      </c>
      <c r="Q602" s="45" t="s">
        <v>95</v>
      </c>
      <c r="R602" s="45">
        <v>21</v>
      </c>
      <c r="S602" s="45" t="s">
        <v>4365</v>
      </c>
      <c r="T602" s="45">
        <v>21</v>
      </c>
      <c r="U602" s="45" t="s">
        <v>95</v>
      </c>
      <c r="V602" s="45" t="s">
        <v>95</v>
      </c>
      <c r="W602" s="45" t="s">
        <v>4236</v>
      </c>
      <c r="X602" s="45" t="s">
        <v>4496</v>
      </c>
      <c r="Y602" s="45" t="s">
        <v>4475</v>
      </c>
      <c r="Z602" s="45" t="s">
        <v>4455</v>
      </c>
      <c r="AA602" s="45" t="s">
        <v>4629</v>
      </c>
      <c r="AB602" s="45" t="s">
        <v>4237</v>
      </c>
      <c r="AC602" s="50">
        <v>2.29</v>
      </c>
      <c r="AD602" s="50">
        <v>2.0699999999999998</v>
      </c>
      <c r="AE602" s="48" t="str">
        <f>HYPERLINK(Oprawy_linki!C614,"Karta katalogowa")</f>
        <v>Karta katalogowa</v>
      </c>
    </row>
    <row r="603" spans="1:31">
      <c r="A603" s="8">
        <v>911401812187</v>
      </c>
      <c r="B603" s="10" t="s">
        <v>1598</v>
      </c>
      <c r="C603" s="48" t="str">
        <f>HYPERLINK(Oprawy_linki!B615,"Link do zdjęcia")</f>
        <v>Link do zdjęcia</v>
      </c>
      <c r="D603" s="12" t="s">
        <v>1296</v>
      </c>
      <c r="E603" s="12" t="s">
        <v>88</v>
      </c>
      <c r="F603" s="625">
        <v>63</v>
      </c>
      <c r="G603" s="45" t="s">
        <v>95</v>
      </c>
      <c r="H603" s="45" t="s">
        <v>95</v>
      </c>
      <c r="I603" s="45" t="s">
        <v>95</v>
      </c>
      <c r="J603" s="45" t="s">
        <v>95</v>
      </c>
      <c r="K603" s="45" t="s">
        <v>95</v>
      </c>
      <c r="L603" s="45" t="s">
        <v>95</v>
      </c>
      <c r="M603" s="45" t="s">
        <v>95</v>
      </c>
      <c r="N603" s="45" t="s">
        <v>95</v>
      </c>
      <c r="O603" s="45" t="s">
        <v>95</v>
      </c>
      <c r="P603" s="45" t="s">
        <v>95</v>
      </c>
      <c r="Q603" s="45" t="s">
        <v>4236</v>
      </c>
      <c r="R603" s="45">
        <v>68</v>
      </c>
      <c r="S603" s="45" t="s">
        <v>4585</v>
      </c>
      <c r="T603" s="45" t="s">
        <v>4585</v>
      </c>
      <c r="U603" s="45" t="s">
        <v>95</v>
      </c>
      <c r="V603" s="45" t="s">
        <v>95</v>
      </c>
      <c r="W603" s="45" t="s">
        <v>95</v>
      </c>
      <c r="X603" s="45" t="s">
        <v>95</v>
      </c>
      <c r="Y603" s="45" t="s">
        <v>95</v>
      </c>
      <c r="Z603" s="45" t="s">
        <v>95</v>
      </c>
      <c r="AA603" s="45" t="s">
        <v>4497</v>
      </c>
      <c r="AB603" s="45" t="s">
        <v>4137</v>
      </c>
      <c r="AC603" s="50">
        <v>0.53100000000000003</v>
      </c>
      <c r="AD603" s="50">
        <v>0.4</v>
      </c>
      <c r="AE603" s="48" t="str">
        <f>HYPERLINK(Oprawy_linki!C615,"Karta katalogowa")</f>
        <v>Karta katalogowa</v>
      </c>
    </row>
    <row r="604" spans="1:31">
      <c r="A604" s="8">
        <v>911401812287</v>
      </c>
      <c r="B604" s="10" t="s">
        <v>1601</v>
      </c>
      <c r="C604" s="48" t="str">
        <f>HYPERLINK(Oprawy_linki!B616,"Link do zdjęcia")</f>
        <v>Link do zdjęcia</v>
      </c>
      <c r="D604" s="12" t="s">
        <v>1296</v>
      </c>
      <c r="E604" s="12" t="s">
        <v>88</v>
      </c>
      <c r="F604" s="625">
        <v>71.599999999999994</v>
      </c>
      <c r="G604" s="45" t="s">
        <v>95</v>
      </c>
      <c r="H604" s="45" t="s">
        <v>95</v>
      </c>
      <c r="I604" s="45" t="s">
        <v>95</v>
      </c>
      <c r="J604" s="45" t="s">
        <v>95</v>
      </c>
      <c r="K604" s="45" t="s">
        <v>95</v>
      </c>
      <c r="L604" s="45" t="s">
        <v>95</v>
      </c>
      <c r="M604" s="45" t="s">
        <v>95</v>
      </c>
      <c r="N604" s="45" t="s">
        <v>95</v>
      </c>
      <c r="O604" s="45" t="s">
        <v>95</v>
      </c>
      <c r="P604" s="45" t="s">
        <v>95</v>
      </c>
      <c r="Q604" s="45" t="s">
        <v>4236</v>
      </c>
      <c r="R604" s="45">
        <v>68</v>
      </c>
      <c r="S604" s="45" t="s">
        <v>4585</v>
      </c>
      <c r="T604" s="45" t="s">
        <v>4548</v>
      </c>
      <c r="U604" s="45" t="s">
        <v>95</v>
      </c>
      <c r="V604" s="45" t="s">
        <v>95</v>
      </c>
      <c r="W604" s="45" t="s">
        <v>95</v>
      </c>
      <c r="X604" s="45" t="s">
        <v>95</v>
      </c>
      <c r="Y604" s="45" t="s">
        <v>95</v>
      </c>
      <c r="Z604" s="45" t="s">
        <v>95</v>
      </c>
      <c r="AA604" s="45" t="s">
        <v>4497</v>
      </c>
      <c r="AB604" s="45" t="s">
        <v>4137</v>
      </c>
      <c r="AC604" s="50">
        <v>0.64400000000000002</v>
      </c>
      <c r="AD604" s="50">
        <v>0.5</v>
      </c>
      <c r="AE604" s="48" t="str">
        <f>HYPERLINK(Oprawy_linki!C616,"Karta katalogowa")</f>
        <v>Karta katalogowa</v>
      </c>
    </row>
    <row r="605" spans="1:31">
      <c r="A605" s="8">
        <v>911401807581</v>
      </c>
      <c r="B605" s="10" t="s">
        <v>1602</v>
      </c>
      <c r="C605" s="48" t="str">
        <f>HYPERLINK(Oprawy_linki!B617,"Link do zdjęcia")</f>
        <v>Link do zdjęcia</v>
      </c>
      <c r="D605" s="12" t="s">
        <v>1296</v>
      </c>
      <c r="E605" s="12" t="s">
        <v>88</v>
      </c>
      <c r="F605" s="625">
        <v>82</v>
      </c>
      <c r="G605" s="45" t="s">
        <v>95</v>
      </c>
      <c r="H605" s="45" t="s">
        <v>95</v>
      </c>
      <c r="I605" s="45" t="s">
        <v>95</v>
      </c>
      <c r="J605" s="45" t="s">
        <v>95</v>
      </c>
      <c r="K605" s="45" t="s">
        <v>95</v>
      </c>
      <c r="L605" s="45" t="s">
        <v>95</v>
      </c>
      <c r="M605" s="45" t="s">
        <v>95</v>
      </c>
      <c r="N605" s="45" t="s">
        <v>95</v>
      </c>
      <c r="O605" s="45" t="s">
        <v>95</v>
      </c>
      <c r="P605" s="45" t="s">
        <v>4443</v>
      </c>
      <c r="Q605" s="45" t="s">
        <v>4236</v>
      </c>
      <c r="R605" s="45" t="s">
        <v>4764</v>
      </c>
      <c r="S605" s="45">
        <v>9</v>
      </c>
      <c r="T605" s="45" t="s">
        <v>4188</v>
      </c>
      <c r="U605" s="45" t="s">
        <v>95</v>
      </c>
      <c r="V605" s="45" t="s">
        <v>95</v>
      </c>
      <c r="W605" s="45" t="s">
        <v>95</v>
      </c>
      <c r="X605" s="45" t="s">
        <v>95</v>
      </c>
      <c r="Y605" s="45" t="s">
        <v>95</v>
      </c>
      <c r="Z605" s="45" t="s">
        <v>4446</v>
      </c>
      <c r="AA605" s="45" t="s">
        <v>4497</v>
      </c>
      <c r="AB605" s="45" t="s">
        <v>4137</v>
      </c>
      <c r="AC605" s="50">
        <v>1.2390000000000001</v>
      </c>
      <c r="AD605" s="50">
        <v>0.88</v>
      </c>
      <c r="AE605" s="48" t="str">
        <f>HYPERLINK(Oprawy_linki!C617,"Karta katalogowa")</f>
        <v>Karta katalogowa</v>
      </c>
    </row>
    <row r="606" spans="1:31">
      <c r="A606" s="8">
        <v>911401807381</v>
      </c>
      <c r="B606" s="10" t="s">
        <v>1603</v>
      </c>
      <c r="C606" s="48" t="str">
        <f>HYPERLINK(Oprawy_linki!B618,"Link do zdjęcia")</f>
        <v>Link do zdjęcia</v>
      </c>
      <c r="D606" s="12" t="s">
        <v>1296</v>
      </c>
      <c r="E606" s="12" t="s">
        <v>88</v>
      </c>
      <c r="F606" s="625">
        <v>80.400000000000006</v>
      </c>
      <c r="G606" s="45" t="s">
        <v>95</v>
      </c>
      <c r="H606" s="45" t="s">
        <v>95</v>
      </c>
      <c r="I606" s="45" t="s">
        <v>95</v>
      </c>
      <c r="J606" s="45" t="s">
        <v>95</v>
      </c>
      <c r="K606" s="45" t="s">
        <v>95</v>
      </c>
      <c r="L606" s="45" t="s">
        <v>95</v>
      </c>
      <c r="M606" s="45" t="s">
        <v>95</v>
      </c>
      <c r="N606" s="45" t="s">
        <v>95</v>
      </c>
      <c r="O606" s="45" t="s">
        <v>95</v>
      </c>
      <c r="P606" s="45" t="s">
        <v>4443</v>
      </c>
      <c r="Q606" s="45" t="s">
        <v>4236</v>
      </c>
      <c r="R606" s="45" t="s">
        <v>4765</v>
      </c>
      <c r="S606" s="45">
        <v>9</v>
      </c>
      <c r="T606" s="45" t="s">
        <v>4188</v>
      </c>
      <c r="U606" s="45" t="s">
        <v>95</v>
      </c>
      <c r="V606" s="45" t="s">
        <v>95</v>
      </c>
      <c r="W606" s="45" t="s">
        <v>95</v>
      </c>
      <c r="X606" s="45" t="s">
        <v>95</v>
      </c>
      <c r="Y606" s="45" t="s">
        <v>95</v>
      </c>
      <c r="Z606" s="45" t="s">
        <v>4446</v>
      </c>
      <c r="AA606" s="45" t="s">
        <v>4497</v>
      </c>
      <c r="AB606" s="45" t="s">
        <v>4137</v>
      </c>
      <c r="AC606" s="50">
        <v>0.90800000000000003</v>
      </c>
      <c r="AD606" s="50">
        <v>0.7</v>
      </c>
      <c r="AE606" s="48" t="str">
        <f>HYPERLINK(Oprawy_linki!C618,"Karta katalogowa")</f>
        <v>Karta katalogowa</v>
      </c>
    </row>
    <row r="607" spans="1:31">
      <c r="A607" s="8">
        <v>911401807681</v>
      </c>
      <c r="B607" s="10" t="s">
        <v>1604</v>
      </c>
      <c r="C607" s="48" t="str">
        <f>HYPERLINK(Oprawy_linki!B619,"Link do zdjęcia")</f>
        <v>Link do zdjęcia</v>
      </c>
      <c r="D607" s="12" t="s">
        <v>1296</v>
      </c>
      <c r="E607" s="12" t="s">
        <v>88</v>
      </c>
      <c r="F607" s="625">
        <v>97</v>
      </c>
      <c r="G607" s="45" t="s">
        <v>95</v>
      </c>
      <c r="H607" s="45" t="s">
        <v>95</v>
      </c>
      <c r="I607" s="45" t="s">
        <v>95</v>
      </c>
      <c r="J607" s="45" t="s">
        <v>95</v>
      </c>
      <c r="K607" s="45" t="s">
        <v>95</v>
      </c>
      <c r="L607" s="45" t="s">
        <v>95</v>
      </c>
      <c r="M607" s="45" t="s">
        <v>95</v>
      </c>
      <c r="N607" s="45" t="s">
        <v>95</v>
      </c>
      <c r="O607" s="45" t="s">
        <v>95</v>
      </c>
      <c r="P607" s="45" t="s">
        <v>4443</v>
      </c>
      <c r="Q607" s="45" t="s">
        <v>4236</v>
      </c>
      <c r="R607" s="45" t="s">
        <v>4764</v>
      </c>
      <c r="S607" s="45">
        <v>9</v>
      </c>
      <c r="T607" s="45">
        <v>10</v>
      </c>
      <c r="U607" s="45" t="s">
        <v>95</v>
      </c>
      <c r="V607" s="45" t="s">
        <v>95</v>
      </c>
      <c r="W607" s="45" t="s">
        <v>95</v>
      </c>
      <c r="X607" s="45" t="s">
        <v>95</v>
      </c>
      <c r="Y607" s="45" t="s">
        <v>95</v>
      </c>
      <c r="Z607" s="45" t="s">
        <v>4446</v>
      </c>
      <c r="AA607" s="45" t="s">
        <v>4497</v>
      </c>
      <c r="AB607" s="45" t="s">
        <v>4137</v>
      </c>
      <c r="AC607" s="50">
        <v>1.36</v>
      </c>
      <c r="AD607" s="50">
        <v>0.96</v>
      </c>
      <c r="AE607" s="48" t="str">
        <f>HYPERLINK(Oprawy_linki!C619,"Karta katalogowa")</f>
        <v>Karta katalogowa</v>
      </c>
    </row>
    <row r="608" spans="1:31">
      <c r="A608" s="8">
        <v>911401807481</v>
      </c>
      <c r="B608" s="10" t="s">
        <v>1605</v>
      </c>
      <c r="C608" s="48" t="str">
        <f>HYPERLINK(Oprawy_linki!B620,"Link do zdjęcia")</f>
        <v>Link do zdjęcia</v>
      </c>
      <c r="D608" s="12" t="s">
        <v>1296</v>
      </c>
      <c r="E608" s="12" t="s">
        <v>88</v>
      </c>
      <c r="F608" s="625">
        <v>94.6</v>
      </c>
      <c r="G608" s="45" t="s">
        <v>95</v>
      </c>
      <c r="H608" s="45" t="s">
        <v>95</v>
      </c>
      <c r="I608" s="45" t="s">
        <v>95</v>
      </c>
      <c r="J608" s="45" t="s">
        <v>95</v>
      </c>
      <c r="K608" s="45" t="s">
        <v>95</v>
      </c>
      <c r="L608" s="45" t="s">
        <v>95</v>
      </c>
      <c r="M608" s="45" t="s">
        <v>95</v>
      </c>
      <c r="N608" s="45" t="s">
        <v>95</v>
      </c>
      <c r="O608" s="45" t="s">
        <v>95</v>
      </c>
      <c r="P608" s="45" t="s">
        <v>4443</v>
      </c>
      <c r="Q608" s="45" t="s">
        <v>4236</v>
      </c>
      <c r="R608" s="45" t="s">
        <v>4765</v>
      </c>
      <c r="S608" s="45">
        <v>9</v>
      </c>
      <c r="T608" s="45">
        <v>10</v>
      </c>
      <c r="U608" s="45" t="s">
        <v>95</v>
      </c>
      <c r="V608" s="45" t="s">
        <v>95</v>
      </c>
      <c r="W608" s="45" t="s">
        <v>95</v>
      </c>
      <c r="X608" s="45" t="s">
        <v>95</v>
      </c>
      <c r="Y608" s="45" t="s">
        <v>95</v>
      </c>
      <c r="Z608" s="45" t="s">
        <v>4446</v>
      </c>
      <c r="AA608" s="45" t="s">
        <v>4497</v>
      </c>
      <c r="AB608" s="45" t="s">
        <v>4137</v>
      </c>
      <c r="AC608" s="50">
        <v>1.0880000000000001</v>
      </c>
      <c r="AD608" s="50">
        <v>0.8</v>
      </c>
      <c r="AE608" s="48" t="str">
        <f>HYPERLINK(Oprawy_linki!C620,"Karta katalogowa")</f>
        <v>Karta katalogowa</v>
      </c>
    </row>
    <row r="609" spans="1:31">
      <c r="A609" s="8">
        <v>911401876480</v>
      </c>
      <c r="B609" s="10" t="s">
        <v>1606</v>
      </c>
      <c r="C609" s="48" t="str">
        <f>HYPERLINK(Oprawy_linki!B621,"Link do zdjęcia")</f>
        <v>Link do zdjęcia</v>
      </c>
      <c r="D609" s="12" t="s">
        <v>1296</v>
      </c>
      <c r="E609" s="12" t="s">
        <v>88</v>
      </c>
      <c r="F609" s="625">
        <v>108</v>
      </c>
      <c r="G609" s="45">
        <v>1800</v>
      </c>
      <c r="H609" s="45">
        <v>120</v>
      </c>
      <c r="I609" s="45">
        <v>4000</v>
      </c>
      <c r="J609" s="45" t="s">
        <v>4328</v>
      </c>
      <c r="K609" s="45" t="s">
        <v>4448</v>
      </c>
      <c r="L609" s="45" t="s">
        <v>4500</v>
      </c>
      <c r="M609" s="45" t="s">
        <v>4236</v>
      </c>
      <c r="N609" s="45">
        <v>15</v>
      </c>
      <c r="O609" s="45" t="s">
        <v>4449</v>
      </c>
      <c r="P609" s="45" t="s">
        <v>4443</v>
      </c>
      <c r="Q609" s="45" t="s">
        <v>4236</v>
      </c>
      <c r="R609" s="45" t="s">
        <v>4766</v>
      </c>
      <c r="S609" s="45" t="s">
        <v>4767</v>
      </c>
      <c r="T609" s="45" t="s">
        <v>4368</v>
      </c>
      <c r="U609" s="45" t="s">
        <v>95</v>
      </c>
      <c r="V609" s="45">
        <v>26</v>
      </c>
      <c r="W609" s="45" t="s">
        <v>4444</v>
      </c>
      <c r="X609" s="45" t="s">
        <v>4445</v>
      </c>
      <c r="Y609" s="45" t="s">
        <v>95</v>
      </c>
      <c r="Z609" s="45" t="s">
        <v>4446</v>
      </c>
      <c r="AA609" s="45" t="s">
        <v>4468</v>
      </c>
      <c r="AB609" s="45" t="s">
        <v>4137</v>
      </c>
      <c r="AC609" s="50">
        <v>0.42199999999999999</v>
      </c>
      <c r="AD609" s="50">
        <v>0.31</v>
      </c>
      <c r="AE609" s="48" t="str">
        <f>HYPERLINK(Oprawy_linki!C621,"Karta katalogowa")</f>
        <v>Karta katalogowa</v>
      </c>
    </row>
    <row r="610" spans="1:31">
      <c r="A610" s="8">
        <v>911401892780</v>
      </c>
      <c r="B610" s="10" t="s">
        <v>1607</v>
      </c>
      <c r="C610" s="48" t="str">
        <f>HYPERLINK(Oprawy_linki!B622,"Link do zdjęcia")</f>
        <v>Link do zdjęcia</v>
      </c>
      <c r="D610" s="12" t="s">
        <v>1296</v>
      </c>
      <c r="E610" s="12" t="s">
        <v>88</v>
      </c>
      <c r="F610" s="625">
        <v>126</v>
      </c>
      <c r="G610" s="45">
        <v>2500</v>
      </c>
      <c r="H610" s="45">
        <v>120</v>
      </c>
      <c r="I610" s="45">
        <v>4000</v>
      </c>
      <c r="J610" s="45" t="s">
        <v>4328</v>
      </c>
      <c r="K610" s="45" t="s">
        <v>4448</v>
      </c>
      <c r="L610" s="45" t="s">
        <v>4500</v>
      </c>
      <c r="M610" s="45" t="s">
        <v>4236</v>
      </c>
      <c r="N610" s="45">
        <v>20</v>
      </c>
      <c r="O610" s="45" t="s">
        <v>4449</v>
      </c>
      <c r="P610" s="45" t="s">
        <v>4443</v>
      </c>
      <c r="Q610" s="45" t="s">
        <v>4236</v>
      </c>
      <c r="R610" s="45" t="s">
        <v>4768</v>
      </c>
      <c r="S610" s="45" t="s">
        <v>4769</v>
      </c>
      <c r="T610" s="45" t="s">
        <v>4206</v>
      </c>
      <c r="U610" s="45" t="s">
        <v>95</v>
      </c>
      <c r="V610" s="45">
        <v>26</v>
      </c>
      <c r="W610" s="45" t="s">
        <v>4444</v>
      </c>
      <c r="X610" s="45" t="s">
        <v>4445</v>
      </c>
      <c r="Y610" s="45" t="s">
        <v>95</v>
      </c>
      <c r="Z610" s="45" t="s">
        <v>4446</v>
      </c>
      <c r="AA610" s="45" t="s">
        <v>4468</v>
      </c>
      <c r="AB610" s="45" t="s">
        <v>4137</v>
      </c>
      <c r="AC610" s="50">
        <v>0.75700000000000001</v>
      </c>
      <c r="AD610" s="50">
        <v>0.56000000000000005</v>
      </c>
      <c r="AE610" s="48" t="str">
        <f>HYPERLINK(Oprawy_linki!C622,"Karta katalogowa")</f>
        <v>Karta katalogowa</v>
      </c>
    </row>
    <row r="611" spans="1:31">
      <c r="A611" s="8">
        <v>911401892880</v>
      </c>
      <c r="B611" s="10" t="s">
        <v>1608</v>
      </c>
      <c r="C611" s="48" t="str">
        <f>HYPERLINK(Oprawy_linki!B623,"Link do zdjęcia")</f>
        <v>Link do zdjęcia</v>
      </c>
      <c r="D611" s="12" t="s">
        <v>1296</v>
      </c>
      <c r="E611" s="12" t="s">
        <v>88</v>
      </c>
      <c r="F611" s="625">
        <v>140</v>
      </c>
      <c r="G611" s="45">
        <v>2500</v>
      </c>
      <c r="H611" s="45">
        <v>120</v>
      </c>
      <c r="I611" s="45">
        <v>4000</v>
      </c>
      <c r="J611" s="45" t="s">
        <v>4328</v>
      </c>
      <c r="K611" s="45" t="s">
        <v>4448</v>
      </c>
      <c r="L611" s="45" t="s">
        <v>4500</v>
      </c>
      <c r="M611" s="45" t="s">
        <v>4236</v>
      </c>
      <c r="N611" s="45">
        <v>20</v>
      </c>
      <c r="O611" s="45" t="s">
        <v>4449</v>
      </c>
      <c r="P611" s="45" t="s">
        <v>4443</v>
      </c>
      <c r="Q611" s="45" t="s">
        <v>4236</v>
      </c>
      <c r="R611" s="45" t="s">
        <v>4770</v>
      </c>
      <c r="S611" s="45" t="s">
        <v>4769</v>
      </c>
      <c r="T611" s="45" t="s">
        <v>4206</v>
      </c>
      <c r="U611" s="45" t="s">
        <v>95</v>
      </c>
      <c r="V611" s="45">
        <v>26</v>
      </c>
      <c r="W611" s="45" t="s">
        <v>4444</v>
      </c>
      <c r="X611" s="45" t="s">
        <v>4445</v>
      </c>
      <c r="Y611" s="45" t="s">
        <v>95</v>
      </c>
      <c r="Z611" s="45" t="s">
        <v>4446</v>
      </c>
      <c r="AA611" s="45" t="s">
        <v>4468</v>
      </c>
      <c r="AB611" s="45" t="s">
        <v>4137</v>
      </c>
      <c r="AC611" s="50">
        <v>0.84799999999999998</v>
      </c>
      <c r="AD611" s="50">
        <v>0.64</v>
      </c>
      <c r="AE611" s="48" t="str">
        <f>HYPERLINK(Oprawy_linki!C623,"Karta katalogowa")</f>
        <v>Karta katalogowa</v>
      </c>
    </row>
    <row r="612" spans="1:31">
      <c r="A612" s="8">
        <v>911401892980</v>
      </c>
      <c r="B612" s="10" t="s">
        <v>1609</v>
      </c>
      <c r="C612" s="48" t="str">
        <f>HYPERLINK(Oprawy_linki!B624,"Link do zdjęcia")</f>
        <v>Link do zdjęcia</v>
      </c>
      <c r="D612" s="12" t="s">
        <v>1296</v>
      </c>
      <c r="E612" s="12" t="s">
        <v>88</v>
      </c>
      <c r="F612" s="625">
        <v>153</v>
      </c>
      <c r="G612" s="45">
        <v>3400</v>
      </c>
      <c r="H612" s="45">
        <v>120</v>
      </c>
      <c r="I612" s="45">
        <v>4000</v>
      </c>
      <c r="J612" s="45" t="s">
        <v>4328</v>
      </c>
      <c r="K612" s="45" t="s">
        <v>4448</v>
      </c>
      <c r="L612" s="45" t="s">
        <v>4500</v>
      </c>
      <c r="M612" s="45" t="s">
        <v>4236</v>
      </c>
      <c r="N612" s="45">
        <v>28</v>
      </c>
      <c r="O612" s="45" t="s">
        <v>4449</v>
      </c>
      <c r="P612" s="45" t="s">
        <v>4443</v>
      </c>
      <c r="Q612" s="45" t="s">
        <v>4236</v>
      </c>
      <c r="R612" s="45" t="s">
        <v>4771</v>
      </c>
      <c r="S612" s="45" t="s">
        <v>4769</v>
      </c>
      <c r="T612" s="45" t="s">
        <v>4206</v>
      </c>
      <c r="U612" s="45" t="s">
        <v>95</v>
      </c>
      <c r="V612" s="45">
        <v>26</v>
      </c>
      <c r="W612" s="45" t="s">
        <v>4444</v>
      </c>
      <c r="X612" s="45" t="s">
        <v>4445</v>
      </c>
      <c r="Y612" s="45" t="s">
        <v>95</v>
      </c>
      <c r="Z612" s="45" t="s">
        <v>4446</v>
      </c>
      <c r="AA612" s="45" t="s">
        <v>4468</v>
      </c>
      <c r="AB612" s="45" t="s">
        <v>4137</v>
      </c>
      <c r="AC612" s="50">
        <v>0.92100000000000004</v>
      </c>
      <c r="AD612" s="50">
        <v>0.7</v>
      </c>
      <c r="AE612" s="48" t="str">
        <f>HYPERLINK(Oprawy_linki!C624,"Karta katalogowa")</f>
        <v>Karta katalogowa</v>
      </c>
    </row>
    <row r="613" spans="1:31">
      <c r="A613" s="8">
        <v>911401893080</v>
      </c>
      <c r="B613" s="10" t="s">
        <v>1610</v>
      </c>
      <c r="C613" s="48" t="str">
        <f>HYPERLINK(Oprawy_linki!B625,"Link do zdjęcia")</f>
        <v>Link do zdjęcia</v>
      </c>
      <c r="D613" s="12" t="s">
        <v>1296</v>
      </c>
      <c r="E613" s="12" t="s">
        <v>88</v>
      </c>
      <c r="F613" s="625">
        <v>163</v>
      </c>
      <c r="G613" s="45">
        <v>3400</v>
      </c>
      <c r="H613" s="45">
        <v>120</v>
      </c>
      <c r="I613" s="45">
        <v>4000</v>
      </c>
      <c r="J613" s="45" t="s">
        <v>4328</v>
      </c>
      <c r="K613" s="45" t="s">
        <v>4448</v>
      </c>
      <c r="L613" s="45" t="s">
        <v>4500</v>
      </c>
      <c r="M613" s="45" t="s">
        <v>4236</v>
      </c>
      <c r="N613" s="45">
        <v>28</v>
      </c>
      <c r="O613" s="45" t="s">
        <v>4449</v>
      </c>
      <c r="P613" s="45" t="s">
        <v>4443</v>
      </c>
      <c r="Q613" s="45" t="s">
        <v>4236</v>
      </c>
      <c r="R613" s="45" t="s">
        <v>4772</v>
      </c>
      <c r="S613" s="45" t="s">
        <v>4769</v>
      </c>
      <c r="T613" s="45" t="s">
        <v>4206</v>
      </c>
      <c r="U613" s="45" t="s">
        <v>95</v>
      </c>
      <c r="V613" s="45">
        <v>26</v>
      </c>
      <c r="W613" s="45" t="s">
        <v>4444</v>
      </c>
      <c r="X613" s="45" t="s">
        <v>4445</v>
      </c>
      <c r="Y613" s="45" t="s">
        <v>95</v>
      </c>
      <c r="Z613" s="45" t="s">
        <v>4446</v>
      </c>
      <c r="AA613" s="45" t="s">
        <v>4468</v>
      </c>
      <c r="AB613" s="45" t="s">
        <v>4137</v>
      </c>
      <c r="AC613" s="50">
        <v>1.054</v>
      </c>
      <c r="AD613" s="50">
        <v>0.83</v>
      </c>
      <c r="AE613" s="48" t="str">
        <f>HYPERLINK(Oprawy_linki!C625,"Karta katalogowa")</f>
        <v>Karta katalogowa</v>
      </c>
    </row>
    <row r="614" spans="1:31">
      <c r="A614" s="8">
        <v>911401876680</v>
      </c>
      <c r="B614" s="10" t="s">
        <v>1611</v>
      </c>
      <c r="C614" s="48" t="str">
        <f>HYPERLINK(Oprawy_linki!B626,"Link do zdjęcia")</f>
        <v>Link do zdjęcia</v>
      </c>
      <c r="D614" s="12" t="s">
        <v>1296</v>
      </c>
      <c r="E614" s="12" t="s">
        <v>88</v>
      </c>
      <c r="F614" s="625">
        <v>145</v>
      </c>
      <c r="G614" s="45">
        <v>3600</v>
      </c>
      <c r="H614" s="45">
        <v>120</v>
      </c>
      <c r="I614" s="45">
        <v>4000</v>
      </c>
      <c r="J614" s="45" t="s">
        <v>4328</v>
      </c>
      <c r="K614" s="45" t="s">
        <v>4448</v>
      </c>
      <c r="L614" s="45" t="s">
        <v>4500</v>
      </c>
      <c r="M614" s="45" t="s">
        <v>4236</v>
      </c>
      <c r="N614" s="45">
        <v>30</v>
      </c>
      <c r="O614" s="45" t="s">
        <v>4449</v>
      </c>
      <c r="P614" s="45" t="s">
        <v>4443</v>
      </c>
      <c r="Q614" s="45" t="s">
        <v>4236</v>
      </c>
      <c r="R614" s="45" t="s">
        <v>4773</v>
      </c>
      <c r="S614" s="45" t="s">
        <v>4767</v>
      </c>
      <c r="T614" s="45" t="s">
        <v>4368</v>
      </c>
      <c r="U614" s="45" t="s">
        <v>95</v>
      </c>
      <c r="V614" s="45">
        <v>26</v>
      </c>
      <c r="W614" s="45" t="s">
        <v>4444</v>
      </c>
      <c r="X614" s="45" t="s">
        <v>4445</v>
      </c>
      <c r="Y614" s="45" t="s">
        <v>95</v>
      </c>
      <c r="Z614" s="45" t="s">
        <v>4446</v>
      </c>
      <c r="AA614" s="45" t="s">
        <v>4468</v>
      </c>
      <c r="AB614" s="45" t="s">
        <v>4137</v>
      </c>
      <c r="AC614" s="50">
        <v>0.75700000000000001</v>
      </c>
      <c r="AD614" s="50">
        <v>0.56000000000000005</v>
      </c>
      <c r="AE614" s="48" t="str">
        <f>HYPERLINK(Oprawy_linki!C626,"Karta katalogowa")</f>
        <v>Karta katalogowa</v>
      </c>
    </row>
    <row r="615" spans="1:31">
      <c r="A615" s="8">
        <v>911401876780</v>
      </c>
      <c r="B615" s="10" t="s">
        <v>1612</v>
      </c>
      <c r="C615" s="48" t="str">
        <f>HYPERLINK(Oprawy_linki!B627,"Link do zdjęcia")</f>
        <v>Link do zdjęcia</v>
      </c>
      <c r="D615" s="12" t="s">
        <v>1296</v>
      </c>
      <c r="E615" s="12" t="s">
        <v>88</v>
      </c>
      <c r="F615" s="625">
        <v>153</v>
      </c>
      <c r="G615" s="45">
        <v>3600</v>
      </c>
      <c r="H615" s="45">
        <v>120</v>
      </c>
      <c r="I615" s="45">
        <v>4000</v>
      </c>
      <c r="J615" s="45" t="s">
        <v>4328</v>
      </c>
      <c r="K615" s="45" t="s">
        <v>4448</v>
      </c>
      <c r="L615" s="45" t="s">
        <v>4500</v>
      </c>
      <c r="M615" s="45" t="s">
        <v>4236</v>
      </c>
      <c r="N615" s="45">
        <v>30</v>
      </c>
      <c r="O615" s="45" t="s">
        <v>4449</v>
      </c>
      <c r="P615" s="45" t="s">
        <v>4443</v>
      </c>
      <c r="Q615" s="45" t="s">
        <v>4236</v>
      </c>
      <c r="R615" s="45" t="s">
        <v>4774</v>
      </c>
      <c r="S615" s="45" t="s">
        <v>4767</v>
      </c>
      <c r="T615" s="45" t="s">
        <v>4368</v>
      </c>
      <c r="U615" s="45" t="s">
        <v>95</v>
      </c>
      <c r="V615" s="45">
        <v>26</v>
      </c>
      <c r="W615" s="45" t="s">
        <v>4444</v>
      </c>
      <c r="X615" s="45" t="s">
        <v>4445</v>
      </c>
      <c r="Y615" s="45" t="s">
        <v>95</v>
      </c>
      <c r="Z615" s="45" t="s">
        <v>4446</v>
      </c>
      <c r="AA615" s="45" t="s">
        <v>4468</v>
      </c>
      <c r="AB615" s="45" t="s">
        <v>4137</v>
      </c>
      <c r="AC615" s="50">
        <v>0.84799999999999998</v>
      </c>
      <c r="AD615" s="50">
        <v>0.64</v>
      </c>
      <c r="AE615" s="48" t="str">
        <f>HYPERLINK(Oprawy_linki!C627,"Karta katalogowa")</f>
        <v>Karta katalogowa</v>
      </c>
    </row>
    <row r="616" spans="1:31">
      <c r="A616" s="8">
        <v>911401877280</v>
      </c>
      <c r="B616" s="10" t="s">
        <v>1613</v>
      </c>
      <c r="C616" s="48" t="str">
        <f>HYPERLINK(Oprawy_linki!B628,"Link do zdjęcia")</f>
        <v>Link do zdjęcia</v>
      </c>
      <c r="D616" s="12" t="s">
        <v>1296</v>
      </c>
      <c r="E616" s="12" t="s">
        <v>88</v>
      </c>
      <c r="F616" s="625">
        <v>145</v>
      </c>
      <c r="G616" s="45">
        <v>3600</v>
      </c>
      <c r="H616" s="45">
        <v>120</v>
      </c>
      <c r="I616" s="45">
        <v>6500</v>
      </c>
      <c r="J616" s="45" t="s">
        <v>4328</v>
      </c>
      <c r="K616" s="45" t="s">
        <v>4609</v>
      </c>
      <c r="L616" s="45" t="s">
        <v>4500</v>
      </c>
      <c r="M616" s="45" t="s">
        <v>4236</v>
      </c>
      <c r="N616" s="45">
        <v>30</v>
      </c>
      <c r="O616" s="45" t="s">
        <v>4449</v>
      </c>
      <c r="P616" s="45" t="s">
        <v>4443</v>
      </c>
      <c r="Q616" s="45" t="s">
        <v>4236</v>
      </c>
      <c r="R616" s="45" t="s">
        <v>4768</v>
      </c>
      <c r="S616" s="45" t="s">
        <v>4769</v>
      </c>
      <c r="T616" s="45" t="s">
        <v>4206</v>
      </c>
      <c r="U616" s="45" t="s">
        <v>95</v>
      </c>
      <c r="V616" s="45">
        <v>26</v>
      </c>
      <c r="W616" s="45" t="s">
        <v>4444</v>
      </c>
      <c r="X616" s="45" t="s">
        <v>4445</v>
      </c>
      <c r="Y616" s="45" t="s">
        <v>95</v>
      </c>
      <c r="Z616" s="45" t="s">
        <v>4446</v>
      </c>
      <c r="AA616" s="45" t="s">
        <v>4468</v>
      </c>
      <c r="AB616" s="45" t="s">
        <v>4137</v>
      </c>
      <c r="AC616" s="50">
        <v>0.75700000000000001</v>
      </c>
      <c r="AD616" s="50">
        <v>0.56000000000000005</v>
      </c>
      <c r="AE616" s="48" t="str">
        <f>HYPERLINK(Oprawy_linki!C628,"Karta katalogowa")</f>
        <v>Karta katalogowa</v>
      </c>
    </row>
    <row r="617" spans="1:31">
      <c r="A617" s="8">
        <v>911401876880</v>
      </c>
      <c r="B617" s="10" t="s">
        <v>1614</v>
      </c>
      <c r="C617" s="48" t="str">
        <f>HYPERLINK(Oprawy_linki!B629,"Link do zdjęcia")</f>
        <v>Link do zdjęcia</v>
      </c>
      <c r="D617" s="12" t="s">
        <v>1296</v>
      </c>
      <c r="E617" s="12" t="s">
        <v>88</v>
      </c>
      <c r="F617" s="625">
        <v>172</v>
      </c>
      <c r="G617" s="45">
        <v>5600</v>
      </c>
      <c r="H617" s="45">
        <v>120</v>
      </c>
      <c r="I617" s="45">
        <v>4000</v>
      </c>
      <c r="J617" s="45" t="s">
        <v>4328</v>
      </c>
      <c r="K617" s="45" t="s">
        <v>4448</v>
      </c>
      <c r="L617" s="45" t="s">
        <v>4500</v>
      </c>
      <c r="M617" s="45" t="s">
        <v>4236</v>
      </c>
      <c r="N617" s="45">
        <v>46</v>
      </c>
      <c r="O617" s="45" t="s">
        <v>4449</v>
      </c>
      <c r="P617" s="45" t="s">
        <v>4443</v>
      </c>
      <c r="Q617" s="45" t="s">
        <v>4236</v>
      </c>
      <c r="R617" s="45" t="s">
        <v>4775</v>
      </c>
      <c r="S617" s="45" t="s">
        <v>4767</v>
      </c>
      <c r="T617" s="45" t="s">
        <v>4368</v>
      </c>
      <c r="U617" s="45" t="s">
        <v>95</v>
      </c>
      <c r="V617" s="45">
        <v>26</v>
      </c>
      <c r="W617" s="45" t="s">
        <v>4444</v>
      </c>
      <c r="X617" s="45" t="s">
        <v>4445</v>
      </c>
      <c r="Y617" s="45" t="s">
        <v>95</v>
      </c>
      <c r="Z617" s="45" t="s">
        <v>4446</v>
      </c>
      <c r="AA617" s="45" t="s">
        <v>4468</v>
      </c>
      <c r="AB617" s="45" t="s">
        <v>4137</v>
      </c>
      <c r="AC617" s="50">
        <v>0.92100000000000004</v>
      </c>
      <c r="AD617" s="50">
        <v>0.7</v>
      </c>
      <c r="AE617" s="48" t="str">
        <f>HYPERLINK(Oprawy_linki!C629,"Karta katalogowa")</f>
        <v>Karta katalogowa</v>
      </c>
    </row>
    <row r="618" spans="1:31">
      <c r="A618" s="8">
        <v>911401876980</v>
      </c>
      <c r="B618" s="10" t="s">
        <v>1615</v>
      </c>
      <c r="C618" s="48" t="str">
        <f>HYPERLINK(Oprawy_linki!B630,"Link do zdjęcia")</f>
        <v>Link do zdjęcia</v>
      </c>
      <c r="D618" s="12" t="s">
        <v>1296</v>
      </c>
      <c r="E618" s="12" t="s">
        <v>88</v>
      </c>
      <c r="F618" s="625">
        <v>181</v>
      </c>
      <c r="G618" s="45">
        <v>5600</v>
      </c>
      <c r="H618" s="45">
        <v>120</v>
      </c>
      <c r="I618" s="45">
        <v>4000</v>
      </c>
      <c r="J618" s="45" t="s">
        <v>4328</v>
      </c>
      <c r="K618" s="45" t="s">
        <v>4448</v>
      </c>
      <c r="L618" s="45" t="s">
        <v>4500</v>
      </c>
      <c r="M618" s="45" t="s">
        <v>4236</v>
      </c>
      <c r="N618" s="45">
        <v>46</v>
      </c>
      <c r="O618" s="45" t="s">
        <v>4449</v>
      </c>
      <c r="P618" s="45" t="s">
        <v>4443</v>
      </c>
      <c r="Q618" s="45" t="s">
        <v>4236</v>
      </c>
      <c r="R618" s="45" t="s">
        <v>4776</v>
      </c>
      <c r="S618" s="45" t="s">
        <v>4767</v>
      </c>
      <c r="T618" s="45" t="s">
        <v>4368</v>
      </c>
      <c r="U618" s="45" t="s">
        <v>95</v>
      </c>
      <c r="V618" s="45">
        <v>26</v>
      </c>
      <c r="W618" s="45" t="s">
        <v>4444</v>
      </c>
      <c r="X618" s="45" t="s">
        <v>4445</v>
      </c>
      <c r="Y618" s="45" t="s">
        <v>95</v>
      </c>
      <c r="Z618" s="45" t="s">
        <v>4446</v>
      </c>
      <c r="AA618" s="45" t="s">
        <v>4468</v>
      </c>
      <c r="AB618" s="45" t="s">
        <v>4137</v>
      </c>
      <c r="AC618" s="50">
        <v>1.054</v>
      </c>
      <c r="AD618" s="50">
        <v>0.83</v>
      </c>
      <c r="AE618" s="48" t="str">
        <f>HYPERLINK(Oprawy_linki!C630,"Karta katalogowa")</f>
        <v>Karta katalogowa</v>
      </c>
    </row>
    <row r="619" spans="1:31">
      <c r="A619" s="8">
        <v>911401877480</v>
      </c>
      <c r="B619" s="10" t="s">
        <v>1616</v>
      </c>
      <c r="C619" s="48" t="str">
        <f>HYPERLINK(Oprawy_linki!B631,"Link do zdjęcia")</f>
        <v>Link do zdjęcia</v>
      </c>
      <c r="D619" s="12" t="s">
        <v>1296</v>
      </c>
      <c r="E619" s="12" t="s">
        <v>88</v>
      </c>
      <c r="F619" s="625">
        <v>177</v>
      </c>
      <c r="G619" s="45">
        <v>5600</v>
      </c>
      <c r="H619" s="45">
        <v>120</v>
      </c>
      <c r="I619" s="45">
        <v>6500</v>
      </c>
      <c r="J619" s="45" t="s">
        <v>4328</v>
      </c>
      <c r="K619" s="45" t="s">
        <v>4609</v>
      </c>
      <c r="L619" s="45" t="s">
        <v>4500</v>
      </c>
      <c r="M619" s="45" t="s">
        <v>4236</v>
      </c>
      <c r="N619" s="45">
        <v>46</v>
      </c>
      <c r="O619" s="45" t="s">
        <v>4449</v>
      </c>
      <c r="P619" s="45" t="s">
        <v>4443</v>
      </c>
      <c r="Q619" s="45" t="s">
        <v>4236</v>
      </c>
      <c r="R619" s="45" t="s">
        <v>4771</v>
      </c>
      <c r="S619" s="45" t="s">
        <v>4769</v>
      </c>
      <c r="T619" s="45" t="s">
        <v>4206</v>
      </c>
      <c r="U619" s="45" t="s">
        <v>95</v>
      </c>
      <c r="V619" s="45">
        <v>26</v>
      </c>
      <c r="W619" s="45" t="s">
        <v>4444</v>
      </c>
      <c r="X619" s="45" t="s">
        <v>4445</v>
      </c>
      <c r="Y619" s="45" t="s">
        <v>95</v>
      </c>
      <c r="Z619" s="45" t="s">
        <v>4446</v>
      </c>
      <c r="AA619" s="45" t="s">
        <v>4468</v>
      </c>
      <c r="AB619" s="45" t="s">
        <v>4137</v>
      </c>
      <c r="AC619" s="50">
        <v>0.92100000000000004</v>
      </c>
      <c r="AD619" s="50">
        <v>0.7</v>
      </c>
      <c r="AE619" s="48" t="str">
        <f>HYPERLINK(Oprawy_linki!C631,"Karta katalogowa")</f>
        <v>Karta katalogowa</v>
      </c>
    </row>
    <row r="620" spans="1:31">
      <c r="A620" s="8">
        <v>911401893180</v>
      </c>
      <c r="B620" s="10" t="s">
        <v>1617</v>
      </c>
      <c r="C620" s="48" t="str">
        <f>HYPERLINK(Oprawy_linki!B632,"Link do zdjęcia")</f>
        <v>Link do zdjęcia</v>
      </c>
      <c r="D620" s="12" t="s">
        <v>1296</v>
      </c>
      <c r="E620" s="12" t="s">
        <v>88</v>
      </c>
      <c r="F620" s="625">
        <v>215</v>
      </c>
      <c r="G620" s="45">
        <v>8000</v>
      </c>
      <c r="H620" s="45">
        <v>120</v>
      </c>
      <c r="I620" s="45">
        <v>4000</v>
      </c>
      <c r="J620" s="45" t="s">
        <v>4328</v>
      </c>
      <c r="K620" s="45" t="s">
        <v>4448</v>
      </c>
      <c r="L620" s="45" t="s">
        <v>4500</v>
      </c>
      <c r="M620" s="45" t="s">
        <v>4236</v>
      </c>
      <c r="N620" s="45">
        <v>65</v>
      </c>
      <c r="O620" s="45" t="s">
        <v>4449</v>
      </c>
      <c r="P620" s="45" t="s">
        <v>4443</v>
      </c>
      <c r="Q620" s="45" t="s">
        <v>4236</v>
      </c>
      <c r="R620" s="45" t="s">
        <v>4777</v>
      </c>
      <c r="S620" s="45" t="s">
        <v>4767</v>
      </c>
      <c r="T620" s="45" t="s">
        <v>4368</v>
      </c>
      <c r="U620" s="45" t="s">
        <v>95</v>
      </c>
      <c r="V620" s="45">
        <v>26</v>
      </c>
      <c r="W620" s="45" t="s">
        <v>4444</v>
      </c>
      <c r="X620" s="45" t="s">
        <v>4445</v>
      </c>
      <c r="Y620" s="45" t="s">
        <v>95</v>
      </c>
      <c r="Z620" s="45" t="s">
        <v>4446</v>
      </c>
      <c r="AA620" s="45" t="s">
        <v>4468</v>
      </c>
      <c r="AB620" s="45" t="s">
        <v>4137</v>
      </c>
      <c r="AC620" s="50">
        <v>1.1060000000000001</v>
      </c>
      <c r="AD620" s="50">
        <v>0.83</v>
      </c>
      <c r="AE620" s="48" t="str">
        <f>HYPERLINK(Oprawy_linki!C632,"Karta katalogowa")</f>
        <v>Karta katalogowa</v>
      </c>
    </row>
    <row r="621" spans="1:31">
      <c r="A621" s="8">
        <v>911401874084</v>
      </c>
      <c r="B621" s="10" t="s">
        <v>1618</v>
      </c>
      <c r="C621" s="48" t="str">
        <f>HYPERLINK(Oprawy_linki!B633,"Link do zdjęcia")</f>
        <v>Link do zdjęcia</v>
      </c>
      <c r="D621" s="12" t="s">
        <v>1296</v>
      </c>
      <c r="E621" s="12" t="s">
        <v>88</v>
      </c>
      <c r="F621" s="625">
        <v>412</v>
      </c>
      <c r="G621" s="45">
        <v>9800</v>
      </c>
      <c r="H621" s="45">
        <v>163</v>
      </c>
      <c r="I621" s="45">
        <v>4000</v>
      </c>
      <c r="J621" s="45" t="s">
        <v>4328</v>
      </c>
      <c r="K621" s="45" t="s">
        <v>4448</v>
      </c>
      <c r="L621" s="45" t="s">
        <v>4500</v>
      </c>
      <c r="M621" s="45" t="s">
        <v>4236</v>
      </c>
      <c r="N621" s="45">
        <v>60</v>
      </c>
      <c r="O621" s="45" t="s">
        <v>4449</v>
      </c>
      <c r="P621" s="45" t="s">
        <v>4443</v>
      </c>
      <c r="Q621" s="45" t="s">
        <v>4460</v>
      </c>
      <c r="R621" s="45" t="s">
        <v>4238</v>
      </c>
      <c r="S621" s="45">
        <v>8</v>
      </c>
      <c r="T621" s="45" t="s">
        <v>4172</v>
      </c>
      <c r="U621" s="45" t="s">
        <v>95</v>
      </c>
      <c r="V621" s="45">
        <v>30</v>
      </c>
      <c r="W621" s="45" t="s">
        <v>4444</v>
      </c>
      <c r="X621" s="45" t="s">
        <v>4445</v>
      </c>
      <c r="Y621" s="45" t="s">
        <v>95</v>
      </c>
      <c r="Z621" s="45" t="s">
        <v>4455</v>
      </c>
      <c r="AA621" s="45" t="s">
        <v>4497</v>
      </c>
      <c r="AB621" s="45" t="s">
        <v>4137</v>
      </c>
      <c r="AC621" s="50">
        <v>2.0059999999999998</v>
      </c>
      <c r="AD621" s="50">
        <v>1.6</v>
      </c>
      <c r="AE621" s="48" t="str">
        <f>HYPERLINK(Oprawy_linki!C633,"Karta katalogowa")</f>
        <v>Karta katalogowa</v>
      </c>
    </row>
    <row r="622" spans="1:31">
      <c r="A622" s="8">
        <v>911401807485</v>
      </c>
      <c r="B622" s="10" t="s">
        <v>1619</v>
      </c>
      <c r="C622" s="48" t="str">
        <f>HYPERLINK(Oprawy_linki!B634,"Link do zdjęcia")</f>
        <v>Link do zdjęcia</v>
      </c>
      <c r="D622" s="12" t="s">
        <v>1296</v>
      </c>
      <c r="E622" s="12" t="s">
        <v>88</v>
      </c>
      <c r="F622" s="625">
        <v>144</v>
      </c>
      <c r="G622" s="45">
        <v>1800</v>
      </c>
      <c r="H622" s="45">
        <v>112</v>
      </c>
      <c r="I622" s="45">
        <v>4000</v>
      </c>
      <c r="J622" s="45" t="s">
        <v>4328</v>
      </c>
      <c r="K622" s="45" t="s">
        <v>4448</v>
      </c>
      <c r="L622" s="45" t="s">
        <v>4500</v>
      </c>
      <c r="M622" s="45" t="s">
        <v>4236</v>
      </c>
      <c r="N622" s="45">
        <v>16</v>
      </c>
      <c r="O622" s="45" t="s">
        <v>4449</v>
      </c>
      <c r="P622" s="45" t="s">
        <v>4443</v>
      </c>
      <c r="Q622" s="45" t="s">
        <v>4460</v>
      </c>
      <c r="R622" s="45" t="s">
        <v>4655</v>
      </c>
      <c r="S622" s="45">
        <v>8</v>
      </c>
      <c r="T622" s="45" t="s">
        <v>4188</v>
      </c>
      <c r="U622" s="45" t="s">
        <v>95</v>
      </c>
      <c r="V622" s="45">
        <v>31</v>
      </c>
      <c r="W622" s="45" t="s">
        <v>4444</v>
      </c>
      <c r="X622" s="45" t="s">
        <v>4445</v>
      </c>
      <c r="Y622" s="45" t="s">
        <v>95</v>
      </c>
      <c r="Z622" s="45" t="s">
        <v>4455</v>
      </c>
      <c r="AA622" s="45" t="s">
        <v>4497</v>
      </c>
      <c r="AB622" s="45" t="s">
        <v>4137</v>
      </c>
      <c r="AC622" s="50">
        <v>0.80300000000000005</v>
      </c>
      <c r="AD622" s="50">
        <v>0.66</v>
      </c>
      <c r="AE622" s="48" t="str">
        <f>HYPERLINK(Oprawy_linki!C634,"Karta katalogowa")</f>
        <v>Karta katalogowa</v>
      </c>
    </row>
    <row r="623" spans="1:31">
      <c r="A623" s="22">
        <v>911401807585</v>
      </c>
      <c r="B623" s="23" t="s">
        <v>1620</v>
      </c>
      <c r="C623" s="48" t="str">
        <f>HYPERLINK(Oprawy_linki!B635,"Link do zdjęcia")</f>
        <v>Link do zdjęcia</v>
      </c>
      <c r="D623" s="12" t="s">
        <v>1296</v>
      </c>
      <c r="E623" s="12" t="s">
        <v>88</v>
      </c>
      <c r="F623" s="625">
        <v>186</v>
      </c>
      <c r="G623" s="45">
        <v>2400</v>
      </c>
      <c r="H623" s="45">
        <v>109</v>
      </c>
      <c r="I623" s="45">
        <v>4000</v>
      </c>
      <c r="J623" s="45" t="s">
        <v>4328</v>
      </c>
      <c r="K623" s="45" t="s">
        <v>4448</v>
      </c>
      <c r="L623" s="45" t="s">
        <v>4500</v>
      </c>
      <c r="M623" s="45" t="s">
        <v>4236</v>
      </c>
      <c r="N623" s="45">
        <v>22</v>
      </c>
      <c r="O623" s="45" t="s">
        <v>4449</v>
      </c>
      <c r="P623" s="45" t="s">
        <v>4443</v>
      </c>
      <c r="Q623" s="45" t="s">
        <v>4460</v>
      </c>
      <c r="R623" s="45" t="s">
        <v>4377</v>
      </c>
      <c r="S623" s="45">
        <v>8</v>
      </c>
      <c r="T623" s="45" t="s">
        <v>4188</v>
      </c>
      <c r="U623" s="45" t="s">
        <v>95</v>
      </c>
      <c r="V623" s="45">
        <v>31</v>
      </c>
      <c r="W623" s="45" t="s">
        <v>4444</v>
      </c>
      <c r="X623" s="45" t="s">
        <v>4445</v>
      </c>
      <c r="Y623" s="45" t="s">
        <v>95</v>
      </c>
      <c r="Z623" s="45" t="s">
        <v>4455</v>
      </c>
      <c r="AA623" s="45" t="s">
        <v>4497</v>
      </c>
      <c r="AB623" s="45" t="s">
        <v>4137</v>
      </c>
      <c r="AC623" s="50">
        <v>1.3420000000000001</v>
      </c>
      <c r="AD623" s="50">
        <v>1.1000000000000001</v>
      </c>
      <c r="AE623" s="48" t="str">
        <f>HYPERLINK(Oprawy_linki!C635,"Karta katalogowa")</f>
        <v>Karta katalogowa</v>
      </c>
    </row>
    <row r="624" spans="1:31">
      <c r="A624" s="37">
        <v>911401807785</v>
      </c>
      <c r="B624" s="29" t="s">
        <v>1621</v>
      </c>
      <c r="C624" s="48" t="str">
        <f>HYPERLINK(Oprawy_linki!B636,"Link do zdjęcia")</f>
        <v>Link do zdjęcia</v>
      </c>
      <c r="D624" s="12" t="s">
        <v>1296</v>
      </c>
      <c r="E624" s="12" t="s">
        <v>88</v>
      </c>
      <c r="F624" s="625">
        <v>209</v>
      </c>
      <c r="G624" s="45">
        <v>3500</v>
      </c>
      <c r="H624" s="45">
        <v>113</v>
      </c>
      <c r="I624" s="45">
        <v>4000</v>
      </c>
      <c r="J624" s="45" t="s">
        <v>4328</v>
      </c>
      <c r="K624" s="45" t="s">
        <v>4448</v>
      </c>
      <c r="L624" s="45" t="s">
        <v>4500</v>
      </c>
      <c r="M624" s="45" t="s">
        <v>4236</v>
      </c>
      <c r="N624" s="45">
        <v>31</v>
      </c>
      <c r="O624" s="45" t="s">
        <v>4449</v>
      </c>
      <c r="P624" s="45" t="s">
        <v>4443</v>
      </c>
      <c r="Q624" s="45" t="s">
        <v>4460</v>
      </c>
      <c r="R624" s="45" t="s">
        <v>4238</v>
      </c>
      <c r="S624" s="45">
        <v>8</v>
      </c>
      <c r="T624" s="45" t="s">
        <v>4188</v>
      </c>
      <c r="U624" s="45" t="s">
        <v>95</v>
      </c>
      <c r="V624" s="45">
        <v>31</v>
      </c>
      <c r="W624" s="45" t="s">
        <v>4444</v>
      </c>
      <c r="X624" s="45" t="s">
        <v>4445</v>
      </c>
      <c r="Y624" s="45" t="s">
        <v>95</v>
      </c>
      <c r="Z624" s="45" t="s">
        <v>4455</v>
      </c>
      <c r="AA624" s="45" t="s">
        <v>4497</v>
      </c>
      <c r="AB624" s="45" t="s">
        <v>4137</v>
      </c>
      <c r="AC624" s="50">
        <v>1.591</v>
      </c>
      <c r="AD624" s="50">
        <v>1.28</v>
      </c>
      <c r="AE624" s="48" t="str">
        <f>HYPERLINK(Oprawy_linki!C636,"Karta katalogowa")</f>
        <v>Karta katalogowa</v>
      </c>
    </row>
    <row r="625" spans="1:31">
      <c r="A625" s="25">
        <v>911401807685</v>
      </c>
      <c r="B625" s="23" t="s">
        <v>1622</v>
      </c>
      <c r="C625" s="48" t="str">
        <f>HYPERLINK(Oprawy_linki!B637,"Link do zdjęcia")</f>
        <v>Link do zdjęcia</v>
      </c>
      <c r="D625" s="12" t="s">
        <v>1296</v>
      </c>
      <c r="E625" s="12" t="s">
        <v>88</v>
      </c>
      <c r="F625" s="625">
        <v>220</v>
      </c>
      <c r="G625" s="45">
        <v>4800</v>
      </c>
      <c r="H625" s="45">
        <v>109</v>
      </c>
      <c r="I625" s="45">
        <v>4000</v>
      </c>
      <c r="J625" s="45" t="s">
        <v>4328</v>
      </c>
      <c r="K625" s="45" t="s">
        <v>4448</v>
      </c>
      <c r="L625" s="45" t="s">
        <v>4500</v>
      </c>
      <c r="M625" s="45" t="s">
        <v>4236</v>
      </c>
      <c r="N625" s="45">
        <v>44</v>
      </c>
      <c r="O625" s="45" t="s">
        <v>4449</v>
      </c>
      <c r="P625" s="45" t="s">
        <v>4443</v>
      </c>
      <c r="Q625" s="45" t="s">
        <v>4460</v>
      </c>
      <c r="R625" s="45" t="s">
        <v>4377</v>
      </c>
      <c r="S625" s="45">
        <v>8</v>
      </c>
      <c r="T625" s="45" t="s">
        <v>4188</v>
      </c>
      <c r="U625" s="45" t="s">
        <v>95</v>
      </c>
      <c r="V625" s="45">
        <v>31</v>
      </c>
      <c r="W625" s="45" t="s">
        <v>4444</v>
      </c>
      <c r="X625" s="45" t="s">
        <v>4445</v>
      </c>
      <c r="Y625" s="45" t="s">
        <v>95</v>
      </c>
      <c r="Z625" s="45" t="s">
        <v>4455</v>
      </c>
      <c r="AA625" s="45" t="s">
        <v>4497</v>
      </c>
      <c r="AB625" s="45" t="s">
        <v>4137</v>
      </c>
      <c r="AC625" s="50">
        <v>1.3620000000000001</v>
      </c>
      <c r="AD625" s="50">
        <v>1.1200000000000001</v>
      </c>
      <c r="AE625" s="48" t="str">
        <f>HYPERLINK(Oprawy_linki!C637,"Karta katalogowa")</f>
        <v>Karta katalogowa</v>
      </c>
    </row>
    <row r="626" spans="1:31">
      <c r="A626" s="8">
        <v>911401807885</v>
      </c>
      <c r="B626" s="10" t="s">
        <v>1623</v>
      </c>
      <c r="C626" s="48" t="str">
        <f>HYPERLINK(Oprawy_linki!B638,"Link do zdjęcia")</f>
        <v>Link do zdjęcia</v>
      </c>
      <c r="D626" s="12" t="s">
        <v>1296</v>
      </c>
      <c r="E626" s="12" t="s">
        <v>88</v>
      </c>
      <c r="F626" s="625">
        <v>260</v>
      </c>
      <c r="G626" s="45">
        <v>6800</v>
      </c>
      <c r="H626" s="45">
        <v>128</v>
      </c>
      <c r="I626" s="45">
        <v>4000</v>
      </c>
      <c r="J626" s="45" t="s">
        <v>4328</v>
      </c>
      <c r="K626" s="45" t="s">
        <v>4448</v>
      </c>
      <c r="L626" s="45" t="s">
        <v>4500</v>
      </c>
      <c r="M626" s="45" t="s">
        <v>4236</v>
      </c>
      <c r="N626" s="45">
        <v>53</v>
      </c>
      <c r="O626" s="45" t="s">
        <v>4449</v>
      </c>
      <c r="P626" s="45" t="s">
        <v>4443</v>
      </c>
      <c r="Q626" s="45" t="s">
        <v>4460</v>
      </c>
      <c r="R626" s="45" t="s">
        <v>4238</v>
      </c>
      <c r="S626" s="45">
        <v>8</v>
      </c>
      <c r="T626" s="45" t="s">
        <v>4188</v>
      </c>
      <c r="U626" s="45" t="s">
        <v>95</v>
      </c>
      <c r="V626" s="45">
        <v>31</v>
      </c>
      <c r="W626" s="45" t="s">
        <v>4444</v>
      </c>
      <c r="X626" s="45" t="s">
        <v>4445</v>
      </c>
      <c r="Y626" s="45" t="s">
        <v>95</v>
      </c>
      <c r="Z626" s="45" t="s">
        <v>4455</v>
      </c>
      <c r="AA626" s="45" t="s">
        <v>4497</v>
      </c>
      <c r="AB626" s="45" t="s">
        <v>4137</v>
      </c>
      <c r="AC626" s="50">
        <v>1.631</v>
      </c>
      <c r="AD626" s="50">
        <v>1.32</v>
      </c>
      <c r="AE626" s="48" t="str">
        <f>HYPERLINK(Oprawy_linki!C638,"Karta katalogowa")</f>
        <v>Karta katalogowa</v>
      </c>
    </row>
    <row r="627" spans="1:31">
      <c r="A627" s="22">
        <v>911401807985</v>
      </c>
      <c r="B627" s="23" t="s">
        <v>1624</v>
      </c>
      <c r="C627" s="48" t="str">
        <f>HYPERLINK(Oprawy_linki!B639,"Link do zdjęcia")</f>
        <v>Link do zdjęcia</v>
      </c>
      <c r="D627" s="12" t="s">
        <v>1296</v>
      </c>
      <c r="E627" s="12" t="s">
        <v>88</v>
      </c>
      <c r="F627" s="625">
        <v>281</v>
      </c>
      <c r="G627" s="45">
        <v>7400</v>
      </c>
      <c r="H627" s="45">
        <v>137</v>
      </c>
      <c r="I627" s="45">
        <v>4000</v>
      </c>
      <c r="J627" s="45" t="s">
        <v>4328</v>
      </c>
      <c r="K627" s="45" t="s">
        <v>4448</v>
      </c>
      <c r="L627" s="45" t="s">
        <v>4500</v>
      </c>
      <c r="M627" s="45" t="s">
        <v>4236</v>
      </c>
      <c r="N627" s="45">
        <v>54</v>
      </c>
      <c r="O627" s="45" t="s">
        <v>4449</v>
      </c>
      <c r="P627" s="45" t="s">
        <v>4443</v>
      </c>
      <c r="Q627" s="45" t="s">
        <v>4460</v>
      </c>
      <c r="R627" s="45" t="s">
        <v>4238</v>
      </c>
      <c r="S627" s="45">
        <v>8</v>
      </c>
      <c r="T627" s="45" t="s">
        <v>4188</v>
      </c>
      <c r="U627" s="45" t="s">
        <v>95</v>
      </c>
      <c r="V627" s="45">
        <v>31</v>
      </c>
      <c r="W627" s="45" t="s">
        <v>4444</v>
      </c>
      <c r="X627" s="45" t="s">
        <v>4445</v>
      </c>
      <c r="Y627" s="45" t="s">
        <v>95</v>
      </c>
      <c r="Z627" s="45" t="s">
        <v>4455</v>
      </c>
      <c r="AA627" s="45" t="s">
        <v>4497</v>
      </c>
      <c r="AB627" s="45" t="s">
        <v>4137</v>
      </c>
      <c r="AC627" s="50">
        <v>1.661</v>
      </c>
      <c r="AD627" s="50">
        <v>1.35</v>
      </c>
      <c r="AE627" s="48" t="str">
        <f>HYPERLINK(Oprawy_linki!C639,"Karta katalogowa")</f>
        <v>Karta katalogowa</v>
      </c>
    </row>
    <row r="628" spans="1:31">
      <c r="A628" s="25">
        <v>911401815185</v>
      </c>
      <c r="B628" s="23" t="s">
        <v>1625</v>
      </c>
      <c r="C628" s="48" t="str">
        <f>HYPERLINK(Oprawy_linki!B640,"Link do zdjęcia")</f>
        <v>Link do zdjęcia</v>
      </c>
      <c r="D628" s="12" t="s">
        <v>1296</v>
      </c>
      <c r="E628" s="12" t="s">
        <v>88</v>
      </c>
      <c r="F628" s="625">
        <v>245</v>
      </c>
      <c r="G628" s="45" t="s">
        <v>4778</v>
      </c>
      <c r="H628" s="45" t="s">
        <v>4779</v>
      </c>
      <c r="I628" s="45">
        <v>4000</v>
      </c>
      <c r="J628" s="45" t="s">
        <v>4328</v>
      </c>
      <c r="K628" s="45" t="s">
        <v>4448</v>
      </c>
      <c r="L628" s="45" t="s">
        <v>4500</v>
      </c>
      <c r="M628" s="45" t="s">
        <v>4236</v>
      </c>
      <c r="N628" s="45" t="s">
        <v>4780</v>
      </c>
      <c r="O628" s="45" t="s">
        <v>4449</v>
      </c>
      <c r="P628" s="45" t="s">
        <v>4443</v>
      </c>
      <c r="Q628" s="45" t="s">
        <v>4236</v>
      </c>
      <c r="R628" s="45" t="s">
        <v>4377</v>
      </c>
      <c r="S628" s="45" t="s">
        <v>4158</v>
      </c>
      <c r="T628" s="45" t="s">
        <v>4188</v>
      </c>
      <c r="U628" s="45" t="s">
        <v>95</v>
      </c>
      <c r="V628" s="45">
        <v>31</v>
      </c>
      <c r="W628" s="45" t="s">
        <v>4444</v>
      </c>
      <c r="X628" s="45" t="s">
        <v>4445</v>
      </c>
      <c r="Y628" s="45" t="s">
        <v>95</v>
      </c>
      <c r="Z628" s="45" t="s">
        <v>4455</v>
      </c>
      <c r="AA628" s="45" t="s">
        <v>4497</v>
      </c>
      <c r="AB628" s="45" t="s">
        <v>4137</v>
      </c>
      <c r="AC628" s="50">
        <v>1.38</v>
      </c>
      <c r="AD628" s="50">
        <v>1.1499999999999999</v>
      </c>
      <c r="AE628" s="48" t="str">
        <f>HYPERLINK(Oprawy_linki!C640,"Karta katalogowa")</f>
        <v>Karta katalogowa</v>
      </c>
    </row>
    <row r="629" spans="1:31">
      <c r="A629" s="8">
        <v>911401815385</v>
      </c>
      <c r="B629" s="10" t="s">
        <v>1626</v>
      </c>
      <c r="C629" s="48" t="str">
        <f>HYPERLINK(Oprawy_linki!B641,"Link do zdjęcia")</f>
        <v>Link do zdjęcia</v>
      </c>
      <c r="D629" s="12" t="s">
        <v>1296</v>
      </c>
      <c r="E629" s="12" t="s">
        <v>88</v>
      </c>
      <c r="F629" s="625">
        <v>272</v>
      </c>
      <c r="G629" s="45" t="s">
        <v>4778</v>
      </c>
      <c r="H629" s="45" t="s">
        <v>4779</v>
      </c>
      <c r="I629" s="45">
        <v>4000</v>
      </c>
      <c r="J629" s="45" t="s">
        <v>4328</v>
      </c>
      <c r="K629" s="45" t="s">
        <v>4448</v>
      </c>
      <c r="L629" s="45" t="s">
        <v>4500</v>
      </c>
      <c r="M629" s="45" t="s">
        <v>4236</v>
      </c>
      <c r="N629" s="45" t="s">
        <v>4780</v>
      </c>
      <c r="O629" s="45" t="s">
        <v>4449</v>
      </c>
      <c r="P629" s="45" t="s">
        <v>4443</v>
      </c>
      <c r="Q629" s="45" t="s">
        <v>4236</v>
      </c>
      <c r="R629" s="45" t="s">
        <v>4377</v>
      </c>
      <c r="S629" s="45" t="s">
        <v>4158</v>
      </c>
      <c r="T629" s="45" t="s">
        <v>4188</v>
      </c>
      <c r="U629" s="45" t="s">
        <v>95</v>
      </c>
      <c r="V629" s="45">
        <v>31</v>
      </c>
      <c r="W629" s="45" t="s">
        <v>4444</v>
      </c>
      <c r="X629" s="45" t="s">
        <v>4445</v>
      </c>
      <c r="Y629" s="45" t="s">
        <v>95</v>
      </c>
      <c r="Z629" s="45" t="s">
        <v>4455</v>
      </c>
      <c r="AA629" s="45" t="s">
        <v>4497</v>
      </c>
      <c r="AB629" s="45" t="s">
        <v>4137</v>
      </c>
      <c r="AC629" s="50">
        <v>1.53</v>
      </c>
      <c r="AD629" s="50">
        <v>1.3</v>
      </c>
      <c r="AE629" s="48" t="str">
        <f>HYPERLINK(Oprawy_linki!C641,"Karta katalogowa")</f>
        <v>Karta katalogowa</v>
      </c>
    </row>
    <row r="630" spans="1:31">
      <c r="A630" s="8">
        <v>911401815285</v>
      </c>
      <c r="B630" s="10" t="s">
        <v>1627</v>
      </c>
      <c r="C630" s="48" t="str">
        <f>HYPERLINK(Oprawy_linki!B642,"Link do zdjęcia")</f>
        <v>Link do zdjęcia</v>
      </c>
      <c r="D630" s="12" t="s">
        <v>1296</v>
      </c>
      <c r="E630" s="12" t="s">
        <v>88</v>
      </c>
      <c r="F630" s="625">
        <v>287</v>
      </c>
      <c r="G630" s="45" t="s">
        <v>4781</v>
      </c>
      <c r="H630" s="45" t="s">
        <v>4782</v>
      </c>
      <c r="I630" s="45">
        <v>4000</v>
      </c>
      <c r="J630" s="45" t="s">
        <v>4328</v>
      </c>
      <c r="K630" s="45" t="s">
        <v>4448</v>
      </c>
      <c r="L630" s="45" t="s">
        <v>4500</v>
      </c>
      <c r="M630" s="45" t="s">
        <v>4236</v>
      </c>
      <c r="N630" s="45" t="s">
        <v>4783</v>
      </c>
      <c r="O630" s="45" t="s">
        <v>4449</v>
      </c>
      <c r="P630" s="45" t="s">
        <v>4443</v>
      </c>
      <c r="Q630" s="45" t="s">
        <v>4236</v>
      </c>
      <c r="R630" s="45" t="s">
        <v>4238</v>
      </c>
      <c r="S630" s="45" t="s">
        <v>4158</v>
      </c>
      <c r="T630" s="45" t="s">
        <v>4188</v>
      </c>
      <c r="U630" s="45" t="s">
        <v>95</v>
      </c>
      <c r="V630" s="45">
        <v>31</v>
      </c>
      <c r="W630" s="45" t="s">
        <v>4444</v>
      </c>
      <c r="X630" s="45" t="s">
        <v>4445</v>
      </c>
      <c r="Y630" s="45" t="s">
        <v>95</v>
      </c>
      <c r="Z630" s="45" t="s">
        <v>4455</v>
      </c>
      <c r="AA630" s="45" t="s">
        <v>4497</v>
      </c>
      <c r="AB630" s="45" t="s">
        <v>4137</v>
      </c>
      <c r="AC630" s="50">
        <v>1.661</v>
      </c>
      <c r="AD630" s="50">
        <v>1.35</v>
      </c>
      <c r="AE630" s="48" t="str">
        <f>HYPERLINK(Oprawy_linki!C642,"Karta katalogowa")</f>
        <v>Karta katalogowa</v>
      </c>
    </row>
    <row r="631" spans="1:31">
      <c r="A631" s="8">
        <v>911401815485</v>
      </c>
      <c r="B631" s="10" t="s">
        <v>1628</v>
      </c>
      <c r="C631" s="48" t="str">
        <f>HYPERLINK(Oprawy_linki!B643,"Link do zdjęcia")</f>
        <v>Link do zdjęcia</v>
      </c>
      <c r="D631" s="12" t="s">
        <v>1296</v>
      </c>
      <c r="E631" s="12" t="s">
        <v>88</v>
      </c>
      <c r="F631" s="625">
        <v>316</v>
      </c>
      <c r="G631" s="45" t="s">
        <v>4781</v>
      </c>
      <c r="H631" s="45" t="s">
        <v>4782</v>
      </c>
      <c r="I631" s="45">
        <v>4000</v>
      </c>
      <c r="J631" s="45" t="s">
        <v>4328</v>
      </c>
      <c r="K631" s="45" t="s">
        <v>4448</v>
      </c>
      <c r="L631" s="45" t="s">
        <v>4500</v>
      </c>
      <c r="M631" s="45" t="s">
        <v>4236</v>
      </c>
      <c r="N631" s="45" t="s">
        <v>4783</v>
      </c>
      <c r="O631" s="45" t="s">
        <v>4449</v>
      </c>
      <c r="P631" s="45" t="s">
        <v>4443</v>
      </c>
      <c r="Q631" s="45" t="s">
        <v>4236</v>
      </c>
      <c r="R631" s="45" t="s">
        <v>4238</v>
      </c>
      <c r="S631" s="45" t="s">
        <v>4158</v>
      </c>
      <c r="T631" s="45" t="s">
        <v>4188</v>
      </c>
      <c r="U631" s="45" t="s">
        <v>95</v>
      </c>
      <c r="V631" s="45">
        <v>31</v>
      </c>
      <c r="W631" s="45" t="s">
        <v>4444</v>
      </c>
      <c r="X631" s="45" t="s">
        <v>4445</v>
      </c>
      <c r="Y631" s="45" t="s">
        <v>95</v>
      </c>
      <c r="Z631" s="45" t="s">
        <v>4455</v>
      </c>
      <c r="AA631" s="45" t="s">
        <v>4497</v>
      </c>
      <c r="AB631" s="45" t="s">
        <v>4137</v>
      </c>
      <c r="AC631" s="50">
        <v>1.8109999999999999</v>
      </c>
      <c r="AD631" s="50">
        <v>1.5</v>
      </c>
      <c r="AE631" s="48" t="str">
        <f>HYPERLINK(Oprawy_linki!C643,"Karta katalogowa")</f>
        <v>Karta katalogowa</v>
      </c>
    </row>
    <row r="632" spans="1:31">
      <c r="A632" s="8">
        <v>911401802987</v>
      </c>
      <c r="B632" s="10" t="s">
        <v>1629</v>
      </c>
      <c r="C632" s="48" t="str">
        <f>HYPERLINK(Oprawy_linki!B644,"Link do zdjęcia")</f>
        <v>Link do zdjęcia</v>
      </c>
      <c r="D632" s="12" t="s">
        <v>1296</v>
      </c>
      <c r="E632" s="12" t="s">
        <v>88</v>
      </c>
      <c r="F632" s="625">
        <v>255</v>
      </c>
      <c r="G632" s="45">
        <v>4800</v>
      </c>
      <c r="H632" s="45">
        <v>137</v>
      </c>
      <c r="I632" s="45">
        <v>4000</v>
      </c>
      <c r="J632" s="45" t="s">
        <v>4328</v>
      </c>
      <c r="K632" s="45" t="s">
        <v>4448</v>
      </c>
      <c r="L632" s="45" t="s">
        <v>4500</v>
      </c>
      <c r="M632" s="45" t="s">
        <v>4460</v>
      </c>
      <c r="N632" s="45">
        <v>35</v>
      </c>
      <c r="O632" s="45" t="s">
        <v>4449</v>
      </c>
      <c r="P632" s="45" t="s">
        <v>4443</v>
      </c>
      <c r="Q632" s="45" t="s">
        <v>4236</v>
      </c>
      <c r="R632" s="45" t="s">
        <v>4377</v>
      </c>
      <c r="S632" s="45">
        <v>8</v>
      </c>
      <c r="T632" s="45" t="s">
        <v>4188</v>
      </c>
      <c r="U632" s="45" t="s">
        <v>95</v>
      </c>
      <c r="V632" s="45">
        <v>31</v>
      </c>
      <c r="W632" s="45" t="s">
        <v>4664</v>
      </c>
      <c r="X632" s="45" t="s">
        <v>4445</v>
      </c>
      <c r="Y632" s="45" t="s">
        <v>95</v>
      </c>
      <c r="Z632" s="45" t="s">
        <v>4455</v>
      </c>
      <c r="AA632" s="45" t="s">
        <v>4497</v>
      </c>
      <c r="AB632" s="45" t="s">
        <v>4137</v>
      </c>
      <c r="AC632" s="50">
        <v>1.2410000000000001</v>
      </c>
      <c r="AD632" s="50">
        <v>0.99</v>
      </c>
      <c r="AE632" s="48" t="str">
        <f>HYPERLINK(Oprawy_linki!C644,"Karta katalogowa")</f>
        <v>Karta katalogowa</v>
      </c>
    </row>
    <row r="633" spans="1:31">
      <c r="A633" s="8">
        <v>911401803087</v>
      </c>
      <c r="B633" s="10" t="s">
        <v>1630</v>
      </c>
      <c r="C633" s="48" t="str">
        <f>HYPERLINK(Oprawy_linki!B645,"Link do zdjęcia")</f>
        <v>Link do zdjęcia</v>
      </c>
      <c r="D633" s="12" t="s">
        <v>1296</v>
      </c>
      <c r="E633" s="12" t="s">
        <v>88</v>
      </c>
      <c r="F633" s="625">
        <v>322</v>
      </c>
      <c r="G633" s="45">
        <v>6800</v>
      </c>
      <c r="H633" s="45">
        <v>135</v>
      </c>
      <c r="I633" s="45">
        <v>4000</v>
      </c>
      <c r="J633" s="45" t="s">
        <v>4328</v>
      </c>
      <c r="K633" s="45" t="s">
        <v>4448</v>
      </c>
      <c r="L633" s="45" t="s">
        <v>4500</v>
      </c>
      <c r="M633" s="45" t="s">
        <v>4460</v>
      </c>
      <c r="N633" s="45">
        <v>50</v>
      </c>
      <c r="O633" s="45" t="s">
        <v>4449</v>
      </c>
      <c r="P633" s="45" t="s">
        <v>4443</v>
      </c>
      <c r="Q633" s="45" t="s">
        <v>4236</v>
      </c>
      <c r="R633" s="45" t="s">
        <v>4238</v>
      </c>
      <c r="S633" s="45">
        <v>8</v>
      </c>
      <c r="T633" s="45" t="s">
        <v>4188</v>
      </c>
      <c r="U633" s="45" t="s">
        <v>95</v>
      </c>
      <c r="V633" s="45">
        <v>31</v>
      </c>
      <c r="W633" s="45" t="s">
        <v>4664</v>
      </c>
      <c r="X633" s="45" t="s">
        <v>4445</v>
      </c>
      <c r="Y633" s="45" t="s">
        <v>95</v>
      </c>
      <c r="Z633" s="45" t="s">
        <v>4455</v>
      </c>
      <c r="AA633" s="45" t="s">
        <v>4497</v>
      </c>
      <c r="AB633" s="45" t="s">
        <v>4137</v>
      </c>
      <c r="AC633" s="50">
        <v>1.5329999999999999</v>
      </c>
      <c r="AD633" s="50">
        <v>1.25</v>
      </c>
      <c r="AE633" s="48" t="str">
        <f>HYPERLINK(Oprawy_linki!C645,"Karta katalogowa")</f>
        <v>Karta katalogowa</v>
      </c>
    </row>
    <row r="634" spans="1:31">
      <c r="A634" s="8">
        <v>911401836980</v>
      </c>
      <c r="B634" s="10" t="s">
        <v>1631</v>
      </c>
      <c r="C634" s="48" t="str">
        <f>HYPERLINK(Oprawy_linki!B646,"Link do zdjęcia")</f>
        <v>Link do zdjęcia</v>
      </c>
      <c r="D634" s="12" t="s">
        <v>1296</v>
      </c>
      <c r="E634" s="12" t="s">
        <v>88</v>
      </c>
      <c r="F634" s="625">
        <v>149</v>
      </c>
      <c r="G634" s="45">
        <v>1800</v>
      </c>
      <c r="H634" s="45">
        <v>121</v>
      </c>
      <c r="I634" s="45">
        <v>4000</v>
      </c>
      <c r="J634" s="45" t="s">
        <v>4328</v>
      </c>
      <c r="K634" s="45" t="s">
        <v>4448</v>
      </c>
      <c r="L634" s="45" t="s">
        <v>4441</v>
      </c>
      <c r="M634" s="45" t="s">
        <v>4236</v>
      </c>
      <c r="N634" s="45">
        <v>15</v>
      </c>
      <c r="O634" s="45" t="s">
        <v>4449</v>
      </c>
      <c r="P634" s="45" t="s">
        <v>4443</v>
      </c>
      <c r="Q634" s="45" t="s">
        <v>4236</v>
      </c>
      <c r="R634" s="45">
        <v>69</v>
      </c>
      <c r="S634" s="45" t="s">
        <v>4179</v>
      </c>
      <c r="T634" s="45" t="s">
        <v>4179</v>
      </c>
      <c r="U634" s="45" t="s">
        <v>4453</v>
      </c>
      <c r="V634" s="45">
        <v>26</v>
      </c>
      <c r="W634" s="45" t="s">
        <v>4444</v>
      </c>
      <c r="X634" s="45" t="s">
        <v>4445</v>
      </c>
      <c r="Y634" s="45" t="s">
        <v>95</v>
      </c>
      <c r="Z634" s="45" t="s">
        <v>4455</v>
      </c>
      <c r="AA634" s="45" t="s">
        <v>4497</v>
      </c>
      <c r="AB634" s="45" t="s">
        <v>4137</v>
      </c>
      <c r="AC634" s="50">
        <v>0.98099999999999998</v>
      </c>
      <c r="AD634" s="50">
        <v>0.8</v>
      </c>
      <c r="AE634" s="48" t="str">
        <f>HYPERLINK(Oprawy_linki!C646,"Karta katalogowa")</f>
        <v>Karta katalogowa</v>
      </c>
    </row>
    <row r="635" spans="1:31">
      <c r="A635" s="8">
        <v>910505100038</v>
      </c>
      <c r="B635" s="10" t="s">
        <v>1632</v>
      </c>
      <c r="C635" s="48" t="str">
        <f>HYPERLINK(Oprawy_linki!B647,"Link do zdjęcia")</f>
        <v>Link do zdjęcia</v>
      </c>
      <c r="D635" s="12" t="s">
        <v>1296</v>
      </c>
      <c r="E635" s="12" t="s">
        <v>88</v>
      </c>
      <c r="F635" s="625">
        <v>364</v>
      </c>
      <c r="G635" s="45">
        <v>1900</v>
      </c>
      <c r="H635" s="45">
        <v>115</v>
      </c>
      <c r="I635" s="45">
        <v>4000</v>
      </c>
      <c r="J635" s="45" t="s">
        <v>4328</v>
      </c>
      <c r="K635" s="45" t="s">
        <v>4448</v>
      </c>
      <c r="L635" s="45" t="s">
        <v>4578</v>
      </c>
      <c r="M635" s="45" t="s">
        <v>4460</v>
      </c>
      <c r="N635" s="45" t="s">
        <v>4342</v>
      </c>
      <c r="O635" s="45" t="s">
        <v>4449</v>
      </c>
      <c r="P635" s="45" t="s">
        <v>4443</v>
      </c>
      <c r="Q635" s="45" t="s">
        <v>4236</v>
      </c>
      <c r="R635" s="45">
        <v>69</v>
      </c>
      <c r="S635" s="45">
        <v>9</v>
      </c>
      <c r="T635" s="45">
        <v>9</v>
      </c>
      <c r="U635" s="45" t="s">
        <v>4453</v>
      </c>
      <c r="V635" s="45">
        <v>25</v>
      </c>
      <c r="W635" s="45" t="s">
        <v>4461</v>
      </c>
      <c r="X635" s="45" t="s">
        <v>4445</v>
      </c>
      <c r="Y635" s="45" t="s">
        <v>95</v>
      </c>
      <c r="Z635" s="45" t="s">
        <v>4455</v>
      </c>
      <c r="AA635" s="45" t="s">
        <v>4497</v>
      </c>
      <c r="AB635" s="45" t="s">
        <v>4137</v>
      </c>
      <c r="AC635" s="50">
        <v>1.143</v>
      </c>
      <c r="AD635" s="50">
        <v>0.93</v>
      </c>
      <c r="AE635" s="48" t="str">
        <f>HYPERLINK(Oprawy_linki!C647,"Karta katalogowa")</f>
        <v>Karta katalogowa</v>
      </c>
    </row>
    <row r="636" spans="1:31">
      <c r="A636" s="8">
        <v>911401823480</v>
      </c>
      <c r="B636" s="24" t="s">
        <v>1633</v>
      </c>
      <c r="C636" s="48" t="str">
        <f>HYPERLINK(Oprawy_linki!B648,"Link do zdjęcia")</f>
        <v>Link do zdjęcia</v>
      </c>
      <c r="D636" s="12" t="s">
        <v>1296</v>
      </c>
      <c r="E636" s="12" t="s">
        <v>88</v>
      </c>
      <c r="F636" s="625">
        <v>149</v>
      </c>
      <c r="G636" s="45">
        <v>1900</v>
      </c>
      <c r="H636" s="45">
        <v>127</v>
      </c>
      <c r="I636" s="45">
        <v>4000</v>
      </c>
      <c r="J636" s="45" t="s">
        <v>4328</v>
      </c>
      <c r="K636" s="45" t="s">
        <v>4448</v>
      </c>
      <c r="L636" s="45" t="s">
        <v>4578</v>
      </c>
      <c r="M636" s="45" t="s">
        <v>4236</v>
      </c>
      <c r="N636" s="45">
        <v>15</v>
      </c>
      <c r="O636" s="45" t="s">
        <v>4449</v>
      </c>
      <c r="P636" s="45" t="s">
        <v>4443</v>
      </c>
      <c r="Q636" s="45" t="s">
        <v>4236</v>
      </c>
      <c r="R636" s="45">
        <v>69</v>
      </c>
      <c r="S636" s="45" t="s">
        <v>4179</v>
      </c>
      <c r="T636" s="45" t="s">
        <v>4179</v>
      </c>
      <c r="U636" s="45" t="s">
        <v>4453</v>
      </c>
      <c r="V636" s="45">
        <v>25</v>
      </c>
      <c r="W636" s="45" t="s">
        <v>4444</v>
      </c>
      <c r="X636" s="45" t="s">
        <v>4445</v>
      </c>
      <c r="Y636" s="45" t="s">
        <v>95</v>
      </c>
      <c r="Z636" s="45" t="s">
        <v>4455</v>
      </c>
      <c r="AA636" s="45" t="s">
        <v>4497</v>
      </c>
      <c r="AB636" s="45" t="s">
        <v>4137</v>
      </c>
      <c r="AC636" s="50">
        <v>1.089</v>
      </c>
      <c r="AD636" s="50">
        <v>0.8</v>
      </c>
      <c r="AE636" s="48" t="str">
        <f>HYPERLINK(Oprawy_linki!C648,"Karta katalogowa")</f>
        <v>Karta katalogowa</v>
      </c>
    </row>
    <row r="637" spans="1:31">
      <c r="A637" s="8">
        <v>911401815487</v>
      </c>
      <c r="B637" s="10" t="s">
        <v>1634</v>
      </c>
      <c r="C637" s="48" t="str">
        <f>HYPERLINK(Oprawy_linki!B649,"Link do zdjęcia")</f>
        <v>Link do zdjęcia</v>
      </c>
      <c r="D637" s="12" t="s">
        <v>1296</v>
      </c>
      <c r="E637" s="12" t="s">
        <v>88</v>
      </c>
      <c r="F637" s="625">
        <v>196</v>
      </c>
      <c r="G637" s="45">
        <v>2000</v>
      </c>
      <c r="H637" s="45">
        <v>156</v>
      </c>
      <c r="I637" s="45">
        <v>4000</v>
      </c>
      <c r="J637" s="45" t="s">
        <v>4328</v>
      </c>
      <c r="K637" s="45" t="s">
        <v>4448</v>
      </c>
      <c r="L637" s="45" t="s">
        <v>4500</v>
      </c>
      <c r="M637" s="45" t="s">
        <v>4236</v>
      </c>
      <c r="N637" s="45" t="s">
        <v>4699</v>
      </c>
      <c r="O637" s="45" t="s">
        <v>4449</v>
      </c>
      <c r="P637" s="45" t="s">
        <v>4443</v>
      </c>
      <c r="Q637" s="45" t="s">
        <v>4236</v>
      </c>
      <c r="R637" s="45" t="s">
        <v>4670</v>
      </c>
      <c r="S637" s="45" t="s">
        <v>4784</v>
      </c>
      <c r="T637" s="45">
        <v>9</v>
      </c>
      <c r="U637" s="45" t="s">
        <v>4453</v>
      </c>
      <c r="V637" s="45">
        <v>25</v>
      </c>
      <c r="W637" s="45" t="s">
        <v>4444</v>
      </c>
      <c r="X637" s="45" t="s">
        <v>4445</v>
      </c>
      <c r="Y637" s="45" t="s">
        <v>95</v>
      </c>
      <c r="Z637" s="45" t="s">
        <v>4455</v>
      </c>
      <c r="AA637" s="45" t="s">
        <v>4497</v>
      </c>
      <c r="AB637" s="45" t="s">
        <v>4137</v>
      </c>
      <c r="AC637" s="50">
        <v>1.0329999999999999</v>
      </c>
      <c r="AD637" s="50">
        <v>0.8</v>
      </c>
      <c r="AE637" s="48" t="str">
        <f>HYPERLINK(Oprawy_linki!C649,"Karta katalogowa")</f>
        <v>Karta katalogowa</v>
      </c>
    </row>
    <row r="638" spans="1:31">
      <c r="A638" s="8">
        <v>911401837080</v>
      </c>
      <c r="B638" s="23" t="s">
        <v>1635</v>
      </c>
      <c r="C638" s="48" t="str">
        <f>HYPERLINK(Oprawy_linki!B650,"Link do zdjęcia")</f>
        <v>Link do zdjęcia</v>
      </c>
      <c r="D638" s="12" t="s">
        <v>1296</v>
      </c>
      <c r="E638" s="12" t="s">
        <v>88</v>
      </c>
      <c r="F638" s="625">
        <v>197</v>
      </c>
      <c r="G638" s="45">
        <v>2500</v>
      </c>
      <c r="H638" s="45">
        <v>122</v>
      </c>
      <c r="I638" s="45">
        <v>4000</v>
      </c>
      <c r="J638" s="45" t="s">
        <v>4328</v>
      </c>
      <c r="K638" s="45" t="s">
        <v>4448</v>
      </c>
      <c r="L638" s="45" t="s">
        <v>4441</v>
      </c>
      <c r="M638" s="45" t="s">
        <v>4236</v>
      </c>
      <c r="N638" s="45" t="s">
        <v>4365</v>
      </c>
      <c r="O638" s="45" t="s">
        <v>4449</v>
      </c>
      <c r="P638" s="45" t="s">
        <v>4443</v>
      </c>
      <c r="Q638" s="45" t="s">
        <v>4236</v>
      </c>
      <c r="R638" s="45">
        <v>124</v>
      </c>
      <c r="S638" s="45" t="s">
        <v>4179</v>
      </c>
      <c r="T638" s="45" t="s">
        <v>4179</v>
      </c>
      <c r="U638" s="45" t="s">
        <v>4453</v>
      </c>
      <c r="V638" s="45">
        <v>26</v>
      </c>
      <c r="W638" s="45" t="s">
        <v>4444</v>
      </c>
      <c r="X638" s="45" t="s">
        <v>4445</v>
      </c>
      <c r="Y638" s="45" t="s">
        <v>95</v>
      </c>
      <c r="Z638" s="45" t="s">
        <v>4455</v>
      </c>
      <c r="AA638" s="45" t="s">
        <v>4497</v>
      </c>
      <c r="AB638" s="45" t="s">
        <v>4137</v>
      </c>
      <c r="AC638" s="50">
        <v>1.7</v>
      </c>
      <c r="AD638" s="50">
        <v>1.4</v>
      </c>
      <c r="AE638" s="48" t="str">
        <f>HYPERLINK(Oprawy_linki!C650,"Karta katalogowa")</f>
        <v>Karta katalogowa</v>
      </c>
    </row>
    <row r="639" spans="1:31">
      <c r="A639" s="8">
        <v>911401814985</v>
      </c>
      <c r="B639" s="10" t="s">
        <v>1636</v>
      </c>
      <c r="C639" s="48" t="str">
        <f>HYPERLINK(Oprawy_linki!B651,"Link do zdjęcia")</f>
        <v>Link do zdjęcia</v>
      </c>
      <c r="D639" s="12" t="s">
        <v>1296</v>
      </c>
      <c r="E639" s="12" t="s">
        <v>88</v>
      </c>
      <c r="F639" s="625">
        <v>241</v>
      </c>
      <c r="G639" s="45" t="s">
        <v>4785</v>
      </c>
      <c r="H639" s="45">
        <v>141</v>
      </c>
      <c r="I639" s="45">
        <v>4000</v>
      </c>
      <c r="J639" s="45" t="s">
        <v>4328</v>
      </c>
      <c r="K639" s="45" t="s">
        <v>4448</v>
      </c>
      <c r="L639" s="45" t="s">
        <v>4500</v>
      </c>
      <c r="M639" s="45" t="s">
        <v>4236</v>
      </c>
      <c r="N639" s="45" t="s">
        <v>4786</v>
      </c>
      <c r="O639" s="45" t="s">
        <v>4449</v>
      </c>
      <c r="P639" s="45" t="s">
        <v>4443</v>
      </c>
      <c r="Q639" s="45" t="s">
        <v>4236</v>
      </c>
      <c r="R639" s="45" t="s">
        <v>4318</v>
      </c>
      <c r="S639" s="45" t="s">
        <v>4784</v>
      </c>
      <c r="T639" s="45">
        <v>9</v>
      </c>
      <c r="U639" s="45" t="s">
        <v>4453</v>
      </c>
      <c r="V639" s="45">
        <v>25</v>
      </c>
      <c r="W639" s="45" t="s">
        <v>4444</v>
      </c>
      <c r="X639" s="45" t="s">
        <v>4445</v>
      </c>
      <c r="Y639" s="45" t="s">
        <v>95</v>
      </c>
      <c r="Z639" s="45" t="s">
        <v>4455</v>
      </c>
      <c r="AA639" s="45" t="s">
        <v>4497</v>
      </c>
      <c r="AB639" s="45" t="s">
        <v>4137</v>
      </c>
      <c r="AC639" s="50">
        <v>1.73</v>
      </c>
      <c r="AD639" s="50">
        <v>1.33</v>
      </c>
      <c r="AE639" s="48" t="str">
        <f>HYPERLINK(Oprawy_linki!C651,"Karta katalogowa")</f>
        <v>Karta katalogowa</v>
      </c>
    </row>
    <row r="640" spans="1:31">
      <c r="A640" s="25">
        <v>910505100044</v>
      </c>
      <c r="B640" s="23" t="s">
        <v>1637</v>
      </c>
      <c r="C640" s="48" t="str">
        <f>HYPERLINK(Oprawy_linki!B652,"Link do zdjęcia")</f>
        <v>Link do zdjęcia</v>
      </c>
      <c r="D640" s="12" t="s">
        <v>1296</v>
      </c>
      <c r="E640" s="12" t="s">
        <v>88</v>
      </c>
      <c r="F640" s="625">
        <v>410</v>
      </c>
      <c r="G640" s="45">
        <v>2700</v>
      </c>
      <c r="H640" s="45">
        <v>123</v>
      </c>
      <c r="I640" s="45">
        <v>4000</v>
      </c>
      <c r="J640" s="45" t="s">
        <v>4328</v>
      </c>
      <c r="K640" s="45" t="s">
        <v>4448</v>
      </c>
      <c r="L640" s="45" t="s">
        <v>4578</v>
      </c>
      <c r="M640" s="45" t="s">
        <v>4460</v>
      </c>
      <c r="N640" s="45">
        <v>22</v>
      </c>
      <c r="O640" s="45" t="s">
        <v>4449</v>
      </c>
      <c r="P640" s="45" t="s">
        <v>4443</v>
      </c>
      <c r="Q640" s="45" t="s">
        <v>4236</v>
      </c>
      <c r="R640" s="45">
        <v>125</v>
      </c>
      <c r="S640" s="45">
        <v>9</v>
      </c>
      <c r="T640" s="45">
        <v>9</v>
      </c>
      <c r="U640" s="45" t="s">
        <v>4453</v>
      </c>
      <c r="V640" s="45">
        <v>25</v>
      </c>
      <c r="W640" s="45" t="s">
        <v>4461</v>
      </c>
      <c r="X640" s="45" t="s">
        <v>4445</v>
      </c>
      <c r="Y640" s="45" t="s">
        <v>95</v>
      </c>
      <c r="Z640" s="45" t="s">
        <v>4455</v>
      </c>
      <c r="AA640" s="45" t="s">
        <v>4497</v>
      </c>
      <c r="AB640" s="45" t="s">
        <v>4137</v>
      </c>
      <c r="AC640" s="50">
        <v>1.6</v>
      </c>
      <c r="AD640" s="50">
        <v>1.53</v>
      </c>
      <c r="AE640" s="48" t="str">
        <f>HYPERLINK(Oprawy_linki!C652,"Karta katalogowa")</f>
        <v>Karta katalogowa</v>
      </c>
    </row>
    <row r="641" spans="1:31">
      <c r="A641" s="8">
        <v>911401823580</v>
      </c>
      <c r="B641" s="23" t="s">
        <v>1638</v>
      </c>
      <c r="C641" s="48" t="str">
        <f>HYPERLINK(Oprawy_linki!B653,"Link do zdjęcia")</f>
        <v>Link do zdjęcia</v>
      </c>
      <c r="D641" s="12" t="s">
        <v>1296</v>
      </c>
      <c r="E641" s="12" t="s">
        <v>88</v>
      </c>
      <c r="F641" s="625">
        <v>197</v>
      </c>
      <c r="G641" s="45">
        <v>2700</v>
      </c>
      <c r="H641" s="45">
        <v>132</v>
      </c>
      <c r="I641" s="45">
        <v>4000</v>
      </c>
      <c r="J641" s="45" t="s">
        <v>4328</v>
      </c>
      <c r="K641" s="45" t="s">
        <v>4448</v>
      </c>
      <c r="L641" s="45" t="s">
        <v>4578</v>
      </c>
      <c r="M641" s="45" t="s">
        <v>4236</v>
      </c>
      <c r="N641" s="45" t="s">
        <v>4365</v>
      </c>
      <c r="O641" s="45" t="s">
        <v>4449</v>
      </c>
      <c r="P641" s="45" t="s">
        <v>4443</v>
      </c>
      <c r="Q641" s="45" t="s">
        <v>4236</v>
      </c>
      <c r="R641" s="45">
        <v>124</v>
      </c>
      <c r="S641" s="45" t="s">
        <v>4179</v>
      </c>
      <c r="T641" s="45" t="s">
        <v>4179</v>
      </c>
      <c r="U641" s="45" t="s">
        <v>4453</v>
      </c>
      <c r="V641" s="45">
        <v>25</v>
      </c>
      <c r="W641" s="45" t="s">
        <v>4444</v>
      </c>
      <c r="X641" s="45" t="s">
        <v>4445</v>
      </c>
      <c r="Y641" s="45" t="s">
        <v>95</v>
      </c>
      <c r="Z641" s="45" t="s">
        <v>4455</v>
      </c>
      <c r="AA641" s="45" t="s">
        <v>4497</v>
      </c>
      <c r="AB641" s="45" t="s">
        <v>4137</v>
      </c>
      <c r="AC641" s="50">
        <v>1.7</v>
      </c>
      <c r="AD641" s="50">
        <v>1.4</v>
      </c>
      <c r="AE641" s="48" t="str">
        <f>HYPERLINK(Oprawy_linki!C653,"Karta katalogowa")</f>
        <v>Karta katalogowa</v>
      </c>
    </row>
    <row r="642" spans="1:31">
      <c r="A642" s="8">
        <v>911401535291</v>
      </c>
      <c r="B642" s="10" t="s">
        <v>1639</v>
      </c>
      <c r="C642" s="48" t="str">
        <f>HYPERLINK(Oprawy_linki!B654,"Link do zdjęcia")</f>
        <v>Link do zdjęcia</v>
      </c>
      <c r="D642" s="12" t="s">
        <v>1296</v>
      </c>
      <c r="E642" s="12" t="s">
        <v>88</v>
      </c>
      <c r="F642" s="625">
        <v>319</v>
      </c>
      <c r="G642" s="45">
        <v>2700</v>
      </c>
      <c r="H642" s="45">
        <v>131</v>
      </c>
      <c r="I642" s="45">
        <v>4000</v>
      </c>
      <c r="J642" s="45" t="s">
        <v>4328</v>
      </c>
      <c r="K642" s="45" t="s">
        <v>4448</v>
      </c>
      <c r="L642" s="45" t="s">
        <v>4507</v>
      </c>
      <c r="M642" s="45" t="s">
        <v>4236</v>
      </c>
      <c r="N642" s="45" t="s">
        <v>4365</v>
      </c>
      <c r="O642" s="45" t="s">
        <v>4449</v>
      </c>
      <c r="P642" s="45" t="s">
        <v>4443</v>
      </c>
      <c r="Q642" s="45" t="s">
        <v>4236</v>
      </c>
      <c r="R642" s="45">
        <v>128</v>
      </c>
      <c r="S642" s="45" t="s">
        <v>4179</v>
      </c>
      <c r="T642" s="45" t="s">
        <v>4179</v>
      </c>
      <c r="U642" s="45" t="s">
        <v>4453</v>
      </c>
      <c r="V642" s="45">
        <v>25</v>
      </c>
      <c r="W642" s="45" t="s">
        <v>4444</v>
      </c>
      <c r="X642" s="45" t="s">
        <v>4445</v>
      </c>
      <c r="Y642" s="45" t="s">
        <v>95</v>
      </c>
      <c r="Z642" s="45" t="s">
        <v>4455</v>
      </c>
      <c r="AA642" s="45" t="s">
        <v>4497</v>
      </c>
      <c r="AB642" s="45" t="s">
        <v>4137</v>
      </c>
      <c r="AC642" s="50">
        <v>1.9670000000000001</v>
      </c>
      <c r="AD642" s="50">
        <v>1.5</v>
      </c>
      <c r="AE642" s="48" t="str">
        <f>HYPERLINK(Oprawy_linki!C654,"Karta katalogowa")</f>
        <v>Karta katalogowa</v>
      </c>
    </row>
    <row r="643" spans="1:31">
      <c r="A643" s="25">
        <v>911401837180</v>
      </c>
      <c r="B643" s="23" t="s">
        <v>1640</v>
      </c>
      <c r="C643" s="48" t="str">
        <f>HYPERLINK(Oprawy_linki!B655,"Link do zdjęcia")</f>
        <v>Link do zdjęcia</v>
      </c>
      <c r="D643" s="12" t="s">
        <v>1296</v>
      </c>
      <c r="E643" s="12" t="s">
        <v>88</v>
      </c>
      <c r="F643" s="625">
        <v>253</v>
      </c>
      <c r="G643" s="45">
        <v>3100</v>
      </c>
      <c r="H643" s="45">
        <v>128</v>
      </c>
      <c r="I643" s="45">
        <v>4000</v>
      </c>
      <c r="J643" s="45" t="s">
        <v>4328</v>
      </c>
      <c r="K643" s="45" t="s">
        <v>4448</v>
      </c>
      <c r="L643" s="45" t="s">
        <v>4441</v>
      </c>
      <c r="M643" s="45" t="s">
        <v>4236</v>
      </c>
      <c r="N643" s="45" t="s">
        <v>4787</v>
      </c>
      <c r="O643" s="45" t="s">
        <v>4449</v>
      </c>
      <c r="P643" s="45" t="s">
        <v>4443</v>
      </c>
      <c r="Q643" s="45" t="s">
        <v>4236</v>
      </c>
      <c r="R643" s="45">
        <v>154</v>
      </c>
      <c r="S643" s="45" t="s">
        <v>4179</v>
      </c>
      <c r="T643" s="45" t="s">
        <v>4179</v>
      </c>
      <c r="U643" s="45" t="s">
        <v>4453</v>
      </c>
      <c r="V643" s="45">
        <v>26</v>
      </c>
      <c r="W643" s="45" t="s">
        <v>4444</v>
      </c>
      <c r="X643" s="45" t="s">
        <v>4445</v>
      </c>
      <c r="Y643" s="45" t="s">
        <v>95</v>
      </c>
      <c r="Z643" s="45" t="s">
        <v>4455</v>
      </c>
      <c r="AA643" s="45" t="s">
        <v>4497</v>
      </c>
      <c r="AB643" s="45" t="s">
        <v>4137</v>
      </c>
      <c r="AC643" s="50">
        <v>2.0419999999999998</v>
      </c>
      <c r="AD643" s="50">
        <v>1.7</v>
      </c>
      <c r="AE643" s="48" t="str">
        <f>HYPERLINK(Oprawy_linki!C655,"Karta katalogowa")</f>
        <v>Karta katalogowa</v>
      </c>
    </row>
    <row r="644" spans="1:31">
      <c r="A644" s="8">
        <v>910505100061</v>
      </c>
      <c r="B644" s="10" t="s">
        <v>1641</v>
      </c>
      <c r="C644" s="48" t="str">
        <f>HYPERLINK(Oprawy_linki!B656,"Link do zdjęcia")</f>
        <v>Link do zdjęcia</v>
      </c>
      <c r="D644" s="12" t="s">
        <v>1296</v>
      </c>
      <c r="E644" s="12" t="s">
        <v>88</v>
      </c>
      <c r="F644" s="625">
        <v>441</v>
      </c>
      <c r="G644" s="45">
        <v>3400</v>
      </c>
      <c r="H644" s="45">
        <v>131</v>
      </c>
      <c r="I644" s="45">
        <v>4000</v>
      </c>
      <c r="J644" s="45" t="s">
        <v>4328</v>
      </c>
      <c r="K644" s="45" t="s">
        <v>4448</v>
      </c>
      <c r="L644" s="45" t="s">
        <v>4578</v>
      </c>
      <c r="M644" s="45" t="s">
        <v>4460</v>
      </c>
      <c r="N644" s="45">
        <v>26</v>
      </c>
      <c r="O644" s="45" t="s">
        <v>4449</v>
      </c>
      <c r="P644" s="45" t="s">
        <v>4443</v>
      </c>
      <c r="Q644" s="45" t="s">
        <v>4236</v>
      </c>
      <c r="R644" s="45">
        <v>153</v>
      </c>
      <c r="S644" s="45">
        <v>9</v>
      </c>
      <c r="T644" s="45">
        <v>9</v>
      </c>
      <c r="U644" s="45" t="s">
        <v>4453</v>
      </c>
      <c r="V644" s="45">
        <v>25</v>
      </c>
      <c r="W644" s="45" t="s">
        <v>4461</v>
      </c>
      <c r="X644" s="45" t="s">
        <v>4445</v>
      </c>
      <c r="Y644" s="45" t="s">
        <v>95</v>
      </c>
      <c r="Z644" s="45" t="s">
        <v>4455</v>
      </c>
      <c r="AA644" s="45" t="s">
        <v>4497</v>
      </c>
      <c r="AB644" s="45" t="s">
        <v>4137</v>
      </c>
      <c r="AC644" s="50">
        <v>1.9</v>
      </c>
      <c r="AD644" s="50">
        <v>1.82</v>
      </c>
      <c r="AE644" s="48" t="str">
        <f>HYPERLINK(Oprawy_linki!C656,"Karta katalogowa")</f>
        <v>Karta katalogowa</v>
      </c>
    </row>
    <row r="645" spans="1:31">
      <c r="A645" s="8">
        <v>911401823680</v>
      </c>
      <c r="B645" s="24" t="s">
        <v>1642</v>
      </c>
      <c r="C645" s="48" t="str">
        <f>HYPERLINK(Oprawy_linki!B657,"Link do zdjęcia")</f>
        <v>Link do zdjęcia</v>
      </c>
      <c r="D645" s="12" t="s">
        <v>1296</v>
      </c>
      <c r="E645" s="12" t="s">
        <v>88</v>
      </c>
      <c r="F645" s="625">
        <v>253</v>
      </c>
      <c r="G645" s="45">
        <v>3400</v>
      </c>
      <c r="H645" s="45">
        <v>140</v>
      </c>
      <c r="I645" s="45">
        <v>4000</v>
      </c>
      <c r="J645" s="45" t="s">
        <v>4328</v>
      </c>
      <c r="K645" s="45" t="s">
        <v>4448</v>
      </c>
      <c r="L645" s="45" t="s">
        <v>4578</v>
      </c>
      <c r="M645" s="45" t="s">
        <v>4236</v>
      </c>
      <c r="N645" s="45" t="s">
        <v>4787</v>
      </c>
      <c r="O645" s="45" t="s">
        <v>4449</v>
      </c>
      <c r="P645" s="45" t="s">
        <v>4443</v>
      </c>
      <c r="Q645" s="45" t="s">
        <v>4236</v>
      </c>
      <c r="R645" s="45">
        <v>154</v>
      </c>
      <c r="S645" s="45" t="s">
        <v>4179</v>
      </c>
      <c r="T645" s="45" t="s">
        <v>4179</v>
      </c>
      <c r="U645" s="45" t="s">
        <v>4453</v>
      </c>
      <c r="V645" s="45">
        <v>25</v>
      </c>
      <c r="W645" s="45" t="s">
        <v>4444</v>
      </c>
      <c r="X645" s="45" t="s">
        <v>4445</v>
      </c>
      <c r="Y645" s="45" t="s">
        <v>95</v>
      </c>
      <c r="Z645" s="45" t="s">
        <v>4455</v>
      </c>
      <c r="AA645" s="45" t="s">
        <v>4497</v>
      </c>
      <c r="AB645" s="45" t="s">
        <v>4137</v>
      </c>
      <c r="AC645" s="50">
        <v>1.84</v>
      </c>
      <c r="AD645" s="50">
        <v>1.5</v>
      </c>
      <c r="AE645" s="48" t="str">
        <f>HYPERLINK(Oprawy_linki!C657,"Karta katalogowa")</f>
        <v>Karta katalogowa</v>
      </c>
    </row>
    <row r="646" spans="1:31">
      <c r="A646" s="8">
        <v>911401824481</v>
      </c>
      <c r="B646" s="10" t="s">
        <v>1643</v>
      </c>
      <c r="C646" s="48" t="str">
        <f>HYPERLINK(Oprawy_linki!B658,"Link do zdjęcia")</f>
        <v>Link do zdjęcia</v>
      </c>
      <c r="D646" s="12" t="s">
        <v>1296</v>
      </c>
      <c r="E646" s="12" t="s">
        <v>88</v>
      </c>
      <c r="F646" s="625">
        <v>292</v>
      </c>
      <c r="G646" s="45">
        <v>3400</v>
      </c>
      <c r="H646" s="45">
        <v>139</v>
      </c>
      <c r="I646" s="45">
        <v>6500</v>
      </c>
      <c r="J646" s="45" t="s">
        <v>4328</v>
      </c>
      <c r="K646" s="45" t="s">
        <v>4609</v>
      </c>
      <c r="L646" s="45" t="s">
        <v>4578</v>
      </c>
      <c r="M646" s="45" t="s">
        <v>4236</v>
      </c>
      <c r="N646" s="45" t="s">
        <v>4650</v>
      </c>
      <c r="O646" s="45" t="s">
        <v>4449</v>
      </c>
      <c r="P646" s="45" t="s">
        <v>4443</v>
      </c>
      <c r="Q646" s="45" t="s">
        <v>4236</v>
      </c>
      <c r="R646" s="45">
        <v>154</v>
      </c>
      <c r="S646" s="45">
        <v>8</v>
      </c>
      <c r="T646" s="45">
        <v>9</v>
      </c>
      <c r="U646" s="45" t="s">
        <v>4453</v>
      </c>
      <c r="V646" s="45">
        <v>25</v>
      </c>
      <c r="W646" s="45" t="s">
        <v>4444</v>
      </c>
      <c r="X646" s="45" t="s">
        <v>4445</v>
      </c>
      <c r="Y646" s="45" t="s">
        <v>95</v>
      </c>
      <c r="Z646" s="45" t="s">
        <v>4455</v>
      </c>
      <c r="AA646" s="45" t="s">
        <v>4497</v>
      </c>
      <c r="AB646" s="45" t="s">
        <v>4137</v>
      </c>
      <c r="AC646" s="50">
        <v>2.1840000000000002</v>
      </c>
      <c r="AD646" s="50">
        <v>1.7</v>
      </c>
      <c r="AE646" s="48" t="str">
        <f>HYPERLINK(Oprawy_linki!C658,"Karta katalogowa")</f>
        <v>Karta katalogowa</v>
      </c>
    </row>
    <row r="647" spans="1:31">
      <c r="A647" s="8">
        <v>911401824681</v>
      </c>
      <c r="B647" s="10" t="s">
        <v>1644</v>
      </c>
      <c r="C647" s="48" t="str">
        <f>HYPERLINK(Oprawy_linki!B659,"Link do zdjęcia")</f>
        <v>Link do zdjęcia</v>
      </c>
      <c r="D647" s="12" t="s">
        <v>1296</v>
      </c>
      <c r="E647" s="12" t="s">
        <v>88</v>
      </c>
      <c r="F647" s="625">
        <v>210</v>
      </c>
      <c r="G647" s="45">
        <v>3700</v>
      </c>
      <c r="H647" s="45">
        <v>130</v>
      </c>
      <c r="I647" s="45">
        <v>3000</v>
      </c>
      <c r="J647" s="45" t="s">
        <v>4328</v>
      </c>
      <c r="K647" s="45" t="s">
        <v>4440</v>
      </c>
      <c r="L647" s="45" t="s">
        <v>4578</v>
      </c>
      <c r="M647" s="45" t="s">
        <v>4236</v>
      </c>
      <c r="N647" s="45" t="s">
        <v>4258</v>
      </c>
      <c r="O647" s="45" t="s">
        <v>4449</v>
      </c>
      <c r="P647" s="45" t="s">
        <v>4443</v>
      </c>
      <c r="Q647" s="45" t="s">
        <v>4236</v>
      </c>
      <c r="R647" s="45">
        <v>124</v>
      </c>
      <c r="S647" s="45" t="s">
        <v>4179</v>
      </c>
      <c r="T647" s="45" t="s">
        <v>4179</v>
      </c>
      <c r="U647" s="45" t="s">
        <v>4453</v>
      </c>
      <c r="V647" s="45">
        <v>25</v>
      </c>
      <c r="W647" s="45" t="s">
        <v>4444</v>
      </c>
      <c r="X647" s="45" t="s">
        <v>4445</v>
      </c>
      <c r="Y647" s="45" t="s">
        <v>95</v>
      </c>
      <c r="Z647" s="45" t="s">
        <v>4455</v>
      </c>
      <c r="AA647" s="45" t="s">
        <v>4497</v>
      </c>
      <c r="AB647" s="45" t="s">
        <v>4137</v>
      </c>
      <c r="AC647" s="50">
        <v>1.7</v>
      </c>
      <c r="AD647" s="50">
        <v>1.4</v>
      </c>
      <c r="AE647" s="48" t="str">
        <f>HYPERLINK(Oprawy_linki!C659,"Karta katalogowa")</f>
        <v>Karta katalogowa</v>
      </c>
    </row>
    <row r="648" spans="1:31">
      <c r="A648" s="37">
        <v>911401837280</v>
      </c>
      <c r="B648" s="31" t="s">
        <v>1645</v>
      </c>
      <c r="C648" s="48" t="str">
        <f>HYPERLINK(Oprawy_linki!B660,"Link do zdjęcia")</f>
        <v>Link do zdjęcia</v>
      </c>
      <c r="D648" s="12" t="s">
        <v>1296</v>
      </c>
      <c r="E648" s="12" t="s">
        <v>88</v>
      </c>
      <c r="F648" s="625">
        <v>216</v>
      </c>
      <c r="G648" s="45">
        <v>3700</v>
      </c>
      <c r="H648" s="45">
        <v>130</v>
      </c>
      <c r="I648" s="45">
        <v>4000</v>
      </c>
      <c r="J648" s="45" t="s">
        <v>4328</v>
      </c>
      <c r="K648" s="45" t="s">
        <v>4448</v>
      </c>
      <c r="L648" s="45" t="s">
        <v>4441</v>
      </c>
      <c r="M648" s="45" t="s">
        <v>4236</v>
      </c>
      <c r="N648" s="45" t="s">
        <v>4716</v>
      </c>
      <c r="O648" s="45" t="s">
        <v>4449</v>
      </c>
      <c r="P648" s="45" t="s">
        <v>4443</v>
      </c>
      <c r="Q648" s="45" t="s">
        <v>4236</v>
      </c>
      <c r="R648" s="45">
        <v>124</v>
      </c>
      <c r="S648" s="45" t="s">
        <v>4179</v>
      </c>
      <c r="T648" s="45" t="s">
        <v>4179</v>
      </c>
      <c r="U648" s="45" t="s">
        <v>4453</v>
      </c>
      <c r="V648" s="45">
        <v>26</v>
      </c>
      <c r="W648" s="45" t="s">
        <v>4444</v>
      </c>
      <c r="X648" s="45" t="s">
        <v>4445</v>
      </c>
      <c r="Y648" s="45" t="s">
        <v>95</v>
      </c>
      <c r="Z648" s="45" t="s">
        <v>4455</v>
      </c>
      <c r="AA648" s="45" t="s">
        <v>4497</v>
      </c>
      <c r="AB648" s="45" t="s">
        <v>4137</v>
      </c>
      <c r="AC648" s="50">
        <v>1.7</v>
      </c>
      <c r="AD648" s="50">
        <v>1.4</v>
      </c>
      <c r="AE648" s="48" t="str">
        <f>HYPERLINK(Oprawy_linki!C660,"Karta katalogowa")</f>
        <v>Karta katalogowa</v>
      </c>
    </row>
    <row r="649" spans="1:31">
      <c r="A649" s="8">
        <v>910505100053</v>
      </c>
      <c r="B649" s="10" t="s">
        <v>1646</v>
      </c>
      <c r="C649" s="48" t="str">
        <f>HYPERLINK(Oprawy_linki!B661,"Link do zdjęcia")</f>
        <v>Link do zdjęcia</v>
      </c>
      <c r="D649" s="12" t="s">
        <v>1296</v>
      </c>
      <c r="E649" s="12" t="s">
        <v>88</v>
      </c>
      <c r="F649" s="625">
        <v>400</v>
      </c>
      <c r="G649" s="45">
        <v>4000</v>
      </c>
      <c r="H649" s="45">
        <v>131</v>
      </c>
      <c r="I649" s="45">
        <v>4000</v>
      </c>
      <c r="J649" s="45" t="s">
        <v>4328</v>
      </c>
      <c r="K649" s="45" t="s">
        <v>4448</v>
      </c>
      <c r="L649" s="45" t="s">
        <v>4578</v>
      </c>
      <c r="M649" s="45" t="s">
        <v>4460</v>
      </c>
      <c r="N649" s="45" t="s">
        <v>4662</v>
      </c>
      <c r="O649" s="45" t="s">
        <v>4449</v>
      </c>
      <c r="P649" s="45" t="s">
        <v>4443</v>
      </c>
      <c r="Q649" s="45" t="s">
        <v>4236</v>
      </c>
      <c r="R649" s="45">
        <v>125</v>
      </c>
      <c r="S649" s="45">
        <v>9</v>
      </c>
      <c r="T649" s="45">
        <v>9</v>
      </c>
      <c r="U649" s="45" t="s">
        <v>4453</v>
      </c>
      <c r="V649" s="45">
        <v>25</v>
      </c>
      <c r="W649" s="45" t="s">
        <v>4461</v>
      </c>
      <c r="X649" s="45" t="s">
        <v>4445</v>
      </c>
      <c r="Y649" s="45" t="s">
        <v>95</v>
      </c>
      <c r="Z649" s="45" t="s">
        <v>4455</v>
      </c>
      <c r="AA649" s="45" t="s">
        <v>4497</v>
      </c>
      <c r="AB649" s="45" t="s">
        <v>4137</v>
      </c>
      <c r="AC649" s="50">
        <v>1.6</v>
      </c>
      <c r="AD649" s="50">
        <v>1.53</v>
      </c>
      <c r="AE649" s="48" t="str">
        <f>HYPERLINK(Oprawy_linki!C661,"Karta katalogowa")</f>
        <v>Karta katalogowa</v>
      </c>
    </row>
    <row r="650" spans="1:31">
      <c r="A650" s="8">
        <v>911401816087</v>
      </c>
      <c r="B650" s="10" t="s">
        <v>1647</v>
      </c>
      <c r="C650" s="48" t="str">
        <f>HYPERLINK(Oprawy_linki!B662,"Link do zdjęcia")</f>
        <v>Link do zdjęcia</v>
      </c>
      <c r="D650" s="12" t="s">
        <v>1296</v>
      </c>
      <c r="E650" s="12" t="s">
        <v>88</v>
      </c>
      <c r="F650" s="625">
        <v>336</v>
      </c>
      <c r="G650" s="45">
        <v>4000</v>
      </c>
      <c r="H650" s="45">
        <v>160</v>
      </c>
      <c r="I650" s="45">
        <v>4000</v>
      </c>
      <c r="J650" s="45" t="s">
        <v>4328</v>
      </c>
      <c r="K650" s="45" t="s">
        <v>4448</v>
      </c>
      <c r="L650" s="45" t="s">
        <v>4500</v>
      </c>
      <c r="M650" s="45" t="s">
        <v>4460</v>
      </c>
      <c r="N650" s="45">
        <v>25</v>
      </c>
      <c r="O650" s="45" t="s">
        <v>4449</v>
      </c>
      <c r="P650" s="45" t="s">
        <v>4443</v>
      </c>
      <c r="Q650" s="45" t="s">
        <v>4236</v>
      </c>
      <c r="R650" s="45" t="s">
        <v>4670</v>
      </c>
      <c r="S650" s="45" t="s">
        <v>4784</v>
      </c>
      <c r="T650" s="45">
        <v>9</v>
      </c>
      <c r="U650" s="45" t="s">
        <v>4453</v>
      </c>
      <c r="V650" s="45">
        <v>25</v>
      </c>
      <c r="W650" s="45" t="s">
        <v>4461</v>
      </c>
      <c r="X650" s="45" t="s">
        <v>4445</v>
      </c>
      <c r="Y650" s="45" t="s">
        <v>95</v>
      </c>
      <c r="Z650" s="45" t="s">
        <v>4455</v>
      </c>
      <c r="AA650" s="45" t="s">
        <v>4497</v>
      </c>
      <c r="AB650" s="45" t="s">
        <v>4137</v>
      </c>
      <c r="AC650" s="50">
        <v>1.056</v>
      </c>
      <c r="AD650" s="50">
        <v>0.83</v>
      </c>
      <c r="AE650" s="48" t="str">
        <f>HYPERLINK(Oprawy_linki!C662,"Karta katalogowa")</f>
        <v>Karta katalogowa</v>
      </c>
    </row>
    <row r="651" spans="1:31">
      <c r="A651" s="8">
        <v>911401823780</v>
      </c>
      <c r="B651" s="24" t="s">
        <v>1648</v>
      </c>
      <c r="C651" s="48" t="str">
        <f>HYPERLINK(Oprawy_linki!B663,"Link do zdjęcia")</f>
        <v>Link do zdjęcia</v>
      </c>
      <c r="D651" s="12" t="s">
        <v>1296</v>
      </c>
      <c r="E651" s="12" t="s">
        <v>88</v>
      </c>
      <c r="F651" s="625">
        <v>216</v>
      </c>
      <c r="G651" s="45">
        <v>4000</v>
      </c>
      <c r="H651" s="45">
        <v>140</v>
      </c>
      <c r="I651" s="45">
        <v>4000</v>
      </c>
      <c r="J651" s="45" t="s">
        <v>4328</v>
      </c>
      <c r="K651" s="45" t="s">
        <v>4448</v>
      </c>
      <c r="L651" s="45" t="s">
        <v>4578</v>
      </c>
      <c r="M651" s="45" t="s">
        <v>4236</v>
      </c>
      <c r="N651" s="45" t="s">
        <v>4716</v>
      </c>
      <c r="O651" s="45" t="s">
        <v>4449</v>
      </c>
      <c r="P651" s="45" t="s">
        <v>4443</v>
      </c>
      <c r="Q651" s="45" t="s">
        <v>4236</v>
      </c>
      <c r="R651" s="45">
        <v>124</v>
      </c>
      <c r="S651" s="45" t="s">
        <v>4179</v>
      </c>
      <c r="T651" s="45" t="s">
        <v>4179</v>
      </c>
      <c r="U651" s="45" t="s">
        <v>4453</v>
      </c>
      <c r="V651" s="45">
        <v>25</v>
      </c>
      <c r="W651" s="45" t="s">
        <v>4444</v>
      </c>
      <c r="X651" s="45" t="s">
        <v>4445</v>
      </c>
      <c r="Y651" s="45" t="s">
        <v>95</v>
      </c>
      <c r="Z651" s="45" t="s">
        <v>4455</v>
      </c>
      <c r="AA651" s="45" t="s">
        <v>4497</v>
      </c>
      <c r="AB651" s="45" t="s">
        <v>4137</v>
      </c>
      <c r="AC651" s="50">
        <v>1.54</v>
      </c>
      <c r="AD651" s="50">
        <v>1.26</v>
      </c>
      <c r="AE651" s="48" t="str">
        <f>HYPERLINK(Oprawy_linki!C663,"Karta katalogowa")</f>
        <v>Karta katalogowa</v>
      </c>
    </row>
    <row r="652" spans="1:31">
      <c r="A652" s="8">
        <v>911401815587</v>
      </c>
      <c r="B652" s="10" t="s">
        <v>1649</v>
      </c>
      <c r="C652" s="48" t="str">
        <f>HYPERLINK(Oprawy_linki!B664,"Link do zdjęcia")</f>
        <v>Link do zdjęcia</v>
      </c>
      <c r="D652" s="12" t="s">
        <v>1296</v>
      </c>
      <c r="E652" s="12" t="s">
        <v>88</v>
      </c>
      <c r="F652" s="625">
        <v>211</v>
      </c>
      <c r="G652" s="45">
        <v>4000</v>
      </c>
      <c r="H652" s="45">
        <v>160</v>
      </c>
      <c r="I652" s="45">
        <v>4000</v>
      </c>
      <c r="J652" s="45" t="s">
        <v>4328</v>
      </c>
      <c r="K652" s="45" t="s">
        <v>4448</v>
      </c>
      <c r="L652" s="45" t="s">
        <v>4500</v>
      </c>
      <c r="M652" s="45" t="s">
        <v>4236</v>
      </c>
      <c r="N652" s="45">
        <v>25</v>
      </c>
      <c r="O652" s="45" t="s">
        <v>4449</v>
      </c>
      <c r="P652" s="45" t="s">
        <v>4443</v>
      </c>
      <c r="Q652" s="45" t="s">
        <v>4236</v>
      </c>
      <c r="R652" s="45" t="s">
        <v>4670</v>
      </c>
      <c r="S652" s="45" t="s">
        <v>4784</v>
      </c>
      <c r="T652" s="45">
        <v>9</v>
      </c>
      <c r="U652" s="45" t="s">
        <v>4453</v>
      </c>
      <c r="V652" s="45">
        <v>25</v>
      </c>
      <c r="W652" s="45" t="s">
        <v>4444</v>
      </c>
      <c r="X652" s="45" t="s">
        <v>4445</v>
      </c>
      <c r="Y652" s="45" t="s">
        <v>95</v>
      </c>
      <c r="Z652" s="45" t="s">
        <v>4455</v>
      </c>
      <c r="AA652" s="45" t="s">
        <v>4497</v>
      </c>
      <c r="AB652" s="45" t="s">
        <v>4137</v>
      </c>
      <c r="AC652" s="50">
        <v>1.0329999999999999</v>
      </c>
      <c r="AD652" s="50">
        <v>0.8</v>
      </c>
      <c r="AE652" s="48" t="str">
        <f>HYPERLINK(Oprawy_linki!C664,"Karta katalogowa")</f>
        <v>Karta katalogowa</v>
      </c>
    </row>
    <row r="653" spans="1:31">
      <c r="A653" s="37">
        <v>910505100051</v>
      </c>
      <c r="B653" s="23" t="s">
        <v>1650</v>
      </c>
      <c r="C653" s="48" t="str">
        <f>HYPERLINK(Oprawy_linki!B665,"Link do zdjęcia")</f>
        <v>Link do zdjęcia</v>
      </c>
      <c r="D653" s="12" t="s">
        <v>1296</v>
      </c>
      <c r="E653" s="12" t="s">
        <v>88</v>
      </c>
      <c r="F653" s="625">
        <v>375</v>
      </c>
      <c r="G653" s="45">
        <v>4000</v>
      </c>
      <c r="H653" s="45">
        <v>136</v>
      </c>
      <c r="I653" s="45">
        <v>4000</v>
      </c>
      <c r="J653" s="45" t="s">
        <v>4328</v>
      </c>
      <c r="K653" s="45" t="s">
        <v>4448</v>
      </c>
      <c r="L653" s="45" t="s">
        <v>4578</v>
      </c>
      <c r="M653" s="45" t="s">
        <v>4236</v>
      </c>
      <c r="N653" s="45" t="s">
        <v>4788</v>
      </c>
      <c r="O653" s="45" t="s">
        <v>4789</v>
      </c>
      <c r="P653" s="45" t="s">
        <v>4443</v>
      </c>
      <c r="Q653" s="45" t="s">
        <v>4236</v>
      </c>
      <c r="R653" s="45">
        <v>125</v>
      </c>
      <c r="S653" s="45">
        <v>9</v>
      </c>
      <c r="T653" s="45">
        <v>9</v>
      </c>
      <c r="U653" s="45" t="s">
        <v>4453</v>
      </c>
      <c r="V653" s="45">
        <v>25</v>
      </c>
      <c r="W653" s="45" t="s">
        <v>4444</v>
      </c>
      <c r="X653" s="45" t="s">
        <v>4445</v>
      </c>
      <c r="Y653" s="45" t="s">
        <v>95</v>
      </c>
      <c r="Z653" s="45" t="s">
        <v>4455</v>
      </c>
      <c r="AA653" s="45" t="s">
        <v>4497</v>
      </c>
      <c r="AB653" s="45" t="s">
        <v>4137</v>
      </c>
      <c r="AC653" s="50">
        <v>1.6</v>
      </c>
      <c r="AD653" s="50">
        <v>1.53</v>
      </c>
      <c r="AE653" s="48" t="str">
        <f>HYPERLINK(Oprawy_linki!C665,"Karta katalogowa")</f>
        <v>Karta katalogowa</v>
      </c>
    </row>
    <row r="654" spans="1:31">
      <c r="A654" s="25">
        <v>910505100050</v>
      </c>
      <c r="B654" s="23" t="s">
        <v>1651</v>
      </c>
      <c r="C654" s="48" t="str">
        <f>HYPERLINK(Oprawy_linki!B666,"Link do zdjęcia")</f>
        <v>Link do zdjęcia</v>
      </c>
      <c r="D654" s="12" t="s">
        <v>1296</v>
      </c>
      <c r="E654" s="12" t="s">
        <v>88</v>
      </c>
      <c r="F654" s="625">
        <v>313</v>
      </c>
      <c r="G654" s="45">
        <v>4000</v>
      </c>
      <c r="H654" s="45">
        <v>138</v>
      </c>
      <c r="I654" s="45">
        <v>4000</v>
      </c>
      <c r="J654" s="45" t="s">
        <v>4328</v>
      </c>
      <c r="K654" s="45" t="s">
        <v>4448</v>
      </c>
      <c r="L654" s="45" t="s">
        <v>4578</v>
      </c>
      <c r="M654" s="45" t="s">
        <v>4236</v>
      </c>
      <c r="N654" s="45">
        <v>29</v>
      </c>
      <c r="O654" s="45" t="s">
        <v>4789</v>
      </c>
      <c r="P654" s="45" t="s">
        <v>4443</v>
      </c>
      <c r="Q654" s="45" t="s">
        <v>4236</v>
      </c>
      <c r="R654" s="45">
        <v>125</v>
      </c>
      <c r="S654" s="45">
        <v>9</v>
      </c>
      <c r="T654" s="45">
        <v>9</v>
      </c>
      <c r="U654" s="45" t="s">
        <v>4453</v>
      </c>
      <c r="V654" s="45">
        <v>25</v>
      </c>
      <c r="W654" s="45" t="s">
        <v>4444</v>
      </c>
      <c r="X654" s="45" t="s">
        <v>4445</v>
      </c>
      <c r="Y654" s="45" t="s">
        <v>95</v>
      </c>
      <c r="Z654" s="45" t="s">
        <v>4455</v>
      </c>
      <c r="AA654" s="45" t="s">
        <v>4497</v>
      </c>
      <c r="AB654" s="45" t="s">
        <v>4137</v>
      </c>
      <c r="AC654" s="50">
        <v>1.6</v>
      </c>
      <c r="AD654" s="50">
        <v>1.53</v>
      </c>
      <c r="AE654" s="48" t="str">
        <f>HYPERLINK(Oprawy_linki!C666,"Karta katalogowa")</f>
        <v>Karta katalogowa</v>
      </c>
    </row>
    <row r="655" spans="1:31">
      <c r="A655" s="8">
        <v>911401824381</v>
      </c>
      <c r="B655" s="10" t="s">
        <v>1652</v>
      </c>
      <c r="C655" s="48" t="str">
        <f>HYPERLINK(Oprawy_linki!B667,"Link do zdjęcia")</f>
        <v>Link do zdjęcia</v>
      </c>
      <c r="D655" s="12" t="s">
        <v>1296</v>
      </c>
      <c r="E655" s="12" t="s">
        <v>88</v>
      </c>
      <c r="F655" s="625">
        <v>208</v>
      </c>
      <c r="G655" s="45">
        <v>4000</v>
      </c>
      <c r="H655" s="45">
        <v>140</v>
      </c>
      <c r="I655" s="45">
        <v>6500</v>
      </c>
      <c r="J655" s="45" t="s">
        <v>4328</v>
      </c>
      <c r="K655" s="45" t="s">
        <v>4609</v>
      </c>
      <c r="L655" s="45" t="s">
        <v>4578</v>
      </c>
      <c r="M655" s="45" t="s">
        <v>4236</v>
      </c>
      <c r="N655" s="45" t="s">
        <v>4258</v>
      </c>
      <c r="O655" s="45" t="s">
        <v>4449</v>
      </c>
      <c r="P655" s="45" t="s">
        <v>4443</v>
      </c>
      <c r="Q655" s="45" t="s">
        <v>4236</v>
      </c>
      <c r="R655" s="45">
        <v>124</v>
      </c>
      <c r="S655" s="45">
        <v>8</v>
      </c>
      <c r="T655" s="45">
        <v>9</v>
      </c>
      <c r="U655" s="45" t="s">
        <v>4453</v>
      </c>
      <c r="V655" s="45">
        <v>25</v>
      </c>
      <c r="W655" s="45" t="s">
        <v>4444</v>
      </c>
      <c r="X655" s="45" t="s">
        <v>4445</v>
      </c>
      <c r="Y655" s="45" t="s">
        <v>95</v>
      </c>
      <c r="Z655" s="45" t="s">
        <v>4455</v>
      </c>
      <c r="AA655" s="45" t="s">
        <v>4497</v>
      </c>
      <c r="AB655" s="45" t="s">
        <v>4137</v>
      </c>
      <c r="AC655" s="50">
        <v>1.8069999999999999</v>
      </c>
      <c r="AD655" s="50">
        <v>1.4</v>
      </c>
      <c r="AE655" s="48" t="str">
        <f>HYPERLINK(Oprawy_linki!C667,"Karta katalogowa")</f>
        <v>Karta katalogowa</v>
      </c>
    </row>
    <row r="656" spans="1:31">
      <c r="A656" s="8">
        <v>911401824781</v>
      </c>
      <c r="B656" s="10" t="s">
        <v>1653</v>
      </c>
      <c r="C656" s="48" t="str">
        <f>HYPERLINK(Oprawy_linki!B668,"Link do zdjęcia")</f>
        <v>Link do zdjęcia</v>
      </c>
      <c r="D656" s="12" t="s">
        <v>1296</v>
      </c>
      <c r="E656" s="12" t="s">
        <v>88</v>
      </c>
      <c r="F656" s="625">
        <v>253</v>
      </c>
      <c r="G656" s="45">
        <v>5500</v>
      </c>
      <c r="H656" s="45">
        <v>128</v>
      </c>
      <c r="I656" s="45">
        <v>3000</v>
      </c>
      <c r="J656" s="45" t="s">
        <v>4328</v>
      </c>
      <c r="K656" s="45" t="s">
        <v>4440</v>
      </c>
      <c r="L656" s="45" t="s">
        <v>4578</v>
      </c>
      <c r="M656" s="45" t="s">
        <v>4236</v>
      </c>
      <c r="N656" s="45">
        <v>43</v>
      </c>
      <c r="O656" s="45" t="s">
        <v>4449</v>
      </c>
      <c r="P656" s="45" t="s">
        <v>4443</v>
      </c>
      <c r="Q656" s="45" t="s">
        <v>4236</v>
      </c>
      <c r="R656" s="45">
        <v>154</v>
      </c>
      <c r="S656" s="45" t="s">
        <v>4179</v>
      </c>
      <c r="T656" s="45" t="s">
        <v>4179</v>
      </c>
      <c r="U656" s="45" t="s">
        <v>4453</v>
      </c>
      <c r="V656" s="45">
        <v>25</v>
      </c>
      <c r="W656" s="45" t="s">
        <v>4444</v>
      </c>
      <c r="X656" s="45" t="s">
        <v>4445</v>
      </c>
      <c r="Y656" s="45" t="s">
        <v>95</v>
      </c>
      <c r="Z656" s="45" t="s">
        <v>4455</v>
      </c>
      <c r="AA656" s="45" t="s">
        <v>4497</v>
      </c>
      <c r="AB656" s="45" t="s">
        <v>4137</v>
      </c>
      <c r="AC656" s="50">
        <v>2.0419999999999998</v>
      </c>
      <c r="AD656" s="50">
        <v>1.7</v>
      </c>
      <c r="AE656" s="48" t="str">
        <f>HYPERLINK(Oprawy_linki!C668,"Karta katalogowa")</f>
        <v>Karta katalogowa</v>
      </c>
    </row>
    <row r="657" spans="1:31">
      <c r="A657" s="8">
        <v>911401816187</v>
      </c>
      <c r="B657" s="10" t="s">
        <v>1654</v>
      </c>
      <c r="C657" s="48" t="str">
        <f>HYPERLINK(Oprawy_linki!B669,"Link do zdjęcia")</f>
        <v>Link do zdjęcia</v>
      </c>
      <c r="D657" s="12" t="s">
        <v>1296</v>
      </c>
      <c r="E657" s="12" t="s">
        <v>88</v>
      </c>
      <c r="F657" s="625">
        <v>435</v>
      </c>
      <c r="G657" s="45">
        <v>6000</v>
      </c>
      <c r="H657" s="45">
        <v>160</v>
      </c>
      <c r="I657" s="45">
        <v>4000</v>
      </c>
      <c r="J657" s="45" t="s">
        <v>4328</v>
      </c>
      <c r="K657" s="45" t="s">
        <v>4448</v>
      </c>
      <c r="L657" s="45" t="s">
        <v>4500</v>
      </c>
      <c r="M657" s="45" t="s">
        <v>4460</v>
      </c>
      <c r="N657" s="45" t="s">
        <v>4604</v>
      </c>
      <c r="O657" s="45" t="s">
        <v>4449</v>
      </c>
      <c r="P657" s="45" t="s">
        <v>4443</v>
      </c>
      <c r="Q657" s="45" t="s">
        <v>4236</v>
      </c>
      <c r="R657" s="45" t="s">
        <v>4318</v>
      </c>
      <c r="S657" s="45" t="s">
        <v>4784</v>
      </c>
      <c r="T657" s="45">
        <v>9</v>
      </c>
      <c r="U657" s="45" t="s">
        <v>4453</v>
      </c>
      <c r="V657" s="45">
        <v>25</v>
      </c>
      <c r="W657" s="45" t="s">
        <v>4461</v>
      </c>
      <c r="X657" s="45" t="s">
        <v>4445</v>
      </c>
      <c r="Y657" s="45" t="s">
        <v>95</v>
      </c>
      <c r="Z657" s="45" t="s">
        <v>4455</v>
      </c>
      <c r="AA657" s="45" t="s">
        <v>4497</v>
      </c>
      <c r="AB657" s="45" t="s">
        <v>4137</v>
      </c>
      <c r="AC657" s="50">
        <v>1.7</v>
      </c>
      <c r="AD657" s="50">
        <v>1.33</v>
      </c>
      <c r="AE657" s="48" t="str">
        <f>HYPERLINK(Oprawy_linki!C669,"Karta katalogowa")</f>
        <v>Karta katalogowa</v>
      </c>
    </row>
    <row r="658" spans="1:31">
      <c r="A658" s="8">
        <v>910505100072</v>
      </c>
      <c r="B658" s="10" t="s">
        <v>1655</v>
      </c>
      <c r="C658" s="48" t="str">
        <f>HYPERLINK(Oprawy_linki!B670,"Link do zdjęcia")</f>
        <v>Link do zdjęcia</v>
      </c>
      <c r="D658" s="12" t="s">
        <v>1296</v>
      </c>
      <c r="E658" s="12" t="s">
        <v>88</v>
      </c>
      <c r="F658" s="625">
        <v>458</v>
      </c>
      <c r="G658" s="45">
        <v>6000</v>
      </c>
      <c r="H658" s="45">
        <v>133</v>
      </c>
      <c r="I658" s="45">
        <v>4000</v>
      </c>
      <c r="J658" s="45" t="s">
        <v>4328</v>
      </c>
      <c r="K658" s="45" t="s">
        <v>4448</v>
      </c>
      <c r="L658" s="45" t="s">
        <v>4578</v>
      </c>
      <c r="M658" s="45" t="s">
        <v>4460</v>
      </c>
      <c r="N658" s="45">
        <v>45</v>
      </c>
      <c r="O658" s="45" t="s">
        <v>4449</v>
      </c>
      <c r="P658" s="45" t="s">
        <v>4443</v>
      </c>
      <c r="Q658" s="45" t="s">
        <v>4236</v>
      </c>
      <c r="R658" s="45">
        <v>153</v>
      </c>
      <c r="S658" s="45">
        <v>9</v>
      </c>
      <c r="T658" s="45">
        <v>9</v>
      </c>
      <c r="U658" s="45" t="s">
        <v>4453</v>
      </c>
      <c r="V658" s="45">
        <v>25</v>
      </c>
      <c r="W658" s="45" t="s">
        <v>4461</v>
      </c>
      <c r="X658" s="45" t="s">
        <v>4445</v>
      </c>
      <c r="Y658" s="45" t="s">
        <v>95</v>
      </c>
      <c r="Z658" s="45" t="s">
        <v>4455</v>
      </c>
      <c r="AA658" s="45" t="s">
        <v>4497</v>
      </c>
      <c r="AB658" s="45" t="s">
        <v>4137</v>
      </c>
      <c r="AC658" s="50">
        <v>1.9</v>
      </c>
      <c r="AD658" s="50">
        <v>1.82</v>
      </c>
      <c r="AE658" s="48" t="str">
        <f>HYPERLINK(Oprawy_linki!C670,"Karta katalogowa")</f>
        <v>Karta katalogowa</v>
      </c>
    </row>
    <row r="659" spans="1:31">
      <c r="A659" s="8">
        <v>911401815687</v>
      </c>
      <c r="B659" s="10" t="s">
        <v>1656</v>
      </c>
      <c r="C659" s="48" t="str">
        <f>HYPERLINK(Oprawy_linki!B671,"Link do zdjęcia")</f>
        <v>Link do zdjęcia</v>
      </c>
      <c r="D659" s="12" t="s">
        <v>1296</v>
      </c>
      <c r="E659" s="12" t="s">
        <v>88</v>
      </c>
      <c r="F659" s="625">
        <v>296</v>
      </c>
      <c r="G659" s="45">
        <v>6000</v>
      </c>
      <c r="H659" s="45">
        <v>160</v>
      </c>
      <c r="I659" s="45">
        <v>4000</v>
      </c>
      <c r="J659" s="45" t="s">
        <v>4328</v>
      </c>
      <c r="K659" s="45" t="s">
        <v>4448</v>
      </c>
      <c r="L659" s="45" t="s">
        <v>4500</v>
      </c>
      <c r="M659" s="45" t="s">
        <v>4236</v>
      </c>
      <c r="N659" s="45" t="s">
        <v>4604</v>
      </c>
      <c r="O659" s="45" t="s">
        <v>4449</v>
      </c>
      <c r="P659" s="45" t="s">
        <v>4443</v>
      </c>
      <c r="Q659" s="45" t="s">
        <v>4236</v>
      </c>
      <c r="R659" s="45" t="s">
        <v>4318</v>
      </c>
      <c r="S659" s="45" t="s">
        <v>4784</v>
      </c>
      <c r="T659" s="45">
        <v>9</v>
      </c>
      <c r="U659" s="45" t="s">
        <v>4453</v>
      </c>
      <c r="V659" s="45">
        <v>25</v>
      </c>
      <c r="W659" s="45" t="s">
        <v>4444</v>
      </c>
      <c r="X659" s="45" t="s">
        <v>4445</v>
      </c>
      <c r="Y659" s="45" t="s">
        <v>95</v>
      </c>
      <c r="Z659" s="45" t="s">
        <v>4455</v>
      </c>
      <c r="AA659" s="45" t="s">
        <v>4497</v>
      </c>
      <c r="AB659" s="45" t="s">
        <v>4137</v>
      </c>
      <c r="AC659" s="50">
        <v>1.667</v>
      </c>
      <c r="AD659" s="50">
        <v>1.29</v>
      </c>
      <c r="AE659" s="48" t="str">
        <f>HYPERLINK(Oprawy_linki!C671,"Karta katalogowa")</f>
        <v>Karta katalogowa</v>
      </c>
    </row>
    <row r="660" spans="1:31">
      <c r="A660" s="8">
        <v>911401823880</v>
      </c>
      <c r="B660" s="10" t="s">
        <v>1657</v>
      </c>
      <c r="C660" s="48" t="str">
        <f>HYPERLINK(Oprawy_linki!B672,"Link do zdjęcia")</f>
        <v>Link do zdjęcia</v>
      </c>
      <c r="D660" s="12" t="s">
        <v>1296</v>
      </c>
      <c r="E660" s="12" t="s">
        <v>88</v>
      </c>
      <c r="F660" s="625">
        <v>449</v>
      </c>
      <c r="G660" s="45">
        <v>6000</v>
      </c>
      <c r="H660" s="45">
        <v>140</v>
      </c>
      <c r="I660" s="45">
        <v>4000</v>
      </c>
      <c r="J660" s="45" t="s">
        <v>4328</v>
      </c>
      <c r="K660" s="45" t="s">
        <v>4448</v>
      </c>
      <c r="L660" s="45" t="s">
        <v>4578</v>
      </c>
      <c r="M660" s="45" t="s">
        <v>4236</v>
      </c>
      <c r="N660" s="45" t="s">
        <v>4790</v>
      </c>
      <c r="O660" s="45" t="s">
        <v>4449</v>
      </c>
      <c r="P660" s="45" t="s">
        <v>4443</v>
      </c>
      <c r="Q660" s="45" t="s">
        <v>4236</v>
      </c>
      <c r="R660" s="45">
        <v>154</v>
      </c>
      <c r="S660" s="45" t="s">
        <v>4179</v>
      </c>
      <c r="T660" s="45" t="s">
        <v>4179</v>
      </c>
      <c r="U660" s="45" t="s">
        <v>4453</v>
      </c>
      <c r="V660" s="45">
        <v>25</v>
      </c>
      <c r="W660" s="45" t="s">
        <v>4444</v>
      </c>
      <c r="X660" s="45" t="s">
        <v>4445</v>
      </c>
      <c r="Y660" s="45" t="s">
        <v>95</v>
      </c>
      <c r="Z660" s="45" t="s">
        <v>4455</v>
      </c>
      <c r="AA660" s="45" t="s">
        <v>4497</v>
      </c>
      <c r="AB660" s="45" t="s">
        <v>4137</v>
      </c>
      <c r="AC660" s="50">
        <v>2.0419999999999998</v>
      </c>
      <c r="AD660" s="50">
        <v>1.7</v>
      </c>
      <c r="AE660" s="48" t="str">
        <f>HYPERLINK(Oprawy_linki!C672,"Karta katalogowa")</f>
        <v>Karta katalogowa</v>
      </c>
    </row>
    <row r="661" spans="1:31">
      <c r="A661" s="8">
        <v>910505100070</v>
      </c>
      <c r="B661" s="10" t="s">
        <v>1658</v>
      </c>
      <c r="C661" s="48" t="str">
        <f>HYPERLINK(Oprawy_linki!B673,"Link do zdjęcia")</f>
        <v>Link do zdjęcia</v>
      </c>
      <c r="D661" s="12" t="s">
        <v>1296</v>
      </c>
      <c r="E661" s="12" t="s">
        <v>88</v>
      </c>
      <c r="F661" s="625">
        <v>452</v>
      </c>
      <c r="G661" s="45">
        <v>6000</v>
      </c>
      <c r="H661" s="45">
        <v>136</v>
      </c>
      <c r="I661" s="45">
        <v>4000</v>
      </c>
      <c r="J661" s="45" t="s">
        <v>4328</v>
      </c>
      <c r="K661" s="45" t="s">
        <v>4448</v>
      </c>
      <c r="L661" s="45" t="s">
        <v>4578</v>
      </c>
      <c r="M661" s="45" t="s">
        <v>4236</v>
      </c>
      <c r="N661" s="45">
        <v>44</v>
      </c>
      <c r="O661" s="45" t="s">
        <v>4449</v>
      </c>
      <c r="P661" s="45" t="s">
        <v>4443</v>
      </c>
      <c r="Q661" s="45" t="s">
        <v>4236</v>
      </c>
      <c r="R661" s="45">
        <v>153</v>
      </c>
      <c r="S661" s="45">
        <v>9</v>
      </c>
      <c r="T661" s="45">
        <v>9</v>
      </c>
      <c r="U661" s="45" t="s">
        <v>4453</v>
      </c>
      <c r="V661" s="45">
        <v>25</v>
      </c>
      <c r="W661" s="45" t="s">
        <v>4444</v>
      </c>
      <c r="X661" s="45" t="s">
        <v>4445</v>
      </c>
      <c r="Y661" s="45" t="s">
        <v>95</v>
      </c>
      <c r="Z661" s="45" t="s">
        <v>4455</v>
      </c>
      <c r="AA661" s="45" t="s">
        <v>4497</v>
      </c>
      <c r="AB661" s="45" t="s">
        <v>4137</v>
      </c>
      <c r="AC661" s="50">
        <v>1.9</v>
      </c>
      <c r="AD661" s="50">
        <v>1.82</v>
      </c>
      <c r="AE661" s="48" t="str">
        <f>HYPERLINK(Oprawy_linki!C673,"Karta katalogowa")</f>
        <v>Karta katalogowa</v>
      </c>
    </row>
    <row r="662" spans="1:31">
      <c r="A662" s="8">
        <v>911401535591</v>
      </c>
      <c r="B662" s="10" t="s">
        <v>1659</v>
      </c>
      <c r="C662" s="48" t="str">
        <f>HYPERLINK(Oprawy_linki!B674,"Link do zdjęcia")</f>
        <v>Link do zdjęcia</v>
      </c>
      <c r="D662" s="12" t="s">
        <v>1296</v>
      </c>
      <c r="E662" s="12" t="s">
        <v>88</v>
      </c>
      <c r="F662" s="625">
        <v>388</v>
      </c>
      <c r="G662" s="45">
        <v>6000</v>
      </c>
      <c r="H662" s="45">
        <v>139</v>
      </c>
      <c r="I662" s="45">
        <v>4000</v>
      </c>
      <c r="J662" s="45" t="s">
        <v>4328</v>
      </c>
      <c r="K662" s="45" t="s">
        <v>4448</v>
      </c>
      <c r="L662" s="45" t="s">
        <v>4507</v>
      </c>
      <c r="M662" s="45" t="s">
        <v>4236</v>
      </c>
      <c r="N662" s="45">
        <v>43</v>
      </c>
      <c r="O662" s="45" t="s">
        <v>4449</v>
      </c>
      <c r="P662" s="45" t="s">
        <v>4443</v>
      </c>
      <c r="Q662" s="45" t="s">
        <v>4236</v>
      </c>
      <c r="R662" s="45">
        <v>158</v>
      </c>
      <c r="S662" s="45" t="s">
        <v>4179</v>
      </c>
      <c r="T662" s="45" t="s">
        <v>4179</v>
      </c>
      <c r="U662" s="45" t="s">
        <v>4453</v>
      </c>
      <c r="V662" s="45">
        <v>25</v>
      </c>
      <c r="W662" s="45" t="s">
        <v>4444</v>
      </c>
      <c r="X662" s="45" t="s">
        <v>4445</v>
      </c>
      <c r="Y662" s="45" t="s">
        <v>95</v>
      </c>
      <c r="Z662" s="45" t="s">
        <v>4455</v>
      </c>
      <c r="AA662" s="45" t="s">
        <v>4497</v>
      </c>
      <c r="AB662" s="45" t="s">
        <v>4137</v>
      </c>
      <c r="AC662" s="50">
        <v>2.3330000000000002</v>
      </c>
      <c r="AD662" s="50">
        <v>1.8</v>
      </c>
      <c r="AE662" s="48" t="str">
        <f>HYPERLINK(Oprawy_linki!C674,"Karta katalogowa")</f>
        <v>Karta katalogowa</v>
      </c>
    </row>
    <row r="663" spans="1:31">
      <c r="A663" s="8">
        <v>910505100069</v>
      </c>
      <c r="B663" s="10" t="s">
        <v>1660</v>
      </c>
      <c r="C663" s="48" t="str">
        <f>HYPERLINK(Oprawy_linki!B675,"Link do zdjęcia")</f>
        <v>Link do zdjęcia</v>
      </c>
      <c r="D663" s="12" t="s">
        <v>1296</v>
      </c>
      <c r="E663" s="12" t="s">
        <v>88</v>
      </c>
      <c r="F663" s="625">
        <v>377</v>
      </c>
      <c r="G663" s="45">
        <v>6000</v>
      </c>
      <c r="H663" s="45">
        <v>135</v>
      </c>
      <c r="I663" s="45">
        <v>4000</v>
      </c>
      <c r="J663" s="45" t="s">
        <v>4328</v>
      </c>
      <c r="K663" s="45" t="s">
        <v>4448</v>
      </c>
      <c r="L663" s="45" t="s">
        <v>4578</v>
      </c>
      <c r="M663" s="45" t="s">
        <v>4236</v>
      </c>
      <c r="N663" s="45" t="s">
        <v>4791</v>
      </c>
      <c r="O663" s="45" t="s">
        <v>4449</v>
      </c>
      <c r="P663" s="45" t="s">
        <v>4443</v>
      </c>
      <c r="Q663" s="45" t="s">
        <v>4236</v>
      </c>
      <c r="R663" s="45">
        <v>153</v>
      </c>
      <c r="S663" s="45">
        <v>9</v>
      </c>
      <c r="T663" s="45">
        <v>9</v>
      </c>
      <c r="U663" s="45" t="s">
        <v>4453</v>
      </c>
      <c r="V663" s="45">
        <v>25</v>
      </c>
      <c r="W663" s="45" t="s">
        <v>4444</v>
      </c>
      <c r="X663" s="45" t="s">
        <v>4445</v>
      </c>
      <c r="Y663" s="45" t="s">
        <v>95</v>
      </c>
      <c r="Z663" s="45" t="s">
        <v>4455</v>
      </c>
      <c r="AA663" s="45" t="s">
        <v>4497</v>
      </c>
      <c r="AB663" s="45" t="s">
        <v>4137</v>
      </c>
      <c r="AC663" s="50">
        <v>2.02</v>
      </c>
      <c r="AD663" s="50">
        <v>1.64</v>
      </c>
      <c r="AE663" s="48" t="str">
        <f>HYPERLINK(Oprawy_linki!C675,"Karta katalogowa")</f>
        <v>Karta katalogowa</v>
      </c>
    </row>
    <row r="664" spans="1:31">
      <c r="A664" s="8">
        <v>911401824581</v>
      </c>
      <c r="B664" s="10" t="s">
        <v>1661</v>
      </c>
      <c r="C664" s="48" t="str">
        <f>HYPERLINK(Oprawy_linki!B676,"Link do zdjęcia")</f>
        <v>Link do zdjęcia</v>
      </c>
      <c r="D664" s="12" t="s">
        <v>1296</v>
      </c>
      <c r="E664" s="12" t="s">
        <v>88</v>
      </c>
      <c r="F664" s="625">
        <v>253</v>
      </c>
      <c r="G664" s="45">
        <v>6000</v>
      </c>
      <c r="H664" s="45">
        <v>140</v>
      </c>
      <c r="I664" s="45">
        <v>6500</v>
      </c>
      <c r="J664" s="45" t="s">
        <v>4328</v>
      </c>
      <c r="K664" s="45" t="s">
        <v>4609</v>
      </c>
      <c r="L664" s="45" t="s">
        <v>4578</v>
      </c>
      <c r="M664" s="45" t="s">
        <v>4236</v>
      </c>
      <c r="N664" s="45">
        <v>43</v>
      </c>
      <c r="O664" s="45" t="s">
        <v>4449</v>
      </c>
      <c r="P664" s="45" t="s">
        <v>4443</v>
      </c>
      <c r="Q664" s="45" t="s">
        <v>4236</v>
      </c>
      <c r="R664" s="45">
        <v>154</v>
      </c>
      <c r="S664" s="45" t="s">
        <v>4179</v>
      </c>
      <c r="T664" s="45" t="s">
        <v>4179</v>
      </c>
      <c r="U664" s="45" t="s">
        <v>4453</v>
      </c>
      <c r="V664" s="45">
        <v>25</v>
      </c>
      <c r="W664" s="45" t="s">
        <v>4444</v>
      </c>
      <c r="X664" s="45" t="s">
        <v>4445</v>
      </c>
      <c r="Y664" s="45" t="s">
        <v>95</v>
      </c>
      <c r="Z664" s="45" t="s">
        <v>4455</v>
      </c>
      <c r="AA664" s="45" t="s">
        <v>4497</v>
      </c>
      <c r="AB664" s="45" t="s">
        <v>4137</v>
      </c>
      <c r="AC664" s="50">
        <v>2.0419999999999998</v>
      </c>
      <c r="AD664" s="50">
        <v>1.7</v>
      </c>
      <c r="AE664" s="48" t="str">
        <f>HYPERLINK(Oprawy_linki!C676,"Karta katalogowa")</f>
        <v>Karta katalogowa</v>
      </c>
    </row>
    <row r="665" spans="1:31">
      <c r="A665" s="8">
        <v>911401816287</v>
      </c>
      <c r="B665" s="10" t="s">
        <v>1662</v>
      </c>
      <c r="C665" s="48" t="str">
        <f>HYPERLINK(Oprawy_linki!B677,"Link do zdjęcia")</f>
        <v>Link do zdjęcia</v>
      </c>
      <c r="D665" s="12" t="s">
        <v>1296</v>
      </c>
      <c r="E665" s="12" t="s">
        <v>88</v>
      </c>
      <c r="F665" s="625">
        <v>507</v>
      </c>
      <c r="G665" s="45">
        <v>8000</v>
      </c>
      <c r="H665" s="45">
        <v>160</v>
      </c>
      <c r="I665" s="45">
        <v>4000</v>
      </c>
      <c r="J665" s="45" t="s">
        <v>4328</v>
      </c>
      <c r="K665" s="45" t="s">
        <v>4448</v>
      </c>
      <c r="L665" s="45" t="s">
        <v>4500</v>
      </c>
      <c r="M665" s="45" t="s">
        <v>4460</v>
      </c>
      <c r="N665" s="45">
        <v>50</v>
      </c>
      <c r="O665" s="45" t="s">
        <v>4449</v>
      </c>
      <c r="P665" s="45" t="s">
        <v>4443</v>
      </c>
      <c r="Q665" s="45" t="s">
        <v>4236</v>
      </c>
      <c r="R665" s="45" t="s">
        <v>4318</v>
      </c>
      <c r="S665" s="45" t="s">
        <v>4784</v>
      </c>
      <c r="T665" s="45">
        <v>9</v>
      </c>
      <c r="U665" s="45" t="s">
        <v>4453</v>
      </c>
      <c r="V665" s="45">
        <v>25</v>
      </c>
      <c r="W665" s="45" t="s">
        <v>4461</v>
      </c>
      <c r="X665" s="45" t="s">
        <v>4445</v>
      </c>
      <c r="Y665" s="45" t="s">
        <v>95</v>
      </c>
      <c r="Z665" s="45" t="s">
        <v>4455</v>
      </c>
      <c r="AA665" s="45" t="s">
        <v>4497</v>
      </c>
      <c r="AB665" s="45" t="s">
        <v>4137</v>
      </c>
      <c r="AC665" s="50">
        <v>1.7</v>
      </c>
      <c r="AD665" s="50">
        <v>1.33</v>
      </c>
      <c r="AE665" s="48" t="str">
        <f>HYPERLINK(Oprawy_linki!C677,"Karta katalogowa")</f>
        <v>Karta katalogowa</v>
      </c>
    </row>
    <row r="666" spans="1:31">
      <c r="A666" s="8">
        <v>910505100079</v>
      </c>
      <c r="B666" s="10" t="s">
        <v>1663</v>
      </c>
      <c r="C666" s="48" t="str">
        <f>HYPERLINK(Oprawy_linki!B678,"Link do zdjęcia")</f>
        <v>Link do zdjęcia</v>
      </c>
      <c r="D666" s="12" t="s">
        <v>1296</v>
      </c>
      <c r="E666" s="12" t="s">
        <v>88</v>
      </c>
      <c r="F666" s="625">
        <v>507</v>
      </c>
      <c r="G666" s="45">
        <v>8000</v>
      </c>
      <c r="H666" s="45">
        <v>129</v>
      </c>
      <c r="I666" s="45">
        <v>4000</v>
      </c>
      <c r="J666" s="45" t="s">
        <v>4328</v>
      </c>
      <c r="K666" s="45" t="s">
        <v>4448</v>
      </c>
      <c r="L666" s="45" t="s">
        <v>4578</v>
      </c>
      <c r="M666" s="45" t="s">
        <v>4460</v>
      </c>
      <c r="N666" s="45">
        <v>62</v>
      </c>
      <c r="O666" s="45" t="s">
        <v>4449</v>
      </c>
      <c r="P666" s="45" t="s">
        <v>4443</v>
      </c>
      <c r="Q666" s="45" t="s">
        <v>4236</v>
      </c>
      <c r="R666" s="45" t="s">
        <v>4792</v>
      </c>
      <c r="S666" s="45">
        <v>11</v>
      </c>
      <c r="T666" s="45" t="s">
        <v>4583</v>
      </c>
      <c r="U666" s="45" t="s">
        <v>4453</v>
      </c>
      <c r="V666" s="45">
        <v>25</v>
      </c>
      <c r="W666" s="45" t="s">
        <v>4461</v>
      </c>
      <c r="X666" s="45" t="s">
        <v>4445</v>
      </c>
      <c r="Y666" s="45" t="s">
        <v>95</v>
      </c>
      <c r="Z666" s="45" t="s">
        <v>4455</v>
      </c>
      <c r="AA666" s="45" t="s">
        <v>4497</v>
      </c>
      <c r="AB666" s="45" t="s">
        <v>4137</v>
      </c>
      <c r="AC666" s="50">
        <v>2.12</v>
      </c>
      <c r="AD666" s="50">
        <v>1.72</v>
      </c>
      <c r="AE666" s="48" t="str">
        <f>HYPERLINK(Oprawy_linki!C678,"Karta katalogowa")</f>
        <v>Karta katalogowa</v>
      </c>
    </row>
    <row r="667" spans="1:31">
      <c r="A667" s="8">
        <v>911401815787</v>
      </c>
      <c r="B667" s="10" t="s">
        <v>1664</v>
      </c>
      <c r="C667" s="48" t="str">
        <f>HYPERLINK(Oprawy_linki!B679,"Link do zdjęcia")</f>
        <v>Link do zdjęcia</v>
      </c>
      <c r="D667" s="12" t="s">
        <v>1296</v>
      </c>
      <c r="E667" s="12" t="s">
        <v>88</v>
      </c>
      <c r="F667" s="625">
        <v>336</v>
      </c>
      <c r="G667" s="45">
        <v>8000</v>
      </c>
      <c r="H667" s="45">
        <v>160</v>
      </c>
      <c r="I667" s="45">
        <v>4000</v>
      </c>
      <c r="J667" s="45" t="s">
        <v>4328</v>
      </c>
      <c r="K667" s="45" t="s">
        <v>4448</v>
      </c>
      <c r="L667" s="45" t="s">
        <v>4500</v>
      </c>
      <c r="M667" s="45" t="s">
        <v>4236</v>
      </c>
      <c r="N667" s="45">
        <v>50</v>
      </c>
      <c r="O667" s="45" t="s">
        <v>4449</v>
      </c>
      <c r="P667" s="45" t="s">
        <v>4443</v>
      </c>
      <c r="Q667" s="45" t="s">
        <v>4236</v>
      </c>
      <c r="R667" s="45" t="s">
        <v>4318</v>
      </c>
      <c r="S667" s="45" t="s">
        <v>4784</v>
      </c>
      <c r="T667" s="45">
        <v>9</v>
      </c>
      <c r="U667" s="45" t="s">
        <v>4453</v>
      </c>
      <c r="V667" s="45">
        <v>25</v>
      </c>
      <c r="W667" s="45" t="s">
        <v>4444</v>
      </c>
      <c r="X667" s="45" t="s">
        <v>4445</v>
      </c>
      <c r="Y667" s="45" t="s">
        <v>95</v>
      </c>
      <c r="Z667" s="45" t="s">
        <v>4455</v>
      </c>
      <c r="AA667" s="45" t="s">
        <v>4497</v>
      </c>
      <c r="AB667" s="45" t="s">
        <v>4137</v>
      </c>
      <c r="AC667" s="50">
        <v>1.667</v>
      </c>
      <c r="AD667" s="50">
        <v>1.29</v>
      </c>
      <c r="AE667" s="48" t="str">
        <f>HYPERLINK(Oprawy_linki!C679,"Karta katalogowa")</f>
        <v>Karta katalogowa</v>
      </c>
    </row>
    <row r="668" spans="1:31">
      <c r="A668" s="8">
        <v>911401823980</v>
      </c>
      <c r="B668" s="10" t="s">
        <v>1665</v>
      </c>
      <c r="C668" s="48" t="str">
        <f>HYPERLINK(Oprawy_linki!B680,"Link do zdjęcia")</f>
        <v>Link do zdjęcia</v>
      </c>
      <c r="D668" s="12" t="s">
        <v>1296</v>
      </c>
      <c r="E668" s="12" t="s">
        <v>88</v>
      </c>
      <c r="F668" s="625">
        <v>279</v>
      </c>
      <c r="G668" s="45">
        <v>8000</v>
      </c>
      <c r="H668" s="45">
        <v>140</v>
      </c>
      <c r="I668" s="45">
        <v>4000</v>
      </c>
      <c r="J668" s="45" t="s">
        <v>4328</v>
      </c>
      <c r="K668" s="45" t="s">
        <v>4448</v>
      </c>
      <c r="L668" s="45" t="s">
        <v>4578</v>
      </c>
      <c r="M668" s="45" t="s">
        <v>4236</v>
      </c>
      <c r="N668" s="45" t="s">
        <v>4793</v>
      </c>
      <c r="O668" s="45" t="s">
        <v>4449</v>
      </c>
      <c r="P668" s="45" t="s">
        <v>4443</v>
      </c>
      <c r="Q668" s="45" t="s">
        <v>4236</v>
      </c>
      <c r="R668" s="45">
        <v>154</v>
      </c>
      <c r="S668" s="45" t="s">
        <v>4179</v>
      </c>
      <c r="T668" s="45" t="s">
        <v>4179</v>
      </c>
      <c r="U668" s="45" t="s">
        <v>4453</v>
      </c>
      <c r="V668" s="45">
        <v>25</v>
      </c>
      <c r="W668" s="45" t="s">
        <v>4444</v>
      </c>
      <c r="X668" s="45" t="s">
        <v>4445</v>
      </c>
      <c r="Y668" s="45" t="s">
        <v>95</v>
      </c>
      <c r="Z668" s="45" t="s">
        <v>4455</v>
      </c>
      <c r="AA668" s="45" t="s">
        <v>4497</v>
      </c>
      <c r="AB668" s="45" t="s">
        <v>4137</v>
      </c>
      <c r="AC668" s="50">
        <v>2.2000000000000002</v>
      </c>
      <c r="AD668" s="50">
        <v>1.7</v>
      </c>
      <c r="AE668" s="48" t="str">
        <f>HYPERLINK(Oprawy_linki!C680,"Karta katalogowa")</f>
        <v>Karta katalogowa</v>
      </c>
    </row>
    <row r="669" spans="1:31">
      <c r="A669" s="25">
        <v>910505100077</v>
      </c>
      <c r="B669" s="23" t="s">
        <v>1666</v>
      </c>
      <c r="C669" s="48" t="str">
        <f>HYPERLINK(Oprawy_linki!B681,"Link do zdjęcia")</f>
        <v>Link do zdjęcia</v>
      </c>
      <c r="D669" s="12" t="s">
        <v>1296</v>
      </c>
      <c r="E669" s="12" t="s">
        <v>88</v>
      </c>
      <c r="F669" s="625">
        <v>498</v>
      </c>
      <c r="G669" s="45">
        <v>8000</v>
      </c>
      <c r="H669" s="45">
        <v>133</v>
      </c>
      <c r="I669" s="45">
        <v>4000</v>
      </c>
      <c r="J669" s="45" t="s">
        <v>4328</v>
      </c>
      <c r="K669" s="45" t="s">
        <v>4448</v>
      </c>
      <c r="L669" s="45" t="s">
        <v>4578</v>
      </c>
      <c r="M669" s="45" t="s">
        <v>4236</v>
      </c>
      <c r="N669" s="45">
        <v>60</v>
      </c>
      <c r="O669" s="45" t="s">
        <v>4449</v>
      </c>
      <c r="P669" s="45" t="s">
        <v>4443</v>
      </c>
      <c r="Q669" s="45" t="s">
        <v>4236</v>
      </c>
      <c r="R669" s="45" t="s">
        <v>4792</v>
      </c>
      <c r="S669" s="45">
        <v>11</v>
      </c>
      <c r="T669" s="45" t="s">
        <v>4583</v>
      </c>
      <c r="U669" s="45" t="s">
        <v>4453</v>
      </c>
      <c r="V669" s="45">
        <v>25</v>
      </c>
      <c r="W669" s="45" t="s">
        <v>4444</v>
      </c>
      <c r="X669" s="45" t="s">
        <v>4445</v>
      </c>
      <c r="Y669" s="45" t="s">
        <v>95</v>
      </c>
      <c r="Z669" s="45" t="s">
        <v>4455</v>
      </c>
      <c r="AA669" s="45" t="s">
        <v>4497</v>
      </c>
      <c r="AB669" s="45" t="s">
        <v>4137</v>
      </c>
      <c r="AC669" s="50">
        <v>1.9</v>
      </c>
      <c r="AD669" s="50">
        <v>1.82</v>
      </c>
      <c r="AE669" s="48" t="str">
        <f>HYPERLINK(Oprawy_linki!C681,"Karta katalogowa")</f>
        <v>Karta katalogowa</v>
      </c>
    </row>
    <row r="670" spans="1:31">
      <c r="A670" s="8">
        <v>911401535691</v>
      </c>
      <c r="B670" s="10" t="s">
        <v>1666</v>
      </c>
      <c r="C670" s="48" t="str">
        <f>HYPERLINK(Oprawy_linki!B682,"Link do zdjęcia")</f>
        <v>Link do zdjęcia</v>
      </c>
      <c r="D670" s="12" t="s">
        <v>1296</v>
      </c>
      <c r="E670" s="12" t="s">
        <v>88</v>
      </c>
      <c r="F670" s="625">
        <v>498</v>
      </c>
      <c r="G670" s="45">
        <v>8000</v>
      </c>
      <c r="H670" s="45">
        <v>140</v>
      </c>
      <c r="I670" s="45">
        <v>4000</v>
      </c>
      <c r="J670" s="45" t="s">
        <v>4328</v>
      </c>
      <c r="K670" s="45" t="s">
        <v>4448</v>
      </c>
      <c r="L670" s="45" t="s">
        <v>4507</v>
      </c>
      <c r="M670" s="45" t="s">
        <v>4236</v>
      </c>
      <c r="N670" s="45">
        <v>57</v>
      </c>
      <c r="O670" s="45" t="s">
        <v>4449</v>
      </c>
      <c r="P670" s="45" t="s">
        <v>4443</v>
      </c>
      <c r="Q670" s="45" t="s">
        <v>4236</v>
      </c>
      <c r="R670" s="45">
        <v>158</v>
      </c>
      <c r="S670" s="45" t="s">
        <v>4179</v>
      </c>
      <c r="T670" s="45" t="s">
        <v>4179</v>
      </c>
      <c r="U670" s="45" t="s">
        <v>4453</v>
      </c>
      <c r="V670" s="45">
        <v>25</v>
      </c>
      <c r="W670" s="45" t="s">
        <v>4444</v>
      </c>
      <c r="X670" s="45" t="s">
        <v>4445</v>
      </c>
      <c r="Y670" s="45" t="s">
        <v>95</v>
      </c>
      <c r="Z670" s="45" t="s">
        <v>4455</v>
      </c>
      <c r="AA670" s="45" t="s">
        <v>4497</v>
      </c>
      <c r="AB670" s="45" t="s">
        <v>4137</v>
      </c>
      <c r="AC670" s="50">
        <v>2.3330000000000002</v>
      </c>
      <c r="AD670" s="50">
        <v>1.8</v>
      </c>
      <c r="AE670" s="48" t="str">
        <f>HYPERLINK(Oprawy_linki!C682,"Karta katalogowa")</f>
        <v>Karta katalogowa</v>
      </c>
    </row>
    <row r="671" spans="1:31">
      <c r="A671" s="8">
        <v>911401816387</v>
      </c>
      <c r="B671" s="10" t="s">
        <v>1667</v>
      </c>
      <c r="C671" s="48" t="str">
        <f>HYPERLINK(Oprawy_linki!B683,"Link do zdjęcia")</f>
        <v>Link do zdjęcia</v>
      </c>
      <c r="D671" s="12" t="s">
        <v>1296</v>
      </c>
      <c r="E671" s="12" t="s">
        <v>88</v>
      </c>
      <c r="F671" s="625">
        <v>551</v>
      </c>
      <c r="G671" s="45">
        <v>10000</v>
      </c>
      <c r="H671" s="45">
        <v>160</v>
      </c>
      <c r="I671" s="45">
        <v>4000</v>
      </c>
      <c r="J671" s="45" t="s">
        <v>4328</v>
      </c>
      <c r="K671" s="45" t="s">
        <v>4448</v>
      </c>
      <c r="L671" s="45" t="s">
        <v>4500</v>
      </c>
      <c r="M671" s="45" t="s">
        <v>4460</v>
      </c>
      <c r="N671" s="45">
        <v>62</v>
      </c>
      <c r="O671" s="45" t="s">
        <v>4449</v>
      </c>
      <c r="P671" s="45" t="s">
        <v>4443</v>
      </c>
      <c r="Q671" s="45" t="s">
        <v>4236</v>
      </c>
      <c r="R671" s="45" t="s">
        <v>4794</v>
      </c>
      <c r="S671" s="45" t="s">
        <v>4784</v>
      </c>
      <c r="T671" s="45">
        <v>9</v>
      </c>
      <c r="U671" s="45" t="s">
        <v>4453</v>
      </c>
      <c r="V671" s="45">
        <v>25</v>
      </c>
      <c r="W671" s="45" t="s">
        <v>4461</v>
      </c>
      <c r="X671" s="45" t="s">
        <v>4445</v>
      </c>
      <c r="Y671" s="45" t="s">
        <v>95</v>
      </c>
      <c r="Z671" s="45" t="s">
        <v>4455</v>
      </c>
      <c r="AA671" s="45" t="s">
        <v>4497</v>
      </c>
      <c r="AB671" s="45" t="s">
        <v>4137</v>
      </c>
      <c r="AC671" s="50">
        <v>2.1779999999999999</v>
      </c>
      <c r="AD671" s="50">
        <v>1.73</v>
      </c>
      <c r="AE671" s="48" t="str">
        <f>HYPERLINK(Oprawy_linki!C683,"Karta katalogowa")</f>
        <v>Karta katalogowa</v>
      </c>
    </row>
    <row r="672" spans="1:31">
      <c r="A672" s="8">
        <v>911401815887</v>
      </c>
      <c r="B672" s="10" t="s">
        <v>1668</v>
      </c>
      <c r="C672" s="48" t="str">
        <f>HYPERLINK(Oprawy_linki!B684,"Link do zdjęcia")</f>
        <v>Link do zdjęcia</v>
      </c>
      <c r="D672" s="12" t="s">
        <v>1296</v>
      </c>
      <c r="E672" s="12" t="s">
        <v>88</v>
      </c>
      <c r="F672" s="625">
        <v>379</v>
      </c>
      <c r="G672" s="45">
        <v>10000</v>
      </c>
      <c r="H672" s="45">
        <v>160</v>
      </c>
      <c r="I672" s="45">
        <v>4000</v>
      </c>
      <c r="J672" s="45" t="s">
        <v>4328</v>
      </c>
      <c r="K672" s="45" t="s">
        <v>4448</v>
      </c>
      <c r="L672" s="45" t="s">
        <v>4500</v>
      </c>
      <c r="M672" s="45" t="s">
        <v>4236</v>
      </c>
      <c r="N672" s="45">
        <v>62</v>
      </c>
      <c r="O672" s="45" t="s">
        <v>4449</v>
      </c>
      <c r="P672" s="45" t="s">
        <v>4443</v>
      </c>
      <c r="Q672" s="45" t="s">
        <v>4236</v>
      </c>
      <c r="R672" s="45" t="s">
        <v>4794</v>
      </c>
      <c r="S672" s="45" t="s">
        <v>4784</v>
      </c>
      <c r="T672" s="45">
        <v>9</v>
      </c>
      <c r="U672" s="45" t="s">
        <v>4453</v>
      </c>
      <c r="V672" s="45">
        <v>25</v>
      </c>
      <c r="W672" s="45" t="s">
        <v>4444</v>
      </c>
      <c r="X672" s="45" t="s">
        <v>4445</v>
      </c>
      <c r="Y672" s="45" t="s">
        <v>95</v>
      </c>
      <c r="Z672" s="45" t="s">
        <v>4455</v>
      </c>
      <c r="AA672" s="45" t="s">
        <v>4497</v>
      </c>
      <c r="AB672" s="45" t="s">
        <v>4137</v>
      </c>
      <c r="AC672" s="50">
        <v>2.1779999999999999</v>
      </c>
      <c r="AD672" s="50">
        <v>1.73</v>
      </c>
      <c r="AE672" s="48" t="str">
        <f>HYPERLINK(Oprawy_linki!C684,"Karta katalogowa")</f>
        <v>Karta katalogowa</v>
      </c>
    </row>
    <row r="673" spans="1:31">
      <c r="A673" s="8">
        <v>911401816487</v>
      </c>
      <c r="B673" s="10" t="s">
        <v>1669</v>
      </c>
      <c r="C673" s="48" t="str">
        <f>HYPERLINK(Oprawy_linki!B685,"Link do zdjęcia")</f>
        <v>Link do zdjęcia</v>
      </c>
      <c r="D673" s="12" t="s">
        <v>1296</v>
      </c>
      <c r="E673" s="12" t="s">
        <v>88</v>
      </c>
      <c r="F673" s="625">
        <v>652</v>
      </c>
      <c r="G673" s="45">
        <v>12000</v>
      </c>
      <c r="H673" s="45">
        <v>160</v>
      </c>
      <c r="I673" s="45">
        <v>4000</v>
      </c>
      <c r="J673" s="45" t="s">
        <v>4328</v>
      </c>
      <c r="K673" s="45" t="s">
        <v>4448</v>
      </c>
      <c r="L673" s="45" t="s">
        <v>4500</v>
      </c>
      <c r="M673" s="45" t="s">
        <v>4460</v>
      </c>
      <c r="N673" s="45">
        <v>75</v>
      </c>
      <c r="O673" s="45" t="s">
        <v>4449</v>
      </c>
      <c r="P673" s="45" t="s">
        <v>4443</v>
      </c>
      <c r="Q673" s="45" t="s">
        <v>4236</v>
      </c>
      <c r="R673" s="45" t="s">
        <v>4794</v>
      </c>
      <c r="S673" s="45" t="s">
        <v>4784</v>
      </c>
      <c r="T673" s="45">
        <v>9</v>
      </c>
      <c r="U673" s="45" t="s">
        <v>4453</v>
      </c>
      <c r="V673" s="45">
        <v>25</v>
      </c>
      <c r="W673" s="45" t="s">
        <v>4461</v>
      </c>
      <c r="X673" s="45" t="s">
        <v>4445</v>
      </c>
      <c r="Y673" s="45" t="s">
        <v>95</v>
      </c>
      <c r="Z673" s="45" t="s">
        <v>4455</v>
      </c>
      <c r="AA673" s="45" t="s">
        <v>4497</v>
      </c>
      <c r="AB673" s="45" t="s">
        <v>4137</v>
      </c>
      <c r="AC673" s="50">
        <v>2.1779999999999999</v>
      </c>
      <c r="AD673" s="50">
        <v>1.73</v>
      </c>
      <c r="AE673" s="48" t="str">
        <f>HYPERLINK(Oprawy_linki!C685,"Karta katalogowa")</f>
        <v>Karta katalogowa</v>
      </c>
    </row>
    <row r="674" spans="1:31">
      <c r="A674" s="8">
        <v>911401815987</v>
      </c>
      <c r="B674" s="10" t="s">
        <v>1670</v>
      </c>
      <c r="C674" s="48" t="str">
        <f>HYPERLINK(Oprawy_linki!B686,"Link do zdjęcia")</f>
        <v>Link do zdjęcia</v>
      </c>
      <c r="D674" s="12" t="s">
        <v>1296</v>
      </c>
      <c r="E674" s="12" t="s">
        <v>88</v>
      </c>
      <c r="F674" s="625">
        <v>445</v>
      </c>
      <c r="G674" s="45">
        <v>12000</v>
      </c>
      <c r="H674" s="45">
        <v>160</v>
      </c>
      <c r="I674" s="45">
        <v>4000</v>
      </c>
      <c r="J674" s="45" t="s">
        <v>4328</v>
      </c>
      <c r="K674" s="45" t="s">
        <v>4448</v>
      </c>
      <c r="L674" s="45" t="s">
        <v>4500</v>
      </c>
      <c r="M674" s="45" t="s">
        <v>4236</v>
      </c>
      <c r="N674" s="45">
        <v>75</v>
      </c>
      <c r="O674" s="45" t="s">
        <v>4449</v>
      </c>
      <c r="P674" s="45" t="s">
        <v>4443</v>
      </c>
      <c r="Q674" s="45" t="s">
        <v>4236</v>
      </c>
      <c r="R674" s="45" t="s">
        <v>4794</v>
      </c>
      <c r="S674" s="45" t="s">
        <v>4784</v>
      </c>
      <c r="T674" s="45">
        <v>9</v>
      </c>
      <c r="U674" s="45" t="s">
        <v>4453</v>
      </c>
      <c r="V674" s="45">
        <v>25</v>
      </c>
      <c r="W674" s="45" t="s">
        <v>4444</v>
      </c>
      <c r="X674" s="45" t="s">
        <v>4445</v>
      </c>
      <c r="Y674" s="45" t="s">
        <v>95</v>
      </c>
      <c r="Z674" s="45" t="s">
        <v>4455</v>
      </c>
      <c r="AA674" s="45" t="s">
        <v>4497</v>
      </c>
      <c r="AB674" s="45" t="s">
        <v>4137</v>
      </c>
      <c r="AC674" s="50">
        <v>2.1779999999999999</v>
      </c>
      <c r="AD674" s="50">
        <v>1.73</v>
      </c>
      <c r="AE674" s="48" t="str">
        <f>HYPERLINK(Oprawy_linki!C686,"Karta katalogowa")</f>
        <v>Karta katalogowa</v>
      </c>
    </row>
    <row r="675" spans="1:31">
      <c r="A675" s="8">
        <v>911401816787</v>
      </c>
      <c r="B675" s="10" t="s">
        <v>1671</v>
      </c>
      <c r="C675" s="48" t="str">
        <f>HYPERLINK(Oprawy_linki!B687,"Link do zdjęcia")</f>
        <v>Link do zdjęcia</v>
      </c>
      <c r="D675" s="12" t="s">
        <v>1296</v>
      </c>
      <c r="E675" s="12" t="s">
        <v>88</v>
      </c>
      <c r="F675" s="625">
        <v>245</v>
      </c>
      <c r="G675" s="45" t="s">
        <v>95</v>
      </c>
      <c r="H675" s="45" t="s">
        <v>95</v>
      </c>
      <c r="I675" s="45" t="s">
        <v>95</v>
      </c>
      <c r="J675" s="45" t="s">
        <v>95</v>
      </c>
      <c r="K675" s="45" t="s">
        <v>95</v>
      </c>
      <c r="L675" s="45" t="s">
        <v>95</v>
      </c>
      <c r="M675" s="45" t="s">
        <v>95</v>
      </c>
      <c r="N675" s="45" t="s">
        <v>95</v>
      </c>
      <c r="O675" s="45" t="s">
        <v>95</v>
      </c>
      <c r="P675" s="45">
        <v>450</v>
      </c>
      <c r="Q675" s="45" t="s">
        <v>4236</v>
      </c>
      <c r="R675" s="45" t="s">
        <v>4795</v>
      </c>
      <c r="S675" s="45" t="s">
        <v>4796</v>
      </c>
      <c r="T675" s="45" t="s">
        <v>4796</v>
      </c>
      <c r="U675" s="45" t="s">
        <v>95</v>
      </c>
      <c r="V675" s="45" t="s">
        <v>95</v>
      </c>
      <c r="W675" s="45" t="s">
        <v>95</v>
      </c>
      <c r="X675" s="45" t="s">
        <v>95</v>
      </c>
      <c r="Y675" s="45" t="s">
        <v>95</v>
      </c>
      <c r="Z675" s="45" t="s">
        <v>95</v>
      </c>
      <c r="AA675" s="45" t="s">
        <v>95</v>
      </c>
      <c r="AB675" s="45" t="s">
        <v>4137</v>
      </c>
      <c r="AC675" s="50">
        <v>1.4</v>
      </c>
      <c r="AD675" s="50">
        <v>0.105</v>
      </c>
      <c r="AE675" s="48" t="str">
        <f>HYPERLINK(Oprawy_linki!C687,"Karta katalogowa")</f>
        <v>Karta katalogowa</v>
      </c>
    </row>
    <row r="676" spans="1:31">
      <c r="A676" s="8">
        <v>911401816987</v>
      </c>
      <c r="B676" s="10" t="s">
        <v>1672</v>
      </c>
      <c r="C676" s="48" t="str">
        <f>HYPERLINK(Oprawy_linki!B688,"Link do zdjęcia")</f>
        <v>Link do zdjęcia</v>
      </c>
      <c r="D676" s="12" t="s">
        <v>1296</v>
      </c>
      <c r="E676" s="12" t="s">
        <v>88</v>
      </c>
      <c r="F676" s="625">
        <v>298</v>
      </c>
      <c r="G676" s="45" t="s">
        <v>95</v>
      </c>
      <c r="H676" s="45" t="s">
        <v>95</v>
      </c>
      <c r="I676" s="45" t="s">
        <v>95</v>
      </c>
      <c r="J676" s="45" t="s">
        <v>95</v>
      </c>
      <c r="K676" s="45" t="s">
        <v>95</v>
      </c>
      <c r="L676" s="45" t="s">
        <v>95</v>
      </c>
      <c r="M676" s="45" t="s">
        <v>95</v>
      </c>
      <c r="N676" s="45" t="s">
        <v>95</v>
      </c>
      <c r="O676" s="45" t="s">
        <v>95</v>
      </c>
      <c r="P676" s="45">
        <v>450</v>
      </c>
      <c r="Q676" s="45" t="s">
        <v>4236</v>
      </c>
      <c r="R676" s="45" t="s">
        <v>4797</v>
      </c>
      <c r="S676" s="45" t="s">
        <v>4796</v>
      </c>
      <c r="T676" s="45" t="s">
        <v>4796</v>
      </c>
      <c r="U676" s="45" t="s">
        <v>95</v>
      </c>
      <c r="V676" s="45" t="s">
        <v>95</v>
      </c>
      <c r="W676" s="45" t="s">
        <v>95</v>
      </c>
      <c r="X676" s="45" t="s">
        <v>95</v>
      </c>
      <c r="Y676" s="45" t="s">
        <v>95</v>
      </c>
      <c r="Z676" s="45" t="s">
        <v>95</v>
      </c>
      <c r="AA676" s="45" t="s">
        <v>95</v>
      </c>
      <c r="AB676" s="45" t="s">
        <v>4137</v>
      </c>
      <c r="AC676" s="50">
        <v>1.5</v>
      </c>
      <c r="AD676" s="50">
        <v>0.12</v>
      </c>
      <c r="AE676" s="48" t="str">
        <f>HYPERLINK(Oprawy_linki!C688,"Karta katalogowa")</f>
        <v>Karta katalogowa</v>
      </c>
    </row>
    <row r="677" spans="1:31">
      <c r="A677" s="8">
        <v>911401816587</v>
      </c>
      <c r="B677" s="10" t="s">
        <v>1673</v>
      </c>
      <c r="C677" s="48" t="str">
        <f>HYPERLINK(Oprawy_linki!B689,"Link do zdjęcia")</f>
        <v>Link do zdjęcia</v>
      </c>
      <c r="D677" s="12" t="s">
        <v>1296</v>
      </c>
      <c r="E677" s="12" t="s">
        <v>88</v>
      </c>
      <c r="F677" s="625">
        <v>159</v>
      </c>
      <c r="G677" s="45" t="s">
        <v>95</v>
      </c>
      <c r="H677" s="45" t="s">
        <v>95</v>
      </c>
      <c r="I677" s="45" t="s">
        <v>95</v>
      </c>
      <c r="J677" s="45" t="s">
        <v>95</v>
      </c>
      <c r="K677" s="45" t="s">
        <v>95</v>
      </c>
      <c r="L677" s="45" t="s">
        <v>95</v>
      </c>
      <c r="M677" s="45" t="s">
        <v>95</v>
      </c>
      <c r="N677" s="45" t="s">
        <v>95</v>
      </c>
      <c r="O677" s="45" t="s">
        <v>95</v>
      </c>
      <c r="P677" s="45">
        <v>450</v>
      </c>
      <c r="Q677" s="45" t="s">
        <v>4236</v>
      </c>
      <c r="R677" s="45">
        <v>55</v>
      </c>
      <c r="S677" s="45" t="s">
        <v>4796</v>
      </c>
      <c r="T677" s="45" t="s">
        <v>4796</v>
      </c>
      <c r="U677" s="45" t="s">
        <v>95</v>
      </c>
      <c r="V677" s="45" t="s">
        <v>95</v>
      </c>
      <c r="W677" s="45" t="s">
        <v>95</v>
      </c>
      <c r="X677" s="45" t="s">
        <v>95</v>
      </c>
      <c r="Y677" s="45" t="s">
        <v>95</v>
      </c>
      <c r="Z677" s="45" t="s">
        <v>95</v>
      </c>
      <c r="AA677" s="45" t="s">
        <v>95</v>
      </c>
      <c r="AB677" s="45" t="s">
        <v>4137</v>
      </c>
      <c r="AC677" s="50">
        <v>0.7</v>
      </c>
      <c r="AD677" s="50">
        <v>0.05</v>
      </c>
      <c r="AE677" s="48" t="str">
        <f>HYPERLINK(Oprawy_linki!C689,"Karta katalogowa")</f>
        <v>Karta katalogowa</v>
      </c>
    </row>
    <row r="678" spans="1:31">
      <c r="A678" s="8">
        <v>911401816887</v>
      </c>
      <c r="B678" s="10" t="s">
        <v>1674</v>
      </c>
      <c r="C678" s="48" t="str">
        <f>HYPERLINK(Oprawy_linki!B690,"Link do zdjęcia")</f>
        <v>Link do zdjęcia</v>
      </c>
      <c r="D678" s="12" t="s">
        <v>1296</v>
      </c>
      <c r="E678" s="12" t="s">
        <v>88</v>
      </c>
      <c r="F678" s="625">
        <v>369</v>
      </c>
      <c r="G678" s="45" t="s">
        <v>95</v>
      </c>
      <c r="H678" s="45" t="s">
        <v>95</v>
      </c>
      <c r="I678" s="45" t="s">
        <v>95</v>
      </c>
      <c r="J678" s="45" t="s">
        <v>95</v>
      </c>
      <c r="K678" s="45" t="s">
        <v>95</v>
      </c>
      <c r="L678" s="45" t="s">
        <v>95</v>
      </c>
      <c r="M678" s="45" t="s">
        <v>95</v>
      </c>
      <c r="N678" s="45" t="s">
        <v>95</v>
      </c>
      <c r="O678" s="45" t="s">
        <v>95</v>
      </c>
      <c r="P678" s="45">
        <v>450</v>
      </c>
      <c r="Q678" s="45" t="s">
        <v>4236</v>
      </c>
      <c r="R678" s="45" t="s">
        <v>4795</v>
      </c>
      <c r="S678" s="45" t="s">
        <v>4449</v>
      </c>
      <c r="T678" s="45" t="s">
        <v>4449</v>
      </c>
      <c r="U678" s="45" t="s">
        <v>95</v>
      </c>
      <c r="V678" s="45" t="s">
        <v>95</v>
      </c>
      <c r="W678" s="45" t="s">
        <v>95</v>
      </c>
      <c r="X678" s="45" t="s">
        <v>95</v>
      </c>
      <c r="Y678" s="45" t="s">
        <v>95</v>
      </c>
      <c r="Z678" s="45" t="s">
        <v>95</v>
      </c>
      <c r="AA678" s="45" t="s">
        <v>95</v>
      </c>
      <c r="AB678" s="45" t="s">
        <v>4137</v>
      </c>
      <c r="AC678" s="50">
        <v>1.9</v>
      </c>
      <c r="AD678" s="50">
        <v>0.16</v>
      </c>
      <c r="AE678" s="48" t="str">
        <f>HYPERLINK(Oprawy_linki!C690,"Karta katalogowa")</f>
        <v>Karta katalogowa</v>
      </c>
    </row>
    <row r="679" spans="1:31">
      <c r="A679" s="8">
        <v>911401817087</v>
      </c>
      <c r="B679" s="10" t="s">
        <v>1675</v>
      </c>
      <c r="C679" s="48" t="str">
        <f>HYPERLINK(Oprawy_linki!B691,"Link do zdjęcia")</f>
        <v>Link do zdjęcia</v>
      </c>
      <c r="D679" s="12" t="s">
        <v>1296</v>
      </c>
      <c r="E679" s="12" t="s">
        <v>88</v>
      </c>
      <c r="F679" s="625">
        <v>454</v>
      </c>
      <c r="G679" s="45" t="s">
        <v>95</v>
      </c>
      <c r="H679" s="45" t="s">
        <v>95</v>
      </c>
      <c r="I679" s="45" t="s">
        <v>95</v>
      </c>
      <c r="J679" s="45" t="s">
        <v>95</v>
      </c>
      <c r="K679" s="45" t="s">
        <v>95</v>
      </c>
      <c r="L679" s="45" t="s">
        <v>95</v>
      </c>
      <c r="M679" s="45" t="s">
        <v>95</v>
      </c>
      <c r="N679" s="45" t="s">
        <v>95</v>
      </c>
      <c r="O679" s="45" t="s">
        <v>95</v>
      </c>
      <c r="P679" s="45">
        <v>450</v>
      </c>
      <c r="Q679" s="45" t="s">
        <v>4236</v>
      </c>
      <c r="R679" s="45" t="s">
        <v>4797</v>
      </c>
      <c r="S679" s="45" t="s">
        <v>4449</v>
      </c>
      <c r="T679" s="45" t="s">
        <v>4449</v>
      </c>
      <c r="U679" s="45" t="s">
        <v>95</v>
      </c>
      <c r="V679" s="45" t="s">
        <v>95</v>
      </c>
      <c r="W679" s="45" t="s">
        <v>95</v>
      </c>
      <c r="X679" s="45" t="s">
        <v>95</v>
      </c>
      <c r="Y679" s="45" t="s">
        <v>95</v>
      </c>
      <c r="Z679" s="45" t="s">
        <v>95</v>
      </c>
      <c r="AA679" s="45" t="s">
        <v>95</v>
      </c>
      <c r="AB679" s="45" t="s">
        <v>4137</v>
      </c>
      <c r="AC679" s="50">
        <v>0.26</v>
      </c>
      <c r="AD679" s="50">
        <v>0.22</v>
      </c>
      <c r="AE679" s="48" t="str">
        <f>HYPERLINK(Oprawy_linki!C691,"Karta katalogowa")</f>
        <v>Karta katalogowa</v>
      </c>
    </row>
    <row r="680" spans="1:31">
      <c r="A680" s="8">
        <v>911401816687</v>
      </c>
      <c r="B680" s="10" t="s">
        <v>1676</v>
      </c>
      <c r="C680" s="48" t="str">
        <f>HYPERLINK(Oprawy_linki!B692,"Link do zdjęcia")</f>
        <v>Link do zdjęcia</v>
      </c>
      <c r="D680" s="12" t="s">
        <v>1296</v>
      </c>
      <c r="E680" s="12" t="s">
        <v>88</v>
      </c>
      <c r="F680" s="625">
        <v>224</v>
      </c>
      <c r="G680" s="45" t="s">
        <v>95</v>
      </c>
      <c r="H680" s="45" t="s">
        <v>95</v>
      </c>
      <c r="I680" s="45" t="s">
        <v>95</v>
      </c>
      <c r="J680" s="45" t="s">
        <v>95</v>
      </c>
      <c r="K680" s="45" t="s">
        <v>95</v>
      </c>
      <c r="L680" s="45" t="s">
        <v>95</v>
      </c>
      <c r="M680" s="45" t="s">
        <v>95</v>
      </c>
      <c r="N680" s="45" t="s">
        <v>95</v>
      </c>
      <c r="O680" s="45" t="s">
        <v>95</v>
      </c>
      <c r="P680" s="45">
        <v>450</v>
      </c>
      <c r="Q680" s="45" t="s">
        <v>4236</v>
      </c>
      <c r="R680" s="45">
        <v>55</v>
      </c>
      <c r="S680" s="45" t="s">
        <v>4449</v>
      </c>
      <c r="T680" s="45" t="s">
        <v>4449</v>
      </c>
      <c r="U680" s="45" t="s">
        <v>95</v>
      </c>
      <c r="V680" s="45" t="s">
        <v>95</v>
      </c>
      <c r="W680" s="45" t="s">
        <v>95</v>
      </c>
      <c r="X680" s="45" t="s">
        <v>95</v>
      </c>
      <c r="Y680" s="45" t="s">
        <v>95</v>
      </c>
      <c r="Z680" s="45" t="s">
        <v>95</v>
      </c>
      <c r="AA680" s="45" t="s">
        <v>95</v>
      </c>
      <c r="AB680" s="45" t="s">
        <v>4137</v>
      </c>
      <c r="AC680" s="50">
        <v>1.2</v>
      </c>
      <c r="AD680" s="50">
        <v>0.09</v>
      </c>
      <c r="AE680" s="48" t="str">
        <f>HYPERLINK(Oprawy_linki!C692,"Karta katalogowa")</f>
        <v>Karta katalogowa</v>
      </c>
    </row>
    <row r="681" spans="1:31">
      <c r="A681" s="8">
        <v>911401860284</v>
      </c>
      <c r="B681" s="10" t="s">
        <v>1677</v>
      </c>
      <c r="C681" s="48" t="str">
        <f>HYPERLINK(Oprawy_linki!B693,"Link do zdjęcia")</f>
        <v>Link do zdjęcia</v>
      </c>
      <c r="D681" s="12" t="s">
        <v>1296</v>
      </c>
      <c r="E681" s="12" t="s">
        <v>88</v>
      </c>
      <c r="F681" s="625">
        <v>397</v>
      </c>
      <c r="G681" s="45">
        <v>3900</v>
      </c>
      <c r="H681" s="45">
        <v>139</v>
      </c>
      <c r="I681" s="45">
        <v>4000</v>
      </c>
      <c r="J681" s="45" t="s">
        <v>4328</v>
      </c>
      <c r="K681" s="45" t="s">
        <v>4448</v>
      </c>
      <c r="L681" s="45" t="s">
        <v>4441</v>
      </c>
      <c r="M681" s="45" t="s">
        <v>4236</v>
      </c>
      <c r="N681" s="45">
        <v>28</v>
      </c>
      <c r="O681" s="45" t="s">
        <v>4449</v>
      </c>
      <c r="P681" s="45" t="s">
        <v>4443</v>
      </c>
      <c r="Q681" s="45" t="s">
        <v>4236</v>
      </c>
      <c r="R681" s="45" t="s">
        <v>4381</v>
      </c>
      <c r="S681" s="45" t="s">
        <v>4172</v>
      </c>
      <c r="T681" s="45" t="s">
        <v>4172</v>
      </c>
      <c r="U681" s="45" t="s">
        <v>4453</v>
      </c>
      <c r="V681" s="45">
        <v>26</v>
      </c>
      <c r="W681" s="45" t="s">
        <v>4444</v>
      </c>
      <c r="X681" s="45" t="s">
        <v>4521</v>
      </c>
      <c r="Y681" s="45" t="s">
        <v>95</v>
      </c>
      <c r="Z681" s="45" t="s">
        <v>4455</v>
      </c>
      <c r="AA681" s="45" t="s">
        <v>4798</v>
      </c>
      <c r="AB681" s="45" t="s">
        <v>4137</v>
      </c>
      <c r="AC681" s="50">
        <v>2.2000000000000002</v>
      </c>
      <c r="AD681" s="50">
        <v>1.5</v>
      </c>
      <c r="AE681" s="48" t="str">
        <f>HYPERLINK(Oprawy_linki!C693,"Karta katalogowa")</f>
        <v>Karta katalogowa</v>
      </c>
    </row>
    <row r="682" spans="1:31">
      <c r="A682" s="8">
        <v>911401828084</v>
      </c>
      <c r="B682" s="10" t="s">
        <v>1678</v>
      </c>
      <c r="C682" s="48" t="str">
        <f>HYPERLINK(Oprawy_linki!B694,"Link do zdjęcia")</f>
        <v>Link do zdjęcia</v>
      </c>
      <c r="D682" s="12" t="s">
        <v>1296</v>
      </c>
      <c r="E682" s="12" t="s">
        <v>88</v>
      </c>
      <c r="F682" s="625">
        <v>397</v>
      </c>
      <c r="G682" s="45">
        <v>5000</v>
      </c>
      <c r="H682" s="45">
        <v>128</v>
      </c>
      <c r="I682" s="45">
        <v>4000</v>
      </c>
      <c r="J682" s="45" t="s">
        <v>4328</v>
      </c>
      <c r="K682" s="45" t="s">
        <v>4448</v>
      </c>
      <c r="L682" s="45" t="s">
        <v>4441</v>
      </c>
      <c r="M682" s="45" t="s">
        <v>4236</v>
      </c>
      <c r="N682" s="45">
        <v>39</v>
      </c>
      <c r="O682" s="45" t="s">
        <v>4449</v>
      </c>
      <c r="P682" s="45" t="s">
        <v>4443</v>
      </c>
      <c r="Q682" s="45" t="s">
        <v>4236</v>
      </c>
      <c r="R682" s="45" t="s">
        <v>4799</v>
      </c>
      <c r="S682" s="45">
        <v>12</v>
      </c>
      <c r="T682" s="45">
        <v>12</v>
      </c>
      <c r="U682" s="45" t="s">
        <v>4453</v>
      </c>
      <c r="V682" s="45">
        <v>26</v>
      </c>
      <c r="W682" s="45" t="s">
        <v>4444</v>
      </c>
      <c r="X682" s="45" t="s">
        <v>4445</v>
      </c>
      <c r="Y682" s="45" t="s">
        <v>95</v>
      </c>
      <c r="Z682" s="45" t="s">
        <v>4455</v>
      </c>
      <c r="AA682" s="45" t="s">
        <v>4800</v>
      </c>
      <c r="AB682" s="45" t="s">
        <v>4137</v>
      </c>
      <c r="AC682" s="50">
        <v>2.2999999999999998</v>
      </c>
      <c r="AD682" s="50">
        <v>1.5</v>
      </c>
      <c r="AE682" s="48" t="str">
        <f>HYPERLINK(Oprawy_linki!C694,"Karta katalogowa")</f>
        <v>Karta katalogowa</v>
      </c>
    </row>
    <row r="683" spans="1:31">
      <c r="A683" s="8">
        <v>911401827884</v>
      </c>
      <c r="B683" s="10" t="s">
        <v>1679</v>
      </c>
      <c r="C683" s="48" t="str">
        <f>HYPERLINK(Oprawy_linki!B695,"Link do zdjęcia")</f>
        <v>Link do zdjęcia</v>
      </c>
      <c r="D683" s="12" t="s">
        <v>1296</v>
      </c>
      <c r="E683" s="12" t="s">
        <v>88</v>
      </c>
      <c r="F683" s="625">
        <v>361</v>
      </c>
      <c r="G683" s="45">
        <v>5000</v>
      </c>
      <c r="H683" s="45">
        <v>128</v>
      </c>
      <c r="I683" s="45">
        <v>4000</v>
      </c>
      <c r="J683" s="45" t="s">
        <v>4328</v>
      </c>
      <c r="K683" s="45" t="s">
        <v>4448</v>
      </c>
      <c r="L683" s="45" t="s">
        <v>4441</v>
      </c>
      <c r="M683" s="45" t="s">
        <v>4236</v>
      </c>
      <c r="N683" s="45">
        <v>39</v>
      </c>
      <c r="O683" s="45" t="s">
        <v>4449</v>
      </c>
      <c r="P683" s="45" t="s">
        <v>4443</v>
      </c>
      <c r="Q683" s="45" t="s">
        <v>4236</v>
      </c>
      <c r="R683" s="45" t="s">
        <v>4172</v>
      </c>
      <c r="S683" s="45" t="s">
        <v>4477</v>
      </c>
      <c r="T683" s="45" t="s">
        <v>4172</v>
      </c>
      <c r="U683" s="45" t="s">
        <v>4453</v>
      </c>
      <c r="V683" s="45">
        <v>26</v>
      </c>
      <c r="W683" s="45" t="s">
        <v>4444</v>
      </c>
      <c r="X683" s="45" t="s">
        <v>4521</v>
      </c>
      <c r="Y683" s="45" t="s">
        <v>95</v>
      </c>
      <c r="Z683" s="45" t="s">
        <v>4455</v>
      </c>
      <c r="AA683" s="45" t="s">
        <v>4798</v>
      </c>
      <c r="AB683" s="45" t="s">
        <v>4137</v>
      </c>
      <c r="AC683" s="50">
        <v>1.85</v>
      </c>
      <c r="AD683" s="50">
        <v>1.2</v>
      </c>
      <c r="AE683" s="48" t="str">
        <f>HYPERLINK(Oprawy_linki!C695,"Karta katalogowa")</f>
        <v>Karta katalogowa</v>
      </c>
    </row>
    <row r="684" spans="1:31">
      <c r="A684" s="8">
        <v>911401828184</v>
      </c>
      <c r="B684" s="10" t="s">
        <v>1680</v>
      </c>
      <c r="C684" s="48" t="str">
        <f>HYPERLINK(Oprawy_linki!B696,"Link do zdjęcia")</f>
        <v>Link do zdjęcia</v>
      </c>
      <c r="D684" s="12" t="s">
        <v>1296</v>
      </c>
      <c r="E684" s="12" t="s">
        <v>88</v>
      </c>
      <c r="F684" s="625">
        <v>458</v>
      </c>
      <c r="G684" s="45">
        <v>7000</v>
      </c>
      <c r="H684" s="45">
        <v>130</v>
      </c>
      <c r="I684" s="45">
        <v>4000</v>
      </c>
      <c r="J684" s="45" t="s">
        <v>4328</v>
      </c>
      <c r="K684" s="45" t="s">
        <v>4448</v>
      </c>
      <c r="L684" s="45" t="s">
        <v>4441</v>
      </c>
      <c r="M684" s="45" t="s">
        <v>4236</v>
      </c>
      <c r="N684" s="45">
        <v>54</v>
      </c>
      <c r="O684" s="45" t="s">
        <v>4449</v>
      </c>
      <c r="P684" s="45" t="s">
        <v>4443</v>
      </c>
      <c r="Q684" s="45" t="s">
        <v>4236</v>
      </c>
      <c r="R684" s="45" t="s">
        <v>4801</v>
      </c>
      <c r="S684" s="45">
        <v>12</v>
      </c>
      <c r="T684" s="45">
        <v>12</v>
      </c>
      <c r="U684" s="45" t="s">
        <v>4453</v>
      </c>
      <c r="V684" s="45">
        <v>26</v>
      </c>
      <c r="W684" s="45" t="s">
        <v>4444</v>
      </c>
      <c r="X684" s="45" t="s">
        <v>4445</v>
      </c>
      <c r="Y684" s="45" t="s">
        <v>95</v>
      </c>
      <c r="Z684" s="45" t="s">
        <v>4455</v>
      </c>
      <c r="AA684" s="45" t="s">
        <v>4800</v>
      </c>
      <c r="AB684" s="45" t="s">
        <v>4137</v>
      </c>
      <c r="AC684" s="50">
        <v>2.75</v>
      </c>
      <c r="AD684" s="50">
        <v>1.8</v>
      </c>
      <c r="AE684" s="48" t="str">
        <f>HYPERLINK(Oprawy_linki!C696,"Karta katalogowa")</f>
        <v>Karta katalogowa</v>
      </c>
    </row>
    <row r="685" spans="1:31">
      <c r="A685" s="8">
        <v>911401827984</v>
      </c>
      <c r="B685" s="10" t="s">
        <v>1681</v>
      </c>
      <c r="C685" s="48" t="str">
        <f>HYPERLINK(Oprawy_linki!B697,"Link do zdjęcia")</f>
        <v>Link do zdjęcia</v>
      </c>
      <c r="D685" s="12" t="s">
        <v>1296</v>
      </c>
      <c r="E685" s="12" t="s">
        <v>88</v>
      </c>
      <c r="F685" s="625">
        <v>405</v>
      </c>
      <c r="G685" s="45">
        <v>7000</v>
      </c>
      <c r="H685" s="45">
        <v>130</v>
      </c>
      <c r="I685" s="45">
        <v>4000</v>
      </c>
      <c r="J685" s="45" t="s">
        <v>4328</v>
      </c>
      <c r="K685" s="45" t="s">
        <v>4448</v>
      </c>
      <c r="L685" s="45" t="s">
        <v>4441</v>
      </c>
      <c r="M685" s="45" t="s">
        <v>4236</v>
      </c>
      <c r="N685" s="45">
        <v>54</v>
      </c>
      <c r="O685" s="45" t="s">
        <v>4449</v>
      </c>
      <c r="P685" s="45" t="s">
        <v>4443</v>
      </c>
      <c r="Q685" s="45" t="s">
        <v>4236</v>
      </c>
      <c r="R685" s="45" t="s">
        <v>4381</v>
      </c>
      <c r="S685" s="45" t="s">
        <v>4172</v>
      </c>
      <c r="T685" s="45" t="s">
        <v>4172</v>
      </c>
      <c r="U685" s="45" t="s">
        <v>4453</v>
      </c>
      <c r="V685" s="45">
        <v>26</v>
      </c>
      <c r="W685" s="45" t="s">
        <v>4444</v>
      </c>
      <c r="X685" s="45" t="s">
        <v>4521</v>
      </c>
      <c r="Y685" s="45" t="s">
        <v>95</v>
      </c>
      <c r="Z685" s="45" t="s">
        <v>4455</v>
      </c>
      <c r="AA685" s="45" t="s">
        <v>4798</v>
      </c>
      <c r="AB685" s="45" t="s">
        <v>4137</v>
      </c>
      <c r="AC685" s="50">
        <v>2.25</v>
      </c>
      <c r="AD685" s="50">
        <v>1.5</v>
      </c>
      <c r="AE685" s="48" t="str">
        <f>HYPERLINK(Oprawy_linki!C697,"Karta katalogowa")</f>
        <v>Karta katalogowa</v>
      </c>
    </row>
    <row r="686" spans="1:31">
      <c r="A686" s="8">
        <v>911401809680</v>
      </c>
      <c r="B686" s="10" t="s">
        <v>1682</v>
      </c>
      <c r="C686" s="48" t="str">
        <f>HYPERLINK(Oprawy_linki!B698,"Link do zdjęcia")</f>
        <v>Link do zdjęcia</v>
      </c>
      <c r="D686" s="12" t="s">
        <v>1296</v>
      </c>
      <c r="E686" s="12" t="s">
        <v>183</v>
      </c>
      <c r="F686" s="625">
        <v>58.9</v>
      </c>
      <c r="G686" s="45">
        <v>1700</v>
      </c>
      <c r="H686" s="45">
        <v>100</v>
      </c>
      <c r="I686" s="45">
        <v>4000</v>
      </c>
      <c r="J686" s="45" t="s">
        <v>4328</v>
      </c>
      <c r="K686" s="45" t="s">
        <v>4448</v>
      </c>
      <c r="L686" s="45" t="s">
        <v>4450</v>
      </c>
      <c r="M686" s="45" t="s">
        <v>4236</v>
      </c>
      <c r="N686" s="45">
        <v>17</v>
      </c>
      <c r="O686" s="45" t="s">
        <v>4449</v>
      </c>
      <c r="P686" s="45" t="s">
        <v>4443</v>
      </c>
      <c r="Q686" s="45" t="s">
        <v>4236</v>
      </c>
      <c r="R686" s="45" t="s">
        <v>4630</v>
      </c>
      <c r="S686" s="45" t="s">
        <v>4283</v>
      </c>
      <c r="T686" s="45" t="s">
        <v>4802</v>
      </c>
      <c r="U686" s="45" t="s">
        <v>4453</v>
      </c>
      <c r="V686" s="45">
        <v>27</v>
      </c>
      <c r="W686" s="45" t="s">
        <v>4444</v>
      </c>
      <c r="X686" s="45" t="s">
        <v>4445</v>
      </c>
      <c r="Y686" s="45" t="s">
        <v>95</v>
      </c>
      <c r="Z686" s="45" t="s">
        <v>4446</v>
      </c>
      <c r="AA686" s="45" t="s">
        <v>4497</v>
      </c>
      <c r="AB686" s="45" t="s">
        <v>4130</v>
      </c>
      <c r="AC686" s="50">
        <v>0.32100000000000001</v>
      </c>
      <c r="AD686" s="50">
        <v>0.19</v>
      </c>
      <c r="AE686" s="48" t="str">
        <f>HYPERLINK(Oprawy_linki!C698,"Karta katalogowa")</f>
        <v>Karta katalogowa</v>
      </c>
    </row>
    <row r="687" spans="1:31">
      <c r="A687" s="8">
        <v>911401735772</v>
      </c>
      <c r="B687" s="10" t="s">
        <v>1683</v>
      </c>
      <c r="C687" s="48" t="str">
        <f>HYPERLINK(Oprawy_linki!B699,"Link do zdjęcia")</f>
        <v>Link do zdjęcia</v>
      </c>
      <c r="D687" s="12" t="s">
        <v>1296</v>
      </c>
      <c r="E687" s="12" t="s">
        <v>183</v>
      </c>
      <c r="F687" s="625">
        <v>67.900000000000006</v>
      </c>
      <c r="G687" s="45">
        <v>3400</v>
      </c>
      <c r="H687" s="45">
        <v>100</v>
      </c>
      <c r="I687" s="45">
        <v>4000</v>
      </c>
      <c r="J687" s="45" t="s">
        <v>4328</v>
      </c>
      <c r="K687" s="45" t="s">
        <v>4448</v>
      </c>
      <c r="L687" s="45" t="s">
        <v>4450</v>
      </c>
      <c r="M687" s="45" t="s">
        <v>4236</v>
      </c>
      <c r="N687" s="45">
        <v>34</v>
      </c>
      <c r="O687" s="45" t="s">
        <v>4449</v>
      </c>
      <c r="P687" s="45" t="s">
        <v>4443</v>
      </c>
      <c r="Q687" s="45" t="s">
        <v>4236</v>
      </c>
      <c r="R687" s="45" t="s">
        <v>4318</v>
      </c>
      <c r="S687" s="45" t="s">
        <v>4505</v>
      </c>
      <c r="T687" s="45" t="s">
        <v>4306</v>
      </c>
      <c r="U687" s="45" t="s">
        <v>4453</v>
      </c>
      <c r="V687" s="45">
        <v>27</v>
      </c>
      <c r="W687" s="45" t="s">
        <v>4444</v>
      </c>
      <c r="X687" s="45" t="s">
        <v>4445</v>
      </c>
      <c r="Y687" s="45" t="s">
        <v>95</v>
      </c>
      <c r="Z687" s="45" t="s">
        <v>4446</v>
      </c>
      <c r="AA687" s="45" t="s">
        <v>4497</v>
      </c>
      <c r="AB687" s="45" t="s">
        <v>4130</v>
      </c>
      <c r="AC687" s="50">
        <v>0.47899999999999998</v>
      </c>
      <c r="AD687" s="50">
        <v>0.28999999999999998</v>
      </c>
      <c r="AE687" s="48" t="str">
        <f>HYPERLINK(Oprawy_linki!C699,"Karta katalogowa")</f>
        <v>Karta katalogowa</v>
      </c>
    </row>
    <row r="688" spans="1:31">
      <c r="A688" s="8">
        <v>911401735782</v>
      </c>
      <c r="B688" s="10" t="s">
        <v>1684</v>
      </c>
      <c r="C688" s="48" t="str">
        <f>HYPERLINK(Oprawy_linki!B700,"Link do zdjęcia")</f>
        <v>Link do zdjęcia</v>
      </c>
      <c r="D688" s="12" t="s">
        <v>1296</v>
      </c>
      <c r="E688" s="12" t="s">
        <v>183</v>
      </c>
      <c r="F688" s="625">
        <v>92.1</v>
      </c>
      <c r="G688" s="45">
        <v>5400</v>
      </c>
      <c r="H688" s="45">
        <v>100</v>
      </c>
      <c r="I688" s="45">
        <v>4000</v>
      </c>
      <c r="J688" s="45" t="s">
        <v>4328</v>
      </c>
      <c r="K688" s="45" t="s">
        <v>4448</v>
      </c>
      <c r="L688" s="45" t="s">
        <v>4450</v>
      </c>
      <c r="M688" s="45" t="s">
        <v>4236</v>
      </c>
      <c r="N688" s="45">
        <v>54</v>
      </c>
      <c r="O688" s="45" t="s">
        <v>4449</v>
      </c>
      <c r="P688" s="45" t="s">
        <v>4443</v>
      </c>
      <c r="Q688" s="45" t="s">
        <v>4236</v>
      </c>
      <c r="R688" s="45" t="s">
        <v>4794</v>
      </c>
      <c r="S688" s="45" t="s">
        <v>4505</v>
      </c>
      <c r="T688" s="45" t="s">
        <v>4306</v>
      </c>
      <c r="U688" s="45" t="s">
        <v>4453</v>
      </c>
      <c r="V688" s="45">
        <v>27</v>
      </c>
      <c r="W688" s="45" t="s">
        <v>4444</v>
      </c>
      <c r="X688" s="45" t="s">
        <v>4445</v>
      </c>
      <c r="Y688" s="45" t="s">
        <v>95</v>
      </c>
      <c r="Z688" s="45" t="s">
        <v>4446</v>
      </c>
      <c r="AA688" s="45" t="s">
        <v>4497</v>
      </c>
      <c r="AB688" s="45" t="s">
        <v>4130</v>
      </c>
      <c r="AC688" s="50">
        <v>0.57499999999999996</v>
      </c>
      <c r="AD688" s="50">
        <v>0.36</v>
      </c>
      <c r="AE688" s="48" t="str">
        <f>HYPERLINK(Oprawy_linki!C700,"Karta katalogowa")</f>
        <v>Karta katalogowa</v>
      </c>
    </row>
    <row r="689" spans="1:31">
      <c r="A689" s="8">
        <v>911401813685</v>
      </c>
      <c r="B689" s="24" t="s">
        <v>1685</v>
      </c>
      <c r="C689" s="48" t="str">
        <f>HYPERLINK(Oprawy_linki!B701,"Link do zdjęcia")</f>
        <v>Link do zdjęcia</v>
      </c>
      <c r="D689" s="12" t="s">
        <v>1296</v>
      </c>
      <c r="E689" s="12" t="s">
        <v>183</v>
      </c>
      <c r="F689" s="625">
        <v>58.9</v>
      </c>
      <c r="G689" s="45">
        <v>2000</v>
      </c>
      <c r="H689" s="45">
        <v>111</v>
      </c>
      <c r="I689" s="45">
        <v>4000</v>
      </c>
      <c r="J689" s="45" t="s">
        <v>4328</v>
      </c>
      <c r="K689" s="45" t="s">
        <v>4448</v>
      </c>
      <c r="L689" s="45" t="s">
        <v>4500</v>
      </c>
      <c r="M689" s="45" t="s">
        <v>4236</v>
      </c>
      <c r="N689" s="45">
        <v>18</v>
      </c>
      <c r="O689" s="45" t="s">
        <v>4449</v>
      </c>
      <c r="P689" s="45" t="s">
        <v>4443</v>
      </c>
      <c r="Q689" s="45" t="s">
        <v>4236</v>
      </c>
      <c r="R689" s="45">
        <v>59</v>
      </c>
      <c r="S689" s="45" t="s">
        <v>4206</v>
      </c>
      <c r="T689" s="45" t="s">
        <v>4206</v>
      </c>
      <c r="U689" s="45" t="s">
        <v>95</v>
      </c>
      <c r="V689" s="45">
        <v>31</v>
      </c>
      <c r="W689" s="45" t="s">
        <v>4444</v>
      </c>
      <c r="X689" s="45" t="s">
        <v>4445</v>
      </c>
      <c r="Y689" s="45" t="s">
        <v>95</v>
      </c>
      <c r="Z689" s="45" t="s">
        <v>4446</v>
      </c>
      <c r="AA689" s="45" t="s">
        <v>4497</v>
      </c>
      <c r="AB689" s="45" t="s">
        <v>4130</v>
      </c>
      <c r="AC689" s="50">
        <v>0.47799999999999998</v>
      </c>
      <c r="AD689" s="50">
        <v>0.35</v>
      </c>
      <c r="AE689" s="48" t="str">
        <f>HYPERLINK(Oprawy_linki!C701,"Karta katalogowa")</f>
        <v>Karta katalogowa</v>
      </c>
    </row>
    <row r="690" spans="1:31">
      <c r="A690" s="8">
        <v>911401813985</v>
      </c>
      <c r="B690" s="10" t="s">
        <v>1686</v>
      </c>
      <c r="C690" s="48" t="str">
        <f>HYPERLINK(Oprawy_linki!B702,"Link do zdjęcia")</f>
        <v>Link do zdjęcia</v>
      </c>
      <c r="D690" s="12" t="s">
        <v>1296</v>
      </c>
      <c r="E690" s="12" t="s">
        <v>183</v>
      </c>
      <c r="F690" s="625">
        <v>69.599999999999994</v>
      </c>
      <c r="G690" s="45">
        <v>2000</v>
      </c>
      <c r="H690" s="45">
        <v>111</v>
      </c>
      <c r="I690" s="45">
        <v>4000</v>
      </c>
      <c r="J690" s="45" t="s">
        <v>4328</v>
      </c>
      <c r="K690" s="45" t="s">
        <v>4448</v>
      </c>
      <c r="L690" s="45" t="s">
        <v>4500</v>
      </c>
      <c r="M690" s="45" t="s">
        <v>4236</v>
      </c>
      <c r="N690" s="45">
        <v>18</v>
      </c>
      <c r="O690" s="45" t="s">
        <v>4449</v>
      </c>
      <c r="P690" s="45" t="s">
        <v>4443</v>
      </c>
      <c r="Q690" s="45" t="s">
        <v>4236</v>
      </c>
      <c r="R690" s="45" t="s">
        <v>4163</v>
      </c>
      <c r="S690" s="45" t="s">
        <v>4206</v>
      </c>
      <c r="T690" s="45" t="s">
        <v>4206</v>
      </c>
      <c r="U690" s="45" t="s">
        <v>95</v>
      </c>
      <c r="V690" s="45">
        <v>31</v>
      </c>
      <c r="W690" s="45" t="s">
        <v>4444</v>
      </c>
      <c r="X690" s="45" t="s">
        <v>4445</v>
      </c>
      <c r="Y690" s="45" t="s">
        <v>95</v>
      </c>
      <c r="Z690" s="45" t="s">
        <v>4446</v>
      </c>
      <c r="AA690" s="45" t="s">
        <v>4497</v>
      </c>
      <c r="AB690" s="45" t="s">
        <v>4130</v>
      </c>
      <c r="AC690" s="50">
        <v>0.48799999999999999</v>
      </c>
      <c r="AD690" s="50">
        <v>0.36</v>
      </c>
      <c r="AE690" s="48" t="str">
        <f>HYPERLINK(Oprawy_linki!C702,"Karta katalogowa")</f>
        <v>Karta katalogowa</v>
      </c>
    </row>
    <row r="691" spans="1:31">
      <c r="A691" s="8">
        <v>911401813785</v>
      </c>
      <c r="B691" s="10" t="s">
        <v>1687</v>
      </c>
      <c r="C691" s="48" t="str">
        <f>HYPERLINK(Oprawy_linki!B703,"Link do zdjęcia")</f>
        <v>Link do zdjęcia</v>
      </c>
      <c r="D691" s="12" t="s">
        <v>1296</v>
      </c>
      <c r="E691" s="12" t="s">
        <v>183</v>
      </c>
      <c r="F691" s="625">
        <v>74.400000000000006</v>
      </c>
      <c r="G691" s="45">
        <v>4000</v>
      </c>
      <c r="H691" s="45">
        <v>111</v>
      </c>
      <c r="I691" s="45">
        <v>4000</v>
      </c>
      <c r="J691" s="45" t="s">
        <v>4328</v>
      </c>
      <c r="K691" s="45" t="s">
        <v>4448</v>
      </c>
      <c r="L691" s="45" t="s">
        <v>4500</v>
      </c>
      <c r="M691" s="45" t="s">
        <v>4236</v>
      </c>
      <c r="N691" s="45">
        <v>36</v>
      </c>
      <c r="O691" s="45" t="s">
        <v>4449</v>
      </c>
      <c r="P691" s="45" t="s">
        <v>4443</v>
      </c>
      <c r="Q691" s="45" t="s">
        <v>4236</v>
      </c>
      <c r="R691" s="45" t="s">
        <v>4803</v>
      </c>
      <c r="S691" s="45" t="s">
        <v>4206</v>
      </c>
      <c r="T691" s="45" t="s">
        <v>4206</v>
      </c>
      <c r="U691" s="45" t="s">
        <v>95</v>
      </c>
      <c r="V691" s="45">
        <v>31</v>
      </c>
      <c r="W691" s="45" t="s">
        <v>4444</v>
      </c>
      <c r="X691" s="45" t="s">
        <v>4445</v>
      </c>
      <c r="Y691" s="45" t="s">
        <v>95</v>
      </c>
      <c r="Z691" s="45" t="s">
        <v>4446</v>
      </c>
      <c r="AA691" s="45" t="s">
        <v>4497</v>
      </c>
      <c r="AB691" s="45" t="s">
        <v>4130</v>
      </c>
      <c r="AC691" s="50">
        <v>0.88300000000000001</v>
      </c>
      <c r="AD691" s="50">
        <v>0.7</v>
      </c>
      <c r="AE691" s="48" t="str">
        <f>HYPERLINK(Oprawy_linki!C703,"Karta katalogowa")</f>
        <v>Karta katalogowa</v>
      </c>
    </row>
    <row r="692" spans="1:31">
      <c r="A692" s="8">
        <v>911401814085</v>
      </c>
      <c r="B692" s="10" t="s">
        <v>1688</v>
      </c>
      <c r="C692" s="48" t="str">
        <f>HYPERLINK(Oprawy_linki!B704,"Link do zdjęcia")</f>
        <v>Link do zdjęcia</v>
      </c>
      <c r="D692" s="12" t="s">
        <v>1296</v>
      </c>
      <c r="E692" s="12" t="s">
        <v>183</v>
      </c>
      <c r="F692" s="625">
        <v>98.2</v>
      </c>
      <c r="G692" s="45">
        <v>4000</v>
      </c>
      <c r="H692" s="45">
        <v>111</v>
      </c>
      <c r="I692" s="45">
        <v>4000</v>
      </c>
      <c r="J692" s="45" t="s">
        <v>4328</v>
      </c>
      <c r="K692" s="45" t="s">
        <v>4448</v>
      </c>
      <c r="L692" s="45" t="s">
        <v>4500</v>
      </c>
      <c r="M692" s="45" t="s">
        <v>4236</v>
      </c>
      <c r="N692" s="45">
        <v>36</v>
      </c>
      <c r="O692" s="45" t="s">
        <v>4449</v>
      </c>
      <c r="P692" s="45" t="s">
        <v>4443</v>
      </c>
      <c r="Q692" s="45" t="s">
        <v>4236</v>
      </c>
      <c r="R692" s="45">
        <v>121</v>
      </c>
      <c r="S692" s="45" t="s">
        <v>4206</v>
      </c>
      <c r="T692" s="45" t="s">
        <v>4206</v>
      </c>
      <c r="U692" s="45" t="s">
        <v>95</v>
      </c>
      <c r="V692" s="45">
        <v>31</v>
      </c>
      <c r="W692" s="45" t="s">
        <v>4444</v>
      </c>
      <c r="X692" s="45" t="s">
        <v>4445</v>
      </c>
      <c r="Y692" s="45" t="s">
        <v>95</v>
      </c>
      <c r="Z692" s="45" t="s">
        <v>4446</v>
      </c>
      <c r="AA692" s="45" t="s">
        <v>4497</v>
      </c>
      <c r="AB692" s="45" t="s">
        <v>4130</v>
      </c>
      <c r="AC692" s="50">
        <v>0.89300000000000002</v>
      </c>
      <c r="AD692" s="50">
        <v>0.71</v>
      </c>
      <c r="AE692" s="48" t="str">
        <f>HYPERLINK(Oprawy_linki!C704,"Karta katalogowa")</f>
        <v>Karta katalogowa</v>
      </c>
    </row>
    <row r="693" spans="1:31">
      <c r="A693" s="8">
        <v>911401813885</v>
      </c>
      <c r="B693" s="10" t="s">
        <v>1689</v>
      </c>
      <c r="C693" s="48" t="str">
        <f>HYPERLINK(Oprawy_linki!B705,"Link do zdjęcia")</f>
        <v>Link do zdjęcia</v>
      </c>
      <c r="D693" s="12" t="s">
        <v>1296</v>
      </c>
      <c r="E693" s="12" t="s">
        <v>183</v>
      </c>
      <c r="F693" s="625">
        <v>108</v>
      </c>
      <c r="G693" s="45">
        <v>6000</v>
      </c>
      <c r="H693" s="45">
        <v>113</v>
      </c>
      <c r="I693" s="45">
        <v>4000</v>
      </c>
      <c r="J693" s="45" t="s">
        <v>4328</v>
      </c>
      <c r="K693" s="45" t="s">
        <v>4448</v>
      </c>
      <c r="L693" s="45" t="s">
        <v>4500</v>
      </c>
      <c r="M693" s="45" t="s">
        <v>4236</v>
      </c>
      <c r="N693" s="45">
        <v>53</v>
      </c>
      <c r="O693" s="45" t="s">
        <v>4449</v>
      </c>
      <c r="P693" s="45" t="s">
        <v>4443</v>
      </c>
      <c r="Q693" s="45" t="s">
        <v>4236</v>
      </c>
      <c r="R693" s="45" t="s">
        <v>4804</v>
      </c>
      <c r="S693" s="45" t="s">
        <v>4206</v>
      </c>
      <c r="T693" s="45" t="s">
        <v>4206</v>
      </c>
      <c r="U693" s="45" t="s">
        <v>95</v>
      </c>
      <c r="V693" s="45">
        <v>31</v>
      </c>
      <c r="W693" s="45" t="s">
        <v>4444</v>
      </c>
      <c r="X693" s="45" t="s">
        <v>4445</v>
      </c>
      <c r="Y693" s="45" t="s">
        <v>95</v>
      </c>
      <c r="Z693" s="45" t="s">
        <v>4446</v>
      </c>
      <c r="AA693" s="45" t="s">
        <v>4497</v>
      </c>
      <c r="AB693" s="45" t="s">
        <v>4130</v>
      </c>
      <c r="AC693" s="50">
        <v>1.052</v>
      </c>
      <c r="AD693" s="50">
        <v>0.82</v>
      </c>
      <c r="AE693" s="48" t="str">
        <f>HYPERLINK(Oprawy_linki!C705,"Karta katalogowa")</f>
        <v>Karta katalogowa</v>
      </c>
    </row>
    <row r="694" spans="1:31">
      <c r="A694" s="8">
        <v>911401814185</v>
      </c>
      <c r="B694" s="10" t="s">
        <v>1690</v>
      </c>
      <c r="C694" s="48" t="str">
        <f>HYPERLINK(Oprawy_linki!B706,"Link do zdjęcia")</f>
        <v>Link do zdjęcia</v>
      </c>
      <c r="D694" s="12" t="s">
        <v>1296</v>
      </c>
      <c r="E694" s="12" t="s">
        <v>183</v>
      </c>
      <c r="F694" s="625">
        <v>123</v>
      </c>
      <c r="G694" s="45">
        <v>6000</v>
      </c>
      <c r="H694" s="45">
        <v>113</v>
      </c>
      <c r="I694" s="45">
        <v>4000</v>
      </c>
      <c r="J694" s="45" t="s">
        <v>4328</v>
      </c>
      <c r="K694" s="45" t="s">
        <v>4448</v>
      </c>
      <c r="L694" s="45" t="s">
        <v>4500</v>
      </c>
      <c r="M694" s="45" t="s">
        <v>4236</v>
      </c>
      <c r="N694" s="45">
        <v>53</v>
      </c>
      <c r="O694" s="45" t="s">
        <v>4449</v>
      </c>
      <c r="P694" s="45" t="s">
        <v>4443</v>
      </c>
      <c r="Q694" s="45" t="s">
        <v>4236</v>
      </c>
      <c r="R694" s="45">
        <v>151</v>
      </c>
      <c r="S694" s="45" t="s">
        <v>4206</v>
      </c>
      <c r="T694" s="45" t="s">
        <v>4206</v>
      </c>
      <c r="U694" s="45" t="s">
        <v>95</v>
      </c>
      <c r="V694" s="45">
        <v>31</v>
      </c>
      <c r="W694" s="45" t="s">
        <v>4444</v>
      </c>
      <c r="X694" s="45" t="s">
        <v>4445</v>
      </c>
      <c r="Y694" s="45" t="s">
        <v>95</v>
      </c>
      <c r="Z694" s="45" t="s">
        <v>4446</v>
      </c>
      <c r="AA694" s="45" t="s">
        <v>4497</v>
      </c>
      <c r="AB694" s="45" t="s">
        <v>4130</v>
      </c>
      <c r="AC694" s="50">
        <v>1.0620000000000001</v>
      </c>
      <c r="AD694" s="50">
        <v>0.83</v>
      </c>
      <c r="AE694" s="48" t="str">
        <f>HYPERLINK(Oprawy_linki!C706,"Karta katalogowa")</f>
        <v>Karta katalogowa</v>
      </c>
    </row>
  </sheetData>
  <protectedRanges>
    <protectedRange sqref="A363:A367" name="Range1_1_1_1"/>
    <protectedRange sqref="A475" name="Range1_5_1_1"/>
    <protectedRange sqref="B350:B358" name="Range1_2_1_1"/>
    <protectedRange sqref="B484" name="Range1_7_1"/>
  </protectedRanges>
  <autoFilter ref="A1:AE694" xr:uid="{C948F351-2FB8-4D96-8F9F-868AEA20B0FA}"/>
  <conditionalFormatting sqref="A2:A694">
    <cfRule type="duplicateValues" dxfId="493" priority="2850"/>
  </conditionalFormatting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1797D1-DC70-4FDF-9547-5179B726B7D5}">
  <sheetPr codeName="Sheet9"/>
  <dimension ref="A1:D157"/>
  <sheetViews>
    <sheetView showGridLines="0" zoomScale="70" zoomScaleNormal="70" workbookViewId="0">
      <pane ySplit="12" topLeftCell="A51" activePane="bottomLeft" state="frozen"/>
      <selection activeCell="M59" sqref="M59:M60"/>
      <selection pane="bottomLeft" activeCell="C158" sqref="C158"/>
    </sheetView>
  </sheetViews>
  <sheetFormatPr defaultRowHeight="14.4"/>
  <cols>
    <col min="1" max="1" width="36.109375" customWidth="1"/>
    <col min="2" max="2" width="45.33203125" bestFit="1" customWidth="1"/>
    <col min="3" max="3" width="35.6640625" bestFit="1" customWidth="1"/>
    <col min="4" max="4" width="131.109375" bestFit="1" customWidth="1"/>
    <col min="5" max="5" width="17.5546875" customWidth="1"/>
  </cols>
  <sheetData>
    <row r="1" spans="1:4" ht="15.6">
      <c r="A1" s="56" t="s">
        <v>4805</v>
      </c>
    </row>
    <row r="11" spans="1:4" ht="48.6" customHeight="1"/>
    <row r="12" spans="1:4" s="58" customFormat="1" ht="15.6">
      <c r="A12" s="57" t="s">
        <v>4806</v>
      </c>
      <c r="B12" s="57" t="s">
        <v>4807</v>
      </c>
      <c r="C12" s="57" t="s">
        <v>4808</v>
      </c>
      <c r="D12" s="57" t="s">
        <v>4809</v>
      </c>
    </row>
    <row r="13" spans="1:4">
      <c r="A13" s="10" t="s">
        <v>4810</v>
      </c>
      <c r="B13" s="10" t="s">
        <v>4811</v>
      </c>
      <c r="C13" s="10" t="s">
        <v>4812</v>
      </c>
      <c r="D13" s="10" t="s">
        <v>4813</v>
      </c>
    </row>
    <row r="14" spans="1:4">
      <c r="A14" s="10" t="s">
        <v>4810</v>
      </c>
      <c r="B14" s="10" t="s">
        <v>4814</v>
      </c>
      <c r="C14" s="10" t="s">
        <v>4815</v>
      </c>
      <c r="D14" s="10" t="s">
        <v>4816</v>
      </c>
    </row>
    <row r="15" spans="1:4">
      <c r="A15" s="10" t="s">
        <v>4810</v>
      </c>
      <c r="B15" s="10" t="s">
        <v>4817</v>
      </c>
      <c r="C15" s="10" t="s">
        <v>4818</v>
      </c>
      <c r="D15" s="10" t="s">
        <v>4819</v>
      </c>
    </row>
    <row r="16" spans="1:4">
      <c r="A16" s="10" t="s">
        <v>4810</v>
      </c>
      <c r="B16" s="10" t="s">
        <v>183</v>
      </c>
      <c r="C16" s="10" t="s">
        <v>183</v>
      </c>
      <c r="D16" s="10" t="s">
        <v>4820</v>
      </c>
    </row>
    <row r="17" spans="1:4">
      <c r="A17" s="10" t="s">
        <v>4810</v>
      </c>
      <c r="B17" s="10" t="s">
        <v>4821</v>
      </c>
      <c r="C17" s="10" t="s">
        <v>4822</v>
      </c>
      <c r="D17" s="10" t="s">
        <v>4823</v>
      </c>
    </row>
    <row r="18" spans="1:4">
      <c r="A18" s="10" t="s">
        <v>4810</v>
      </c>
      <c r="B18" s="10" t="s">
        <v>4824</v>
      </c>
      <c r="C18" s="10" t="s">
        <v>4825</v>
      </c>
      <c r="D18" s="10" t="s">
        <v>4826</v>
      </c>
    </row>
    <row r="19" spans="1:4">
      <c r="A19" s="10" t="s">
        <v>4810</v>
      </c>
      <c r="B19" s="10" t="s">
        <v>4827</v>
      </c>
      <c r="C19" s="10" t="s">
        <v>4825</v>
      </c>
      <c r="D19" s="10" t="s">
        <v>4828</v>
      </c>
    </row>
    <row r="20" spans="1:4">
      <c r="A20" s="10" t="s">
        <v>4810</v>
      </c>
      <c r="B20" s="10" t="s">
        <v>4829</v>
      </c>
      <c r="C20" s="10" t="s">
        <v>4830</v>
      </c>
      <c r="D20" s="10" t="s">
        <v>4831</v>
      </c>
    </row>
    <row r="21" spans="1:4">
      <c r="A21" s="10" t="s">
        <v>4810</v>
      </c>
      <c r="B21" s="10" t="s">
        <v>4832</v>
      </c>
      <c r="C21" s="10" t="s">
        <v>4833</v>
      </c>
      <c r="D21" s="10" t="s">
        <v>4834</v>
      </c>
    </row>
    <row r="22" spans="1:4">
      <c r="A22" s="10" t="s">
        <v>4810</v>
      </c>
      <c r="B22" s="10" t="s">
        <v>4835</v>
      </c>
      <c r="C22" s="10" t="s">
        <v>4835</v>
      </c>
      <c r="D22" s="10" t="s">
        <v>4836</v>
      </c>
    </row>
    <row r="23" spans="1:4">
      <c r="A23" s="10" t="s">
        <v>4810</v>
      </c>
      <c r="B23" s="10" t="s">
        <v>4837</v>
      </c>
      <c r="C23" s="10" t="s">
        <v>4838</v>
      </c>
      <c r="D23" s="10" t="s">
        <v>4839</v>
      </c>
    </row>
    <row r="24" spans="1:4">
      <c r="A24" s="10" t="s">
        <v>4810</v>
      </c>
      <c r="B24" s="10" t="s">
        <v>4840</v>
      </c>
      <c r="C24" s="10" t="s">
        <v>4841</v>
      </c>
      <c r="D24" s="10" t="s">
        <v>4842</v>
      </c>
    </row>
    <row r="25" spans="1:4">
      <c r="A25" s="10" t="s">
        <v>4810</v>
      </c>
      <c r="B25" s="10" t="s">
        <v>109</v>
      </c>
      <c r="C25" s="10" t="s">
        <v>4843</v>
      </c>
      <c r="D25" s="10" t="s">
        <v>4844</v>
      </c>
    </row>
    <row r="26" spans="1:4">
      <c r="A26" s="10" t="s">
        <v>4810</v>
      </c>
      <c r="B26" s="10" t="s">
        <v>4845</v>
      </c>
      <c r="C26" s="10" t="s">
        <v>4846</v>
      </c>
      <c r="D26" s="10" t="s">
        <v>4847</v>
      </c>
    </row>
    <row r="27" spans="1:4">
      <c r="A27" s="10" t="s">
        <v>4810</v>
      </c>
      <c r="B27" s="10" t="s">
        <v>4848</v>
      </c>
      <c r="C27" s="10" t="s">
        <v>4849</v>
      </c>
      <c r="D27" s="10" t="s">
        <v>4850</v>
      </c>
    </row>
    <row r="28" spans="1:4">
      <c r="A28" s="10" t="s">
        <v>4810</v>
      </c>
      <c r="B28" s="10" t="s">
        <v>4851</v>
      </c>
      <c r="C28" s="10" t="s">
        <v>4852</v>
      </c>
      <c r="D28" s="10" t="s">
        <v>4853</v>
      </c>
    </row>
    <row r="29" spans="1:4">
      <c r="A29" s="10" t="s">
        <v>4810</v>
      </c>
      <c r="B29" s="10" t="s">
        <v>4854</v>
      </c>
      <c r="C29" s="10" t="s">
        <v>4855</v>
      </c>
      <c r="D29" s="10" t="s">
        <v>4856</v>
      </c>
    </row>
    <row r="30" spans="1:4">
      <c r="A30" s="10" t="s">
        <v>4810</v>
      </c>
      <c r="B30" s="10" t="s">
        <v>4857</v>
      </c>
      <c r="C30" s="10" t="s">
        <v>4858</v>
      </c>
      <c r="D30" s="10" t="s">
        <v>4859</v>
      </c>
    </row>
    <row r="31" spans="1:4">
      <c r="A31" s="10" t="s">
        <v>4810</v>
      </c>
      <c r="B31" s="10" t="s">
        <v>4860</v>
      </c>
      <c r="C31" s="10" t="s">
        <v>4858</v>
      </c>
      <c r="D31" s="10" t="s">
        <v>4859</v>
      </c>
    </row>
    <row r="32" spans="1:4">
      <c r="A32" s="10" t="s">
        <v>4810</v>
      </c>
      <c r="B32" s="10" t="s">
        <v>4861</v>
      </c>
      <c r="C32" s="10" t="s">
        <v>4862</v>
      </c>
      <c r="D32" s="10" t="s">
        <v>4863</v>
      </c>
    </row>
    <row r="33" spans="1:4">
      <c r="A33" s="10" t="s">
        <v>4810</v>
      </c>
      <c r="B33" s="10" t="s">
        <v>4864</v>
      </c>
      <c r="C33" s="10" t="s">
        <v>4865</v>
      </c>
      <c r="D33" s="10" t="s">
        <v>4866</v>
      </c>
    </row>
    <row r="34" spans="1:4">
      <c r="A34" s="10" t="s">
        <v>4810</v>
      </c>
      <c r="B34" s="10" t="s">
        <v>4304</v>
      </c>
      <c r="C34" s="10" t="s">
        <v>4865</v>
      </c>
      <c r="D34" s="10" t="s">
        <v>4867</v>
      </c>
    </row>
    <row r="35" spans="1:4">
      <c r="A35" s="10" t="s">
        <v>4810</v>
      </c>
      <c r="B35" s="10" t="s">
        <v>4868</v>
      </c>
      <c r="C35" s="10" t="s">
        <v>4865</v>
      </c>
      <c r="D35" s="10" t="s">
        <v>4869</v>
      </c>
    </row>
    <row r="36" spans="1:4">
      <c r="A36" s="10" t="s">
        <v>4810</v>
      </c>
      <c r="B36" s="10" t="s">
        <v>4279</v>
      </c>
      <c r="C36" s="10" t="s">
        <v>4865</v>
      </c>
      <c r="D36" s="10" t="s">
        <v>4870</v>
      </c>
    </row>
    <row r="37" spans="1:4">
      <c r="A37" s="10" t="s">
        <v>4810</v>
      </c>
      <c r="B37" s="10" t="s">
        <v>4296</v>
      </c>
      <c r="C37" s="10" t="s">
        <v>4865</v>
      </c>
      <c r="D37" s="10" t="s">
        <v>4871</v>
      </c>
    </row>
    <row r="38" spans="1:4">
      <c r="A38" s="10" t="s">
        <v>4810</v>
      </c>
      <c r="B38" s="10" t="s">
        <v>4872</v>
      </c>
      <c r="C38" s="10" t="s">
        <v>4873</v>
      </c>
      <c r="D38" s="10" t="s">
        <v>4874</v>
      </c>
    </row>
    <row r="39" spans="1:4">
      <c r="A39" s="10" t="s">
        <v>4810</v>
      </c>
      <c r="B39" s="10" t="s">
        <v>4875</v>
      </c>
      <c r="C39" s="10" t="s">
        <v>4873</v>
      </c>
      <c r="D39" s="10" t="s">
        <v>4876</v>
      </c>
    </row>
    <row r="40" spans="1:4">
      <c r="A40" s="10" t="s">
        <v>4810</v>
      </c>
      <c r="B40" s="10" t="s">
        <v>4877</v>
      </c>
      <c r="C40" s="10" t="s">
        <v>4873</v>
      </c>
      <c r="D40" s="10" t="s">
        <v>4878</v>
      </c>
    </row>
    <row r="41" spans="1:4">
      <c r="A41" s="10" t="s">
        <v>4810</v>
      </c>
      <c r="B41" s="10" t="s">
        <v>4879</v>
      </c>
      <c r="C41" s="10" t="s">
        <v>4873</v>
      </c>
      <c r="D41" s="10" t="s">
        <v>4880</v>
      </c>
    </row>
    <row r="42" spans="1:4">
      <c r="A42" s="10" t="s">
        <v>4810</v>
      </c>
      <c r="B42" s="10" t="s">
        <v>4881</v>
      </c>
      <c r="C42" s="10" t="s">
        <v>4873</v>
      </c>
      <c r="D42" s="10" t="s">
        <v>4882</v>
      </c>
    </row>
    <row r="43" spans="1:4">
      <c r="A43" s="10" t="s">
        <v>4810</v>
      </c>
      <c r="B43" s="10" t="s">
        <v>4883</v>
      </c>
      <c r="C43" s="10" t="s">
        <v>4873</v>
      </c>
      <c r="D43" s="10" t="s">
        <v>4884</v>
      </c>
    </row>
    <row r="44" spans="1:4">
      <c r="A44" s="10" t="s">
        <v>4810</v>
      </c>
      <c r="B44" s="10" t="s">
        <v>4885</v>
      </c>
      <c r="C44" s="10" t="s">
        <v>4886</v>
      </c>
      <c r="D44" s="10" t="s">
        <v>4887</v>
      </c>
    </row>
    <row r="45" spans="1:4">
      <c r="A45" s="10" t="s">
        <v>4810</v>
      </c>
      <c r="B45" s="10" t="s">
        <v>4888</v>
      </c>
      <c r="C45" s="10" t="s">
        <v>4889</v>
      </c>
      <c r="D45" s="10" t="s">
        <v>4890</v>
      </c>
    </row>
    <row r="46" spans="1:4">
      <c r="A46" s="10" t="s">
        <v>4810</v>
      </c>
      <c r="B46" s="10" t="s">
        <v>4891</v>
      </c>
      <c r="C46" s="10" t="s">
        <v>4892</v>
      </c>
      <c r="D46" s="10" t="s">
        <v>4893</v>
      </c>
    </row>
    <row r="47" spans="1:4">
      <c r="A47" s="10" t="s">
        <v>4810</v>
      </c>
      <c r="B47" s="10" t="s">
        <v>4148</v>
      </c>
      <c r="C47" s="10" t="s">
        <v>4894</v>
      </c>
      <c r="D47" s="10" t="s">
        <v>4895</v>
      </c>
    </row>
    <row r="48" spans="1:4">
      <c r="A48" s="10" t="s">
        <v>4810</v>
      </c>
      <c r="B48" s="10" t="s">
        <v>4896</v>
      </c>
      <c r="C48" s="10" t="s">
        <v>4897</v>
      </c>
      <c r="D48" s="10" t="s">
        <v>4898</v>
      </c>
    </row>
    <row r="49" spans="1:4">
      <c r="A49" s="10" t="s">
        <v>4810</v>
      </c>
      <c r="B49" s="10" t="s">
        <v>4899</v>
      </c>
      <c r="C49" s="10" t="s">
        <v>4900</v>
      </c>
      <c r="D49" s="10" t="s">
        <v>4901</v>
      </c>
    </row>
    <row r="50" spans="1:4">
      <c r="A50" s="10" t="s">
        <v>4810</v>
      </c>
      <c r="B50" s="10" t="s">
        <v>4298</v>
      </c>
      <c r="C50" s="10" t="s">
        <v>4902</v>
      </c>
      <c r="D50" s="10" t="s">
        <v>4903</v>
      </c>
    </row>
    <row r="51" spans="1:4">
      <c r="A51" s="10" t="s">
        <v>4810</v>
      </c>
      <c r="B51" s="10" t="s">
        <v>4904</v>
      </c>
      <c r="C51" s="10" t="s">
        <v>4902</v>
      </c>
      <c r="D51" s="10" t="s">
        <v>4905</v>
      </c>
    </row>
    <row r="52" spans="1:4">
      <c r="A52" s="10" t="s">
        <v>4810</v>
      </c>
      <c r="B52" s="10" t="s">
        <v>4906</v>
      </c>
      <c r="C52" s="10" t="s">
        <v>4907</v>
      </c>
      <c r="D52" s="10" t="s">
        <v>4908</v>
      </c>
    </row>
    <row r="53" spans="1:4">
      <c r="A53" s="10" t="s">
        <v>4810</v>
      </c>
      <c r="B53" s="10" t="s">
        <v>4909</v>
      </c>
      <c r="C53" s="10" t="s">
        <v>4907</v>
      </c>
      <c r="D53" s="10" t="s">
        <v>4908</v>
      </c>
    </row>
    <row r="54" spans="1:4">
      <c r="A54" s="10" t="s">
        <v>4810</v>
      </c>
      <c r="B54" s="10" t="s">
        <v>4910</v>
      </c>
      <c r="C54" s="10" t="s">
        <v>4911</v>
      </c>
      <c r="D54" s="10" t="s">
        <v>4912</v>
      </c>
    </row>
    <row r="55" spans="1:4">
      <c r="A55" s="10" t="s">
        <v>4810</v>
      </c>
      <c r="B55" s="10" t="s">
        <v>4913</v>
      </c>
      <c r="C55" s="10" t="s">
        <v>4914</v>
      </c>
      <c r="D55" s="10" t="s">
        <v>4915</v>
      </c>
    </row>
    <row r="56" spans="1:4">
      <c r="A56" s="10" t="s">
        <v>4810</v>
      </c>
      <c r="B56" s="10" t="s">
        <v>4916</v>
      </c>
      <c r="C56" s="10" t="s">
        <v>4917</v>
      </c>
      <c r="D56" s="10" t="s">
        <v>4918</v>
      </c>
    </row>
    <row r="57" spans="1:4">
      <c r="A57" s="10" t="s">
        <v>4810</v>
      </c>
      <c r="B57" s="10" t="s">
        <v>4919</v>
      </c>
      <c r="C57" s="10" t="s">
        <v>4920</v>
      </c>
      <c r="D57" s="10" t="s">
        <v>4921</v>
      </c>
    </row>
    <row r="58" spans="1:4">
      <c r="A58" s="10" t="s">
        <v>4810</v>
      </c>
      <c r="B58" s="10" t="s">
        <v>4922</v>
      </c>
      <c r="C58" s="10" t="s">
        <v>4923</v>
      </c>
      <c r="D58" s="10" t="s">
        <v>4924</v>
      </c>
    </row>
    <row r="59" spans="1:4">
      <c r="A59" s="10" t="s">
        <v>4810</v>
      </c>
      <c r="B59" s="10" t="s">
        <v>4925</v>
      </c>
      <c r="C59" s="10" t="s">
        <v>4926</v>
      </c>
      <c r="D59" s="10" t="s">
        <v>4927</v>
      </c>
    </row>
    <row r="60" spans="1:4">
      <c r="A60" s="10" t="s">
        <v>4810</v>
      </c>
      <c r="B60" s="10" t="s">
        <v>4928</v>
      </c>
      <c r="C60" s="10" t="s">
        <v>4926</v>
      </c>
      <c r="D60" s="10" t="s">
        <v>4929</v>
      </c>
    </row>
    <row r="61" spans="1:4">
      <c r="A61" s="10" t="s">
        <v>4810</v>
      </c>
      <c r="B61" s="10" t="s">
        <v>4930</v>
      </c>
      <c r="C61" s="10" t="s">
        <v>4931</v>
      </c>
      <c r="D61" s="10" t="s">
        <v>4932</v>
      </c>
    </row>
    <row r="62" spans="1:4">
      <c r="A62" s="10" t="s">
        <v>4810</v>
      </c>
      <c r="B62" s="10" t="s">
        <v>4933</v>
      </c>
      <c r="C62" s="10" t="s">
        <v>4931</v>
      </c>
      <c r="D62" s="10" t="s">
        <v>4934</v>
      </c>
    </row>
    <row r="63" spans="1:4">
      <c r="A63" s="10" t="s">
        <v>4810</v>
      </c>
      <c r="B63" s="10" t="s">
        <v>4935</v>
      </c>
      <c r="C63" s="10" t="s">
        <v>4931</v>
      </c>
      <c r="D63" s="10" t="s">
        <v>4936</v>
      </c>
    </row>
    <row r="64" spans="1:4">
      <c r="A64" s="10" t="s">
        <v>4810</v>
      </c>
      <c r="B64" s="10" t="s">
        <v>4937</v>
      </c>
      <c r="C64" s="10" t="s">
        <v>4931</v>
      </c>
      <c r="D64" s="10" t="s">
        <v>4938</v>
      </c>
    </row>
    <row r="65" spans="1:4">
      <c r="A65" s="10" t="s">
        <v>4810</v>
      </c>
      <c r="B65" s="10" t="s">
        <v>4939</v>
      </c>
      <c r="C65" s="10" t="s">
        <v>4940</v>
      </c>
      <c r="D65" s="10" t="s">
        <v>4941</v>
      </c>
    </row>
    <row r="66" spans="1:4">
      <c r="A66" s="10" t="s">
        <v>4810</v>
      </c>
      <c r="B66" s="10" t="s">
        <v>4942</v>
      </c>
      <c r="C66" s="10" t="s">
        <v>4943</v>
      </c>
      <c r="D66" s="10" t="s">
        <v>4944</v>
      </c>
    </row>
    <row r="67" spans="1:4">
      <c r="A67" s="10" t="s">
        <v>4810</v>
      </c>
      <c r="B67" s="10" t="s">
        <v>4945</v>
      </c>
      <c r="C67" s="10" t="s">
        <v>4946</v>
      </c>
      <c r="D67" s="10" t="s">
        <v>4947</v>
      </c>
    </row>
    <row r="68" spans="1:4">
      <c r="A68" s="10" t="s">
        <v>4810</v>
      </c>
      <c r="B68" s="10" t="s">
        <v>4948</v>
      </c>
      <c r="C68" s="10" t="s">
        <v>4949</v>
      </c>
      <c r="D68" s="10" t="s">
        <v>4950</v>
      </c>
    </row>
    <row r="69" spans="1:4">
      <c r="A69" s="10" t="s">
        <v>4810</v>
      </c>
      <c r="B69" s="10" t="s">
        <v>4951</v>
      </c>
      <c r="C69" s="10" t="s">
        <v>4952</v>
      </c>
      <c r="D69" s="10" t="s">
        <v>4950</v>
      </c>
    </row>
    <row r="70" spans="1:4">
      <c r="A70" s="10" t="s">
        <v>34</v>
      </c>
      <c r="B70" s="10" t="s">
        <v>4953</v>
      </c>
      <c r="C70" s="10" t="s">
        <v>4954</v>
      </c>
      <c r="D70" s="10" t="s">
        <v>4955</v>
      </c>
    </row>
    <row r="71" spans="1:4">
      <c r="A71" s="10" t="s">
        <v>34</v>
      </c>
      <c r="B71" s="10" t="s">
        <v>4956</v>
      </c>
      <c r="C71" s="10" t="s">
        <v>4957</v>
      </c>
      <c r="D71" s="10" t="s">
        <v>4958</v>
      </c>
    </row>
    <row r="72" spans="1:4">
      <c r="A72" s="10" t="s">
        <v>34</v>
      </c>
      <c r="B72" s="10" t="s">
        <v>4959</v>
      </c>
      <c r="C72" s="10" t="s">
        <v>4960</v>
      </c>
      <c r="D72" s="10" t="s">
        <v>4961</v>
      </c>
    </row>
    <row r="73" spans="1:4">
      <c r="A73" s="10" t="s">
        <v>34</v>
      </c>
      <c r="B73" s="10" t="s">
        <v>4925</v>
      </c>
      <c r="C73" s="10" t="s">
        <v>4962</v>
      </c>
      <c r="D73" s="10" t="s">
        <v>4963</v>
      </c>
    </row>
    <row r="74" spans="1:4">
      <c r="A74" s="10" t="s">
        <v>34</v>
      </c>
      <c r="B74" s="10" t="s">
        <v>4928</v>
      </c>
      <c r="C74" s="10" t="s">
        <v>4962</v>
      </c>
      <c r="D74" s="10" t="s">
        <v>4929</v>
      </c>
    </row>
    <row r="75" spans="1:4">
      <c r="A75" s="10" t="s">
        <v>34</v>
      </c>
      <c r="B75" s="10" t="s">
        <v>4964</v>
      </c>
      <c r="C75" s="10" t="s">
        <v>4965</v>
      </c>
      <c r="D75" s="10" t="s">
        <v>4966</v>
      </c>
    </row>
    <row r="76" spans="1:4">
      <c r="A76" s="10" t="s">
        <v>34</v>
      </c>
      <c r="B76" s="10" t="s">
        <v>4967</v>
      </c>
      <c r="C76" s="10" t="s">
        <v>4968</v>
      </c>
      <c r="D76" s="10" t="s">
        <v>4969</v>
      </c>
    </row>
    <row r="77" spans="1:4">
      <c r="A77" s="10" t="s">
        <v>34</v>
      </c>
      <c r="B77" s="10" t="s">
        <v>4337</v>
      </c>
      <c r="C77" s="10" t="s">
        <v>4970</v>
      </c>
      <c r="D77" s="10" t="s">
        <v>4971</v>
      </c>
    </row>
    <row r="78" spans="1:4">
      <c r="A78" s="10" t="s">
        <v>34</v>
      </c>
      <c r="B78" s="10" t="s">
        <v>4339</v>
      </c>
      <c r="C78" s="10" t="s">
        <v>4970</v>
      </c>
      <c r="D78" s="10" t="s">
        <v>4972</v>
      </c>
    </row>
    <row r="79" spans="1:4">
      <c r="A79" s="10" t="s">
        <v>34</v>
      </c>
      <c r="B79" s="10" t="s">
        <v>4973</v>
      </c>
      <c r="C79" s="10" t="s">
        <v>4974</v>
      </c>
      <c r="D79" s="10" t="s">
        <v>4975</v>
      </c>
    </row>
    <row r="80" spans="1:4">
      <c r="A80" s="10" t="s">
        <v>34</v>
      </c>
      <c r="B80" s="10" t="s">
        <v>4352</v>
      </c>
      <c r="C80" s="10" t="s">
        <v>4976</v>
      </c>
      <c r="D80" s="10" t="s">
        <v>4977</v>
      </c>
    </row>
    <row r="81" spans="1:4">
      <c r="A81" s="10" t="s">
        <v>34</v>
      </c>
      <c r="B81" s="10" t="s">
        <v>4978</v>
      </c>
      <c r="C81" s="10" t="s">
        <v>4979</v>
      </c>
      <c r="D81" s="10" t="s">
        <v>4980</v>
      </c>
    </row>
    <row r="82" spans="1:4">
      <c r="A82" s="10" t="s">
        <v>34</v>
      </c>
      <c r="B82" s="10" t="s">
        <v>4981</v>
      </c>
      <c r="C82" s="10" t="s">
        <v>4982</v>
      </c>
      <c r="D82" s="10" t="s">
        <v>4983</v>
      </c>
    </row>
    <row r="83" spans="1:4">
      <c r="A83" s="10" t="s">
        <v>34</v>
      </c>
      <c r="B83" s="10" t="s">
        <v>4984</v>
      </c>
      <c r="C83" s="10" t="s">
        <v>4985</v>
      </c>
      <c r="D83" s="10" t="s">
        <v>4986</v>
      </c>
    </row>
    <row r="84" spans="1:4">
      <c r="A84" s="10" t="s">
        <v>34</v>
      </c>
      <c r="B84" s="10" t="s">
        <v>4987</v>
      </c>
      <c r="C84" s="10" t="s">
        <v>4988</v>
      </c>
      <c r="D84" s="10" t="s">
        <v>4989</v>
      </c>
    </row>
    <row r="85" spans="1:4">
      <c r="A85" s="10" t="s">
        <v>34</v>
      </c>
      <c r="B85" s="10" t="s">
        <v>4363</v>
      </c>
      <c r="C85" s="10" t="s">
        <v>4990</v>
      </c>
      <c r="D85" s="10"/>
    </row>
    <row r="86" spans="1:4">
      <c r="A86" s="10" t="s">
        <v>4991</v>
      </c>
      <c r="B86" s="10" t="s">
        <v>4992</v>
      </c>
      <c r="C86" s="10" t="s">
        <v>4993</v>
      </c>
      <c r="D86" s="10" t="s">
        <v>4994</v>
      </c>
    </row>
    <row r="87" spans="1:4">
      <c r="A87" s="10" t="s">
        <v>4991</v>
      </c>
      <c r="B87" s="10" t="s">
        <v>4995</v>
      </c>
      <c r="C87" s="10" t="s">
        <v>4996</v>
      </c>
      <c r="D87" s="10" t="s">
        <v>4994</v>
      </c>
    </row>
    <row r="88" spans="1:4">
      <c r="A88" s="10" t="s">
        <v>4991</v>
      </c>
      <c r="B88" s="10" t="s">
        <v>4997</v>
      </c>
      <c r="C88" s="10" t="s">
        <v>4998</v>
      </c>
      <c r="D88" s="10" t="s">
        <v>4994</v>
      </c>
    </row>
    <row r="89" spans="1:4">
      <c r="A89" s="10" t="s">
        <v>4991</v>
      </c>
      <c r="B89" s="10" t="s">
        <v>4995</v>
      </c>
      <c r="C89" s="10" t="s">
        <v>4996</v>
      </c>
      <c r="D89" s="10" t="s">
        <v>4994</v>
      </c>
    </row>
    <row r="90" spans="1:4">
      <c r="A90" s="10" t="s">
        <v>4991</v>
      </c>
      <c r="B90" s="10" t="s">
        <v>4399</v>
      </c>
      <c r="C90" s="10" t="s">
        <v>4999</v>
      </c>
      <c r="D90" s="10" t="s">
        <v>5000</v>
      </c>
    </row>
    <row r="91" spans="1:4">
      <c r="A91" s="10" t="s">
        <v>4991</v>
      </c>
      <c r="B91" s="10" t="s">
        <v>4352</v>
      </c>
      <c r="C91" s="10" t="s">
        <v>4999</v>
      </c>
      <c r="D91" s="10" t="s">
        <v>5001</v>
      </c>
    </row>
    <row r="92" spans="1:4">
      <c r="A92" s="10" t="s">
        <v>4991</v>
      </c>
      <c r="B92" s="10" t="s">
        <v>5002</v>
      </c>
      <c r="C92" s="10" t="s">
        <v>5003</v>
      </c>
      <c r="D92" s="10"/>
    </row>
    <row r="93" spans="1:4">
      <c r="A93" s="10" t="s">
        <v>4991</v>
      </c>
      <c r="B93" s="10" t="s">
        <v>5004</v>
      </c>
      <c r="C93" s="10" t="s">
        <v>5005</v>
      </c>
      <c r="D93" s="10"/>
    </row>
    <row r="94" spans="1:4">
      <c r="A94" s="10" t="s">
        <v>4991</v>
      </c>
      <c r="B94" s="10" t="s">
        <v>5006</v>
      </c>
      <c r="C94" s="10" t="s">
        <v>5007</v>
      </c>
      <c r="D94" s="10" t="s">
        <v>4958</v>
      </c>
    </row>
    <row r="95" spans="1:4">
      <c r="A95" s="593" t="s">
        <v>5008</v>
      </c>
      <c r="B95" s="23" t="s">
        <v>5009</v>
      </c>
      <c r="C95" s="44" t="s">
        <v>5010</v>
      </c>
      <c r="D95" s="44" t="s">
        <v>5011</v>
      </c>
    </row>
    <row r="96" spans="1:4">
      <c r="A96" s="593" t="s">
        <v>5008</v>
      </c>
      <c r="B96" s="23" t="s">
        <v>5012</v>
      </c>
      <c r="C96" s="44" t="s">
        <v>5013</v>
      </c>
      <c r="D96" s="44" t="s">
        <v>5011</v>
      </c>
    </row>
    <row r="97" spans="1:4">
      <c r="A97" s="593" t="s">
        <v>5008</v>
      </c>
      <c r="B97" s="23" t="s">
        <v>5014</v>
      </c>
      <c r="C97" s="44" t="s">
        <v>5015</v>
      </c>
      <c r="D97" s="44" t="s">
        <v>5011</v>
      </c>
    </row>
    <row r="98" spans="1:4">
      <c r="A98" s="593" t="s">
        <v>5008</v>
      </c>
      <c r="B98" s="23" t="s">
        <v>5016</v>
      </c>
      <c r="C98" s="44" t="s">
        <v>5010</v>
      </c>
      <c r="D98" s="44" t="s">
        <v>5011</v>
      </c>
    </row>
    <row r="99" spans="1:4">
      <c r="A99" s="593" t="s">
        <v>5008</v>
      </c>
      <c r="B99" s="23" t="s">
        <v>5017</v>
      </c>
      <c r="C99" s="44" t="s">
        <v>5013</v>
      </c>
      <c r="D99" s="44" t="s">
        <v>5011</v>
      </c>
    </row>
    <row r="100" spans="1:4">
      <c r="A100" s="593" t="s">
        <v>5008</v>
      </c>
      <c r="B100" s="23" t="s">
        <v>5018</v>
      </c>
      <c r="C100" s="44" t="s">
        <v>5019</v>
      </c>
      <c r="D100" s="44" t="s">
        <v>5011</v>
      </c>
    </row>
    <row r="101" spans="1:4">
      <c r="A101" s="593" t="s">
        <v>5008</v>
      </c>
      <c r="B101" s="23" t="s">
        <v>5020</v>
      </c>
      <c r="C101" s="44" t="s">
        <v>5021</v>
      </c>
      <c r="D101" s="44" t="s">
        <v>5011</v>
      </c>
    </row>
    <row r="102" spans="1:4">
      <c r="A102" s="593" t="s">
        <v>5008</v>
      </c>
      <c r="B102" s="23" t="s">
        <v>5022</v>
      </c>
      <c r="C102" s="44" t="s">
        <v>5023</v>
      </c>
      <c r="D102" s="44" t="s">
        <v>5011</v>
      </c>
    </row>
    <row r="103" spans="1:4">
      <c r="A103" s="593" t="s">
        <v>5008</v>
      </c>
      <c r="B103" s="23" t="s">
        <v>5024</v>
      </c>
      <c r="C103" s="44" t="s">
        <v>5025</v>
      </c>
      <c r="D103" s="44" t="s">
        <v>5011</v>
      </c>
    </row>
    <row r="104" spans="1:4">
      <c r="A104" s="593" t="s">
        <v>5008</v>
      </c>
      <c r="B104" s="23" t="s">
        <v>5026</v>
      </c>
      <c r="C104" s="44" t="s">
        <v>5027</v>
      </c>
      <c r="D104" s="44" t="s">
        <v>5011</v>
      </c>
    </row>
    <row r="105" spans="1:4">
      <c r="A105" s="593" t="s">
        <v>5008</v>
      </c>
      <c r="B105" s="23" t="s">
        <v>5028</v>
      </c>
      <c r="C105" s="44" t="s">
        <v>5029</v>
      </c>
      <c r="D105" s="44" t="s">
        <v>5011</v>
      </c>
    </row>
    <row r="106" spans="1:4">
      <c r="A106" s="593" t="s">
        <v>5008</v>
      </c>
      <c r="B106" s="23" t="s">
        <v>5030</v>
      </c>
      <c r="C106" s="44" t="s">
        <v>5031</v>
      </c>
      <c r="D106" s="44" t="s">
        <v>5011</v>
      </c>
    </row>
    <row r="107" spans="1:4">
      <c r="A107" s="593" t="s">
        <v>5008</v>
      </c>
      <c r="B107" s="23" t="s">
        <v>5032</v>
      </c>
      <c r="C107" s="44" t="s">
        <v>5033</v>
      </c>
      <c r="D107" s="44" t="s">
        <v>5011</v>
      </c>
    </row>
    <row r="108" spans="1:4">
      <c r="A108" s="593" t="s">
        <v>5008</v>
      </c>
      <c r="B108" s="23" t="s">
        <v>5034</v>
      </c>
      <c r="C108" s="44" t="s">
        <v>5035</v>
      </c>
      <c r="D108" s="44" t="s">
        <v>5011</v>
      </c>
    </row>
    <row r="109" spans="1:4">
      <c r="A109" s="593" t="s">
        <v>5008</v>
      </c>
      <c r="B109" s="23" t="s">
        <v>5036</v>
      </c>
      <c r="C109" s="44" t="s">
        <v>5037</v>
      </c>
      <c r="D109" s="44" t="s">
        <v>5011</v>
      </c>
    </row>
    <row r="110" spans="1:4">
      <c r="A110" s="593" t="s">
        <v>5008</v>
      </c>
      <c r="B110" s="23" t="s">
        <v>5038</v>
      </c>
      <c r="C110" s="44" t="s">
        <v>5039</v>
      </c>
      <c r="D110" s="44" t="s">
        <v>5040</v>
      </c>
    </row>
    <row r="111" spans="1:4">
      <c r="A111" s="593" t="s">
        <v>5008</v>
      </c>
      <c r="B111" s="23" t="s">
        <v>5041</v>
      </c>
      <c r="C111" s="44" t="s">
        <v>5042</v>
      </c>
      <c r="D111" s="44" t="s">
        <v>5043</v>
      </c>
    </row>
    <row r="112" spans="1:4">
      <c r="A112" s="593" t="s">
        <v>5008</v>
      </c>
      <c r="B112" s="23" t="s">
        <v>5044</v>
      </c>
      <c r="C112" s="44" t="s">
        <v>5042</v>
      </c>
      <c r="D112" s="44" t="s">
        <v>5045</v>
      </c>
    </row>
    <row r="113" spans="1:4">
      <c r="A113" s="593" t="s">
        <v>5008</v>
      </c>
      <c r="B113" s="23" t="s">
        <v>5046</v>
      </c>
      <c r="C113" s="44" t="s">
        <v>5042</v>
      </c>
      <c r="D113" s="44" t="s">
        <v>5047</v>
      </c>
    </row>
    <row r="114" spans="1:4">
      <c r="A114" s="593" t="s">
        <v>5008</v>
      </c>
      <c r="B114" s="23" t="s">
        <v>5048</v>
      </c>
      <c r="C114" s="44" t="s">
        <v>5042</v>
      </c>
      <c r="D114" s="44" t="s">
        <v>5049</v>
      </c>
    </row>
    <row r="115" spans="1:4">
      <c r="A115" s="593" t="s">
        <v>5008</v>
      </c>
      <c r="B115" s="23" t="s">
        <v>5050</v>
      </c>
      <c r="C115" s="44" t="s">
        <v>5051</v>
      </c>
      <c r="D115" s="44" t="s">
        <v>4874</v>
      </c>
    </row>
    <row r="116" spans="1:4">
      <c r="A116" s="593" t="s">
        <v>5008</v>
      </c>
      <c r="B116" s="23" t="s">
        <v>5052</v>
      </c>
      <c r="C116" s="44" t="s">
        <v>5051</v>
      </c>
      <c r="D116" s="44" t="s">
        <v>4876</v>
      </c>
    </row>
    <row r="117" spans="1:4">
      <c r="A117" s="593" t="s">
        <v>5008</v>
      </c>
      <c r="B117" s="23" t="s">
        <v>5053</v>
      </c>
      <c r="C117" s="44" t="s">
        <v>5051</v>
      </c>
      <c r="D117" s="44" t="s">
        <v>5054</v>
      </c>
    </row>
    <row r="118" spans="1:4">
      <c r="A118" s="593" t="s">
        <v>5008</v>
      </c>
      <c r="B118" s="23" t="s">
        <v>5055</v>
      </c>
      <c r="C118" s="44" t="s">
        <v>5056</v>
      </c>
      <c r="D118" s="44" t="s">
        <v>5057</v>
      </c>
    </row>
    <row r="119" spans="1:4">
      <c r="A119" s="593" t="s">
        <v>5008</v>
      </c>
      <c r="B119" s="23" t="s">
        <v>5058</v>
      </c>
      <c r="C119" s="44" t="s">
        <v>5056</v>
      </c>
      <c r="D119" s="44" t="s">
        <v>5059</v>
      </c>
    </row>
    <row r="120" spans="1:4">
      <c r="A120" s="593" t="s">
        <v>5008</v>
      </c>
      <c r="B120" s="23" t="s">
        <v>5060</v>
      </c>
      <c r="C120" s="44" t="s">
        <v>5056</v>
      </c>
      <c r="D120" s="44" t="s">
        <v>5061</v>
      </c>
    </row>
    <row r="121" spans="1:4">
      <c r="A121" s="593" t="s">
        <v>5008</v>
      </c>
      <c r="B121" s="23" t="s">
        <v>5062</v>
      </c>
      <c r="C121" s="44" t="s">
        <v>5056</v>
      </c>
      <c r="D121" s="44" t="s">
        <v>5063</v>
      </c>
    </row>
    <row r="122" spans="1:4">
      <c r="A122" s="593" t="s">
        <v>5008</v>
      </c>
      <c r="B122" s="23" t="s">
        <v>5064</v>
      </c>
      <c r="C122" s="44" t="s">
        <v>5065</v>
      </c>
      <c r="D122" s="44" t="s">
        <v>5066</v>
      </c>
    </row>
    <row r="123" spans="1:4">
      <c r="A123" s="593" t="s">
        <v>5008</v>
      </c>
      <c r="B123" s="23" t="s">
        <v>5067</v>
      </c>
      <c r="C123" s="44" t="s">
        <v>5065</v>
      </c>
      <c r="D123" s="44" t="s">
        <v>5068</v>
      </c>
    </row>
    <row r="124" spans="1:4">
      <c r="A124" s="593" t="s">
        <v>5008</v>
      </c>
      <c r="B124" s="23" t="s">
        <v>5069</v>
      </c>
      <c r="C124" s="44" t="s">
        <v>5065</v>
      </c>
      <c r="D124" s="44" t="s">
        <v>5070</v>
      </c>
    </row>
    <row r="125" spans="1:4">
      <c r="A125" s="593" t="s">
        <v>5008</v>
      </c>
      <c r="B125" s="23" t="s">
        <v>5071</v>
      </c>
      <c r="C125" s="44" t="s">
        <v>5065</v>
      </c>
      <c r="D125" s="44" t="s">
        <v>5072</v>
      </c>
    </row>
    <row r="126" spans="1:4">
      <c r="A126" s="593" t="s">
        <v>5008</v>
      </c>
      <c r="B126" s="23" t="s">
        <v>5073</v>
      </c>
      <c r="C126" s="44" t="s">
        <v>5065</v>
      </c>
      <c r="D126" s="44" t="s">
        <v>5074</v>
      </c>
    </row>
    <row r="127" spans="1:4">
      <c r="A127" s="593" t="s">
        <v>5008</v>
      </c>
      <c r="B127" s="23" t="s">
        <v>5075</v>
      </c>
      <c r="C127" s="44" t="s">
        <v>5076</v>
      </c>
      <c r="D127" s="44" t="s">
        <v>5077</v>
      </c>
    </row>
    <row r="128" spans="1:4">
      <c r="A128" s="593" t="s">
        <v>5008</v>
      </c>
      <c r="B128" s="23" t="s">
        <v>5078</v>
      </c>
      <c r="C128" s="44" t="s">
        <v>5076</v>
      </c>
      <c r="D128" s="44" t="s">
        <v>5079</v>
      </c>
    </row>
    <row r="129" spans="1:4">
      <c r="A129" s="593" t="s">
        <v>5008</v>
      </c>
      <c r="B129" s="23" t="s">
        <v>5080</v>
      </c>
      <c r="C129" s="44" t="s">
        <v>5076</v>
      </c>
      <c r="D129" s="44" t="s">
        <v>5081</v>
      </c>
    </row>
    <row r="130" spans="1:4">
      <c r="A130" s="593" t="s">
        <v>5008</v>
      </c>
      <c r="B130" s="23" t="s">
        <v>5082</v>
      </c>
      <c r="C130" s="44" t="s">
        <v>5076</v>
      </c>
      <c r="D130" s="44" t="s">
        <v>5083</v>
      </c>
    </row>
    <row r="131" spans="1:4">
      <c r="A131" s="593" t="s">
        <v>5008</v>
      </c>
      <c r="B131" s="23" t="s">
        <v>5084</v>
      </c>
      <c r="C131" s="44" t="s">
        <v>5076</v>
      </c>
      <c r="D131" s="44" t="s">
        <v>5085</v>
      </c>
    </row>
    <row r="132" spans="1:4">
      <c r="A132" s="593" t="s">
        <v>5008</v>
      </c>
      <c r="B132" s="23" t="s">
        <v>5086</v>
      </c>
      <c r="C132" s="44" t="s">
        <v>5087</v>
      </c>
      <c r="D132" s="44"/>
    </row>
    <row r="133" spans="1:4">
      <c r="A133" s="593" t="s">
        <v>5008</v>
      </c>
      <c r="B133" s="23" t="s">
        <v>5088</v>
      </c>
      <c r="C133" s="44" t="s">
        <v>5089</v>
      </c>
      <c r="D133" s="44" t="s">
        <v>5090</v>
      </c>
    </row>
    <row r="134" spans="1:4">
      <c r="A134" s="593" t="s">
        <v>5008</v>
      </c>
      <c r="B134" s="23" t="s">
        <v>4616</v>
      </c>
      <c r="C134" s="44" t="s">
        <v>5091</v>
      </c>
      <c r="D134" s="44" t="s">
        <v>5092</v>
      </c>
    </row>
    <row r="135" spans="1:4">
      <c r="A135" s="593" t="s">
        <v>5008</v>
      </c>
      <c r="B135" s="23" t="s">
        <v>5093</v>
      </c>
      <c r="C135" s="44" t="s">
        <v>5091</v>
      </c>
      <c r="D135" s="44" t="s">
        <v>5094</v>
      </c>
    </row>
    <row r="136" spans="1:4">
      <c r="A136" s="593" t="s">
        <v>5008</v>
      </c>
      <c r="B136" s="23" t="s">
        <v>5095</v>
      </c>
      <c r="C136" s="44" t="s">
        <v>5091</v>
      </c>
      <c r="D136" s="44" t="s">
        <v>5096</v>
      </c>
    </row>
    <row r="137" spans="1:4">
      <c r="A137" s="593" t="s">
        <v>5008</v>
      </c>
      <c r="B137" s="23" t="s">
        <v>5097</v>
      </c>
      <c r="C137" s="44" t="s">
        <v>5098</v>
      </c>
      <c r="D137" s="44" t="s">
        <v>5099</v>
      </c>
    </row>
    <row r="138" spans="1:4">
      <c r="A138" s="593" t="s">
        <v>5008</v>
      </c>
      <c r="B138" s="23" t="s">
        <v>5100</v>
      </c>
      <c r="C138" s="44" t="s">
        <v>5101</v>
      </c>
      <c r="D138" s="44" t="s">
        <v>5102</v>
      </c>
    </row>
    <row r="139" spans="1:4">
      <c r="A139" s="593" t="s">
        <v>5008</v>
      </c>
      <c r="B139" s="23" t="s">
        <v>5103</v>
      </c>
      <c r="C139" s="44" t="s">
        <v>5104</v>
      </c>
      <c r="D139" s="44" t="s">
        <v>5105</v>
      </c>
    </row>
    <row r="140" spans="1:4">
      <c r="A140" s="593" t="s">
        <v>5008</v>
      </c>
      <c r="B140" s="23" t="s">
        <v>5106</v>
      </c>
      <c r="C140" s="44" t="s">
        <v>5107</v>
      </c>
      <c r="D140" s="44" t="s">
        <v>5108</v>
      </c>
    </row>
    <row r="141" spans="1:4">
      <c r="A141" s="593" t="s">
        <v>5008</v>
      </c>
      <c r="B141" s="23" t="s">
        <v>4735</v>
      </c>
      <c r="C141" s="44" t="s">
        <v>5107</v>
      </c>
      <c r="D141" s="44" t="s">
        <v>5109</v>
      </c>
    </row>
    <row r="142" spans="1:4">
      <c r="A142" s="593" t="s">
        <v>5008</v>
      </c>
      <c r="B142" s="23" t="s">
        <v>5110</v>
      </c>
      <c r="C142" s="44" t="s">
        <v>5107</v>
      </c>
      <c r="D142" s="44" t="s">
        <v>5109</v>
      </c>
    </row>
    <row r="143" spans="1:4">
      <c r="A143" s="593" t="s">
        <v>5008</v>
      </c>
      <c r="B143" s="23" t="s">
        <v>5111</v>
      </c>
      <c r="C143" s="44" t="s">
        <v>5112</v>
      </c>
      <c r="D143" s="44"/>
    </row>
    <row r="144" spans="1:4">
      <c r="A144" s="593" t="s">
        <v>5008</v>
      </c>
      <c r="B144" s="23" t="s">
        <v>5113</v>
      </c>
      <c r="C144" s="44" t="s">
        <v>5114</v>
      </c>
      <c r="D144" s="44" t="s">
        <v>5115</v>
      </c>
    </row>
    <row r="145" spans="1:4">
      <c r="A145" s="593" t="s">
        <v>5008</v>
      </c>
      <c r="B145" s="23" t="s">
        <v>5116</v>
      </c>
      <c r="C145" s="44" t="s">
        <v>5114</v>
      </c>
      <c r="D145" s="44" t="s">
        <v>5117</v>
      </c>
    </row>
    <row r="146" spans="1:4">
      <c r="A146" s="593" t="s">
        <v>5008</v>
      </c>
      <c r="B146" s="23" t="s">
        <v>5118</v>
      </c>
      <c r="C146" s="44" t="s">
        <v>5114</v>
      </c>
      <c r="D146" s="44" t="s">
        <v>5119</v>
      </c>
    </row>
    <row r="147" spans="1:4">
      <c r="A147" s="593" t="s">
        <v>5008</v>
      </c>
      <c r="B147" s="23" t="s">
        <v>5120</v>
      </c>
      <c r="C147" s="44" t="s">
        <v>5114</v>
      </c>
      <c r="D147" s="44" t="s">
        <v>5121</v>
      </c>
    </row>
    <row r="148" spans="1:4">
      <c r="A148" s="593" t="s">
        <v>5008</v>
      </c>
      <c r="B148" s="23" t="s">
        <v>5122</v>
      </c>
      <c r="C148" s="44" t="s">
        <v>5123</v>
      </c>
      <c r="D148" s="44"/>
    </row>
    <row r="149" spans="1:4">
      <c r="A149" s="593" t="s">
        <v>5008</v>
      </c>
      <c r="B149" s="23" t="s">
        <v>5124</v>
      </c>
      <c r="C149" s="44" t="s">
        <v>5125</v>
      </c>
      <c r="D149" s="44" t="s">
        <v>5126</v>
      </c>
    </row>
    <row r="150" spans="1:4">
      <c r="A150" s="593" t="s">
        <v>5008</v>
      </c>
      <c r="B150" s="23" t="s">
        <v>5127</v>
      </c>
      <c r="C150" s="44" t="s">
        <v>5128</v>
      </c>
      <c r="D150" s="44" t="s">
        <v>5129</v>
      </c>
    </row>
    <row r="151" spans="1:4">
      <c r="A151" s="593" t="s">
        <v>5008</v>
      </c>
      <c r="B151" s="23" t="s">
        <v>5130</v>
      </c>
      <c r="C151" s="44" t="s">
        <v>5131</v>
      </c>
      <c r="D151" s="44" t="s">
        <v>5132</v>
      </c>
    </row>
    <row r="152" spans="1:4">
      <c r="A152" s="593" t="s">
        <v>5008</v>
      </c>
      <c r="B152" s="23" t="s">
        <v>5133</v>
      </c>
      <c r="C152" s="44" t="s">
        <v>5131</v>
      </c>
      <c r="D152" s="44" t="s">
        <v>5134</v>
      </c>
    </row>
    <row r="153" spans="1:4">
      <c r="A153" s="593" t="s">
        <v>5008</v>
      </c>
      <c r="B153" s="23" t="s">
        <v>4925</v>
      </c>
      <c r="C153" s="44" t="s">
        <v>4962</v>
      </c>
      <c r="D153" s="44" t="s">
        <v>5135</v>
      </c>
    </row>
    <row r="154" spans="1:4">
      <c r="A154" s="593" t="s">
        <v>5008</v>
      </c>
      <c r="B154" s="23" t="s">
        <v>5136</v>
      </c>
      <c r="C154" s="44" t="s">
        <v>5137</v>
      </c>
      <c r="D154" s="44" t="s">
        <v>5138</v>
      </c>
    </row>
    <row r="155" spans="1:4">
      <c r="A155" s="593" t="s">
        <v>5008</v>
      </c>
      <c r="B155" s="23" t="s">
        <v>5139</v>
      </c>
      <c r="C155" s="44" t="s">
        <v>5137</v>
      </c>
      <c r="D155" s="44" t="s">
        <v>5140</v>
      </c>
    </row>
    <row r="156" spans="1:4">
      <c r="A156" s="593" t="s">
        <v>5008</v>
      </c>
      <c r="B156" s="23" t="s">
        <v>5141</v>
      </c>
      <c r="C156" s="44" t="s">
        <v>5142</v>
      </c>
      <c r="D156" s="44" t="s">
        <v>5143</v>
      </c>
    </row>
    <row r="157" spans="1:4">
      <c r="A157" s="593" t="s">
        <v>5008</v>
      </c>
      <c r="B157" s="23" t="s">
        <v>5144</v>
      </c>
      <c r="C157" s="44" t="s">
        <v>5142</v>
      </c>
      <c r="D157" s="44" t="s">
        <v>5145</v>
      </c>
    </row>
  </sheetData>
  <protectedRanges>
    <protectedRange sqref="B104 B141" name="Range1_2_1_1_1"/>
  </protectedRanges>
  <autoFilter ref="A12:D157" xr:uid="{23E283E8-C3EF-4FF3-93A9-1A9CFCBDFA8D}"/>
  <pageMargins left="0.7" right="0.7" top="0.75" bottom="0.75" header="0.3" footer="0.3"/>
  <customProperties>
    <customPr name="_pios_id" r:id="rId1"/>
  </customPropertie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0ABE1E-A7C1-4F4D-8A94-2AB1149D31DC}">
  <sheetPr codeName="Sheet10"/>
  <dimension ref="A1:FQ79"/>
  <sheetViews>
    <sheetView showGridLines="0" zoomScale="70" zoomScaleNormal="70" zoomScaleSheetLayoutView="70" workbookViewId="0">
      <pane xSplit="2" ySplit="2" topLeftCell="C3" activePane="bottomRight" state="frozen"/>
      <selection pane="topRight" activeCell="M59" sqref="M59:M60"/>
      <selection pane="bottomLeft" activeCell="M59" sqref="M59:M60"/>
      <selection pane="bottomRight" activeCell="A3" sqref="A3"/>
    </sheetView>
  </sheetViews>
  <sheetFormatPr defaultColWidth="8.5546875" defaultRowHeight="14.4"/>
  <cols>
    <col min="1" max="1" width="14.5546875" style="135" bestFit="1" customWidth="1"/>
    <col min="2" max="2" width="39.44140625" style="136" bestFit="1" customWidth="1"/>
    <col min="3" max="3" width="17.88671875" style="135" bestFit="1" customWidth="1"/>
    <col min="4" max="4" width="10" style="136" bestFit="1" customWidth="1"/>
    <col min="5" max="5" width="15.5546875" style="135" bestFit="1" customWidth="1"/>
    <col min="6" max="6" width="40.5546875" style="137" bestFit="1" customWidth="1"/>
    <col min="7" max="7" width="16.5546875" style="138" bestFit="1" customWidth="1"/>
    <col min="8" max="8" width="4.88671875" style="139" bestFit="1" customWidth="1"/>
    <col min="9" max="9" width="10.5546875" style="138" bestFit="1" customWidth="1"/>
    <col min="10" max="10" width="11.44140625" style="139" bestFit="1" customWidth="1"/>
    <col min="11" max="11" width="8.5546875" style="139" bestFit="1" customWidth="1"/>
    <col min="12" max="12" width="7.44140625" style="138" bestFit="1" customWidth="1"/>
    <col min="13" max="13" width="13.44140625" style="140" bestFit="1" customWidth="1"/>
    <col min="14" max="14" width="19.44140625" style="141" bestFit="1" customWidth="1"/>
    <col min="15" max="15" width="34.5546875" style="141" bestFit="1" customWidth="1"/>
    <col min="16" max="16" width="17.88671875" style="141" bestFit="1" customWidth="1"/>
    <col min="17" max="17" width="10" style="141" bestFit="1" customWidth="1"/>
    <col min="18" max="18" width="15.5546875" style="141" bestFit="1" customWidth="1"/>
    <col min="19" max="19" width="16.5546875" style="138" bestFit="1" customWidth="1"/>
    <col min="20" max="20" width="4.88671875" style="142" bestFit="1" customWidth="1"/>
    <col min="21" max="21" width="10.5546875" style="138" bestFit="1" customWidth="1"/>
    <col min="22" max="22" width="18.109375" style="142" bestFit="1" customWidth="1"/>
    <col min="23" max="23" width="8.5546875" style="142" bestFit="1" customWidth="1"/>
    <col min="24" max="24" width="19.44140625" style="141" bestFit="1" customWidth="1"/>
    <col min="25" max="25" width="36.5546875" style="141" bestFit="1" customWidth="1"/>
    <col min="26" max="26" width="17.88671875" style="141" bestFit="1" customWidth="1"/>
    <col min="27" max="27" width="10" style="141" bestFit="1" customWidth="1"/>
    <col min="28" max="28" width="15.5546875" style="141" bestFit="1" customWidth="1"/>
    <col min="29" max="29" width="16.5546875" style="143" bestFit="1" customWidth="1"/>
    <col min="30" max="30" width="4.88671875" style="136" bestFit="1" customWidth="1"/>
    <col min="31" max="31" width="10.5546875" style="143" bestFit="1" customWidth="1"/>
    <col min="32" max="32" width="18.109375" style="136" bestFit="1" customWidth="1"/>
    <col min="33" max="33" width="8.5546875" style="142" bestFit="1" customWidth="1"/>
    <col min="34" max="34" width="19.44140625" style="135" bestFit="1" customWidth="1"/>
    <col min="35" max="35" width="38.5546875" style="141" bestFit="1" customWidth="1"/>
    <col min="36" max="36" width="17.88671875" style="141" bestFit="1" customWidth="1"/>
    <col min="37" max="37" width="10" style="141" bestFit="1" customWidth="1"/>
    <col min="38" max="38" width="15.5546875" style="141" bestFit="1" customWidth="1"/>
    <col min="39" max="39" width="19.44140625" style="136" bestFit="1" customWidth="1"/>
    <col min="40" max="40" width="4.5546875" style="142" bestFit="1" customWidth="1"/>
    <col min="41" max="41" width="20" style="136" bestFit="1" customWidth="1"/>
    <col min="42" max="42" width="18.109375" style="136" bestFit="1" customWidth="1"/>
    <col min="43" max="43" width="8.5546875" style="136" bestFit="1" customWidth="1"/>
    <col min="44" max="44" width="19.44140625" style="135" bestFit="1" customWidth="1"/>
    <col min="45" max="45" width="40.109375" style="141" bestFit="1" customWidth="1"/>
    <col min="46" max="46" width="17.88671875" style="141" bestFit="1" customWidth="1"/>
    <col min="47" max="47" width="10" style="141" bestFit="1" customWidth="1"/>
    <col min="48" max="48" width="15.5546875" style="141" bestFit="1" customWidth="1"/>
    <col min="49" max="49" width="16.5546875" style="138" bestFit="1" customWidth="1"/>
    <col min="50" max="50" width="4.88671875" style="142" bestFit="1" customWidth="1"/>
    <col min="51" max="51" width="10.5546875" style="138" bestFit="1" customWidth="1"/>
    <col min="52" max="52" width="18.109375" style="142" bestFit="1" customWidth="1"/>
    <col min="53" max="53" width="8.5546875" style="142" bestFit="1" customWidth="1"/>
    <col min="54" max="54" width="19.44140625" style="135" bestFit="1" customWidth="1"/>
    <col min="55" max="55" width="40.44140625" style="141" bestFit="1" customWidth="1"/>
    <col min="56" max="56" width="17.88671875" style="141" bestFit="1" customWidth="1"/>
    <col min="57" max="57" width="10" style="141" bestFit="1" customWidth="1"/>
    <col min="58" max="58" width="15.5546875" style="141" bestFit="1" customWidth="1"/>
    <col min="59" max="59" width="16.5546875" style="138" bestFit="1" customWidth="1"/>
    <col min="60" max="60" width="4.88671875" style="142" bestFit="1" customWidth="1"/>
    <col min="61" max="61" width="10.5546875" style="138" bestFit="1" customWidth="1"/>
    <col min="62" max="62" width="18.109375" style="142" bestFit="1" customWidth="1"/>
    <col min="63" max="63" width="8.5546875" style="142" bestFit="1" customWidth="1"/>
    <col min="64" max="64" width="19.44140625" style="141" bestFit="1" customWidth="1"/>
    <col min="65" max="65" width="40.44140625" style="141" bestFit="1" customWidth="1"/>
    <col min="66" max="66" width="17.88671875" style="141" bestFit="1" customWidth="1"/>
    <col min="67" max="67" width="10" style="141" bestFit="1" customWidth="1"/>
    <col min="68" max="68" width="15.5546875" style="141" bestFit="1" customWidth="1"/>
    <col min="69" max="69" width="16.5546875" style="138" bestFit="1" customWidth="1"/>
    <col min="70" max="70" width="4.88671875" style="142" bestFit="1" customWidth="1"/>
    <col min="71" max="71" width="10.5546875" style="138" bestFit="1" customWidth="1"/>
    <col min="72" max="72" width="11.44140625" style="142" bestFit="1" customWidth="1"/>
    <col min="73" max="73" width="8.5546875" style="142" bestFit="1" customWidth="1"/>
    <col min="74" max="74" width="19.44140625" style="135" bestFit="1" customWidth="1"/>
    <col min="75" max="75" width="36.5546875" style="141" bestFit="1" customWidth="1"/>
    <col min="76" max="76" width="17.88671875" style="141" bestFit="1" customWidth="1"/>
    <col min="77" max="77" width="10" style="141" bestFit="1" customWidth="1"/>
    <col min="78" max="78" width="15.5546875" style="141" bestFit="1" customWidth="1"/>
    <col min="79" max="79" width="16.5546875" style="138" bestFit="1" customWidth="1"/>
    <col min="80" max="80" width="4.88671875" style="142" bestFit="1" customWidth="1"/>
    <col min="81" max="81" width="10.5546875" style="138" bestFit="1" customWidth="1"/>
    <col min="82" max="82" width="18.109375" style="142" bestFit="1" customWidth="1"/>
    <col min="83" max="83" width="8.5546875" style="142" bestFit="1" customWidth="1"/>
    <col min="84" max="84" width="19.44140625" style="135" bestFit="1" customWidth="1"/>
    <col min="85" max="85" width="36.5546875" style="141" bestFit="1" customWidth="1"/>
    <col min="86" max="86" width="17.88671875" style="141" bestFit="1" customWidth="1"/>
    <col min="87" max="87" width="10" style="141" bestFit="1" customWidth="1"/>
    <col min="88" max="88" width="15.5546875" style="141" bestFit="1" customWidth="1"/>
    <col min="89" max="89" width="16.5546875" style="138" bestFit="1" customWidth="1"/>
    <col min="90" max="90" width="4.88671875" style="142" bestFit="1" customWidth="1"/>
    <col min="91" max="91" width="10.5546875" style="138" bestFit="1" customWidth="1"/>
    <col min="92" max="92" width="11.44140625" style="142" bestFit="1" customWidth="1"/>
    <col min="93" max="93" width="8.5546875" style="142" bestFit="1" customWidth="1"/>
    <col min="94" max="94" width="19.44140625" style="135" bestFit="1" customWidth="1"/>
    <col min="95" max="95" width="36.44140625" style="141" bestFit="1" customWidth="1"/>
    <col min="96" max="96" width="17.88671875" style="141" bestFit="1" customWidth="1"/>
    <col min="97" max="97" width="10" style="141" bestFit="1" customWidth="1"/>
    <col min="98" max="98" width="15.5546875" style="141" bestFit="1" customWidth="1"/>
    <col min="99" max="99" width="16.5546875" style="138" bestFit="1" customWidth="1"/>
    <col min="100" max="100" width="5.5546875" style="142" bestFit="1" customWidth="1"/>
    <col min="101" max="101" width="10.5546875" style="138" bestFit="1" customWidth="1"/>
    <col min="102" max="102" width="18.109375" style="142" bestFit="1" customWidth="1"/>
    <col min="103" max="103" width="8.5546875" style="142" bestFit="1" customWidth="1"/>
    <col min="104" max="104" width="19.44140625" style="135" bestFit="1" customWidth="1"/>
    <col min="105" max="105" width="40.5546875" style="141" bestFit="1" customWidth="1"/>
    <col min="106" max="106" width="17.88671875" style="141" bestFit="1" customWidth="1"/>
    <col min="107" max="107" width="10" style="141" bestFit="1" customWidth="1"/>
    <col min="108" max="108" width="15.5546875" style="141" bestFit="1" customWidth="1"/>
    <col min="109" max="109" width="16.5546875" style="143" bestFit="1" customWidth="1"/>
    <col min="110" max="110" width="4.88671875" style="136" bestFit="1" customWidth="1"/>
    <col min="111" max="111" width="10.5546875" style="143" bestFit="1" customWidth="1"/>
    <col min="112" max="112" width="18.109375" style="136" bestFit="1" customWidth="1"/>
    <col min="113" max="113" width="8.5546875" style="136" bestFit="1" customWidth="1"/>
    <col min="114" max="114" width="19.44140625" style="141" bestFit="1" customWidth="1"/>
    <col min="115" max="115" width="36" style="141" bestFit="1" customWidth="1"/>
    <col min="116" max="116" width="17.88671875" style="141" bestFit="1" customWidth="1"/>
    <col min="117" max="117" width="10" style="141" bestFit="1" customWidth="1"/>
    <col min="118" max="118" width="15.5546875" style="141" bestFit="1" customWidth="1"/>
    <col min="119" max="119" width="16.5546875" style="143" bestFit="1" customWidth="1"/>
    <col min="120" max="120" width="4.5546875" style="136" bestFit="1" customWidth="1"/>
    <col min="121" max="121" width="10.5546875" style="143" bestFit="1" customWidth="1"/>
    <col min="122" max="122" width="18.109375" style="136" bestFit="1" customWidth="1"/>
    <col min="123" max="123" width="8.5546875" style="136" bestFit="1" customWidth="1"/>
    <col min="124" max="124" width="19.44140625" style="141" bestFit="1" customWidth="1"/>
    <col min="125" max="125" width="40.44140625" style="141" bestFit="1" customWidth="1"/>
    <col min="126" max="126" width="17.88671875" style="141" bestFit="1" customWidth="1"/>
    <col min="127" max="127" width="10" style="141" bestFit="1" customWidth="1"/>
    <col min="128" max="128" width="15.5546875" style="141" bestFit="1" customWidth="1"/>
    <col min="129" max="129" width="19.44140625" style="143" bestFit="1" customWidth="1"/>
    <col min="130" max="130" width="4.5546875" style="136" bestFit="1" customWidth="1"/>
    <col min="131" max="131" width="20" style="143" bestFit="1" customWidth="1"/>
    <col min="132" max="132" width="18.109375" style="136" bestFit="1" customWidth="1"/>
    <col min="133" max="133" width="8.5546875" style="136" bestFit="1" customWidth="1"/>
    <col min="134" max="134" width="19.44140625" style="141" bestFit="1" customWidth="1"/>
    <col min="135" max="135" width="37.5546875" style="141" bestFit="1" customWidth="1"/>
    <col min="136" max="136" width="17.88671875" style="141" bestFit="1" customWidth="1"/>
    <col min="137" max="137" width="10" style="141" bestFit="1" customWidth="1"/>
    <col min="138" max="138" width="15.5546875" style="141" bestFit="1" customWidth="1"/>
    <col min="139" max="139" width="16.5546875" style="143" bestFit="1" customWidth="1"/>
    <col min="140" max="140" width="4.5546875" style="136" bestFit="1" customWidth="1"/>
    <col min="141" max="141" width="10.5546875" style="143" bestFit="1" customWidth="1"/>
    <col min="142" max="142" width="11.44140625" style="136" bestFit="1" customWidth="1"/>
    <col min="143" max="143" width="8.5546875" style="136" bestFit="1" customWidth="1"/>
    <col min="144" max="144" width="19.44140625" style="135" bestFit="1" customWidth="1"/>
    <col min="145" max="145" width="41.109375" style="141" bestFit="1" customWidth="1"/>
    <col min="146" max="146" width="17.88671875" style="141" bestFit="1" customWidth="1"/>
    <col min="147" max="147" width="10" style="141" bestFit="1" customWidth="1"/>
    <col min="148" max="148" width="15.5546875" style="141" bestFit="1" customWidth="1"/>
    <col min="149" max="149" width="16.5546875" style="143" bestFit="1" customWidth="1"/>
    <col min="150" max="150" width="4.5546875" style="136" bestFit="1" customWidth="1"/>
    <col min="151" max="151" width="10.5546875" style="143" bestFit="1" customWidth="1"/>
    <col min="152" max="152" width="18.109375" style="136" bestFit="1" customWidth="1"/>
    <col min="153" max="153" width="8.5546875" style="136" bestFit="1" customWidth="1"/>
    <col min="154" max="154" width="19.44140625" style="135" bestFit="1" customWidth="1"/>
    <col min="155" max="155" width="42.5546875" style="141" bestFit="1" customWidth="1"/>
    <col min="156" max="156" width="17.88671875" style="141" bestFit="1" customWidth="1"/>
    <col min="157" max="157" width="10" style="141" bestFit="1" customWidth="1"/>
    <col min="158" max="158" width="15.5546875" style="141" bestFit="1" customWidth="1"/>
    <col min="159" max="159" width="16.5546875" style="143" bestFit="1" customWidth="1"/>
    <col min="160" max="160" width="5.5546875" style="136" bestFit="1" customWidth="1"/>
    <col min="161" max="161" width="10.5546875" style="143" bestFit="1" customWidth="1"/>
    <col min="162" max="162" width="18.109375" style="136" bestFit="1" customWidth="1"/>
    <col min="163" max="163" width="8.5546875" style="136" bestFit="1" customWidth="1"/>
    <col min="164" max="164" width="19.44140625" style="141" bestFit="1" customWidth="1"/>
    <col min="165" max="165" width="43" style="141" bestFit="1" customWidth="1"/>
    <col min="166" max="166" width="17.88671875" style="141" bestFit="1" customWidth="1"/>
    <col min="167" max="167" width="10" style="141" bestFit="1" customWidth="1"/>
    <col min="168" max="168" width="15.5546875" style="141" bestFit="1" customWidth="1"/>
    <col min="169" max="169" width="16.5546875" style="143" bestFit="1" customWidth="1"/>
    <col min="170" max="170" width="4.88671875" style="136" bestFit="1" customWidth="1"/>
    <col min="171" max="171" width="10.5546875" style="143" bestFit="1" customWidth="1"/>
    <col min="172" max="172" width="18.109375" style="136" bestFit="1" customWidth="1"/>
    <col min="173" max="173" width="8.5546875" style="136" bestFit="1" customWidth="1"/>
    <col min="174" max="16384" width="8.5546875" style="136"/>
  </cols>
  <sheetData>
    <row r="1" spans="1:173" s="59" customFormat="1" ht="29.4" thickBot="1">
      <c r="A1" s="636" t="s">
        <v>5146</v>
      </c>
      <c r="B1" s="637"/>
      <c r="C1" s="637"/>
      <c r="D1" s="637"/>
      <c r="E1" s="637"/>
      <c r="F1" s="637"/>
      <c r="G1" s="637"/>
      <c r="H1" s="637"/>
      <c r="I1" s="637"/>
      <c r="J1" s="637"/>
      <c r="K1" s="637"/>
      <c r="L1" s="637"/>
      <c r="M1" s="638"/>
      <c r="N1" s="633" t="s">
        <v>5147</v>
      </c>
      <c r="O1" s="634"/>
      <c r="P1" s="634"/>
      <c r="Q1" s="634"/>
      <c r="R1" s="634"/>
      <c r="S1" s="634"/>
      <c r="T1" s="634"/>
      <c r="U1" s="634"/>
      <c r="V1" s="634"/>
      <c r="W1" s="634"/>
      <c r="X1" s="630" t="s">
        <v>5148</v>
      </c>
      <c r="Y1" s="631"/>
      <c r="Z1" s="631"/>
      <c r="AA1" s="631"/>
      <c r="AB1" s="631"/>
      <c r="AC1" s="631"/>
      <c r="AD1" s="631"/>
      <c r="AE1" s="631"/>
      <c r="AF1" s="631"/>
      <c r="AG1" s="632"/>
      <c r="AH1" s="630" t="s">
        <v>5149</v>
      </c>
      <c r="AI1" s="631"/>
      <c r="AJ1" s="631"/>
      <c r="AK1" s="631"/>
      <c r="AL1" s="631"/>
      <c r="AM1" s="631"/>
      <c r="AN1" s="631"/>
      <c r="AO1" s="631"/>
      <c r="AP1" s="631"/>
      <c r="AQ1" s="632"/>
      <c r="AR1" s="633" t="s">
        <v>5150</v>
      </c>
      <c r="AS1" s="634"/>
      <c r="AT1" s="634"/>
      <c r="AU1" s="634"/>
      <c r="AV1" s="634"/>
      <c r="AW1" s="634"/>
      <c r="AX1" s="634"/>
      <c r="AY1" s="634"/>
      <c r="AZ1" s="634"/>
      <c r="BA1" s="635"/>
      <c r="BB1" s="634" t="s">
        <v>5151</v>
      </c>
      <c r="BC1" s="634"/>
      <c r="BD1" s="634"/>
      <c r="BE1" s="634"/>
      <c r="BF1" s="634"/>
      <c r="BG1" s="634"/>
      <c r="BH1" s="634"/>
      <c r="BI1" s="634"/>
      <c r="BJ1" s="634"/>
      <c r="BK1" s="635"/>
      <c r="BL1" s="633" t="s">
        <v>5152</v>
      </c>
      <c r="BM1" s="634"/>
      <c r="BN1" s="634"/>
      <c r="BO1" s="634"/>
      <c r="BP1" s="634"/>
      <c r="BQ1" s="634"/>
      <c r="BR1" s="634"/>
      <c r="BS1" s="634"/>
      <c r="BT1" s="634"/>
      <c r="BU1" s="635"/>
      <c r="BV1" s="633" t="s">
        <v>5153</v>
      </c>
      <c r="BW1" s="634"/>
      <c r="BX1" s="634"/>
      <c r="BY1" s="634"/>
      <c r="BZ1" s="634"/>
      <c r="CA1" s="634"/>
      <c r="CB1" s="634"/>
      <c r="CC1" s="634"/>
      <c r="CD1" s="634"/>
      <c r="CE1" s="635"/>
      <c r="CF1" s="633" t="s">
        <v>5154</v>
      </c>
      <c r="CG1" s="634"/>
      <c r="CH1" s="634"/>
      <c r="CI1" s="634"/>
      <c r="CJ1" s="634"/>
      <c r="CK1" s="634"/>
      <c r="CL1" s="634"/>
      <c r="CM1" s="634"/>
      <c r="CN1" s="634"/>
      <c r="CO1" s="635"/>
      <c r="CP1" s="633" t="s">
        <v>5155</v>
      </c>
      <c r="CQ1" s="634"/>
      <c r="CR1" s="634"/>
      <c r="CS1" s="634"/>
      <c r="CT1" s="634"/>
      <c r="CU1" s="639"/>
      <c r="CV1" s="634"/>
      <c r="CW1" s="639"/>
      <c r="CX1" s="634"/>
      <c r="CY1" s="635"/>
      <c r="CZ1" s="633" t="s">
        <v>5156</v>
      </c>
      <c r="DA1" s="634"/>
      <c r="DB1" s="634"/>
      <c r="DC1" s="634"/>
      <c r="DD1" s="634"/>
      <c r="DE1" s="634"/>
      <c r="DF1" s="634"/>
      <c r="DG1" s="634"/>
      <c r="DH1" s="634"/>
      <c r="DI1" s="635"/>
      <c r="DJ1" s="633" t="s">
        <v>5157</v>
      </c>
      <c r="DK1" s="634"/>
      <c r="DL1" s="634"/>
      <c r="DM1" s="634"/>
      <c r="DN1" s="634"/>
      <c r="DO1" s="634"/>
      <c r="DP1" s="634"/>
      <c r="DQ1" s="634"/>
      <c r="DR1" s="634"/>
      <c r="DS1" s="635"/>
      <c r="DT1" s="630" t="s">
        <v>5158</v>
      </c>
      <c r="DU1" s="631"/>
      <c r="DV1" s="631"/>
      <c r="DW1" s="631"/>
      <c r="DX1" s="631"/>
      <c r="DY1" s="631"/>
      <c r="DZ1" s="631"/>
      <c r="EA1" s="631"/>
      <c r="EB1" s="631"/>
      <c r="EC1" s="632"/>
      <c r="ED1" s="630" t="s">
        <v>5159</v>
      </c>
      <c r="EE1" s="631"/>
      <c r="EF1" s="631"/>
      <c r="EG1" s="631"/>
      <c r="EH1" s="631"/>
      <c r="EI1" s="631"/>
      <c r="EJ1" s="631"/>
      <c r="EK1" s="631"/>
      <c r="EL1" s="631"/>
      <c r="EM1" s="632"/>
      <c r="EN1" s="633" t="s">
        <v>5160</v>
      </c>
      <c r="EO1" s="634"/>
      <c r="EP1" s="634"/>
      <c r="EQ1" s="634"/>
      <c r="ER1" s="634"/>
      <c r="ES1" s="634"/>
      <c r="ET1" s="634"/>
      <c r="EU1" s="634"/>
      <c r="EV1" s="634"/>
      <c r="EW1" s="635"/>
      <c r="EX1" s="630" t="s">
        <v>5161</v>
      </c>
      <c r="EY1" s="631"/>
      <c r="EZ1" s="631"/>
      <c r="FA1" s="631"/>
      <c r="FB1" s="631"/>
      <c r="FC1" s="631"/>
      <c r="FD1" s="631"/>
      <c r="FE1" s="631"/>
      <c r="FF1" s="631"/>
      <c r="FG1" s="632"/>
      <c r="FH1" s="633" t="s">
        <v>5162</v>
      </c>
      <c r="FI1" s="634"/>
      <c r="FJ1" s="634"/>
      <c r="FK1" s="634"/>
      <c r="FL1" s="634"/>
      <c r="FM1" s="634"/>
      <c r="FN1" s="634"/>
      <c r="FO1" s="634"/>
      <c r="FP1" s="634"/>
      <c r="FQ1" s="635"/>
    </row>
    <row r="2" spans="1:173" s="74" customFormat="1" ht="43.8" thickBot="1">
      <c r="A2" s="60" t="s">
        <v>56</v>
      </c>
      <c r="B2" s="61" t="s">
        <v>60</v>
      </c>
      <c r="C2" s="61" t="s">
        <v>5163</v>
      </c>
      <c r="D2" s="62" t="s">
        <v>5164</v>
      </c>
      <c r="E2" s="63" t="s">
        <v>5165</v>
      </c>
      <c r="F2" s="64" t="s">
        <v>5166</v>
      </c>
      <c r="G2" s="65" t="s">
        <v>5167</v>
      </c>
      <c r="H2" s="63" t="s">
        <v>5168</v>
      </c>
      <c r="I2" s="65" t="s">
        <v>5169</v>
      </c>
      <c r="J2" s="63" t="s">
        <v>5170</v>
      </c>
      <c r="K2" s="63" t="s">
        <v>5171</v>
      </c>
      <c r="L2" s="66" t="s">
        <v>5172</v>
      </c>
      <c r="M2" s="67" t="s">
        <v>5173</v>
      </c>
      <c r="N2" s="68" t="s">
        <v>56</v>
      </c>
      <c r="O2" s="69" t="s">
        <v>60</v>
      </c>
      <c r="P2" s="69" t="s">
        <v>5163</v>
      </c>
      <c r="Q2" s="69" t="s">
        <v>5164</v>
      </c>
      <c r="R2" s="69" t="s">
        <v>5165</v>
      </c>
      <c r="S2" s="70" t="s">
        <v>5167</v>
      </c>
      <c r="T2" s="69" t="s">
        <v>5168</v>
      </c>
      <c r="U2" s="70" t="s">
        <v>5169</v>
      </c>
      <c r="V2" s="69" t="s">
        <v>5170</v>
      </c>
      <c r="W2" s="71" t="s">
        <v>5171</v>
      </c>
      <c r="X2" s="68" t="s">
        <v>56</v>
      </c>
      <c r="Y2" s="69" t="s">
        <v>60</v>
      </c>
      <c r="Z2" s="69" t="s">
        <v>5163</v>
      </c>
      <c r="AA2" s="69" t="s">
        <v>5164</v>
      </c>
      <c r="AB2" s="69" t="s">
        <v>5165</v>
      </c>
      <c r="AC2" s="70" t="s">
        <v>5167</v>
      </c>
      <c r="AD2" s="69" t="s">
        <v>5168</v>
      </c>
      <c r="AE2" s="70" t="s">
        <v>5169</v>
      </c>
      <c r="AF2" s="69" t="s">
        <v>5170</v>
      </c>
      <c r="AG2" s="72" t="s">
        <v>5171</v>
      </c>
      <c r="AH2" s="68" t="s">
        <v>56</v>
      </c>
      <c r="AI2" s="69" t="s">
        <v>60</v>
      </c>
      <c r="AJ2" s="69" t="s">
        <v>5163</v>
      </c>
      <c r="AK2" s="69" t="s">
        <v>5164</v>
      </c>
      <c r="AL2" s="69" t="s">
        <v>5165</v>
      </c>
      <c r="AM2" s="70" t="s">
        <v>5167</v>
      </c>
      <c r="AN2" s="69" t="s">
        <v>5168</v>
      </c>
      <c r="AO2" s="70" t="s">
        <v>5169</v>
      </c>
      <c r="AP2" s="69" t="s">
        <v>5170</v>
      </c>
      <c r="AQ2" s="72" t="s">
        <v>5171</v>
      </c>
      <c r="AR2" s="68" t="s">
        <v>56</v>
      </c>
      <c r="AS2" s="69" t="s">
        <v>60</v>
      </c>
      <c r="AT2" s="69" t="s">
        <v>5163</v>
      </c>
      <c r="AU2" s="69" t="s">
        <v>5164</v>
      </c>
      <c r="AV2" s="69" t="s">
        <v>5165</v>
      </c>
      <c r="AW2" s="70" t="s">
        <v>5167</v>
      </c>
      <c r="AX2" s="69" t="s">
        <v>5168</v>
      </c>
      <c r="AY2" s="70" t="s">
        <v>5169</v>
      </c>
      <c r="AZ2" s="69" t="s">
        <v>5170</v>
      </c>
      <c r="BA2" s="72" t="s">
        <v>5171</v>
      </c>
      <c r="BB2" s="73" t="s">
        <v>56</v>
      </c>
      <c r="BC2" s="69" t="s">
        <v>60</v>
      </c>
      <c r="BD2" s="69" t="s">
        <v>5163</v>
      </c>
      <c r="BE2" s="69" t="s">
        <v>5164</v>
      </c>
      <c r="BF2" s="69" t="s">
        <v>5165</v>
      </c>
      <c r="BG2" s="70" t="s">
        <v>5167</v>
      </c>
      <c r="BH2" s="69" t="s">
        <v>5168</v>
      </c>
      <c r="BI2" s="70" t="s">
        <v>5169</v>
      </c>
      <c r="BJ2" s="69" t="s">
        <v>5170</v>
      </c>
      <c r="BK2" s="72" t="s">
        <v>5171</v>
      </c>
      <c r="BL2" s="68" t="s">
        <v>56</v>
      </c>
      <c r="BM2" s="69" t="s">
        <v>60</v>
      </c>
      <c r="BN2" s="69" t="s">
        <v>5163</v>
      </c>
      <c r="BO2" s="69" t="s">
        <v>5164</v>
      </c>
      <c r="BP2" s="69" t="s">
        <v>5165</v>
      </c>
      <c r="BQ2" s="70" t="s">
        <v>5167</v>
      </c>
      <c r="BR2" s="69" t="s">
        <v>5168</v>
      </c>
      <c r="BS2" s="70" t="s">
        <v>5169</v>
      </c>
      <c r="BT2" s="69" t="s">
        <v>5170</v>
      </c>
      <c r="BU2" s="72" t="s">
        <v>5171</v>
      </c>
      <c r="BV2" s="68" t="s">
        <v>56</v>
      </c>
      <c r="BW2" s="69" t="s">
        <v>60</v>
      </c>
      <c r="BX2" s="69" t="s">
        <v>5163</v>
      </c>
      <c r="BY2" s="69" t="s">
        <v>5164</v>
      </c>
      <c r="BZ2" s="69" t="s">
        <v>5165</v>
      </c>
      <c r="CA2" s="70" t="s">
        <v>5167</v>
      </c>
      <c r="CB2" s="69" t="s">
        <v>5168</v>
      </c>
      <c r="CC2" s="70" t="s">
        <v>5169</v>
      </c>
      <c r="CD2" s="69" t="s">
        <v>5170</v>
      </c>
      <c r="CE2" s="72" t="s">
        <v>5171</v>
      </c>
      <c r="CF2" s="68" t="s">
        <v>56</v>
      </c>
      <c r="CG2" s="69" t="s">
        <v>60</v>
      </c>
      <c r="CH2" s="69" t="s">
        <v>5163</v>
      </c>
      <c r="CI2" s="69" t="s">
        <v>5164</v>
      </c>
      <c r="CJ2" s="69" t="s">
        <v>5165</v>
      </c>
      <c r="CK2" s="70" t="s">
        <v>5167</v>
      </c>
      <c r="CL2" s="69" t="s">
        <v>5168</v>
      </c>
      <c r="CM2" s="70" t="s">
        <v>5169</v>
      </c>
      <c r="CN2" s="69" t="s">
        <v>5170</v>
      </c>
      <c r="CO2" s="72" t="s">
        <v>5171</v>
      </c>
      <c r="CP2" s="68" t="s">
        <v>56</v>
      </c>
      <c r="CQ2" s="69" t="s">
        <v>60</v>
      </c>
      <c r="CR2" s="69" t="s">
        <v>5163</v>
      </c>
      <c r="CS2" s="69" t="s">
        <v>5164</v>
      </c>
      <c r="CT2" s="69" t="s">
        <v>5165</v>
      </c>
      <c r="CU2" s="70" t="s">
        <v>5167</v>
      </c>
      <c r="CV2" s="69" t="s">
        <v>5168</v>
      </c>
      <c r="CW2" s="70" t="s">
        <v>5169</v>
      </c>
      <c r="CX2" s="69" t="s">
        <v>5170</v>
      </c>
      <c r="CY2" s="72" t="s">
        <v>5171</v>
      </c>
      <c r="CZ2" s="68" t="s">
        <v>56</v>
      </c>
      <c r="DA2" s="69" t="s">
        <v>60</v>
      </c>
      <c r="DB2" s="69" t="s">
        <v>5163</v>
      </c>
      <c r="DC2" s="69" t="s">
        <v>5164</v>
      </c>
      <c r="DD2" s="69" t="s">
        <v>5165</v>
      </c>
      <c r="DE2" s="70" t="s">
        <v>5167</v>
      </c>
      <c r="DF2" s="69" t="s">
        <v>5168</v>
      </c>
      <c r="DG2" s="70" t="s">
        <v>5169</v>
      </c>
      <c r="DH2" s="69" t="s">
        <v>5170</v>
      </c>
      <c r="DI2" s="72" t="s">
        <v>5171</v>
      </c>
      <c r="DJ2" s="68" t="s">
        <v>56</v>
      </c>
      <c r="DK2" s="69" t="s">
        <v>60</v>
      </c>
      <c r="DL2" s="69" t="s">
        <v>5163</v>
      </c>
      <c r="DM2" s="69" t="s">
        <v>5164</v>
      </c>
      <c r="DN2" s="69" t="s">
        <v>5165</v>
      </c>
      <c r="DO2" s="70" t="s">
        <v>5167</v>
      </c>
      <c r="DP2" s="69" t="s">
        <v>5168</v>
      </c>
      <c r="DQ2" s="70" t="s">
        <v>5169</v>
      </c>
      <c r="DR2" s="69" t="s">
        <v>5170</v>
      </c>
      <c r="DS2" s="72" t="s">
        <v>5171</v>
      </c>
      <c r="DT2" s="68" t="s">
        <v>56</v>
      </c>
      <c r="DU2" s="69" t="s">
        <v>60</v>
      </c>
      <c r="DV2" s="69" t="s">
        <v>5163</v>
      </c>
      <c r="DW2" s="69" t="s">
        <v>5164</v>
      </c>
      <c r="DX2" s="69" t="s">
        <v>5165</v>
      </c>
      <c r="DY2" s="70" t="s">
        <v>5167</v>
      </c>
      <c r="DZ2" s="69" t="s">
        <v>5168</v>
      </c>
      <c r="EA2" s="70" t="s">
        <v>5169</v>
      </c>
      <c r="EB2" s="69" t="s">
        <v>5170</v>
      </c>
      <c r="EC2" s="72" t="s">
        <v>5171</v>
      </c>
      <c r="ED2" s="68" t="s">
        <v>56</v>
      </c>
      <c r="EE2" s="69" t="s">
        <v>60</v>
      </c>
      <c r="EF2" s="69" t="s">
        <v>5163</v>
      </c>
      <c r="EG2" s="69" t="s">
        <v>5164</v>
      </c>
      <c r="EH2" s="69" t="s">
        <v>5165</v>
      </c>
      <c r="EI2" s="70" t="s">
        <v>5167</v>
      </c>
      <c r="EJ2" s="69" t="s">
        <v>5168</v>
      </c>
      <c r="EK2" s="70" t="s">
        <v>5169</v>
      </c>
      <c r="EL2" s="69" t="s">
        <v>5170</v>
      </c>
      <c r="EM2" s="72" t="s">
        <v>5171</v>
      </c>
      <c r="EN2" s="68" t="s">
        <v>56</v>
      </c>
      <c r="EO2" s="69" t="s">
        <v>60</v>
      </c>
      <c r="EP2" s="69" t="s">
        <v>5163</v>
      </c>
      <c r="EQ2" s="69" t="s">
        <v>5164</v>
      </c>
      <c r="ER2" s="69" t="s">
        <v>5165</v>
      </c>
      <c r="ES2" s="70" t="s">
        <v>5167</v>
      </c>
      <c r="ET2" s="69" t="s">
        <v>5168</v>
      </c>
      <c r="EU2" s="70" t="s">
        <v>5169</v>
      </c>
      <c r="EV2" s="69" t="s">
        <v>5170</v>
      </c>
      <c r="EW2" s="72" t="s">
        <v>5171</v>
      </c>
      <c r="EX2" s="68" t="s">
        <v>56</v>
      </c>
      <c r="EY2" s="69" t="s">
        <v>60</v>
      </c>
      <c r="EZ2" s="69" t="s">
        <v>5163</v>
      </c>
      <c r="FA2" s="69" t="s">
        <v>5164</v>
      </c>
      <c r="FB2" s="69" t="s">
        <v>5165</v>
      </c>
      <c r="FC2" s="70" t="s">
        <v>5167</v>
      </c>
      <c r="FD2" s="69" t="s">
        <v>5168</v>
      </c>
      <c r="FE2" s="70" t="s">
        <v>5169</v>
      </c>
      <c r="FF2" s="69" t="s">
        <v>5170</v>
      </c>
      <c r="FG2" s="72" t="s">
        <v>5171</v>
      </c>
      <c r="FH2" s="68" t="s">
        <v>56</v>
      </c>
      <c r="FI2" s="69" t="s">
        <v>60</v>
      </c>
      <c r="FJ2" s="69" t="s">
        <v>5163</v>
      </c>
      <c r="FK2" s="69" t="s">
        <v>5164</v>
      </c>
      <c r="FL2" s="69" t="s">
        <v>5165</v>
      </c>
      <c r="FM2" s="70" t="s">
        <v>5167</v>
      </c>
      <c r="FN2" s="69" t="s">
        <v>5168</v>
      </c>
      <c r="FO2" s="70" t="s">
        <v>5169</v>
      </c>
      <c r="FP2" s="69" t="s">
        <v>5170</v>
      </c>
      <c r="FQ2" s="72" t="s">
        <v>5171</v>
      </c>
    </row>
    <row r="3" spans="1:173" s="93" customFormat="1">
      <c r="A3" s="75">
        <v>927920082723</v>
      </c>
      <c r="B3" s="76" t="s">
        <v>5174</v>
      </c>
      <c r="C3" s="77">
        <v>871150063162640</v>
      </c>
      <c r="D3" s="76" t="s">
        <v>5175</v>
      </c>
      <c r="E3" s="77">
        <v>8711500631626</v>
      </c>
      <c r="F3" s="78" t="s">
        <v>5176</v>
      </c>
      <c r="G3" s="79">
        <v>1350</v>
      </c>
      <c r="H3" s="80">
        <v>18.2</v>
      </c>
      <c r="I3" s="79">
        <v>20000</v>
      </c>
      <c r="J3" s="80">
        <v>74.175824175824175</v>
      </c>
      <c r="K3" s="81" t="s">
        <v>305</v>
      </c>
      <c r="L3" s="79">
        <v>2700</v>
      </c>
      <c r="M3" s="82">
        <v>600</v>
      </c>
      <c r="N3" s="83" t="s">
        <v>5177</v>
      </c>
      <c r="O3" s="84"/>
      <c r="P3" s="84"/>
      <c r="Q3" s="84"/>
      <c r="R3" s="84"/>
      <c r="S3" s="79"/>
      <c r="T3" s="85"/>
      <c r="U3" s="79"/>
      <c r="V3" s="85"/>
      <c r="W3" s="86"/>
      <c r="X3" s="75" t="s">
        <v>5178</v>
      </c>
      <c r="Y3" s="84" t="s">
        <v>778</v>
      </c>
      <c r="Z3" s="84" t="s">
        <v>5179</v>
      </c>
      <c r="AA3" s="84" t="s">
        <v>5180</v>
      </c>
      <c r="AB3" s="84" t="s">
        <v>5181</v>
      </c>
      <c r="AC3" s="87">
        <v>750</v>
      </c>
      <c r="AD3" s="85">
        <v>8</v>
      </c>
      <c r="AE3" s="87">
        <v>50000</v>
      </c>
      <c r="AF3" s="85">
        <v>93</v>
      </c>
      <c r="AG3" s="88" t="s">
        <v>160</v>
      </c>
      <c r="AH3" s="75" t="s">
        <v>5182</v>
      </c>
      <c r="AI3" s="84" t="s">
        <v>782</v>
      </c>
      <c r="AJ3" s="84" t="s">
        <v>5183</v>
      </c>
      <c r="AK3" s="84" t="s">
        <v>5184</v>
      </c>
      <c r="AL3" s="84" t="s">
        <v>5185</v>
      </c>
      <c r="AM3" s="89">
        <v>850</v>
      </c>
      <c r="AN3" s="85">
        <v>8</v>
      </c>
      <c r="AO3" s="87">
        <v>50000</v>
      </c>
      <c r="AP3" s="85">
        <v>106</v>
      </c>
      <c r="AQ3" s="88" t="s">
        <v>160</v>
      </c>
      <c r="AR3" s="83" t="s">
        <v>5177</v>
      </c>
      <c r="AS3" s="84"/>
      <c r="AT3" s="84"/>
      <c r="AU3" s="84"/>
      <c r="AV3" s="84"/>
      <c r="AW3" s="87"/>
      <c r="AX3" s="85"/>
      <c r="AY3" s="87"/>
      <c r="AZ3" s="85"/>
      <c r="BA3" s="88"/>
      <c r="BB3" s="90">
        <v>929002021102</v>
      </c>
      <c r="BC3" s="84" t="s">
        <v>744</v>
      </c>
      <c r="BD3" s="84" t="s">
        <v>5186</v>
      </c>
      <c r="BE3" s="84" t="s">
        <v>5187</v>
      </c>
      <c r="BF3" s="84" t="s">
        <v>5188</v>
      </c>
      <c r="BG3" s="87">
        <v>1000</v>
      </c>
      <c r="BH3" s="85">
        <v>8</v>
      </c>
      <c r="BI3" s="87">
        <v>60000</v>
      </c>
      <c r="BJ3" s="85">
        <v>125</v>
      </c>
      <c r="BK3" s="88" t="s">
        <v>168</v>
      </c>
      <c r="BL3" s="83" t="s">
        <v>5177</v>
      </c>
      <c r="BM3" s="84"/>
      <c r="BN3" s="84"/>
      <c r="BO3" s="84"/>
      <c r="BP3" s="84"/>
      <c r="BQ3" s="87"/>
      <c r="BR3" s="85"/>
      <c r="BS3" s="87"/>
      <c r="BT3" s="85"/>
      <c r="BU3" s="88"/>
      <c r="BV3" s="75">
        <v>929001307002</v>
      </c>
      <c r="BW3" s="84" t="s">
        <v>651</v>
      </c>
      <c r="BX3" s="84" t="s">
        <v>5189</v>
      </c>
      <c r="BY3" s="84" t="s">
        <v>5190</v>
      </c>
      <c r="BZ3" s="84" t="s">
        <v>5191</v>
      </c>
      <c r="CA3" s="87">
        <v>1000</v>
      </c>
      <c r="CB3" s="85">
        <v>8</v>
      </c>
      <c r="CC3" s="87">
        <v>75000</v>
      </c>
      <c r="CD3" s="85">
        <v>125</v>
      </c>
      <c r="CE3" s="88" t="s">
        <v>168</v>
      </c>
      <c r="CF3" s="83" t="s">
        <v>5177</v>
      </c>
      <c r="CG3" s="84"/>
      <c r="CH3" s="84"/>
      <c r="CI3" s="84"/>
      <c r="CJ3" s="84"/>
      <c r="CK3" s="87"/>
      <c r="CL3" s="85"/>
      <c r="CM3" s="87"/>
      <c r="CN3" s="85"/>
      <c r="CO3" s="88"/>
      <c r="CP3" s="83" t="s">
        <v>5177</v>
      </c>
      <c r="CQ3" s="84"/>
      <c r="CR3" s="84"/>
      <c r="CS3" s="84"/>
      <c r="CT3" s="84"/>
      <c r="CU3" s="87"/>
      <c r="CV3" s="85"/>
      <c r="CW3" s="87"/>
      <c r="CX3" s="85"/>
      <c r="CY3" s="88"/>
      <c r="CZ3" s="83" t="s">
        <v>5177</v>
      </c>
      <c r="DA3" s="84"/>
      <c r="DB3" s="84"/>
      <c r="DC3" s="84"/>
      <c r="DD3" s="84"/>
      <c r="DE3" s="89"/>
      <c r="DF3" s="76"/>
      <c r="DG3" s="89"/>
      <c r="DH3" s="76"/>
      <c r="DI3" s="91"/>
      <c r="DJ3" s="83" t="s">
        <v>5177</v>
      </c>
      <c r="DK3" s="84"/>
      <c r="DL3" s="84"/>
      <c r="DM3" s="84"/>
      <c r="DN3" s="84"/>
      <c r="DO3" s="89"/>
      <c r="DP3" s="76"/>
      <c r="DQ3" s="89"/>
      <c r="DR3" s="76"/>
      <c r="DS3" s="91"/>
      <c r="DT3" s="75" t="s">
        <v>5192</v>
      </c>
      <c r="DU3" s="84" t="s">
        <v>735</v>
      </c>
      <c r="DV3" s="84" t="s">
        <v>5193</v>
      </c>
      <c r="DW3" s="84" t="s">
        <v>5194</v>
      </c>
      <c r="DX3" s="84" t="s">
        <v>5195</v>
      </c>
      <c r="DY3" s="87">
        <v>1000</v>
      </c>
      <c r="DZ3" s="85">
        <v>8</v>
      </c>
      <c r="EA3" s="87">
        <v>75000</v>
      </c>
      <c r="EB3" s="85">
        <v>125</v>
      </c>
      <c r="EC3" s="88" t="s">
        <v>168</v>
      </c>
      <c r="ED3" s="83" t="s">
        <v>5177</v>
      </c>
      <c r="EE3" s="84"/>
      <c r="EF3" s="84"/>
      <c r="EG3" s="84"/>
      <c r="EH3" s="84"/>
      <c r="EI3" s="89"/>
      <c r="EJ3" s="76"/>
      <c r="EK3" s="89"/>
      <c r="EL3" s="76"/>
      <c r="EM3" s="91"/>
      <c r="EN3" s="75">
        <v>929002419802</v>
      </c>
      <c r="EO3" s="84" t="s">
        <v>816</v>
      </c>
      <c r="EP3" s="84" t="s">
        <v>5196</v>
      </c>
      <c r="EQ3" s="84" t="s">
        <v>5197</v>
      </c>
      <c r="ER3" s="84" t="s">
        <v>5198</v>
      </c>
      <c r="ES3" s="87">
        <v>850</v>
      </c>
      <c r="ET3" s="85">
        <v>8</v>
      </c>
      <c r="EU3" s="87">
        <v>50000</v>
      </c>
      <c r="EV3" s="85">
        <v>106</v>
      </c>
      <c r="EW3" s="88" t="s">
        <v>160</v>
      </c>
      <c r="EX3" s="75"/>
      <c r="EY3" s="84"/>
      <c r="EZ3" s="84"/>
      <c r="FA3" s="84"/>
      <c r="FB3" s="84"/>
      <c r="FC3" s="89"/>
      <c r="FD3" s="76"/>
      <c r="FE3" s="92"/>
      <c r="FF3" s="76"/>
      <c r="FG3" s="91"/>
      <c r="FH3" s="83" t="s">
        <v>5177</v>
      </c>
      <c r="FI3" s="84"/>
      <c r="FJ3" s="84"/>
      <c r="FK3" s="84"/>
      <c r="FL3" s="84"/>
      <c r="FM3" s="89"/>
      <c r="FN3" s="76"/>
      <c r="FO3" s="89"/>
      <c r="FP3" s="76"/>
      <c r="FQ3" s="91"/>
    </row>
    <row r="4" spans="1:173" s="93" customFormat="1">
      <c r="A4" s="94">
        <v>927920083023</v>
      </c>
      <c r="B4" s="95" t="s">
        <v>2060</v>
      </c>
      <c r="C4" s="96">
        <v>871150063165740</v>
      </c>
      <c r="D4" s="95" t="s">
        <v>5199</v>
      </c>
      <c r="E4" s="96">
        <v>8711500631657</v>
      </c>
      <c r="F4" s="97" t="s">
        <v>5176</v>
      </c>
      <c r="G4" s="98">
        <v>1350</v>
      </c>
      <c r="H4" s="99">
        <v>18.2</v>
      </c>
      <c r="I4" s="98">
        <v>20000</v>
      </c>
      <c r="J4" s="99">
        <v>74.175824175824175</v>
      </c>
      <c r="K4" s="100" t="s">
        <v>305</v>
      </c>
      <c r="L4" s="98">
        <v>3000</v>
      </c>
      <c r="M4" s="101">
        <v>600</v>
      </c>
      <c r="N4" s="102" t="s">
        <v>5177</v>
      </c>
      <c r="O4" s="103"/>
      <c r="P4" s="103"/>
      <c r="Q4" s="103"/>
      <c r="R4" s="103"/>
      <c r="S4" s="98"/>
      <c r="T4" s="104"/>
      <c r="U4" s="98"/>
      <c r="V4" s="104"/>
      <c r="W4" s="105"/>
      <c r="X4" s="94" t="s">
        <v>5178</v>
      </c>
      <c r="Y4" s="103" t="s">
        <v>778</v>
      </c>
      <c r="Z4" s="103" t="s">
        <v>5179</v>
      </c>
      <c r="AA4" s="103" t="s">
        <v>5180</v>
      </c>
      <c r="AB4" s="103" t="s">
        <v>5181</v>
      </c>
      <c r="AC4" s="106">
        <v>750</v>
      </c>
      <c r="AD4" s="104">
        <v>8</v>
      </c>
      <c r="AE4" s="106">
        <v>50000</v>
      </c>
      <c r="AF4" s="104">
        <v>93</v>
      </c>
      <c r="AG4" s="107" t="s">
        <v>160</v>
      </c>
      <c r="AH4" s="94" t="s">
        <v>5182</v>
      </c>
      <c r="AI4" s="103" t="s">
        <v>782</v>
      </c>
      <c r="AJ4" s="103" t="s">
        <v>5183</v>
      </c>
      <c r="AK4" s="103" t="s">
        <v>5184</v>
      </c>
      <c r="AL4" s="103" t="s">
        <v>5185</v>
      </c>
      <c r="AM4" s="108">
        <v>850</v>
      </c>
      <c r="AN4" s="104">
        <v>8</v>
      </c>
      <c r="AO4" s="106">
        <v>50000</v>
      </c>
      <c r="AP4" s="104">
        <v>106</v>
      </c>
      <c r="AQ4" s="107" t="s">
        <v>160</v>
      </c>
      <c r="AR4" s="102" t="s">
        <v>5177</v>
      </c>
      <c r="AS4" s="103"/>
      <c r="AT4" s="103"/>
      <c r="AU4" s="103"/>
      <c r="AV4" s="103"/>
      <c r="AW4" s="106"/>
      <c r="AX4" s="104"/>
      <c r="AY4" s="106"/>
      <c r="AZ4" s="104"/>
      <c r="BA4" s="107"/>
      <c r="BB4" s="109">
        <v>929002021102</v>
      </c>
      <c r="BC4" s="103" t="s">
        <v>744</v>
      </c>
      <c r="BD4" s="103" t="s">
        <v>5186</v>
      </c>
      <c r="BE4" s="103" t="s">
        <v>5187</v>
      </c>
      <c r="BF4" s="103" t="s">
        <v>5188</v>
      </c>
      <c r="BG4" s="106">
        <v>1000</v>
      </c>
      <c r="BH4" s="104">
        <v>8</v>
      </c>
      <c r="BI4" s="106">
        <v>60000</v>
      </c>
      <c r="BJ4" s="104">
        <v>125</v>
      </c>
      <c r="BK4" s="107" t="s">
        <v>168</v>
      </c>
      <c r="BL4" s="102" t="s">
        <v>5177</v>
      </c>
      <c r="BM4" s="103"/>
      <c r="BN4" s="103"/>
      <c r="BO4" s="103"/>
      <c r="BP4" s="103"/>
      <c r="BQ4" s="106"/>
      <c r="BR4" s="104"/>
      <c r="BS4" s="106"/>
      <c r="BT4" s="104"/>
      <c r="BU4" s="107"/>
      <c r="BV4" s="94">
        <v>929001307002</v>
      </c>
      <c r="BW4" s="103" t="s">
        <v>651</v>
      </c>
      <c r="BX4" s="103" t="s">
        <v>5189</v>
      </c>
      <c r="BY4" s="103" t="s">
        <v>5190</v>
      </c>
      <c r="BZ4" s="103" t="s">
        <v>5191</v>
      </c>
      <c r="CA4" s="106">
        <v>1000</v>
      </c>
      <c r="CB4" s="104">
        <v>8</v>
      </c>
      <c r="CC4" s="106">
        <v>75000</v>
      </c>
      <c r="CD4" s="104">
        <v>125</v>
      </c>
      <c r="CE4" s="107" t="s">
        <v>168</v>
      </c>
      <c r="CF4" s="102" t="s">
        <v>5177</v>
      </c>
      <c r="CG4" s="103"/>
      <c r="CH4" s="103"/>
      <c r="CI4" s="103"/>
      <c r="CJ4" s="103"/>
      <c r="CK4" s="106"/>
      <c r="CL4" s="104"/>
      <c r="CM4" s="106"/>
      <c r="CN4" s="104"/>
      <c r="CO4" s="107"/>
      <c r="CP4" s="102" t="s">
        <v>5177</v>
      </c>
      <c r="CQ4" s="103"/>
      <c r="CR4" s="103"/>
      <c r="CS4" s="103"/>
      <c r="CT4" s="103"/>
      <c r="CU4" s="106"/>
      <c r="CV4" s="104"/>
      <c r="CW4" s="106"/>
      <c r="CX4" s="104"/>
      <c r="CY4" s="107"/>
      <c r="CZ4" s="102" t="s">
        <v>5177</v>
      </c>
      <c r="DA4" s="103"/>
      <c r="DB4" s="103"/>
      <c r="DC4" s="103"/>
      <c r="DD4" s="103"/>
      <c r="DE4" s="108"/>
      <c r="DF4" s="95"/>
      <c r="DG4" s="108"/>
      <c r="DH4" s="95"/>
      <c r="DI4" s="110"/>
      <c r="DJ4" s="102" t="s">
        <v>5177</v>
      </c>
      <c r="DK4" s="103"/>
      <c r="DL4" s="103"/>
      <c r="DM4" s="103"/>
      <c r="DN4" s="103"/>
      <c r="DO4" s="108"/>
      <c r="DP4" s="95"/>
      <c r="DQ4" s="108"/>
      <c r="DR4" s="95"/>
      <c r="DS4" s="110"/>
      <c r="DT4" s="94" t="s">
        <v>5192</v>
      </c>
      <c r="DU4" s="103" t="s">
        <v>735</v>
      </c>
      <c r="DV4" s="103" t="s">
        <v>5193</v>
      </c>
      <c r="DW4" s="103" t="s">
        <v>5194</v>
      </c>
      <c r="DX4" s="103" t="s">
        <v>5195</v>
      </c>
      <c r="DY4" s="106">
        <v>1000</v>
      </c>
      <c r="DZ4" s="104">
        <v>8</v>
      </c>
      <c r="EA4" s="106">
        <v>75000</v>
      </c>
      <c r="EB4" s="104">
        <v>125</v>
      </c>
      <c r="EC4" s="107" t="s">
        <v>168</v>
      </c>
      <c r="ED4" s="102" t="s">
        <v>5177</v>
      </c>
      <c r="EE4" s="103"/>
      <c r="EF4" s="103"/>
      <c r="EG4" s="103"/>
      <c r="EH4" s="103"/>
      <c r="EI4" s="108"/>
      <c r="EJ4" s="95"/>
      <c r="EK4" s="108"/>
      <c r="EL4" s="95"/>
      <c r="EM4" s="110"/>
      <c r="EN4" s="94">
        <v>929002419802</v>
      </c>
      <c r="EO4" s="103" t="s">
        <v>816</v>
      </c>
      <c r="EP4" s="103" t="s">
        <v>5196</v>
      </c>
      <c r="EQ4" s="103" t="s">
        <v>5197</v>
      </c>
      <c r="ER4" s="103" t="s">
        <v>5198</v>
      </c>
      <c r="ES4" s="106">
        <v>850</v>
      </c>
      <c r="ET4" s="104">
        <v>8</v>
      </c>
      <c r="EU4" s="106">
        <v>50000</v>
      </c>
      <c r="EV4" s="104">
        <v>106</v>
      </c>
      <c r="EW4" s="107" t="s">
        <v>160</v>
      </c>
      <c r="EX4" s="94"/>
      <c r="EY4" s="103"/>
      <c r="EZ4" s="103"/>
      <c r="FA4" s="103"/>
      <c r="FB4" s="103"/>
      <c r="FC4" s="108"/>
      <c r="FD4" s="95"/>
      <c r="FE4" s="111"/>
      <c r="FF4" s="95"/>
      <c r="FG4" s="110"/>
      <c r="FH4" s="102" t="s">
        <v>5177</v>
      </c>
      <c r="FI4" s="103"/>
      <c r="FJ4" s="103"/>
      <c r="FK4" s="103"/>
      <c r="FL4" s="103"/>
      <c r="FM4" s="108"/>
      <c r="FN4" s="95"/>
      <c r="FO4" s="108"/>
      <c r="FP4" s="95"/>
      <c r="FQ4" s="110"/>
    </row>
    <row r="5" spans="1:173" s="93" customFormat="1">
      <c r="A5" s="94">
        <v>927920083069</v>
      </c>
      <c r="B5" s="95" t="s">
        <v>5200</v>
      </c>
      <c r="C5" s="96">
        <v>871150061054640</v>
      </c>
      <c r="D5" s="95" t="s">
        <v>5201</v>
      </c>
      <c r="E5" s="96">
        <v>8711500610546</v>
      </c>
      <c r="F5" s="97" t="s">
        <v>5176</v>
      </c>
      <c r="G5" s="98">
        <v>1350</v>
      </c>
      <c r="H5" s="99">
        <v>18.2</v>
      </c>
      <c r="I5" s="98">
        <v>20000</v>
      </c>
      <c r="J5" s="99">
        <v>74.175824175824175</v>
      </c>
      <c r="K5" s="100" t="s">
        <v>305</v>
      </c>
      <c r="L5" s="98">
        <v>3000</v>
      </c>
      <c r="M5" s="101">
        <v>600</v>
      </c>
      <c r="N5" s="102" t="s">
        <v>5177</v>
      </c>
      <c r="O5" s="103"/>
      <c r="P5" s="103"/>
      <c r="Q5" s="103"/>
      <c r="R5" s="103"/>
      <c r="S5" s="98"/>
      <c r="T5" s="104"/>
      <c r="U5" s="98"/>
      <c r="V5" s="104"/>
      <c r="W5" s="105"/>
      <c r="X5" s="94" t="s">
        <v>5178</v>
      </c>
      <c r="Y5" s="103" t="s">
        <v>778</v>
      </c>
      <c r="Z5" s="103" t="s">
        <v>5179</v>
      </c>
      <c r="AA5" s="103" t="s">
        <v>5180</v>
      </c>
      <c r="AB5" s="103" t="s">
        <v>5181</v>
      </c>
      <c r="AC5" s="106">
        <v>750</v>
      </c>
      <c r="AD5" s="104">
        <v>8</v>
      </c>
      <c r="AE5" s="106">
        <v>50000</v>
      </c>
      <c r="AF5" s="104">
        <v>93</v>
      </c>
      <c r="AG5" s="107" t="s">
        <v>160</v>
      </c>
      <c r="AH5" s="94" t="s">
        <v>5182</v>
      </c>
      <c r="AI5" s="103" t="s">
        <v>782</v>
      </c>
      <c r="AJ5" s="103" t="s">
        <v>5183</v>
      </c>
      <c r="AK5" s="103" t="s">
        <v>5184</v>
      </c>
      <c r="AL5" s="103" t="s">
        <v>5185</v>
      </c>
      <c r="AM5" s="108">
        <v>850</v>
      </c>
      <c r="AN5" s="104">
        <v>8</v>
      </c>
      <c r="AO5" s="106">
        <v>50000</v>
      </c>
      <c r="AP5" s="104">
        <v>106</v>
      </c>
      <c r="AQ5" s="107" t="s">
        <v>160</v>
      </c>
      <c r="AR5" s="102" t="s">
        <v>5177</v>
      </c>
      <c r="AS5" s="103"/>
      <c r="AT5" s="103"/>
      <c r="AU5" s="103"/>
      <c r="AV5" s="103"/>
      <c r="AW5" s="106"/>
      <c r="AX5" s="104"/>
      <c r="AY5" s="106"/>
      <c r="AZ5" s="104"/>
      <c r="BA5" s="107"/>
      <c r="BB5" s="109">
        <v>929002021102</v>
      </c>
      <c r="BC5" s="103" t="s">
        <v>744</v>
      </c>
      <c r="BD5" s="103" t="s">
        <v>5186</v>
      </c>
      <c r="BE5" s="103" t="s">
        <v>5187</v>
      </c>
      <c r="BF5" s="103" t="s">
        <v>5188</v>
      </c>
      <c r="BG5" s="106">
        <v>1000</v>
      </c>
      <c r="BH5" s="104">
        <v>8</v>
      </c>
      <c r="BI5" s="106">
        <v>60000</v>
      </c>
      <c r="BJ5" s="104">
        <v>125</v>
      </c>
      <c r="BK5" s="107" t="s">
        <v>168</v>
      </c>
      <c r="BL5" s="102" t="s">
        <v>5177</v>
      </c>
      <c r="BM5" s="103"/>
      <c r="BN5" s="103"/>
      <c r="BO5" s="103"/>
      <c r="BP5" s="103"/>
      <c r="BQ5" s="106"/>
      <c r="BR5" s="104"/>
      <c r="BS5" s="106"/>
      <c r="BT5" s="104"/>
      <c r="BU5" s="107"/>
      <c r="BV5" s="94">
        <v>929001307002</v>
      </c>
      <c r="BW5" s="103" t="s">
        <v>651</v>
      </c>
      <c r="BX5" s="103" t="s">
        <v>5189</v>
      </c>
      <c r="BY5" s="103" t="s">
        <v>5190</v>
      </c>
      <c r="BZ5" s="103" t="s">
        <v>5191</v>
      </c>
      <c r="CA5" s="106">
        <v>1000</v>
      </c>
      <c r="CB5" s="104">
        <v>8</v>
      </c>
      <c r="CC5" s="106">
        <v>75000</v>
      </c>
      <c r="CD5" s="104">
        <v>125</v>
      </c>
      <c r="CE5" s="107" t="s">
        <v>168</v>
      </c>
      <c r="CF5" s="102" t="s">
        <v>5177</v>
      </c>
      <c r="CG5" s="103"/>
      <c r="CH5" s="103"/>
      <c r="CI5" s="103"/>
      <c r="CJ5" s="103"/>
      <c r="CK5" s="106"/>
      <c r="CL5" s="104"/>
      <c r="CM5" s="106"/>
      <c r="CN5" s="104"/>
      <c r="CO5" s="107"/>
      <c r="CP5" s="102" t="s">
        <v>5177</v>
      </c>
      <c r="CQ5" s="103"/>
      <c r="CR5" s="103"/>
      <c r="CS5" s="103"/>
      <c r="CT5" s="103"/>
      <c r="CU5" s="106"/>
      <c r="CV5" s="104"/>
      <c r="CW5" s="106"/>
      <c r="CX5" s="104"/>
      <c r="CY5" s="107"/>
      <c r="CZ5" s="102" t="s">
        <v>5177</v>
      </c>
      <c r="DA5" s="103"/>
      <c r="DB5" s="103"/>
      <c r="DC5" s="103"/>
      <c r="DD5" s="103"/>
      <c r="DE5" s="108"/>
      <c r="DF5" s="95"/>
      <c r="DG5" s="108"/>
      <c r="DH5" s="95"/>
      <c r="DI5" s="110"/>
      <c r="DJ5" s="102" t="s">
        <v>5177</v>
      </c>
      <c r="DK5" s="103"/>
      <c r="DL5" s="103"/>
      <c r="DM5" s="103"/>
      <c r="DN5" s="103"/>
      <c r="DO5" s="108"/>
      <c r="DP5" s="95"/>
      <c r="DQ5" s="108"/>
      <c r="DR5" s="95"/>
      <c r="DS5" s="110"/>
      <c r="DT5" s="94" t="s">
        <v>5192</v>
      </c>
      <c r="DU5" s="103" t="s">
        <v>735</v>
      </c>
      <c r="DV5" s="103" t="s">
        <v>5193</v>
      </c>
      <c r="DW5" s="103" t="s">
        <v>5194</v>
      </c>
      <c r="DX5" s="103" t="s">
        <v>5195</v>
      </c>
      <c r="DY5" s="106">
        <v>1000</v>
      </c>
      <c r="DZ5" s="104">
        <v>8</v>
      </c>
      <c r="EA5" s="106">
        <v>75000</v>
      </c>
      <c r="EB5" s="104">
        <v>125</v>
      </c>
      <c r="EC5" s="107" t="s">
        <v>168</v>
      </c>
      <c r="ED5" s="102" t="s">
        <v>5177</v>
      </c>
      <c r="EE5" s="103"/>
      <c r="EF5" s="103"/>
      <c r="EG5" s="103"/>
      <c r="EH5" s="103"/>
      <c r="EI5" s="108"/>
      <c r="EJ5" s="95"/>
      <c r="EK5" s="108"/>
      <c r="EL5" s="95"/>
      <c r="EM5" s="110"/>
      <c r="EN5" s="94">
        <v>929002419802</v>
      </c>
      <c r="EO5" s="103" t="s">
        <v>816</v>
      </c>
      <c r="EP5" s="103" t="s">
        <v>5196</v>
      </c>
      <c r="EQ5" s="103" t="s">
        <v>5197</v>
      </c>
      <c r="ER5" s="103" t="s">
        <v>5198</v>
      </c>
      <c r="ES5" s="106">
        <v>850</v>
      </c>
      <c r="ET5" s="104">
        <v>8</v>
      </c>
      <c r="EU5" s="106">
        <v>50000</v>
      </c>
      <c r="EV5" s="104">
        <v>106</v>
      </c>
      <c r="EW5" s="107" t="s">
        <v>160</v>
      </c>
      <c r="EX5" s="94"/>
      <c r="EY5" s="103"/>
      <c r="EZ5" s="103"/>
      <c r="FA5" s="103"/>
      <c r="FB5" s="103"/>
      <c r="FC5" s="108"/>
      <c r="FD5" s="95"/>
      <c r="FE5" s="111"/>
      <c r="FF5" s="95"/>
      <c r="FG5" s="110"/>
      <c r="FH5" s="102" t="s">
        <v>5177</v>
      </c>
      <c r="FI5" s="103"/>
      <c r="FJ5" s="103"/>
      <c r="FK5" s="103"/>
      <c r="FL5" s="103"/>
      <c r="FM5" s="108"/>
      <c r="FN5" s="95"/>
      <c r="FO5" s="108"/>
      <c r="FP5" s="95"/>
      <c r="FQ5" s="110"/>
    </row>
    <row r="6" spans="1:173" s="93" customFormat="1" ht="14.4" customHeight="1">
      <c r="A6" s="94">
        <v>927920083523</v>
      </c>
      <c r="B6" s="95" t="s">
        <v>5202</v>
      </c>
      <c r="C6" s="96">
        <v>871150063168840</v>
      </c>
      <c r="D6" s="95" t="s">
        <v>5203</v>
      </c>
      <c r="E6" s="96">
        <v>8711500631688</v>
      </c>
      <c r="F6" s="97" t="s">
        <v>5176</v>
      </c>
      <c r="G6" s="98">
        <v>1350</v>
      </c>
      <c r="H6" s="99">
        <v>18.2</v>
      </c>
      <c r="I6" s="98">
        <v>20000</v>
      </c>
      <c r="J6" s="99">
        <v>74.175824175824175</v>
      </c>
      <c r="K6" s="100" t="s">
        <v>305</v>
      </c>
      <c r="L6" s="98">
        <v>3500</v>
      </c>
      <c r="M6" s="101">
        <v>600</v>
      </c>
      <c r="N6" s="102" t="s">
        <v>5177</v>
      </c>
      <c r="O6" s="103"/>
      <c r="P6" s="103"/>
      <c r="Q6" s="103"/>
      <c r="R6" s="103"/>
      <c r="S6" s="98"/>
      <c r="T6" s="104"/>
      <c r="U6" s="98"/>
      <c r="V6" s="104"/>
      <c r="W6" s="105"/>
      <c r="X6" s="94" t="s">
        <v>5178</v>
      </c>
      <c r="Y6" s="103" t="s">
        <v>778</v>
      </c>
      <c r="Z6" s="103" t="s">
        <v>5179</v>
      </c>
      <c r="AA6" s="103" t="s">
        <v>5180</v>
      </c>
      <c r="AB6" s="103" t="s">
        <v>5181</v>
      </c>
      <c r="AC6" s="106">
        <v>750</v>
      </c>
      <c r="AD6" s="104">
        <v>8</v>
      </c>
      <c r="AE6" s="106">
        <v>50000</v>
      </c>
      <c r="AF6" s="104">
        <v>93</v>
      </c>
      <c r="AG6" s="107" t="s">
        <v>160</v>
      </c>
      <c r="AH6" s="94" t="s">
        <v>5182</v>
      </c>
      <c r="AI6" s="103" t="s">
        <v>782</v>
      </c>
      <c r="AJ6" s="103" t="s">
        <v>5183</v>
      </c>
      <c r="AK6" s="103" t="s">
        <v>5184</v>
      </c>
      <c r="AL6" s="103" t="s">
        <v>5185</v>
      </c>
      <c r="AM6" s="108">
        <v>850</v>
      </c>
      <c r="AN6" s="104">
        <v>8</v>
      </c>
      <c r="AO6" s="106">
        <v>50000</v>
      </c>
      <c r="AP6" s="104">
        <v>106</v>
      </c>
      <c r="AQ6" s="107" t="s">
        <v>160</v>
      </c>
      <c r="AR6" s="102" t="s">
        <v>5177</v>
      </c>
      <c r="AS6" s="103"/>
      <c r="AT6" s="103"/>
      <c r="AU6" s="103"/>
      <c r="AV6" s="103"/>
      <c r="AW6" s="106"/>
      <c r="AX6" s="104"/>
      <c r="AY6" s="106"/>
      <c r="AZ6" s="104"/>
      <c r="BA6" s="107"/>
      <c r="BB6" s="109">
        <v>929002021102</v>
      </c>
      <c r="BC6" s="103" t="s">
        <v>744</v>
      </c>
      <c r="BD6" s="103" t="s">
        <v>5186</v>
      </c>
      <c r="BE6" s="103" t="s">
        <v>5187</v>
      </c>
      <c r="BF6" s="103" t="s">
        <v>5188</v>
      </c>
      <c r="BG6" s="106">
        <v>1000</v>
      </c>
      <c r="BH6" s="104">
        <v>8</v>
      </c>
      <c r="BI6" s="106">
        <v>60000</v>
      </c>
      <c r="BJ6" s="104">
        <v>125</v>
      </c>
      <c r="BK6" s="107" t="s">
        <v>168</v>
      </c>
      <c r="BL6" s="102" t="s">
        <v>5177</v>
      </c>
      <c r="BM6" s="103"/>
      <c r="BN6" s="103"/>
      <c r="BO6" s="103"/>
      <c r="BP6" s="103"/>
      <c r="BQ6" s="106"/>
      <c r="BR6" s="104"/>
      <c r="BS6" s="106"/>
      <c r="BT6" s="104"/>
      <c r="BU6" s="107"/>
      <c r="BV6" s="94">
        <v>929001307002</v>
      </c>
      <c r="BW6" s="103" t="s">
        <v>651</v>
      </c>
      <c r="BX6" s="103" t="s">
        <v>5189</v>
      </c>
      <c r="BY6" s="103" t="s">
        <v>5190</v>
      </c>
      <c r="BZ6" s="103" t="s">
        <v>5191</v>
      </c>
      <c r="CA6" s="106">
        <v>1000</v>
      </c>
      <c r="CB6" s="104">
        <v>8</v>
      </c>
      <c r="CC6" s="106">
        <v>75000</v>
      </c>
      <c r="CD6" s="104">
        <v>125</v>
      </c>
      <c r="CE6" s="107" t="s">
        <v>168</v>
      </c>
      <c r="CF6" s="102" t="s">
        <v>5177</v>
      </c>
      <c r="CG6" s="103"/>
      <c r="CH6" s="103"/>
      <c r="CI6" s="103"/>
      <c r="CJ6" s="103"/>
      <c r="CK6" s="106"/>
      <c r="CL6" s="104"/>
      <c r="CM6" s="106"/>
      <c r="CN6" s="104"/>
      <c r="CO6" s="107"/>
      <c r="CP6" s="102" t="s">
        <v>5177</v>
      </c>
      <c r="CQ6" s="103"/>
      <c r="CR6" s="103"/>
      <c r="CS6" s="103"/>
      <c r="CT6" s="103"/>
      <c r="CU6" s="106"/>
      <c r="CV6" s="104"/>
      <c r="CW6" s="106"/>
      <c r="CX6" s="104"/>
      <c r="CY6" s="107"/>
      <c r="CZ6" s="102" t="s">
        <v>5177</v>
      </c>
      <c r="DA6" s="103"/>
      <c r="DB6" s="103"/>
      <c r="DC6" s="103"/>
      <c r="DD6" s="103"/>
      <c r="DE6" s="108"/>
      <c r="DF6" s="95"/>
      <c r="DG6" s="108"/>
      <c r="DH6" s="95"/>
      <c r="DI6" s="110"/>
      <c r="DJ6" s="102" t="s">
        <v>5177</v>
      </c>
      <c r="DK6" s="103"/>
      <c r="DL6" s="103"/>
      <c r="DM6" s="103"/>
      <c r="DN6" s="103"/>
      <c r="DO6" s="108"/>
      <c r="DP6" s="95"/>
      <c r="DQ6" s="108"/>
      <c r="DR6" s="95"/>
      <c r="DS6" s="110"/>
      <c r="DT6" s="94" t="s">
        <v>5192</v>
      </c>
      <c r="DU6" s="103" t="s">
        <v>735</v>
      </c>
      <c r="DV6" s="103" t="s">
        <v>5193</v>
      </c>
      <c r="DW6" s="103" t="s">
        <v>5194</v>
      </c>
      <c r="DX6" s="103" t="s">
        <v>5195</v>
      </c>
      <c r="DY6" s="106">
        <v>1000</v>
      </c>
      <c r="DZ6" s="104">
        <v>8</v>
      </c>
      <c r="EA6" s="106">
        <v>75000</v>
      </c>
      <c r="EB6" s="104">
        <v>125</v>
      </c>
      <c r="EC6" s="107" t="s">
        <v>168</v>
      </c>
      <c r="ED6" s="102" t="s">
        <v>5177</v>
      </c>
      <c r="EE6" s="103"/>
      <c r="EF6" s="103"/>
      <c r="EG6" s="103"/>
      <c r="EH6" s="103"/>
      <c r="EI6" s="108"/>
      <c r="EJ6" s="95"/>
      <c r="EK6" s="108"/>
      <c r="EL6" s="95"/>
      <c r="EM6" s="110"/>
      <c r="EN6" s="94">
        <v>929002419802</v>
      </c>
      <c r="EO6" s="103" t="s">
        <v>816</v>
      </c>
      <c r="EP6" s="103" t="s">
        <v>5196</v>
      </c>
      <c r="EQ6" s="103" t="s">
        <v>5197</v>
      </c>
      <c r="ER6" s="103" t="s">
        <v>5198</v>
      </c>
      <c r="ES6" s="106">
        <v>850</v>
      </c>
      <c r="ET6" s="104">
        <v>8</v>
      </c>
      <c r="EU6" s="106">
        <v>50000</v>
      </c>
      <c r="EV6" s="104">
        <v>106</v>
      </c>
      <c r="EW6" s="107" t="s">
        <v>160</v>
      </c>
      <c r="EX6" s="94"/>
      <c r="EY6" s="103"/>
      <c r="EZ6" s="103"/>
      <c r="FA6" s="103"/>
      <c r="FB6" s="103"/>
      <c r="FC6" s="108"/>
      <c r="FD6" s="95"/>
      <c r="FE6" s="111"/>
      <c r="FF6" s="95"/>
      <c r="FG6" s="110"/>
      <c r="FH6" s="102" t="s">
        <v>5177</v>
      </c>
      <c r="FI6" s="103"/>
      <c r="FJ6" s="103"/>
      <c r="FK6" s="103"/>
      <c r="FL6" s="103"/>
      <c r="FM6" s="108"/>
      <c r="FN6" s="95"/>
      <c r="FO6" s="108"/>
      <c r="FP6" s="95"/>
      <c r="FQ6" s="110"/>
    </row>
    <row r="7" spans="1:173" s="93" customFormat="1" ht="14.4" customHeight="1">
      <c r="A7" s="94">
        <v>927920084023</v>
      </c>
      <c r="B7" s="95" t="s">
        <v>5204</v>
      </c>
      <c r="C7" s="96">
        <v>871150063171840</v>
      </c>
      <c r="D7" s="95" t="s">
        <v>5205</v>
      </c>
      <c r="E7" s="96">
        <v>8711500631718</v>
      </c>
      <c r="F7" s="97" t="s">
        <v>5176</v>
      </c>
      <c r="G7" s="98">
        <v>1350</v>
      </c>
      <c r="H7" s="99">
        <v>18.2</v>
      </c>
      <c r="I7" s="98">
        <v>20000</v>
      </c>
      <c r="J7" s="99">
        <v>74.175824175824175</v>
      </c>
      <c r="K7" s="100" t="s">
        <v>305</v>
      </c>
      <c r="L7" s="98">
        <v>4000</v>
      </c>
      <c r="M7" s="101">
        <v>600</v>
      </c>
      <c r="N7" s="112">
        <v>929003130302</v>
      </c>
      <c r="O7" s="113" t="s">
        <v>5206</v>
      </c>
      <c r="P7" s="103" t="s">
        <v>5207</v>
      </c>
      <c r="Q7" s="103" t="s">
        <v>5208</v>
      </c>
      <c r="R7" s="103" t="s">
        <v>5209</v>
      </c>
      <c r="S7" s="98">
        <v>800</v>
      </c>
      <c r="T7" s="104">
        <v>8</v>
      </c>
      <c r="U7" s="98">
        <v>20000</v>
      </c>
      <c r="V7" s="104">
        <v>100</v>
      </c>
      <c r="W7" s="105" t="s">
        <v>160</v>
      </c>
      <c r="X7" s="94" t="s">
        <v>5210</v>
      </c>
      <c r="Y7" s="103" t="s">
        <v>779</v>
      </c>
      <c r="Z7" s="103" t="s">
        <v>5211</v>
      </c>
      <c r="AA7" s="103" t="s">
        <v>5212</v>
      </c>
      <c r="AB7" s="103" t="s">
        <v>5213</v>
      </c>
      <c r="AC7" s="106">
        <v>800</v>
      </c>
      <c r="AD7" s="104">
        <v>8</v>
      </c>
      <c r="AE7" s="106">
        <v>50000</v>
      </c>
      <c r="AF7" s="104">
        <v>100</v>
      </c>
      <c r="AG7" s="107" t="s">
        <v>160</v>
      </c>
      <c r="AH7" s="94" t="s">
        <v>5214</v>
      </c>
      <c r="AI7" s="113" t="s">
        <v>783</v>
      </c>
      <c r="AJ7" s="103" t="s">
        <v>5215</v>
      </c>
      <c r="AK7" s="103" t="s">
        <v>5216</v>
      </c>
      <c r="AL7" s="103" t="s">
        <v>5217</v>
      </c>
      <c r="AM7" s="108">
        <v>900</v>
      </c>
      <c r="AN7" s="104">
        <v>8</v>
      </c>
      <c r="AO7" s="106">
        <v>50000</v>
      </c>
      <c r="AP7" s="104">
        <v>112</v>
      </c>
      <c r="AQ7" s="107" t="s">
        <v>168</v>
      </c>
      <c r="AR7" s="102" t="s">
        <v>5177</v>
      </c>
      <c r="AS7" s="103"/>
      <c r="AT7" s="103"/>
      <c r="AU7" s="103"/>
      <c r="AV7" s="103"/>
      <c r="AW7" s="106"/>
      <c r="AX7" s="104"/>
      <c r="AY7" s="106"/>
      <c r="AZ7" s="104"/>
      <c r="BA7" s="107"/>
      <c r="BB7" s="109">
        <v>929002021202</v>
      </c>
      <c r="BC7" s="103" t="s">
        <v>745</v>
      </c>
      <c r="BD7" s="103" t="s">
        <v>5218</v>
      </c>
      <c r="BE7" s="103" t="s">
        <v>5219</v>
      </c>
      <c r="BF7" s="103" t="s">
        <v>5220</v>
      </c>
      <c r="BG7" s="106">
        <v>1050</v>
      </c>
      <c r="BH7" s="104">
        <v>8</v>
      </c>
      <c r="BI7" s="106">
        <v>60000</v>
      </c>
      <c r="BJ7" s="104">
        <v>131</v>
      </c>
      <c r="BK7" s="107" t="s">
        <v>168</v>
      </c>
      <c r="BL7" s="102" t="s">
        <v>5177</v>
      </c>
      <c r="BM7" s="103"/>
      <c r="BN7" s="103"/>
      <c r="BO7" s="103"/>
      <c r="BP7" s="103"/>
      <c r="BQ7" s="106"/>
      <c r="BR7" s="104"/>
      <c r="BS7" s="106"/>
      <c r="BT7" s="104"/>
      <c r="BU7" s="107"/>
      <c r="BV7" s="94">
        <v>929001307102</v>
      </c>
      <c r="BW7" s="103" t="s">
        <v>652</v>
      </c>
      <c r="BX7" s="103" t="s">
        <v>5221</v>
      </c>
      <c r="BY7" s="103" t="s">
        <v>5222</v>
      </c>
      <c r="BZ7" s="103" t="s">
        <v>5223</v>
      </c>
      <c r="CA7" s="106">
        <v>1050</v>
      </c>
      <c r="CB7" s="104">
        <v>8</v>
      </c>
      <c r="CC7" s="106">
        <v>75000</v>
      </c>
      <c r="CD7" s="104">
        <v>131</v>
      </c>
      <c r="CE7" s="107" t="s">
        <v>168</v>
      </c>
      <c r="CF7" s="102" t="s">
        <v>5177</v>
      </c>
      <c r="CG7" s="103"/>
      <c r="CH7" s="103"/>
      <c r="CI7" s="103"/>
      <c r="CJ7" s="103"/>
      <c r="CK7" s="106"/>
      <c r="CL7" s="104"/>
      <c r="CM7" s="106"/>
      <c r="CN7" s="104"/>
      <c r="CO7" s="107"/>
      <c r="CP7" s="102" t="s">
        <v>5177</v>
      </c>
      <c r="CQ7" s="103"/>
      <c r="CR7" s="103"/>
      <c r="CS7" s="103"/>
      <c r="CT7" s="103"/>
      <c r="CU7" s="106"/>
      <c r="CV7" s="104"/>
      <c r="CW7" s="106"/>
      <c r="CX7" s="104"/>
      <c r="CY7" s="107"/>
      <c r="CZ7" s="102" t="s">
        <v>5177</v>
      </c>
      <c r="DA7" s="103"/>
      <c r="DB7" s="103"/>
      <c r="DC7" s="103"/>
      <c r="DD7" s="103"/>
      <c r="DE7" s="108"/>
      <c r="DF7" s="95"/>
      <c r="DG7" s="108"/>
      <c r="DH7" s="95"/>
      <c r="DI7" s="110"/>
      <c r="DJ7" s="94">
        <v>929002295302</v>
      </c>
      <c r="DK7" s="103" t="s">
        <v>765</v>
      </c>
      <c r="DL7" s="103" t="s">
        <v>5224</v>
      </c>
      <c r="DM7" s="103" t="s">
        <v>5225</v>
      </c>
      <c r="DN7" s="103" t="s">
        <v>5226</v>
      </c>
      <c r="DO7" s="106">
        <v>1050</v>
      </c>
      <c r="DP7" s="104">
        <v>7</v>
      </c>
      <c r="DQ7" s="106">
        <v>60000</v>
      </c>
      <c r="DR7" s="104">
        <v>150</v>
      </c>
      <c r="DS7" s="107" t="s">
        <v>109</v>
      </c>
      <c r="DT7" s="94">
        <v>929001393232</v>
      </c>
      <c r="DU7" s="103" t="s">
        <v>736</v>
      </c>
      <c r="DV7" s="103" t="s">
        <v>5227</v>
      </c>
      <c r="DW7" s="103" t="s">
        <v>5228</v>
      </c>
      <c r="DX7" s="103" t="s">
        <v>5229</v>
      </c>
      <c r="DY7" s="106">
        <v>1050</v>
      </c>
      <c r="DZ7" s="104">
        <v>8</v>
      </c>
      <c r="EA7" s="106">
        <v>75000</v>
      </c>
      <c r="EB7" s="104">
        <v>131</v>
      </c>
      <c r="EC7" s="107" t="s">
        <v>168</v>
      </c>
      <c r="ED7" s="102" t="s">
        <v>5177</v>
      </c>
      <c r="EE7" s="103"/>
      <c r="EF7" s="103"/>
      <c r="EG7" s="103"/>
      <c r="EH7" s="103"/>
      <c r="EI7" s="108"/>
      <c r="EJ7" s="95"/>
      <c r="EK7" s="108"/>
      <c r="EL7" s="95"/>
      <c r="EM7" s="110"/>
      <c r="EN7" s="94">
        <v>929002419902</v>
      </c>
      <c r="EO7" s="103" t="s">
        <v>817</v>
      </c>
      <c r="EP7" s="103" t="s">
        <v>5230</v>
      </c>
      <c r="EQ7" s="103" t="s">
        <v>5231</v>
      </c>
      <c r="ER7" s="103" t="s">
        <v>5232</v>
      </c>
      <c r="ES7" s="106">
        <v>900</v>
      </c>
      <c r="ET7" s="104">
        <v>8</v>
      </c>
      <c r="EU7" s="106">
        <v>50000</v>
      </c>
      <c r="EV7" s="104">
        <v>112</v>
      </c>
      <c r="EW7" s="107" t="s">
        <v>168</v>
      </c>
      <c r="EX7" s="94"/>
      <c r="EY7" s="103"/>
      <c r="EZ7" s="103"/>
      <c r="FA7" s="103"/>
      <c r="FB7" s="103"/>
      <c r="FC7" s="108"/>
      <c r="FD7" s="95"/>
      <c r="FE7" s="111"/>
      <c r="FF7" s="95"/>
      <c r="FG7" s="110"/>
      <c r="FH7" s="102" t="s">
        <v>5177</v>
      </c>
      <c r="FI7" s="103"/>
      <c r="FJ7" s="103"/>
      <c r="FK7" s="103"/>
      <c r="FL7" s="103"/>
      <c r="FM7" s="108"/>
      <c r="FN7" s="95"/>
      <c r="FO7" s="108"/>
      <c r="FP7" s="95"/>
      <c r="FQ7" s="110"/>
    </row>
    <row r="8" spans="1:173" s="93" customFormat="1" ht="14.4" customHeight="1">
      <c r="A8" s="94">
        <v>927920084069</v>
      </c>
      <c r="B8" s="95" t="s">
        <v>5233</v>
      </c>
      <c r="C8" s="96">
        <v>871150061012640</v>
      </c>
      <c r="D8" s="95" t="s">
        <v>5234</v>
      </c>
      <c r="E8" s="96">
        <v>8711500610126</v>
      </c>
      <c r="F8" s="97" t="s">
        <v>5176</v>
      </c>
      <c r="G8" s="98">
        <v>1350</v>
      </c>
      <c r="H8" s="99">
        <v>18.2</v>
      </c>
      <c r="I8" s="98">
        <v>20000</v>
      </c>
      <c r="J8" s="99">
        <v>74.175824175824175</v>
      </c>
      <c r="K8" s="100" t="s">
        <v>305</v>
      </c>
      <c r="L8" s="98">
        <v>4000</v>
      </c>
      <c r="M8" s="101">
        <v>600</v>
      </c>
      <c r="N8" s="112">
        <v>929003130302</v>
      </c>
      <c r="O8" s="113" t="s">
        <v>5206</v>
      </c>
      <c r="P8" s="103" t="s">
        <v>5207</v>
      </c>
      <c r="Q8" s="103" t="s">
        <v>5208</v>
      </c>
      <c r="R8" s="103" t="s">
        <v>5209</v>
      </c>
      <c r="S8" s="98">
        <v>800</v>
      </c>
      <c r="T8" s="104">
        <v>8</v>
      </c>
      <c r="U8" s="98">
        <v>20000</v>
      </c>
      <c r="V8" s="104">
        <v>100</v>
      </c>
      <c r="W8" s="105" t="s">
        <v>160</v>
      </c>
      <c r="X8" s="94" t="s">
        <v>5210</v>
      </c>
      <c r="Y8" s="103" t="s">
        <v>779</v>
      </c>
      <c r="Z8" s="103" t="s">
        <v>5211</v>
      </c>
      <c r="AA8" s="103" t="s">
        <v>5212</v>
      </c>
      <c r="AB8" s="103" t="s">
        <v>5213</v>
      </c>
      <c r="AC8" s="106">
        <v>800</v>
      </c>
      <c r="AD8" s="104">
        <v>8</v>
      </c>
      <c r="AE8" s="106">
        <v>50000</v>
      </c>
      <c r="AF8" s="104">
        <v>100</v>
      </c>
      <c r="AG8" s="107" t="s">
        <v>160</v>
      </c>
      <c r="AH8" s="94" t="s">
        <v>5214</v>
      </c>
      <c r="AI8" s="113" t="s">
        <v>783</v>
      </c>
      <c r="AJ8" s="103" t="s">
        <v>5215</v>
      </c>
      <c r="AK8" s="103" t="s">
        <v>5216</v>
      </c>
      <c r="AL8" s="103" t="s">
        <v>5217</v>
      </c>
      <c r="AM8" s="108">
        <v>900</v>
      </c>
      <c r="AN8" s="104">
        <v>8</v>
      </c>
      <c r="AO8" s="106">
        <v>50000</v>
      </c>
      <c r="AP8" s="104">
        <v>112</v>
      </c>
      <c r="AQ8" s="107" t="s">
        <v>168</v>
      </c>
      <c r="AR8" s="102" t="s">
        <v>5177</v>
      </c>
      <c r="AS8" s="103"/>
      <c r="AT8" s="103"/>
      <c r="AU8" s="103"/>
      <c r="AV8" s="103"/>
      <c r="AW8" s="106"/>
      <c r="AX8" s="104"/>
      <c r="AY8" s="106"/>
      <c r="AZ8" s="104"/>
      <c r="BA8" s="107"/>
      <c r="BB8" s="109">
        <v>929002021202</v>
      </c>
      <c r="BC8" s="103" t="s">
        <v>745</v>
      </c>
      <c r="BD8" s="103" t="s">
        <v>5218</v>
      </c>
      <c r="BE8" s="103" t="s">
        <v>5219</v>
      </c>
      <c r="BF8" s="103" t="s">
        <v>5220</v>
      </c>
      <c r="BG8" s="106">
        <v>1050</v>
      </c>
      <c r="BH8" s="104">
        <v>8</v>
      </c>
      <c r="BI8" s="106">
        <v>60000</v>
      </c>
      <c r="BJ8" s="104">
        <v>131</v>
      </c>
      <c r="BK8" s="107" t="s">
        <v>168</v>
      </c>
      <c r="BL8" s="102" t="s">
        <v>5177</v>
      </c>
      <c r="BM8" s="103"/>
      <c r="BN8" s="103"/>
      <c r="BO8" s="103"/>
      <c r="BP8" s="103"/>
      <c r="BQ8" s="106"/>
      <c r="BR8" s="104"/>
      <c r="BS8" s="106"/>
      <c r="BT8" s="104"/>
      <c r="BU8" s="107"/>
      <c r="BV8" s="94">
        <v>929001307102</v>
      </c>
      <c r="BW8" s="103" t="s">
        <v>652</v>
      </c>
      <c r="BX8" s="103" t="s">
        <v>5221</v>
      </c>
      <c r="BY8" s="103" t="s">
        <v>5222</v>
      </c>
      <c r="BZ8" s="103" t="s">
        <v>5223</v>
      </c>
      <c r="CA8" s="106">
        <v>1050</v>
      </c>
      <c r="CB8" s="104">
        <v>8</v>
      </c>
      <c r="CC8" s="106">
        <v>75000</v>
      </c>
      <c r="CD8" s="104">
        <v>131</v>
      </c>
      <c r="CE8" s="107" t="s">
        <v>168</v>
      </c>
      <c r="CF8" s="102" t="s">
        <v>5177</v>
      </c>
      <c r="CG8" s="103"/>
      <c r="CH8" s="103"/>
      <c r="CI8" s="103"/>
      <c r="CJ8" s="103"/>
      <c r="CK8" s="106"/>
      <c r="CL8" s="104"/>
      <c r="CM8" s="106"/>
      <c r="CN8" s="104"/>
      <c r="CO8" s="107"/>
      <c r="CP8" s="102" t="s">
        <v>5177</v>
      </c>
      <c r="CQ8" s="103"/>
      <c r="CR8" s="103"/>
      <c r="CS8" s="103"/>
      <c r="CT8" s="103"/>
      <c r="CU8" s="106"/>
      <c r="CV8" s="104"/>
      <c r="CW8" s="106"/>
      <c r="CX8" s="104"/>
      <c r="CY8" s="107"/>
      <c r="CZ8" s="102" t="s">
        <v>5177</v>
      </c>
      <c r="DA8" s="103"/>
      <c r="DB8" s="103"/>
      <c r="DC8" s="103"/>
      <c r="DD8" s="103"/>
      <c r="DE8" s="108"/>
      <c r="DF8" s="95"/>
      <c r="DG8" s="108"/>
      <c r="DH8" s="95"/>
      <c r="DI8" s="110"/>
      <c r="DJ8" s="94">
        <v>929002295302</v>
      </c>
      <c r="DK8" s="103" t="s">
        <v>765</v>
      </c>
      <c r="DL8" s="103" t="s">
        <v>5224</v>
      </c>
      <c r="DM8" s="103" t="s">
        <v>5225</v>
      </c>
      <c r="DN8" s="103" t="s">
        <v>5226</v>
      </c>
      <c r="DO8" s="106">
        <v>1050</v>
      </c>
      <c r="DP8" s="104">
        <v>7</v>
      </c>
      <c r="DQ8" s="106">
        <v>60000</v>
      </c>
      <c r="DR8" s="104">
        <v>150</v>
      </c>
      <c r="DS8" s="107" t="s">
        <v>109</v>
      </c>
      <c r="DT8" s="94">
        <v>929001393232</v>
      </c>
      <c r="DU8" s="103" t="s">
        <v>736</v>
      </c>
      <c r="DV8" s="103" t="s">
        <v>5227</v>
      </c>
      <c r="DW8" s="103" t="s">
        <v>5228</v>
      </c>
      <c r="DX8" s="103" t="s">
        <v>5229</v>
      </c>
      <c r="DY8" s="106">
        <v>1050</v>
      </c>
      <c r="DZ8" s="104">
        <v>8</v>
      </c>
      <c r="EA8" s="106">
        <v>75000</v>
      </c>
      <c r="EB8" s="104">
        <v>131</v>
      </c>
      <c r="EC8" s="107" t="s">
        <v>168</v>
      </c>
      <c r="ED8" s="102" t="s">
        <v>5177</v>
      </c>
      <c r="EE8" s="103"/>
      <c r="EF8" s="103"/>
      <c r="EG8" s="103"/>
      <c r="EH8" s="103"/>
      <c r="EI8" s="108"/>
      <c r="EJ8" s="95"/>
      <c r="EK8" s="108"/>
      <c r="EL8" s="95"/>
      <c r="EM8" s="110"/>
      <c r="EN8" s="94">
        <v>929002419902</v>
      </c>
      <c r="EO8" s="103" t="s">
        <v>817</v>
      </c>
      <c r="EP8" s="103" t="s">
        <v>5230</v>
      </c>
      <c r="EQ8" s="103" t="s">
        <v>5231</v>
      </c>
      <c r="ER8" s="103" t="s">
        <v>5232</v>
      </c>
      <c r="ES8" s="106">
        <v>900</v>
      </c>
      <c r="ET8" s="104">
        <v>8</v>
      </c>
      <c r="EU8" s="106">
        <v>50000</v>
      </c>
      <c r="EV8" s="104">
        <v>112</v>
      </c>
      <c r="EW8" s="107" t="s">
        <v>168</v>
      </c>
      <c r="EX8" s="94"/>
      <c r="EY8" s="103"/>
      <c r="EZ8" s="103"/>
      <c r="FA8" s="103"/>
      <c r="FB8" s="103"/>
      <c r="FC8" s="108"/>
      <c r="FD8" s="95"/>
      <c r="FE8" s="111"/>
      <c r="FF8" s="95"/>
      <c r="FG8" s="110"/>
      <c r="FH8" s="102" t="s">
        <v>5177</v>
      </c>
      <c r="FI8" s="103"/>
      <c r="FJ8" s="103"/>
      <c r="FK8" s="103"/>
      <c r="FL8" s="103"/>
      <c r="FM8" s="108"/>
      <c r="FN8" s="95"/>
      <c r="FO8" s="108"/>
      <c r="FP8" s="95"/>
      <c r="FQ8" s="110"/>
    </row>
    <row r="9" spans="1:173" s="93" customFormat="1" ht="14.4" customHeight="1">
      <c r="A9" s="94">
        <v>927920086544</v>
      </c>
      <c r="B9" s="95" t="s">
        <v>5235</v>
      </c>
      <c r="C9" s="96">
        <v>871150063177040</v>
      </c>
      <c r="D9" s="95" t="s">
        <v>5236</v>
      </c>
      <c r="E9" s="96">
        <v>8711500631770</v>
      </c>
      <c r="F9" s="97" t="s">
        <v>5176</v>
      </c>
      <c r="G9" s="98">
        <v>1300</v>
      </c>
      <c r="H9" s="99">
        <v>18.2</v>
      </c>
      <c r="I9" s="98">
        <v>20000</v>
      </c>
      <c r="J9" s="99">
        <v>71.428571428571431</v>
      </c>
      <c r="K9" s="100" t="s">
        <v>305</v>
      </c>
      <c r="L9" s="98">
        <v>6500</v>
      </c>
      <c r="M9" s="101">
        <v>600</v>
      </c>
      <c r="N9" s="112">
        <v>929003130402</v>
      </c>
      <c r="O9" s="113" t="s">
        <v>5237</v>
      </c>
      <c r="P9" s="103" t="s">
        <v>5238</v>
      </c>
      <c r="Q9" s="103" t="s">
        <v>5239</v>
      </c>
      <c r="R9" s="103" t="s">
        <v>5240</v>
      </c>
      <c r="S9" s="98">
        <v>800</v>
      </c>
      <c r="T9" s="104">
        <v>8</v>
      </c>
      <c r="U9" s="98">
        <v>20000</v>
      </c>
      <c r="V9" s="104">
        <v>100</v>
      </c>
      <c r="W9" s="105" t="s">
        <v>160</v>
      </c>
      <c r="X9" s="94" t="s">
        <v>5241</v>
      </c>
      <c r="Y9" s="103" t="s">
        <v>781</v>
      </c>
      <c r="Z9" s="103" t="s">
        <v>5242</v>
      </c>
      <c r="AA9" s="103" t="s">
        <v>5243</v>
      </c>
      <c r="AB9" s="103" t="s">
        <v>5244</v>
      </c>
      <c r="AC9" s="106">
        <v>800</v>
      </c>
      <c r="AD9" s="104">
        <v>8</v>
      </c>
      <c r="AE9" s="106">
        <v>50000</v>
      </c>
      <c r="AF9" s="104">
        <v>100</v>
      </c>
      <c r="AG9" s="107" t="s">
        <v>160</v>
      </c>
      <c r="AH9" s="94" t="s">
        <v>5245</v>
      </c>
      <c r="AI9" s="113" t="s">
        <v>784</v>
      </c>
      <c r="AJ9" s="103" t="s">
        <v>5246</v>
      </c>
      <c r="AK9" s="103" t="s">
        <v>5247</v>
      </c>
      <c r="AL9" s="103" t="s">
        <v>5248</v>
      </c>
      <c r="AM9" s="108">
        <v>900</v>
      </c>
      <c r="AN9" s="104">
        <v>8</v>
      </c>
      <c r="AO9" s="106">
        <v>50000</v>
      </c>
      <c r="AP9" s="104">
        <v>112</v>
      </c>
      <c r="AQ9" s="107" t="s">
        <v>168</v>
      </c>
      <c r="AR9" s="102" t="s">
        <v>5177</v>
      </c>
      <c r="AS9" s="103"/>
      <c r="AT9" s="103"/>
      <c r="AU9" s="103"/>
      <c r="AV9" s="103"/>
      <c r="AW9" s="106"/>
      <c r="AX9" s="104"/>
      <c r="AY9" s="106"/>
      <c r="AZ9" s="104"/>
      <c r="BA9" s="107"/>
      <c r="BB9" s="109">
        <v>929002021302</v>
      </c>
      <c r="BC9" s="103" t="s">
        <v>746</v>
      </c>
      <c r="BD9" s="103" t="s">
        <v>5249</v>
      </c>
      <c r="BE9" s="103" t="s">
        <v>5250</v>
      </c>
      <c r="BF9" s="103" t="s">
        <v>5251</v>
      </c>
      <c r="BG9" s="106">
        <v>1050</v>
      </c>
      <c r="BH9" s="104">
        <v>8</v>
      </c>
      <c r="BI9" s="106">
        <v>60000</v>
      </c>
      <c r="BJ9" s="104">
        <v>131</v>
      </c>
      <c r="BK9" s="107" t="s">
        <v>168</v>
      </c>
      <c r="BL9" s="102" t="s">
        <v>5177</v>
      </c>
      <c r="BM9" s="103"/>
      <c r="BN9" s="103"/>
      <c r="BO9" s="103"/>
      <c r="BP9" s="103"/>
      <c r="BQ9" s="106"/>
      <c r="BR9" s="104"/>
      <c r="BS9" s="106"/>
      <c r="BT9" s="104"/>
      <c r="BU9" s="107"/>
      <c r="BV9" s="94">
        <v>929001307202</v>
      </c>
      <c r="BW9" s="103" t="s">
        <v>653</v>
      </c>
      <c r="BX9" s="103" t="s">
        <v>5252</v>
      </c>
      <c r="BY9" s="103" t="s">
        <v>5253</v>
      </c>
      <c r="BZ9" s="103" t="s">
        <v>5254</v>
      </c>
      <c r="CA9" s="106">
        <v>1050</v>
      </c>
      <c r="CB9" s="104">
        <v>8</v>
      </c>
      <c r="CC9" s="106">
        <v>75000</v>
      </c>
      <c r="CD9" s="104">
        <v>131</v>
      </c>
      <c r="CE9" s="107" t="s">
        <v>168</v>
      </c>
      <c r="CF9" s="102" t="s">
        <v>5177</v>
      </c>
      <c r="CG9" s="103"/>
      <c r="CH9" s="103"/>
      <c r="CI9" s="103"/>
      <c r="CJ9" s="103"/>
      <c r="CK9" s="106"/>
      <c r="CL9" s="104"/>
      <c r="CM9" s="106"/>
      <c r="CN9" s="104"/>
      <c r="CO9" s="107"/>
      <c r="CP9" s="102" t="s">
        <v>5177</v>
      </c>
      <c r="CQ9" s="103"/>
      <c r="CR9" s="103"/>
      <c r="CS9" s="103"/>
      <c r="CT9" s="103"/>
      <c r="CU9" s="106"/>
      <c r="CV9" s="104"/>
      <c r="CW9" s="106"/>
      <c r="CX9" s="104"/>
      <c r="CY9" s="107"/>
      <c r="CZ9" s="102" t="s">
        <v>5177</v>
      </c>
      <c r="DA9" s="103"/>
      <c r="DB9" s="103"/>
      <c r="DC9" s="103"/>
      <c r="DD9" s="103"/>
      <c r="DE9" s="108"/>
      <c r="DF9" s="95"/>
      <c r="DG9" s="108"/>
      <c r="DH9" s="95"/>
      <c r="DI9" s="110"/>
      <c r="DJ9" s="94">
        <v>929002295402</v>
      </c>
      <c r="DK9" s="103" t="s">
        <v>766</v>
      </c>
      <c r="DL9" s="103" t="s">
        <v>5255</v>
      </c>
      <c r="DM9" s="103" t="s">
        <v>5256</v>
      </c>
      <c r="DN9" s="103" t="s">
        <v>5257</v>
      </c>
      <c r="DO9" s="106">
        <v>1050</v>
      </c>
      <c r="DP9" s="104">
        <v>7</v>
      </c>
      <c r="DQ9" s="106">
        <v>60000</v>
      </c>
      <c r="DR9" s="104">
        <v>150</v>
      </c>
      <c r="DS9" s="107" t="s">
        <v>109</v>
      </c>
      <c r="DT9" s="94" t="s">
        <v>5258</v>
      </c>
      <c r="DU9" s="103" t="s">
        <v>737</v>
      </c>
      <c r="DV9" s="103" t="s">
        <v>5259</v>
      </c>
      <c r="DW9" s="103" t="s">
        <v>5260</v>
      </c>
      <c r="DX9" s="103" t="s">
        <v>5261</v>
      </c>
      <c r="DY9" s="106">
        <v>1050</v>
      </c>
      <c r="DZ9" s="104">
        <v>8</v>
      </c>
      <c r="EA9" s="106">
        <v>75000</v>
      </c>
      <c r="EB9" s="104">
        <v>131</v>
      </c>
      <c r="EC9" s="107" t="s">
        <v>168</v>
      </c>
      <c r="ED9" s="102" t="s">
        <v>5177</v>
      </c>
      <c r="EE9" s="103"/>
      <c r="EF9" s="103"/>
      <c r="EG9" s="103"/>
      <c r="EH9" s="103"/>
      <c r="EI9" s="108"/>
      <c r="EJ9" s="95"/>
      <c r="EK9" s="108"/>
      <c r="EL9" s="95"/>
      <c r="EM9" s="110"/>
      <c r="EN9" s="94">
        <v>929002420002</v>
      </c>
      <c r="EO9" s="103" t="s">
        <v>818</v>
      </c>
      <c r="EP9" s="103" t="s">
        <v>5262</v>
      </c>
      <c r="EQ9" s="103" t="s">
        <v>5263</v>
      </c>
      <c r="ER9" s="103" t="s">
        <v>5264</v>
      </c>
      <c r="ES9" s="106">
        <v>900</v>
      </c>
      <c r="ET9" s="104">
        <v>8</v>
      </c>
      <c r="EU9" s="106">
        <v>50000</v>
      </c>
      <c r="EV9" s="104">
        <v>112</v>
      </c>
      <c r="EW9" s="107" t="s">
        <v>168</v>
      </c>
      <c r="EX9" s="94"/>
      <c r="EY9" s="103"/>
      <c r="EZ9" s="103"/>
      <c r="FA9" s="103"/>
      <c r="FB9" s="103"/>
      <c r="FC9" s="108"/>
      <c r="FD9" s="95"/>
      <c r="FE9" s="111"/>
      <c r="FF9" s="95"/>
      <c r="FG9" s="110"/>
      <c r="FH9" s="102" t="s">
        <v>5177</v>
      </c>
      <c r="FI9" s="103"/>
      <c r="FJ9" s="103"/>
      <c r="FK9" s="103"/>
      <c r="FL9" s="103"/>
      <c r="FM9" s="108"/>
      <c r="FN9" s="95"/>
      <c r="FO9" s="108"/>
      <c r="FP9" s="95"/>
      <c r="FQ9" s="110"/>
    </row>
    <row r="10" spans="1:173" s="93" customFormat="1" ht="14.4" customHeight="1">
      <c r="A10" s="94">
        <v>927920582723</v>
      </c>
      <c r="B10" s="95" t="s">
        <v>5265</v>
      </c>
      <c r="C10" s="96">
        <v>871150063180040</v>
      </c>
      <c r="D10" s="95" t="s">
        <v>5266</v>
      </c>
      <c r="E10" s="96">
        <v>8711500631800</v>
      </c>
      <c r="F10" s="97" t="s">
        <v>5176</v>
      </c>
      <c r="G10" s="98">
        <v>2400</v>
      </c>
      <c r="H10" s="99">
        <v>30.2</v>
      </c>
      <c r="I10" s="98">
        <v>20000</v>
      </c>
      <c r="J10" s="99">
        <v>79.47019867549669</v>
      </c>
      <c r="K10" s="100" t="s">
        <v>305</v>
      </c>
      <c r="L10" s="98">
        <v>2700</v>
      </c>
      <c r="M10" s="101">
        <v>900</v>
      </c>
      <c r="N10" s="102" t="s">
        <v>5177</v>
      </c>
      <c r="O10" s="103"/>
      <c r="P10" s="103"/>
      <c r="Q10" s="103"/>
      <c r="R10" s="103"/>
      <c r="S10" s="98"/>
      <c r="T10" s="104"/>
      <c r="U10" s="98"/>
      <c r="V10" s="104"/>
      <c r="W10" s="105"/>
      <c r="X10" s="102" t="s">
        <v>5177</v>
      </c>
      <c r="Y10" s="103"/>
      <c r="Z10" s="103"/>
      <c r="AA10" s="103"/>
      <c r="AB10" s="103"/>
      <c r="AC10" s="106"/>
      <c r="AD10" s="104"/>
      <c r="AE10" s="106"/>
      <c r="AF10" s="104"/>
      <c r="AG10" s="107"/>
      <c r="AH10" s="102" t="s">
        <v>5177</v>
      </c>
      <c r="AI10" s="103"/>
      <c r="AJ10" s="103"/>
      <c r="AK10" s="103"/>
      <c r="AL10" s="103"/>
      <c r="AM10" s="108"/>
      <c r="AN10" s="104"/>
      <c r="AO10" s="106"/>
      <c r="AP10" s="104"/>
      <c r="AQ10" s="107"/>
      <c r="AR10" s="102" t="s">
        <v>5177</v>
      </c>
      <c r="AS10" s="103"/>
      <c r="AT10" s="103"/>
      <c r="AU10" s="103"/>
      <c r="AV10" s="103"/>
      <c r="AW10" s="106"/>
      <c r="AX10" s="104"/>
      <c r="AY10" s="106"/>
      <c r="AZ10" s="104"/>
      <c r="BA10" s="107"/>
      <c r="BB10" s="114" t="s">
        <v>5177</v>
      </c>
      <c r="BC10" s="103"/>
      <c r="BD10" s="103"/>
      <c r="BE10" s="103"/>
      <c r="BF10" s="103"/>
      <c r="BG10" s="106"/>
      <c r="BH10" s="104"/>
      <c r="BI10" s="106"/>
      <c r="BJ10" s="104"/>
      <c r="BK10" s="107"/>
      <c r="BL10" s="102" t="s">
        <v>5177</v>
      </c>
      <c r="BM10" s="103"/>
      <c r="BN10" s="103"/>
      <c r="BO10" s="103"/>
      <c r="BP10" s="103"/>
      <c r="BQ10" s="106"/>
      <c r="BR10" s="104"/>
      <c r="BS10" s="106"/>
      <c r="BT10" s="104"/>
      <c r="BU10" s="107"/>
      <c r="BV10" s="102" t="s">
        <v>5177</v>
      </c>
      <c r="BW10" s="103"/>
      <c r="BX10" s="103"/>
      <c r="BY10" s="103"/>
      <c r="BZ10" s="103"/>
      <c r="CA10" s="106"/>
      <c r="CB10" s="104"/>
      <c r="CC10" s="106"/>
      <c r="CD10" s="104"/>
      <c r="CE10" s="107"/>
      <c r="CF10" s="102" t="s">
        <v>5177</v>
      </c>
      <c r="CG10" s="103"/>
      <c r="CH10" s="103"/>
      <c r="CI10" s="103"/>
      <c r="CJ10" s="103"/>
      <c r="CK10" s="106"/>
      <c r="CL10" s="104"/>
      <c r="CM10" s="106"/>
      <c r="CN10" s="104"/>
      <c r="CO10" s="107"/>
      <c r="CP10" s="102" t="s">
        <v>5177</v>
      </c>
      <c r="CQ10" s="103"/>
      <c r="CR10" s="103"/>
      <c r="CS10" s="103"/>
      <c r="CT10" s="103"/>
      <c r="CU10" s="106"/>
      <c r="CV10" s="104"/>
      <c r="CW10" s="106"/>
      <c r="CX10" s="104"/>
      <c r="CY10" s="107"/>
      <c r="CZ10" s="102" t="s">
        <v>5177</v>
      </c>
      <c r="DA10" s="103"/>
      <c r="DB10" s="103"/>
      <c r="DC10" s="103"/>
      <c r="DD10" s="103"/>
      <c r="DE10" s="108"/>
      <c r="DF10" s="95"/>
      <c r="DG10" s="108"/>
      <c r="DH10" s="95"/>
      <c r="DI10" s="110"/>
      <c r="DJ10" s="102" t="s">
        <v>5177</v>
      </c>
      <c r="DK10" s="103"/>
      <c r="DL10" s="103"/>
      <c r="DM10" s="103"/>
      <c r="DN10" s="103"/>
      <c r="DO10" s="106"/>
      <c r="DP10" s="104"/>
      <c r="DQ10" s="106"/>
      <c r="DR10" s="104"/>
      <c r="DS10" s="107"/>
      <c r="DT10" s="102" t="s">
        <v>5177</v>
      </c>
      <c r="DU10" s="103"/>
      <c r="DV10" s="103"/>
      <c r="DW10" s="103"/>
      <c r="DX10" s="103"/>
      <c r="DY10" s="106"/>
      <c r="DZ10" s="104"/>
      <c r="EA10" s="106"/>
      <c r="EB10" s="104"/>
      <c r="EC10" s="107"/>
      <c r="ED10" s="102" t="s">
        <v>5177</v>
      </c>
      <c r="EE10" s="103"/>
      <c r="EF10" s="103"/>
      <c r="EG10" s="103"/>
      <c r="EH10" s="103"/>
      <c r="EI10" s="108"/>
      <c r="EJ10" s="95"/>
      <c r="EK10" s="108"/>
      <c r="EL10" s="95"/>
      <c r="EM10" s="110"/>
      <c r="EN10" s="102" t="s">
        <v>5177</v>
      </c>
      <c r="EO10" s="103"/>
      <c r="EP10" s="103"/>
      <c r="EQ10" s="103"/>
      <c r="ER10" s="103"/>
      <c r="ES10" s="106"/>
      <c r="ET10" s="104"/>
      <c r="EU10" s="106"/>
      <c r="EV10" s="104"/>
      <c r="EW10" s="107"/>
      <c r="EX10" s="102" t="s">
        <v>5177</v>
      </c>
      <c r="EY10" s="103"/>
      <c r="EZ10" s="103"/>
      <c r="FA10" s="103"/>
      <c r="FB10" s="103"/>
      <c r="FC10" s="108"/>
      <c r="FD10" s="95"/>
      <c r="FE10" s="108"/>
      <c r="FF10" s="95"/>
      <c r="FG10" s="110"/>
      <c r="FH10" s="102" t="s">
        <v>5177</v>
      </c>
      <c r="FI10" s="103"/>
      <c r="FJ10" s="103"/>
      <c r="FK10" s="103"/>
      <c r="FL10" s="103"/>
      <c r="FM10" s="108"/>
      <c r="FN10" s="95"/>
      <c r="FO10" s="108"/>
      <c r="FP10" s="95"/>
      <c r="FQ10" s="110"/>
    </row>
    <row r="11" spans="1:173" s="93" customFormat="1" ht="14.4" customHeight="1">
      <c r="A11" s="94">
        <v>927920583023</v>
      </c>
      <c r="B11" s="95" t="s">
        <v>5267</v>
      </c>
      <c r="C11" s="96">
        <v>871150063183140</v>
      </c>
      <c r="D11" s="95" t="s">
        <v>5268</v>
      </c>
      <c r="E11" s="96">
        <v>8711500631831</v>
      </c>
      <c r="F11" s="97" t="s">
        <v>5176</v>
      </c>
      <c r="G11" s="98">
        <v>2400</v>
      </c>
      <c r="H11" s="99">
        <v>30.2</v>
      </c>
      <c r="I11" s="98">
        <v>20000</v>
      </c>
      <c r="J11" s="99">
        <v>79.47019867549669</v>
      </c>
      <c r="K11" s="100" t="s">
        <v>305</v>
      </c>
      <c r="L11" s="98">
        <v>3000</v>
      </c>
      <c r="M11" s="101">
        <v>900</v>
      </c>
      <c r="N11" s="102" t="s">
        <v>5177</v>
      </c>
      <c r="O11" s="103"/>
      <c r="P11" s="103"/>
      <c r="Q11" s="103"/>
      <c r="R11" s="103"/>
      <c r="S11" s="98"/>
      <c r="T11" s="104"/>
      <c r="U11" s="98"/>
      <c r="V11" s="104"/>
      <c r="W11" s="105"/>
      <c r="X11" s="102" t="s">
        <v>5177</v>
      </c>
      <c r="Y11" s="103"/>
      <c r="Z11" s="103"/>
      <c r="AA11" s="103"/>
      <c r="AB11" s="103"/>
      <c r="AC11" s="106"/>
      <c r="AD11" s="104"/>
      <c r="AE11" s="106"/>
      <c r="AF11" s="104"/>
      <c r="AG11" s="107"/>
      <c r="AH11" s="102" t="s">
        <v>5177</v>
      </c>
      <c r="AI11" s="103"/>
      <c r="AJ11" s="103"/>
      <c r="AK11" s="103"/>
      <c r="AL11" s="103"/>
      <c r="AM11" s="108"/>
      <c r="AN11" s="104"/>
      <c r="AO11" s="106"/>
      <c r="AP11" s="104"/>
      <c r="AQ11" s="107"/>
      <c r="AR11" s="102" t="s">
        <v>5177</v>
      </c>
      <c r="AS11" s="103"/>
      <c r="AT11" s="103"/>
      <c r="AU11" s="103"/>
      <c r="AV11" s="103"/>
      <c r="AW11" s="106"/>
      <c r="AX11" s="104"/>
      <c r="AY11" s="106"/>
      <c r="AZ11" s="104"/>
      <c r="BA11" s="107"/>
      <c r="BB11" s="114" t="s">
        <v>5177</v>
      </c>
      <c r="BC11" s="103"/>
      <c r="BD11" s="103"/>
      <c r="BE11" s="103"/>
      <c r="BF11" s="103"/>
      <c r="BG11" s="106"/>
      <c r="BH11" s="104"/>
      <c r="BI11" s="106"/>
      <c r="BJ11" s="104"/>
      <c r="BK11" s="107"/>
      <c r="BL11" s="102" t="s">
        <v>5177</v>
      </c>
      <c r="BM11" s="103"/>
      <c r="BN11" s="103"/>
      <c r="BO11" s="103"/>
      <c r="BP11" s="103"/>
      <c r="BQ11" s="106"/>
      <c r="BR11" s="104"/>
      <c r="BS11" s="106"/>
      <c r="BT11" s="104"/>
      <c r="BU11" s="107"/>
      <c r="BV11" s="102" t="s">
        <v>5177</v>
      </c>
      <c r="BW11" s="103"/>
      <c r="BX11" s="103"/>
      <c r="BY11" s="103"/>
      <c r="BZ11" s="103"/>
      <c r="CA11" s="106"/>
      <c r="CB11" s="104"/>
      <c r="CC11" s="106"/>
      <c r="CD11" s="104"/>
      <c r="CE11" s="107"/>
      <c r="CF11" s="102" t="s">
        <v>5177</v>
      </c>
      <c r="CG11" s="103"/>
      <c r="CH11" s="103"/>
      <c r="CI11" s="103"/>
      <c r="CJ11" s="103"/>
      <c r="CK11" s="106"/>
      <c r="CL11" s="104"/>
      <c r="CM11" s="106"/>
      <c r="CN11" s="104"/>
      <c r="CO11" s="107"/>
      <c r="CP11" s="102" t="s">
        <v>5177</v>
      </c>
      <c r="CQ11" s="103"/>
      <c r="CR11" s="103"/>
      <c r="CS11" s="103"/>
      <c r="CT11" s="103"/>
      <c r="CU11" s="106"/>
      <c r="CV11" s="104"/>
      <c r="CW11" s="106"/>
      <c r="CX11" s="104"/>
      <c r="CY11" s="107"/>
      <c r="CZ11" s="102" t="s">
        <v>5177</v>
      </c>
      <c r="DA11" s="103"/>
      <c r="DB11" s="103"/>
      <c r="DC11" s="103"/>
      <c r="DD11" s="103"/>
      <c r="DE11" s="108"/>
      <c r="DF11" s="95"/>
      <c r="DG11" s="108"/>
      <c r="DH11" s="95"/>
      <c r="DI11" s="110"/>
      <c r="DJ11" s="102" t="s">
        <v>5177</v>
      </c>
      <c r="DK11" s="103"/>
      <c r="DL11" s="103"/>
      <c r="DM11" s="103"/>
      <c r="DN11" s="103"/>
      <c r="DO11" s="106"/>
      <c r="DP11" s="104"/>
      <c r="DQ11" s="106"/>
      <c r="DR11" s="104"/>
      <c r="DS11" s="107"/>
      <c r="DT11" s="102" t="s">
        <v>5177</v>
      </c>
      <c r="DU11" s="103"/>
      <c r="DV11" s="103"/>
      <c r="DW11" s="103"/>
      <c r="DX11" s="103"/>
      <c r="DY11" s="106"/>
      <c r="DZ11" s="104"/>
      <c r="EA11" s="106"/>
      <c r="EB11" s="104"/>
      <c r="EC11" s="107"/>
      <c r="ED11" s="102" t="s">
        <v>5177</v>
      </c>
      <c r="EE11" s="103"/>
      <c r="EF11" s="103"/>
      <c r="EG11" s="103"/>
      <c r="EH11" s="103"/>
      <c r="EI11" s="108"/>
      <c r="EJ11" s="95"/>
      <c r="EK11" s="108"/>
      <c r="EL11" s="95"/>
      <c r="EM11" s="110"/>
      <c r="EN11" s="102" t="s">
        <v>5177</v>
      </c>
      <c r="EO11" s="103"/>
      <c r="EP11" s="103"/>
      <c r="EQ11" s="103"/>
      <c r="ER11" s="103"/>
      <c r="ES11" s="106"/>
      <c r="ET11" s="104"/>
      <c r="EU11" s="106"/>
      <c r="EV11" s="104"/>
      <c r="EW11" s="107"/>
      <c r="EX11" s="102" t="s">
        <v>5177</v>
      </c>
      <c r="EY11" s="103"/>
      <c r="EZ11" s="103"/>
      <c r="FA11" s="103"/>
      <c r="FB11" s="103"/>
      <c r="FC11" s="108"/>
      <c r="FD11" s="95"/>
      <c r="FE11" s="108"/>
      <c r="FF11" s="95"/>
      <c r="FG11" s="110"/>
      <c r="FH11" s="102" t="s">
        <v>5177</v>
      </c>
      <c r="FI11" s="103"/>
      <c r="FJ11" s="103"/>
      <c r="FK11" s="103"/>
      <c r="FL11" s="103"/>
      <c r="FM11" s="108"/>
      <c r="FN11" s="95"/>
      <c r="FO11" s="108"/>
      <c r="FP11" s="95"/>
      <c r="FQ11" s="110"/>
    </row>
    <row r="12" spans="1:173" s="93" customFormat="1" ht="14.4" customHeight="1">
      <c r="A12" s="94">
        <v>927920584023</v>
      </c>
      <c r="B12" s="95" t="s">
        <v>5269</v>
      </c>
      <c r="C12" s="96">
        <v>871150063186240</v>
      </c>
      <c r="D12" s="95" t="s">
        <v>5270</v>
      </c>
      <c r="E12" s="96">
        <v>8711500631862</v>
      </c>
      <c r="F12" s="97" t="s">
        <v>5176</v>
      </c>
      <c r="G12" s="98">
        <v>2400</v>
      </c>
      <c r="H12" s="99">
        <v>30.2</v>
      </c>
      <c r="I12" s="98">
        <v>20000</v>
      </c>
      <c r="J12" s="99">
        <v>79.47019867549669</v>
      </c>
      <c r="K12" s="100" t="s">
        <v>305</v>
      </c>
      <c r="L12" s="98">
        <v>4000</v>
      </c>
      <c r="M12" s="101">
        <v>900</v>
      </c>
      <c r="N12" s="102" t="s">
        <v>5177</v>
      </c>
      <c r="O12" s="103"/>
      <c r="P12" s="103"/>
      <c r="Q12" s="103"/>
      <c r="R12" s="103"/>
      <c r="S12" s="98"/>
      <c r="T12" s="104"/>
      <c r="U12" s="98"/>
      <c r="V12" s="104"/>
      <c r="W12" s="105"/>
      <c r="X12" s="102" t="s">
        <v>5177</v>
      </c>
      <c r="Y12" s="103"/>
      <c r="Z12" s="103"/>
      <c r="AA12" s="103"/>
      <c r="AB12" s="103"/>
      <c r="AC12" s="106"/>
      <c r="AD12" s="104"/>
      <c r="AE12" s="106"/>
      <c r="AF12" s="104"/>
      <c r="AG12" s="107"/>
      <c r="AH12" s="102" t="s">
        <v>5177</v>
      </c>
      <c r="AI12" s="103"/>
      <c r="AJ12" s="103"/>
      <c r="AK12" s="103"/>
      <c r="AL12" s="103"/>
      <c r="AM12" s="108"/>
      <c r="AN12" s="104"/>
      <c r="AO12" s="106"/>
      <c r="AP12" s="104"/>
      <c r="AQ12" s="107"/>
      <c r="AR12" s="102" t="s">
        <v>5177</v>
      </c>
      <c r="AS12" s="103"/>
      <c r="AT12" s="103"/>
      <c r="AU12" s="103"/>
      <c r="AV12" s="103"/>
      <c r="AW12" s="106"/>
      <c r="AX12" s="104"/>
      <c r="AY12" s="106"/>
      <c r="AZ12" s="104"/>
      <c r="BA12" s="107"/>
      <c r="BB12" s="114" t="s">
        <v>5177</v>
      </c>
      <c r="BC12" s="103"/>
      <c r="BD12" s="103"/>
      <c r="BE12" s="103"/>
      <c r="BF12" s="103"/>
      <c r="BG12" s="106"/>
      <c r="BH12" s="104"/>
      <c r="BI12" s="106"/>
      <c r="BJ12" s="104"/>
      <c r="BK12" s="107"/>
      <c r="BL12" s="102" t="s">
        <v>5177</v>
      </c>
      <c r="BM12" s="103"/>
      <c r="BN12" s="103"/>
      <c r="BO12" s="103"/>
      <c r="BP12" s="103"/>
      <c r="BQ12" s="106"/>
      <c r="BR12" s="104"/>
      <c r="BS12" s="106"/>
      <c r="BT12" s="104"/>
      <c r="BU12" s="107"/>
      <c r="BV12" s="94">
        <v>929001298402</v>
      </c>
      <c r="BW12" s="103" t="s">
        <v>660</v>
      </c>
      <c r="BX12" s="103" t="s">
        <v>5271</v>
      </c>
      <c r="BY12" s="103" t="s">
        <v>5272</v>
      </c>
      <c r="BZ12" s="103" t="s">
        <v>5273</v>
      </c>
      <c r="CA12" s="106">
        <v>1575</v>
      </c>
      <c r="CB12" s="104">
        <v>12</v>
      </c>
      <c r="CC12" s="106"/>
      <c r="CD12" s="104">
        <v>131</v>
      </c>
      <c r="CE12" s="107" t="s">
        <v>168</v>
      </c>
      <c r="CF12" s="102" t="s">
        <v>5177</v>
      </c>
      <c r="CG12" s="103"/>
      <c r="CH12" s="103"/>
      <c r="CI12" s="103"/>
      <c r="CJ12" s="103"/>
      <c r="CK12" s="106"/>
      <c r="CL12" s="104"/>
      <c r="CM12" s="106"/>
      <c r="CN12" s="104"/>
      <c r="CO12" s="107"/>
      <c r="CP12" s="102" t="s">
        <v>5177</v>
      </c>
      <c r="CQ12" s="103"/>
      <c r="CR12" s="103"/>
      <c r="CS12" s="103"/>
      <c r="CT12" s="103"/>
      <c r="CU12" s="106"/>
      <c r="CV12" s="104"/>
      <c r="CW12" s="106"/>
      <c r="CX12" s="104"/>
      <c r="CY12" s="107"/>
      <c r="CZ12" s="102" t="s">
        <v>5177</v>
      </c>
      <c r="DA12" s="103"/>
      <c r="DB12" s="103"/>
      <c r="DC12" s="103"/>
      <c r="DD12" s="103"/>
      <c r="DE12" s="108"/>
      <c r="DF12" s="95"/>
      <c r="DG12" s="108"/>
      <c r="DH12" s="95"/>
      <c r="DI12" s="110"/>
      <c r="DJ12" s="102" t="s">
        <v>5177</v>
      </c>
      <c r="DK12" s="103"/>
      <c r="DL12" s="103"/>
      <c r="DM12" s="103"/>
      <c r="DN12" s="103"/>
      <c r="DO12" s="106"/>
      <c r="DP12" s="104"/>
      <c r="DQ12" s="106"/>
      <c r="DR12" s="104"/>
      <c r="DS12" s="107"/>
      <c r="DT12" s="102" t="s">
        <v>5177</v>
      </c>
      <c r="DU12" s="103"/>
      <c r="DV12" s="103"/>
      <c r="DW12" s="103"/>
      <c r="DX12" s="103"/>
      <c r="DY12" s="106"/>
      <c r="DZ12" s="104"/>
      <c r="EA12" s="106"/>
      <c r="EB12" s="104"/>
      <c r="EC12" s="107"/>
      <c r="ED12" s="102" t="s">
        <v>5177</v>
      </c>
      <c r="EE12" s="103"/>
      <c r="EF12" s="103"/>
      <c r="EG12" s="103"/>
      <c r="EH12" s="103"/>
      <c r="EI12" s="108"/>
      <c r="EJ12" s="95"/>
      <c r="EK12" s="108"/>
      <c r="EL12" s="95"/>
      <c r="EM12" s="110"/>
      <c r="EN12" s="102" t="s">
        <v>5177</v>
      </c>
      <c r="EO12" s="103"/>
      <c r="EP12" s="103"/>
      <c r="EQ12" s="103"/>
      <c r="ER12" s="103"/>
      <c r="ES12" s="106"/>
      <c r="ET12" s="104"/>
      <c r="EU12" s="106"/>
      <c r="EV12" s="104"/>
      <c r="EW12" s="107"/>
      <c r="EX12" s="102" t="s">
        <v>5177</v>
      </c>
      <c r="EY12" s="103"/>
      <c r="EZ12" s="103"/>
      <c r="FA12" s="103"/>
      <c r="FB12" s="103"/>
      <c r="FC12" s="108"/>
      <c r="FD12" s="95"/>
      <c r="FE12" s="108"/>
      <c r="FF12" s="95"/>
      <c r="FG12" s="110"/>
      <c r="FH12" s="102" t="s">
        <v>5177</v>
      </c>
      <c r="FI12" s="103"/>
      <c r="FJ12" s="103"/>
      <c r="FK12" s="103"/>
      <c r="FL12" s="103"/>
      <c r="FM12" s="108"/>
      <c r="FN12" s="95"/>
      <c r="FO12" s="108"/>
      <c r="FP12" s="95"/>
      <c r="FQ12" s="110"/>
    </row>
    <row r="13" spans="1:173" s="93" customFormat="1" ht="14.4" customHeight="1">
      <c r="A13" s="94">
        <v>927920586514</v>
      </c>
      <c r="B13" s="95" t="s">
        <v>5274</v>
      </c>
      <c r="C13" s="96">
        <v>871150063189340</v>
      </c>
      <c r="D13" s="95" t="s">
        <v>5275</v>
      </c>
      <c r="E13" s="96">
        <v>8711500631893</v>
      </c>
      <c r="F13" s="97" t="s">
        <v>5176</v>
      </c>
      <c r="G13" s="98">
        <v>2350</v>
      </c>
      <c r="H13" s="99">
        <v>30.2</v>
      </c>
      <c r="I13" s="98">
        <v>20000</v>
      </c>
      <c r="J13" s="99">
        <v>77.814569536423846</v>
      </c>
      <c r="K13" s="100" t="s">
        <v>305</v>
      </c>
      <c r="L13" s="98">
        <v>6500</v>
      </c>
      <c r="M13" s="101">
        <v>900</v>
      </c>
      <c r="N13" s="102" t="s">
        <v>5177</v>
      </c>
      <c r="O13" s="103"/>
      <c r="P13" s="103"/>
      <c r="Q13" s="103"/>
      <c r="R13" s="103"/>
      <c r="S13" s="98"/>
      <c r="T13" s="104"/>
      <c r="U13" s="98"/>
      <c r="V13" s="104"/>
      <c r="W13" s="105"/>
      <c r="X13" s="102" t="s">
        <v>5177</v>
      </c>
      <c r="Y13" s="103"/>
      <c r="Z13" s="103"/>
      <c r="AA13" s="103"/>
      <c r="AB13" s="103"/>
      <c r="AC13" s="106"/>
      <c r="AD13" s="104"/>
      <c r="AE13" s="106"/>
      <c r="AF13" s="104"/>
      <c r="AG13" s="107"/>
      <c r="AH13" s="102" t="s">
        <v>5177</v>
      </c>
      <c r="AI13" s="103"/>
      <c r="AJ13" s="103"/>
      <c r="AK13" s="103"/>
      <c r="AL13" s="103"/>
      <c r="AM13" s="108"/>
      <c r="AN13" s="104"/>
      <c r="AO13" s="106"/>
      <c r="AP13" s="104"/>
      <c r="AQ13" s="107"/>
      <c r="AR13" s="102" t="s">
        <v>5177</v>
      </c>
      <c r="AS13" s="103"/>
      <c r="AT13" s="103"/>
      <c r="AU13" s="103"/>
      <c r="AV13" s="103"/>
      <c r="AW13" s="106"/>
      <c r="AX13" s="104"/>
      <c r="AY13" s="106"/>
      <c r="AZ13" s="104"/>
      <c r="BA13" s="107"/>
      <c r="BB13" s="114" t="s">
        <v>5177</v>
      </c>
      <c r="BC13" s="103"/>
      <c r="BD13" s="103"/>
      <c r="BE13" s="103"/>
      <c r="BF13" s="103"/>
      <c r="BG13" s="106"/>
      <c r="BH13" s="104"/>
      <c r="BI13" s="106"/>
      <c r="BJ13" s="104"/>
      <c r="BK13" s="107"/>
      <c r="BL13" s="102" t="s">
        <v>5177</v>
      </c>
      <c r="BM13" s="103"/>
      <c r="BN13" s="103"/>
      <c r="BO13" s="103"/>
      <c r="BP13" s="103"/>
      <c r="BQ13" s="106"/>
      <c r="BR13" s="104"/>
      <c r="BS13" s="106"/>
      <c r="BT13" s="104"/>
      <c r="BU13" s="107"/>
      <c r="BV13" s="94">
        <v>929001298502</v>
      </c>
      <c r="BW13" s="103" t="s">
        <v>661</v>
      </c>
      <c r="BX13" s="103" t="s">
        <v>5276</v>
      </c>
      <c r="BY13" s="103" t="s">
        <v>5277</v>
      </c>
      <c r="BZ13" s="103" t="s">
        <v>5278</v>
      </c>
      <c r="CA13" s="106">
        <v>1575</v>
      </c>
      <c r="CB13" s="104">
        <v>12</v>
      </c>
      <c r="CC13" s="106">
        <v>75000</v>
      </c>
      <c r="CD13" s="104">
        <v>131</v>
      </c>
      <c r="CE13" s="107" t="s">
        <v>168</v>
      </c>
      <c r="CF13" s="102" t="s">
        <v>5177</v>
      </c>
      <c r="CG13" s="103"/>
      <c r="CH13" s="103"/>
      <c r="CI13" s="103"/>
      <c r="CJ13" s="103"/>
      <c r="CK13" s="106"/>
      <c r="CL13" s="104"/>
      <c r="CM13" s="106"/>
      <c r="CN13" s="104"/>
      <c r="CO13" s="107"/>
      <c r="CP13" s="102" t="s">
        <v>5177</v>
      </c>
      <c r="CQ13" s="103"/>
      <c r="CR13" s="103"/>
      <c r="CS13" s="103"/>
      <c r="CT13" s="103"/>
      <c r="CU13" s="106"/>
      <c r="CV13" s="104"/>
      <c r="CW13" s="106"/>
      <c r="CX13" s="104"/>
      <c r="CY13" s="107"/>
      <c r="CZ13" s="102" t="s">
        <v>5177</v>
      </c>
      <c r="DA13" s="103"/>
      <c r="DB13" s="103"/>
      <c r="DC13" s="103"/>
      <c r="DD13" s="103"/>
      <c r="DE13" s="108"/>
      <c r="DF13" s="95"/>
      <c r="DG13" s="108"/>
      <c r="DH13" s="95"/>
      <c r="DI13" s="110"/>
      <c r="DJ13" s="102" t="s">
        <v>5177</v>
      </c>
      <c r="DK13" s="103"/>
      <c r="DL13" s="103"/>
      <c r="DM13" s="103"/>
      <c r="DN13" s="103"/>
      <c r="DO13" s="106"/>
      <c r="DP13" s="104"/>
      <c r="DQ13" s="106"/>
      <c r="DR13" s="104"/>
      <c r="DS13" s="107"/>
      <c r="DT13" s="102" t="s">
        <v>5177</v>
      </c>
      <c r="DU13" s="103"/>
      <c r="DV13" s="103"/>
      <c r="DW13" s="103"/>
      <c r="DX13" s="103"/>
      <c r="DY13" s="106"/>
      <c r="DZ13" s="104"/>
      <c r="EA13" s="106"/>
      <c r="EB13" s="104"/>
      <c r="EC13" s="107"/>
      <c r="ED13" s="102" t="s">
        <v>5177</v>
      </c>
      <c r="EE13" s="103"/>
      <c r="EF13" s="103"/>
      <c r="EG13" s="103"/>
      <c r="EH13" s="103"/>
      <c r="EI13" s="108"/>
      <c r="EJ13" s="95"/>
      <c r="EK13" s="108"/>
      <c r="EL13" s="95"/>
      <c r="EM13" s="110"/>
      <c r="EN13" s="102" t="s">
        <v>5177</v>
      </c>
      <c r="EO13" s="103"/>
      <c r="EP13" s="103"/>
      <c r="EQ13" s="103"/>
      <c r="ER13" s="103"/>
      <c r="ES13" s="106"/>
      <c r="ET13" s="104"/>
      <c r="EU13" s="106"/>
      <c r="EV13" s="104"/>
      <c r="EW13" s="107"/>
      <c r="EX13" s="102" t="s">
        <v>5177</v>
      </c>
      <c r="EY13" s="103"/>
      <c r="EZ13" s="103"/>
      <c r="FA13" s="103"/>
      <c r="FB13" s="103"/>
      <c r="FC13" s="108"/>
      <c r="FD13" s="95"/>
      <c r="FE13" s="108"/>
      <c r="FF13" s="95"/>
      <c r="FG13" s="110"/>
      <c r="FH13" s="102" t="s">
        <v>5177</v>
      </c>
      <c r="FI13" s="103"/>
      <c r="FJ13" s="103"/>
      <c r="FK13" s="103"/>
      <c r="FL13" s="103"/>
      <c r="FM13" s="108"/>
      <c r="FN13" s="95"/>
      <c r="FO13" s="108"/>
      <c r="FP13" s="95"/>
      <c r="FQ13" s="110"/>
    </row>
    <row r="14" spans="1:173" s="93" customFormat="1" ht="14.4" customHeight="1">
      <c r="A14" s="94">
        <v>927921082723</v>
      </c>
      <c r="B14" s="95" t="s">
        <v>5279</v>
      </c>
      <c r="C14" s="96">
        <v>871150063192340</v>
      </c>
      <c r="D14" s="95" t="s">
        <v>5280</v>
      </c>
      <c r="E14" s="96">
        <v>8711500631923</v>
      </c>
      <c r="F14" s="97" t="s">
        <v>5176</v>
      </c>
      <c r="G14" s="98">
        <v>3350</v>
      </c>
      <c r="H14" s="99">
        <v>36.799999999999997</v>
      </c>
      <c r="I14" s="98">
        <v>20000</v>
      </c>
      <c r="J14" s="99">
        <v>91.032608695652186</v>
      </c>
      <c r="K14" s="100" t="s">
        <v>305</v>
      </c>
      <c r="L14" s="98">
        <v>2700</v>
      </c>
      <c r="M14" s="101">
        <v>1200</v>
      </c>
      <c r="N14" s="102" t="s">
        <v>5177</v>
      </c>
      <c r="O14" s="103"/>
      <c r="P14" s="103"/>
      <c r="Q14" s="103"/>
      <c r="R14" s="103"/>
      <c r="S14" s="98"/>
      <c r="T14" s="104"/>
      <c r="U14" s="98"/>
      <c r="V14" s="104"/>
      <c r="W14" s="105"/>
      <c r="X14" s="94" t="s">
        <v>5281</v>
      </c>
      <c r="Y14" s="103" t="s">
        <v>785</v>
      </c>
      <c r="Z14" s="103" t="s">
        <v>5282</v>
      </c>
      <c r="AA14" s="103" t="s">
        <v>5283</v>
      </c>
      <c r="AB14" s="103" t="s">
        <v>5284</v>
      </c>
      <c r="AC14" s="106">
        <v>1700</v>
      </c>
      <c r="AD14" s="104" t="s">
        <v>4364</v>
      </c>
      <c r="AE14" s="106">
        <v>50000</v>
      </c>
      <c r="AF14" s="104">
        <v>109</v>
      </c>
      <c r="AG14" s="107" t="s">
        <v>160</v>
      </c>
      <c r="AH14" s="94" t="s">
        <v>5285</v>
      </c>
      <c r="AI14" s="103" t="s">
        <v>788</v>
      </c>
      <c r="AJ14" s="103" t="s">
        <v>5286</v>
      </c>
      <c r="AK14" s="103" t="s">
        <v>5287</v>
      </c>
      <c r="AL14" s="103" t="s">
        <v>5288</v>
      </c>
      <c r="AM14" s="108">
        <v>1850</v>
      </c>
      <c r="AN14" s="104">
        <v>18</v>
      </c>
      <c r="AO14" s="106">
        <v>50000</v>
      </c>
      <c r="AP14" s="104">
        <v>102</v>
      </c>
      <c r="AQ14" s="107" t="s">
        <v>160</v>
      </c>
      <c r="AR14" s="94" t="s">
        <v>5289</v>
      </c>
      <c r="AS14" s="103" t="s">
        <v>791</v>
      </c>
      <c r="AT14" s="103" t="s">
        <v>5290</v>
      </c>
      <c r="AU14" s="103" t="s">
        <v>5291</v>
      </c>
      <c r="AV14" s="103" t="s">
        <v>5292</v>
      </c>
      <c r="AW14" s="106">
        <v>2250</v>
      </c>
      <c r="AX14" s="104" t="s">
        <v>4350</v>
      </c>
      <c r="AY14" s="106">
        <v>50000</v>
      </c>
      <c r="AZ14" s="104">
        <v>104</v>
      </c>
      <c r="BA14" s="107" t="s">
        <v>160</v>
      </c>
      <c r="BB14" s="109">
        <v>929002021402</v>
      </c>
      <c r="BC14" s="103" t="s">
        <v>747</v>
      </c>
      <c r="BD14" s="103" t="s">
        <v>5293</v>
      </c>
      <c r="BE14" s="103" t="s">
        <v>5294</v>
      </c>
      <c r="BF14" s="103" t="s">
        <v>5295</v>
      </c>
      <c r="BG14" s="106">
        <v>2000</v>
      </c>
      <c r="BH14" s="104">
        <v>14</v>
      </c>
      <c r="BI14" s="106">
        <v>60000</v>
      </c>
      <c r="BJ14" s="104">
        <v>142</v>
      </c>
      <c r="BK14" s="107" t="s">
        <v>109</v>
      </c>
      <c r="BL14" s="94">
        <v>929002997602</v>
      </c>
      <c r="BM14" s="103" t="s">
        <v>750</v>
      </c>
      <c r="BN14" s="103" t="s">
        <v>5296</v>
      </c>
      <c r="BO14" s="103" t="s">
        <v>5297</v>
      </c>
      <c r="BP14" s="103" t="s">
        <v>5298</v>
      </c>
      <c r="BQ14" s="106">
        <v>2300</v>
      </c>
      <c r="BR14" s="104" t="s">
        <v>4364</v>
      </c>
      <c r="BS14" s="106">
        <v>60000</v>
      </c>
      <c r="BT14" s="104">
        <v>148</v>
      </c>
      <c r="BU14" s="107" t="s">
        <v>109</v>
      </c>
      <c r="BV14" s="94">
        <v>929001922602</v>
      </c>
      <c r="BW14" s="103" t="s">
        <v>668</v>
      </c>
      <c r="BX14" s="103" t="s">
        <v>5299</v>
      </c>
      <c r="BY14" s="103" t="s">
        <v>5300</v>
      </c>
      <c r="BZ14" s="103" t="s">
        <v>5301</v>
      </c>
      <c r="CA14" s="106">
        <v>2000</v>
      </c>
      <c r="CB14" s="104" t="s">
        <v>4191</v>
      </c>
      <c r="CC14" s="106">
        <v>75000</v>
      </c>
      <c r="CD14" s="104">
        <v>160</v>
      </c>
      <c r="CE14" s="107" t="s">
        <v>322</v>
      </c>
      <c r="CF14" s="94">
        <v>929002998202</v>
      </c>
      <c r="CG14" s="103" t="s">
        <v>680</v>
      </c>
      <c r="CH14" s="103" t="s">
        <v>5302</v>
      </c>
      <c r="CI14" s="103" t="s">
        <v>5303</v>
      </c>
      <c r="CJ14" s="103" t="s">
        <v>5304</v>
      </c>
      <c r="CK14" s="106">
        <v>2300</v>
      </c>
      <c r="CL14" s="104" t="s">
        <v>4346</v>
      </c>
      <c r="CM14" s="106">
        <v>75000</v>
      </c>
      <c r="CN14" s="104">
        <v>156</v>
      </c>
      <c r="CO14" s="107" t="s">
        <v>109</v>
      </c>
      <c r="CP14" s="94" t="s">
        <v>5305</v>
      </c>
      <c r="CQ14" s="113" t="s">
        <v>677</v>
      </c>
      <c r="CR14" s="115" t="s">
        <v>5306</v>
      </c>
      <c r="CS14" s="103" t="str">
        <f>RIGHT(CR14,8)</f>
        <v>27690100</v>
      </c>
      <c r="CT14" s="115" t="s">
        <v>5307</v>
      </c>
      <c r="CU14" s="106">
        <v>2300</v>
      </c>
      <c r="CV14" s="104">
        <v>13.5</v>
      </c>
      <c r="CW14" s="106">
        <v>75000</v>
      </c>
      <c r="CX14" s="104">
        <v>170</v>
      </c>
      <c r="CY14" s="107" t="s">
        <v>322</v>
      </c>
      <c r="CZ14" s="102" t="s">
        <v>5177</v>
      </c>
      <c r="DA14" s="103"/>
      <c r="DB14" s="103"/>
      <c r="DC14" s="103"/>
      <c r="DD14" s="103"/>
      <c r="DE14" s="108"/>
      <c r="DF14" s="95"/>
      <c r="DG14" s="108"/>
      <c r="DH14" s="95"/>
      <c r="DI14" s="110"/>
      <c r="DJ14" s="102" t="s">
        <v>5177</v>
      </c>
      <c r="DK14" s="103"/>
      <c r="DL14" s="103"/>
      <c r="DM14" s="103"/>
      <c r="DN14" s="103"/>
      <c r="DO14" s="106"/>
      <c r="DP14" s="104"/>
      <c r="DQ14" s="106"/>
      <c r="DR14" s="104"/>
      <c r="DS14" s="107"/>
      <c r="DT14" s="94" t="s">
        <v>5308</v>
      </c>
      <c r="DU14" s="103" t="s">
        <v>706</v>
      </c>
      <c r="DV14" s="103" t="s">
        <v>5309</v>
      </c>
      <c r="DW14" s="103" t="s">
        <v>5310</v>
      </c>
      <c r="DX14" s="103" t="s">
        <v>5311</v>
      </c>
      <c r="DY14" s="106">
        <v>2000</v>
      </c>
      <c r="DZ14" s="104">
        <v>14</v>
      </c>
      <c r="EA14" s="106">
        <v>75000</v>
      </c>
      <c r="EB14" s="104">
        <v>142</v>
      </c>
      <c r="EC14" s="107" t="s">
        <v>168</v>
      </c>
      <c r="ED14" s="94" t="s">
        <v>5312</v>
      </c>
      <c r="EE14" s="103" t="s">
        <v>712</v>
      </c>
      <c r="EF14" s="103" t="s">
        <v>5313</v>
      </c>
      <c r="EG14" s="103" t="s">
        <v>5314</v>
      </c>
      <c r="EH14" s="103" t="s">
        <v>5315</v>
      </c>
      <c r="EI14" s="106">
        <v>2350</v>
      </c>
      <c r="EJ14" s="104">
        <v>16</v>
      </c>
      <c r="EK14" s="106">
        <v>75000</v>
      </c>
      <c r="EL14" s="104">
        <v>146</v>
      </c>
      <c r="EM14" s="107" t="s">
        <v>109</v>
      </c>
      <c r="EN14" s="94">
        <v>929001869202</v>
      </c>
      <c r="EO14" s="103" t="s">
        <v>819</v>
      </c>
      <c r="EP14" s="103" t="s">
        <v>5316</v>
      </c>
      <c r="EQ14" s="103" t="s">
        <v>5317</v>
      </c>
      <c r="ER14" s="103" t="s">
        <v>5318</v>
      </c>
      <c r="ES14" s="106">
        <v>1850</v>
      </c>
      <c r="ET14" s="104">
        <v>18</v>
      </c>
      <c r="EU14" s="106">
        <v>50000</v>
      </c>
      <c r="EV14" s="104">
        <v>102</v>
      </c>
      <c r="EW14" s="107" t="s">
        <v>160</v>
      </c>
      <c r="EX14" s="94" t="s">
        <v>5319</v>
      </c>
      <c r="EY14" s="113" t="s">
        <v>822</v>
      </c>
      <c r="EZ14" s="115" t="s">
        <v>5320</v>
      </c>
      <c r="FA14" s="103" t="s">
        <v>5321</v>
      </c>
      <c r="FB14" s="103" t="s">
        <v>5322</v>
      </c>
      <c r="FC14" s="106">
        <v>2200</v>
      </c>
      <c r="FD14" s="104">
        <v>15.5</v>
      </c>
      <c r="FE14" s="106">
        <v>50000</v>
      </c>
      <c r="FF14" s="104">
        <v>141</v>
      </c>
      <c r="FG14" s="107" t="s">
        <v>109</v>
      </c>
      <c r="FH14" s="94">
        <v>929002997002</v>
      </c>
      <c r="FI14" s="103" t="s">
        <v>759</v>
      </c>
      <c r="FJ14" s="103" t="s">
        <v>5323</v>
      </c>
      <c r="FK14" s="103" t="s">
        <v>5324</v>
      </c>
      <c r="FL14" s="103" t="s">
        <v>5325</v>
      </c>
      <c r="FM14" s="106">
        <v>2300</v>
      </c>
      <c r="FN14" s="104" t="s">
        <v>4364</v>
      </c>
      <c r="FO14" s="106">
        <v>60000</v>
      </c>
      <c r="FP14" s="104">
        <v>148</v>
      </c>
      <c r="FQ14" s="107" t="s">
        <v>109</v>
      </c>
    </row>
    <row r="15" spans="1:173" s="93" customFormat="1" ht="14.4" customHeight="1">
      <c r="A15" s="94">
        <v>927921083023</v>
      </c>
      <c r="B15" s="95" t="s">
        <v>5326</v>
      </c>
      <c r="C15" s="96">
        <v>871150063195440</v>
      </c>
      <c r="D15" s="95" t="s">
        <v>5327</v>
      </c>
      <c r="E15" s="96">
        <v>8711500631954</v>
      </c>
      <c r="F15" s="97" t="s">
        <v>5176</v>
      </c>
      <c r="G15" s="98">
        <v>3350</v>
      </c>
      <c r="H15" s="99">
        <v>36.799999999999997</v>
      </c>
      <c r="I15" s="98">
        <v>20000</v>
      </c>
      <c r="J15" s="99">
        <v>91.032608695652186</v>
      </c>
      <c r="K15" s="100" t="s">
        <v>305</v>
      </c>
      <c r="L15" s="98">
        <v>3000</v>
      </c>
      <c r="M15" s="101">
        <v>1200</v>
      </c>
      <c r="N15" s="102" t="s">
        <v>5177</v>
      </c>
      <c r="O15" s="103"/>
      <c r="P15" s="103"/>
      <c r="Q15" s="103"/>
      <c r="R15" s="103"/>
      <c r="S15" s="98"/>
      <c r="T15" s="104"/>
      <c r="U15" s="98"/>
      <c r="V15" s="104"/>
      <c r="W15" s="105"/>
      <c r="X15" s="94" t="s">
        <v>5281</v>
      </c>
      <c r="Y15" s="103" t="s">
        <v>785</v>
      </c>
      <c r="Z15" s="103" t="s">
        <v>5282</v>
      </c>
      <c r="AA15" s="103" t="s">
        <v>5283</v>
      </c>
      <c r="AB15" s="103" t="s">
        <v>5284</v>
      </c>
      <c r="AC15" s="106">
        <v>1700</v>
      </c>
      <c r="AD15" s="104" t="s">
        <v>4364</v>
      </c>
      <c r="AE15" s="106">
        <v>50000</v>
      </c>
      <c r="AF15" s="104">
        <v>109</v>
      </c>
      <c r="AG15" s="107" t="s">
        <v>160</v>
      </c>
      <c r="AH15" s="94" t="s">
        <v>5285</v>
      </c>
      <c r="AI15" s="103" t="s">
        <v>788</v>
      </c>
      <c r="AJ15" s="103" t="s">
        <v>5286</v>
      </c>
      <c r="AK15" s="103" t="s">
        <v>5287</v>
      </c>
      <c r="AL15" s="103" t="s">
        <v>5288</v>
      </c>
      <c r="AM15" s="108">
        <v>1850</v>
      </c>
      <c r="AN15" s="104">
        <v>18</v>
      </c>
      <c r="AO15" s="106">
        <v>50000</v>
      </c>
      <c r="AP15" s="104">
        <v>102</v>
      </c>
      <c r="AQ15" s="107" t="s">
        <v>160</v>
      </c>
      <c r="AR15" s="94" t="s">
        <v>5289</v>
      </c>
      <c r="AS15" s="103" t="s">
        <v>791</v>
      </c>
      <c r="AT15" s="103" t="s">
        <v>5290</v>
      </c>
      <c r="AU15" s="103" t="s">
        <v>5291</v>
      </c>
      <c r="AV15" s="103" t="s">
        <v>5292</v>
      </c>
      <c r="AW15" s="106">
        <v>2250</v>
      </c>
      <c r="AX15" s="104" t="s">
        <v>4350</v>
      </c>
      <c r="AY15" s="106">
        <v>50000</v>
      </c>
      <c r="AZ15" s="104">
        <v>104</v>
      </c>
      <c r="BA15" s="107" t="s">
        <v>160</v>
      </c>
      <c r="BB15" s="109">
        <v>929002021402</v>
      </c>
      <c r="BC15" s="103" t="s">
        <v>747</v>
      </c>
      <c r="BD15" s="103" t="s">
        <v>5293</v>
      </c>
      <c r="BE15" s="103" t="s">
        <v>5294</v>
      </c>
      <c r="BF15" s="103" t="s">
        <v>5295</v>
      </c>
      <c r="BG15" s="106">
        <v>2000</v>
      </c>
      <c r="BH15" s="104">
        <v>14</v>
      </c>
      <c r="BI15" s="106">
        <v>60000</v>
      </c>
      <c r="BJ15" s="104">
        <v>142</v>
      </c>
      <c r="BK15" s="107" t="s">
        <v>109</v>
      </c>
      <c r="BL15" s="94">
        <v>929002997602</v>
      </c>
      <c r="BM15" s="103" t="s">
        <v>750</v>
      </c>
      <c r="BN15" s="103" t="s">
        <v>5296</v>
      </c>
      <c r="BO15" s="103" t="s">
        <v>5297</v>
      </c>
      <c r="BP15" s="103" t="s">
        <v>5298</v>
      </c>
      <c r="BQ15" s="106">
        <v>2300</v>
      </c>
      <c r="BR15" s="104" t="s">
        <v>4364</v>
      </c>
      <c r="BS15" s="106">
        <v>60000</v>
      </c>
      <c r="BT15" s="104">
        <v>148</v>
      </c>
      <c r="BU15" s="107" t="s">
        <v>109</v>
      </c>
      <c r="BV15" s="94">
        <v>929001922602</v>
      </c>
      <c r="BW15" s="103" t="s">
        <v>668</v>
      </c>
      <c r="BX15" s="103" t="s">
        <v>5299</v>
      </c>
      <c r="BY15" s="103" t="s">
        <v>5300</v>
      </c>
      <c r="BZ15" s="103" t="s">
        <v>5301</v>
      </c>
      <c r="CA15" s="106">
        <v>2000</v>
      </c>
      <c r="CB15" s="104" t="s">
        <v>4191</v>
      </c>
      <c r="CC15" s="106">
        <v>75000</v>
      </c>
      <c r="CD15" s="104">
        <v>160</v>
      </c>
      <c r="CE15" s="107" t="s">
        <v>322</v>
      </c>
      <c r="CF15" s="94">
        <v>929002998202</v>
      </c>
      <c r="CG15" s="103" t="s">
        <v>680</v>
      </c>
      <c r="CH15" s="103" t="s">
        <v>5302</v>
      </c>
      <c r="CI15" s="103" t="s">
        <v>5303</v>
      </c>
      <c r="CJ15" s="103" t="s">
        <v>5304</v>
      </c>
      <c r="CK15" s="106">
        <v>2300</v>
      </c>
      <c r="CL15" s="104" t="s">
        <v>4346</v>
      </c>
      <c r="CM15" s="106">
        <v>75000</v>
      </c>
      <c r="CN15" s="104">
        <v>156</v>
      </c>
      <c r="CO15" s="107" t="s">
        <v>109</v>
      </c>
      <c r="CP15" s="94" t="s">
        <v>5305</v>
      </c>
      <c r="CQ15" s="113" t="s">
        <v>677</v>
      </c>
      <c r="CR15" s="115" t="s">
        <v>5306</v>
      </c>
      <c r="CS15" s="103" t="str">
        <f>RIGHT(CR15,8)</f>
        <v>27690100</v>
      </c>
      <c r="CT15" s="115" t="s">
        <v>5307</v>
      </c>
      <c r="CU15" s="106">
        <v>2300</v>
      </c>
      <c r="CV15" s="104">
        <v>13.5</v>
      </c>
      <c r="CW15" s="106">
        <v>75000</v>
      </c>
      <c r="CX15" s="104">
        <v>170</v>
      </c>
      <c r="CY15" s="107" t="s">
        <v>322</v>
      </c>
      <c r="CZ15" s="102" t="s">
        <v>5177</v>
      </c>
      <c r="DA15" s="103"/>
      <c r="DB15" s="103"/>
      <c r="DC15" s="103"/>
      <c r="DD15" s="103"/>
      <c r="DE15" s="108"/>
      <c r="DF15" s="95"/>
      <c r="DG15" s="108"/>
      <c r="DH15" s="95"/>
      <c r="DI15" s="110"/>
      <c r="DJ15" s="102" t="s">
        <v>5177</v>
      </c>
      <c r="DK15" s="103"/>
      <c r="DL15" s="103"/>
      <c r="DM15" s="103"/>
      <c r="DN15" s="103"/>
      <c r="DO15" s="106"/>
      <c r="DP15" s="104"/>
      <c r="DQ15" s="106"/>
      <c r="DR15" s="104"/>
      <c r="DS15" s="107"/>
      <c r="DT15" s="94" t="s">
        <v>5308</v>
      </c>
      <c r="DU15" s="103" t="s">
        <v>706</v>
      </c>
      <c r="DV15" s="103" t="s">
        <v>5309</v>
      </c>
      <c r="DW15" s="103" t="s">
        <v>5310</v>
      </c>
      <c r="DX15" s="103" t="s">
        <v>5311</v>
      </c>
      <c r="DY15" s="106">
        <v>2000</v>
      </c>
      <c r="DZ15" s="104">
        <v>14</v>
      </c>
      <c r="EA15" s="106">
        <v>75000</v>
      </c>
      <c r="EB15" s="104">
        <v>142</v>
      </c>
      <c r="EC15" s="107" t="s">
        <v>168</v>
      </c>
      <c r="ED15" s="94" t="s">
        <v>5312</v>
      </c>
      <c r="EE15" s="103" t="s">
        <v>712</v>
      </c>
      <c r="EF15" s="103" t="s">
        <v>5313</v>
      </c>
      <c r="EG15" s="103" t="s">
        <v>5314</v>
      </c>
      <c r="EH15" s="103" t="s">
        <v>5315</v>
      </c>
      <c r="EI15" s="106">
        <v>2350</v>
      </c>
      <c r="EJ15" s="104">
        <v>16</v>
      </c>
      <c r="EK15" s="106">
        <v>75000</v>
      </c>
      <c r="EL15" s="104">
        <v>146</v>
      </c>
      <c r="EM15" s="107" t="s">
        <v>109</v>
      </c>
      <c r="EN15" s="94">
        <v>929001869202</v>
      </c>
      <c r="EO15" s="103" t="s">
        <v>819</v>
      </c>
      <c r="EP15" s="103" t="s">
        <v>5316</v>
      </c>
      <c r="EQ15" s="103" t="s">
        <v>5317</v>
      </c>
      <c r="ER15" s="103" t="s">
        <v>5318</v>
      </c>
      <c r="ES15" s="106">
        <v>1850</v>
      </c>
      <c r="ET15" s="104">
        <v>18</v>
      </c>
      <c r="EU15" s="106">
        <v>50000</v>
      </c>
      <c r="EV15" s="104">
        <v>102</v>
      </c>
      <c r="EW15" s="107" t="s">
        <v>160</v>
      </c>
      <c r="EX15" s="94" t="s">
        <v>5319</v>
      </c>
      <c r="EY15" s="113" t="s">
        <v>822</v>
      </c>
      <c r="EZ15" s="115" t="s">
        <v>5320</v>
      </c>
      <c r="FA15" s="103" t="s">
        <v>5321</v>
      </c>
      <c r="FB15" s="103" t="s">
        <v>5322</v>
      </c>
      <c r="FC15" s="106">
        <v>2200</v>
      </c>
      <c r="FD15" s="104">
        <v>15.5</v>
      </c>
      <c r="FE15" s="106">
        <v>50000</v>
      </c>
      <c r="FF15" s="104">
        <v>141</v>
      </c>
      <c r="FG15" s="107" t="s">
        <v>109</v>
      </c>
      <c r="FH15" s="94">
        <v>929002997002</v>
      </c>
      <c r="FI15" s="103" t="s">
        <v>759</v>
      </c>
      <c r="FJ15" s="103" t="s">
        <v>5323</v>
      </c>
      <c r="FK15" s="103" t="s">
        <v>5324</v>
      </c>
      <c r="FL15" s="103" t="s">
        <v>5325</v>
      </c>
      <c r="FM15" s="106">
        <v>2300</v>
      </c>
      <c r="FN15" s="104" t="s">
        <v>4364</v>
      </c>
      <c r="FO15" s="106">
        <v>60000</v>
      </c>
      <c r="FP15" s="104">
        <v>148</v>
      </c>
      <c r="FQ15" s="107" t="s">
        <v>109</v>
      </c>
    </row>
    <row r="16" spans="1:173" s="93" customFormat="1" ht="14.4" customHeight="1">
      <c r="A16" s="94">
        <v>927921083069</v>
      </c>
      <c r="B16" s="95" t="s">
        <v>5328</v>
      </c>
      <c r="C16" s="96">
        <v>871150061017140</v>
      </c>
      <c r="D16" s="95" t="s">
        <v>5329</v>
      </c>
      <c r="E16" s="96">
        <v>8711500610171</v>
      </c>
      <c r="F16" s="97" t="s">
        <v>5176</v>
      </c>
      <c r="G16" s="98">
        <v>3350</v>
      </c>
      <c r="H16" s="99">
        <v>36.799999999999997</v>
      </c>
      <c r="I16" s="98">
        <v>20000</v>
      </c>
      <c r="J16" s="99">
        <v>91.032608695652186</v>
      </c>
      <c r="K16" s="100" t="s">
        <v>305</v>
      </c>
      <c r="L16" s="98">
        <v>3000</v>
      </c>
      <c r="M16" s="101">
        <v>1200</v>
      </c>
      <c r="N16" s="102" t="s">
        <v>5177</v>
      </c>
      <c r="O16" s="103"/>
      <c r="P16" s="103"/>
      <c r="Q16" s="103"/>
      <c r="R16" s="103"/>
      <c r="S16" s="98"/>
      <c r="T16" s="104"/>
      <c r="U16" s="98"/>
      <c r="V16" s="104"/>
      <c r="W16" s="105"/>
      <c r="X16" s="94" t="s">
        <v>5281</v>
      </c>
      <c r="Y16" s="103" t="s">
        <v>785</v>
      </c>
      <c r="Z16" s="103" t="s">
        <v>5282</v>
      </c>
      <c r="AA16" s="103" t="s">
        <v>5283</v>
      </c>
      <c r="AB16" s="103" t="s">
        <v>5284</v>
      </c>
      <c r="AC16" s="106">
        <v>1700</v>
      </c>
      <c r="AD16" s="104" t="s">
        <v>4364</v>
      </c>
      <c r="AE16" s="106">
        <v>50000</v>
      </c>
      <c r="AF16" s="104">
        <v>109</v>
      </c>
      <c r="AG16" s="107" t="s">
        <v>160</v>
      </c>
      <c r="AH16" s="94" t="s">
        <v>5285</v>
      </c>
      <c r="AI16" s="103" t="s">
        <v>788</v>
      </c>
      <c r="AJ16" s="103" t="s">
        <v>5286</v>
      </c>
      <c r="AK16" s="103" t="s">
        <v>5287</v>
      </c>
      <c r="AL16" s="103" t="s">
        <v>5288</v>
      </c>
      <c r="AM16" s="108">
        <v>1850</v>
      </c>
      <c r="AN16" s="104">
        <v>18</v>
      </c>
      <c r="AO16" s="106">
        <v>50000</v>
      </c>
      <c r="AP16" s="104">
        <v>102</v>
      </c>
      <c r="AQ16" s="107" t="s">
        <v>160</v>
      </c>
      <c r="AR16" s="94" t="s">
        <v>5289</v>
      </c>
      <c r="AS16" s="103" t="s">
        <v>791</v>
      </c>
      <c r="AT16" s="103" t="s">
        <v>5290</v>
      </c>
      <c r="AU16" s="103" t="s">
        <v>5291</v>
      </c>
      <c r="AV16" s="103" t="s">
        <v>5292</v>
      </c>
      <c r="AW16" s="106">
        <v>2250</v>
      </c>
      <c r="AX16" s="104" t="s">
        <v>4350</v>
      </c>
      <c r="AY16" s="106">
        <v>50000</v>
      </c>
      <c r="AZ16" s="104">
        <v>104</v>
      </c>
      <c r="BA16" s="107" t="s">
        <v>160</v>
      </c>
      <c r="BB16" s="109">
        <v>929002021402</v>
      </c>
      <c r="BC16" s="103" t="s">
        <v>747</v>
      </c>
      <c r="BD16" s="103" t="s">
        <v>5293</v>
      </c>
      <c r="BE16" s="103" t="s">
        <v>5294</v>
      </c>
      <c r="BF16" s="103" t="s">
        <v>5295</v>
      </c>
      <c r="BG16" s="106">
        <v>2000</v>
      </c>
      <c r="BH16" s="104">
        <v>14</v>
      </c>
      <c r="BI16" s="106">
        <v>60000</v>
      </c>
      <c r="BJ16" s="104">
        <v>142</v>
      </c>
      <c r="BK16" s="107" t="s">
        <v>109</v>
      </c>
      <c r="BL16" s="94">
        <v>929002997602</v>
      </c>
      <c r="BM16" s="103" t="s">
        <v>750</v>
      </c>
      <c r="BN16" s="103" t="s">
        <v>5296</v>
      </c>
      <c r="BO16" s="103" t="s">
        <v>5297</v>
      </c>
      <c r="BP16" s="103" t="s">
        <v>5298</v>
      </c>
      <c r="BQ16" s="106">
        <v>2300</v>
      </c>
      <c r="BR16" s="104" t="s">
        <v>4364</v>
      </c>
      <c r="BS16" s="106">
        <v>60000</v>
      </c>
      <c r="BT16" s="104">
        <v>148</v>
      </c>
      <c r="BU16" s="107" t="s">
        <v>109</v>
      </c>
      <c r="BV16" s="94">
        <v>929001922602</v>
      </c>
      <c r="BW16" s="103" t="s">
        <v>668</v>
      </c>
      <c r="BX16" s="103" t="s">
        <v>5299</v>
      </c>
      <c r="BY16" s="103" t="s">
        <v>5300</v>
      </c>
      <c r="BZ16" s="103" t="s">
        <v>5301</v>
      </c>
      <c r="CA16" s="106">
        <v>2000</v>
      </c>
      <c r="CB16" s="104" t="s">
        <v>4191</v>
      </c>
      <c r="CC16" s="106">
        <v>75000</v>
      </c>
      <c r="CD16" s="104">
        <v>160</v>
      </c>
      <c r="CE16" s="107" t="s">
        <v>322</v>
      </c>
      <c r="CF16" s="94">
        <v>929002998202</v>
      </c>
      <c r="CG16" s="103" t="s">
        <v>680</v>
      </c>
      <c r="CH16" s="103" t="s">
        <v>5302</v>
      </c>
      <c r="CI16" s="103" t="s">
        <v>5303</v>
      </c>
      <c r="CJ16" s="103" t="s">
        <v>5304</v>
      </c>
      <c r="CK16" s="106">
        <v>2300</v>
      </c>
      <c r="CL16" s="104" t="s">
        <v>4346</v>
      </c>
      <c r="CM16" s="106">
        <v>75000</v>
      </c>
      <c r="CN16" s="104">
        <v>156</v>
      </c>
      <c r="CO16" s="107" t="s">
        <v>109</v>
      </c>
      <c r="CP16" s="94" t="s">
        <v>5305</v>
      </c>
      <c r="CQ16" s="113" t="s">
        <v>677</v>
      </c>
      <c r="CR16" s="115" t="s">
        <v>5306</v>
      </c>
      <c r="CS16" s="103" t="str">
        <f>RIGHT(CR16,8)</f>
        <v>27690100</v>
      </c>
      <c r="CT16" s="115" t="s">
        <v>5307</v>
      </c>
      <c r="CU16" s="106">
        <v>2300</v>
      </c>
      <c r="CV16" s="104">
        <v>13.5</v>
      </c>
      <c r="CW16" s="106">
        <v>75000</v>
      </c>
      <c r="CX16" s="104">
        <v>170</v>
      </c>
      <c r="CY16" s="107" t="s">
        <v>322</v>
      </c>
      <c r="CZ16" s="102" t="s">
        <v>5177</v>
      </c>
      <c r="DA16" s="103"/>
      <c r="DB16" s="103"/>
      <c r="DC16" s="103"/>
      <c r="DD16" s="103"/>
      <c r="DE16" s="108"/>
      <c r="DF16" s="95"/>
      <c r="DG16" s="108"/>
      <c r="DH16" s="95"/>
      <c r="DI16" s="110"/>
      <c r="DJ16" s="102" t="s">
        <v>5177</v>
      </c>
      <c r="DK16" s="103"/>
      <c r="DL16" s="103"/>
      <c r="DM16" s="103"/>
      <c r="DN16" s="103"/>
      <c r="DO16" s="106"/>
      <c r="DP16" s="104"/>
      <c r="DQ16" s="106"/>
      <c r="DR16" s="104"/>
      <c r="DS16" s="107"/>
      <c r="DT16" s="94" t="s">
        <v>5308</v>
      </c>
      <c r="DU16" s="103" t="s">
        <v>706</v>
      </c>
      <c r="DV16" s="103" t="s">
        <v>5309</v>
      </c>
      <c r="DW16" s="103" t="s">
        <v>5310</v>
      </c>
      <c r="DX16" s="103" t="s">
        <v>5311</v>
      </c>
      <c r="DY16" s="106">
        <v>2000</v>
      </c>
      <c r="DZ16" s="104">
        <v>14</v>
      </c>
      <c r="EA16" s="106">
        <v>75000</v>
      </c>
      <c r="EB16" s="104">
        <v>142</v>
      </c>
      <c r="EC16" s="107" t="s">
        <v>168</v>
      </c>
      <c r="ED16" s="94" t="s">
        <v>5312</v>
      </c>
      <c r="EE16" s="103" t="s">
        <v>712</v>
      </c>
      <c r="EF16" s="103" t="s">
        <v>5313</v>
      </c>
      <c r="EG16" s="103" t="s">
        <v>5314</v>
      </c>
      <c r="EH16" s="103" t="s">
        <v>5315</v>
      </c>
      <c r="EI16" s="106">
        <v>2350</v>
      </c>
      <c r="EJ16" s="104">
        <v>16</v>
      </c>
      <c r="EK16" s="106">
        <v>75000</v>
      </c>
      <c r="EL16" s="104">
        <v>146</v>
      </c>
      <c r="EM16" s="107" t="s">
        <v>109</v>
      </c>
      <c r="EN16" s="94">
        <v>929001869202</v>
      </c>
      <c r="EO16" s="103" t="s">
        <v>819</v>
      </c>
      <c r="EP16" s="103" t="s">
        <v>5316</v>
      </c>
      <c r="EQ16" s="103" t="s">
        <v>5317</v>
      </c>
      <c r="ER16" s="103" t="s">
        <v>5318</v>
      </c>
      <c r="ES16" s="106">
        <v>1850</v>
      </c>
      <c r="ET16" s="104">
        <v>18</v>
      </c>
      <c r="EU16" s="106">
        <v>50000</v>
      </c>
      <c r="EV16" s="104">
        <v>102</v>
      </c>
      <c r="EW16" s="107" t="s">
        <v>160</v>
      </c>
      <c r="EX16" s="94" t="s">
        <v>5319</v>
      </c>
      <c r="EY16" s="113" t="s">
        <v>822</v>
      </c>
      <c r="EZ16" s="115" t="s">
        <v>5320</v>
      </c>
      <c r="FA16" s="103" t="s">
        <v>5321</v>
      </c>
      <c r="FB16" s="103" t="s">
        <v>5322</v>
      </c>
      <c r="FC16" s="106">
        <v>2200</v>
      </c>
      <c r="FD16" s="104">
        <v>15.5</v>
      </c>
      <c r="FE16" s="106">
        <v>50000</v>
      </c>
      <c r="FF16" s="104">
        <v>141</v>
      </c>
      <c r="FG16" s="107" t="s">
        <v>109</v>
      </c>
      <c r="FH16" s="94">
        <v>929002997002</v>
      </c>
      <c r="FI16" s="103" t="s">
        <v>759</v>
      </c>
      <c r="FJ16" s="103" t="s">
        <v>5323</v>
      </c>
      <c r="FK16" s="103" t="s">
        <v>5324</v>
      </c>
      <c r="FL16" s="103" t="s">
        <v>5325</v>
      </c>
      <c r="FM16" s="106">
        <v>2300</v>
      </c>
      <c r="FN16" s="104" t="s">
        <v>4364</v>
      </c>
      <c r="FO16" s="106">
        <v>60000</v>
      </c>
      <c r="FP16" s="104">
        <v>148</v>
      </c>
      <c r="FQ16" s="107" t="s">
        <v>109</v>
      </c>
    </row>
    <row r="17" spans="1:173" s="93" customFormat="1" ht="14.4" customHeight="1">
      <c r="A17" s="94">
        <v>927921083523</v>
      </c>
      <c r="B17" s="95" t="s">
        <v>5330</v>
      </c>
      <c r="C17" s="96">
        <v>871150063198540</v>
      </c>
      <c r="D17" s="95" t="s">
        <v>5331</v>
      </c>
      <c r="E17" s="96">
        <v>8711500631985</v>
      </c>
      <c r="F17" s="97" t="s">
        <v>5176</v>
      </c>
      <c r="G17" s="98">
        <v>3350</v>
      </c>
      <c r="H17" s="99">
        <v>36.799999999999997</v>
      </c>
      <c r="I17" s="98">
        <v>20000</v>
      </c>
      <c r="J17" s="99">
        <v>91.032608695652186</v>
      </c>
      <c r="K17" s="100" t="s">
        <v>305</v>
      </c>
      <c r="L17" s="98">
        <v>3500</v>
      </c>
      <c r="M17" s="101">
        <v>1200</v>
      </c>
      <c r="N17" s="102" t="s">
        <v>5177</v>
      </c>
      <c r="O17" s="103"/>
      <c r="P17" s="103"/>
      <c r="Q17" s="103"/>
      <c r="R17" s="103"/>
      <c r="S17" s="98"/>
      <c r="T17" s="104"/>
      <c r="U17" s="98"/>
      <c r="V17" s="104"/>
      <c r="W17" s="105"/>
      <c r="X17" s="94" t="s">
        <v>5281</v>
      </c>
      <c r="Y17" s="103" t="s">
        <v>785</v>
      </c>
      <c r="Z17" s="103" t="s">
        <v>5282</v>
      </c>
      <c r="AA17" s="103" t="s">
        <v>5283</v>
      </c>
      <c r="AB17" s="103" t="s">
        <v>5284</v>
      </c>
      <c r="AC17" s="106">
        <v>1700</v>
      </c>
      <c r="AD17" s="104" t="s">
        <v>4364</v>
      </c>
      <c r="AE17" s="106">
        <v>50000</v>
      </c>
      <c r="AF17" s="104">
        <v>109</v>
      </c>
      <c r="AG17" s="107" t="s">
        <v>160</v>
      </c>
      <c r="AH17" s="94" t="s">
        <v>5285</v>
      </c>
      <c r="AI17" s="103" t="s">
        <v>788</v>
      </c>
      <c r="AJ17" s="103" t="s">
        <v>5286</v>
      </c>
      <c r="AK17" s="103" t="s">
        <v>5287</v>
      </c>
      <c r="AL17" s="103" t="s">
        <v>5288</v>
      </c>
      <c r="AM17" s="108">
        <v>1850</v>
      </c>
      <c r="AN17" s="104">
        <v>18</v>
      </c>
      <c r="AO17" s="106">
        <v>50000</v>
      </c>
      <c r="AP17" s="104">
        <v>102</v>
      </c>
      <c r="AQ17" s="107" t="s">
        <v>160</v>
      </c>
      <c r="AR17" s="94" t="s">
        <v>5289</v>
      </c>
      <c r="AS17" s="103" t="s">
        <v>791</v>
      </c>
      <c r="AT17" s="103" t="s">
        <v>5290</v>
      </c>
      <c r="AU17" s="103" t="s">
        <v>5291</v>
      </c>
      <c r="AV17" s="103" t="s">
        <v>5292</v>
      </c>
      <c r="AW17" s="106">
        <v>2250</v>
      </c>
      <c r="AX17" s="104" t="s">
        <v>4350</v>
      </c>
      <c r="AY17" s="106">
        <v>50000</v>
      </c>
      <c r="AZ17" s="104">
        <v>104</v>
      </c>
      <c r="BA17" s="107" t="s">
        <v>160</v>
      </c>
      <c r="BB17" s="109">
        <v>929002021402</v>
      </c>
      <c r="BC17" s="103" t="s">
        <v>747</v>
      </c>
      <c r="BD17" s="103" t="s">
        <v>5293</v>
      </c>
      <c r="BE17" s="103" t="s">
        <v>5294</v>
      </c>
      <c r="BF17" s="103" t="s">
        <v>5295</v>
      </c>
      <c r="BG17" s="106">
        <v>2000</v>
      </c>
      <c r="BH17" s="104">
        <v>14</v>
      </c>
      <c r="BI17" s="106">
        <v>60000</v>
      </c>
      <c r="BJ17" s="104">
        <v>142</v>
      </c>
      <c r="BK17" s="107" t="s">
        <v>109</v>
      </c>
      <c r="BL17" s="94">
        <v>929002997602</v>
      </c>
      <c r="BM17" s="103" t="s">
        <v>750</v>
      </c>
      <c r="BN17" s="103" t="s">
        <v>5296</v>
      </c>
      <c r="BO17" s="103" t="s">
        <v>5297</v>
      </c>
      <c r="BP17" s="103" t="s">
        <v>5298</v>
      </c>
      <c r="BQ17" s="106">
        <v>2300</v>
      </c>
      <c r="BR17" s="104" t="s">
        <v>4364</v>
      </c>
      <c r="BS17" s="106">
        <v>60000</v>
      </c>
      <c r="BT17" s="104">
        <v>148</v>
      </c>
      <c r="BU17" s="107" t="s">
        <v>109</v>
      </c>
      <c r="BV17" s="94">
        <v>929001922602</v>
      </c>
      <c r="BW17" s="103" t="s">
        <v>668</v>
      </c>
      <c r="BX17" s="103" t="s">
        <v>5299</v>
      </c>
      <c r="BY17" s="103" t="s">
        <v>5300</v>
      </c>
      <c r="BZ17" s="103" t="s">
        <v>5301</v>
      </c>
      <c r="CA17" s="106">
        <v>2000</v>
      </c>
      <c r="CB17" s="104" t="s">
        <v>4191</v>
      </c>
      <c r="CC17" s="106">
        <v>75000</v>
      </c>
      <c r="CD17" s="104">
        <v>160</v>
      </c>
      <c r="CE17" s="107" t="s">
        <v>322</v>
      </c>
      <c r="CF17" s="94">
        <v>929002998202</v>
      </c>
      <c r="CG17" s="103" t="s">
        <v>680</v>
      </c>
      <c r="CH17" s="103" t="s">
        <v>5302</v>
      </c>
      <c r="CI17" s="103" t="s">
        <v>5303</v>
      </c>
      <c r="CJ17" s="103" t="s">
        <v>5304</v>
      </c>
      <c r="CK17" s="106">
        <v>2300</v>
      </c>
      <c r="CL17" s="104" t="s">
        <v>4346</v>
      </c>
      <c r="CM17" s="106">
        <v>75000</v>
      </c>
      <c r="CN17" s="104">
        <v>156</v>
      </c>
      <c r="CO17" s="107" t="s">
        <v>109</v>
      </c>
      <c r="CP17" s="94" t="s">
        <v>5305</v>
      </c>
      <c r="CQ17" s="113" t="s">
        <v>677</v>
      </c>
      <c r="CR17" s="115" t="s">
        <v>5306</v>
      </c>
      <c r="CS17" s="103" t="str">
        <f>RIGHT(CR17,8)</f>
        <v>27690100</v>
      </c>
      <c r="CT17" s="115" t="s">
        <v>5307</v>
      </c>
      <c r="CU17" s="106">
        <v>2300</v>
      </c>
      <c r="CV17" s="104">
        <v>13.5</v>
      </c>
      <c r="CW17" s="106">
        <v>75000</v>
      </c>
      <c r="CX17" s="104">
        <v>170</v>
      </c>
      <c r="CY17" s="107" t="s">
        <v>322</v>
      </c>
      <c r="CZ17" s="102" t="s">
        <v>5177</v>
      </c>
      <c r="DA17" s="103"/>
      <c r="DB17" s="103"/>
      <c r="DC17" s="103"/>
      <c r="DD17" s="103"/>
      <c r="DE17" s="108"/>
      <c r="DF17" s="95"/>
      <c r="DG17" s="108"/>
      <c r="DH17" s="95"/>
      <c r="DI17" s="110"/>
      <c r="DJ17" s="102" t="s">
        <v>5177</v>
      </c>
      <c r="DK17" s="103"/>
      <c r="DL17" s="103"/>
      <c r="DM17" s="103"/>
      <c r="DN17" s="103"/>
      <c r="DO17" s="106"/>
      <c r="DP17" s="104"/>
      <c r="DQ17" s="106"/>
      <c r="DR17" s="104"/>
      <c r="DS17" s="107"/>
      <c r="DT17" s="94" t="s">
        <v>5308</v>
      </c>
      <c r="DU17" s="103" t="s">
        <v>706</v>
      </c>
      <c r="DV17" s="103" t="s">
        <v>5309</v>
      </c>
      <c r="DW17" s="103" t="s">
        <v>5310</v>
      </c>
      <c r="DX17" s="103" t="s">
        <v>5311</v>
      </c>
      <c r="DY17" s="106">
        <v>2000</v>
      </c>
      <c r="DZ17" s="104">
        <v>14</v>
      </c>
      <c r="EA17" s="106">
        <v>75000</v>
      </c>
      <c r="EB17" s="104">
        <v>142</v>
      </c>
      <c r="EC17" s="107" t="s">
        <v>168</v>
      </c>
      <c r="ED17" s="94" t="s">
        <v>5312</v>
      </c>
      <c r="EE17" s="103" t="s">
        <v>712</v>
      </c>
      <c r="EF17" s="103" t="s">
        <v>5313</v>
      </c>
      <c r="EG17" s="103" t="s">
        <v>5314</v>
      </c>
      <c r="EH17" s="103" t="s">
        <v>5315</v>
      </c>
      <c r="EI17" s="106">
        <v>2350</v>
      </c>
      <c r="EJ17" s="104">
        <v>16</v>
      </c>
      <c r="EK17" s="106">
        <v>75000</v>
      </c>
      <c r="EL17" s="104">
        <v>146</v>
      </c>
      <c r="EM17" s="107" t="s">
        <v>109</v>
      </c>
      <c r="EN17" s="94">
        <v>929001869202</v>
      </c>
      <c r="EO17" s="103" t="s">
        <v>819</v>
      </c>
      <c r="EP17" s="103" t="s">
        <v>5316</v>
      </c>
      <c r="EQ17" s="103" t="s">
        <v>5317</v>
      </c>
      <c r="ER17" s="103" t="s">
        <v>5318</v>
      </c>
      <c r="ES17" s="106">
        <v>1850</v>
      </c>
      <c r="ET17" s="104">
        <v>18</v>
      </c>
      <c r="EU17" s="106">
        <v>50000</v>
      </c>
      <c r="EV17" s="104">
        <v>102</v>
      </c>
      <c r="EW17" s="107" t="s">
        <v>160</v>
      </c>
      <c r="EX17" s="94" t="s">
        <v>5319</v>
      </c>
      <c r="EY17" s="113" t="s">
        <v>822</v>
      </c>
      <c r="EZ17" s="115" t="s">
        <v>5320</v>
      </c>
      <c r="FA17" s="103" t="s">
        <v>5321</v>
      </c>
      <c r="FB17" s="103" t="s">
        <v>5322</v>
      </c>
      <c r="FC17" s="106">
        <v>2200</v>
      </c>
      <c r="FD17" s="104">
        <v>15.5</v>
      </c>
      <c r="FE17" s="106">
        <v>50000</v>
      </c>
      <c r="FF17" s="104">
        <v>141</v>
      </c>
      <c r="FG17" s="107" t="s">
        <v>109</v>
      </c>
      <c r="FH17" s="94">
        <v>929002997002</v>
      </c>
      <c r="FI17" s="103" t="s">
        <v>759</v>
      </c>
      <c r="FJ17" s="103" t="s">
        <v>5323</v>
      </c>
      <c r="FK17" s="103" t="s">
        <v>5324</v>
      </c>
      <c r="FL17" s="103" t="s">
        <v>5325</v>
      </c>
      <c r="FM17" s="106">
        <v>2300</v>
      </c>
      <c r="FN17" s="104" t="s">
        <v>4364</v>
      </c>
      <c r="FO17" s="106">
        <v>60000</v>
      </c>
      <c r="FP17" s="104">
        <v>148</v>
      </c>
      <c r="FQ17" s="107" t="s">
        <v>109</v>
      </c>
    </row>
    <row r="18" spans="1:173" s="93" customFormat="1" ht="14.4" customHeight="1">
      <c r="A18" s="94">
        <v>927921084023</v>
      </c>
      <c r="B18" s="95" t="s">
        <v>5332</v>
      </c>
      <c r="C18" s="96">
        <v>871150063201240</v>
      </c>
      <c r="D18" s="95" t="s">
        <v>5333</v>
      </c>
      <c r="E18" s="96">
        <v>8711500632012</v>
      </c>
      <c r="F18" s="97" t="s">
        <v>5176</v>
      </c>
      <c r="G18" s="98">
        <v>3350</v>
      </c>
      <c r="H18" s="99">
        <v>36.799999999999997</v>
      </c>
      <c r="I18" s="98">
        <v>20000</v>
      </c>
      <c r="J18" s="99">
        <v>91.032608695652186</v>
      </c>
      <c r="K18" s="100" t="s">
        <v>305</v>
      </c>
      <c r="L18" s="98">
        <v>4000</v>
      </c>
      <c r="M18" s="101">
        <v>1200</v>
      </c>
      <c r="N18" s="112">
        <v>929003130502</v>
      </c>
      <c r="O18" s="113" t="s">
        <v>831</v>
      </c>
      <c r="P18" s="103" t="s">
        <v>5334</v>
      </c>
      <c r="Q18" s="103" t="s">
        <v>5335</v>
      </c>
      <c r="R18" s="103" t="s">
        <v>5336</v>
      </c>
      <c r="S18" s="98">
        <v>1600</v>
      </c>
      <c r="T18" s="104">
        <v>16</v>
      </c>
      <c r="U18" s="98">
        <v>20000</v>
      </c>
      <c r="V18" s="104">
        <v>100</v>
      </c>
      <c r="W18" s="105" t="s">
        <v>160</v>
      </c>
      <c r="X18" s="94" t="s">
        <v>5337</v>
      </c>
      <c r="Y18" s="103" t="s">
        <v>786</v>
      </c>
      <c r="Z18" s="103" t="s">
        <v>5338</v>
      </c>
      <c r="AA18" s="103" t="s">
        <v>5339</v>
      </c>
      <c r="AB18" s="103" t="s">
        <v>5340</v>
      </c>
      <c r="AC18" s="106">
        <v>1800</v>
      </c>
      <c r="AD18" s="104" t="s">
        <v>4364</v>
      </c>
      <c r="AE18" s="106">
        <v>50000</v>
      </c>
      <c r="AF18" s="104">
        <v>116</v>
      </c>
      <c r="AG18" s="107" t="s">
        <v>168</v>
      </c>
      <c r="AH18" s="94" t="s">
        <v>5341</v>
      </c>
      <c r="AI18" s="103" t="s">
        <v>789</v>
      </c>
      <c r="AJ18" s="103" t="s">
        <v>5342</v>
      </c>
      <c r="AK18" s="103" t="s">
        <v>5343</v>
      </c>
      <c r="AL18" s="103" t="s">
        <v>5344</v>
      </c>
      <c r="AM18" s="108">
        <v>2000</v>
      </c>
      <c r="AN18" s="104">
        <v>18</v>
      </c>
      <c r="AO18" s="106">
        <v>50000</v>
      </c>
      <c r="AP18" s="104">
        <v>111</v>
      </c>
      <c r="AQ18" s="107" t="s">
        <v>168</v>
      </c>
      <c r="AR18" s="102" t="s">
        <v>5177</v>
      </c>
      <c r="AS18" s="103"/>
      <c r="AT18" s="103"/>
      <c r="AU18" s="103"/>
      <c r="AV18" s="103"/>
      <c r="AW18" s="106"/>
      <c r="AX18" s="104"/>
      <c r="AY18" s="106"/>
      <c r="AZ18" s="104"/>
      <c r="BA18" s="107"/>
      <c r="BB18" s="109">
        <v>929002021502</v>
      </c>
      <c r="BC18" s="103" t="s">
        <v>748</v>
      </c>
      <c r="BD18" s="103" t="s">
        <v>5345</v>
      </c>
      <c r="BE18" s="103" t="s">
        <v>5346</v>
      </c>
      <c r="BF18" s="103" t="s">
        <v>5347</v>
      </c>
      <c r="BG18" s="106">
        <v>2100</v>
      </c>
      <c r="BH18" s="104">
        <v>14</v>
      </c>
      <c r="BI18" s="106">
        <v>60000</v>
      </c>
      <c r="BJ18" s="104">
        <v>150</v>
      </c>
      <c r="BK18" s="107" t="s">
        <v>109</v>
      </c>
      <c r="BL18" s="94">
        <v>929002997702</v>
      </c>
      <c r="BM18" s="103" t="s">
        <v>751</v>
      </c>
      <c r="BN18" s="103" t="s">
        <v>5348</v>
      </c>
      <c r="BO18" s="103" t="s">
        <v>5349</v>
      </c>
      <c r="BP18" s="103" t="s">
        <v>5350</v>
      </c>
      <c r="BQ18" s="106">
        <v>2500</v>
      </c>
      <c r="BR18" s="104" t="s">
        <v>4364</v>
      </c>
      <c r="BS18" s="106">
        <v>60000</v>
      </c>
      <c r="BT18" s="104">
        <v>161</v>
      </c>
      <c r="BU18" s="107" t="s">
        <v>322</v>
      </c>
      <c r="BV18" s="94">
        <v>929001922702</v>
      </c>
      <c r="BW18" s="103" t="s">
        <v>669</v>
      </c>
      <c r="BX18" s="103" t="s">
        <v>5351</v>
      </c>
      <c r="BY18" s="103" t="s">
        <v>5352</v>
      </c>
      <c r="BZ18" s="103" t="s">
        <v>5353</v>
      </c>
      <c r="CA18" s="106">
        <v>2100</v>
      </c>
      <c r="CB18" s="104" t="s">
        <v>4191</v>
      </c>
      <c r="CC18" s="106">
        <v>75000</v>
      </c>
      <c r="CD18" s="104">
        <v>168</v>
      </c>
      <c r="CE18" s="107" t="s">
        <v>322</v>
      </c>
      <c r="CF18" s="94">
        <v>929002998302</v>
      </c>
      <c r="CG18" s="103" t="s">
        <v>681</v>
      </c>
      <c r="CH18" s="103" t="s">
        <v>5354</v>
      </c>
      <c r="CI18" s="103" t="s">
        <v>5355</v>
      </c>
      <c r="CJ18" s="103" t="s">
        <v>5356</v>
      </c>
      <c r="CK18" s="106">
        <v>2500</v>
      </c>
      <c r="CL18" s="104" t="s">
        <v>4346</v>
      </c>
      <c r="CM18" s="106">
        <v>75000</v>
      </c>
      <c r="CN18" s="104">
        <v>170</v>
      </c>
      <c r="CO18" s="107" t="s">
        <v>322</v>
      </c>
      <c r="CP18" s="94">
        <v>929003067002</v>
      </c>
      <c r="CQ18" s="103" t="s">
        <v>678</v>
      </c>
      <c r="CR18" s="103" t="s">
        <v>5357</v>
      </c>
      <c r="CS18" s="103" t="s">
        <v>5358</v>
      </c>
      <c r="CT18" s="103" t="s">
        <v>5359</v>
      </c>
      <c r="CU18" s="106">
        <v>2500</v>
      </c>
      <c r="CV18" s="104" t="s">
        <v>4344</v>
      </c>
      <c r="CW18" s="106">
        <v>75000</v>
      </c>
      <c r="CX18" s="104">
        <v>185</v>
      </c>
      <c r="CY18" s="107" t="s">
        <v>398</v>
      </c>
      <c r="CZ18" s="116">
        <v>929003482202</v>
      </c>
      <c r="DA18" s="113" t="s">
        <v>674</v>
      </c>
      <c r="DB18" s="103" t="s">
        <v>5360</v>
      </c>
      <c r="DC18" s="103" t="s">
        <v>5361</v>
      </c>
      <c r="DD18" s="103" t="s">
        <v>5362</v>
      </c>
      <c r="DE18" s="106">
        <v>2500</v>
      </c>
      <c r="DF18" s="104" t="s">
        <v>4177</v>
      </c>
      <c r="DG18" s="106">
        <v>100000</v>
      </c>
      <c r="DH18" s="104">
        <v>210</v>
      </c>
      <c r="DI18" s="107" t="s">
        <v>103</v>
      </c>
      <c r="DJ18" s="94">
        <v>929002210402</v>
      </c>
      <c r="DK18" s="103" t="s">
        <v>767</v>
      </c>
      <c r="DL18" s="103" t="s">
        <v>5363</v>
      </c>
      <c r="DM18" s="103" t="s">
        <v>5364</v>
      </c>
      <c r="DN18" s="103" t="s">
        <v>5365</v>
      </c>
      <c r="DO18" s="106">
        <v>2500</v>
      </c>
      <c r="DP18" s="104">
        <v>16</v>
      </c>
      <c r="DQ18" s="106">
        <v>60000</v>
      </c>
      <c r="DR18" s="104">
        <v>156</v>
      </c>
      <c r="DS18" s="107" t="s">
        <v>109</v>
      </c>
      <c r="DT18" s="94" t="s">
        <v>5366</v>
      </c>
      <c r="DU18" s="103" t="s">
        <v>707</v>
      </c>
      <c r="DV18" s="103" t="s">
        <v>5367</v>
      </c>
      <c r="DW18" s="103" t="s">
        <v>5368</v>
      </c>
      <c r="DX18" s="103" t="s">
        <v>5369</v>
      </c>
      <c r="DY18" s="106">
        <v>2100</v>
      </c>
      <c r="DZ18" s="104">
        <v>14</v>
      </c>
      <c r="EA18" s="106">
        <v>75000</v>
      </c>
      <c r="EB18" s="104">
        <v>150</v>
      </c>
      <c r="EC18" s="107" t="s">
        <v>109</v>
      </c>
      <c r="ED18" s="94">
        <v>929003554102</v>
      </c>
      <c r="EE18" s="103" t="s">
        <v>713</v>
      </c>
      <c r="EF18" s="103" t="s">
        <v>5370</v>
      </c>
      <c r="EG18" s="103" t="s">
        <v>5371</v>
      </c>
      <c r="EH18" s="103" t="s">
        <v>5372</v>
      </c>
      <c r="EI18" s="106">
        <v>2500</v>
      </c>
      <c r="EJ18" s="104">
        <v>16</v>
      </c>
      <c r="EK18" s="106">
        <v>75000</v>
      </c>
      <c r="EL18" s="104">
        <v>156</v>
      </c>
      <c r="EM18" s="107" t="s">
        <v>109</v>
      </c>
      <c r="EN18" s="94">
        <v>929001869302</v>
      </c>
      <c r="EO18" s="103" t="s">
        <v>820</v>
      </c>
      <c r="EP18" s="103" t="s">
        <v>5373</v>
      </c>
      <c r="EQ18" s="103" t="s">
        <v>5374</v>
      </c>
      <c r="ER18" s="103" t="s">
        <v>5375</v>
      </c>
      <c r="ES18" s="106">
        <v>2000</v>
      </c>
      <c r="ET18" s="104">
        <v>18</v>
      </c>
      <c r="EU18" s="106">
        <v>50000</v>
      </c>
      <c r="EV18" s="104">
        <v>111</v>
      </c>
      <c r="EW18" s="107" t="s">
        <v>168</v>
      </c>
      <c r="EX18" s="94" t="s">
        <v>5376</v>
      </c>
      <c r="EY18" s="113" t="s">
        <v>823</v>
      </c>
      <c r="EZ18" s="115" t="s">
        <v>5377</v>
      </c>
      <c r="FA18" s="103" t="s">
        <v>5378</v>
      </c>
      <c r="FB18" s="103" t="s">
        <v>5379</v>
      </c>
      <c r="FC18" s="106">
        <v>2400</v>
      </c>
      <c r="FD18" s="104">
        <v>15.5</v>
      </c>
      <c r="FE18" s="106">
        <v>50000</v>
      </c>
      <c r="FF18" s="104">
        <v>154</v>
      </c>
      <c r="FG18" s="107" t="s">
        <v>109</v>
      </c>
      <c r="FH18" s="94">
        <v>929002997102</v>
      </c>
      <c r="FI18" s="103" t="s">
        <v>760</v>
      </c>
      <c r="FJ18" s="103" t="s">
        <v>5380</v>
      </c>
      <c r="FK18" s="103" t="s">
        <v>5381</v>
      </c>
      <c r="FL18" s="103" t="s">
        <v>5382</v>
      </c>
      <c r="FM18" s="106">
        <v>2500</v>
      </c>
      <c r="FN18" s="104" t="s">
        <v>4364</v>
      </c>
      <c r="FO18" s="106">
        <v>60000</v>
      </c>
      <c r="FP18" s="104">
        <v>161</v>
      </c>
      <c r="FQ18" s="107" t="s">
        <v>322</v>
      </c>
    </row>
    <row r="19" spans="1:173" s="93" customFormat="1" ht="14.4" customHeight="1">
      <c r="A19" s="94">
        <v>927921084069</v>
      </c>
      <c r="B19" s="95" t="s">
        <v>5383</v>
      </c>
      <c r="C19" s="96">
        <v>871150061018840</v>
      </c>
      <c r="D19" s="95" t="s">
        <v>5384</v>
      </c>
      <c r="E19" s="96">
        <v>8711500610188</v>
      </c>
      <c r="F19" s="97" t="s">
        <v>5176</v>
      </c>
      <c r="G19" s="98">
        <v>3350</v>
      </c>
      <c r="H19" s="99">
        <v>36.799999999999997</v>
      </c>
      <c r="I19" s="98">
        <v>20000</v>
      </c>
      <c r="J19" s="99">
        <v>91.032608695652186</v>
      </c>
      <c r="K19" s="100" t="s">
        <v>305</v>
      </c>
      <c r="L19" s="98">
        <v>4000</v>
      </c>
      <c r="M19" s="101">
        <v>1200</v>
      </c>
      <c r="N19" s="112">
        <v>929003130502</v>
      </c>
      <c r="O19" s="113" t="s">
        <v>831</v>
      </c>
      <c r="P19" s="103" t="s">
        <v>5334</v>
      </c>
      <c r="Q19" s="103" t="s">
        <v>5335</v>
      </c>
      <c r="R19" s="103" t="s">
        <v>5336</v>
      </c>
      <c r="S19" s="98">
        <v>1600</v>
      </c>
      <c r="T19" s="104">
        <v>16</v>
      </c>
      <c r="U19" s="98">
        <v>20000</v>
      </c>
      <c r="V19" s="104">
        <v>100</v>
      </c>
      <c r="W19" s="105" t="s">
        <v>160</v>
      </c>
      <c r="X19" s="94" t="s">
        <v>5337</v>
      </c>
      <c r="Y19" s="103" t="s">
        <v>786</v>
      </c>
      <c r="Z19" s="103" t="s">
        <v>5338</v>
      </c>
      <c r="AA19" s="103" t="s">
        <v>5339</v>
      </c>
      <c r="AB19" s="103" t="s">
        <v>5340</v>
      </c>
      <c r="AC19" s="106">
        <v>1800</v>
      </c>
      <c r="AD19" s="104" t="s">
        <v>4364</v>
      </c>
      <c r="AE19" s="106">
        <v>50000</v>
      </c>
      <c r="AF19" s="104">
        <v>116</v>
      </c>
      <c r="AG19" s="107" t="s">
        <v>168</v>
      </c>
      <c r="AH19" s="94" t="s">
        <v>5341</v>
      </c>
      <c r="AI19" s="103" t="s">
        <v>789</v>
      </c>
      <c r="AJ19" s="103" t="s">
        <v>5342</v>
      </c>
      <c r="AK19" s="103" t="s">
        <v>5343</v>
      </c>
      <c r="AL19" s="103" t="s">
        <v>5344</v>
      </c>
      <c r="AM19" s="108">
        <v>2000</v>
      </c>
      <c r="AN19" s="104">
        <v>18</v>
      </c>
      <c r="AO19" s="106">
        <v>50000</v>
      </c>
      <c r="AP19" s="104">
        <v>111</v>
      </c>
      <c r="AQ19" s="107" t="s">
        <v>168</v>
      </c>
      <c r="AR19" s="102" t="s">
        <v>5177</v>
      </c>
      <c r="AS19" s="103"/>
      <c r="AT19" s="103"/>
      <c r="AU19" s="103"/>
      <c r="AV19" s="103"/>
      <c r="AW19" s="106"/>
      <c r="AX19" s="104"/>
      <c r="AY19" s="106"/>
      <c r="AZ19" s="104"/>
      <c r="BA19" s="107"/>
      <c r="BB19" s="109">
        <v>929002021502</v>
      </c>
      <c r="BC19" s="103" t="s">
        <v>748</v>
      </c>
      <c r="BD19" s="103" t="s">
        <v>5345</v>
      </c>
      <c r="BE19" s="103" t="s">
        <v>5346</v>
      </c>
      <c r="BF19" s="103" t="s">
        <v>5347</v>
      </c>
      <c r="BG19" s="106">
        <v>2100</v>
      </c>
      <c r="BH19" s="104">
        <v>14</v>
      </c>
      <c r="BI19" s="106">
        <v>60000</v>
      </c>
      <c r="BJ19" s="104">
        <v>150</v>
      </c>
      <c r="BK19" s="107" t="s">
        <v>109</v>
      </c>
      <c r="BL19" s="94">
        <v>929002997702</v>
      </c>
      <c r="BM19" s="103" t="s">
        <v>751</v>
      </c>
      <c r="BN19" s="103" t="s">
        <v>5348</v>
      </c>
      <c r="BO19" s="103" t="s">
        <v>5349</v>
      </c>
      <c r="BP19" s="103" t="s">
        <v>5350</v>
      </c>
      <c r="BQ19" s="106">
        <v>2500</v>
      </c>
      <c r="BR19" s="104" t="s">
        <v>4364</v>
      </c>
      <c r="BS19" s="106">
        <v>60000</v>
      </c>
      <c r="BT19" s="104">
        <v>161</v>
      </c>
      <c r="BU19" s="107" t="s">
        <v>322</v>
      </c>
      <c r="BV19" s="94">
        <v>929001922702</v>
      </c>
      <c r="BW19" s="103" t="s">
        <v>669</v>
      </c>
      <c r="BX19" s="103" t="s">
        <v>5351</v>
      </c>
      <c r="BY19" s="103" t="s">
        <v>5352</v>
      </c>
      <c r="BZ19" s="103" t="s">
        <v>5353</v>
      </c>
      <c r="CA19" s="106">
        <v>2100</v>
      </c>
      <c r="CB19" s="104" t="s">
        <v>4191</v>
      </c>
      <c r="CC19" s="106">
        <v>75000</v>
      </c>
      <c r="CD19" s="104">
        <v>168</v>
      </c>
      <c r="CE19" s="107" t="s">
        <v>322</v>
      </c>
      <c r="CF19" s="94">
        <v>929002998302</v>
      </c>
      <c r="CG19" s="103" t="s">
        <v>681</v>
      </c>
      <c r="CH19" s="103" t="s">
        <v>5354</v>
      </c>
      <c r="CI19" s="103" t="s">
        <v>5355</v>
      </c>
      <c r="CJ19" s="103" t="s">
        <v>5356</v>
      </c>
      <c r="CK19" s="106">
        <v>2500</v>
      </c>
      <c r="CL19" s="104" t="s">
        <v>4346</v>
      </c>
      <c r="CM19" s="106">
        <v>75000</v>
      </c>
      <c r="CN19" s="104">
        <v>170</v>
      </c>
      <c r="CO19" s="107" t="s">
        <v>322</v>
      </c>
      <c r="CP19" s="94">
        <v>929003067002</v>
      </c>
      <c r="CQ19" s="103" t="s">
        <v>678</v>
      </c>
      <c r="CR19" s="103" t="s">
        <v>5357</v>
      </c>
      <c r="CS19" s="103" t="s">
        <v>5358</v>
      </c>
      <c r="CT19" s="103" t="s">
        <v>5359</v>
      </c>
      <c r="CU19" s="106">
        <v>2500</v>
      </c>
      <c r="CV19" s="104" t="s">
        <v>4344</v>
      </c>
      <c r="CW19" s="106">
        <v>75000</v>
      </c>
      <c r="CX19" s="104">
        <v>185</v>
      </c>
      <c r="CY19" s="107" t="s">
        <v>398</v>
      </c>
      <c r="CZ19" s="116">
        <v>929003482202</v>
      </c>
      <c r="DA19" s="113" t="s">
        <v>674</v>
      </c>
      <c r="DB19" s="103" t="s">
        <v>5360</v>
      </c>
      <c r="DC19" s="103" t="s">
        <v>5361</v>
      </c>
      <c r="DD19" s="103" t="s">
        <v>5362</v>
      </c>
      <c r="DE19" s="106">
        <v>2500</v>
      </c>
      <c r="DF19" s="104" t="s">
        <v>4177</v>
      </c>
      <c r="DG19" s="106">
        <v>100000</v>
      </c>
      <c r="DH19" s="104">
        <v>210</v>
      </c>
      <c r="DI19" s="107" t="s">
        <v>103</v>
      </c>
      <c r="DJ19" s="94">
        <v>929002210402</v>
      </c>
      <c r="DK19" s="103" t="s">
        <v>767</v>
      </c>
      <c r="DL19" s="103" t="s">
        <v>5363</v>
      </c>
      <c r="DM19" s="103" t="s">
        <v>5364</v>
      </c>
      <c r="DN19" s="103" t="s">
        <v>5365</v>
      </c>
      <c r="DO19" s="106">
        <v>2500</v>
      </c>
      <c r="DP19" s="104">
        <v>16</v>
      </c>
      <c r="DQ19" s="106">
        <v>60000</v>
      </c>
      <c r="DR19" s="104">
        <v>156</v>
      </c>
      <c r="DS19" s="107" t="s">
        <v>109</v>
      </c>
      <c r="DT19" s="94" t="s">
        <v>5366</v>
      </c>
      <c r="DU19" s="103" t="s">
        <v>707</v>
      </c>
      <c r="DV19" s="103" t="s">
        <v>5367</v>
      </c>
      <c r="DW19" s="103" t="s">
        <v>5368</v>
      </c>
      <c r="DX19" s="103" t="s">
        <v>5369</v>
      </c>
      <c r="DY19" s="106">
        <v>2100</v>
      </c>
      <c r="DZ19" s="104">
        <v>14</v>
      </c>
      <c r="EA19" s="106">
        <v>75000</v>
      </c>
      <c r="EB19" s="104">
        <v>150</v>
      </c>
      <c r="EC19" s="107" t="s">
        <v>109</v>
      </c>
      <c r="ED19" s="94">
        <v>929003554102</v>
      </c>
      <c r="EE19" s="103" t="s">
        <v>713</v>
      </c>
      <c r="EF19" s="103" t="s">
        <v>5370</v>
      </c>
      <c r="EG19" s="103" t="s">
        <v>5371</v>
      </c>
      <c r="EH19" s="103" t="s">
        <v>5372</v>
      </c>
      <c r="EI19" s="106">
        <v>2500</v>
      </c>
      <c r="EJ19" s="104">
        <v>16</v>
      </c>
      <c r="EK19" s="106">
        <v>75000</v>
      </c>
      <c r="EL19" s="104">
        <v>156</v>
      </c>
      <c r="EM19" s="107" t="s">
        <v>109</v>
      </c>
      <c r="EN19" s="94">
        <v>929001869302</v>
      </c>
      <c r="EO19" s="103" t="s">
        <v>820</v>
      </c>
      <c r="EP19" s="103" t="s">
        <v>5373</v>
      </c>
      <c r="EQ19" s="103" t="s">
        <v>5374</v>
      </c>
      <c r="ER19" s="103" t="s">
        <v>5375</v>
      </c>
      <c r="ES19" s="106">
        <v>2000</v>
      </c>
      <c r="ET19" s="104">
        <v>18</v>
      </c>
      <c r="EU19" s="106">
        <v>50000</v>
      </c>
      <c r="EV19" s="104">
        <v>111</v>
      </c>
      <c r="EW19" s="107" t="s">
        <v>168</v>
      </c>
      <c r="EX19" s="94" t="s">
        <v>5376</v>
      </c>
      <c r="EY19" s="113" t="s">
        <v>823</v>
      </c>
      <c r="EZ19" s="115" t="s">
        <v>5377</v>
      </c>
      <c r="FA19" s="103" t="s">
        <v>5378</v>
      </c>
      <c r="FB19" s="103" t="s">
        <v>5379</v>
      </c>
      <c r="FC19" s="106">
        <v>2400</v>
      </c>
      <c r="FD19" s="104">
        <v>15.5</v>
      </c>
      <c r="FE19" s="106">
        <v>50000</v>
      </c>
      <c r="FF19" s="104">
        <v>154</v>
      </c>
      <c r="FG19" s="107" t="s">
        <v>109</v>
      </c>
      <c r="FH19" s="94">
        <v>929002997102</v>
      </c>
      <c r="FI19" s="103" t="s">
        <v>760</v>
      </c>
      <c r="FJ19" s="103" t="s">
        <v>5380</v>
      </c>
      <c r="FK19" s="103" t="s">
        <v>5381</v>
      </c>
      <c r="FL19" s="103" t="s">
        <v>5382</v>
      </c>
      <c r="FM19" s="106">
        <v>2500</v>
      </c>
      <c r="FN19" s="104" t="s">
        <v>4364</v>
      </c>
      <c r="FO19" s="106">
        <v>60000</v>
      </c>
      <c r="FP19" s="104">
        <v>161</v>
      </c>
      <c r="FQ19" s="107" t="s">
        <v>322</v>
      </c>
    </row>
    <row r="20" spans="1:173" s="93" customFormat="1" ht="14.4" customHeight="1">
      <c r="A20" s="94">
        <v>927921086544</v>
      </c>
      <c r="B20" s="95" t="s">
        <v>5385</v>
      </c>
      <c r="C20" s="96">
        <v>871150063207440</v>
      </c>
      <c r="D20" s="95" t="s">
        <v>5386</v>
      </c>
      <c r="E20" s="96">
        <v>8711500632074</v>
      </c>
      <c r="F20" s="97" t="s">
        <v>5176</v>
      </c>
      <c r="G20" s="98">
        <v>3200</v>
      </c>
      <c r="H20" s="99">
        <v>36.799999999999997</v>
      </c>
      <c r="I20" s="98">
        <v>20000</v>
      </c>
      <c r="J20" s="99">
        <v>86.956521739130437</v>
      </c>
      <c r="K20" s="100" t="s">
        <v>305</v>
      </c>
      <c r="L20" s="98">
        <v>6500</v>
      </c>
      <c r="M20" s="101">
        <v>1200</v>
      </c>
      <c r="N20" s="112">
        <v>929003130602</v>
      </c>
      <c r="O20" s="113" t="s">
        <v>834</v>
      </c>
      <c r="P20" s="103" t="s">
        <v>5387</v>
      </c>
      <c r="Q20" s="103" t="s">
        <v>5388</v>
      </c>
      <c r="R20" s="103" t="s">
        <v>5389</v>
      </c>
      <c r="S20" s="98">
        <v>1600</v>
      </c>
      <c r="T20" s="104">
        <v>16</v>
      </c>
      <c r="U20" s="98">
        <v>20000</v>
      </c>
      <c r="V20" s="104">
        <v>100</v>
      </c>
      <c r="W20" s="105" t="s">
        <v>160</v>
      </c>
      <c r="X20" s="94" t="s">
        <v>5390</v>
      </c>
      <c r="Y20" s="103" t="s">
        <v>787</v>
      </c>
      <c r="Z20" s="103" t="s">
        <v>5391</v>
      </c>
      <c r="AA20" s="103" t="s">
        <v>5392</v>
      </c>
      <c r="AB20" s="103" t="s">
        <v>5393</v>
      </c>
      <c r="AC20" s="106">
        <v>1800</v>
      </c>
      <c r="AD20" s="104" t="s">
        <v>4364</v>
      </c>
      <c r="AE20" s="106">
        <v>50000</v>
      </c>
      <c r="AF20" s="104">
        <v>116</v>
      </c>
      <c r="AG20" s="107" t="s">
        <v>168</v>
      </c>
      <c r="AH20" s="94" t="s">
        <v>5394</v>
      </c>
      <c r="AI20" s="103" t="s">
        <v>790</v>
      </c>
      <c r="AJ20" s="103" t="s">
        <v>5395</v>
      </c>
      <c r="AK20" s="103" t="s">
        <v>5396</v>
      </c>
      <c r="AL20" s="103" t="s">
        <v>5397</v>
      </c>
      <c r="AM20" s="108">
        <v>2000</v>
      </c>
      <c r="AN20" s="104">
        <v>18</v>
      </c>
      <c r="AO20" s="106">
        <v>50000</v>
      </c>
      <c r="AP20" s="104">
        <v>111</v>
      </c>
      <c r="AQ20" s="107" t="s">
        <v>168</v>
      </c>
      <c r="AR20" s="102" t="s">
        <v>5177</v>
      </c>
      <c r="AS20" s="103"/>
      <c r="AT20" s="103"/>
      <c r="AU20" s="103"/>
      <c r="AV20" s="103"/>
      <c r="AW20" s="106"/>
      <c r="AX20" s="104"/>
      <c r="AY20" s="106"/>
      <c r="AZ20" s="104"/>
      <c r="BA20" s="107"/>
      <c r="BB20" s="109">
        <v>929002021602</v>
      </c>
      <c r="BC20" s="103" t="s">
        <v>749</v>
      </c>
      <c r="BD20" s="103" t="s">
        <v>5398</v>
      </c>
      <c r="BE20" s="103" t="s">
        <v>5399</v>
      </c>
      <c r="BF20" s="103" t="s">
        <v>5400</v>
      </c>
      <c r="BG20" s="106">
        <v>2100</v>
      </c>
      <c r="BH20" s="104">
        <v>14</v>
      </c>
      <c r="BI20" s="106">
        <v>60000</v>
      </c>
      <c r="BJ20" s="104">
        <v>150</v>
      </c>
      <c r="BK20" s="107" t="s">
        <v>109</v>
      </c>
      <c r="BL20" s="94">
        <v>929002997802</v>
      </c>
      <c r="BM20" s="103" t="s">
        <v>752</v>
      </c>
      <c r="BN20" s="103" t="s">
        <v>5401</v>
      </c>
      <c r="BO20" s="103" t="s">
        <v>5402</v>
      </c>
      <c r="BP20" s="103" t="s">
        <v>5403</v>
      </c>
      <c r="BQ20" s="106">
        <v>2500</v>
      </c>
      <c r="BR20" s="104" t="s">
        <v>4364</v>
      </c>
      <c r="BS20" s="106">
        <v>60000</v>
      </c>
      <c r="BT20" s="104">
        <v>161</v>
      </c>
      <c r="BU20" s="107" t="s">
        <v>322</v>
      </c>
      <c r="BV20" s="94">
        <v>929001922802</v>
      </c>
      <c r="BW20" s="103" t="s">
        <v>670</v>
      </c>
      <c r="BX20" s="103" t="s">
        <v>5404</v>
      </c>
      <c r="BY20" s="103" t="s">
        <v>5405</v>
      </c>
      <c r="BZ20" s="103" t="s">
        <v>5406</v>
      </c>
      <c r="CA20" s="106">
        <v>2100</v>
      </c>
      <c r="CB20" s="104" t="s">
        <v>4191</v>
      </c>
      <c r="CC20" s="106">
        <v>75000</v>
      </c>
      <c r="CD20" s="104">
        <v>168</v>
      </c>
      <c r="CE20" s="107" t="s">
        <v>322</v>
      </c>
      <c r="CF20" s="94">
        <v>929002998402</v>
      </c>
      <c r="CG20" s="103" t="s">
        <v>682</v>
      </c>
      <c r="CH20" s="103" t="s">
        <v>5407</v>
      </c>
      <c r="CI20" s="103" t="s">
        <v>5408</v>
      </c>
      <c r="CJ20" s="103" t="s">
        <v>5409</v>
      </c>
      <c r="CK20" s="106">
        <v>2500</v>
      </c>
      <c r="CL20" s="104" t="s">
        <v>4346</v>
      </c>
      <c r="CM20" s="106">
        <v>75000</v>
      </c>
      <c r="CN20" s="104">
        <v>170</v>
      </c>
      <c r="CO20" s="107" t="s">
        <v>322</v>
      </c>
      <c r="CP20" s="94">
        <v>929003067102</v>
      </c>
      <c r="CQ20" s="103" t="s">
        <v>679</v>
      </c>
      <c r="CR20" s="103" t="s">
        <v>5410</v>
      </c>
      <c r="CS20" s="103" t="s">
        <v>5411</v>
      </c>
      <c r="CT20" s="103" t="s">
        <v>5412</v>
      </c>
      <c r="CU20" s="106">
        <v>2500</v>
      </c>
      <c r="CV20" s="104" t="s">
        <v>4344</v>
      </c>
      <c r="CW20" s="106">
        <v>75000</v>
      </c>
      <c r="CX20" s="104">
        <v>185</v>
      </c>
      <c r="CY20" s="107" t="s">
        <v>398</v>
      </c>
      <c r="CZ20" s="116">
        <v>929003731802</v>
      </c>
      <c r="DA20" s="113" t="s">
        <v>675</v>
      </c>
      <c r="DB20" s="115" t="s">
        <v>5413</v>
      </c>
      <c r="DC20" s="103" t="str">
        <f>RIGHT(DB20,8)</f>
        <v>26959000</v>
      </c>
      <c r="DD20" s="103" t="str">
        <f>LEFT(DB20,13)</f>
        <v>8720169269590</v>
      </c>
      <c r="DE20" s="106">
        <v>2500</v>
      </c>
      <c r="DF20" s="104" t="s">
        <v>4177</v>
      </c>
      <c r="DG20" s="106">
        <v>100000</v>
      </c>
      <c r="DH20" s="104">
        <v>210</v>
      </c>
      <c r="DI20" s="107" t="s">
        <v>103</v>
      </c>
      <c r="DJ20" s="94">
        <v>929002210502</v>
      </c>
      <c r="DK20" s="103" t="s">
        <v>768</v>
      </c>
      <c r="DL20" s="103" t="s">
        <v>5414</v>
      </c>
      <c r="DM20" s="103" t="s">
        <v>5415</v>
      </c>
      <c r="DN20" s="103" t="s">
        <v>5416</v>
      </c>
      <c r="DO20" s="106">
        <v>2500</v>
      </c>
      <c r="DP20" s="104">
        <v>16</v>
      </c>
      <c r="DQ20" s="106">
        <v>60000</v>
      </c>
      <c r="DR20" s="104">
        <v>156</v>
      </c>
      <c r="DS20" s="107" t="s">
        <v>109</v>
      </c>
      <c r="DT20" s="94" t="s">
        <v>5417</v>
      </c>
      <c r="DU20" s="103" t="s">
        <v>708</v>
      </c>
      <c r="DV20" s="103" t="s">
        <v>5418</v>
      </c>
      <c r="DW20" s="103" t="s">
        <v>5419</v>
      </c>
      <c r="DX20" s="103" t="s">
        <v>5420</v>
      </c>
      <c r="DY20" s="106">
        <v>2100</v>
      </c>
      <c r="DZ20" s="104">
        <v>14</v>
      </c>
      <c r="EA20" s="106">
        <v>75000</v>
      </c>
      <c r="EB20" s="104">
        <v>150</v>
      </c>
      <c r="EC20" s="107" t="s">
        <v>109</v>
      </c>
      <c r="ED20" s="94" t="s">
        <v>5421</v>
      </c>
      <c r="EE20" s="103" t="s">
        <v>714</v>
      </c>
      <c r="EF20" s="103" t="s">
        <v>5422</v>
      </c>
      <c r="EG20" s="103" t="s">
        <v>5423</v>
      </c>
      <c r="EH20" s="103" t="s">
        <v>5424</v>
      </c>
      <c r="EI20" s="106">
        <v>2500</v>
      </c>
      <c r="EJ20" s="104">
        <v>16</v>
      </c>
      <c r="EK20" s="106">
        <v>75000</v>
      </c>
      <c r="EL20" s="104">
        <v>156</v>
      </c>
      <c r="EM20" s="107" t="s">
        <v>109</v>
      </c>
      <c r="EN20" s="94">
        <v>929001869402</v>
      </c>
      <c r="EO20" s="103" t="s">
        <v>821</v>
      </c>
      <c r="EP20" s="103" t="s">
        <v>5425</v>
      </c>
      <c r="EQ20" s="103" t="s">
        <v>5426</v>
      </c>
      <c r="ER20" s="103" t="s">
        <v>5427</v>
      </c>
      <c r="ES20" s="106">
        <v>2000</v>
      </c>
      <c r="ET20" s="104">
        <v>18</v>
      </c>
      <c r="EU20" s="106">
        <v>50000</v>
      </c>
      <c r="EV20" s="104">
        <v>111</v>
      </c>
      <c r="EW20" s="107" t="s">
        <v>168</v>
      </c>
      <c r="EX20" s="94" t="s">
        <v>5428</v>
      </c>
      <c r="EY20" s="113" t="s">
        <v>824</v>
      </c>
      <c r="EZ20" s="115" t="s">
        <v>5429</v>
      </c>
      <c r="FA20" s="103" t="s">
        <v>5430</v>
      </c>
      <c r="FB20" s="103" t="s">
        <v>5431</v>
      </c>
      <c r="FC20" s="106">
        <v>2400</v>
      </c>
      <c r="FD20" s="104">
        <v>15.5</v>
      </c>
      <c r="FE20" s="106">
        <v>50000</v>
      </c>
      <c r="FF20" s="104">
        <v>154</v>
      </c>
      <c r="FG20" s="107" t="s">
        <v>109</v>
      </c>
      <c r="FH20" s="94">
        <v>929002997202</v>
      </c>
      <c r="FI20" s="103" t="s">
        <v>761</v>
      </c>
      <c r="FJ20" s="103" t="s">
        <v>5432</v>
      </c>
      <c r="FK20" s="103" t="s">
        <v>5433</v>
      </c>
      <c r="FL20" s="103" t="s">
        <v>5434</v>
      </c>
      <c r="FM20" s="106">
        <v>2500</v>
      </c>
      <c r="FN20" s="104" t="s">
        <v>4364</v>
      </c>
      <c r="FO20" s="106">
        <v>60000</v>
      </c>
      <c r="FP20" s="104">
        <v>161</v>
      </c>
      <c r="FQ20" s="107" t="s">
        <v>322</v>
      </c>
    </row>
    <row r="21" spans="1:173" s="93" customFormat="1" ht="14.4" customHeight="1">
      <c r="A21" s="94">
        <v>927922082723</v>
      </c>
      <c r="B21" s="95" t="s">
        <v>5435</v>
      </c>
      <c r="C21" s="96">
        <v>871150063210440</v>
      </c>
      <c r="D21" s="95" t="s">
        <v>5436</v>
      </c>
      <c r="E21" s="96">
        <v>8711500632104</v>
      </c>
      <c r="F21" s="97" t="s">
        <v>5176</v>
      </c>
      <c r="G21" s="98">
        <v>5240</v>
      </c>
      <c r="H21" s="99">
        <v>59.4</v>
      </c>
      <c r="I21" s="98">
        <v>20000</v>
      </c>
      <c r="J21" s="99">
        <v>88.215488215488222</v>
      </c>
      <c r="K21" s="100" t="s">
        <v>305</v>
      </c>
      <c r="L21" s="98">
        <v>2700</v>
      </c>
      <c r="M21" s="101">
        <v>1500</v>
      </c>
      <c r="N21" s="102" t="s">
        <v>5177</v>
      </c>
      <c r="O21" s="103"/>
      <c r="P21" s="103"/>
      <c r="Q21" s="103"/>
      <c r="R21" s="103"/>
      <c r="S21" s="98"/>
      <c r="T21" s="104"/>
      <c r="U21" s="98"/>
      <c r="V21" s="104"/>
      <c r="W21" s="105"/>
      <c r="X21" s="94" t="s">
        <v>5437</v>
      </c>
      <c r="Y21" s="103" t="s">
        <v>793</v>
      </c>
      <c r="Z21" s="103" t="s">
        <v>5438</v>
      </c>
      <c r="AA21" s="103" t="s">
        <v>5439</v>
      </c>
      <c r="AB21" s="103" t="s">
        <v>5440</v>
      </c>
      <c r="AC21" s="106">
        <v>2050</v>
      </c>
      <c r="AD21" s="104">
        <v>20</v>
      </c>
      <c r="AE21" s="106">
        <v>50000</v>
      </c>
      <c r="AF21" s="104">
        <v>102</v>
      </c>
      <c r="AG21" s="107" t="s">
        <v>160</v>
      </c>
      <c r="AH21" s="94" t="s">
        <v>5441</v>
      </c>
      <c r="AI21" s="103" t="s">
        <v>796</v>
      </c>
      <c r="AJ21" s="103" t="s">
        <v>5442</v>
      </c>
      <c r="AK21" s="103" t="s">
        <v>5443</v>
      </c>
      <c r="AL21" s="103" t="s">
        <v>5444</v>
      </c>
      <c r="AM21" s="108">
        <v>2500</v>
      </c>
      <c r="AN21" s="104">
        <v>24</v>
      </c>
      <c r="AO21" s="106">
        <v>50000</v>
      </c>
      <c r="AP21" s="104">
        <v>104</v>
      </c>
      <c r="AQ21" s="107" t="s">
        <v>160</v>
      </c>
      <c r="AR21" s="94" t="s">
        <v>5445</v>
      </c>
      <c r="AS21" s="103" t="s">
        <v>799</v>
      </c>
      <c r="AT21" s="103" t="s">
        <v>5446</v>
      </c>
      <c r="AU21" s="103" t="s">
        <v>5447</v>
      </c>
      <c r="AV21" s="103" t="s">
        <v>5448</v>
      </c>
      <c r="AW21" s="106">
        <v>3320</v>
      </c>
      <c r="AX21" s="104" t="s">
        <v>4367</v>
      </c>
      <c r="AY21" s="106">
        <v>50000</v>
      </c>
      <c r="AZ21" s="104">
        <v>105</v>
      </c>
      <c r="BA21" s="107" t="s">
        <v>160</v>
      </c>
      <c r="BB21" s="109">
        <v>929002021702</v>
      </c>
      <c r="BC21" s="103" t="s">
        <v>753</v>
      </c>
      <c r="BD21" s="103" t="s">
        <v>5449</v>
      </c>
      <c r="BE21" s="103" t="s">
        <v>5450</v>
      </c>
      <c r="BF21" s="103" t="s">
        <v>5451</v>
      </c>
      <c r="BG21" s="106">
        <v>2900</v>
      </c>
      <c r="BH21" s="104" t="s">
        <v>4365</v>
      </c>
      <c r="BI21" s="106">
        <v>60000</v>
      </c>
      <c r="BJ21" s="104">
        <v>141</v>
      </c>
      <c r="BK21" s="107" t="s">
        <v>109</v>
      </c>
      <c r="BL21" s="94">
        <v>929002997902</v>
      </c>
      <c r="BM21" s="103" t="s">
        <v>756</v>
      </c>
      <c r="BN21" s="103" t="s">
        <v>5452</v>
      </c>
      <c r="BO21" s="103" t="s">
        <v>5453</v>
      </c>
      <c r="BP21" s="103" t="s">
        <v>5454</v>
      </c>
      <c r="BQ21" s="106">
        <v>3400</v>
      </c>
      <c r="BR21" s="104">
        <v>23</v>
      </c>
      <c r="BS21" s="106">
        <v>60000</v>
      </c>
      <c r="BT21" s="104">
        <v>147</v>
      </c>
      <c r="BU21" s="107" t="s">
        <v>109</v>
      </c>
      <c r="BV21" s="94">
        <v>929001922902</v>
      </c>
      <c r="BW21" s="103" t="s">
        <v>686</v>
      </c>
      <c r="BX21" s="103" t="s">
        <v>5455</v>
      </c>
      <c r="BY21" s="103" t="s">
        <v>5456</v>
      </c>
      <c r="BZ21" s="103" t="s">
        <v>5457</v>
      </c>
      <c r="CA21" s="106">
        <v>2900</v>
      </c>
      <c r="CB21" s="104" t="s">
        <v>4347</v>
      </c>
      <c r="CC21" s="106">
        <v>75000</v>
      </c>
      <c r="CD21" s="104">
        <v>159</v>
      </c>
      <c r="CE21" s="107" t="s">
        <v>109</v>
      </c>
      <c r="CF21" s="94">
        <v>929002998502</v>
      </c>
      <c r="CG21" s="103" t="s">
        <v>697</v>
      </c>
      <c r="CH21" s="103" t="s">
        <v>5458</v>
      </c>
      <c r="CI21" s="103" t="s">
        <v>5459</v>
      </c>
      <c r="CJ21" s="103" t="s">
        <v>5460</v>
      </c>
      <c r="CK21" s="106">
        <v>3400</v>
      </c>
      <c r="CL21" s="104" t="s">
        <v>4349</v>
      </c>
      <c r="CM21" s="106">
        <v>75000</v>
      </c>
      <c r="CN21" s="104">
        <v>156</v>
      </c>
      <c r="CO21" s="107" t="s">
        <v>109</v>
      </c>
      <c r="CP21" s="94" t="s">
        <v>5461</v>
      </c>
      <c r="CQ21" s="113" t="s">
        <v>694</v>
      </c>
      <c r="CR21" s="115" t="s">
        <v>5462</v>
      </c>
      <c r="CS21" s="103" t="str">
        <f>RIGHT(CR21,8)</f>
        <v>27692500</v>
      </c>
      <c r="CT21" s="115" t="s">
        <v>5463</v>
      </c>
      <c r="CU21" s="106">
        <v>3400</v>
      </c>
      <c r="CV21" s="104">
        <v>20</v>
      </c>
      <c r="CW21" s="106">
        <v>75000</v>
      </c>
      <c r="CX21" s="104">
        <v>170</v>
      </c>
      <c r="CY21" s="107" t="s">
        <v>322</v>
      </c>
      <c r="CZ21" s="102" t="s">
        <v>5177</v>
      </c>
      <c r="DA21" s="103"/>
      <c r="DB21" s="103"/>
      <c r="DC21" s="103"/>
      <c r="DD21" s="103"/>
      <c r="DE21" s="106"/>
      <c r="DF21" s="104"/>
      <c r="DG21" s="106"/>
      <c r="DH21" s="104"/>
      <c r="DI21" s="107"/>
      <c r="DJ21" s="102" t="s">
        <v>5177</v>
      </c>
      <c r="DK21" s="103"/>
      <c r="DL21" s="103"/>
      <c r="DM21" s="103"/>
      <c r="DN21" s="103"/>
      <c r="DO21" s="106"/>
      <c r="DP21" s="104"/>
      <c r="DQ21" s="106"/>
      <c r="DR21" s="104"/>
      <c r="DS21" s="107"/>
      <c r="DT21" s="94" t="s">
        <v>5464</v>
      </c>
      <c r="DU21" s="103" t="s">
        <v>717</v>
      </c>
      <c r="DV21" s="103" t="s">
        <v>5465</v>
      </c>
      <c r="DW21" s="103" t="s">
        <v>5466</v>
      </c>
      <c r="DX21" s="103" t="s">
        <v>5467</v>
      </c>
      <c r="DY21" s="106">
        <v>2900</v>
      </c>
      <c r="DZ21" s="104">
        <v>20</v>
      </c>
      <c r="EA21" s="106">
        <v>75000</v>
      </c>
      <c r="EB21" s="104">
        <v>145</v>
      </c>
      <c r="EC21" s="107" t="s">
        <v>168</v>
      </c>
      <c r="ED21" s="94" t="s">
        <v>5468</v>
      </c>
      <c r="EE21" s="103" t="s">
        <v>723</v>
      </c>
      <c r="EF21" s="103" t="s">
        <v>5469</v>
      </c>
      <c r="EG21" s="103" t="s">
        <v>5470</v>
      </c>
      <c r="EH21" s="103" t="s">
        <v>5471</v>
      </c>
      <c r="EI21" s="106">
        <v>3500</v>
      </c>
      <c r="EJ21" s="104">
        <v>24</v>
      </c>
      <c r="EK21" s="106">
        <v>75000</v>
      </c>
      <c r="EL21" s="104">
        <v>145</v>
      </c>
      <c r="EM21" s="107" t="s">
        <v>109</v>
      </c>
      <c r="EN21" s="94">
        <v>929001869502</v>
      </c>
      <c r="EO21" s="103" t="s">
        <v>825</v>
      </c>
      <c r="EP21" s="103" t="s">
        <v>5472</v>
      </c>
      <c r="EQ21" s="103" t="s">
        <v>5473</v>
      </c>
      <c r="ER21" s="103" t="s">
        <v>5474</v>
      </c>
      <c r="ES21" s="106">
        <v>2500</v>
      </c>
      <c r="ET21" s="104">
        <v>23</v>
      </c>
      <c r="EU21" s="106">
        <v>50000</v>
      </c>
      <c r="EV21" s="104">
        <v>108</v>
      </c>
      <c r="EW21" s="107" t="s">
        <v>160</v>
      </c>
      <c r="EX21" s="94" t="s">
        <v>5475</v>
      </c>
      <c r="EY21" s="113" t="s">
        <v>828</v>
      </c>
      <c r="EZ21" s="115" t="s">
        <v>5476</v>
      </c>
      <c r="FA21" s="103" t="s">
        <v>5477</v>
      </c>
      <c r="FB21" s="103" t="s">
        <v>5478</v>
      </c>
      <c r="FC21" s="106">
        <v>3200</v>
      </c>
      <c r="FD21" s="104" t="s">
        <v>5479</v>
      </c>
      <c r="FE21" s="106">
        <v>50000</v>
      </c>
      <c r="FF21" s="104">
        <v>139</v>
      </c>
      <c r="FG21" s="107" t="s">
        <v>109</v>
      </c>
      <c r="FH21" s="94">
        <v>929002997302</v>
      </c>
      <c r="FI21" s="103" t="s">
        <v>762</v>
      </c>
      <c r="FJ21" s="103" t="s">
        <v>5480</v>
      </c>
      <c r="FK21" s="103" t="s">
        <v>5481</v>
      </c>
      <c r="FL21" s="103" t="s">
        <v>5482</v>
      </c>
      <c r="FM21" s="106">
        <v>3400</v>
      </c>
      <c r="FN21" s="104">
        <v>23</v>
      </c>
      <c r="FO21" s="106">
        <v>60000</v>
      </c>
      <c r="FP21" s="104">
        <v>147</v>
      </c>
      <c r="FQ21" s="107" t="s">
        <v>109</v>
      </c>
    </row>
    <row r="22" spans="1:173" s="93" customFormat="1" ht="14.4" customHeight="1">
      <c r="A22" s="94">
        <v>927922083023</v>
      </c>
      <c r="B22" s="95" t="s">
        <v>5483</v>
      </c>
      <c r="C22" s="96">
        <v>871150063213540</v>
      </c>
      <c r="D22" s="95" t="s">
        <v>5484</v>
      </c>
      <c r="E22" s="96">
        <v>8711500632135</v>
      </c>
      <c r="F22" s="97" t="s">
        <v>5176</v>
      </c>
      <c r="G22" s="98">
        <v>5240</v>
      </c>
      <c r="H22" s="99">
        <v>59.4</v>
      </c>
      <c r="I22" s="98">
        <v>20000</v>
      </c>
      <c r="J22" s="99">
        <v>88.215488215488222</v>
      </c>
      <c r="K22" s="100" t="s">
        <v>305</v>
      </c>
      <c r="L22" s="98">
        <v>3000</v>
      </c>
      <c r="M22" s="101">
        <v>1500</v>
      </c>
      <c r="N22" s="102" t="s">
        <v>5177</v>
      </c>
      <c r="O22" s="103"/>
      <c r="P22" s="103"/>
      <c r="Q22" s="103"/>
      <c r="R22" s="103"/>
      <c r="S22" s="98"/>
      <c r="T22" s="104"/>
      <c r="U22" s="98"/>
      <c r="V22" s="104"/>
      <c r="W22" s="105"/>
      <c r="X22" s="94" t="s">
        <v>5437</v>
      </c>
      <c r="Y22" s="103" t="s">
        <v>793</v>
      </c>
      <c r="Z22" s="103" t="s">
        <v>5438</v>
      </c>
      <c r="AA22" s="103" t="s">
        <v>5439</v>
      </c>
      <c r="AB22" s="103" t="s">
        <v>5440</v>
      </c>
      <c r="AC22" s="106">
        <v>2050</v>
      </c>
      <c r="AD22" s="104">
        <v>20</v>
      </c>
      <c r="AE22" s="106">
        <v>50000</v>
      </c>
      <c r="AF22" s="104">
        <v>102</v>
      </c>
      <c r="AG22" s="107" t="s">
        <v>160</v>
      </c>
      <c r="AH22" s="94" t="s">
        <v>5441</v>
      </c>
      <c r="AI22" s="103" t="s">
        <v>796</v>
      </c>
      <c r="AJ22" s="103" t="s">
        <v>5442</v>
      </c>
      <c r="AK22" s="103" t="s">
        <v>5443</v>
      </c>
      <c r="AL22" s="103" t="s">
        <v>5444</v>
      </c>
      <c r="AM22" s="108">
        <v>2500</v>
      </c>
      <c r="AN22" s="104">
        <v>24</v>
      </c>
      <c r="AO22" s="106">
        <v>50000</v>
      </c>
      <c r="AP22" s="104">
        <v>104</v>
      </c>
      <c r="AQ22" s="107" t="s">
        <v>160</v>
      </c>
      <c r="AR22" s="94" t="s">
        <v>5445</v>
      </c>
      <c r="AS22" s="103" t="s">
        <v>799</v>
      </c>
      <c r="AT22" s="103" t="s">
        <v>5446</v>
      </c>
      <c r="AU22" s="103" t="s">
        <v>5447</v>
      </c>
      <c r="AV22" s="103" t="s">
        <v>5448</v>
      </c>
      <c r="AW22" s="106">
        <v>3320</v>
      </c>
      <c r="AX22" s="104" t="s">
        <v>4367</v>
      </c>
      <c r="AY22" s="106">
        <v>50000</v>
      </c>
      <c r="AZ22" s="104">
        <v>105</v>
      </c>
      <c r="BA22" s="107" t="s">
        <v>160</v>
      </c>
      <c r="BB22" s="109">
        <v>929002021702</v>
      </c>
      <c r="BC22" s="103" t="s">
        <v>753</v>
      </c>
      <c r="BD22" s="103" t="s">
        <v>5449</v>
      </c>
      <c r="BE22" s="103" t="s">
        <v>5450</v>
      </c>
      <c r="BF22" s="103" t="s">
        <v>5451</v>
      </c>
      <c r="BG22" s="106">
        <v>2900</v>
      </c>
      <c r="BH22" s="104" t="s">
        <v>4365</v>
      </c>
      <c r="BI22" s="106">
        <v>60000</v>
      </c>
      <c r="BJ22" s="104">
        <v>141</v>
      </c>
      <c r="BK22" s="107" t="s">
        <v>109</v>
      </c>
      <c r="BL22" s="94">
        <v>929002997902</v>
      </c>
      <c r="BM22" s="103" t="s">
        <v>756</v>
      </c>
      <c r="BN22" s="103" t="s">
        <v>5452</v>
      </c>
      <c r="BO22" s="103" t="s">
        <v>5453</v>
      </c>
      <c r="BP22" s="103" t="s">
        <v>5454</v>
      </c>
      <c r="BQ22" s="106">
        <v>3400</v>
      </c>
      <c r="BR22" s="104">
        <v>23</v>
      </c>
      <c r="BS22" s="106">
        <v>60000</v>
      </c>
      <c r="BT22" s="104">
        <v>147</v>
      </c>
      <c r="BU22" s="107" t="s">
        <v>109</v>
      </c>
      <c r="BV22" s="94">
        <v>929001922902</v>
      </c>
      <c r="BW22" s="103" t="s">
        <v>686</v>
      </c>
      <c r="BX22" s="103" t="s">
        <v>5455</v>
      </c>
      <c r="BY22" s="103" t="s">
        <v>5456</v>
      </c>
      <c r="BZ22" s="103" t="s">
        <v>5457</v>
      </c>
      <c r="CA22" s="106">
        <v>2900</v>
      </c>
      <c r="CB22" s="104" t="s">
        <v>4347</v>
      </c>
      <c r="CC22" s="106">
        <v>75000</v>
      </c>
      <c r="CD22" s="104">
        <v>159</v>
      </c>
      <c r="CE22" s="107" t="s">
        <v>109</v>
      </c>
      <c r="CF22" s="94">
        <v>929002998502</v>
      </c>
      <c r="CG22" s="103" t="s">
        <v>697</v>
      </c>
      <c r="CH22" s="103" t="s">
        <v>5458</v>
      </c>
      <c r="CI22" s="103" t="s">
        <v>5459</v>
      </c>
      <c r="CJ22" s="103" t="s">
        <v>5460</v>
      </c>
      <c r="CK22" s="106">
        <v>3400</v>
      </c>
      <c r="CL22" s="104" t="s">
        <v>4349</v>
      </c>
      <c r="CM22" s="106">
        <v>75000</v>
      </c>
      <c r="CN22" s="104">
        <v>156</v>
      </c>
      <c r="CO22" s="107" t="s">
        <v>109</v>
      </c>
      <c r="CP22" s="94" t="s">
        <v>5461</v>
      </c>
      <c r="CQ22" s="113" t="s">
        <v>694</v>
      </c>
      <c r="CR22" s="115" t="s">
        <v>5462</v>
      </c>
      <c r="CS22" s="103" t="str">
        <f>RIGHT(CR22,8)</f>
        <v>27692500</v>
      </c>
      <c r="CT22" s="115" t="s">
        <v>5463</v>
      </c>
      <c r="CU22" s="106">
        <v>3400</v>
      </c>
      <c r="CV22" s="104">
        <v>20</v>
      </c>
      <c r="CW22" s="106">
        <v>75000</v>
      </c>
      <c r="CX22" s="104">
        <v>170</v>
      </c>
      <c r="CY22" s="107" t="s">
        <v>322</v>
      </c>
      <c r="CZ22" s="102" t="s">
        <v>5177</v>
      </c>
      <c r="DA22" s="103"/>
      <c r="DB22" s="103"/>
      <c r="DC22" s="103"/>
      <c r="DD22" s="103"/>
      <c r="DE22" s="106"/>
      <c r="DF22" s="104"/>
      <c r="DG22" s="106"/>
      <c r="DH22" s="104"/>
      <c r="DI22" s="107"/>
      <c r="DJ22" s="102" t="s">
        <v>5177</v>
      </c>
      <c r="DK22" s="103"/>
      <c r="DL22" s="103"/>
      <c r="DM22" s="103"/>
      <c r="DN22" s="103"/>
      <c r="DO22" s="106"/>
      <c r="DP22" s="104"/>
      <c r="DQ22" s="106"/>
      <c r="DR22" s="104"/>
      <c r="DS22" s="107"/>
      <c r="DT22" s="94" t="s">
        <v>5464</v>
      </c>
      <c r="DU22" s="103" t="s">
        <v>717</v>
      </c>
      <c r="DV22" s="103" t="s">
        <v>5465</v>
      </c>
      <c r="DW22" s="103" t="s">
        <v>5466</v>
      </c>
      <c r="DX22" s="103" t="s">
        <v>5467</v>
      </c>
      <c r="DY22" s="106">
        <v>2900</v>
      </c>
      <c r="DZ22" s="104">
        <v>20</v>
      </c>
      <c r="EA22" s="106">
        <v>75000</v>
      </c>
      <c r="EB22" s="104">
        <v>145</v>
      </c>
      <c r="EC22" s="107" t="s">
        <v>168</v>
      </c>
      <c r="ED22" s="94" t="s">
        <v>5468</v>
      </c>
      <c r="EE22" s="103" t="s">
        <v>723</v>
      </c>
      <c r="EF22" s="103" t="s">
        <v>5469</v>
      </c>
      <c r="EG22" s="103" t="s">
        <v>5470</v>
      </c>
      <c r="EH22" s="103" t="s">
        <v>5471</v>
      </c>
      <c r="EI22" s="106">
        <v>3500</v>
      </c>
      <c r="EJ22" s="104">
        <v>24</v>
      </c>
      <c r="EK22" s="106">
        <v>75000</v>
      </c>
      <c r="EL22" s="104">
        <v>145</v>
      </c>
      <c r="EM22" s="107" t="s">
        <v>109</v>
      </c>
      <c r="EN22" s="94">
        <v>929001869502</v>
      </c>
      <c r="EO22" s="103" t="s">
        <v>825</v>
      </c>
      <c r="EP22" s="103" t="s">
        <v>5472</v>
      </c>
      <c r="EQ22" s="103" t="s">
        <v>5473</v>
      </c>
      <c r="ER22" s="103" t="s">
        <v>5474</v>
      </c>
      <c r="ES22" s="106">
        <v>2500</v>
      </c>
      <c r="ET22" s="104">
        <v>23</v>
      </c>
      <c r="EU22" s="106">
        <v>50000</v>
      </c>
      <c r="EV22" s="104">
        <v>108</v>
      </c>
      <c r="EW22" s="107" t="s">
        <v>160</v>
      </c>
      <c r="EX22" s="94" t="s">
        <v>5475</v>
      </c>
      <c r="EY22" s="113" t="s">
        <v>828</v>
      </c>
      <c r="EZ22" s="115" t="s">
        <v>5476</v>
      </c>
      <c r="FA22" s="103" t="s">
        <v>5477</v>
      </c>
      <c r="FB22" s="103" t="s">
        <v>5478</v>
      </c>
      <c r="FC22" s="106">
        <v>3200</v>
      </c>
      <c r="FD22" s="104" t="s">
        <v>5479</v>
      </c>
      <c r="FE22" s="106">
        <v>50000</v>
      </c>
      <c r="FF22" s="104">
        <v>139</v>
      </c>
      <c r="FG22" s="107" t="s">
        <v>109</v>
      </c>
      <c r="FH22" s="94">
        <v>929002997302</v>
      </c>
      <c r="FI22" s="103" t="s">
        <v>762</v>
      </c>
      <c r="FJ22" s="103" t="s">
        <v>5480</v>
      </c>
      <c r="FK22" s="103" t="s">
        <v>5481</v>
      </c>
      <c r="FL22" s="103" t="s">
        <v>5482</v>
      </c>
      <c r="FM22" s="106">
        <v>3400</v>
      </c>
      <c r="FN22" s="104">
        <v>23</v>
      </c>
      <c r="FO22" s="106">
        <v>60000</v>
      </c>
      <c r="FP22" s="104">
        <v>147</v>
      </c>
      <c r="FQ22" s="107" t="s">
        <v>109</v>
      </c>
    </row>
    <row r="23" spans="1:173" s="93" customFormat="1" ht="14.4" customHeight="1">
      <c r="A23" s="94">
        <v>927922083069</v>
      </c>
      <c r="B23" s="95" t="s">
        <v>5485</v>
      </c>
      <c r="C23" s="96">
        <v>871150061019540</v>
      </c>
      <c r="D23" s="95" t="s">
        <v>5486</v>
      </c>
      <c r="E23" s="96">
        <v>8711500610195</v>
      </c>
      <c r="F23" s="97" t="s">
        <v>5176</v>
      </c>
      <c r="G23" s="98">
        <v>5240</v>
      </c>
      <c r="H23" s="99">
        <v>59.4</v>
      </c>
      <c r="I23" s="98">
        <v>20000</v>
      </c>
      <c r="J23" s="99">
        <v>88.215488215488222</v>
      </c>
      <c r="K23" s="100" t="s">
        <v>305</v>
      </c>
      <c r="L23" s="98">
        <v>3000</v>
      </c>
      <c r="M23" s="101">
        <v>1500</v>
      </c>
      <c r="N23" s="102" t="s">
        <v>5177</v>
      </c>
      <c r="O23" s="103"/>
      <c r="P23" s="103"/>
      <c r="Q23" s="103"/>
      <c r="R23" s="103"/>
      <c r="S23" s="98"/>
      <c r="T23" s="104"/>
      <c r="U23" s="98"/>
      <c r="V23" s="104"/>
      <c r="W23" s="105"/>
      <c r="X23" s="94" t="s">
        <v>5437</v>
      </c>
      <c r="Y23" s="103" t="s">
        <v>793</v>
      </c>
      <c r="Z23" s="103" t="s">
        <v>5438</v>
      </c>
      <c r="AA23" s="103" t="s">
        <v>5439</v>
      </c>
      <c r="AB23" s="103" t="s">
        <v>5440</v>
      </c>
      <c r="AC23" s="106">
        <v>2050</v>
      </c>
      <c r="AD23" s="104">
        <v>20</v>
      </c>
      <c r="AE23" s="106">
        <v>50000</v>
      </c>
      <c r="AF23" s="104">
        <v>102</v>
      </c>
      <c r="AG23" s="107" t="s">
        <v>160</v>
      </c>
      <c r="AH23" s="94" t="s">
        <v>5441</v>
      </c>
      <c r="AI23" s="103" t="s">
        <v>796</v>
      </c>
      <c r="AJ23" s="103" t="s">
        <v>5442</v>
      </c>
      <c r="AK23" s="103" t="s">
        <v>5443</v>
      </c>
      <c r="AL23" s="103" t="s">
        <v>5444</v>
      </c>
      <c r="AM23" s="108">
        <v>2500</v>
      </c>
      <c r="AN23" s="104">
        <v>24</v>
      </c>
      <c r="AO23" s="106">
        <v>50000</v>
      </c>
      <c r="AP23" s="104">
        <v>104</v>
      </c>
      <c r="AQ23" s="107" t="s">
        <v>160</v>
      </c>
      <c r="AR23" s="94" t="s">
        <v>5445</v>
      </c>
      <c r="AS23" s="103" t="s">
        <v>799</v>
      </c>
      <c r="AT23" s="103" t="s">
        <v>5446</v>
      </c>
      <c r="AU23" s="103" t="s">
        <v>5447</v>
      </c>
      <c r="AV23" s="103" t="s">
        <v>5448</v>
      </c>
      <c r="AW23" s="106">
        <v>3320</v>
      </c>
      <c r="AX23" s="104" t="s">
        <v>4367</v>
      </c>
      <c r="AY23" s="106">
        <v>50000</v>
      </c>
      <c r="AZ23" s="104">
        <v>105</v>
      </c>
      <c r="BA23" s="107" t="s">
        <v>160</v>
      </c>
      <c r="BB23" s="109">
        <v>929002021702</v>
      </c>
      <c r="BC23" s="103" t="s">
        <v>753</v>
      </c>
      <c r="BD23" s="103" t="s">
        <v>5449</v>
      </c>
      <c r="BE23" s="103" t="s">
        <v>5450</v>
      </c>
      <c r="BF23" s="103" t="s">
        <v>5451</v>
      </c>
      <c r="BG23" s="106">
        <v>2900</v>
      </c>
      <c r="BH23" s="104" t="s">
        <v>4365</v>
      </c>
      <c r="BI23" s="106">
        <v>60000</v>
      </c>
      <c r="BJ23" s="104">
        <v>141</v>
      </c>
      <c r="BK23" s="107" t="s">
        <v>109</v>
      </c>
      <c r="BL23" s="94">
        <v>929002997902</v>
      </c>
      <c r="BM23" s="103" t="s">
        <v>756</v>
      </c>
      <c r="BN23" s="103" t="s">
        <v>5452</v>
      </c>
      <c r="BO23" s="103" t="s">
        <v>5453</v>
      </c>
      <c r="BP23" s="103" t="s">
        <v>5454</v>
      </c>
      <c r="BQ23" s="106">
        <v>3400</v>
      </c>
      <c r="BR23" s="104">
        <v>23</v>
      </c>
      <c r="BS23" s="106">
        <v>60000</v>
      </c>
      <c r="BT23" s="104">
        <v>147</v>
      </c>
      <c r="BU23" s="107" t="s">
        <v>109</v>
      </c>
      <c r="BV23" s="94">
        <v>929001922902</v>
      </c>
      <c r="BW23" s="103" t="s">
        <v>686</v>
      </c>
      <c r="BX23" s="103" t="s">
        <v>5455</v>
      </c>
      <c r="BY23" s="103" t="s">
        <v>5456</v>
      </c>
      <c r="BZ23" s="103" t="s">
        <v>5457</v>
      </c>
      <c r="CA23" s="106">
        <v>2900</v>
      </c>
      <c r="CB23" s="104" t="s">
        <v>4347</v>
      </c>
      <c r="CC23" s="106">
        <v>75000</v>
      </c>
      <c r="CD23" s="104">
        <v>159</v>
      </c>
      <c r="CE23" s="107" t="s">
        <v>109</v>
      </c>
      <c r="CF23" s="94">
        <v>929002998502</v>
      </c>
      <c r="CG23" s="103" t="s">
        <v>697</v>
      </c>
      <c r="CH23" s="103" t="s">
        <v>5458</v>
      </c>
      <c r="CI23" s="103" t="s">
        <v>5459</v>
      </c>
      <c r="CJ23" s="103" t="s">
        <v>5460</v>
      </c>
      <c r="CK23" s="106">
        <v>3400</v>
      </c>
      <c r="CL23" s="104" t="s">
        <v>4349</v>
      </c>
      <c r="CM23" s="106">
        <v>75000</v>
      </c>
      <c r="CN23" s="104">
        <v>156</v>
      </c>
      <c r="CO23" s="107" t="s">
        <v>109</v>
      </c>
      <c r="CP23" s="94" t="s">
        <v>5461</v>
      </c>
      <c r="CQ23" s="113" t="s">
        <v>694</v>
      </c>
      <c r="CR23" s="115" t="s">
        <v>5462</v>
      </c>
      <c r="CS23" s="103" t="str">
        <f>RIGHT(CR23,8)</f>
        <v>27692500</v>
      </c>
      <c r="CT23" s="115" t="s">
        <v>5463</v>
      </c>
      <c r="CU23" s="106">
        <v>3400</v>
      </c>
      <c r="CV23" s="104">
        <v>20</v>
      </c>
      <c r="CW23" s="106">
        <v>75000</v>
      </c>
      <c r="CX23" s="104">
        <v>170</v>
      </c>
      <c r="CY23" s="107" t="s">
        <v>322</v>
      </c>
      <c r="CZ23" s="102" t="s">
        <v>5177</v>
      </c>
      <c r="DA23" s="103"/>
      <c r="DB23" s="103"/>
      <c r="DC23" s="103"/>
      <c r="DD23" s="103"/>
      <c r="DE23" s="106"/>
      <c r="DF23" s="104"/>
      <c r="DG23" s="106"/>
      <c r="DH23" s="104"/>
      <c r="DI23" s="107"/>
      <c r="DJ23" s="102" t="s">
        <v>5177</v>
      </c>
      <c r="DK23" s="103"/>
      <c r="DL23" s="103"/>
      <c r="DM23" s="103"/>
      <c r="DN23" s="103"/>
      <c r="DO23" s="106"/>
      <c r="DP23" s="104"/>
      <c r="DQ23" s="106"/>
      <c r="DR23" s="104"/>
      <c r="DS23" s="107"/>
      <c r="DT23" s="94" t="s">
        <v>5464</v>
      </c>
      <c r="DU23" s="103" t="s">
        <v>717</v>
      </c>
      <c r="DV23" s="103" t="s">
        <v>5465</v>
      </c>
      <c r="DW23" s="103" t="s">
        <v>5466</v>
      </c>
      <c r="DX23" s="103" t="s">
        <v>5467</v>
      </c>
      <c r="DY23" s="106">
        <v>2900</v>
      </c>
      <c r="DZ23" s="104">
        <v>20</v>
      </c>
      <c r="EA23" s="106">
        <v>75000</v>
      </c>
      <c r="EB23" s="104">
        <v>145</v>
      </c>
      <c r="EC23" s="107" t="s">
        <v>168</v>
      </c>
      <c r="ED23" s="94" t="s">
        <v>5468</v>
      </c>
      <c r="EE23" s="103" t="s">
        <v>723</v>
      </c>
      <c r="EF23" s="103" t="s">
        <v>5469</v>
      </c>
      <c r="EG23" s="103" t="s">
        <v>5470</v>
      </c>
      <c r="EH23" s="103" t="s">
        <v>5471</v>
      </c>
      <c r="EI23" s="106">
        <v>3500</v>
      </c>
      <c r="EJ23" s="104">
        <v>24</v>
      </c>
      <c r="EK23" s="106">
        <v>75000</v>
      </c>
      <c r="EL23" s="104">
        <v>145</v>
      </c>
      <c r="EM23" s="107" t="s">
        <v>109</v>
      </c>
      <c r="EN23" s="94">
        <v>929001869502</v>
      </c>
      <c r="EO23" s="103" t="s">
        <v>825</v>
      </c>
      <c r="EP23" s="103" t="s">
        <v>5472</v>
      </c>
      <c r="EQ23" s="103" t="s">
        <v>5473</v>
      </c>
      <c r="ER23" s="103" t="s">
        <v>5474</v>
      </c>
      <c r="ES23" s="106">
        <v>2500</v>
      </c>
      <c r="ET23" s="104">
        <v>23</v>
      </c>
      <c r="EU23" s="106">
        <v>50000</v>
      </c>
      <c r="EV23" s="104">
        <v>108</v>
      </c>
      <c r="EW23" s="107" t="s">
        <v>160</v>
      </c>
      <c r="EX23" s="94" t="s">
        <v>5475</v>
      </c>
      <c r="EY23" s="113" t="s">
        <v>828</v>
      </c>
      <c r="EZ23" s="115" t="s">
        <v>5476</v>
      </c>
      <c r="FA23" s="103" t="s">
        <v>5477</v>
      </c>
      <c r="FB23" s="103" t="s">
        <v>5478</v>
      </c>
      <c r="FC23" s="106">
        <v>3200</v>
      </c>
      <c r="FD23" s="104" t="s">
        <v>5479</v>
      </c>
      <c r="FE23" s="106">
        <v>50000</v>
      </c>
      <c r="FF23" s="104">
        <v>139</v>
      </c>
      <c r="FG23" s="107" t="s">
        <v>109</v>
      </c>
      <c r="FH23" s="94">
        <v>929002997302</v>
      </c>
      <c r="FI23" s="103" t="s">
        <v>762</v>
      </c>
      <c r="FJ23" s="103" t="s">
        <v>5480</v>
      </c>
      <c r="FK23" s="103" t="s">
        <v>5481</v>
      </c>
      <c r="FL23" s="103" t="s">
        <v>5482</v>
      </c>
      <c r="FM23" s="106">
        <v>3400</v>
      </c>
      <c r="FN23" s="104">
        <v>23</v>
      </c>
      <c r="FO23" s="106">
        <v>60000</v>
      </c>
      <c r="FP23" s="104">
        <v>147</v>
      </c>
      <c r="FQ23" s="107" t="s">
        <v>109</v>
      </c>
    </row>
    <row r="24" spans="1:173" s="93" customFormat="1" ht="14.4" customHeight="1">
      <c r="A24" s="94">
        <v>927922083523</v>
      </c>
      <c r="B24" s="95" t="s">
        <v>5487</v>
      </c>
      <c r="C24" s="96">
        <v>871150063216640</v>
      </c>
      <c r="D24" s="95" t="s">
        <v>5488</v>
      </c>
      <c r="E24" s="96">
        <v>8711500632166</v>
      </c>
      <c r="F24" s="97" t="s">
        <v>5176</v>
      </c>
      <c r="G24" s="98">
        <v>5240</v>
      </c>
      <c r="H24" s="99">
        <v>59.4</v>
      </c>
      <c r="I24" s="98">
        <v>20000</v>
      </c>
      <c r="J24" s="99">
        <v>88.215488215488222</v>
      </c>
      <c r="K24" s="100" t="s">
        <v>305</v>
      </c>
      <c r="L24" s="98">
        <v>3500</v>
      </c>
      <c r="M24" s="101">
        <v>1500</v>
      </c>
      <c r="N24" s="102" t="s">
        <v>5177</v>
      </c>
      <c r="O24" s="103"/>
      <c r="P24" s="103"/>
      <c r="Q24" s="103"/>
      <c r="R24" s="103"/>
      <c r="S24" s="98"/>
      <c r="T24" s="104"/>
      <c r="U24" s="98"/>
      <c r="V24" s="104"/>
      <c r="W24" s="105"/>
      <c r="X24" s="94" t="s">
        <v>5437</v>
      </c>
      <c r="Y24" s="103" t="s">
        <v>793</v>
      </c>
      <c r="Z24" s="103" t="s">
        <v>5438</v>
      </c>
      <c r="AA24" s="103" t="s">
        <v>5439</v>
      </c>
      <c r="AB24" s="103" t="s">
        <v>5440</v>
      </c>
      <c r="AC24" s="106">
        <v>2050</v>
      </c>
      <c r="AD24" s="104">
        <v>20</v>
      </c>
      <c r="AE24" s="106">
        <v>50000</v>
      </c>
      <c r="AF24" s="104">
        <v>102</v>
      </c>
      <c r="AG24" s="107" t="s">
        <v>160</v>
      </c>
      <c r="AH24" s="94" t="s">
        <v>5441</v>
      </c>
      <c r="AI24" s="103" t="s">
        <v>796</v>
      </c>
      <c r="AJ24" s="103" t="s">
        <v>5442</v>
      </c>
      <c r="AK24" s="103" t="s">
        <v>5443</v>
      </c>
      <c r="AL24" s="103" t="s">
        <v>5444</v>
      </c>
      <c r="AM24" s="108">
        <v>2500</v>
      </c>
      <c r="AN24" s="104">
        <v>24</v>
      </c>
      <c r="AO24" s="106">
        <v>50000</v>
      </c>
      <c r="AP24" s="104">
        <v>104</v>
      </c>
      <c r="AQ24" s="107" t="s">
        <v>160</v>
      </c>
      <c r="AR24" s="94" t="s">
        <v>5445</v>
      </c>
      <c r="AS24" s="103" t="s">
        <v>799</v>
      </c>
      <c r="AT24" s="103" t="s">
        <v>5446</v>
      </c>
      <c r="AU24" s="103" t="s">
        <v>5447</v>
      </c>
      <c r="AV24" s="103" t="s">
        <v>5448</v>
      </c>
      <c r="AW24" s="106">
        <v>3320</v>
      </c>
      <c r="AX24" s="104" t="s">
        <v>4367</v>
      </c>
      <c r="AY24" s="106">
        <v>50000</v>
      </c>
      <c r="AZ24" s="104">
        <v>105</v>
      </c>
      <c r="BA24" s="107" t="s">
        <v>160</v>
      </c>
      <c r="BB24" s="109">
        <v>929002021702</v>
      </c>
      <c r="BC24" s="103" t="s">
        <v>753</v>
      </c>
      <c r="BD24" s="103" t="s">
        <v>5449</v>
      </c>
      <c r="BE24" s="103" t="s">
        <v>5450</v>
      </c>
      <c r="BF24" s="103" t="s">
        <v>5451</v>
      </c>
      <c r="BG24" s="106">
        <v>2900</v>
      </c>
      <c r="BH24" s="104" t="s">
        <v>4365</v>
      </c>
      <c r="BI24" s="106">
        <v>60000</v>
      </c>
      <c r="BJ24" s="104">
        <v>141</v>
      </c>
      <c r="BK24" s="107" t="s">
        <v>109</v>
      </c>
      <c r="BL24" s="94">
        <v>929002997902</v>
      </c>
      <c r="BM24" s="103" t="s">
        <v>756</v>
      </c>
      <c r="BN24" s="103" t="s">
        <v>5452</v>
      </c>
      <c r="BO24" s="103" t="s">
        <v>5453</v>
      </c>
      <c r="BP24" s="103" t="s">
        <v>5454</v>
      </c>
      <c r="BQ24" s="106">
        <v>3400</v>
      </c>
      <c r="BR24" s="104">
        <v>23</v>
      </c>
      <c r="BS24" s="106">
        <v>60000</v>
      </c>
      <c r="BT24" s="104">
        <v>147</v>
      </c>
      <c r="BU24" s="107" t="s">
        <v>109</v>
      </c>
      <c r="BV24" s="94">
        <v>929001922902</v>
      </c>
      <c r="BW24" s="103" t="s">
        <v>686</v>
      </c>
      <c r="BX24" s="103" t="s">
        <v>5455</v>
      </c>
      <c r="BY24" s="103" t="s">
        <v>5456</v>
      </c>
      <c r="BZ24" s="103" t="s">
        <v>5457</v>
      </c>
      <c r="CA24" s="106">
        <v>2900</v>
      </c>
      <c r="CB24" s="104" t="s">
        <v>4347</v>
      </c>
      <c r="CC24" s="106">
        <v>75000</v>
      </c>
      <c r="CD24" s="104">
        <v>159</v>
      </c>
      <c r="CE24" s="107" t="s">
        <v>109</v>
      </c>
      <c r="CF24" s="94">
        <v>929002998502</v>
      </c>
      <c r="CG24" s="103" t="s">
        <v>697</v>
      </c>
      <c r="CH24" s="103" t="s">
        <v>5458</v>
      </c>
      <c r="CI24" s="103" t="s">
        <v>5459</v>
      </c>
      <c r="CJ24" s="103" t="s">
        <v>5460</v>
      </c>
      <c r="CK24" s="106">
        <v>3400</v>
      </c>
      <c r="CL24" s="104" t="s">
        <v>4349</v>
      </c>
      <c r="CM24" s="106">
        <v>75000</v>
      </c>
      <c r="CN24" s="104">
        <v>156</v>
      </c>
      <c r="CO24" s="107" t="s">
        <v>109</v>
      </c>
      <c r="CP24" s="94" t="s">
        <v>5461</v>
      </c>
      <c r="CQ24" s="113" t="s">
        <v>694</v>
      </c>
      <c r="CR24" s="115" t="s">
        <v>5462</v>
      </c>
      <c r="CS24" s="103" t="str">
        <f>RIGHT(CR24,8)</f>
        <v>27692500</v>
      </c>
      <c r="CT24" s="115" t="s">
        <v>5463</v>
      </c>
      <c r="CU24" s="106">
        <v>3400</v>
      </c>
      <c r="CV24" s="104">
        <v>20</v>
      </c>
      <c r="CW24" s="106">
        <v>75000</v>
      </c>
      <c r="CX24" s="104">
        <v>170</v>
      </c>
      <c r="CY24" s="107" t="s">
        <v>322</v>
      </c>
      <c r="CZ24" s="102" t="s">
        <v>5177</v>
      </c>
      <c r="DA24" s="103"/>
      <c r="DB24" s="103"/>
      <c r="DC24" s="103"/>
      <c r="DD24" s="103"/>
      <c r="DE24" s="106"/>
      <c r="DF24" s="104"/>
      <c r="DG24" s="106"/>
      <c r="DH24" s="104"/>
      <c r="DI24" s="107"/>
      <c r="DJ24" s="102" t="s">
        <v>5177</v>
      </c>
      <c r="DK24" s="103"/>
      <c r="DL24" s="103"/>
      <c r="DM24" s="103"/>
      <c r="DN24" s="103"/>
      <c r="DO24" s="106"/>
      <c r="DP24" s="104"/>
      <c r="DQ24" s="106"/>
      <c r="DR24" s="104"/>
      <c r="DS24" s="107"/>
      <c r="DT24" s="94" t="s">
        <v>5464</v>
      </c>
      <c r="DU24" s="103" t="s">
        <v>717</v>
      </c>
      <c r="DV24" s="103" t="s">
        <v>5465</v>
      </c>
      <c r="DW24" s="103" t="s">
        <v>5466</v>
      </c>
      <c r="DX24" s="103" t="s">
        <v>5467</v>
      </c>
      <c r="DY24" s="106">
        <v>2900</v>
      </c>
      <c r="DZ24" s="104">
        <v>20</v>
      </c>
      <c r="EA24" s="106">
        <v>75000</v>
      </c>
      <c r="EB24" s="104">
        <v>145</v>
      </c>
      <c r="EC24" s="107" t="s">
        <v>168</v>
      </c>
      <c r="ED24" s="94" t="s">
        <v>5468</v>
      </c>
      <c r="EE24" s="103" t="s">
        <v>723</v>
      </c>
      <c r="EF24" s="103" t="s">
        <v>5469</v>
      </c>
      <c r="EG24" s="103" t="s">
        <v>5470</v>
      </c>
      <c r="EH24" s="103" t="s">
        <v>5471</v>
      </c>
      <c r="EI24" s="106">
        <v>3500</v>
      </c>
      <c r="EJ24" s="104">
        <v>24</v>
      </c>
      <c r="EK24" s="106">
        <v>75000</v>
      </c>
      <c r="EL24" s="104">
        <v>145</v>
      </c>
      <c r="EM24" s="107" t="s">
        <v>109</v>
      </c>
      <c r="EN24" s="94">
        <v>929001869502</v>
      </c>
      <c r="EO24" s="103" t="s">
        <v>825</v>
      </c>
      <c r="EP24" s="103" t="s">
        <v>5472</v>
      </c>
      <c r="EQ24" s="103" t="s">
        <v>5473</v>
      </c>
      <c r="ER24" s="103" t="s">
        <v>5474</v>
      </c>
      <c r="ES24" s="106">
        <v>2500</v>
      </c>
      <c r="ET24" s="104">
        <v>23</v>
      </c>
      <c r="EU24" s="106">
        <v>50000</v>
      </c>
      <c r="EV24" s="104">
        <v>108</v>
      </c>
      <c r="EW24" s="107" t="s">
        <v>160</v>
      </c>
      <c r="EX24" s="94" t="s">
        <v>5475</v>
      </c>
      <c r="EY24" s="113" t="s">
        <v>828</v>
      </c>
      <c r="EZ24" s="115" t="s">
        <v>5476</v>
      </c>
      <c r="FA24" s="103" t="s">
        <v>5477</v>
      </c>
      <c r="FB24" s="103" t="s">
        <v>5478</v>
      </c>
      <c r="FC24" s="106">
        <v>3200</v>
      </c>
      <c r="FD24" s="104" t="s">
        <v>5479</v>
      </c>
      <c r="FE24" s="106">
        <v>50000</v>
      </c>
      <c r="FF24" s="104">
        <v>139</v>
      </c>
      <c r="FG24" s="107" t="s">
        <v>109</v>
      </c>
      <c r="FH24" s="94">
        <v>929002997302</v>
      </c>
      <c r="FI24" s="103" t="s">
        <v>762</v>
      </c>
      <c r="FJ24" s="103" t="s">
        <v>5480</v>
      </c>
      <c r="FK24" s="103" t="s">
        <v>5481</v>
      </c>
      <c r="FL24" s="103" t="s">
        <v>5482</v>
      </c>
      <c r="FM24" s="106">
        <v>3400</v>
      </c>
      <c r="FN24" s="104">
        <v>23</v>
      </c>
      <c r="FO24" s="106">
        <v>60000</v>
      </c>
      <c r="FP24" s="104">
        <v>147</v>
      </c>
      <c r="FQ24" s="107" t="s">
        <v>109</v>
      </c>
    </row>
    <row r="25" spans="1:173" s="93" customFormat="1" ht="14.4" customHeight="1">
      <c r="A25" s="94">
        <v>927922084023</v>
      </c>
      <c r="B25" s="95" t="s">
        <v>5489</v>
      </c>
      <c r="C25" s="96">
        <v>871150063219740</v>
      </c>
      <c r="D25" s="95" t="s">
        <v>5490</v>
      </c>
      <c r="E25" s="96">
        <v>8711500632197</v>
      </c>
      <c r="F25" s="97" t="s">
        <v>5176</v>
      </c>
      <c r="G25" s="98">
        <v>5240</v>
      </c>
      <c r="H25" s="99">
        <v>59.4</v>
      </c>
      <c r="I25" s="98">
        <v>20000</v>
      </c>
      <c r="J25" s="99">
        <v>88.215488215488222</v>
      </c>
      <c r="K25" s="100" t="s">
        <v>305</v>
      </c>
      <c r="L25" s="98">
        <v>4000</v>
      </c>
      <c r="M25" s="101">
        <v>1500</v>
      </c>
      <c r="N25" s="112">
        <v>929003130702</v>
      </c>
      <c r="O25" s="113" t="s">
        <v>835</v>
      </c>
      <c r="P25" s="103" t="s">
        <v>5491</v>
      </c>
      <c r="Q25" s="103" t="s">
        <v>5492</v>
      </c>
      <c r="R25" s="103" t="s">
        <v>5493</v>
      </c>
      <c r="S25" s="98">
        <v>2000</v>
      </c>
      <c r="T25" s="104" t="s">
        <v>4366</v>
      </c>
      <c r="U25" s="98">
        <v>20000</v>
      </c>
      <c r="V25" s="104">
        <v>102</v>
      </c>
      <c r="W25" s="105" t="s">
        <v>160</v>
      </c>
      <c r="X25" s="94" t="s">
        <v>5494</v>
      </c>
      <c r="Y25" s="103" t="s">
        <v>794</v>
      </c>
      <c r="Z25" s="103" t="s">
        <v>5495</v>
      </c>
      <c r="AA25" s="103" t="s">
        <v>5496</v>
      </c>
      <c r="AB25" s="103" t="s">
        <v>5497</v>
      </c>
      <c r="AC25" s="106">
        <v>2200</v>
      </c>
      <c r="AD25" s="104">
        <v>20</v>
      </c>
      <c r="AE25" s="106">
        <v>50000</v>
      </c>
      <c r="AF25" s="104">
        <v>110</v>
      </c>
      <c r="AG25" s="107" t="s">
        <v>168</v>
      </c>
      <c r="AH25" s="94" t="s">
        <v>5498</v>
      </c>
      <c r="AI25" s="103" t="s">
        <v>797</v>
      </c>
      <c r="AJ25" s="103" t="s">
        <v>5499</v>
      </c>
      <c r="AK25" s="103" t="s">
        <v>5500</v>
      </c>
      <c r="AL25" s="103" t="s">
        <v>5501</v>
      </c>
      <c r="AM25" s="108">
        <v>2700</v>
      </c>
      <c r="AN25" s="104">
        <v>24</v>
      </c>
      <c r="AO25" s="106">
        <v>50000</v>
      </c>
      <c r="AP25" s="104">
        <v>112</v>
      </c>
      <c r="AQ25" s="107" t="s">
        <v>168</v>
      </c>
      <c r="AR25" s="116">
        <v>929003154402</v>
      </c>
      <c r="AS25" s="113" t="s">
        <v>800</v>
      </c>
      <c r="AT25" s="103" t="s">
        <v>5502</v>
      </c>
      <c r="AU25" s="103" t="s">
        <v>5503</v>
      </c>
      <c r="AV25" s="103" t="s">
        <v>5504</v>
      </c>
      <c r="AW25" s="106">
        <v>3500</v>
      </c>
      <c r="AX25" s="104" t="s">
        <v>4367</v>
      </c>
      <c r="AY25" s="106">
        <v>50000</v>
      </c>
      <c r="AZ25" s="104">
        <v>111</v>
      </c>
      <c r="BA25" s="107" t="s">
        <v>168</v>
      </c>
      <c r="BB25" s="109">
        <v>929002021802</v>
      </c>
      <c r="BC25" s="103" t="s">
        <v>754</v>
      </c>
      <c r="BD25" s="103" t="s">
        <v>5505</v>
      </c>
      <c r="BE25" s="103" t="s">
        <v>5506</v>
      </c>
      <c r="BF25" s="103" t="s">
        <v>5507</v>
      </c>
      <c r="BG25" s="106">
        <v>3100</v>
      </c>
      <c r="BH25" s="104" t="s">
        <v>4365</v>
      </c>
      <c r="BI25" s="106">
        <v>60000</v>
      </c>
      <c r="BJ25" s="104">
        <v>151</v>
      </c>
      <c r="BK25" s="107" t="s">
        <v>109</v>
      </c>
      <c r="BL25" s="94">
        <v>929002998002</v>
      </c>
      <c r="BM25" s="103" t="s">
        <v>757</v>
      </c>
      <c r="BN25" s="103" t="s">
        <v>5508</v>
      </c>
      <c r="BO25" s="103" t="s">
        <v>5509</v>
      </c>
      <c r="BP25" s="103" t="s">
        <v>5510</v>
      </c>
      <c r="BQ25" s="106">
        <v>3700</v>
      </c>
      <c r="BR25" s="104">
        <v>23</v>
      </c>
      <c r="BS25" s="106">
        <v>60000</v>
      </c>
      <c r="BT25" s="104">
        <v>160</v>
      </c>
      <c r="BU25" s="107" t="s">
        <v>322</v>
      </c>
      <c r="BV25" s="94">
        <v>929001923002</v>
      </c>
      <c r="BW25" s="103" t="s">
        <v>687</v>
      </c>
      <c r="BX25" s="103" t="s">
        <v>5511</v>
      </c>
      <c r="BY25" s="103" t="s">
        <v>5512</v>
      </c>
      <c r="BZ25" s="103" t="s">
        <v>5513</v>
      </c>
      <c r="CA25" s="106">
        <v>3100</v>
      </c>
      <c r="CB25" s="104" t="s">
        <v>4347</v>
      </c>
      <c r="CC25" s="106">
        <v>75000</v>
      </c>
      <c r="CD25" s="104">
        <v>170</v>
      </c>
      <c r="CE25" s="107" t="s">
        <v>322</v>
      </c>
      <c r="CF25" s="94">
        <v>929002998602</v>
      </c>
      <c r="CG25" s="103" t="s">
        <v>698</v>
      </c>
      <c r="CH25" s="103" t="s">
        <v>5514</v>
      </c>
      <c r="CI25" s="103" t="s">
        <v>5515</v>
      </c>
      <c r="CJ25" s="103" t="s">
        <v>5516</v>
      </c>
      <c r="CK25" s="106">
        <v>3700</v>
      </c>
      <c r="CL25" s="104" t="s">
        <v>4349</v>
      </c>
      <c r="CM25" s="106">
        <v>75000</v>
      </c>
      <c r="CN25" s="104">
        <v>170</v>
      </c>
      <c r="CO25" s="107" t="s">
        <v>322</v>
      </c>
      <c r="CP25" s="94">
        <v>929003067202</v>
      </c>
      <c r="CQ25" s="103" t="s">
        <v>695</v>
      </c>
      <c r="CR25" s="103" t="s">
        <v>5517</v>
      </c>
      <c r="CS25" s="103" t="s">
        <v>5518</v>
      </c>
      <c r="CT25" s="103" t="s">
        <v>5519</v>
      </c>
      <c r="CU25" s="106">
        <v>3700</v>
      </c>
      <c r="CV25" s="104">
        <v>20</v>
      </c>
      <c r="CW25" s="106">
        <v>75000</v>
      </c>
      <c r="CX25" s="104">
        <v>185</v>
      </c>
      <c r="CY25" s="107" t="s">
        <v>398</v>
      </c>
      <c r="CZ25" s="116">
        <v>929003482302</v>
      </c>
      <c r="DA25" s="113" t="s">
        <v>692</v>
      </c>
      <c r="DB25" s="103" t="s">
        <v>5520</v>
      </c>
      <c r="DC25" s="103" t="s">
        <v>5521</v>
      </c>
      <c r="DD25" s="103" t="s">
        <v>5522</v>
      </c>
      <c r="DE25" s="106">
        <v>3700</v>
      </c>
      <c r="DF25" s="104" t="s">
        <v>4348</v>
      </c>
      <c r="DG25" s="106">
        <v>100000</v>
      </c>
      <c r="DH25" s="104">
        <v>210</v>
      </c>
      <c r="DI25" s="107" t="s">
        <v>103</v>
      </c>
      <c r="DJ25" s="94">
        <v>929002210802</v>
      </c>
      <c r="DK25" s="103" t="s">
        <v>769</v>
      </c>
      <c r="DL25" s="103" t="s">
        <v>5523</v>
      </c>
      <c r="DM25" s="103" t="s">
        <v>5524</v>
      </c>
      <c r="DN25" s="103" t="s">
        <v>5525</v>
      </c>
      <c r="DO25" s="106">
        <v>3700</v>
      </c>
      <c r="DP25" s="104">
        <v>25</v>
      </c>
      <c r="DQ25" s="106">
        <v>60000</v>
      </c>
      <c r="DR25" s="104">
        <v>148</v>
      </c>
      <c r="DS25" s="107" t="s">
        <v>109</v>
      </c>
      <c r="DT25" s="94" t="s">
        <v>5526</v>
      </c>
      <c r="DU25" s="103" t="s">
        <v>718</v>
      </c>
      <c r="DV25" s="103" t="s">
        <v>5527</v>
      </c>
      <c r="DW25" s="103" t="s">
        <v>5528</v>
      </c>
      <c r="DX25" s="103" t="s">
        <v>5529</v>
      </c>
      <c r="DY25" s="106">
        <v>3100</v>
      </c>
      <c r="DZ25" s="104">
        <v>20</v>
      </c>
      <c r="EA25" s="106">
        <v>75000</v>
      </c>
      <c r="EB25" s="104">
        <v>155</v>
      </c>
      <c r="EC25" s="107" t="s">
        <v>109</v>
      </c>
      <c r="ED25" s="94" t="s">
        <v>5530</v>
      </c>
      <c r="EE25" s="103" t="s">
        <v>724</v>
      </c>
      <c r="EF25" s="103" t="s">
        <v>5531</v>
      </c>
      <c r="EG25" s="103" t="s">
        <v>5532</v>
      </c>
      <c r="EH25" s="103" t="s">
        <v>5533</v>
      </c>
      <c r="EI25" s="106">
        <v>3700</v>
      </c>
      <c r="EJ25" s="104">
        <v>24</v>
      </c>
      <c r="EK25" s="106">
        <v>75000</v>
      </c>
      <c r="EL25" s="104">
        <v>154</v>
      </c>
      <c r="EM25" s="107" t="s">
        <v>109</v>
      </c>
      <c r="EN25" s="94">
        <v>929001869602</v>
      </c>
      <c r="EO25" s="103" t="s">
        <v>826</v>
      </c>
      <c r="EP25" s="103" t="s">
        <v>5534</v>
      </c>
      <c r="EQ25" s="103" t="s">
        <v>5535</v>
      </c>
      <c r="ER25" s="103" t="s">
        <v>5536</v>
      </c>
      <c r="ES25" s="106">
        <v>2700</v>
      </c>
      <c r="ET25" s="104">
        <v>23</v>
      </c>
      <c r="EU25" s="106">
        <v>50000</v>
      </c>
      <c r="EV25" s="104">
        <v>117</v>
      </c>
      <c r="EW25" s="107" t="s">
        <v>168</v>
      </c>
      <c r="EX25" s="94" t="s">
        <v>5537</v>
      </c>
      <c r="EY25" s="113" t="s">
        <v>829</v>
      </c>
      <c r="EZ25" s="115" t="s">
        <v>5538</v>
      </c>
      <c r="FA25" s="103" t="s">
        <v>5539</v>
      </c>
      <c r="FB25" s="103" t="s">
        <v>5540</v>
      </c>
      <c r="FC25" s="106">
        <v>3500</v>
      </c>
      <c r="FD25" s="104" t="s">
        <v>5479</v>
      </c>
      <c r="FE25" s="106">
        <v>50000</v>
      </c>
      <c r="FF25" s="104">
        <v>152</v>
      </c>
      <c r="FG25" s="107" t="s">
        <v>109</v>
      </c>
      <c r="FH25" s="94">
        <v>929002997402</v>
      </c>
      <c r="FI25" s="103" t="s">
        <v>763</v>
      </c>
      <c r="FJ25" s="103" t="s">
        <v>5541</v>
      </c>
      <c r="FK25" s="103" t="s">
        <v>5542</v>
      </c>
      <c r="FL25" s="103" t="s">
        <v>5543</v>
      </c>
      <c r="FM25" s="106">
        <v>3700</v>
      </c>
      <c r="FN25" s="104">
        <v>23</v>
      </c>
      <c r="FO25" s="106">
        <v>60000</v>
      </c>
      <c r="FP25" s="104">
        <v>160</v>
      </c>
      <c r="FQ25" s="107" t="s">
        <v>322</v>
      </c>
    </row>
    <row r="26" spans="1:173" s="93" customFormat="1" ht="14.4" customHeight="1">
      <c r="A26" s="94">
        <v>927922084069</v>
      </c>
      <c r="B26" s="95" t="s">
        <v>5544</v>
      </c>
      <c r="C26" s="96">
        <v>871150061029440</v>
      </c>
      <c r="D26" s="95" t="s">
        <v>5545</v>
      </c>
      <c r="E26" s="96">
        <v>8711500610294</v>
      </c>
      <c r="F26" s="97" t="s">
        <v>5176</v>
      </c>
      <c r="G26" s="98">
        <v>5240</v>
      </c>
      <c r="H26" s="99">
        <v>59.4</v>
      </c>
      <c r="I26" s="98">
        <v>20000</v>
      </c>
      <c r="J26" s="99">
        <v>88.215488215488222</v>
      </c>
      <c r="K26" s="100" t="s">
        <v>305</v>
      </c>
      <c r="L26" s="98">
        <v>4000</v>
      </c>
      <c r="M26" s="101">
        <v>1500</v>
      </c>
      <c r="N26" s="112">
        <v>929003130702</v>
      </c>
      <c r="O26" s="113" t="s">
        <v>835</v>
      </c>
      <c r="P26" s="103" t="s">
        <v>5491</v>
      </c>
      <c r="Q26" s="103" t="s">
        <v>5492</v>
      </c>
      <c r="R26" s="103" t="s">
        <v>5493</v>
      </c>
      <c r="S26" s="98">
        <v>2000</v>
      </c>
      <c r="T26" s="104" t="s">
        <v>4366</v>
      </c>
      <c r="U26" s="98">
        <v>20000</v>
      </c>
      <c r="V26" s="104">
        <v>102</v>
      </c>
      <c r="W26" s="105" t="s">
        <v>160</v>
      </c>
      <c r="X26" s="94" t="s">
        <v>5494</v>
      </c>
      <c r="Y26" s="103" t="s">
        <v>794</v>
      </c>
      <c r="Z26" s="103" t="s">
        <v>5495</v>
      </c>
      <c r="AA26" s="103" t="s">
        <v>5496</v>
      </c>
      <c r="AB26" s="103" t="s">
        <v>5497</v>
      </c>
      <c r="AC26" s="106">
        <v>2200</v>
      </c>
      <c r="AD26" s="104">
        <v>20</v>
      </c>
      <c r="AE26" s="106">
        <v>50000</v>
      </c>
      <c r="AF26" s="104">
        <v>110</v>
      </c>
      <c r="AG26" s="107" t="s">
        <v>168</v>
      </c>
      <c r="AH26" s="94" t="s">
        <v>5498</v>
      </c>
      <c r="AI26" s="103" t="s">
        <v>797</v>
      </c>
      <c r="AJ26" s="103" t="s">
        <v>5499</v>
      </c>
      <c r="AK26" s="103" t="s">
        <v>5500</v>
      </c>
      <c r="AL26" s="103" t="s">
        <v>5501</v>
      </c>
      <c r="AM26" s="108">
        <v>2700</v>
      </c>
      <c r="AN26" s="104">
        <v>24</v>
      </c>
      <c r="AO26" s="106">
        <v>50000</v>
      </c>
      <c r="AP26" s="104">
        <v>112</v>
      </c>
      <c r="AQ26" s="107" t="s">
        <v>168</v>
      </c>
      <c r="AR26" s="116">
        <v>929003154402</v>
      </c>
      <c r="AS26" s="113" t="s">
        <v>800</v>
      </c>
      <c r="AT26" s="103" t="s">
        <v>5502</v>
      </c>
      <c r="AU26" s="103" t="s">
        <v>5503</v>
      </c>
      <c r="AV26" s="103" t="s">
        <v>5504</v>
      </c>
      <c r="AW26" s="106">
        <v>3500</v>
      </c>
      <c r="AX26" s="104" t="s">
        <v>4367</v>
      </c>
      <c r="AY26" s="106">
        <v>50000</v>
      </c>
      <c r="AZ26" s="104">
        <v>111</v>
      </c>
      <c r="BA26" s="107" t="s">
        <v>168</v>
      </c>
      <c r="BB26" s="109">
        <v>929002021802</v>
      </c>
      <c r="BC26" s="103" t="s">
        <v>754</v>
      </c>
      <c r="BD26" s="103" t="s">
        <v>5505</v>
      </c>
      <c r="BE26" s="103" t="s">
        <v>5506</v>
      </c>
      <c r="BF26" s="103" t="s">
        <v>5507</v>
      </c>
      <c r="BG26" s="106">
        <v>3100</v>
      </c>
      <c r="BH26" s="104" t="s">
        <v>4365</v>
      </c>
      <c r="BI26" s="106">
        <v>60000</v>
      </c>
      <c r="BJ26" s="104">
        <v>151</v>
      </c>
      <c r="BK26" s="107" t="s">
        <v>109</v>
      </c>
      <c r="BL26" s="94">
        <v>929002998002</v>
      </c>
      <c r="BM26" s="103" t="s">
        <v>757</v>
      </c>
      <c r="BN26" s="103" t="s">
        <v>5508</v>
      </c>
      <c r="BO26" s="103" t="s">
        <v>5509</v>
      </c>
      <c r="BP26" s="103" t="s">
        <v>5510</v>
      </c>
      <c r="BQ26" s="106">
        <v>3700</v>
      </c>
      <c r="BR26" s="104">
        <v>23</v>
      </c>
      <c r="BS26" s="106">
        <v>60000</v>
      </c>
      <c r="BT26" s="104">
        <v>160</v>
      </c>
      <c r="BU26" s="107" t="s">
        <v>322</v>
      </c>
      <c r="BV26" s="94">
        <v>929001923002</v>
      </c>
      <c r="BW26" s="103" t="s">
        <v>687</v>
      </c>
      <c r="BX26" s="103" t="s">
        <v>5511</v>
      </c>
      <c r="BY26" s="103" t="s">
        <v>5512</v>
      </c>
      <c r="BZ26" s="103" t="s">
        <v>5513</v>
      </c>
      <c r="CA26" s="106">
        <v>3100</v>
      </c>
      <c r="CB26" s="104" t="s">
        <v>4347</v>
      </c>
      <c r="CC26" s="106">
        <v>75000</v>
      </c>
      <c r="CD26" s="104">
        <v>170</v>
      </c>
      <c r="CE26" s="107" t="s">
        <v>322</v>
      </c>
      <c r="CF26" s="94">
        <v>929002998602</v>
      </c>
      <c r="CG26" s="103" t="s">
        <v>698</v>
      </c>
      <c r="CH26" s="103" t="s">
        <v>5514</v>
      </c>
      <c r="CI26" s="103" t="s">
        <v>5515</v>
      </c>
      <c r="CJ26" s="103" t="s">
        <v>5516</v>
      </c>
      <c r="CK26" s="106">
        <v>3700</v>
      </c>
      <c r="CL26" s="104" t="s">
        <v>4349</v>
      </c>
      <c r="CM26" s="106">
        <v>75000</v>
      </c>
      <c r="CN26" s="104">
        <v>170</v>
      </c>
      <c r="CO26" s="107" t="s">
        <v>322</v>
      </c>
      <c r="CP26" s="94">
        <v>929003067202</v>
      </c>
      <c r="CQ26" s="103" t="s">
        <v>695</v>
      </c>
      <c r="CR26" s="103" t="s">
        <v>5517</v>
      </c>
      <c r="CS26" s="103" t="s">
        <v>5518</v>
      </c>
      <c r="CT26" s="103" t="s">
        <v>5519</v>
      </c>
      <c r="CU26" s="106">
        <v>3700</v>
      </c>
      <c r="CV26" s="104">
        <v>20</v>
      </c>
      <c r="CW26" s="106">
        <v>75000</v>
      </c>
      <c r="CX26" s="104">
        <v>185</v>
      </c>
      <c r="CY26" s="107" t="s">
        <v>398</v>
      </c>
      <c r="CZ26" s="116">
        <v>929003482302</v>
      </c>
      <c r="DA26" s="113" t="s">
        <v>692</v>
      </c>
      <c r="DB26" s="103" t="s">
        <v>5520</v>
      </c>
      <c r="DC26" s="103" t="s">
        <v>5521</v>
      </c>
      <c r="DD26" s="103" t="s">
        <v>5522</v>
      </c>
      <c r="DE26" s="106">
        <v>3700</v>
      </c>
      <c r="DF26" s="104" t="s">
        <v>4348</v>
      </c>
      <c r="DG26" s="106">
        <v>100000</v>
      </c>
      <c r="DH26" s="104">
        <v>210</v>
      </c>
      <c r="DI26" s="107" t="s">
        <v>103</v>
      </c>
      <c r="DJ26" s="94">
        <v>929002210802</v>
      </c>
      <c r="DK26" s="103" t="s">
        <v>769</v>
      </c>
      <c r="DL26" s="103" t="s">
        <v>5523</v>
      </c>
      <c r="DM26" s="103" t="s">
        <v>5524</v>
      </c>
      <c r="DN26" s="103" t="s">
        <v>5525</v>
      </c>
      <c r="DO26" s="106">
        <v>3700</v>
      </c>
      <c r="DP26" s="104">
        <v>25</v>
      </c>
      <c r="DQ26" s="106">
        <v>60000</v>
      </c>
      <c r="DR26" s="104">
        <v>148</v>
      </c>
      <c r="DS26" s="107" t="s">
        <v>109</v>
      </c>
      <c r="DT26" s="94" t="s">
        <v>5526</v>
      </c>
      <c r="DU26" s="103" t="s">
        <v>718</v>
      </c>
      <c r="DV26" s="103" t="s">
        <v>5527</v>
      </c>
      <c r="DW26" s="103" t="s">
        <v>5528</v>
      </c>
      <c r="DX26" s="103" t="s">
        <v>5529</v>
      </c>
      <c r="DY26" s="106">
        <v>3100</v>
      </c>
      <c r="DZ26" s="104">
        <v>20</v>
      </c>
      <c r="EA26" s="106">
        <v>75000</v>
      </c>
      <c r="EB26" s="104">
        <v>155</v>
      </c>
      <c r="EC26" s="107" t="s">
        <v>109</v>
      </c>
      <c r="ED26" s="94" t="s">
        <v>5530</v>
      </c>
      <c r="EE26" s="103" t="s">
        <v>724</v>
      </c>
      <c r="EF26" s="103" t="s">
        <v>5531</v>
      </c>
      <c r="EG26" s="103" t="s">
        <v>5532</v>
      </c>
      <c r="EH26" s="103" t="s">
        <v>5533</v>
      </c>
      <c r="EI26" s="106">
        <v>3700</v>
      </c>
      <c r="EJ26" s="104">
        <v>24</v>
      </c>
      <c r="EK26" s="106">
        <v>75000</v>
      </c>
      <c r="EL26" s="104">
        <v>154</v>
      </c>
      <c r="EM26" s="107" t="s">
        <v>109</v>
      </c>
      <c r="EN26" s="94">
        <v>929001869602</v>
      </c>
      <c r="EO26" s="103" t="s">
        <v>826</v>
      </c>
      <c r="EP26" s="103" t="s">
        <v>5534</v>
      </c>
      <c r="EQ26" s="103" t="s">
        <v>5535</v>
      </c>
      <c r="ER26" s="103" t="s">
        <v>5536</v>
      </c>
      <c r="ES26" s="106">
        <v>2700</v>
      </c>
      <c r="ET26" s="104">
        <v>23</v>
      </c>
      <c r="EU26" s="106">
        <v>50000</v>
      </c>
      <c r="EV26" s="104">
        <v>117</v>
      </c>
      <c r="EW26" s="107" t="s">
        <v>168</v>
      </c>
      <c r="EX26" s="94" t="s">
        <v>5537</v>
      </c>
      <c r="EY26" s="113" t="s">
        <v>829</v>
      </c>
      <c r="EZ26" s="115" t="s">
        <v>5538</v>
      </c>
      <c r="FA26" s="103" t="s">
        <v>5539</v>
      </c>
      <c r="FB26" s="103" t="s">
        <v>5540</v>
      </c>
      <c r="FC26" s="106">
        <v>3500</v>
      </c>
      <c r="FD26" s="104" t="s">
        <v>5479</v>
      </c>
      <c r="FE26" s="106">
        <v>50000</v>
      </c>
      <c r="FF26" s="104">
        <v>152</v>
      </c>
      <c r="FG26" s="107" t="s">
        <v>109</v>
      </c>
      <c r="FH26" s="94">
        <v>929002997402</v>
      </c>
      <c r="FI26" s="103" t="s">
        <v>763</v>
      </c>
      <c r="FJ26" s="103" t="s">
        <v>5541</v>
      </c>
      <c r="FK26" s="103" t="s">
        <v>5542</v>
      </c>
      <c r="FL26" s="103" t="s">
        <v>5543</v>
      </c>
      <c r="FM26" s="106">
        <v>3700</v>
      </c>
      <c r="FN26" s="104">
        <v>23</v>
      </c>
      <c r="FO26" s="106">
        <v>60000</v>
      </c>
      <c r="FP26" s="104">
        <v>160</v>
      </c>
      <c r="FQ26" s="107" t="s">
        <v>322</v>
      </c>
    </row>
    <row r="27" spans="1:173" s="93" customFormat="1" ht="14.4" customHeight="1">
      <c r="A27" s="94">
        <v>927922086544</v>
      </c>
      <c r="B27" s="95" t="s">
        <v>5546</v>
      </c>
      <c r="C27" s="96">
        <v>871150063225840</v>
      </c>
      <c r="D27" s="95" t="s">
        <v>5547</v>
      </c>
      <c r="E27" s="96">
        <v>8711500632258</v>
      </c>
      <c r="F27" s="97" t="s">
        <v>5176</v>
      </c>
      <c r="G27" s="98">
        <v>5000</v>
      </c>
      <c r="H27" s="99">
        <v>59.4</v>
      </c>
      <c r="I27" s="98">
        <v>20000</v>
      </c>
      <c r="J27" s="99">
        <v>84.17508417508418</v>
      </c>
      <c r="K27" s="100" t="s">
        <v>305</v>
      </c>
      <c r="L27" s="98">
        <v>6500</v>
      </c>
      <c r="M27" s="101">
        <v>1500</v>
      </c>
      <c r="N27" s="112">
        <v>929003130802</v>
      </c>
      <c r="O27" s="113" t="s">
        <v>5548</v>
      </c>
      <c r="P27" s="103" t="s">
        <v>5549</v>
      </c>
      <c r="Q27" s="103" t="s">
        <v>5550</v>
      </c>
      <c r="R27" s="103" t="s">
        <v>5551</v>
      </c>
      <c r="S27" s="98">
        <v>2000</v>
      </c>
      <c r="T27" s="104" t="s">
        <v>4366</v>
      </c>
      <c r="U27" s="98">
        <v>20000</v>
      </c>
      <c r="V27" s="104">
        <v>102</v>
      </c>
      <c r="W27" s="105" t="s">
        <v>160</v>
      </c>
      <c r="X27" s="94" t="s">
        <v>5552</v>
      </c>
      <c r="Y27" s="103" t="s">
        <v>795</v>
      </c>
      <c r="Z27" s="103" t="s">
        <v>5553</v>
      </c>
      <c r="AA27" s="103" t="s">
        <v>5554</v>
      </c>
      <c r="AB27" s="103" t="s">
        <v>5555</v>
      </c>
      <c r="AC27" s="106">
        <v>2200</v>
      </c>
      <c r="AD27" s="104">
        <v>20</v>
      </c>
      <c r="AE27" s="106">
        <v>50000</v>
      </c>
      <c r="AF27" s="104">
        <v>110</v>
      </c>
      <c r="AG27" s="107" t="s">
        <v>168</v>
      </c>
      <c r="AH27" s="94" t="s">
        <v>5556</v>
      </c>
      <c r="AI27" s="103" t="s">
        <v>798</v>
      </c>
      <c r="AJ27" s="103" t="s">
        <v>5557</v>
      </c>
      <c r="AK27" s="103" t="s">
        <v>5558</v>
      </c>
      <c r="AL27" s="103" t="s">
        <v>5559</v>
      </c>
      <c r="AM27" s="108">
        <v>2700</v>
      </c>
      <c r="AN27" s="104">
        <v>24</v>
      </c>
      <c r="AO27" s="106">
        <v>50000</v>
      </c>
      <c r="AP27" s="104">
        <v>112</v>
      </c>
      <c r="AQ27" s="107" t="s">
        <v>168</v>
      </c>
      <c r="AR27" s="116">
        <v>929003154502</v>
      </c>
      <c r="AS27" s="113" t="s">
        <v>2238</v>
      </c>
      <c r="AT27" s="103" t="s">
        <v>5560</v>
      </c>
      <c r="AU27" s="103" t="s">
        <v>5561</v>
      </c>
      <c r="AV27" s="103" t="s">
        <v>5562</v>
      </c>
      <c r="AW27" s="106">
        <v>3500</v>
      </c>
      <c r="AX27" s="104" t="s">
        <v>4367</v>
      </c>
      <c r="AY27" s="106">
        <v>50000</v>
      </c>
      <c r="AZ27" s="104">
        <v>111</v>
      </c>
      <c r="BA27" s="107" t="s">
        <v>168</v>
      </c>
      <c r="BB27" s="109">
        <v>929002021902</v>
      </c>
      <c r="BC27" s="103" t="s">
        <v>755</v>
      </c>
      <c r="BD27" s="103" t="s">
        <v>5563</v>
      </c>
      <c r="BE27" s="103" t="s">
        <v>5564</v>
      </c>
      <c r="BF27" s="103" t="s">
        <v>5565</v>
      </c>
      <c r="BG27" s="106">
        <v>3100</v>
      </c>
      <c r="BH27" s="104" t="s">
        <v>4365</v>
      </c>
      <c r="BI27" s="106">
        <v>60000</v>
      </c>
      <c r="BJ27" s="104">
        <v>151</v>
      </c>
      <c r="BK27" s="107" t="s">
        <v>109</v>
      </c>
      <c r="BL27" s="94">
        <v>929002998102</v>
      </c>
      <c r="BM27" s="103" t="s">
        <v>758</v>
      </c>
      <c r="BN27" s="103" t="s">
        <v>5566</v>
      </c>
      <c r="BO27" s="103" t="s">
        <v>5567</v>
      </c>
      <c r="BP27" s="103" t="s">
        <v>5568</v>
      </c>
      <c r="BQ27" s="106">
        <v>3700</v>
      </c>
      <c r="BR27" s="104">
        <v>23</v>
      </c>
      <c r="BS27" s="106">
        <v>60000</v>
      </c>
      <c r="BT27" s="104">
        <v>160</v>
      </c>
      <c r="BU27" s="107" t="s">
        <v>322</v>
      </c>
      <c r="BV27" s="94">
        <v>929001923102</v>
      </c>
      <c r="BW27" s="103" t="s">
        <v>688</v>
      </c>
      <c r="BX27" s="103" t="s">
        <v>5569</v>
      </c>
      <c r="BY27" s="103" t="s">
        <v>5570</v>
      </c>
      <c r="BZ27" s="103" t="s">
        <v>5571</v>
      </c>
      <c r="CA27" s="106">
        <v>3100</v>
      </c>
      <c r="CB27" s="104" t="s">
        <v>4347</v>
      </c>
      <c r="CC27" s="106">
        <v>75000</v>
      </c>
      <c r="CD27" s="104">
        <v>170</v>
      </c>
      <c r="CE27" s="107" t="s">
        <v>322</v>
      </c>
      <c r="CF27" s="94">
        <v>929002998702</v>
      </c>
      <c r="CG27" s="103" t="s">
        <v>699</v>
      </c>
      <c r="CH27" s="103" t="s">
        <v>5572</v>
      </c>
      <c r="CI27" s="103" t="s">
        <v>5573</v>
      </c>
      <c r="CJ27" s="103" t="s">
        <v>5574</v>
      </c>
      <c r="CK27" s="106">
        <v>3700</v>
      </c>
      <c r="CL27" s="104" t="s">
        <v>4349</v>
      </c>
      <c r="CM27" s="106">
        <v>75000</v>
      </c>
      <c r="CN27" s="104">
        <v>170</v>
      </c>
      <c r="CO27" s="107" t="s">
        <v>322</v>
      </c>
      <c r="CP27" s="94">
        <v>929003067302</v>
      </c>
      <c r="CQ27" s="103" t="s">
        <v>696</v>
      </c>
      <c r="CR27" s="103" t="s">
        <v>5575</v>
      </c>
      <c r="CS27" s="103" t="s">
        <v>5576</v>
      </c>
      <c r="CT27" s="103" t="s">
        <v>5577</v>
      </c>
      <c r="CU27" s="106">
        <v>3700</v>
      </c>
      <c r="CV27" s="104">
        <v>20</v>
      </c>
      <c r="CW27" s="106">
        <v>75000</v>
      </c>
      <c r="CX27" s="104">
        <v>185</v>
      </c>
      <c r="CY27" s="107" t="s">
        <v>398</v>
      </c>
      <c r="CZ27" s="116">
        <v>929003731902</v>
      </c>
      <c r="DA27" s="113" t="s">
        <v>693</v>
      </c>
      <c r="DB27" s="115" t="s">
        <v>5578</v>
      </c>
      <c r="DC27" s="103" t="str">
        <f>RIGHT(DB27,8)</f>
        <v>26961300</v>
      </c>
      <c r="DD27" s="103" t="str">
        <f>LEFT(DB27,13)</f>
        <v>8720169269613</v>
      </c>
      <c r="DE27" s="106">
        <v>3700</v>
      </c>
      <c r="DF27" s="104" t="s">
        <v>4348</v>
      </c>
      <c r="DG27" s="106">
        <v>100000</v>
      </c>
      <c r="DH27" s="104">
        <v>210</v>
      </c>
      <c r="DI27" s="107" t="s">
        <v>103</v>
      </c>
      <c r="DJ27" s="94">
        <v>929002210902</v>
      </c>
      <c r="DK27" s="103" t="s">
        <v>770</v>
      </c>
      <c r="DL27" s="103" t="s">
        <v>5579</v>
      </c>
      <c r="DM27" s="103" t="s">
        <v>5580</v>
      </c>
      <c r="DN27" s="103" t="s">
        <v>5581</v>
      </c>
      <c r="DO27" s="106">
        <v>3700</v>
      </c>
      <c r="DP27" s="104">
        <v>25</v>
      </c>
      <c r="DQ27" s="106">
        <v>60000</v>
      </c>
      <c r="DR27" s="104">
        <v>148</v>
      </c>
      <c r="DS27" s="107" t="s">
        <v>109</v>
      </c>
      <c r="DT27" s="94" t="s">
        <v>5582</v>
      </c>
      <c r="DU27" s="103" t="s">
        <v>719</v>
      </c>
      <c r="DV27" s="103" t="s">
        <v>5583</v>
      </c>
      <c r="DW27" s="103" t="s">
        <v>5584</v>
      </c>
      <c r="DX27" s="103" t="s">
        <v>5585</v>
      </c>
      <c r="DY27" s="106">
        <v>3100</v>
      </c>
      <c r="DZ27" s="104">
        <v>20</v>
      </c>
      <c r="EA27" s="106">
        <v>75000</v>
      </c>
      <c r="EB27" s="104">
        <v>155</v>
      </c>
      <c r="EC27" s="107" t="s">
        <v>109</v>
      </c>
      <c r="ED27" s="94" t="s">
        <v>5586</v>
      </c>
      <c r="EE27" s="103" t="s">
        <v>725</v>
      </c>
      <c r="EF27" s="103" t="s">
        <v>5587</v>
      </c>
      <c r="EG27" s="103" t="s">
        <v>5588</v>
      </c>
      <c r="EH27" s="103" t="s">
        <v>5589</v>
      </c>
      <c r="EI27" s="106">
        <v>3700</v>
      </c>
      <c r="EJ27" s="104">
        <v>24</v>
      </c>
      <c r="EK27" s="106">
        <v>75000</v>
      </c>
      <c r="EL27" s="104">
        <v>154</v>
      </c>
      <c r="EM27" s="107" t="s">
        <v>109</v>
      </c>
      <c r="EN27" s="94">
        <v>929001869702</v>
      </c>
      <c r="EO27" s="103" t="s">
        <v>827</v>
      </c>
      <c r="EP27" s="103" t="s">
        <v>5590</v>
      </c>
      <c r="EQ27" s="103" t="s">
        <v>5591</v>
      </c>
      <c r="ER27" s="103" t="s">
        <v>5592</v>
      </c>
      <c r="ES27" s="106">
        <v>2700</v>
      </c>
      <c r="ET27" s="104">
        <v>23</v>
      </c>
      <c r="EU27" s="106">
        <v>50000</v>
      </c>
      <c r="EV27" s="104">
        <v>117</v>
      </c>
      <c r="EW27" s="107" t="s">
        <v>168</v>
      </c>
      <c r="EX27" s="94" t="s">
        <v>5593</v>
      </c>
      <c r="EY27" s="113" t="s">
        <v>830</v>
      </c>
      <c r="EZ27" s="103" t="s">
        <v>5590</v>
      </c>
      <c r="FA27" s="103" t="s">
        <v>5591</v>
      </c>
      <c r="FB27" s="103" t="s">
        <v>5592</v>
      </c>
      <c r="FC27" s="106">
        <v>3500</v>
      </c>
      <c r="FD27" s="104" t="s">
        <v>5479</v>
      </c>
      <c r="FE27" s="106">
        <v>50000</v>
      </c>
      <c r="FF27" s="104">
        <v>152</v>
      </c>
      <c r="FG27" s="107" t="s">
        <v>109</v>
      </c>
      <c r="FH27" s="94">
        <v>929002997502</v>
      </c>
      <c r="FI27" s="103" t="s">
        <v>764</v>
      </c>
      <c r="FJ27" s="103" t="s">
        <v>5594</v>
      </c>
      <c r="FK27" s="103" t="s">
        <v>5595</v>
      </c>
      <c r="FL27" s="103" t="s">
        <v>5596</v>
      </c>
      <c r="FM27" s="106">
        <v>3700</v>
      </c>
      <c r="FN27" s="104">
        <v>23</v>
      </c>
      <c r="FO27" s="106">
        <v>60000</v>
      </c>
      <c r="FP27" s="104">
        <v>160</v>
      </c>
      <c r="FQ27" s="107" t="s">
        <v>322</v>
      </c>
    </row>
    <row r="28" spans="1:173" s="93" customFormat="1" ht="14.4" customHeight="1">
      <c r="A28" s="94">
        <v>927922282714</v>
      </c>
      <c r="B28" s="95" t="s">
        <v>2182</v>
      </c>
      <c r="C28" s="96">
        <v>871150070278440</v>
      </c>
      <c r="D28" s="95" t="s">
        <v>5597</v>
      </c>
      <c r="E28" s="96">
        <v>8711500702784</v>
      </c>
      <c r="F28" s="97" t="s">
        <v>5176</v>
      </c>
      <c r="G28" s="98">
        <v>1000</v>
      </c>
      <c r="H28" s="99">
        <v>15.5</v>
      </c>
      <c r="I28" s="98">
        <v>20000</v>
      </c>
      <c r="J28" s="99">
        <v>64.516129032258064</v>
      </c>
      <c r="K28" s="100" t="s">
        <v>305</v>
      </c>
      <c r="L28" s="98">
        <v>2700</v>
      </c>
      <c r="M28" s="101">
        <v>450</v>
      </c>
      <c r="N28" s="102" t="s">
        <v>5177</v>
      </c>
      <c r="O28" s="103"/>
      <c r="P28" s="103"/>
      <c r="Q28" s="103"/>
      <c r="R28" s="103"/>
      <c r="S28" s="98"/>
      <c r="T28" s="104"/>
      <c r="U28" s="98"/>
      <c r="V28" s="104"/>
      <c r="W28" s="105"/>
      <c r="X28" s="102" t="s">
        <v>5177</v>
      </c>
      <c r="Y28" s="103"/>
      <c r="Z28" s="103"/>
      <c r="AA28" s="103"/>
      <c r="AB28" s="103"/>
      <c r="AC28" s="106"/>
      <c r="AD28" s="104"/>
      <c r="AE28" s="106"/>
      <c r="AF28" s="104"/>
      <c r="AG28" s="107"/>
      <c r="AH28" s="102" t="s">
        <v>5177</v>
      </c>
      <c r="AI28" s="103"/>
      <c r="AJ28" s="103"/>
      <c r="AK28" s="103"/>
      <c r="AL28" s="103"/>
      <c r="AM28" s="108"/>
      <c r="AN28" s="104"/>
      <c r="AO28" s="106"/>
      <c r="AP28" s="104"/>
      <c r="AQ28" s="107"/>
      <c r="AR28" s="102" t="s">
        <v>5177</v>
      </c>
      <c r="AS28" s="103"/>
      <c r="AT28" s="103"/>
      <c r="AU28" s="103"/>
      <c r="AV28" s="103"/>
      <c r="AW28" s="106"/>
      <c r="AX28" s="104"/>
      <c r="AY28" s="106"/>
      <c r="AZ28" s="104"/>
      <c r="BA28" s="107"/>
      <c r="BB28" s="114" t="s">
        <v>5177</v>
      </c>
      <c r="BC28" s="103"/>
      <c r="BD28" s="103"/>
      <c r="BE28" s="103"/>
      <c r="BF28" s="103"/>
      <c r="BG28" s="106"/>
      <c r="BH28" s="104"/>
      <c r="BI28" s="106"/>
      <c r="BJ28" s="104"/>
      <c r="BK28" s="107"/>
      <c r="BL28" s="102" t="s">
        <v>5177</v>
      </c>
      <c r="BM28" s="103"/>
      <c r="BN28" s="103"/>
      <c r="BO28" s="103"/>
      <c r="BP28" s="103"/>
      <c r="BQ28" s="106"/>
      <c r="BR28" s="104"/>
      <c r="BS28" s="106"/>
      <c r="BT28" s="104"/>
      <c r="BU28" s="107"/>
      <c r="BV28" s="102" t="s">
        <v>5177</v>
      </c>
      <c r="BW28" s="103"/>
      <c r="BX28" s="103"/>
      <c r="BY28" s="103"/>
      <c r="BZ28" s="103"/>
      <c r="CA28" s="106"/>
      <c r="CB28" s="104"/>
      <c r="CC28" s="106"/>
      <c r="CD28" s="104"/>
      <c r="CE28" s="107"/>
      <c r="CF28" s="102" t="s">
        <v>5177</v>
      </c>
      <c r="CG28" s="103"/>
      <c r="CH28" s="103"/>
      <c r="CI28" s="103"/>
      <c r="CJ28" s="103"/>
      <c r="CK28" s="106"/>
      <c r="CL28" s="104"/>
      <c r="CM28" s="106"/>
      <c r="CN28" s="104"/>
      <c r="CO28" s="107"/>
      <c r="CP28" s="102" t="s">
        <v>5177</v>
      </c>
      <c r="CQ28" s="103"/>
      <c r="CR28" s="103"/>
      <c r="CS28" s="103"/>
      <c r="CT28" s="103"/>
      <c r="CU28" s="106"/>
      <c r="CV28" s="104"/>
      <c r="CW28" s="106"/>
      <c r="CX28" s="104"/>
      <c r="CY28" s="107"/>
      <c r="CZ28" s="102" t="s">
        <v>5177</v>
      </c>
      <c r="DA28" s="103"/>
      <c r="DB28" s="103"/>
      <c r="DC28" s="103"/>
      <c r="DD28" s="103"/>
      <c r="DE28" s="106"/>
      <c r="DF28" s="104"/>
      <c r="DG28" s="106"/>
      <c r="DH28" s="104"/>
      <c r="DI28" s="107"/>
      <c r="DJ28" s="102" t="s">
        <v>5177</v>
      </c>
      <c r="DK28" s="103"/>
      <c r="DL28" s="103"/>
      <c r="DM28" s="103"/>
      <c r="DN28" s="103"/>
      <c r="DO28" s="106"/>
      <c r="DP28" s="104"/>
      <c r="DQ28" s="106"/>
      <c r="DR28" s="104"/>
      <c r="DS28" s="107"/>
      <c r="DT28" s="102" t="s">
        <v>5177</v>
      </c>
      <c r="DU28" s="103"/>
      <c r="DV28" s="103"/>
      <c r="DW28" s="103"/>
      <c r="DX28" s="103"/>
      <c r="DY28" s="106"/>
      <c r="DZ28" s="104"/>
      <c r="EA28" s="106"/>
      <c r="EB28" s="104"/>
      <c r="EC28" s="107"/>
      <c r="ED28" s="102" t="s">
        <v>5177</v>
      </c>
      <c r="EE28" s="103"/>
      <c r="EF28" s="103"/>
      <c r="EG28" s="103"/>
      <c r="EH28" s="103"/>
      <c r="EI28" s="106"/>
      <c r="EJ28" s="104"/>
      <c r="EK28" s="106"/>
      <c r="EL28" s="104"/>
      <c r="EM28" s="107"/>
      <c r="EN28" s="102" t="s">
        <v>5177</v>
      </c>
      <c r="EO28" s="103"/>
      <c r="EP28" s="103"/>
      <c r="EQ28" s="103"/>
      <c r="ER28" s="103"/>
      <c r="ES28" s="106"/>
      <c r="ET28" s="104"/>
      <c r="EU28" s="106"/>
      <c r="EV28" s="104"/>
      <c r="EW28" s="107"/>
      <c r="EX28" s="102" t="s">
        <v>5177</v>
      </c>
      <c r="EY28" s="103"/>
      <c r="EZ28" s="103"/>
      <c r="FA28" s="103"/>
      <c r="FB28" s="103"/>
      <c r="FC28" s="106"/>
      <c r="FD28" s="104"/>
      <c r="FE28" s="106"/>
      <c r="FF28" s="104"/>
      <c r="FG28" s="107"/>
      <c r="FH28" s="102" t="s">
        <v>5177</v>
      </c>
      <c r="FI28" s="103"/>
      <c r="FJ28" s="103"/>
      <c r="FK28" s="103"/>
      <c r="FL28" s="103"/>
      <c r="FM28" s="106"/>
      <c r="FN28" s="104"/>
      <c r="FO28" s="106"/>
      <c r="FP28" s="104"/>
      <c r="FQ28" s="107"/>
    </row>
    <row r="29" spans="1:173" s="93" customFormat="1" ht="14.4" customHeight="1">
      <c r="A29" s="94">
        <v>927922283014</v>
      </c>
      <c r="B29" s="95" t="s">
        <v>2061</v>
      </c>
      <c r="C29" s="96">
        <v>871150070279140</v>
      </c>
      <c r="D29" s="95" t="s">
        <v>5598</v>
      </c>
      <c r="E29" s="96">
        <v>8711500702791</v>
      </c>
      <c r="F29" s="97" t="s">
        <v>5176</v>
      </c>
      <c r="G29" s="98">
        <v>1000</v>
      </c>
      <c r="H29" s="99">
        <v>15.5</v>
      </c>
      <c r="I29" s="98">
        <v>20000</v>
      </c>
      <c r="J29" s="99">
        <v>64.516129032258064</v>
      </c>
      <c r="K29" s="100" t="s">
        <v>305</v>
      </c>
      <c r="L29" s="98">
        <v>3000</v>
      </c>
      <c r="M29" s="101">
        <v>450</v>
      </c>
      <c r="N29" s="102" t="s">
        <v>5177</v>
      </c>
      <c r="O29" s="103"/>
      <c r="P29" s="103"/>
      <c r="Q29" s="103"/>
      <c r="R29" s="103"/>
      <c r="S29" s="98"/>
      <c r="T29" s="104"/>
      <c r="U29" s="98"/>
      <c r="V29" s="104"/>
      <c r="W29" s="105"/>
      <c r="X29" s="102" t="s">
        <v>5177</v>
      </c>
      <c r="Y29" s="103"/>
      <c r="Z29" s="103"/>
      <c r="AA29" s="103"/>
      <c r="AB29" s="103"/>
      <c r="AC29" s="106"/>
      <c r="AD29" s="104"/>
      <c r="AE29" s="106"/>
      <c r="AF29" s="104"/>
      <c r="AG29" s="107"/>
      <c r="AH29" s="102" t="s">
        <v>5177</v>
      </c>
      <c r="AI29" s="103"/>
      <c r="AJ29" s="103"/>
      <c r="AK29" s="103"/>
      <c r="AL29" s="103"/>
      <c r="AM29" s="108"/>
      <c r="AN29" s="104"/>
      <c r="AO29" s="106"/>
      <c r="AP29" s="104"/>
      <c r="AQ29" s="107"/>
      <c r="AR29" s="102" t="s">
        <v>5177</v>
      </c>
      <c r="AS29" s="103"/>
      <c r="AT29" s="103"/>
      <c r="AU29" s="103"/>
      <c r="AV29" s="103"/>
      <c r="AW29" s="106"/>
      <c r="AX29" s="104"/>
      <c r="AY29" s="106"/>
      <c r="AZ29" s="104"/>
      <c r="BA29" s="107"/>
      <c r="BB29" s="114" t="s">
        <v>5177</v>
      </c>
      <c r="BC29" s="103"/>
      <c r="BD29" s="103"/>
      <c r="BE29" s="103"/>
      <c r="BF29" s="103"/>
      <c r="BG29" s="106"/>
      <c r="BH29" s="104"/>
      <c r="BI29" s="106"/>
      <c r="BJ29" s="104"/>
      <c r="BK29" s="107"/>
      <c r="BL29" s="102" t="s">
        <v>5177</v>
      </c>
      <c r="BM29" s="103"/>
      <c r="BN29" s="103"/>
      <c r="BO29" s="103"/>
      <c r="BP29" s="103"/>
      <c r="BQ29" s="106"/>
      <c r="BR29" s="104"/>
      <c r="BS29" s="106"/>
      <c r="BT29" s="104"/>
      <c r="BU29" s="107"/>
      <c r="BV29" s="102" t="s">
        <v>5177</v>
      </c>
      <c r="BW29" s="103"/>
      <c r="BX29" s="103"/>
      <c r="BY29" s="103"/>
      <c r="BZ29" s="103"/>
      <c r="CA29" s="106"/>
      <c r="CB29" s="104"/>
      <c r="CC29" s="106"/>
      <c r="CD29" s="104"/>
      <c r="CE29" s="107"/>
      <c r="CF29" s="102" t="s">
        <v>5177</v>
      </c>
      <c r="CG29" s="103"/>
      <c r="CH29" s="103"/>
      <c r="CI29" s="103"/>
      <c r="CJ29" s="103"/>
      <c r="CK29" s="106"/>
      <c r="CL29" s="104"/>
      <c r="CM29" s="106"/>
      <c r="CN29" s="104"/>
      <c r="CO29" s="107"/>
      <c r="CP29" s="102" t="s">
        <v>5177</v>
      </c>
      <c r="CQ29" s="103"/>
      <c r="CR29" s="103"/>
      <c r="CS29" s="103"/>
      <c r="CT29" s="103"/>
      <c r="CU29" s="106"/>
      <c r="CV29" s="104"/>
      <c r="CW29" s="106"/>
      <c r="CX29" s="104"/>
      <c r="CY29" s="107"/>
      <c r="CZ29" s="102" t="s">
        <v>5177</v>
      </c>
      <c r="DA29" s="103"/>
      <c r="DB29" s="103"/>
      <c r="DC29" s="103"/>
      <c r="DD29" s="103"/>
      <c r="DE29" s="106"/>
      <c r="DF29" s="104"/>
      <c r="DG29" s="106"/>
      <c r="DH29" s="104"/>
      <c r="DI29" s="107"/>
      <c r="DJ29" s="102" t="s">
        <v>5177</v>
      </c>
      <c r="DK29" s="103"/>
      <c r="DL29" s="103"/>
      <c r="DM29" s="103"/>
      <c r="DN29" s="103"/>
      <c r="DO29" s="106"/>
      <c r="DP29" s="104"/>
      <c r="DQ29" s="106"/>
      <c r="DR29" s="104"/>
      <c r="DS29" s="107"/>
      <c r="DT29" s="102" t="s">
        <v>5177</v>
      </c>
      <c r="DU29" s="103"/>
      <c r="DV29" s="103"/>
      <c r="DW29" s="103"/>
      <c r="DX29" s="103"/>
      <c r="DY29" s="106"/>
      <c r="DZ29" s="104"/>
      <c r="EA29" s="106"/>
      <c r="EB29" s="104"/>
      <c r="EC29" s="107"/>
      <c r="ED29" s="102" t="s">
        <v>5177</v>
      </c>
      <c r="EE29" s="103"/>
      <c r="EF29" s="103"/>
      <c r="EG29" s="103"/>
      <c r="EH29" s="103"/>
      <c r="EI29" s="106"/>
      <c r="EJ29" s="104"/>
      <c r="EK29" s="106"/>
      <c r="EL29" s="104"/>
      <c r="EM29" s="107"/>
      <c r="EN29" s="102" t="s">
        <v>5177</v>
      </c>
      <c r="EO29" s="103"/>
      <c r="EP29" s="103"/>
      <c r="EQ29" s="103"/>
      <c r="ER29" s="103"/>
      <c r="ES29" s="106"/>
      <c r="ET29" s="104"/>
      <c r="EU29" s="106"/>
      <c r="EV29" s="104"/>
      <c r="EW29" s="107"/>
      <c r="EX29" s="102" t="s">
        <v>5177</v>
      </c>
      <c r="EY29" s="103"/>
      <c r="EZ29" s="103"/>
      <c r="FA29" s="103"/>
      <c r="FB29" s="103"/>
      <c r="FC29" s="106"/>
      <c r="FD29" s="104"/>
      <c r="FE29" s="106"/>
      <c r="FF29" s="104"/>
      <c r="FG29" s="107"/>
      <c r="FH29" s="102" t="s">
        <v>5177</v>
      </c>
      <c r="FI29" s="103"/>
      <c r="FJ29" s="103"/>
      <c r="FK29" s="103"/>
      <c r="FL29" s="103"/>
      <c r="FM29" s="106"/>
      <c r="FN29" s="104"/>
      <c r="FO29" s="106"/>
      <c r="FP29" s="104"/>
      <c r="FQ29" s="107"/>
    </row>
    <row r="30" spans="1:173" s="93" customFormat="1" ht="14.4" customHeight="1">
      <c r="A30" s="94">
        <v>927922284014</v>
      </c>
      <c r="B30" s="95" t="s">
        <v>2230</v>
      </c>
      <c r="C30" s="96">
        <v>871150070280740</v>
      </c>
      <c r="D30" s="95" t="s">
        <v>5599</v>
      </c>
      <c r="E30" s="96">
        <v>8711500702807</v>
      </c>
      <c r="F30" s="97" t="s">
        <v>5176</v>
      </c>
      <c r="G30" s="98">
        <v>1000</v>
      </c>
      <c r="H30" s="99">
        <v>15.5</v>
      </c>
      <c r="I30" s="98">
        <v>20000</v>
      </c>
      <c r="J30" s="99">
        <v>64.516129032258064</v>
      </c>
      <c r="K30" s="100" t="s">
        <v>305</v>
      </c>
      <c r="L30" s="98">
        <v>4000</v>
      </c>
      <c r="M30" s="101">
        <v>450</v>
      </c>
      <c r="N30" s="102" t="s">
        <v>5177</v>
      </c>
      <c r="O30" s="103"/>
      <c r="P30" s="103"/>
      <c r="Q30" s="103"/>
      <c r="R30" s="103"/>
      <c r="S30" s="98"/>
      <c r="T30" s="104"/>
      <c r="U30" s="98"/>
      <c r="V30" s="104"/>
      <c r="W30" s="105"/>
      <c r="X30" s="102" t="s">
        <v>5177</v>
      </c>
      <c r="Y30" s="103"/>
      <c r="Z30" s="103"/>
      <c r="AA30" s="103"/>
      <c r="AB30" s="103"/>
      <c r="AC30" s="106"/>
      <c r="AD30" s="104"/>
      <c r="AE30" s="106"/>
      <c r="AF30" s="104"/>
      <c r="AG30" s="107"/>
      <c r="AH30" s="102" t="s">
        <v>5177</v>
      </c>
      <c r="AI30" s="103"/>
      <c r="AJ30" s="103"/>
      <c r="AK30" s="103"/>
      <c r="AL30" s="103"/>
      <c r="AM30" s="108"/>
      <c r="AN30" s="104"/>
      <c r="AO30" s="106"/>
      <c r="AP30" s="104"/>
      <c r="AQ30" s="107"/>
      <c r="AR30" s="102" t="s">
        <v>5177</v>
      </c>
      <c r="AS30" s="103"/>
      <c r="AT30" s="103"/>
      <c r="AU30" s="103"/>
      <c r="AV30" s="103"/>
      <c r="AW30" s="106"/>
      <c r="AX30" s="104"/>
      <c r="AY30" s="106"/>
      <c r="AZ30" s="104"/>
      <c r="BA30" s="107"/>
      <c r="BB30" s="114" t="s">
        <v>5177</v>
      </c>
      <c r="BC30" s="103"/>
      <c r="BD30" s="103"/>
      <c r="BE30" s="103"/>
      <c r="BF30" s="103"/>
      <c r="BG30" s="106"/>
      <c r="BH30" s="104"/>
      <c r="BI30" s="106"/>
      <c r="BJ30" s="104"/>
      <c r="BK30" s="107"/>
      <c r="BL30" s="102" t="s">
        <v>5177</v>
      </c>
      <c r="BM30" s="103"/>
      <c r="BN30" s="103"/>
      <c r="BO30" s="103"/>
      <c r="BP30" s="103"/>
      <c r="BQ30" s="106"/>
      <c r="BR30" s="104"/>
      <c r="BS30" s="106"/>
      <c r="BT30" s="104"/>
      <c r="BU30" s="107"/>
      <c r="BV30" s="102" t="s">
        <v>5177</v>
      </c>
      <c r="BW30" s="103"/>
      <c r="BX30" s="103"/>
      <c r="BY30" s="103"/>
      <c r="BZ30" s="103"/>
      <c r="CA30" s="106"/>
      <c r="CB30" s="104"/>
      <c r="CC30" s="106"/>
      <c r="CD30" s="104"/>
      <c r="CE30" s="107"/>
      <c r="CF30" s="102" t="s">
        <v>5177</v>
      </c>
      <c r="CG30" s="103"/>
      <c r="CH30" s="103"/>
      <c r="CI30" s="103"/>
      <c r="CJ30" s="103"/>
      <c r="CK30" s="106"/>
      <c r="CL30" s="104"/>
      <c r="CM30" s="106"/>
      <c r="CN30" s="104"/>
      <c r="CO30" s="107"/>
      <c r="CP30" s="102" t="s">
        <v>5177</v>
      </c>
      <c r="CQ30" s="103"/>
      <c r="CR30" s="103"/>
      <c r="CS30" s="103"/>
      <c r="CT30" s="103"/>
      <c r="CU30" s="106"/>
      <c r="CV30" s="104"/>
      <c r="CW30" s="106"/>
      <c r="CX30" s="104"/>
      <c r="CY30" s="107"/>
      <c r="CZ30" s="102" t="s">
        <v>5177</v>
      </c>
      <c r="DA30" s="103"/>
      <c r="DB30" s="103"/>
      <c r="DC30" s="103"/>
      <c r="DD30" s="103"/>
      <c r="DE30" s="106"/>
      <c r="DF30" s="104"/>
      <c r="DG30" s="106"/>
      <c r="DH30" s="104"/>
      <c r="DI30" s="107"/>
      <c r="DJ30" s="102" t="s">
        <v>5177</v>
      </c>
      <c r="DK30" s="103"/>
      <c r="DL30" s="103"/>
      <c r="DM30" s="103"/>
      <c r="DN30" s="103"/>
      <c r="DO30" s="106"/>
      <c r="DP30" s="104"/>
      <c r="DQ30" s="106"/>
      <c r="DR30" s="104"/>
      <c r="DS30" s="107"/>
      <c r="DT30" s="102" t="s">
        <v>5177</v>
      </c>
      <c r="DU30" s="103"/>
      <c r="DV30" s="103"/>
      <c r="DW30" s="103"/>
      <c r="DX30" s="103"/>
      <c r="DY30" s="106"/>
      <c r="DZ30" s="104"/>
      <c r="EA30" s="106"/>
      <c r="EB30" s="104"/>
      <c r="EC30" s="107"/>
      <c r="ED30" s="102" t="s">
        <v>5177</v>
      </c>
      <c r="EE30" s="103"/>
      <c r="EF30" s="103"/>
      <c r="EG30" s="103"/>
      <c r="EH30" s="103"/>
      <c r="EI30" s="106"/>
      <c r="EJ30" s="104"/>
      <c r="EK30" s="106"/>
      <c r="EL30" s="104"/>
      <c r="EM30" s="107"/>
      <c r="EN30" s="102" t="s">
        <v>5177</v>
      </c>
      <c r="EO30" s="103"/>
      <c r="EP30" s="103"/>
      <c r="EQ30" s="103"/>
      <c r="ER30" s="103"/>
      <c r="ES30" s="106"/>
      <c r="ET30" s="104"/>
      <c r="EU30" s="106"/>
      <c r="EV30" s="104"/>
      <c r="EW30" s="107"/>
      <c r="EX30" s="102" t="s">
        <v>5177</v>
      </c>
      <c r="EY30" s="103"/>
      <c r="EZ30" s="103"/>
      <c r="FA30" s="103"/>
      <c r="FB30" s="103"/>
      <c r="FC30" s="106"/>
      <c r="FD30" s="104"/>
      <c r="FE30" s="106"/>
      <c r="FF30" s="104"/>
      <c r="FG30" s="107"/>
      <c r="FH30" s="102" t="s">
        <v>5177</v>
      </c>
      <c r="FI30" s="103"/>
      <c r="FJ30" s="103"/>
      <c r="FK30" s="103"/>
      <c r="FL30" s="103"/>
      <c r="FM30" s="106"/>
      <c r="FN30" s="104"/>
      <c r="FO30" s="106"/>
      <c r="FP30" s="104"/>
      <c r="FQ30" s="107"/>
    </row>
    <row r="31" spans="1:173" s="93" customFormat="1" ht="14.4" customHeight="1">
      <c r="A31" s="94">
        <v>927922286514</v>
      </c>
      <c r="B31" s="95" t="s">
        <v>2183</v>
      </c>
      <c r="C31" s="96">
        <v>872790091731400</v>
      </c>
      <c r="D31" s="95" t="s">
        <v>5600</v>
      </c>
      <c r="E31" s="96">
        <v>8727900917314</v>
      </c>
      <c r="F31" s="97" t="s">
        <v>5176</v>
      </c>
      <c r="G31" s="98">
        <v>930</v>
      </c>
      <c r="H31" s="99">
        <v>15.5</v>
      </c>
      <c r="I31" s="98">
        <v>20000</v>
      </c>
      <c r="J31" s="99">
        <v>60</v>
      </c>
      <c r="K31" s="100" t="s">
        <v>305</v>
      </c>
      <c r="L31" s="98">
        <v>6500</v>
      </c>
      <c r="M31" s="101">
        <v>450</v>
      </c>
      <c r="N31" s="102" t="s">
        <v>5177</v>
      </c>
      <c r="O31" s="103"/>
      <c r="P31" s="103"/>
      <c r="Q31" s="103"/>
      <c r="R31" s="103"/>
      <c r="S31" s="98"/>
      <c r="T31" s="104"/>
      <c r="U31" s="98"/>
      <c r="V31" s="104"/>
      <c r="W31" s="105"/>
      <c r="X31" s="102" t="s">
        <v>5177</v>
      </c>
      <c r="Y31" s="103"/>
      <c r="Z31" s="103"/>
      <c r="AA31" s="103"/>
      <c r="AB31" s="103"/>
      <c r="AC31" s="106"/>
      <c r="AD31" s="104"/>
      <c r="AE31" s="106"/>
      <c r="AF31" s="104"/>
      <c r="AG31" s="107"/>
      <c r="AH31" s="102" t="s">
        <v>5177</v>
      </c>
      <c r="AI31" s="103"/>
      <c r="AJ31" s="103"/>
      <c r="AK31" s="103"/>
      <c r="AL31" s="103"/>
      <c r="AM31" s="108"/>
      <c r="AN31" s="104"/>
      <c r="AO31" s="106"/>
      <c r="AP31" s="104"/>
      <c r="AQ31" s="107"/>
      <c r="AR31" s="102" t="s">
        <v>5177</v>
      </c>
      <c r="AS31" s="103"/>
      <c r="AT31" s="103"/>
      <c r="AU31" s="103"/>
      <c r="AV31" s="103"/>
      <c r="AW31" s="106"/>
      <c r="AX31" s="104"/>
      <c r="AY31" s="106"/>
      <c r="AZ31" s="104"/>
      <c r="BA31" s="107"/>
      <c r="BB31" s="114" t="s">
        <v>5177</v>
      </c>
      <c r="BC31" s="103"/>
      <c r="BD31" s="103"/>
      <c r="BE31" s="103"/>
      <c r="BF31" s="103"/>
      <c r="BG31" s="106"/>
      <c r="BH31" s="104"/>
      <c r="BI31" s="106"/>
      <c r="BJ31" s="104"/>
      <c r="BK31" s="107"/>
      <c r="BL31" s="102" t="s">
        <v>5177</v>
      </c>
      <c r="BM31" s="103"/>
      <c r="BN31" s="103"/>
      <c r="BO31" s="103"/>
      <c r="BP31" s="103"/>
      <c r="BQ31" s="106"/>
      <c r="BR31" s="104"/>
      <c r="BS31" s="106"/>
      <c r="BT31" s="104"/>
      <c r="BU31" s="107"/>
      <c r="BV31" s="102" t="s">
        <v>5177</v>
      </c>
      <c r="BW31" s="103"/>
      <c r="BX31" s="103"/>
      <c r="BY31" s="103"/>
      <c r="BZ31" s="103"/>
      <c r="CA31" s="106"/>
      <c r="CB31" s="104"/>
      <c r="CC31" s="106"/>
      <c r="CD31" s="104"/>
      <c r="CE31" s="107"/>
      <c r="CF31" s="102" t="s">
        <v>5177</v>
      </c>
      <c r="CG31" s="103"/>
      <c r="CH31" s="103"/>
      <c r="CI31" s="103"/>
      <c r="CJ31" s="103"/>
      <c r="CK31" s="106"/>
      <c r="CL31" s="104"/>
      <c r="CM31" s="106"/>
      <c r="CN31" s="104"/>
      <c r="CO31" s="107"/>
      <c r="CP31" s="102" t="s">
        <v>5177</v>
      </c>
      <c r="CQ31" s="103"/>
      <c r="CR31" s="103"/>
      <c r="CS31" s="103"/>
      <c r="CT31" s="103"/>
      <c r="CU31" s="106"/>
      <c r="CV31" s="104"/>
      <c r="CW31" s="106"/>
      <c r="CX31" s="104"/>
      <c r="CY31" s="107"/>
      <c r="CZ31" s="102" t="s">
        <v>5177</v>
      </c>
      <c r="DA31" s="103"/>
      <c r="DB31" s="103"/>
      <c r="DC31" s="103"/>
      <c r="DD31" s="103"/>
      <c r="DE31" s="106"/>
      <c r="DF31" s="104"/>
      <c r="DG31" s="106"/>
      <c r="DH31" s="104"/>
      <c r="DI31" s="107"/>
      <c r="DJ31" s="102" t="s">
        <v>5177</v>
      </c>
      <c r="DK31" s="103"/>
      <c r="DL31" s="103"/>
      <c r="DM31" s="103"/>
      <c r="DN31" s="103"/>
      <c r="DO31" s="106"/>
      <c r="DP31" s="104"/>
      <c r="DQ31" s="106"/>
      <c r="DR31" s="104"/>
      <c r="DS31" s="107"/>
      <c r="DT31" s="102" t="s">
        <v>5177</v>
      </c>
      <c r="DU31" s="103"/>
      <c r="DV31" s="103"/>
      <c r="DW31" s="103"/>
      <c r="DX31" s="103"/>
      <c r="DY31" s="106"/>
      <c r="DZ31" s="104"/>
      <c r="EA31" s="106"/>
      <c r="EB31" s="104"/>
      <c r="EC31" s="107"/>
      <c r="ED31" s="102" t="s">
        <v>5177</v>
      </c>
      <c r="EE31" s="103"/>
      <c r="EF31" s="103"/>
      <c r="EG31" s="103"/>
      <c r="EH31" s="103"/>
      <c r="EI31" s="106"/>
      <c r="EJ31" s="104"/>
      <c r="EK31" s="106"/>
      <c r="EL31" s="104"/>
      <c r="EM31" s="107"/>
      <c r="EN31" s="102" t="s">
        <v>5177</v>
      </c>
      <c r="EO31" s="103"/>
      <c r="EP31" s="103"/>
      <c r="EQ31" s="103"/>
      <c r="ER31" s="103"/>
      <c r="ES31" s="106"/>
      <c r="ET31" s="104"/>
      <c r="EU31" s="106"/>
      <c r="EV31" s="104"/>
      <c r="EW31" s="107"/>
      <c r="EX31" s="102" t="s">
        <v>5177</v>
      </c>
      <c r="EY31" s="103"/>
      <c r="EZ31" s="103"/>
      <c r="FA31" s="103"/>
      <c r="FB31" s="103"/>
      <c r="FC31" s="106"/>
      <c r="FD31" s="104"/>
      <c r="FE31" s="106"/>
      <c r="FF31" s="104"/>
      <c r="FG31" s="107"/>
      <c r="FH31" s="102" t="s">
        <v>5177</v>
      </c>
      <c r="FI31" s="103"/>
      <c r="FJ31" s="103"/>
      <c r="FK31" s="103"/>
      <c r="FL31" s="103"/>
      <c r="FM31" s="106"/>
      <c r="FN31" s="104"/>
      <c r="FO31" s="106"/>
      <c r="FP31" s="104"/>
      <c r="FQ31" s="107"/>
    </row>
    <row r="32" spans="1:173" s="93" customFormat="1" ht="14.4" customHeight="1">
      <c r="A32" s="94">
        <v>927922583014</v>
      </c>
      <c r="B32" s="95" t="s">
        <v>2062</v>
      </c>
      <c r="C32" s="96">
        <v>871150055863340</v>
      </c>
      <c r="D32" s="95" t="s">
        <v>5601</v>
      </c>
      <c r="E32" s="96">
        <v>8711500558633</v>
      </c>
      <c r="F32" s="97" t="s">
        <v>5176</v>
      </c>
      <c r="G32" s="98">
        <v>2020</v>
      </c>
      <c r="H32" s="99">
        <v>23.4</v>
      </c>
      <c r="I32" s="98">
        <v>20000</v>
      </c>
      <c r="J32" s="99">
        <v>86.324786324786331</v>
      </c>
      <c r="K32" s="100" t="s">
        <v>305</v>
      </c>
      <c r="L32" s="98">
        <v>3000</v>
      </c>
      <c r="M32" s="101">
        <v>1000</v>
      </c>
      <c r="N32" s="102" t="s">
        <v>5177</v>
      </c>
      <c r="O32" s="103"/>
      <c r="P32" s="103"/>
      <c r="Q32" s="103"/>
      <c r="R32" s="103"/>
      <c r="S32" s="98"/>
      <c r="T32" s="104"/>
      <c r="U32" s="98"/>
      <c r="V32" s="104"/>
      <c r="W32" s="105"/>
      <c r="X32" s="102" t="s">
        <v>5177</v>
      </c>
      <c r="Y32" s="103"/>
      <c r="Z32" s="103"/>
      <c r="AA32" s="103"/>
      <c r="AB32" s="103"/>
      <c r="AC32" s="106"/>
      <c r="AD32" s="104"/>
      <c r="AE32" s="106"/>
      <c r="AF32" s="104"/>
      <c r="AG32" s="107"/>
      <c r="AH32" s="102" t="s">
        <v>5177</v>
      </c>
      <c r="AI32" s="103"/>
      <c r="AJ32" s="103"/>
      <c r="AK32" s="103"/>
      <c r="AL32" s="103"/>
      <c r="AM32" s="108"/>
      <c r="AN32" s="104"/>
      <c r="AO32" s="106"/>
      <c r="AP32" s="104"/>
      <c r="AQ32" s="107"/>
      <c r="AR32" s="102" t="s">
        <v>5177</v>
      </c>
      <c r="AS32" s="103"/>
      <c r="AT32" s="103"/>
      <c r="AU32" s="103"/>
      <c r="AV32" s="103"/>
      <c r="AW32" s="106"/>
      <c r="AX32" s="104"/>
      <c r="AY32" s="106"/>
      <c r="AZ32" s="104"/>
      <c r="BA32" s="107"/>
      <c r="BB32" s="114" t="s">
        <v>5177</v>
      </c>
      <c r="BC32" s="103"/>
      <c r="BD32" s="103"/>
      <c r="BE32" s="103"/>
      <c r="BF32" s="103"/>
      <c r="BG32" s="106"/>
      <c r="BH32" s="104"/>
      <c r="BI32" s="106"/>
      <c r="BJ32" s="104"/>
      <c r="BK32" s="107"/>
      <c r="BL32" s="102" t="s">
        <v>5177</v>
      </c>
      <c r="BM32" s="103"/>
      <c r="BN32" s="103"/>
      <c r="BO32" s="103"/>
      <c r="BP32" s="103"/>
      <c r="BQ32" s="106"/>
      <c r="BR32" s="104"/>
      <c r="BS32" s="106"/>
      <c r="BT32" s="104"/>
      <c r="BU32" s="107"/>
      <c r="BV32" s="102" t="s">
        <v>5177</v>
      </c>
      <c r="BW32" s="103"/>
      <c r="BX32" s="103"/>
      <c r="BY32" s="103"/>
      <c r="BZ32" s="103"/>
      <c r="CA32" s="106"/>
      <c r="CB32" s="104"/>
      <c r="CC32" s="106"/>
      <c r="CD32" s="104"/>
      <c r="CE32" s="107"/>
      <c r="CF32" s="102" t="s">
        <v>5177</v>
      </c>
      <c r="CG32" s="103"/>
      <c r="CH32" s="103"/>
      <c r="CI32" s="103"/>
      <c r="CJ32" s="103"/>
      <c r="CK32" s="106"/>
      <c r="CL32" s="104"/>
      <c r="CM32" s="106"/>
      <c r="CN32" s="104"/>
      <c r="CO32" s="107"/>
      <c r="CP32" s="102" t="s">
        <v>5177</v>
      </c>
      <c r="CQ32" s="103"/>
      <c r="CR32" s="103"/>
      <c r="CS32" s="103"/>
      <c r="CT32" s="103"/>
      <c r="CU32" s="106"/>
      <c r="CV32" s="104"/>
      <c r="CW32" s="106"/>
      <c r="CX32" s="104"/>
      <c r="CY32" s="107"/>
      <c r="CZ32" s="102" t="s">
        <v>5177</v>
      </c>
      <c r="DA32" s="103"/>
      <c r="DB32" s="103"/>
      <c r="DC32" s="103"/>
      <c r="DD32" s="103"/>
      <c r="DE32" s="106"/>
      <c r="DF32" s="104"/>
      <c r="DG32" s="106"/>
      <c r="DH32" s="104"/>
      <c r="DI32" s="107"/>
      <c r="DJ32" s="102" t="s">
        <v>5177</v>
      </c>
      <c r="DK32" s="103"/>
      <c r="DL32" s="103"/>
      <c r="DM32" s="103"/>
      <c r="DN32" s="103"/>
      <c r="DO32" s="106"/>
      <c r="DP32" s="104"/>
      <c r="DQ32" s="106"/>
      <c r="DR32" s="104"/>
      <c r="DS32" s="107"/>
      <c r="DT32" s="102" t="s">
        <v>5177</v>
      </c>
      <c r="DU32" s="103"/>
      <c r="DV32" s="103"/>
      <c r="DW32" s="103"/>
      <c r="DX32" s="103"/>
      <c r="DY32" s="106"/>
      <c r="DZ32" s="104"/>
      <c r="EA32" s="106"/>
      <c r="EB32" s="104"/>
      <c r="EC32" s="107"/>
      <c r="ED32" s="102" t="s">
        <v>5177</v>
      </c>
      <c r="EE32" s="103"/>
      <c r="EF32" s="103"/>
      <c r="EG32" s="103"/>
      <c r="EH32" s="103"/>
      <c r="EI32" s="106"/>
      <c r="EJ32" s="104"/>
      <c r="EK32" s="106"/>
      <c r="EL32" s="104"/>
      <c r="EM32" s="107"/>
      <c r="EN32" s="102" t="s">
        <v>5177</v>
      </c>
      <c r="EO32" s="103"/>
      <c r="EP32" s="103"/>
      <c r="EQ32" s="103"/>
      <c r="ER32" s="103"/>
      <c r="ES32" s="106"/>
      <c r="ET32" s="104"/>
      <c r="EU32" s="106"/>
      <c r="EV32" s="104"/>
      <c r="EW32" s="107"/>
      <c r="EX32" s="102" t="s">
        <v>5177</v>
      </c>
      <c r="EY32" s="103"/>
      <c r="EZ32" s="103"/>
      <c r="FA32" s="103"/>
      <c r="FB32" s="103"/>
      <c r="FC32" s="106"/>
      <c r="FD32" s="104"/>
      <c r="FE32" s="106"/>
      <c r="FF32" s="104"/>
      <c r="FG32" s="107"/>
      <c r="FH32" s="102" t="s">
        <v>5177</v>
      </c>
      <c r="FI32" s="103"/>
      <c r="FJ32" s="103"/>
      <c r="FK32" s="103"/>
      <c r="FL32" s="103"/>
      <c r="FM32" s="106"/>
      <c r="FN32" s="104"/>
      <c r="FO32" s="106"/>
      <c r="FP32" s="104"/>
      <c r="FQ32" s="107"/>
    </row>
    <row r="33" spans="1:173" s="93" customFormat="1" ht="14.4" customHeight="1">
      <c r="A33" s="94">
        <v>927922584014</v>
      </c>
      <c r="B33" s="95" t="s">
        <v>2063</v>
      </c>
      <c r="C33" s="96">
        <v>871150055870140</v>
      </c>
      <c r="D33" s="95" t="s">
        <v>5602</v>
      </c>
      <c r="E33" s="96">
        <v>8711500558701</v>
      </c>
      <c r="F33" s="97" t="s">
        <v>5176</v>
      </c>
      <c r="G33" s="98">
        <v>2020</v>
      </c>
      <c r="H33" s="99">
        <v>23.4</v>
      </c>
      <c r="I33" s="98">
        <v>20000</v>
      </c>
      <c r="J33" s="99">
        <v>86.324786324786331</v>
      </c>
      <c r="K33" s="100" t="s">
        <v>305</v>
      </c>
      <c r="L33" s="98">
        <v>4000</v>
      </c>
      <c r="M33" s="101">
        <v>1000</v>
      </c>
      <c r="N33" s="102" t="s">
        <v>5177</v>
      </c>
      <c r="O33" s="103"/>
      <c r="P33" s="103"/>
      <c r="Q33" s="103"/>
      <c r="R33" s="103"/>
      <c r="S33" s="98"/>
      <c r="T33" s="104"/>
      <c r="U33" s="98"/>
      <c r="V33" s="104"/>
      <c r="W33" s="105"/>
      <c r="X33" s="102" t="s">
        <v>5177</v>
      </c>
      <c r="Y33" s="103"/>
      <c r="Z33" s="103"/>
      <c r="AA33" s="103"/>
      <c r="AB33" s="103"/>
      <c r="AC33" s="106"/>
      <c r="AD33" s="104"/>
      <c r="AE33" s="106"/>
      <c r="AF33" s="104"/>
      <c r="AG33" s="107"/>
      <c r="AH33" s="102" t="s">
        <v>5177</v>
      </c>
      <c r="AI33" s="103"/>
      <c r="AJ33" s="103"/>
      <c r="AK33" s="103"/>
      <c r="AL33" s="103"/>
      <c r="AM33" s="108"/>
      <c r="AN33" s="104"/>
      <c r="AO33" s="106"/>
      <c r="AP33" s="104"/>
      <c r="AQ33" s="107"/>
      <c r="AR33" s="102" t="s">
        <v>5177</v>
      </c>
      <c r="AS33" s="103"/>
      <c r="AT33" s="103"/>
      <c r="AU33" s="103"/>
      <c r="AV33" s="103"/>
      <c r="AW33" s="106"/>
      <c r="AX33" s="104"/>
      <c r="AY33" s="106"/>
      <c r="AZ33" s="104"/>
      <c r="BA33" s="107"/>
      <c r="BB33" s="114" t="s">
        <v>5177</v>
      </c>
      <c r="BC33" s="103"/>
      <c r="BD33" s="103"/>
      <c r="BE33" s="103"/>
      <c r="BF33" s="103"/>
      <c r="BG33" s="106"/>
      <c r="BH33" s="104"/>
      <c r="BI33" s="106"/>
      <c r="BJ33" s="104"/>
      <c r="BK33" s="107"/>
      <c r="BL33" s="102" t="s">
        <v>5177</v>
      </c>
      <c r="BM33" s="103"/>
      <c r="BN33" s="103"/>
      <c r="BO33" s="103"/>
      <c r="BP33" s="103"/>
      <c r="BQ33" s="106"/>
      <c r="BR33" s="104"/>
      <c r="BS33" s="106"/>
      <c r="BT33" s="104"/>
      <c r="BU33" s="107"/>
      <c r="BV33" s="102" t="s">
        <v>5177</v>
      </c>
      <c r="BW33" s="103"/>
      <c r="BX33" s="103"/>
      <c r="BY33" s="103"/>
      <c r="BZ33" s="103"/>
      <c r="CA33" s="106"/>
      <c r="CB33" s="104"/>
      <c r="CC33" s="106"/>
      <c r="CD33" s="104"/>
      <c r="CE33" s="107"/>
      <c r="CF33" s="102" t="s">
        <v>5177</v>
      </c>
      <c r="CG33" s="103"/>
      <c r="CH33" s="103"/>
      <c r="CI33" s="103"/>
      <c r="CJ33" s="103"/>
      <c r="CK33" s="106"/>
      <c r="CL33" s="104"/>
      <c r="CM33" s="106"/>
      <c r="CN33" s="104"/>
      <c r="CO33" s="107"/>
      <c r="CP33" s="102" t="s">
        <v>5177</v>
      </c>
      <c r="CQ33" s="103"/>
      <c r="CR33" s="103"/>
      <c r="CS33" s="103"/>
      <c r="CT33" s="103"/>
      <c r="CU33" s="106"/>
      <c r="CV33" s="104"/>
      <c r="CW33" s="106"/>
      <c r="CX33" s="104"/>
      <c r="CY33" s="107"/>
      <c r="CZ33" s="102" t="s">
        <v>5177</v>
      </c>
      <c r="DA33" s="103"/>
      <c r="DB33" s="103"/>
      <c r="DC33" s="103"/>
      <c r="DD33" s="103"/>
      <c r="DE33" s="106"/>
      <c r="DF33" s="104"/>
      <c r="DG33" s="106"/>
      <c r="DH33" s="104"/>
      <c r="DI33" s="107"/>
      <c r="DJ33" s="102" t="s">
        <v>5177</v>
      </c>
      <c r="DK33" s="103"/>
      <c r="DL33" s="103"/>
      <c r="DM33" s="103"/>
      <c r="DN33" s="103"/>
      <c r="DO33" s="106"/>
      <c r="DP33" s="104"/>
      <c r="DQ33" s="106"/>
      <c r="DR33" s="104"/>
      <c r="DS33" s="107"/>
      <c r="DT33" s="102" t="s">
        <v>5177</v>
      </c>
      <c r="DU33" s="103"/>
      <c r="DV33" s="103"/>
      <c r="DW33" s="103"/>
      <c r="DX33" s="103"/>
      <c r="DY33" s="106"/>
      <c r="DZ33" s="104"/>
      <c r="EA33" s="106"/>
      <c r="EB33" s="104"/>
      <c r="EC33" s="107"/>
      <c r="ED33" s="102" t="s">
        <v>5177</v>
      </c>
      <c r="EE33" s="103"/>
      <c r="EF33" s="103"/>
      <c r="EG33" s="103"/>
      <c r="EH33" s="103"/>
      <c r="EI33" s="106"/>
      <c r="EJ33" s="104"/>
      <c r="EK33" s="106"/>
      <c r="EL33" s="104"/>
      <c r="EM33" s="107"/>
      <c r="EN33" s="102" t="s">
        <v>5177</v>
      </c>
      <c r="EO33" s="103"/>
      <c r="EP33" s="103"/>
      <c r="EQ33" s="103"/>
      <c r="ER33" s="103"/>
      <c r="ES33" s="106"/>
      <c r="ET33" s="104"/>
      <c r="EU33" s="106"/>
      <c r="EV33" s="104"/>
      <c r="EW33" s="107"/>
      <c r="EX33" s="102" t="s">
        <v>5177</v>
      </c>
      <c r="EY33" s="103"/>
      <c r="EZ33" s="103"/>
      <c r="FA33" s="103"/>
      <c r="FB33" s="103"/>
      <c r="FC33" s="106"/>
      <c r="FD33" s="104"/>
      <c r="FE33" s="106"/>
      <c r="FF33" s="104"/>
      <c r="FG33" s="107"/>
      <c r="FH33" s="102" t="s">
        <v>5177</v>
      </c>
      <c r="FI33" s="103"/>
      <c r="FJ33" s="103"/>
      <c r="FK33" s="103"/>
      <c r="FL33" s="103"/>
      <c r="FM33" s="106"/>
      <c r="FN33" s="104"/>
      <c r="FO33" s="106"/>
      <c r="FP33" s="104"/>
      <c r="FQ33" s="107"/>
    </row>
    <row r="34" spans="1:173" s="93" customFormat="1" ht="14.4" customHeight="1">
      <c r="A34" s="94">
        <v>927923583014</v>
      </c>
      <c r="B34" s="95" t="s">
        <v>5603</v>
      </c>
      <c r="C34" s="96">
        <v>871150055880040</v>
      </c>
      <c r="D34" s="95" t="s">
        <v>5604</v>
      </c>
      <c r="E34" s="96">
        <v>8711500558800</v>
      </c>
      <c r="F34" s="97" t="s">
        <v>5176</v>
      </c>
      <c r="G34" s="98">
        <v>3300</v>
      </c>
      <c r="H34" s="99">
        <v>38.200000000000003</v>
      </c>
      <c r="I34" s="98">
        <v>20000</v>
      </c>
      <c r="J34" s="99">
        <v>86.387434554973822</v>
      </c>
      <c r="K34" s="100" t="s">
        <v>305</v>
      </c>
      <c r="L34" s="98">
        <v>3000</v>
      </c>
      <c r="M34" s="101">
        <v>1050</v>
      </c>
      <c r="N34" s="102" t="s">
        <v>5177</v>
      </c>
      <c r="O34" s="103"/>
      <c r="P34" s="103"/>
      <c r="Q34" s="103"/>
      <c r="R34" s="103"/>
      <c r="S34" s="98"/>
      <c r="T34" s="104"/>
      <c r="U34" s="98"/>
      <c r="V34" s="104"/>
      <c r="W34" s="105"/>
      <c r="X34" s="102" t="s">
        <v>5177</v>
      </c>
      <c r="Y34" s="103"/>
      <c r="Z34" s="103"/>
      <c r="AA34" s="103"/>
      <c r="AB34" s="103"/>
      <c r="AC34" s="106"/>
      <c r="AD34" s="104"/>
      <c r="AE34" s="106"/>
      <c r="AF34" s="104"/>
      <c r="AG34" s="107"/>
      <c r="AH34" s="102" t="s">
        <v>5177</v>
      </c>
      <c r="AI34" s="103"/>
      <c r="AJ34" s="103"/>
      <c r="AK34" s="103"/>
      <c r="AL34" s="103"/>
      <c r="AM34" s="108"/>
      <c r="AN34" s="104"/>
      <c r="AO34" s="106"/>
      <c r="AP34" s="104"/>
      <c r="AQ34" s="107"/>
      <c r="AR34" s="102" t="s">
        <v>5177</v>
      </c>
      <c r="AS34" s="103"/>
      <c r="AT34" s="103"/>
      <c r="AU34" s="103"/>
      <c r="AV34" s="103"/>
      <c r="AW34" s="106"/>
      <c r="AX34" s="104"/>
      <c r="AY34" s="106"/>
      <c r="AZ34" s="104"/>
      <c r="BA34" s="107"/>
      <c r="BB34" s="114" t="s">
        <v>5177</v>
      </c>
      <c r="BC34" s="103"/>
      <c r="BD34" s="103"/>
      <c r="BE34" s="103"/>
      <c r="BF34" s="103"/>
      <c r="BG34" s="106"/>
      <c r="BH34" s="104"/>
      <c r="BI34" s="106"/>
      <c r="BJ34" s="104"/>
      <c r="BK34" s="107"/>
      <c r="BL34" s="102" t="s">
        <v>5177</v>
      </c>
      <c r="BM34" s="103"/>
      <c r="BN34" s="103"/>
      <c r="BO34" s="103"/>
      <c r="BP34" s="103"/>
      <c r="BQ34" s="106"/>
      <c r="BR34" s="104"/>
      <c r="BS34" s="106"/>
      <c r="BT34" s="104"/>
      <c r="BU34" s="107"/>
      <c r="BV34" s="94">
        <v>929001375602</v>
      </c>
      <c r="BW34" s="103" t="s">
        <v>5605</v>
      </c>
      <c r="BX34" s="103" t="s">
        <v>5606</v>
      </c>
      <c r="BY34" s="103" t="s">
        <v>5607</v>
      </c>
      <c r="BZ34" s="103" t="s">
        <v>5608</v>
      </c>
      <c r="CA34" s="106">
        <v>2300</v>
      </c>
      <c r="CB34" s="104">
        <v>16</v>
      </c>
      <c r="CC34" s="106">
        <v>75000</v>
      </c>
      <c r="CD34" s="104">
        <v>143</v>
      </c>
      <c r="CE34" s="107" t="s">
        <v>109</v>
      </c>
      <c r="CF34" s="102" t="s">
        <v>5177</v>
      </c>
      <c r="CG34" s="103"/>
      <c r="CH34" s="103"/>
      <c r="CI34" s="103"/>
      <c r="CJ34" s="103"/>
      <c r="CK34" s="106"/>
      <c r="CL34" s="104"/>
      <c r="CM34" s="106"/>
      <c r="CN34" s="104"/>
      <c r="CO34" s="107"/>
      <c r="CP34" s="102" t="s">
        <v>5177</v>
      </c>
      <c r="CQ34" s="103"/>
      <c r="CR34" s="103"/>
      <c r="CS34" s="103"/>
      <c r="CT34" s="103"/>
      <c r="CU34" s="106"/>
      <c r="CV34" s="104"/>
      <c r="CW34" s="106"/>
      <c r="CX34" s="104"/>
      <c r="CY34" s="107"/>
      <c r="CZ34" s="102" t="s">
        <v>5177</v>
      </c>
      <c r="DA34" s="103"/>
      <c r="DB34" s="103"/>
      <c r="DC34" s="103"/>
      <c r="DD34" s="103"/>
      <c r="DE34" s="106"/>
      <c r="DF34" s="104"/>
      <c r="DG34" s="106"/>
      <c r="DH34" s="104"/>
      <c r="DI34" s="107"/>
      <c r="DJ34" s="102" t="s">
        <v>5177</v>
      </c>
      <c r="DK34" s="103"/>
      <c r="DL34" s="103"/>
      <c r="DM34" s="103"/>
      <c r="DN34" s="103"/>
      <c r="DO34" s="106"/>
      <c r="DP34" s="104"/>
      <c r="DQ34" s="106"/>
      <c r="DR34" s="104"/>
      <c r="DS34" s="107"/>
      <c r="DT34" s="102" t="s">
        <v>5177</v>
      </c>
      <c r="DU34" s="103"/>
      <c r="DV34" s="103"/>
      <c r="DW34" s="103"/>
      <c r="DX34" s="103"/>
      <c r="DY34" s="106"/>
      <c r="DZ34" s="104"/>
      <c r="EA34" s="106"/>
      <c r="EB34" s="104"/>
      <c r="EC34" s="107"/>
      <c r="ED34" s="102" t="s">
        <v>5177</v>
      </c>
      <c r="EE34" s="103"/>
      <c r="EF34" s="103"/>
      <c r="EG34" s="103"/>
      <c r="EH34" s="103"/>
      <c r="EI34" s="106"/>
      <c r="EJ34" s="104"/>
      <c r="EK34" s="106"/>
      <c r="EL34" s="104"/>
      <c r="EM34" s="107"/>
      <c r="EN34" s="102" t="s">
        <v>5177</v>
      </c>
      <c r="EO34" s="103"/>
      <c r="EP34" s="103"/>
      <c r="EQ34" s="103"/>
      <c r="ER34" s="103"/>
      <c r="ES34" s="106"/>
      <c r="ET34" s="104"/>
      <c r="EU34" s="106"/>
      <c r="EV34" s="104"/>
      <c r="EW34" s="107"/>
      <c r="EX34" s="102" t="s">
        <v>5177</v>
      </c>
      <c r="EY34" s="103"/>
      <c r="EZ34" s="103"/>
      <c r="FA34" s="103"/>
      <c r="FB34" s="103"/>
      <c r="FC34" s="106"/>
      <c r="FD34" s="104"/>
      <c r="FE34" s="106"/>
      <c r="FF34" s="104"/>
      <c r="FG34" s="107"/>
      <c r="FH34" s="102" t="s">
        <v>5177</v>
      </c>
      <c r="FI34" s="103"/>
      <c r="FJ34" s="103"/>
      <c r="FK34" s="103"/>
      <c r="FL34" s="103"/>
      <c r="FM34" s="106"/>
      <c r="FN34" s="104"/>
      <c r="FO34" s="106"/>
      <c r="FP34" s="104"/>
      <c r="FQ34" s="107"/>
    </row>
    <row r="35" spans="1:173" s="93" customFormat="1" ht="14.4" customHeight="1">
      <c r="A35" s="94">
        <v>927923584014</v>
      </c>
      <c r="B35" s="95" t="s">
        <v>5609</v>
      </c>
      <c r="C35" s="96">
        <v>871150055883140</v>
      </c>
      <c r="D35" s="95" t="s">
        <v>5610</v>
      </c>
      <c r="E35" s="96">
        <v>8711500558831</v>
      </c>
      <c r="F35" s="97" t="s">
        <v>5176</v>
      </c>
      <c r="G35" s="98">
        <v>3300</v>
      </c>
      <c r="H35" s="99">
        <v>38.200000000000003</v>
      </c>
      <c r="I35" s="98">
        <v>20000</v>
      </c>
      <c r="J35" s="99">
        <v>86.387434554973822</v>
      </c>
      <c r="K35" s="100" t="s">
        <v>305</v>
      </c>
      <c r="L35" s="98">
        <v>4000</v>
      </c>
      <c r="M35" s="101">
        <v>1050</v>
      </c>
      <c r="N35" s="102" t="s">
        <v>5177</v>
      </c>
      <c r="O35" s="103"/>
      <c r="P35" s="103"/>
      <c r="Q35" s="103"/>
      <c r="R35" s="103"/>
      <c r="S35" s="98"/>
      <c r="T35" s="104"/>
      <c r="U35" s="98"/>
      <c r="V35" s="104"/>
      <c r="W35" s="105"/>
      <c r="X35" s="102" t="s">
        <v>5177</v>
      </c>
      <c r="Y35" s="103"/>
      <c r="Z35" s="103"/>
      <c r="AA35" s="103"/>
      <c r="AB35" s="103"/>
      <c r="AC35" s="106"/>
      <c r="AD35" s="104"/>
      <c r="AE35" s="106"/>
      <c r="AF35" s="104"/>
      <c r="AG35" s="107"/>
      <c r="AH35" s="102" t="s">
        <v>5177</v>
      </c>
      <c r="AI35" s="103"/>
      <c r="AJ35" s="103"/>
      <c r="AK35" s="103"/>
      <c r="AL35" s="103"/>
      <c r="AM35" s="108"/>
      <c r="AN35" s="104"/>
      <c r="AO35" s="106"/>
      <c r="AP35" s="104"/>
      <c r="AQ35" s="107"/>
      <c r="AR35" s="102" t="s">
        <v>5177</v>
      </c>
      <c r="AS35" s="103"/>
      <c r="AT35" s="103"/>
      <c r="AU35" s="103"/>
      <c r="AV35" s="103"/>
      <c r="AW35" s="106"/>
      <c r="AX35" s="104"/>
      <c r="AY35" s="106"/>
      <c r="AZ35" s="104"/>
      <c r="BA35" s="107"/>
      <c r="BB35" s="114" t="s">
        <v>5177</v>
      </c>
      <c r="BC35" s="103"/>
      <c r="BD35" s="103"/>
      <c r="BE35" s="103"/>
      <c r="BF35" s="103"/>
      <c r="BG35" s="106"/>
      <c r="BH35" s="104"/>
      <c r="BI35" s="106"/>
      <c r="BJ35" s="104"/>
      <c r="BK35" s="107"/>
      <c r="BL35" s="102" t="s">
        <v>5177</v>
      </c>
      <c r="BM35" s="103"/>
      <c r="BN35" s="103"/>
      <c r="BO35" s="103"/>
      <c r="BP35" s="103"/>
      <c r="BQ35" s="106"/>
      <c r="BR35" s="104"/>
      <c r="BS35" s="106"/>
      <c r="BT35" s="104"/>
      <c r="BU35" s="107"/>
      <c r="BV35" s="94">
        <v>929001961102</v>
      </c>
      <c r="BW35" s="103" t="s">
        <v>5611</v>
      </c>
      <c r="BX35" s="103" t="s">
        <v>5612</v>
      </c>
      <c r="BY35" s="103" t="s">
        <v>5613</v>
      </c>
      <c r="BZ35" s="103" t="s">
        <v>5614</v>
      </c>
      <c r="CA35" s="106">
        <v>2500</v>
      </c>
      <c r="CB35" s="104">
        <v>16</v>
      </c>
      <c r="CC35" s="106">
        <v>75000</v>
      </c>
      <c r="CD35" s="104">
        <v>156</v>
      </c>
      <c r="CE35" s="107" t="s">
        <v>109</v>
      </c>
      <c r="CF35" s="102" t="s">
        <v>5177</v>
      </c>
      <c r="CG35" s="103"/>
      <c r="CH35" s="103"/>
      <c r="CI35" s="103"/>
      <c r="CJ35" s="103"/>
      <c r="CK35" s="106"/>
      <c r="CL35" s="104"/>
      <c r="CM35" s="106"/>
      <c r="CN35" s="104"/>
      <c r="CO35" s="107"/>
      <c r="CP35" s="102" t="s">
        <v>5177</v>
      </c>
      <c r="CQ35" s="103"/>
      <c r="CR35" s="103"/>
      <c r="CS35" s="103"/>
      <c r="CT35" s="103"/>
      <c r="CU35" s="106"/>
      <c r="CV35" s="104"/>
      <c r="CW35" s="106"/>
      <c r="CX35" s="104"/>
      <c r="CY35" s="107"/>
      <c r="CZ35" s="102" t="s">
        <v>5177</v>
      </c>
      <c r="DA35" s="103"/>
      <c r="DB35" s="103"/>
      <c r="DC35" s="103"/>
      <c r="DD35" s="103"/>
      <c r="DE35" s="106"/>
      <c r="DF35" s="104"/>
      <c r="DG35" s="106"/>
      <c r="DH35" s="104"/>
      <c r="DI35" s="107"/>
      <c r="DJ35" s="102" t="s">
        <v>5177</v>
      </c>
      <c r="DK35" s="103"/>
      <c r="DL35" s="103"/>
      <c r="DM35" s="103"/>
      <c r="DN35" s="103"/>
      <c r="DO35" s="106"/>
      <c r="DP35" s="104"/>
      <c r="DQ35" s="106"/>
      <c r="DR35" s="104"/>
      <c r="DS35" s="107"/>
      <c r="DT35" s="102" t="s">
        <v>5177</v>
      </c>
      <c r="DU35" s="103"/>
      <c r="DV35" s="103"/>
      <c r="DW35" s="103"/>
      <c r="DX35" s="103"/>
      <c r="DY35" s="106"/>
      <c r="DZ35" s="104"/>
      <c r="EA35" s="106"/>
      <c r="EB35" s="104"/>
      <c r="EC35" s="107"/>
      <c r="ED35" s="102" t="s">
        <v>5177</v>
      </c>
      <c r="EE35" s="103"/>
      <c r="EF35" s="103"/>
      <c r="EG35" s="103"/>
      <c r="EH35" s="103"/>
      <c r="EI35" s="106"/>
      <c r="EJ35" s="104"/>
      <c r="EK35" s="106"/>
      <c r="EL35" s="104"/>
      <c r="EM35" s="107"/>
      <c r="EN35" s="102" t="s">
        <v>5177</v>
      </c>
      <c r="EO35" s="103"/>
      <c r="EP35" s="103"/>
      <c r="EQ35" s="103"/>
      <c r="ER35" s="103"/>
      <c r="ES35" s="106"/>
      <c r="ET35" s="104"/>
      <c r="EU35" s="106"/>
      <c r="EV35" s="104"/>
      <c r="EW35" s="107"/>
      <c r="EX35" s="102" t="s">
        <v>5177</v>
      </c>
      <c r="EY35" s="103"/>
      <c r="EZ35" s="103"/>
      <c r="FA35" s="103"/>
      <c r="FB35" s="103"/>
      <c r="FC35" s="106"/>
      <c r="FD35" s="104"/>
      <c r="FE35" s="106"/>
      <c r="FF35" s="104"/>
      <c r="FG35" s="107"/>
      <c r="FH35" s="102" t="s">
        <v>5177</v>
      </c>
      <c r="FI35" s="103"/>
      <c r="FJ35" s="103"/>
      <c r="FK35" s="103"/>
      <c r="FL35" s="103"/>
      <c r="FM35" s="106"/>
      <c r="FN35" s="104"/>
      <c r="FO35" s="106"/>
      <c r="FP35" s="104"/>
      <c r="FQ35" s="107"/>
    </row>
    <row r="36" spans="1:173" s="93" customFormat="1" ht="14.4" customHeight="1">
      <c r="A36" s="94">
        <v>927923883514</v>
      </c>
      <c r="B36" s="95" t="s">
        <v>5615</v>
      </c>
      <c r="C36" s="96">
        <v>871150064273840</v>
      </c>
      <c r="D36" s="95" t="s">
        <v>5616</v>
      </c>
      <c r="E36" s="96">
        <v>8711500642738</v>
      </c>
      <c r="F36" s="97" t="s">
        <v>5176</v>
      </c>
      <c r="G36" s="98">
        <v>6200</v>
      </c>
      <c r="H36" s="99">
        <v>70</v>
      </c>
      <c r="I36" s="98">
        <v>20000</v>
      </c>
      <c r="J36" s="99">
        <v>88.571428571428569</v>
      </c>
      <c r="K36" s="100" t="s">
        <v>305</v>
      </c>
      <c r="L36" s="98">
        <v>3500</v>
      </c>
      <c r="M36" s="101">
        <v>1800</v>
      </c>
      <c r="N36" s="102" t="s">
        <v>5177</v>
      </c>
      <c r="O36" s="103"/>
      <c r="P36" s="103"/>
      <c r="Q36" s="103"/>
      <c r="R36" s="103"/>
      <c r="S36" s="98"/>
      <c r="T36" s="104"/>
      <c r="U36" s="98"/>
      <c r="V36" s="104"/>
      <c r="W36" s="105"/>
      <c r="X36" s="102" t="s">
        <v>5177</v>
      </c>
      <c r="Y36" s="103"/>
      <c r="Z36" s="103"/>
      <c r="AA36" s="103"/>
      <c r="AB36" s="103"/>
      <c r="AC36" s="106"/>
      <c r="AD36" s="104"/>
      <c r="AE36" s="106"/>
      <c r="AF36" s="104"/>
      <c r="AG36" s="107"/>
      <c r="AH36" s="102" t="s">
        <v>5177</v>
      </c>
      <c r="AI36" s="103"/>
      <c r="AJ36" s="103"/>
      <c r="AK36" s="103"/>
      <c r="AL36" s="103"/>
      <c r="AM36" s="108"/>
      <c r="AN36" s="104"/>
      <c r="AO36" s="106"/>
      <c r="AP36" s="104"/>
      <c r="AQ36" s="107"/>
      <c r="AR36" s="102" t="s">
        <v>5177</v>
      </c>
      <c r="AS36" s="103"/>
      <c r="AT36" s="103"/>
      <c r="AU36" s="103"/>
      <c r="AV36" s="103"/>
      <c r="AW36" s="106"/>
      <c r="AX36" s="104"/>
      <c r="AY36" s="106"/>
      <c r="AZ36" s="104"/>
      <c r="BA36" s="107"/>
      <c r="BB36" s="114" t="s">
        <v>5177</v>
      </c>
      <c r="BC36" s="103"/>
      <c r="BD36" s="103"/>
      <c r="BE36" s="103"/>
      <c r="BF36" s="103"/>
      <c r="BG36" s="106"/>
      <c r="BH36" s="104"/>
      <c r="BI36" s="106"/>
      <c r="BJ36" s="104"/>
      <c r="BK36" s="107"/>
      <c r="BL36" s="102" t="s">
        <v>5177</v>
      </c>
      <c r="BM36" s="103"/>
      <c r="BN36" s="103"/>
      <c r="BO36" s="103"/>
      <c r="BP36" s="103"/>
      <c r="BQ36" s="106"/>
      <c r="BR36" s="104"/>
      <c r="BS36" s="106"/>
      <c r="BT36" s="104"/>
      <c r="BU36" s="107"/>
      <c r="BV36" s="102" t="s">
        <v>5177</v>
      </c>
      <c r="BW36" s="103"/>
      <c r="BX36" s="103"/>
      <c r="BY36" s="103"/>
      <c r="BZ36" s="103"/>
      <c r="CA36" s="106"/>
      <c r="CB36" s="104"/>
      <c r="CC36" s="106"/>
      <c r="CD36" s="104"/>
      <c r="CE36" s="107"/>
      <c r="CF36" s="102" t="s">
        <v>5177</v>
      </c>
      <c r="CG36" s="103"/>
      <c r="CH36" s="103"/>
      <c r="CI36" s="103"/>
      <c r="CJ36" s="103"/>
      <c r="CK36" s="106"/>
      <c r="CL36" s="104"/>
      <c r="CM36" s="106"/>
      <c r="CN36" s="104"/>
      <c r="CO36" s="107"/>
      <c r="CP36" s="102" t="s">
        <v>5177</v>
      </c>
      <c r="CQ36" s="103"/>
      <c r="CR36" s="103"/>
      <c r="CS36" s="103"/>
      <c r="CT36" s="103"/>
      <c r="CU36" s="106"/>
      <c r="CV36" s="104"/>
      <c r="CW36" s="106"/>
      <c r="CX36" s="104"/>
      <c r="CY36" s="107"/>
      <c r="CZ36" s="102" t="s">
        <v>5177</v>
      </c>
      <c r="DA36" s="103"/>
      <c r="DB36" s="103"/>
      <c r="DC36" s="103"/>
      <c r="DD36" s="103"/>
      <c r="DE36" s="106"/>
      <c r="DF36" s="104"/>
      <c r="DG36" s="106"/>
      <c r="DH36" s="104"/>
      <c r="DI36" s="107"/>
      <c r="DJ36" s="102" t="s">
        <v>5177</v>
      </c>
      <c r="DK36" s="103"/>
      <c r="DL36" s="103"/>
      <c r="DM36" s="103"/>
      <c r="DN36" s="103"/>
      <c r="DO36" s="106"/>
      <c r="DP36" s="104"/>
      <c r="DQ36" s="106"/>
      <c r="DR36" s="104"/>
      <c r="DS36" s="107"/>
      <c r="DT36" s="102" t="s">
        <v>5177</v>
      </c>
      <c r="DU36" s="103"/>
      <c r="DV36" s="103"/>
      <c r="DW36" s="103"/>
      <c r="DX36" s="103"/>
      <c r="DY36" s="106"/>
      <c r="DZ36" s="104"/>
      <c r="EA36" s="106"/>
      <c r="EB36" s="104"/>
      <c r="EC36" s="107"/>
      <c r="ED36" s="102" t="s">
        <v>5177</v>
      </c>
      <c r="EE36" s="103"/>
      <c r="EF36" s="103"/>
      <c r="EG36" s="103"/>
      <c r="EH36" s="103"/>
      <c r="EI36" s="106"/>
      <c r="EJ36" s="104"/>
      <c r="EK36" s="106"/>
      <c r="EL36" s="104"/>
      <c r="EM36" s="107"/>
      <c r="EN36" s="102" t="s">
        <v>5177</v>
      </c>
      <c r="EO36" s="103"/>
      <c r="EP36" s="103"/>
      <c r="EQ36" s="103"/>
      <c r="ER36" s="103"/>
      <c r="ES36" s="106"/>
      <c r="ET36" s="104"/>
      <c r="EU36" s="106"/>
      <c r="EV36" s="104"/>
      <c r="EW36" s="107"/>
      <c r="EX36" s="102" t="s">
        <v>5177</v>
      </c>
      <c r="EY36" s="103"/>
      <c r="EZ36" s="103"/>
      <c r="FA36" s="103"/>
      <c r="FB36" s="103"/>
      <c r="FC36" s="106"/>
      <c r="FD36" s="104"/>
      <c r="FE36" s="106"/>
      <c r="FF36" s="104"/>
      <c r="FG36" s="107"/>
      <c r="FH36" s="102" t="s">
        <v>5177</v>
      </c>
      <c r="FI36" s="103"/>
      <c r="FJ36" s="103"/>
      <c r="FK36" s="103"/>
      <c r="FL36" s="103"/>
      <c r="FM36" s="106"/>
      <c r="FN36" s="104"/>
      <c r="FO36" s="106"/>
      <c r="FP36" s="104"/>
      <c r="FQ36" s="107"/>
    </row>
    <row r="37" spans="1:173" s="93" customFormat="1" ht="14.4" customHeight="1">
      <c r="A37" s="94">
        <v>927923884014</v>
      </c>
      <c r="B37" s="95" t="s">
        <v>2064</v>
      </c>
      <c r="C37" s="96">
        <v>871150061592340</v>
      </c>
      <c r="D37" s="95" t="s">
        <v>5617</v>
      </c>
      <c r="E37" s="96">
        <v>8711500615923</v>
      </c>
      <c r="F37" s="97" t="s">
        <v>5176</v>
      </c>
      <c r="G37" s="98">
        <v>6200</v>
      </c>
      <c r="H37" s="99">
        <v>70</v>
      </c>
      <c r="I37" s="98">
        <v>20000</v>
      </c>
      <c r="J37" s="99">
        <v>88.571428571428569</v>
      </c>
      <c r="K37" s="100" t="s">
        <v>305</v>
      </c>
      <c r="L37" s="98">
        <v>4000</v>
      </c>
      <c r="M37" s="101">
        <v>1800</v>
      </c>
      <c r="N37" s="102" t="s">
        <v>5177</v>
      </c>
      <c r="O37" s="103"/>
      <c r="P37" s="103"/>
      <c r="Q37" s="103"/>
      <c r="R37" s="103"/>
      <c r="S37" s="98"/>
      <c r="T37" s="104"/>
      <c r="U37" s="98"/>
      <c r="V37" s="104"/>
      <c r="W37" s="105"/>
      <c r="X37" s="102" t="s">
        <v>5177</v>
      </c>
      <c r="Y37" s="103"/>
      <c r="Z37" s="103"/>
      <c r="AA37" s="103"/>
      <c r="AB37" s="103"/>
      <c r="AC37" s="106"/>
      <c r="AD37" s="104"/>
      <c r="AE37" s="106"/>
      <c r="AF37" s="104"/>
      <c r="AG37" s="107"/>
      <c r="AH37" s="102" t="s">
        <v>5177</v>
      </c>
      <c r="AI37" s="103"/>
      <c r="AJ37" s="103"/>
      <c r="AK37" s="103"/>
      <c r="AL37" s="103"/>
      <c r="AM37" s="108"/>
      <c r="AN37" s="104"/>
      <c r="AO37" s="106"/>
      <c r="AP37" s="104"/>
      <c r="AQ37" s="107"/>
      <c r="AR37" s="102" t="s">
        <v>5177</v>
      </c>
      <c r="AS37" s="103"/>
      <c r="AT37" s="103"/>
      <c r="AU37" s="103"/>
      <c r="AV37" s="103"/>
      <c r="AW37" s="106"/>
      <c r="AX37" s="104"/>
      <c r="AY37" s="106"/>
      <c r="AZ37" s="104"/>
      <c r="BA37" s="107"/>
      <c r="BB37" s="114" t="s">
        <v>5177</v>
      </c>
      <c r="BC37" s="103"/>
      <c r="BD37" s="103"/>
      <c r="BE37" s="103"/>
      <c r="BF37" s="103"/>
      <c r="BG37" s="106"/>
      <c r="BH37" s="104"/>
      <c r="BI37" s="106"/>
      <c r="BJ37" s="104"/>
      <c r="BK37" s="107"/>
      <c r="BL37" s="102" t="s">
        <v>5177</v>
      </c>
      <c r="BM37" s="103"/>
      <c r="BN37" s="103"/>
      <c r="BO37" s="103"/>
      <c r="BP37" s="103"/>
      <c r="BQ37" s="106"/>
      <c r="BR37" s="104"/>
      <c r="BS37" s="106"/>
      <c r="BT37" s="104"/>
      <c r="BU37" s="107"/>
      <c r="BV37" s="102" t="s">
        <v>5177</v>
      </c>
      <c r="BW37" s="103"/>
      <c r="BX37" s="103"/>
      <c r="BY37" s="103"/>
      <c r="BZ37" s="103"/>
      <c r="CA37" s="106"/>
      <c r="CB37" s="104"/>
      <c r="CC37" s="106"/>
      <c r="CD37" s="104"/>
      <c r="CE37" s="107"/>
      <c r="CF37" s="102" t="s">
        <v>5177</v>
      </c>
      <c r="CG37" s="103"/>
      <c r="CH37" s="103"/>
      <c r="CI37" s="103"/>
      <c r="CJ37" s="103"/>
      <c r="CK37" s="106"/>
      <c r="CL37" s="104"/>
      <c r="CM37" s="106"/>
      <c r="CN37" s="104"/>
      <c r="CO37" s="107"/>
      <c r="CP37" s="102" t="s">
        <v>5177</v>
      </c>
      <c r="CQ37" s="103"/>
      <c r="CR37" s="103"/>
      <c r="CS37" s="103"/>
      <c r="CT37" s="103"/>
      <c r="CU37" s="106"/>
      <c r="CV37" s="104"/>
      <c r="CW37" s="106"/>
      <c r="CX37" s="104"/>
      <c r="CY37" s="107"/>
      <c r="CZ37" s="102" t="s">
        <v>5177</v>
      </c>
      <c r="DA37" s="103"/>
      <c r="DB37" s="103"/>
      <c r="DC37" s="103"/>
      <c r="DD37" s="103"/>
      <c r="DE37" s="106"/>
      <c r="DF37" s="104"/>
      <c r="DG37" s="106"/>
      <c r="DH37" s="104"/>
      <c r="DI37" s="107"/>
      <c r="DJ37" s="102" t="s">
        <v>5177</v>
      </c>
      <c r="DK37" s="103"/>
      <c r="DL37" s="103"/>
      <c r="DM37" s="103"/>
      <c r="DN37" s="103"/>
      <c r="DO37" s="106"/>
      <c r="DP37" s="104"/>
      <c r="DQ37" s="106"/>
      <c r="DR37" s="104"/>
      <c r="DS37" s="107"/>
      <c r="DT37" s="102" t="s">
        <v>5177</v>
      </c>
      <c r="DU37" s="103"/>
      <c r="DV37" s="103"/>
      <c r="DW37" s="103"/>
      <c r="DX37" s="103"/>
      <c r="DY37" s="106"/>
      <c r="DZ37" s="104"/>
      <c r="EA37" s="106"/>
      <c r="EB37" s="104"/>
      <c r="EC37" s="107"/>
      <c r="ED37" s="102" t="s">
        <v>5177</v>
      </c>
      <c r="EE37" s="103"/>
      <c r="EF37" s="103"/>
      <c r="EG37" s="103"/>
      <c r="EH37" s="103"/>
      <c r="EI37" s="106"/>
      <c r="EJ37" s="104"/>
      <c r="EK37" s="106"/>
      <c r="EL37" s="104"/>
      <c r="EM37" s="107"/>
      <c r="EN37" s="102" t="s">
        <v>5177</v>
      </c>
      <c r="EO37" s="103"/>
      <c r="EP37" s="103"/>
      <c r="EQ37" s="103"/>
      <c r="ER37" s="103"/>
      <c r="ES37" s="106"/>
      <c r="ET37" s="104"/>
      <c r="EU37" s="106"/>
      <c r="EV37" s="104"/>
      <c r="EW37" s="107"/>
      <c r="EX37" s="102" t="s">
        <v>5177</v>
      </c>
      <c r="EY37" s="103"/>
      <c r="EZ37" s="103"/>
      <c r="FA37" s="103"/>
      <c r="FB37" s="103"/>
      <c r="FC37" s="106"/>
      <c r="FD37" s="104"/>
      <c r="FE37" s="106"/>
      <c r="FF37" s="104"/>
      <c r="FG37" s="107"/>
      <c r="FH37" s="102" t="s">
        <v>5177</v>
      </c>
      <c r="FI37" s="103"/>
      <c r="FJ37" s="103"/>
      <c r="FK37" s="103"/>
      <c r="FL37" s="103"/>
      <c r="FM37" s="106"/>
      <c r="FN37" s="104"/>
      <c r="FO37" s="106"/>
      <c r="FP37" s="104"/>
      <c r="FQ37" s="107"/>
    </row>
    <row r="38" spans="1:173" s="93" customFormat="1" ht="14.4" customHeight="1">
      <c r="A38" s="94">
        <v>927924084023</v>
      </c>
      <c r="B38" s="95" t="s">
        <v>5618</v>
      </c>
      <c r="C38" s="96">
        <v>871150063147340</v>
      </c>
      <c r="D38" s="95" t="s">
        <v>5619</v>
      </c>
      <c r="E38" s="96">
        <v>8711500631473</v>
      </c>
      <c r="F38" s="97" t="s">
        <v>5176</v>
      </c>
      <c r="G38" s="98">
        <v>1400</v>
      </c>
      <c r="H38" s="99">
        <v>16.5</v>
      </c>
      <c r="I38" s="98">
        <v>20000</v>
      </c>
      <c r="J38" s="99">
        <v>84.848484848484844</v>
      </c>
      <c r="K38" s="100" t="s">
        <v>305</v>
      </c>
      <c r="L38" s="98">
        <v>4000</v>
      </c>
      <c r="M38" s="101">
        <v>600</v>
      </c>
      <c r="N38" s="112">
        <v>929003130302</v>
      </c>
      <c r="O38" s="113" t="s">
        <v>5206</v>
      </c>
      <c r="P38" s="103" t="s">
        <v>5207</v>
      </c>
      <c r="Q38" s="103" t="s">
        <v>5208</v>
      </c>
      <c r="R38" s="103" t="s">
        <v>5209</v>
      </c>
      <c r="S38" s="98">
        <v>800</v>
      </c>
      <c r="T38" s="104">
        <v>8</v>
      </c>
      <c r="U38" s="98">
        <v>20000</v>
      </c>
      <c r="V38" s="104">
        <v>100</v>
      </c>
      <c r="W38" s="105" t="s">
        <v>160</v>
      </c>
      <c r="X38" s="94" t="s">
        <v>5210</v>
      </c>
      <c r="Y38" s="103" t="s">
        <v>779</v>
      </c>
      <c r="Z38" s="103" t="s">
        <v>5211</v>
      </c>
      <c r="AA38" s="103" t="s">
        <v>5212</v>
      </c>
      <c r="AB38" s="103" t="s">
        <v>5213</v>
      </c>
      <c r="AC38" s="106">
        <v>800</v>
      </c>
      <c r="AD38" s="104">
        <v>8</v>
      </c>
      <c r="AE38" s="106">
        <v>50000</v>
      </c>
      <c r="AF38" s="104">
        <v>100</v>
      </c>
      <c r="AG38" s="107" t="s">
        <v>160</v>
      </c>
      <c r="AH38" s="94">
        <v>929003158602</v>
      </c>
      <c r="AI38" s="113" t="s">
        <v>783</v>
      </c>
      <c r="AJ38" s="103" t="s">
        <v>5215</v>
      </c>
      <c r="AK38" s="103" t="s">
        <v>5216</v>
      </c>
      <c r="AL38" s="103" t="s">
        <v>5217</v>
      </c>
      <c r="AM38" s="108">
        <v>900</v>
      </c>
      <c r="AN38" s="104">
        <v>8</v>
      </c>
      <c r="AO38" s="106">
        <v>50000</v>
      </c>
      <c r="AP38" s="104">
        <v>112</v>
      </c>
      <c r="AQ38" s="107" t="s">
        <v>168</v>
      </c>
      <c r="AR38" s="102" t="s">
        <v>5177</v>
      </c>
      <c r="AS38" s="103"/>
      <c r="AT38" s="103"/>
      <c r="AU38" s="103"/>
      <c r="AV38" s="103"/>
      <c r="AW38" s="106"/>
      <c r="AX38" s="104"/>
      <c r="AY38" s="106"/>
      <c r="AZ38" s="104"/>
      <c r="BA38" s="107"/>
      <c r="BB38" s="109">
        <v>929002021202</v>
      </c>
      <c r="BC38" s="103" t="s">
        <v>745</v>
      </c>
      <c r="BD38" s="103" t="s">
        <v>5218</v>
      </c>
      <c r="BE38" s="103" t="s">
        <v>5219</v>
      </c>
      <c r="BF38" s="103" t="s">
        <v>5220</v>
      </c>
      <c r="BG38" s="106">
        <v>1050</v>
      </c>
      <c r="BH38" s="104">
        <v>8</v>
      </c>
      <c r="BI38" s="106">
        <v>60000</v>
      </c>
      <c r="BJ38" s="104">
        <v>131</v>
      </c>
      <c r="BK38" s="107" t="s">
        <v>168</v>
      </c>
      <c r="BL38" s="102" t="s">
        <v>5177</v>
      </c>
      <c r="BM38" s="103"/>
      <c r="BN38" s="103"/>
      <c r="BO38" s="103"/>
      <c r="BP38" s="103"/>
      <c r="BQ38" s="106"/>
      <c r="BR38" s="104"/>
      <c r="BS38" s="106"/>
      <c r="BT38" s="104"/>
      <c r="BU38" s="107"/>
      <c r="BV38" s="94">
        <v>929001307102</v>
      </c>
      <c r="BW38" s="103" t="s">
        <v>652</v>
      </c>
      <c r="BX38" s="103" t="s">
        <v>5221</v>
      </c>
      <c r="BY38" s="103" t="s">
        <v>5222</v>
      </c>
      <c r="BZ38" s="103" t="s">
        <v>5223</v>
      </c>
      <c r="CA38" s="106">
        <v>1050</v>
      </c>
      <c r="CB38" s="104">
        <v>8</v>
      </c>
      <c r="CC38" s="106">
        <v>75000</v>
      </c>
      <c r="CD38" s="104">
        <v>131</v>
      </c>
      <c r="CE38" s="107" t="s">
        <v>168</v>
      </c>
      <c r="CF38" s="102" t="s">
        <v>5177</v>
      </c>
      <c r="CG38" s="103"/>
      <c r="CH38" s="103"/>
      <c r="CI38" s="103"/>
      <c r="CJ38" s="103"/>
      <c r="CK38" s="106"/>
      <c r="CL38" s="104"/>
      <c r="CM38" s="106"/>
      <c r="CN38" s="104"/>
      <c r="CO38" s="107"/>
      <c r="CP38" s="102" t="s">
        <v>5177</v>
      </c>
      <c r="CQ38" s="103"/>
      <c r="CR38" s="103"/>
      <c r="CS38" s="103"/>
      <c r="CT38" s="103"/>
      <c r="CU38" s="106"/>
      <c r="CV38" s="104"/>
      <c r="CW38" s="106"/>
      <c r="CX38" s="104"/>
      <c r="CY38" s="107"/>
      <c r="CZ38" s="102" t="s">
        <v>5177</v>
      </c>
      <c r="DA38" s="103"/>
      <c r="DB38" s="103"/>
      <c r="DC38" s="103"/>
      <c r="DD38" s="103"/>
      <c r="DE38" s="106"/>
      <c r="DF38" s="104"/>
      <c r="DG38" s="106"/>
      <c r="DH38" s="104"/>
      <c r="DI38" s="107"/>
      <c r="DJ38" s="102" t="s">
        <v>5177</v>
      </c>
      <c r="DK38" s="103"/>
      <c r="DL38" s="103"/>
      <c r="DM38" s="103"/>
      <c r="DN38" s="103"/>
      <c r="DO38" s="106"/>
      <c r="DP38" s="104"/>
      <c r="DQ38" s="106"/>
      <c r="DR38" s="104"/>
      <c r="DS38" s="107"/>
      <c r="DT38" s="94">
        <v>929001393232</v>
      </c>
      <c r="DU38" s="103" t="s">
        <v>736</v>
      </c>
      <c r="DV38" s="103" t="s">
        <v>5227</v>
      </c>
      <c r="DW38" s="103" t="s">
        <v>5228</v>
      </c>
      <c r="DX38" s="103" t="s">
        <v>5229</v>
      </c>
      <c r="DY38" s="106">
        <v>1050</v>
      </c>
      <c r="DZ38" s="104">
        <v>8</v>
      </c>
      <c r="EA38" s="106">
        <v>75000</v>
      </c>
      <c r="EB38" s="104">
        <v>131</v>
      </c>
      <c r="EC38" s="107" t="s">
        <v>168</v>
      </c>
      <c r="ED38" s="102" t="s">
        <v>5177</v>
      </c>
      <c r="EE38" s="103"/>
      <c r="EF38" s="103"/>
      <c r="EG38" s="103"/>
      <c r="EH38" s="103"/>
      <c r="EI38" s="106"/>
      <c r="EJ38" s="104"/>
      <c r="EK38" s="106"/>
      <c r="EL38" s="104"/>
      <c r="EM38" s="107"/>
      <c r="EN38" s="94">
        <v>929002419902</v>
      </c>
      <c r="EO38" s="103" t="s">
        <v>817</v>
      </c>
      <c r="EP38" s="103" t="s">
        <v>5230</v>
      </c>
      <c r="EQ38" s="103" t="s">
        <v>5231</v>
      </c>
      <c r="ER38" s="103" t="s">
        <v>5232</v>
      </c>
      <c r="ES38" s="106">
        <v>900</v>
      </c>
      <c r="ET38" s="104">
        <v>8</v>
      </c>
      <c r="EU38" s="106">
        <v>50000</v>
      </c>
      <c r="EV38" s="104">
        <v>112</v>
      </c>
      <c r="EW38" s="107" t="s">
        <v>168</v>
      </c>
      <c r="EX38" s="102" t="s">
        <v>5177</v>
      </c>
      <c r="EY38" s="103"/>
      <c r="EZ38" s="103"/>
      <c r="FA38" s="103"/>
      <c r="FB38" s="103"/>
      <c r="FC38" s="106"/>
      <c r="FD38" s="104"/>
      <c r="FE38" s="106"/>
      <c r="FF38" s="104"/>
      <c r="FG38" s="107"/>
      <c r="FH38" s="102" t="s">
        <v>5177</v>
      </c>
      <c r="FI38" s="103"/>
      <c r="FJ38" s="103"/>
      <c r="FK38" s="103"/>
      <c r="FL38" s="103"/>
      <c r="FM38" s="106"/>
      <c r="FN38" s="104"/>
      <c r="FO38" s="106"/>
      <c r="FP38" s="104"/>
      <c r="FQ38" s="107"/>
    </row>
    <row r="39" spans="1:173" s="93" customFormat="1" ht="14.4" customHeight="1">
      <c r="A39" s="94">
        <v>927924584023</v>
      </c>
      <c r="B39" s="95" t="s">
        <v>5620</v>
      </c>
      <c r="C39" s="96">
        <v>871150063153440</v>
      </c>
      <c r="D39" s="95" t="s">
        <v>5621</v>
      </c>
      <c r="E39" s="96">
        <v>8711500631534</v>
      </c>
      <c r="F39" s="97" t="s">
        <v>5176</v>
      </c>
      <c r="G39" s="98">
        <v>3120</v>
      </c>
      <c r="H39" s="99">
        <v>32.4</v>
      </c>
      <c r="I39" s="98">
        <v>20000</v>
      </c>
      <c r="J39" s="99">
        <v>96.296296296296305</v>
      </c>
      <c r="K39" s="100" t="s">
        <v>160</v>
      </c>
      <c r="L39" s="98">
        <v>4000</v>
      </c>
      <c r="M39" s="101">
        <v>1200</v>
      </c>
      <c r="N39" s="112">
        <v>929003130502</v>
      </c>
      <c r="O39" s="113" t="s">
        <v>831</v>
      </c>
      <c r="P39" s="103" t="s">
        <v>5334</v>
      </c>
      <c r="Q39" s="103" t="s">
        <v>5335</v>
      </c>
      <c r="R39" s="103" t="s">
        <v>5336</v>
      </c>
      <c r="S39" s="98">
        <v>1600</v>
      </c>
      <c r="T39" s="104">
        <v>16</v>
      </c>
      <c r="U39" s="98">
        <v>20000</v>
      </c>
      <c r="V39" s="104">
        <v>100</v>
      </c>
      <c r="W39" s="105" t="s">
        <v>160</v>
      </c>
      <c r="X39" s="94" t="s">
        <v>5337</v>
      </c>
      <c r="Y39" s="103" t="s">
        <v>786</v>
      </c>
      <c r="Z39" s="103" t="s">
        <v>5338</v>
      </c>
      <c r="AA39" s="103" t="s">
        <v>5339</v>
      </c>
      <c r="AB39" s="103" t="s">
        <v>5340</v>
      </c>
      <c r="AC39" s="106">
        <v>1800</v>
      </c>
      <c r="AD39" s="104" t="s">
        <v>4364</v>
      </c>
      <c r="AE39" s="106">
        <v>50000</v>
      </c>
      <c r="AF39" s="104">
        <v>116</v>
      </c>
      <c r="AG39" s="107" t="s">
        <v>168</v>
      </c>
      <c r="AH39" s="94" t="s">
        <v>5341</v>
      </c>
      <c r="AI39" s="103" t="s">
        <v>789</v>
      </c>
      <c r="AJ39" s="103" t="s">
        <v>5342</v>
      </c>
      <c r="AK39" s="103" t="s">
        <v>5343</v>
      </c>
      <c r="AL39" s="103" t="s">
        <v>5344</v>
      </c>
      <c r="AM39" s="108">
        <v>2000</v>
      </c>
      <c r="AN39" s="104">
        <v>18</v>
      </c>
      <c r="AO39" s="106">
        <v>50000</v>
      </c>
      <c r="AP39" s="104">
        <v>111</v>
      </c>
      <c r="AQ39" s="107" t="s">
        <v>168</v>
      </c>
      <c r="AR39" s="116">
        <v>929003154202</v>
      </c>
      <c r="AS39" s="113" t="s">
        <v>792</v>
      </c>
      <c r="AT39" s="103" t="s">
        <v>5622</v>
      </c>
      <c r="AU39" s="103" t="s">
        <v>5623</v>
      </c>
      <c r="AV39" s="103" t="s">
        <v>5624</v>
      </c>
      <c r="AW39" s="106">
        <v>2400</v>
      </c>
      <c r="AX39" s="104" t="s">
        <v>4350</v>
      </c>
      <c r="AY39" s="106">
        <v>50000</v>
      </c>
      <c r="AZ39" s="104">
        <v>111</v>
      </c>
      <c r="BA39" s="107" t="s">
        <v>168</v>
      </c>
      <c r="BB39" s="109">
        <v>929002021502</v>
      </c>
      <c r="BC39" s="103" t="s">
        <v>748</v>
      </c>
      <c r="BD39" s="103" t="s">
        <v>5345</v>
      </c>
      <c r="BE39" s="103" t="s">
        <v>5346</v>
      </c>
      <c r="BF39" s="103" t="s">
        <v>5347</v>
      </c>
      <c r="BG39" s="106">
        <v>2100</v>
      </c>
      <c r="BH39" s="104">
        <v>14</v>
      </c>
      <c r="BI39" s="106">
        <v>60000</v>
      </c>
      <c r="BJ39" s="104">
        <v>150</v>
      </c>
      <c r="BK39" s="107" t="s">
        <v>109</v>
      </c>
      <c r="BL39" s="94">
        <v>929002997702</v>
      </c>
      <c r="BM39" s="103" t="s">
        <v>751</v>
      </c>
      <c r="BN39" s="103" t="s">
        <v>5348</v>
      </c>
      <c r="BO39" s="103" t="s">
        <v>5349</v>
      </c>
      <c r="BP39" s="103" t="s">
        <v>5350</v>
      </c>
      <c r="BQ39" s="106">
        <v>2500</v>
      </c>
      <c r="BR39" s="104" t="s">
        <v>4364</v>
      </c>
      <c r="BS39" s="106">
        <v>60000</v>
      </c>
      <c r="BT39" s="104">
        <v>161</v>
      </c>
      <c r="BU39" s="107" t="s">
        <v>322</v>
      </c>
      <c r="BV39" s="94">
        <v>929001922602</v>
      </c>
      <c r="BW39" s="103" t="s">
        <v>668</v>
      </c>
      <c r="BX39" s="103" t="s">
        <v>5299</v>
      </c>
      <c r="BY39" s="103" t="s">
        <v>5300</v>
      </c>
      <c r="BZ39" s="103" t="s">
        <v>5301</v>
      </c>
      <c r="CA39" s="106">
        <v>2000</v>
      </c>
      <c r="CB39" s="104" t="s">
        <v>4191</v>
      </c>
      <c r="CC39" s="106">
        <v>75000</v>
      </c>
      <c r="CD39" s="104">
        <v>160</v>
      </c>
      <c r="CE39" s="107" t="s">
        <v>322</v>
      </c>
      <c r="CF39" s="94">
        <v>929002998302</v>
      </c>
      <c r="CG39" s="103" t="s">
        <v>681</v>
      </c>
      <c r="CH39" s="103" t="s">
        <v>5354</v>
      </c>
      <c r="CI39" s="103" t="s">
        <v>5355</v>
      </c>
      <c r="CJ39" s="103" t="s">
        <v>5356</v>
      </c>
      <c r="CK39" s="106">
        <v>2500</v>
      </c>
      <c r="CL39" s="104" t="s">
        <v>4346</v>
      </c>
      <c r="CM39" s="106">
        <v>75000</v>
      </c>
      <c r="CN39" s="104">
        <v>170</v>
      </c>
      <c r="CO39" s="107" t="s">
        <v>322</v>
      </c>
      <c r="CP39" s="94">
        <v>929003067002</v>
      </c>
      <c r="CQ39" s="103" t="s">
        <v>678</v>
      </c>
      <c r="CR39" s="103" t="s">
        <v>5357</v>
      </c>
      <c r="CS39" s="103" t="s">
        <v>5358</v>
      </c>
      <c r="CT39" s="103" t="s">
        <v>5359</v>
      </c>
      <c r="CU39" s="106">
        <v>2500</v>
      </c>
      <c r="CV39" s="104" t="s">
        <v>4344</v>
      </c>
      <c r="CW39" s="106">
        <v>75000</v>
      </c>
      <c r="CX39" s="104">
        <v>185</v>
      </c>
      <c r="CY39" s="107" t="s">
        <v>398</v>
      </c>
      <c r="CZ39" s="116">
        <v>929003482202</v>
      </c>
      <c r="DA39" s="113" t="s">
        <v>674</v>
      </c>
      <c r="DB39" s="103" t="s">
        <v>5360</v>
      </c>
      <c r="DC39" s="103" t="s">
        <v>5361</v>
      </c>
      <c r="DD39" s="103" t="s">
        <v>5362</v>
      </c>
      <c r="DE39" s="106">
        <v>2500</v>
      </c>
      <c r="DF39" s="104" t="s">
        <v>4177</v>
      </c>
      <c r="DG39" s="106">
        <v>100000</v>
      </c>
      <c r="DH39" s="104">
        <v>210</v>
      </c>
      <c r="DI39" s="107" t="s">
        <v>103</v>
      </c>
      <c r="DJ39" s="102" t="s">
        <v>5177</v>
      </c>
      <c r="DK39" s="103"/>
      <c r="DL39" s="103"/>
      <c r="DM39" s="103"/>
      <c r="DN39" s="103"/>
      <c r="DO39" s="106"/>
      <c r="DP39" s="104"/>
      <c r="DQ39" s="106"/>
      <c r="DR39" s="104"/>
      <c r="DS39" s="107"/>
      <c r="DT39" s="94" t="s">
        <v>5366</v>
      </c>
      <c r="DU39" s="103" t="s">
        <v>707</v>
      </c>
      <c r="DV39" s="103" t="s">
        <v>5367</v>
      </c>
      <c r="DW39" s="103" t="s">
        <v>5368</v>
      </c>
      <c r="DX39" s="103" t="s">
        <v>5369</v>
      </c>
      <c r="DY39" s="106">
        <v>2100</v>
      </c>
      <c r="DZ39" s="104">
        <v>14</v>
      </c>
      <c r="EA39" s="106">
        <v>75000</v>
      </c>
      <c r="EB39" s="104">
        <v>150</v>
      </c>
      <c r="EC39" s="107" t="s">
        <v>109</v>
      </c>
      <c r="ED39" s="94">
        <v>929003554102</v>
      </c>
      <c r="EE39" s="103" t="s">
        <v>713</v>
      </c>
      <c r="EF39" s="103" t="s">
        <v>5370</v>
      </c>
      <c r="EG39" s="103" t="s">
        <v>5371</v>
      </c>
      <c r="EH39" s="103" t="s">
        <v>5372</v>
      </c>
      <c r="EI39" s="106">
        <v>2500</v>
      </c>
      <c r="EJ39" s="104">
        <v>16</v>
      </c>
      <c r="EK39" s="106">
        <v>75000</v>
      </c>
      <c r="EL39" s="104">
        <v>156</v>
      </c>
      <c r="EM39" s="107" t="s">
        <v>109</v>
      </c>
      <c r="EN39" s="94">
        <v>929001869302</v>
      </c>
      <c r="EO39" s="103" t="s">
        <v>820</v>
      </c>
      <c r="EP39" s="103" t="s">
        <v>5373</v>
      </c>
      <c r="EQ39" s="103" t="s">
        <v>5374</v>
      </c>
      <c r="ER39" s="103" t="s">
        <v>5375</v>
      </c>
      <c r="ES39" s="106">
        <v>2000</v>
      </c>
      <c r="ET39" s="104">
        <v>18</v>
      </c>
      <c r="EU39" s="106">
        <v>50000</v>
      </c>
      <c r="EV39" s="104">
        <v>111</v>
      </c>
      <c r="EW39" s="107" t="s">
        <v>168</v>
      </c>
      <c r="EX39" s="94" t="s">
        <v>5319</v>
      </c>
      <c r="EY39" s="113" t="s">
        <v>822</v>
      </c>
      <c r="EZ39" s="115" t="s">
        <v>5320</v>
      </c>
      <c r="FA39" s="103" t="s">
        <v>5321</v>
      </c>
      <c r="FB39" s="103" t="s">
        <v>5322</v>
      </c>
      <c r="FC39" s="106">
        <v>2200</v>
      </c>
      <c r="FD39" s="104">
        <v>15.5</v>
      </c>
      <c r="FE39" s="106">
        <v>50000</v>
      </c>
      <c r="FF39" s="104">
        <v>141</v>
      </c>
      <c r="FG39" s="107" t="s">
        <v>109</v>
      </c>
      <c r="FH39" s="94">
        <v>929002997102</v>
      </c>
      <c r="FI39" s="103" t="s">
        <v>760</v>
      </c>
      <c r="FJ39" s="103" t="s">
        <v>5380</v>
      </c>
      <c r="FK39" s="103" t="s">
        <v>5381</v>
      </c>
      <c r="FL39" s="103" t="s">
        <v>5382</v>
      </c>
      <c r="FM39" s="106">
        <v>2500</v>
      </c>
      <c r="FN39" s="104" t="s">
        <v>4364</v>
      </c>
      <c r="FO39" s="106">
        <v>60000</v>
      </c>
      <c r="FP39" s="104">
        <v>161</v>
      </c>
      <c r="FQ39" s="107" t="s">
        <v>322</v>
      </c>
    </row>
    <row r="40" spans="1:173" s="93" customFormat="1" ht="14.4" customHeight="1">
      <c r="A40" s="94">
        <v>927925084014</v>
      </c>
      <c r="B40" s="95" t="s">
        <v>5625</v>
      </c>
      <c r="C40" s="96">
        <v>871150063159640</v>
      </c>
      <c r="D40" s="95" t="s">
        <v>5626</v>
      </c>
      <c r="E40" s="96">
        <v>8711500631596</v>
      </c>
      <c r="F40" s="97" t="s">
        <v>5176</v>
      </c>
      <c r="G40" s="98">
        <v>5000</v>
      </c>
      <c r="H40" s="99">
        <v>50</v>
      </c>
      <c r="I40" s="98">
        <v>20000</v>
      </c>
      <c r="J40" s="99">
        <v>100</v>
      </c>
      <c r="K40" s="100" t="s">
        <v>160</v>
      </c>
      <c r="L40" s="98">
        <v>4000</v>
      </c>
      <c r="M40" s="101">
        <v>1500</v>
      </c>
      <c r="N40" s="112">
        <v>929003130702</v>
      </c>
      <c r="O40" s="113" t="s">
        <v>835</v>
      </c>
      <c r="P40" s="103" t="s">
        <v>5491</v>
      </c>
      <c r="Q40" s="103" t="s">
        <v>5492</v>
      </c>
      <c r="R40" s="103" t="s">
        <v>5493</v>
      </c>
      <c r="S40" s="98">
        <v>2000</v>
      </c>
      <c r="T40" s="104" t="s">
        <v>4366</v>
      </c>
      <c r="U40" s="98">
        <v>20000</v>
      </c>
      <c r="V40" s="104">
        <v>102</v>
      </c>
      <c r="W40" s="105" t="s">
        <v>160</v>
      </c>
      <c r="X40" s="94" t="s">
        <v>5494</v>
      </c>
      <c r="Y40" s="103" t="s">
        <v>794</v>
      </c>
      <c r="Z40" s="103" t="s">
        <v>5495</v>
      </c>
      <c r="AA40" s="103" t="s">
        <v>5496</v>
      </c>
      <c r="AB40" s="103" t="s">
        <v>5497</v>
      </c>
      <c r="AC40" s="106">
        <v>2200</v>
      </c>
      <c r="AD40" s="104">
        <v>20</v>
      </c>
      <c r="AE40" s="106">
        <v>50000</v>
      </c>
      <c r="AF40" s="104">
        <v>110</v>
      </c>
      <c r="AG40" s="107" t="s">
        <v>168</v>
      </c>
      <c r="AH40" s="94" t="s">
        <v>5498</v>
      </c>
      <c r="AI40" s="103" t="s">
        <v>797</v>
      </c>
      <c r="AJ40" s="103" t="s">
        <v>5499</v>
      </c>
      <c r="AK40" s="103" t="s">
        <v>5500</v>
      </c>
      <c r="AL40" s="103" t="s">
        <v>5501</v>
      </c>
      <c r="AM40" s="108">
        <v>2700</v>
      </c>
      <c r="AN40" s="104">
        <v>24</v>
      </c>
      <c r="AO40" s="106">
        <v>50000</v>
      </c>
      <c r="AP40" s="104">
        <v>112</v>
      </c>
      <c r="AQ40" s="107" t="s">
        <v>168</v>
      </c>
      <c r="AR40" s="116">
        <v>929003154402</v>
      </c>
      <c r="AS40" s="113" t="s">
        <v>800</v>
      </c>
      <c r="AT40" s="103" t="s">
        <v>5502</v>
      </c>
      <c r="AU40" s="103" t="s">
        <v>5503</v>
      </c>
      <c r="AV40" s="103" t="s">
        <v>5504</v>
      </c>
      <c r="AW40" s="106">
        <v>3500</v>
      </c>
      <c r="AX40" s="104" t="s">
        <v>4367</v>
      </c>
      <c r="AY40" s="106">
        <v>50000</v>
      </c>
      <c r="AZ40" s="104">
        <v>111</v>
      </c>
      <c r="BA40" s="107" t="s">
        <v>168</v>
      </c>
      <c r="BB40" s="109">
        <v>929002021802</v>
      </c>
      <c r="BC40" s="103" t="s">
        <v>754</v>
      </c>
      <c r="BD40" s="103" t="s">
        <v>5505</v>
      </c>
      <c r="BE40" s="103" t="s">
        <v>5506</v>
      </c>
      <c r="BF40" s="103" t="s">
        <v>5507</v>
      </c>
      <c r="BG40" s="106">
        <v>3100</v>
      </c>
      <c r="BH40" s="104" t="s">
        <v>4365</v>
      </c>
      <c r="BI40" s="106">
        <v>60000</v>
      </c>
      <c r="BJ40" s="104">
        <v>151</v>
      </c>
      <c r="BK40" s="107" t="s">
        <v>109</v>
      </c>
      <c r="BL40" s="94">
        <v>929002998002</v>
      </c>
      <c r="BM40" s="103" t="s">
        <v>757</v>
      </c>
      <c r="BN40" s="103" t="s">
        <v>5508</v>
      </c>
      <c r="BO40" s="103" t="s">
        <v>5509</v>
      </c>
      <c r="BP40" s="103" t="s">
        <v>5510</v>
      </c>
      <c r="BQ40" s="106">
        <v>3700</v>
      </c>
      <c r="BR40" s="104">
        <v>23</v>
      </c>
      <c r="BS40" s="106">
        <v>60000</v>
      </c>
      <c r="BT40" s="104">
        <v>160</v>
      </c>
      <c r="BU40" s="107" t="s">
        <v>322</v>
      </c>
      <c r="BV40" s="94">
        <v>929001923002</v>
      </c>
      <c r="BW40" s="103" t="s">
        <v>687</v>
      </c>
      <c r="BX40" s="103" t="s">
        <v>5511</v>
      </c>
      <c r="BY40" s="103" t="s">
        <v>5512</v>
      </c>
      <c r="BZ40" s="103" t="s">
        <v>5513</v>
      </c>
      <c r="CA40" s="106">
        <v>3100</v>
      </c>
      <c r="CB40" s="104" t="s">
        <v>4347</v>
      </c>
      <c r="CC40" s="106">
        <v>75000</v>
      </c>
      <c r="CD40" s="104">
        <v>170</v>
      </c>
      <c r="CE40" s="107" t="s">
        <v>322</v>
      </c>
      <c r="CF40" s="94">
        <v>929002998602</v>
      </c>
      <c r="CG40" s="103" t="s">
        <v>698</v>
      </c>
      <c r="CH40" s="103" t="s">
        <v>5514</v>
      </c>
      <c r="CI40" s="103" t="s">
        <v>5515</v>
      </c>
      <c r="CJ40" s="103" t="s">
        <v>5516</v>
      </c>
      <c r="CK40" s="106">
        <v>3700</v>
      </c>
      <c r="CL40" s="104" t="s">
        <v>4349</v>
      </c>
      <c r="CM40" s="106">
        <v>75000</v>
      </c>
      <c r="CN40" s="104">
        <v>170</v>
      </c>
      <c r="CO40" s="107" t="s">
        <v>322</v>
      </c>
      <c r="CP40" s="94">
        <v>929003067202</v>
      </c>
      <c r="CQ40" s="103" t="s">
        <v>695</v>
      </c>
      <c r="CR40" s="103" t="s">
        <v>5517</v>
      </c>
      <c r="CS40" s="103" t="s">
        <v>5518</v>
      </c>
      <c r="CT40" s="103" t="s">
        <v>5519</v>
      </c>
      <c r="CU40" s="106">
        <v>3700</v>
      </c>
      <c r="CV40" s="104">
        <v>20</v>
      </c>
      <c r="CW40" s="106">
        <v>75000</v>
      </c>
      <c r="CX40" s="104">
        <v>185</v>
      </c>
      <c r="CY40" s="107" t="s">
        <v>398</v>
      </c>
      <c r="CZ40" s="116">
        <v>929003482302</v>
      </c>
      <c r="DA40" s="113" t="s">
        <v>692</v>
      </c>
      <c r="DB40" s="103" t="s">
        <v>5520</v>
      </c>
      <c r="DC40" s="103" t="s">
        <v>5521</v>
      </c>
      <c r="DD40" s="103" t="s">
        <v>5522</v>
      </c>
      <c r="DE40" s="106">
        <v>3700</v>
      </c>
      <c r="DF40" s="104" t="s">
        <v>4348</v>
      </c>
      <c r="DG40" s="106">
        <v>100000</v>
      </c>
      <c r="DH40" s="104">
        <v>210</v>
      </c>
      <c r="DI40" s="107" t="s">
        <v>103</v>
      </c>
      <c r="DJ40" s="102" t="s">
        <v>5177</v>
      </c>
      <c r="DK40" s="103"/>
      <c r="DL40" s="103"/>
      <c r="DM40" s="103"/>
      <c r="DN40" s="103"/>
      <c r="DO40" s="106"/>
      <c r="DP40" s="104"/>
      <c r="DQ40" s="106"/>
      <c r="DR40" s="104"/>
      <c r="DS40" s="107"/>
      <c r="DT40" s="94" t="s">
        <v>5526</v>
      </c>
      <c r="DU40" s="103" t="s">
        <v>718</v>
      </c>
      <c r="DV40" s="103" t="s">
        <v>5527</v>
      </c>
      <c r="DW40" s="103" t="s">
        <v>5528</v>
      </c>
      <c r="DX40" s="103" t="s">
        <v>5529</v>
      </c>
      <c r="DY40" s="106">
        <v>3100</v>
      </c>
      <c r="DZ40" s="104">
        <v>20</v>
      </c>
      <c r="EA40" s="106">
        <v>75000</v>
      </c>
      <c r="EB40" s="104">
        <v>155</v>
      </c>
      <c r="EC40" s="107" t="s">
        <v>109</v>
      </c>
      <c r="ED40" s="94" t="s">
        <v>5530</v>
      </c>
      <c r="EE40" s="103" t="s">
        <v>724</v>
      </c>
      <c r="EF40" s="103" t="s">
        <v>5531</v>
      </c>
      <c r="EG40" s="103" t="s">
        <v>5532</v>
      </c>
      <c r="EH40" s="103" t="s">
        <v>5533</v>
      </c>
      <c r="EI40" s="106">
        <v>3700</v>
      </c>
      <c r="EJ40" s="104">
        <v>24</v>
      </c>
      <c r="EK40" s="106">
        <v>75000</v>
      </c>
      <c r="EL40" s="104">
        <v>154</v>
      </c>
      <c r="EM40" s="107" t="s">
        <v>109</v>
      </c>
      <c r="EN40" s="94">
        <v>929001869602</v>
      </c>
      <c r="EO40" s="103" t="s">
        <v>826</v>
      </c>
      <c r="EP40" s="103" t="s">
        <v>5534</v>
      </c>
      <c r="EQ40" s="103" t="s">
        <v>5535</v>
      </c>
      <c r="ER40" s="103" t="s">
        <v>5536</v>
      </c>
      <c r="ES40" s="106">
        <v>2700</v>
      </c>
      <c r="ET40" s="104">
        <v>23</v>
      </c>
      <c r="EU40" s="106">
        <v>50000</v>
      </c>
      <c r="EV40" s="104">
        <v>117</v>
      </c>
      <c r="EW40" s="107" t="s">
        <v>168</v>
      </c>
      <c r="EX40" s="94" t="s">
        <v>5537</v>
      </c>
      <c r="EY40" s="113" t="s">
        <v>829</v>
      </c>
      <c r="EZ40" s="115" t="s">
        <v>5538</v>
      </c>
      <c r="FA40" s="103" t="s">
        <v>5539</v>
      </c>
      <c r="FB40" s="103" t="s">
        <v>5540</v>
      </c>
      <c r="FC40" s="106">
        <v>3500</v>
      </c>
      <c r="FD40" s="104" t="s">
        <v>5479</v>
      </c>
      <c r="FE40" s="106">
        <v>50000</v>
      </c>
      <c r="FF40" s="104">
        <v>152</v>
      </c>
      <c r="FG40" s="107" t="s">
        <v>109</v>
      </c>
      <c r="FH40" s="94">
        <v>929002997402</v>
      </c>
      <c r="FI40" s="103" t="s">
        <v>763</v>
      </c>
      <c r="FJ40" s="103" t="s">
        <v>5541</v>
      </c>
      <c r="FK40" s="103" t="s">
        <v>5542</v>
      </c>
      <c r="FL40" s="103" t="s">
        <v>5543</v>
      </c>
      <c r="FM40" s="106">
        <v>3700</v>
      </c>
      <c r="FN40" s="104">
        <v>23</v>
      </c>
      <c r="FO40" s="106">
        <v>60000</v>
      </c>
      <c r="FP40" s="104">
        <v>160</v>
      </c>
      <c r="FQ40" s="107" t="s">
        <v>322</v>
      </c>
    </row>
    <row r="41" spans="1:173" s="93" customFormat="1" ht="14.4" customHeight="1">
      <c r="A41" s="94">
        <v>928024384001</v>
      </c>
      <c r="B41" s="95" t="s">
        <v>2190</v>
      </c>
      <c r="C41" s="96">
        <v>871150095381040</v>
      </c>
      <c r="D41" s="95" t="s">
        <v>5627</v>
      </c>
      <c r="E41" s="96">
        <v>8711500953810</v>
      </c>
      <c r="F41" s="97" t="s">
        <v>5176</v>
      </c>
      <c r="G41" s="98">
        <v>860</v>
      </c>
      <c r="H41" s="99">
        <v>14.2</v>
      </c>
      <c r="I41" s="98">
        <v>20000</v>
      </c>
      <c r="J41" s="99">
        <v>60.563380281690144</v>
      </c>
      <c r="K41" s="100" t="s">
        <v>305</v>
      </c>
      <c r="L41" s="98">
        <v>4000</v>
      </c>
      <c r="M41" s="101">
        <v>375</v>
      </c>
      <c r="N41" s="102" t="s">
        <v>5177</v>
      </c>
      <c r="O41" s="103"/>
      <c r="P41" s="103"/>
      <c r="Q41" s="103"/>
      <c r="R41" s="103"/>
      <c r="S41" s="98"/>
      <c r="T41" s="104"/>
      <c r="U41" s="98"/>
      <c r="V41" s="104"/>
      <c r="W41" s="105"/>
      <c r="X41" s="102" t="s">
        <v>5177</v>
      </c>
      <c r="Y41" s="103"/>
      <c r="Z41" s="103"/>
      <c r="AA41" s="103"/>
      <c r="AB41" s="103"/>
      <c r="AC41" s="106"/>
      <c r="AD41" s="104"/>
      <c r="AE41" s="106"/>
      <c r="AF41" s="104"/>
      <c r="AG41" s="107"/>
      <c r="AH41" s="102" t="s">
        <v>5177</v>
      </c>
      <c r="AI41" s="103"/>
      <c r="AJ41" s="103"/>
      <c r="AK41" s="103"/>
      <c r="AL41" s="103"/>
      <c r="AM41" s="108"/>
      <c r="AN41" s="104"/>
      <c r="AO41" s="106"/>
      <c r="AP41" s="104"/>
      <c r="AQ41" s="107"/>
      <c r="AR41" s="102" t="s">
        <v>5177</v>
      </c>
      <c r="AS41" s="103"/>
      <c r="AT41" s="103"/>
      <c r="AU41" s="103"/>
      <c r="AV41" s="103"/>
      <c r="AW41" s="106"/>
      <c r="AX41" s="104"/>
      <c r="AY41" s="106"/>
      <c r="AZ41" s="104"/>
      <c r="BA41" s="107"/>
      <c r="BB41" s="114" t="s">
        <v>5177</v>
      </c>
      <c r="BC41" s="103"/>
      <c r="BD41" s="103"/>
      <c r="BE41" s="103"/>
      <c r="BF41" s="103"/>
      <c r="BG41" s="106"/>
      <c r="BH41" s="104"/>
      <c r="BI41" s="106"/>
      <c r="BJ41" s="104"/>
      <c r="BK41" s="107"/>
      <c r="BL41" s="102" t="s">
        <v>5177</v>
      </c>
      <c r="BM41" s="103"/>
      <c r="BN41" s="103"/>
      <c r="BO41" s="103"/>
      <c r="BP41" s="103"/>
      <c r="BQ41" s="106"/>
      <c r="BR41" s="104"/>
      <c r="BS41" s="106"/>
      <c r="BT41" s="104"/>
      <c r="BU41" s="107"/>
      <c r="BV41" s="102" t="s">
        <v>5177</v>
      </c>
      <c r="BW41" s="103"/>
      <c r="BX41" s="103"/>
      <c r="BY41" s="103"/>
      <c r="BZ41" s="103"/>
      <c r="CA41" s="106"/>
      <c r="CB41" s="104"/>
      <c r="CC41" s="106"/>
      <c r="CD41" s="104"/>
      <c r="CE41" s="107"/>
      <c r="CF41" s="102" t="s">
        <v>5177</v>
      </c>
      <c r="CG41" s="103"/>
      <c r="CH41" s="103"/>
      <c r="CI41" s="103"/>
      <c r="CJ41" s="103"/>
      <c r="CK41" s="106"/>
      <c r="CL41" s="104"/>
      <c r="CM41" s="106"/>
      <c r="CN41" s="104"/>
      <c r="CO41" s="107"/>
      <c r="CP41" s="102" t="s">
        <v>5177</v>
      </c>
      <c r="CQ41" s="103"/>
      <c r="CR41" s="103"/>
      <c r="CS41" s="103"/>
      <c r="CT41" s="103"/>
      <c r="CU41" s="106"/>
      <c r="CV41" s="104"/>
      <c r="CW41" s="106"/>
      <c r="CX41" s="104"/>
      <c r="CY41" s="107"/>
      <c r="CZ41" s="102" t="s">
        <v>5177</v>
      </c>
      <c r="DA41" s="103"/>
      <c r="DB41" s="103"/>
      <c r="DC41" s="103"/>
      <c r="DD41" s="103"/>
      <c r="DE41" s="106"/>
      <c r="DF41" s="104"/>
      <c r="DG41" s="106"/>
      <c r="DH41" s="104"/>
      <c r="DI41" s="107"/>
      <c r="DJ41" s="102" t="s">
        <v>5177</v>
      </c>
      <c r="DK41" s="103"/>
      <c r="DL41" s="103"/>
      <c r="DM41" s="103"/>
      <c r="DN41" s="103"/>
      <c r="DO41" s="106"/>
      <c r="DP41" s="104"/>
      <c r="DQ41" s="106"/>
      <c r="DR41" s="104"/>
      <c r="DS41" s="107"/>
      <c r="DT41" s="102" t="s">
        <v>5177</v>
      </c>
      <c r="DU41" s="103"/>
      <c r="DV41" s="103"/>
      <c r="DW41" s="103"/>
      <c r="DX41" s="103"/>
      <c r="DY41" s="106"/>
      <c r="DZ41" s="104"/>
      <c r="EA41" s="106"/>
      <c r="EB41" s="104"/>
      <c r="EC41" s="107"/>
      <c r="ED41" s="102" t="s">
        <v>5177</v>
      </c>
      <c r="EE41" s="103"/>
      <c r="EF41" s="103"/>
      <c r="EG41" s="103"/>
      <c r="EH41" s="103"/>
      <c r="EI41" s="106"/>
      <c r="EJ41" s="104"/>
      <c r="EK41" s="106"/>
      <c r="EL41" s="104"/>
      <c r="EM41" s="107"/>
      <c r="EN41" s="102" t="s">
        <v>5177</v>
      </c>
      <c r="EO41" s="103"/>
      <c r="EP41" s="103"/>
      <c r="EQ41" s="103"/>
      <c r="ER41" s="103"/>
      <c r="ES41" s="106"/>
      <c r="ET41" s="104"/>
      <c r="EU41" s="106"/>
      <c r="EV41" s="104"/>
      <c r="EW41" s="107"/>
      <c r="EX41" s="102" t="s">
        <v>5177</v>
      </c>
      <c r="EY41" s="103"/>
      <c r="EZ41" s="103"/>
      <c r="FA41" s="103"/>
      <c r="FB41" s="103"/>
      <c r="FC41" s="106"/>
      <c r="FD41" s="104"/>
      <c r="FE41" s="106"/>
      <c r="FF41" s="104"/>
      <c r="FG41" s="107"/>
      <c r="FH41" s="102" t="s">
        <v>5177</v>
      </c>
      <c r="FI41" s="103"/>
      <c r="FJ41" s="103"/>
      <c r="FK41" s="103"/>
      <c r="FL41" s="103"/>
      <c r="FM41" s="106"/>
      <c r="FN41" s="104"/>
      <c r="FO41" s="106"/>
      <c r="FP41" s="104"/>
      <c r="FQ41" s="107"/>
    </row>
    <row r="42" spans="1:173" s="93" customFormat="1" ht="14.4" customHeight="1">
      <c r="A42" s="94">
        <v>927921183023</v>
      </c>
      <c r="B42" s="95" t="s">
        <v>5628</v>
      </c>
      <c r="C42" s="96">
        <v>871150026458940</v>
      </c>
      <c r="D42" s="95" t="s">
        <v>5629</v>
      </c>
      <c r="E42" s="96">
        <v>8711500264589</v>
      </c>
      <c r="F42" s="97" t="s">
        <v>5176</v>
      </c>
      <c r="G42" s="98">
        <v>2650</v>
      </c>
      <c r="H42" s="99">
        <v>32.4</v>
      </c>
      <c r="I42" s="98">
        <v>20000</v>
      </c>
      <c r="J42" s="99">
        <v>81.790123456790127</v>
      </c>
      <c r="K42" s="100" t="s">
        <v>305</v>
      </c>
      <c r="L42" s="98">
        <v>3000</v>
      </c>
      <c r="M42" s="101">
        <v>1200</v>
      </c>
      <c r="N42" s="102" t="s">
        <v>5177</v>
      </c>
      <c r="O42" s="103"/>
      <c r="P42" s="103"/>
      <c r="Q42" s="103"/>
      <c r="R42" s="103"/>
      <c r="S42" s="98"/>
      <c r="T42" s="104"/>
      <c r="U42" s="98"/>
      <c r="V42" s="104"/>
      <c r="W42" s="105"/>
      <c r="X42" s="94" t="s">
        <v>5281</v>
      </c>
      <c r="Y42" s="103" t="s">
        <v>785</v>
      </c>
      <c r="Z42" s="103" t="s">
        <v>5282</v>
      </c>
      <c r="AA42" s="103" t="s">
        <v>5283</v>
      </c>
      <c r="AB42" s="103" t="s">
        <v>5284</v>
      </c>
      <c r="AC42" s="106">
        <v>1700</v>
      </c>
      <c r="AD42" s="104" t="s">
        <v>4364</v>
      </c>
      <c r="AE42" s="106">
        <v>50000</v>
      </c>
      <c r="AF42" s="104">
        <v>109</v>
      </c>
      <c r="AG42" s="107" t="s">
        <v>160</v>
      </c>
      <c r="AH42" s="94" t="s">
        <v>5285</v>
      </c>
      <c r="AI42" s="103" t="s">
        <v>788</v>
      </c>
      <c r="AJ42" s="103" t="s">
        <v>5286</v>
      </c>
      <c r="AK42" s="103" t="s">
        <v>5287</v>
      </c>
      <c r="AL42" s="103" t="s">
        <v>5288</v>
      </c>
      <c r="AM42" s="108">
        <v>1850</v>
      </c>
      <c r="AN42" s="104">
        <v>18</v>
      </c>
      <c r="AO42" s="106">
        <v>50000</v>
      </c>
      <c r="AP42" s="104">
        <v>102</v>
      </c>
      <c r="AQ42" s="107" t="s">
        <v>160</v>
      </c>
      <c r="AR42" s="94" t="s">
        <v>5289</v>
      </c>
      <c r="AS42" s="103" t="s">
        <v>791</v>
      </c>
      <c r="AT42" s="103" t="s">
        <v>5290</v>
      </c>
      <c r="AU42" s="103" t="s">
        <v>5291</v>
      </c>
      <c r="AV42" s="103" t="s">
        <v>5292</v>
      </c>
      <c r="AW42" s="106">
        <v>2250</v>
      </c>
      <c r="AX42" s="104" t="s">
        <v>4350</v>
      </c>
      <c r="AY42" s="106">
        <v>50000</v>
      </c>
      <c r="AZ42" s="104">
        <v>104</v>
      </c>
      <c r="BA42" s="107" t="s">
        <v>160</v>
      </c>
      <c r="BB42" s="109">
        <v>929002021102</v>
      </c>
      <c r="BC42" s="103" t="s">
        <v>744</v>
      </c>
      <c r="BD42" s="103" t="s">
        <v>5186</v>
      </c>
      <c r="BE42" s="103" t="s">
        <v>5187</v>
      </c>
      <c r="BF42" s="103" t="s">
        <v>5188</v>
      </c>
      <c r="BG42" s="106">
        <v>1000</v>
      </c>
      <c r="BH42" s="104">
        <v>8</v>
      </c>
      <c r="BI42" s="106">
        <v>60000</v>
      </c>
      <c r="BJ42" s="104">
        <v>125</v>
      </c>
      <c r="BK42" s="107" t="s">
        <v>168</v>
      </c>
      <c r="BL42" s="94">
        <v>929002997602</v>
      </c>
      <c r="BM42" s="103" t="s">
        <v>750</v>
      </c>
      <c r="BN42" s="103" t="s">
        <v>5296</v>
      </c>
      <c r="BO42" s="103" t="s">
        <v>5297</v>
      </c>
      <c r="BP42" s="103" t="s">
        <v>5298</v>
      </c>
      <c r="BQ42" s="106">
        <v>2300</v>
      </c>
      <c r="BR42" s="104" t="s">
        <v>4364</v>
      </c>
      <c r="BS42" s="106">
        <v>60000</v>
      </c>
      <c r="BT42" s="104">
        <v>148</v>
      </c>
      <c r="BU42" s="107" t="s">
        <v>109</v>
      </c>
      <c r="BV42" s="94">
        <v>929001922602</v>
      </c>
      <c r="BW42" s="103" t="s">
        <v>668</v>
      </c>
      <c r="BX42" s="103" t="s">
        <v>5299</v>
      </c>
      <c r="BY42" s="103" t="s">
        <v>5300</v>
      </c>
      <c r="BZ42" s="103" t="s">
        <v>5301</v>
      </c>
      <c r="CA42" s="106">
        <v>2000</v>
      </c>
      <c r="CB42" s="104" t="s">
        <v>4191</v>
      </c>
      <c r="CC42" s="106">
        <v>75000</v>
      </c>
      <c r="CD42" s="104">
        <v>160</v>
      </c>
      <c r="CE42" s="107" t="s">
        <v>322</v>
      </c>
      <c r="CF42" s="94">
        <v>929002998202</v>
      </c>
      <c r="CG42" s="103" t="s">
        <v>680</v>
      </c>
      <c r="CH42" s="103" t="s">
        <v>5302</v>
      </c>
      <c r="CI42" s="103" t="s">
        <v>5303</v>
      </c>
      <c r="CJ42" s="103" t="s">
        <v>5304</v>
      </c>
      <c r="CK42" s="106">
        <v>2300</v>
      </c>
      <c r="CL42" s="104" t="s">
        <v>4346</v>
      </c>
      <c r="CM42" s="106">
        <v>75000</v>
      </c>
      <c r="CN42" s="104">
        <v>156</v>
      </c>
      <c r="CO42" s="107" t="s">
        <v>109</v>
      </c>
      <c r="CP42" s="94" t="s">
        <v>5305</v>
      </c>
      <c r="CQ42" s="113" t="s">
        <v>677</v>
      </c>
      <c r="CR42" s="115" t="s">
        <v>5306</v>
      </c>
      <c r="CS42" s="103" t="str">
        <f>RIGHT(CR42,8)</f>
        <v>27690100</v>
      </c>
      <c r="CT42" s="115" t="s">
        <v>5307</v>
      </c>
      <c r="CU42" s="106">
        <v>2300</v>
      </c>
      <c r="CV42" s="104">
        <v>13.5</v>
      </c>
      <c r="CW42" s="106">
        <v>75000</v>
      </c>
      <c r="CX42" s="104">
        <v>170</v>
      </c>
      <c r="CY42" s="107" t="s">
        <v>322</v>
      </c>
      <c r="CZ42" s="102" t="s">
        <v>5177</v>
      </c>
      <c r="DA42" s="103"/>
      <c r="DB42" s="103"/>
      <c r="DC42" s="103"/>
      <c r="DD42" s="103"/>
      <c r="DE42" s="106"/>
      <c r="DF42" s="104"/>
      <c r="DG42" s="106"/>
      <c r="DH42" s="104"/>
      <c r="DI42" s="107"/>
      <c r="DJ42" s="102" t="s">
        <v>5177</v>
      </c>
      <c r="DK42" s="103"/>
      <c r="DL42" s="103"/>
      <c r="DM42" s="103"/>
      <c r="DN42" s="103"/>
      <c r="DO42" s="106"/>
      <c r="DP42" s="104"/>
      <c r="DQ42" s="106"/>
      <c r="DR42" s="104"/>
      <c r="DS42" s="107"/>
      <c r="DT42" s="94" t="s">
        <v>5308</v>
      </c>
      <c r="DU42" s="103" t="s">
        <v>706</v>
      </c>
      <c r="DV42" s="103" t="s">
        <v>5309</v>
      </c>
      <c r="DW42" s="103" t="s">
        <v>5310</v>
      </c>
      <c r="DX42" s="103" t="s">
        <v>5311</v>
      </c>
      <c r="DY42" s="106">
        <v>2000</v>
      </c>
      <c r="DZ42" s="104">
        <v>14</v>
      </c>
      <c r="EA42" s="106">
        <v>75000</v>
      </c>
      <c r="EB42" s="104">
        <v>142</v>
      </c>
      <c r="EC42" s="107" t="s">
        <v>168</v>
      </c>
      <c r="ED42" s="94" t="s">
        <v>5312</v>
      </c>
      <c r="EE42" s="103" t="s">
        <v>712</v>
      </c>
      <c r="EF42" s="103" t="s">
        <v>5313</v>
      </c>
      <c r="EG42" s="103" t="s">
        <v>5314</v>
      </c>
      <c r="EH42" s="103" t="s">
        <v>5315</v>
      </c>
      <c r="EI42" s="106">
        <v>2350</v>
      </c>
      <c r="EJ42" s="104">
        <v>16</v>
      </c>
      <c r="EK42" s="106">
        <v>75000</v>
      </c>
      <c r="EL42" s="104">
        <v>146</v>
      </c>
      <c r="EM42" s="107" t="s">
        <v>109</v>
      </c>
      <c r="EN42" s="94">
        <v>929001869202</v>
      </c>
      <c r="EO42" s="103" t="s">
        <v>819</v>
      </c>
      <c r="EP42" s="103" t="s">
        <v>5316</v>
      </c>
      <c r="EQ42" s="103" t="s">
        <v>5317</v>
      </c>
      <c r="ER42" s="103" t="s">
        <v>5318</v>
      </c>
      <c r="ES42" s="106">
        <v>1850</v>
      </c>
      <c r="ET42" s="104">
        <v>18</v>
      </c>
      <c r="EU42" s="106">
        <v>50000</v>
      </c>
      <c r="EV42" s="104">
        <v>102</v>
      </c>
      <c r="EW42" s="107" t="s">
        <v>160</v>
      </c>
      <c r="EX42" s="94" t="s">
        <v>5319</v>
      </c>
      <c r="EY42" s="113" t="s">
        <v>822</v>
      </c>
      <c r="EZ42" s="115" t="s">
        <v>5320</v>
      </c>
      <c r="FA42" s="103" t="s">
        <v>5321</v>
      </c>
      <c r="FB42" s="103" t="s">
        <v>5322</v>
      </c>
      <c r="FC42" s="106">
        <v>2200</v>
      </c>
      <c r="FD42" s="104">
        <v>15.5</v>
      </c>
      <c r="FE42" s="106">
        <v>50000</v>
      </c>
      <c r="FF42" s="104">
        <v>141</v>
      </c>
      <c r="FG42" s="107" t="s">
        <v>109</v>
      </c>
      <c r="FH42" s="94">
        <v>929002997002</v>
      </c>
      <c r="FI42" s="103" t="s">
        <v>759</v>
      </c>
      <c r="FJ42" s="103" t="s">
        <v>5323</v>
      </c>
      <c r="FK42" s="103" t="s">
        <v>5324</v>
      </c>
      <c r="FL42" s="103" t="s">
        <v>5325</v>
      </c>
      <c r="FM42" s="106">
        <v>2300</v>
      </c>
      <c r="FN42" s="104" t="s">
        <v>4364</v>
      </c>
      <c r="FO42" s="106">
        <v>60000</v>
      </c>
      <c r="FP42" s="104">
        <v>148</v>
      </c>
      <c r="FQ42" s="107" t="s">
        <v>109</v>
      </c>
    </row>
    <row r="43" spans="1:173" s="93" customFormat="1" ht="14.4" customHeight="1">
      <c r="A43" s="94">
        <v>927921184023</v>
      </c>
      <c r="B43" s="95" t="s">
        <v>5630</v>
      </c>
      <c r="C43" s="96">
        <v>871150026462640</v>
      </c>
      <c r="D43" s="95" t="s">
        <v>5631</v>
      </c>
      <c r="E43" s="96">
        <v>8711500264626</v>
      </c>
      <c r="F43" s="97" t="s">
        <v>5176</v>
      </c>
      <c r="G43" s="98">
        <v>2650</v>
      </c>
      <c r="H43" s="99">
        <v>32.4</v>
      </c>
      <c r="I43" s="98">
        <v>20000</v>
      </c>
      <c r="J43" s="99">
        <v>81.790123456790127</v>
      </c>
      <c r="K43" s="100" t="s">
        <v>305</v>
      </c>
      <c r="L43" s="98">
        <v>4000</v>
      </c>
      <c r="M43" s="101">
        <v>1200</v>
      </c>
      <c r="N43" s="112">
        <v>929003130502</v>
      </c>
      <c r="O43" s="113" t="s">
        <v>831</v>
      </c>
      <c r="P43" s="103" t="s">
        <v>5334</v>
      </c>
      <c r="Q43" s="103" t="s">
        <v>5335</v>
      </c>
      <c r="R43" s="103" t="s">
        <v>5336</v>
      </c>
      <c r="S43" s="98">
        <v>1600</v>
      </c>
      <c r="T43" s="104">
        <v>16</v>
      </c>
      <c r="U43" s="98">
        <v>20000</v>
      </c>
      <c r="V43" s="104">
        <v>100</v>
      </c>
      <c r="W43" s="105" t="s">
        <v>160</v>
      </c>
      <c r="X43" s="94" t="s">
        <v>5337</v>
      </c>
      <c r="Y43" s="103" t="s">
        <v>786</v>
      </c>
      <c r="Z43" s="103" t="s">
        <v>5338</v>
      </c>
      <c r="AA43" s="103" t="s">
        <v>5339</v>
      </c>
      <c r="AB43" s="103" t="s">
        <v>5340</v>
      </c>
      <c r="AC43" s="106">
        <v>1800</v>
      </c>
      <c r="AD43" s="104" t="s">
        <v>4364</v>
      </c>
      <c r="AE43" s="106">
        <v>50000</v>
      </c>
      <c r="AF43" s="104">
        <v>116</v>
      </c>
      <c r="AG43" s="107" t="s">
        <v>168</v>
      </c>
      <c r="AH43" s="94" t="s">
        <v>5341</v>
      </c>
      <c r="AI43" s="103" t="s">
        <v>789</v>
      </c>
      <c r="AJ43" s="103" t="s">
        <v>5342</v>
      </c>
      <c r="AK43" s="103" t="s">
        <v>5343</v>
      </c>
      <c r="AL43" s="103" t="s">
        <v>5344</v>
      </c>
      <c r="AM43" s="108">
        <v>2000</v>
      </c>
      <c r="AN43" s="104">
        <v>18</v>
      </c>
      <c r="AO43" s="106">
        <v>50000</v>
      </c>
      <c r="AP43" s="104">
        <v>111</v>
      </c>
      <c r="AQ43" s="107" t="s">
        <v>168</v>
      </c>
      <c r="AR43" s="116">
        <v>929003154202</v>
      </c>
      <c r="AS43" s="113" t="s">
        <v>792</v>
      </c>
      <c r="AT43" s="103" t="s">
        <v>5622</v>
      </c>
      <c r="AU43" s="103" t="s">
        <v>5623</v>
      </c>
      <c r="AV43" s="103" t="s">
        <v>5624</v>
      </c>
      <c r="AW43" s="106">
        <v>2400</v>
      </c>
      <c r="AX43" s="104" t="s">
        <v>4350</v>
      </c>
      <c r="AY43" s="106">
        <v>50000</v>
      </c>
      <c r="AZ43" s="104">
        <v>111</v>
      </c>
      <c r="BA43" s="107" t="s">
        <v>168</v>
      </c>
      <c r="BB43" s="109">
        <v>929002021202</v>
      </c>
      <c r="BC43" s="103" t="s">
        <v>745</v>
      </c>
      <c r="BD43" s="103" t="s">
        <v>5218</v>
      </c>
      <c r="BE43" s="103" t="s">
        <v>5219</v>
      </c>
      <c r="BF43" s="103" t="s">
        <v>5220</v>
      </c>
      <c r="BG43" s="106">
        <v>1050</v>
      </c>
      <c r="BH43" s="104">
        <v>8</v>
      </c>
      <c r="BI43" s="106">
        <v>60000</v>
      </c>
      <c r="BJ43" s="104">
        <v>131</v>
      </c>
      <c r="BK43" s="107" t="s">
        <v>168</v>
      </c>
      <c r="BL43" s="94">
        <v>929002997702</v>
      </c>
      <c r="BM43" s="103" t="s">
        <v>751</v>
      </c>
      <c r="BN43" s="103" t="s">
        <v>5348</v>
      </c>
      <c r="BO43" s="103" t="s">
        <v>5349</v>
      </c>
      <c r="BP43" s="103" t="s">
        <v>5350</v>
      </c>
      <c r="BQ43" s="106">
        <v>2500</v>
      </c>
      <c r="BR43" s="104" t="s">
        <v>4364</v>
      </c>
      <c r="BS43" s="106">
        <v>60000</v>
      </c>
      <c r="BT43" s="104">
        <v>161</v>
      </c>
      <c r="BU43" s="107" t="s">
        <v>322</v>
      </c>
      <c r="BV43" s="94">
        <v>929001922702</v>
      </c>
      <c r="BW43" s="103" t="s">
        <v>669</v>
      </c>
      <c r="BX43" s="103" t="s">
        <v>5351</v>
      </c>
      <c r="BY43" s="103" t="s">
        <v>5352</v>
      </c>
      <c r="BZ43" s="103" t="s">
        <v>5353</v>
      </c>
      <c r="CA43" s="106">
        <v>2100</v>
      </c>
      <c r="CB43" s="104" t="s">
        <v>4191</v>
      </c>
      <c r="CC43" s="106">
        <v>75000</v>
      </c>
      <c r="CD43" s="104">
        <v>168</v>
      </c>
      <c r="CE43" s="107" t="s">
        <v>322</v>
      </c>
      <c r="CF43" s="94">
        <v>929002998302</v>
      </c>
      <c r="CG43" s="103" t="s">
        <v>681</v>
      </c>
      <c r="CH43" s="103" t="s">
        <v>5354</v>
      </c>
      <c r="CI43" s="103" t="s">
        <v>5355</v>
      </c>
      <c r="CJ43" s="103" t="s">
        <v>5356</v>
      </c>
      <c r="CK43" s="106">
        <v>2500</v>
      </c>
      <c r="CL43" s="104" t="s">
        <v>4346</v>
      </c>
      <c r="CM43" s="106">
        <v>75000</v>
      </c>
      <c r="CN43" s="104">
        <v>170</v>
      </c>
      <c r="CO43" s="107" t="s">
        <v>322</v>
      </c>
      <c r="CP43" s="94">
        <v>929003067002</v>
      </c>
      <c r="CQ43" s="103" t="s">
        <v>678</v>
      </c>
      <c r="CR43" s="103" t="s">
        <v>5357</v>
      </c>
      <c r="CS43" s="103" t="s">
        <v>5358</v>
      </c>
      <c r="CT43" s="103" t="s">
        <v>5359</v>
      </c>
      <c r="CU43" s="106">
        <v>2500</v>
      </c>
      <c r="CV43" s="104" t="s">
        <v>4344</v>
      </c>
      <c r="CW43" s="106">
        <v>75000</v>
      </c>
      <c r="CX43" s="104">
        <v>185</v>
      </c>
      <c r="CY43" s="107" t="s">
        <v>398</v>
      </c>
      <c r="CZ43" s="116">
        <v>929003482202</v>
      </c>
      <c r="DA43" s="113" t="s">
        <v>674</v>
      </c>
      <c r="DB43" s="103" t="s">
        <v>5360</v>
      </c>
      <c r="DC43" s="103" t="s">
        <v>5361</v>
      </c>
      <c r="DD43" s="103" t="s">
        <v>5362</v>
      </c>
      <c r="DE43" s="106">
        <v>2500</v>
      </c>
      <c r="DF43" s="104" t="s">
        <v>4177</v>
      </c>
      <c r="DG43" s="106">
        <v>100000</v>
      </c>
      <c r="DH43" s="104">
        <v>210</v>
      </c>
      <c r="DI43" s="107" t="s">
        <v>103</v>
      </c>
      <c r="DJ43" s="94">
        <v>929002210402</v>
      </c>
      <c r="DK43" s="103" t="s">
        <v>767</v>
      </c>
      <c r="DL43" s="103" t="s">
        <v>5363</v>
      </c>
      <c r="DM43" s="103" t="s">
        <v>5364</v>
      </c>
      <c r="DN43" s="103" t="s">
        <v>5365</v>
      </c>
      <c r="DO43" s="106">
        <v>2500</v>
      </c>
      <c r="DP43" s="104">
        <v>16</v>
      </c>
      <c r="DQ43" s="106">
        <v>60000</v>
      </c>
      <c r="DR43" s="104">
        <v>156</v>
      </c>
      <c r="DS43" s="107" t="s">
        <v>109</v>
      </c>
      <c r="DT43" s="94" t="s">
        <v>5366</v>
      </c>
      <c r="DU43" s="103" t="s">
        <v>707</v>
      </c>
      <c r="DV43" s="103" t="s">
        <v>5367</v>
      </c>
      <c r="DW43" s="103" t="s">
        <v>5368</v>
      </c>
      <c r="DX43" s="103" t="s">
        <v>5369</v>
      </c>
      <c r="DY43" s="106">
        <v>2100</v>
      </c>
      <c r="DZ43" s="104">
        <v>14</v>
      </c>
      <c r="EA43" s="106">
        <v>75000</v>
      </c>
      <c r="EB43" s="104">
        <v>150</v>
      </c>
      <c r="EC43" s="107" t="s">
        <v>109</v>
      </c>
      <c r="ED43" s="94">
        <v>929003554102</v>
      </c>
      <c r="EE43" s="103" t="s">
        <v>713</v>
      </c>
      <c r="EF43" s="103" t="s">
        <v>5370</v>
      </c>
      <c r="EG43" s="103" t="s">
        <v>5371</v>
      </c>
      <c r="EH43" s="103" t="s">
        <v>5372</v>
      </c>
      <c r="EI43" s="106">
        <v>2500</v>
      </c>
      <c r="EJ43" s="104">
        <v>16</v>
      </c>
      <c r="EK43" s="106">
        <v>75000</v>
      </c>
      <c r="EL43" s="104">
        <v>156</v>
      </c>
      <c r="EM43" s="107" t="s">
        <v>109</v>
      </c>
      <c r="EN43" s="94">
        <v>929001869302</v>
      </c>
      <c r="EO43" s="103" t="s">
        <v>820</v>
      </c>
      <c r="EP43" s="103" t="s">
        <v>5373</v>
      </c>
      <c r="EQ43" s="103" t="s">
        <v>5374</v>
      </c>
      <c r="ER43" s="103" t="s">
        <v>5375</v>
      </c>
      <c r="ES43" s="106">
        <v>2000</v>
      </c>
      <c r="ET43" s="104">
        <v>18</v>
      </c>
      <c r="EU43" s="106">
        <v>50000</v>
      </c>
      <c r="EV43" s="104">
        <v>111</v>
      </c>
      <c r="EW43" s="107" t="s">
        <v>168</v>
      </c>
      <c r="EX43" s="94" t="s">
        <v>5376</v>
      </c>
      <c r="EY43" s="113" t="s">
        <v>823</v>
      </c>
      <c r="EZ43" s="115" t="s">
        <v>5377</v>
      </c>
      <c r="FA43" s="103" t="s">
        <v>5378</v>
      </c>
      <c r="FB43" s="103" t="s">
        <v>5379</v>
      </c>
      <c r="FC43" s="106">
        <v>2400</v>
      </c>
      <c r="FD43" s="104">
        <v>15.5</v>
      </c>
      <c r="FE43" s="106">
        <v>50000</v>
      </c>
      <c r="FF43" s="104">
        <v>154</v>
      </c>
      <c r="FG43" s="107" t="s">
        <v>109</v>
      </c>
      <c r="FH43" s="94">
        <v>929002997102</v>
      </c>
      <c r="FI43" s="103" t="s">
        <v>760</v>
      </c>
      <c r="FJ43" s="103" t="s">
        <v>5380</v>
      </c>
      <c r="FK43" s="103" t="s">
        <v>5381</v>
      </c>
      <c r="FL43" s="103" t="s">
        <v>5382</v>
      </c>
      <c r="FM43" s="106">
        <v>2500</v>
      </c>
      <c r="FN43" s="104" t="s">
        <v>4364</v>
      </c>
      <c r="FO43" s="106">
        <v>60000</v>
      </c>
      <c r="FP43" s="104">
        <v>161</v>
      </c>
      <c r="FQ43" s="107" t="s">
        <v>322</v>
      </c>
    </row>
    <row r="44" spans="1:173" s="93" customFormat="1" ht="14.4" customHeight="1">
      <c r="A44" s="94">
        <v>927921186523</v>
      </c>
      <c r="B44" s="95" t="s">
        <v>5632</v>
      </c>
      <c r="C44" s="96">
        <v>871150026464040</v>
      </c>
      <c r="D44" s="95" t="s">
        <v>5633</v>
      </c>
      <c r="E44" s="96">
        <v>8711500264640</v>
      </c>
      <c r="F44" s="97" t="s">
        <v>5176</v>
      </c>
      <c r="G44" s="98">
        <v>2550</v>
      </c>
      <c r="H44" s="99">
        <v>32.4</v>
      </c>
      <c r="I44" s="98">
        <v>20000</v>
      </c>
      <c r="J44" s="99">
        <v>78.703703703703709</v>
      </c>
      <c r="K44" s="100" t="s">
        <v>305</v>
      </c>
      <c r="L44" s="98">
        <v>6500</v>
      </c>
      <c r="M44" s="101">
        <v>1200</v>
      </c>
      <c r="N44" s="112">
        <v>929003130602</v>
      </c>
      <c r="O44" s="113" t="s">
        <v>834</v>
      </c>
      <c r="P44" s="103" t="s">
        <v>5387</v>
      </c>
      <c r="Q44" s="103" t="s">
        <v>5388</v>
      </c>
      <c r="R44" s="103" t="s">
        <v>5389</v>
      </c>
      <c r="S44" s="98">
        <v>1600</v>
      </c>
      <c r="T44" s="104">
        <v>16</v>
      </c>
      <c r="U44" s="98">
        <v>20000</v>
      </c>
      <c r="V44" s="104">
        <v>100</v>
      </c>
      <c r="W44" s="105" t="s">
        <v>160</v>
      </c>
      <c r="X44" s="94" t="s">
        <v>5390</v>
      </c>
      <c r="Y44" s="103" t="s">
        <v>787</v>
      </c>
      <c r="Z44" s="103" t="s">
        <v>5391</v>
      </c>
      <c r="AA44" s="103" t="s">
        <v>5392</v>
      </c>
      <c r="AB44" s="103" t="s">
        <v>5393</v>
      </c>
      <c r="AC44" s="106">
        <v>1800</v>
      </c>
      <c r="AD44" s="104" t="s">
        <v>4364</v>
      </c>
      <c r="AE44" s="106">
        <v>50000</v>
      </c>
      <c r="AF44" s="104">
        <v>116</v>
      </c>
      <c r="AG44" s="107" t="s">
        <v>168</v>
      </c>
      <c r="AH44" s="94" t="s">
        <v>5394</v>
      </c>
      <c r="AI44" s="103" t="s">
        <v>790</v>
      </c>
      <c r="AJ44" s="103" t="s">
        <v>5395</v>
      </c>
      <c r="AK44" s="103" t="s">
        <v>5396</v>
      </c>
      <c r="AL44" s="103" t="s">
        <v>5397</v>
      </c>
      <c r="AM44" s="108">
        <v>2000</v>
      </c>
      <c r="AN44" s="104">
        <v>18</v>
      </c>
      <c r="AO44" s="106">
        <v>50000</v>
      </c>
      <c r="AP44" s="104">
        <v>111</v>
      </c>
      <c r="AQ44" s="107" t="s">
        <v>168</v>
      </c>
      <c r="AR44" s="116">
        <v>929003154302</v>
      </c>
      <c r="AS44" s="113" t="s">
        <v>2348</v>
      </c>
      <c r="AT44" s="103" t="s">
        <v>5634</v>
      </c>
      <c r="AU44" s="103" t="s">
        <v>5635</v>
      </c>
      <c r="AV44" s="103" t="s">
        <v>5636</v>
      </c>
      <c r="AW44" s="106">
        <v>2400</v>
      </c>
      <c r="AX44" s="104" t="s">
        <v>4350</v>
      </c>
      <c r="AY44" s="106">
        <v>50000</v>
      </c>
      <c r="AZ44" s="104">
        <v>111</v>
      </c>
      <c r="BA44" s="107" t="s">
        <v>168</v>
      </c>
      <c r="BB44" s="109">
        <v>929002021302</v>
      </c>
      <c r="BC44" s="103" t="s">
        <v>746</v>
      </c>
      <c r="BD44" s="103" t="s">
        <v>5249</v>
      </c>
      <c r="BE44" s="103" t="s">
        <v>5250</v>
      </c>
      <c r="BF44" s="103" t="s">
        <v>5251</v>
      </c>
      <c r="BG44" s="106">
        <v>1050</v>
      </c>
      <c r="BH44" s="104">
        <v>8</v>
      </c>
      <c r="BI44" s="106">
        <v>60000</v>
      </c>
      <c r="BJ44" s="104">
        <v>131</v>
      </c>
      <c r="BK44" s="107" t="s">
        <v>168</v>
      </c>
      <c r="BL44" s="94">
        <v>929002997802</v>
      </c>
      <c r="BM44" s="103" t="s">
        <v>752</v>
      </c>
      <c r="BN44" s="103" t="s">
        <v>5401</v>
      </c>
      <c r="BO44" s="103" t="s">
        <v>5402</v>
      </c>
      <c r="BP44" s="103" t="s">
        <v>5403</v>
      </c>
      <c r="BQ44" s="106">
        <v>2500</v>
      </c>
      <c r="BR44" s="104" t="s">
        <v>4364</v>
      </c>
      <c r="BS44" s="106">
        <v>60000</v>
      </c>
      <c r="BT44" s="104">
        <v>161</v>
      </c>
      <c r="BU44" s="107" t="s">
        <v>322</v>
      </c>
      <c r="BV44" s="94">
        <v>929001922802</v>
      </c>
      <c r="BW44" s="103" t="s">
        <v>670</v>
      </c>
      <c r="BX44" s="103" t="s">
        <v>5404</v>
      </c>
      <c r="BY44" s="103" t="s">
        <v>5405</v>
      </c>
      <c r="BZ44" s="103" t="s">
        <v>5406</v>
      </c>
      <c r="CA44" s="106">
        <v>2100</v>
      </c>
      <c r="CB44" s="104" t="s">
        <v>4191</v>
      </c>
      <c r="CC44" s="106">
        <v>75000</v>
      </c>
      <c r="CD44" s="104">
        <v>168</v>
      </c>
      <c r="CE44" s="107" t="s">
        <v>322</v>
      </c>
      <c r="CF44" s="94">
        <v>929002998402</v>
      </c>
      <c r="CG44" s="103" t="s">
        <v>682</v>
      </c>
      <c r="CH44" s="103" t="s">
        <v>5407</v>
      </c>
      <c r="CI44" s="103" t="s">
        <v>5408</v>
      </c>
      <c r="CJ44" s="103" t="s">
        <v>5409</v>
      </c>
      <c r="CK44" s="106">
        <v>2500</v>
      </c>
      <c r="CL44" s="104" t="s">
        <v>4346</v>
      </c>
      <c r="CM44" s="106">
        <v>75000</v>
      </c>
      <c r="CN44" s="104">
        <v>170</v>
      </c>
      <c r="CO44" s="107" t="s">
        <v>322</v>
      </c>
      <c r="CP44" s="94">
        <v>929003067102</v>
      </c>
      <c r="CQ44" s="103" t="s">
        <v>679</v>
      </c>
      <c r="CR44" s="103" t="s">
        <v>5410</v>
      </c>
      <c r="CS44" s="103" t="s">
        <v>5411</v>
      </c>
      <c r="CT44" s="103" t="s">
        <v>5412</v>
      </c>
      <c r="CU44" s="106">
        <v>2500</v>
      </c>
      <c r="CV44" s="104" t="s">
        <v>4344</v>
      </c>
      <c r="CW44" s="106">
        <v>75000</v>
      </c>
      <c r="CX44" s="104">
        <v>185</v>
      </c>
      <c r="CY44" s="107" t="s">
        <v>398</v>
      </c>
      <c r="CZ44" s="116">
        <v>929003731802</v>
      </c>
      <c r="DA44" s="113" t="s">
        <v>675</v>
      </c>
      <c r="DB44" s="115" t="s">
        <v>5413</v>
      </c>
      <c r="DC44" s="103" t="str">
        <f>RIGHT(DB44,8)</f>
        <v>26959000</v>
      </c>
      <c r="DD44" s="103" t="str">
        <f>LEFT(DB44,13)</f>
        <v>8720169269590</v>
      </c>
      <c r="DE44" s="106">
        <v>2500</v>
      </c>
      <c r="DF44" s="104" t="s">
        <v>4177</v>
      </c>
      <c r="DG44" s="106">
        <v>100000</v>
      </c>
      <c r="DH44" s="104">
        <v>210</v>
      </c>
      <c r="DI44" s="107" t="s">
        <v>103</v>
      </c>
      <c r="DJ44" s="94">
        <v>929002210502</v>
      </c>
      <c r="DK44" s="103" t="s">
        <v>768</v>
      </c>
      <c r="DL44" s="103" t="s">
        <v>5414</v>
      </c>
      <c r="DM44" s="103" t="s">
        <v>5415</v>
      </c>
      <c r="DN44" s="103" t="s">
        <v>5416</v>
      </c>
      <c r="DO44" s="106">
        <v>2500</v>
      </c>
      <c r="DP44" s="104">
        <v>16</v>
      </c>
      <c r="DQ44" s="106">
        <v>60000</v>
      </c>
      <c r="DR44" s="104">
        <v>156</v>
      </c>
      <c r="DS44" s="107" t="s">
        <v>109</v>
      </c>
      <c r="DT44" s="94" t="s">
        <v>5417</v>
      </c>
      <c r="DU44" s="103" t="s">
        <v>708</v>
      </c>
      <c r="DV44" s="103" t="s">
        <v>5418</v>
      </c>
      <c r="DW44" s="103" t="s">
        <v>5419</v>
      </c>
      <c r="DX44" s="103" t="s">
        <v>5420</v>
      </c>
      <c r="DY44" s="106">
        <v>2100</v>
      </c>
      <c r="DZ44" s="104">
        <v>14</v>
      </c>
      <c r="EA44" s="106">
        <v>75000</v>
      </c>
      <c r="EB44" s="104">
        <v>150</v>
      </c>
      <c r="EC44" s="107" t="s">
        <v>109</v>
      </c>
      <c r="ED44" s="94" t="s">
        <v>5421</v>
      </c>
      <c r="EE44" s="103" t="s">
        <v>714</v>
      </c>
      <c r="EF44" s="103" t="s">
        <v>5422</v>
      </c>
      <c r="EG44" s="103" t="s">
        <v>5423</v>
      </c>
      <c r="EH44" s="103" t="s">
        <v>5424</v>
      </c>
      <c r="EI44" s="106">
        <v>2500</v>
      </c>
      <c r="EJ44" s="104">
        <v>16</v>
      </c>
      <c r="EK44" s="106">
        <v>75000</v>
      </c>
      <c r="EL44" s="104">
        <v>156</v>
      </c>
      <c r="EM44" s="107" t="s">
        <v>109</v>
      </c>
      <c r="EN44" s="94">
        <v>929001869402</v>
      </c>
      <c r="EO44" s="103" t="s">
        <v>821</v>
      </c>
      <c r="EP44" s="103" t="s">
        <v>5425</v>
      </c>
      <c r="EQ44" s="103" t="s">
        <v>5426</v>
      </c>
      <c r="ER44" s="103" t="s">
        <v>5427</v>
      </c>
      <c r="ES44" s="106">
        <v>2000</v>
      </c>
      <c r="ET44" s="104">
        <v>18</v>
      </c>
      <c r="EU44" s="106">
        <v>50000</v>
      </c>
      <c r="EV44" s="104">
        <v>111</v>
      </c>
      <c r="EW44" s="107" t="s">
        <v>168</v>
      </c>
      <c r="EX44" s="94" t="s">
        <v>5428</v>
      </c>
      <c r="EY44" s="113" t="s">
        <v>824</v>
      </c>
      <c r="EZ44" s="115" t="s">
        <v>5429</v>
      </c>
      <c r="FA44" s="103" t="s">
        <v>5430</v>
      </c>
      <c r="FB44" s="103" t="s">
        <v>5431</v>
      </c>
      <c r="FC44" s="106">
        <v>2400</v>
      </c>
      <c r="FD44" s="104">
        <v>15.5</v>
      </c>
      <c r="FE44" s="106">
        <v>50000</v>
      </c>
      <c r="FF44" s="104">
        <v>154</v>
      </c>
      <c r="FG44" s="107" t="s">
        <v>109</v>
      </c>
      <c r="FH44" s="94">
        <v>929002997202</v>
      </c>
      <c r="FI44" s="103" t="s">
        <v>761</v>
      </c>
      <c r="FJ44" s="103" t="s">
        <v>5432</v>
      </c>
      <c r="FK44" s="103" t="s">
        <v>5433</v>
      </c>
      <c r="FL44" s="103" t="s">
        <v>5434</v>
      </c>
      <c r="FM44" s="106">
        <v>2500</v>
      </c>
      <c r="FN44" s="104" t="s">
        <v>4364</v>
      </c>
      <c r="FO44" s="106">
        <v>60000</v>
      </c>
      <c r="FP44" s="104">
        <v>161</v>
      </c>
      <c r="FQ44" s="107" t="s">
        <v>322</v>
      </c>
    </row>
    <row r="45" spans="1:173" s="93" customFormat="1" ht="14.4" customHeight="1">
      <c r="A45" s="94">
        <v>927922183023</v>
      </c>
      <c r="B45" s="95" t="s">
        <v>5637</v>
      </c>
      <c r="C45" s="96">
        <v>871150026466440</v>
      </c>
      <c r="D45" s="95" t="s">
        <v>5638</v>
      </c>
      <c r="E45" s="96">
        <v>8711500264664</v>
      </c>
      <c r="F45" s="97" t="s">
        <v>5176</v>
      </c>
      <c r="G45" s="98">
        <v>4150</v>
      </c>
      <c r="H45" s="99">
        <v>49.8</v>
      </c>
      <c r="I45" s="98">
        <v>20000</v>
      </c>
      <c r="J45" s="99">
        <v>83.333333333333343</v>
      </c>
      <c r="K45" s="100" t="s">
        <v>305</v>
      </c>
      <c r="L45" s="98">
        <v>3000</v>
      </c>
      <c r="M45" s="101">
        <v>1500</v>
      </c>
      <c r="N45" s="102" t="s">
        <v>5177</v>
      </c>
      <c r="O45" s="103"/>
      <c r="P45" s="103"/>
      <c r="Q45" s="103"/>
      <c r="R45" s="103"/>
      <c r="S45" s="98"/>
      <c r="T45" s="104"/>
      <c r="U45" s="98"/>
      <c r="V45" s="104"/>
      <c r="W45" s="105"/>
      <c r="X45" s="94" t="s">
        <v>5437</v>
      </c>
      <c r="Y45" s="103" t="s">
        <v>793</v>
      </c>
      <c r="Z45" s="103" t="s">
        <v>5438</v>
      </c>
      <c r="AA45" s="103" t="s">
        <v>5439</v>
      </c>
      <c r="AB45" s="103" t="s">
        <v>5440</v>
      </c>
      <c r="AC45" s="106">
        <v>2050</v>
      </c>
      <c r="AD45" s="104">
        <v>20</v>
      </c>
      <c r="AE45" s="106">
        <v>50000</v>
      </c>
      <c r="AF45" s="104">
        <v>102</v>
      </c>
      <c r="AG45" s="107" t="s">
        <v>160</v>
      </c>
      <c r="AH45" s="94" t="s">
        <v>5441</v>
      </c>
      <c r="AI45" s="103" t="s">
        <v>796</v>
      </c>
      <c r="AJ45" s="103" t="s">
        <v>5442</v>
      </c>
      <c r="AK45" s="103" t="s">
        <v>5443</v>
      </c>
      <c r="AL45" s="103" t="s">
        <v>5444</v>
      </c>
      <c r="AM45" s="108">
        <v>2500</v>
      </c>
      <c r="AN45" s="104">
        <v>24</v>
      </c>
      <c r="AO45" s="106">
        <v>50000</v>
      </c>
      <c r="AP45" s="104">
        <v>104</v>
      </c>
      <c r="AQ45" s="107" t="s">
        <v>160</v>
      </c>
      <c r="AR45" s="94" t="s">
        <v>5445</v>
      </c>
      <c r="AS45" s="103" t="s">
        <v>799</v>
      </c>
      <c r="AT45" s="103" t="s">
        <v>5446</v>
      </c>
      <c r="AU45" s="103" t="s">
        <v>5447</v>
      </c>
      <c r="AV45" s="103" t="s">
        <v>5448</v>
      </c>
      <c r="AW45" s="106">
        <v>3320</v>
      </c>
      <c r="AX45" s="104" t="s">
        <v>4367</v>
      </c>
      <c r="AY45" s="106">
        <v>50000</v>
      </c>
      <c r="AZ45" s="104">
        <v>105</v>
      </c>
      <c r="BA45" s="107" t="s">
        <v>160</v>
      </c>
      <c r="BB45" s="109">
        <v>929002021702</v>
      </c>
      <c r="BC45" s="103" t="s">
        <v>753</v>
      </c>
      <c r="BD45" s="103" t="s">
        <v>5449</v>
      </c>
      <c r="BE45" s="103" t="s">
        <v>5450</v>
      </c>
      <c r="BF45" s="103" t="s">
        <v>5451</v>
      </c>
      <c r="BG45" s="106">
        <v>2900</v>
      </c>
      <c r="BH45" s="104" t="s">
        <v>4365</v>
      </c>
      <c r="BI45" s="106">
        <v>60000</v>
      </c>
      <c r="BJ45" s="104">
        <v>141</v>
      </c>
      <c r="BK45" s="107" t="s">
        <v>109</v>
      </c>
      <c r="BL45" s="94">
        <v>929002997902</v>
      </c>
      <c r="BM45" s="103" t="s">
        <v>756</v>
      </c>
      <c r="BN45" s="103" t="s">
        <v>5452</v>
      </c>
      <c r="BO45" s="103" t="s">
        <v>5453</v>
      </c>
      <c r="BP45" s="103" t="s">
        <v>5454</v>
      </c>
      <c r="BQ45" s="106">
        <v>3400</v>
      </c>
      <c r="BR45" s="104">
        <v>23</v>
      </c>
      <c r="BS45" s="106">
        <v>60000</v>
      </c>
      <c r="BT45" s="104">
        <v>147</v>
      </c>
      <c r="BU45" s="107" t="s">
        <v>109</v>
      </c>
      <c r="BV45" s="94">
        <v>929001922902</v>
      </c>
      <c r="BW45" s="103" t="s">
        <v>686</v>
      </c>
      <c r="BX45" s="103" t="s">
        <v>5455</v>
      </c>
      <c r="BY45" s="103" t="s">
        <v>5456</v>
      </c>
      <c r="BZ45" s="103" t="s">
        <v>5457</v>
      </c>
      <c r="CA45" s="106">
        <v>2900</v>
      </c>
      <c r="CB45" s="104" t="s">
        <v>4347</v>
      </c>
      <c r="CC45" s="106">
        <v>75000</v>
      </c>
      <c r="CD45" s="104">
        <v>159</v>
      </c>
      <c r="CE45" s="107" t="s">
        <v>109</v>
      </c>
      <c r="CF45" s="94">
        <v>929002998502</v>
      </c>
      <c r="CG45" s="103" t="s">
        <v>697</v>
      </c>
      <c r="CH45" s="103" t="s">
        <v>5458</v>
      </c>
      <c r="CI45" s="103" t="s">
        <v>5459</v>
      </c>
      <c r="CJ45" s="103" t="s">
        <v>5460</v>
      </c>
      <c r="CK45" s="106">
        <v>3400</v>
      </c>
      <c r="CL45" s="104" t="s">
        <v>4349</v>
      </c>
      <c r="CM45" s="106">
        <v>75000</v>
      </c>
      <c r="CN45" s="104">
        <v>156</v>
      </c>
      <c r="CO45" s="107" t="s">
        <v>109</v>
      </c>
      <c r="CP45" s="94" t="s">
        <v>5461</v>
      </c>
      <c r="CQ45" s="113" t="s">
        <v>694</v>
      </c>
      <c r="CR45" s="115" t="s">
        <v>5462</v>
      </c>
      <c r="CS45" s="103" t="str">
        <f>RIGHT(CR45,8)</f>
        <v>27692500</v>
      </c>
      <c r="CT45" s="115" t="s">
        <v>5463</v>
      </c>
      <c r="CU45" s="106">
        <v>3400</v>
      </c>
      <c r="CV45" s="104">
        <v>20</v>
      </c>
      <c r="CW45" s="106">
        <v>75000</v>
      </c>
      <c r="CX45" s="104">
        <v>170</v>
      </c>
      <c r="CY45" s="107" t="s">
        <v>322</v>
      </c>
      <c r="CZ45" s="102" t="s">
        <v>5177</v>
      </c>
      <c r="DA45" s="103"/>
      <c r="DB45" s="103"/>
      <c r="DC45" s="103"/>
      <c r="DD45" s="103"/>
      <c r="DE45" s="106"/>
      <c r="DF45" s="104"/>
      <c r="DG45" s="106"/>
      <c r="DH45" s="104"/>
      <c r="DI45" s="107"/>
      <c r="DJ45" s="102" t="s">
        <v>5177</v>
      </c>
      <c r="DK45" s="103"/>
      <c r="DL45" s="103"/>
      <c r="DM45" s="103"/>
      <c r="DN45" s="103"/>
      <c r="DO45" s="106"/>
      <c r="DP45" s="104"/>
      <c r="DQ45" s="106"/>
      <c r="DR45" s="104"/>
      <c r="DS45" s="107"/>
      <c r="DT45" s="94" t="s">
        <v>5464</v>
      </c>
      <c r="DU45" s="103" t="s">
        <v>717</v>
      </c>
      <c r="DV45" s="103" t="s">
        <v>5465</v>
      </c>
      <c r="DW45" s="103" t="s">
        <v>5466</v>
      </c>
      <c r="DX45" s="103" t="s">
        <v>5467</v>
      </c>
      <c r="DY45" s="106">
        <v>2900</v>
      </c>
      <c r="DZ45" s="104">
        <v>20</v>
      </c>
      <c r="EA45" s="106">
        <v>75000</v>
      </c>
      <c r="EB45" s="104">
        <v>145</v>
      </c>
      <c r="EC45" s="107" t="s">
        <v>168</v>
      </c>
      <c r="ED45" s="94" t="s">
        <v>5468</v>
      </c>
      <c r="EE45" s="103" t="s">
        <v>723</v>
      </c>
      <c r="EF45" s="103" t="s">
        <v>5469</v>
      </c>
      <c r="EG45" s="103" t="s">
        <v>5470</v>
      </c>
      <c r="EH45" s="103" t="s">
        <v>5471</v>
      </c>
      <c r="EI45" s="106">
        <v>3500</v>
      </c>
      <c r="EJ45" s="104">
        <v>24</v>
      </c>
      <c r="EK45" s="106">
        <v>75000</v>
      </c>
      <c r="EL45" s="104">
        <v>145</v>
      </c>
      <c r="EM45" s="107" t="s">
        <v>109</v>
      </c>
      <c r="EN45" s="94">
        <v>929001869502</v>
      </c>
      <c r="EO45" s="103" t="s">
        <v>825</v>
      </c>
      <c r="EP45" s="103" t="s">
        <v>5472</v>
      </c>
      <c r="EQ45" s="103" t="s">
        <v>5473</v>
      </c>
      <c r="ER45" s="103" t="s">
        <v>5474</v>
      </c>
      <c r="ES45" s="106">
        <v>2500</v>
      </c>
      <c r="ET45" s="104">
        <v>23</v>
      </c>
      <c r="EU45" s="106">
        <v>50000</v>
      </c>
      <c r="EV45" s="104">
        <v>108</v>
      </c>
      <c r="EW45" s="107" t="s">
        <v>160</v>
      </c>
      <c r="EX45" s="94" t="s">
        <v>5475</v>
      </c>
      <c r="EY45" s="113" t="s">
        <v>828</v>
      </c>
      <c r="EZ45" s="115" t="s">
        <v>5476</v>
      </c>
      <c r="FA45" s="103" t="s">
        <v>5477</v>
      </c>
      <c r="FB45" s="103" t="s">
        <v>5478</v>
      </c>
      <c r="FC45" s="106">
        <v>3200</v>
      </c>
      <c r="FD45" s="104" t="s">
        <v>5479</v>
      </c>
      <c r="FE45" s="106">
        <v>50000</v>
      </c>
      <c r="FF45" s="104">
        <v>139</v>
      </c>
      <c r="FG45" s="107" t="s">
        <v>109</v>
      </c>
      <c r="FH45" s="94">
        <v>929002997302</v>
      </c>
      <c r="FI45" s="103" t="s">
        <v>762</v>
      </c>
      <c r="FJ45" s="103" t="s">
        <v>5480</v>
      </c>
      <c r="FK45" s="103" t="s">
        <v>5481</v>
      </c>
      <c r="FL45" s="103" t="s">
        <v>5482</v>
      </c>
      <c r="FM45" s="106">
        <v>3400</v>
      </c>
      <c r="FN45" s="104">
        <v>23</v>
      </c>
      <c r="FO45" s="106">
        <v>60000</v>
      </c>
      <c r="FP45" s="104">
        <v>147</v>
      </c>
      <c r="FQ45" s="107" t="s">
        <v>109</v>
      </c>
    </row>
    <row r="46" spans="1:173" s="93" customFormat="1" ht="14.4" customHeight="1">
      <c r="A46" s="94">
        <v>927922184023</v>
      </c>
      <c r="B46" s="95" t="s">
        <v>5639</v>
      </c>
      <c r="C46" s="96">
        <v>871150026470140</v>
      </c>
      <c r="D46" s="95" t="s">
        <v>5640</v>
      </c>
      <c r="E46" s="96">
        <v>8711500264701</v>
      </c>
      <c r="F46" s="97" t="s">
        <v>5176</v>
      </c>
      <c r="G46" s="98">
        <v>4150</v>
      </c>
      <c r="H46" s="99">
        <v>49.8</v>
      </c>
      <c r="I46" s="98">
        <v>20000</v>
      </c>
      <c r="J46" s="99">
        <v>83.333333333333343</v>
      </c>
      <c r="K46" s="100" t="s">
        <v>305</v>
      </c>
      <c r="L46" s="98">
        <v>4000</v>
      </c>
      <c r="M46" s="101">
        <v>1500</v>
      </c>
      <c r="N46" s="112">
        <v>929003130702</v>
      </c>
      <c r="O46" s="113" t="s">
        <v>835</v>
      </c>
      <c r="P46" s="103" t="s">
        <v>5491</v>
      </c>
      <c r="Q46" s="103" t="s">
        <v>5492</v>
      </c>
      <c r="R46" s="103" t="s">
        <v>5493</v>
      </c>
      <c r="S46" s="98">
        <v>2000</v>
      </c>
      <c r="T46" s="104" t="s">
        <v>4366</v>
      </c>
      <c r="U46" s="98">
        <v>20000</v>
      </c>
      <c r="V46" s="104">
        <v>102</v>
      </c>
      <c r="W46" s="105" t="s">
        <v>160</v>
      </c>
      <c r="X46" s="94" t="s">
        <v>5494</v>
      </c>
      <c r="Y46" s="103" t="s">
        <v>794</v>
      </c>
      <c r="Z46" s="103" t="s">
        <v>5495</v>
      </c>
      <c r="AA46" s="103" t="s">
        <v>5496</v>
      </c>
      <c r="AB46" s="103" t="s">
        <v>5497</v>
      </c>
      <c r="AC46" s="106">
        <v>2200</v>
      </c>
      <c r="AD46" s="104">
        <v>20</v>
      </c>
      <c r="AE46" s="106">
        <v>50000</v>
      </c>
      <c r="AF46" s="104">
        <v>110</v>
      </c>
      <c r="AG46" s="107" t="s">
        <v>168</v>
      </c>
      <c r="AH46" s="94" t="s">
        <v>5498</v>
      </c>
      <c r="AI46" s="103" t="s">
        <v>797</v>
      </c>
      <c r="AJ46" s="103" t="s">
        <v>5499</v>
      </c>
      <c r="AK46" s="103" t="s">
        <v>5500</v>
      </c>
      <c r="AL46" s="103" t="s">
        <v>5501</v>
      </c>
      <c r="AM46" s="108">
        <v>2700</v>
      </c>
      <c r="AN46" s="104">
        <v>24</v>
      </c>
      <c r="AO46" s="106">
        <v>50000</v>
      </c>
      <c r="AP46" s="104">
        <v>112</v>
      </c>
      <c r="AQ46" s="107" t="s">
        <v>168</v>
      </c>
      <c r="AR46" s="116">
        <v>929003154402</v>
      </c>
      <c r="AS46" s="113" t="s">
        <v>800</v>
      </c>
      <c r="AT46" s="103" t="s">
        <v>5502</v>
      </c>
      <c r="AU46" s="103" t="s">
        <v>5503</v>
      </c>
      <c r="AV46" s="103" t="s">
        <v>5504</v>
      </c>
      <c r="AW46" s="106">
        <v>3500</v>
      </c>
      <c r="AX46" s="104" t="s">
        <v>4367</v>
      </c>
      <c r="AY46" s="106">
        <v>50000</v>
      </c>
      <c r="AZ46" s="104">
        <v>111</v>
      </c>
      <c r="BA46" s="107" t="s">
        <v>168</v>
      </c>
      <c r="BB46" s="109">
        <v>929002021802</v>
      </c>
      <c r="BC46" s="103" t="s">
        <v>754</v>
      </c>
      <c r="BD46" s="103" t="s">
        <v>5505</v>
      </c>
      <c r="BE46" s="103" t="s">
        <v>5506</v>
      </c>
      <c r="BF46" s="103" t="s">
        <v>5507</v>
      </c>
      <c r="BG46" s="106">
        <v>3100</v>
      </c>
      <c r="BH46" s="104" t="s">
        <v>4365</v>
      </c>
      <c r="BI46" s="106">
        <v>60000</v>
      </c>
      <c r="BJ46" s="104">
        <v>151</v>
      </c>
      <c r="BK46" s="107" t="s">
        <v>109</v>
      </c>
      <c r="BL46" s="94">
        <v>929002998002</v>
      </c>
      <c r="BM46" s="103" t="s">
        <v>757</v>
      </c>
      <c r="BN46" s="103" t="s">
        <v>5508</v>
      </c>
      <c r="BO46" s="103" t="s">
        <v>5509</v>
      </c>
      <c r="BP46" s="103" t="s">
        <v>5510</v>
      </c>
      <c r="BQ46" s="106">
        <v>3700</v>
      </c>
      <c r="BR46" s="104">
        <v>23</v>
      </c>
      <c r="BS46" s="106">
        <v>60000</v>
      </c>
      <c r="BT46" s="104">
        <v>160</v>
      </c>
      <c r="BU46" s="107" t="s">
        <v>322</v>
      </c>
      <c r="BV46" s="94">
        <v>929001923002</v>
      </c>
      <c r="BW46" s="103" t="s">
        <v>687</v>
      </c>
      <c r="BX46" s="103" t="s">
        <v>5511</v>
      </c>
      <c r="BY46" s="103" t="s">
        <v>5512</v>
      </c>
      <c r="BZ46" s="103" t="s">
        <v>5513</v>
      </c>
      <c r="CA46" s="106">
        <v>3100</v>
      </c>
      <c r="CB46" s="104" t="s">
        <v>4347</v>
      </c>
      <c r="CC46" s="106">
        <v>75000</v>
      </c>
      <c r="CD46" s="104">
        <v>170</v>
      </c>
      <c r="CE46" s="107" t="s">
        <v>322</v>
      </c>
      <c r="CF46" s="94">
        <v>929002998602</v>
      </c>
      <c r="CG46" s="103" t="s">
        <v>698</v>
      </c>
      <c r="CH46" s="103" t="s">
        <v>5514</v>
      </c>
      <c r="CI46" s="103" t="s">
        <v>5515</v>
      </c>
      <c r="CJ46" s="103" t="s">
        <v>5516</v>
      </c>
      <c r="CK46" s="106">
        <v>3700</v>
      </c>
      <c r="CL46" s="104" t="s">
        <v>4349</v>
      </c>
      <c r="CM46" s="106">
        <v>75000</v>
      </c>
      <c r="CN46" s="104">
        <v>170</v>
      </c>
      <c r="CO46" s="107" t="s">
        <v>322</v>
      </c>
      <c r="CP46" s="94">
        <v>929003067202</v>
      </c>
      <c r="CQ46" s="103" t="s">
        <v>695</v>
      </c>
      <c r="CR46" s="103" t="s">
        <v>5517</v>
      </c>
      <c r="CS46" s="103" t="s">
        <v>5518</v>
      </c>
      <c r="CT46" s="103" t="s">
        <v>5519</v>
      </c>
      <c r="CU46" s="106">
        <v>3700</v>
      </c>
      <c r="CV46" s="104">
        <v>20</v>
      </c>
      <c r="CW46" s="106">
        <v>75000</v>
      </c>
      <c r="CX46" s="104">
        <v>185</v>
      </c>
      <c r="CY46" s="107" t="s">
        <v>398</v>
      </c>
      <c r="CZ46" s="116">
        <v>929003482302</v>
      </c>
      <c r="DA46" s="113" t="s">
        <v>692</v>
      </c>
      <c r="DB46" s="103" t="s">
        <v>5520</v>
      </c>
      <c r="DC46" s="103" t="s">
        <v>5521</v>
      </c>
      <c r="DD46" s="103" t="s">
        <v>5522</v>
      </c>
      <c r="DE46" s="106">
        <v>3700</v>
      </c>
      <c r="DF46" s="104" t="s">
        <v>4348</v>
      </c>
      <c r="DG46" s="106">
        <v>100000</v>
      </c>
      <c r="DH46" s="104">
        <v>210</v>
      </c>
      <c r="DI46" s="107" t="s">
        <v>103</v>
      </c>
      <c r="DJ46" s="94">
        <v>929002210802</v>
      </c>
      <c r="DK46" s="103" t="s">
        <v>769</v>
      </c>
      <c r="DL46" s="103" t="s">
        <v>5523</v>
      </c>
      <c r="DM46" s="103" t="s">
        <v>5524</v>
      </c>
      <c r="DN46" s="103" t="s">
        <v>5525</v>
      </c>
      <c r="DO46" s="106">
        <v>3700</v>
      </c>
      <c r="DP46" s="104">
        <v>25</v>
      </c>
      <c r="DQ46" s="106">
        <v>60000</v>
      </c>
      <c r="DR46" s="104">
        <v>148</v>
      </c>
      <c r="DS46" s="107" t="s">
        <v>109</v>
      </c>
      <c r="DT46" s="94" t="s">
        <v>5526</v>
      </c>
      <c r="DU46" s="103" t="s">
        <v>718</v>
      </c>
      <c r="DV46" s="103" t="s">
        <v>5527</v>
      </c>
      <c r="DW46" s="103" t="s">
        <v>5528</v>
      </c>
      <c r="DX46" s="103" t="s">
        <v>5529</v>
      </c>
      <c r="DY46" s="106">
        <v>3100</v>
      </c>
      <c r="DZ46" s="104">
        <v>20</v>
      </c>
      <c r="EA46" s="106">
        <v>75000</v>
      </c>
      <c r="EB46" s="104">
        <v>155</v>
      </c>
      <c r="EC46" s="107" t="s">
        <v>109</v>
      </c>
      <c r="ED46" s="94" t="s">
        <v>5530</v>
      </c>
      <c r="EE46" s="103" t="s">
        <v>724</v>
      </c>
      <c r="EF46" s="103" t="s">
        <v>5531</v>
      </c>
      <c r="EG46" s="103" t="s">
        <v>5532</v>
      </c>
      <c r="EH46" s="103" t="s">
        <v>5533</v>
      </c>
      <c r="EI46" s="106">
        <v>3700</v>
      </c>
      <c r="EJ46" s="104">
        <v>24</v>
      </c>
      <c r="EK46" s="106">
        <v>75000</v>
      </c>
      <c r="EL46" s="104">
        <v>154</v>
      </c>
      <c r="EM46" s="107" t="s">
        <v>109</v>
      </c>
      <c r="EN46" s="94">
        <v>929001869602</v>
      </c>
      <c r="EO46" s="103" t="s">
        <v>826</v>
      </c>
      <c r="EP46" s="103" t="s">
        <v>5534</v>
      </c>
      <c r="EQ46" s="103" t="s">
        <v>5535</v>
      </c>
      <c r="ER46" s="103" t="s">
        <v>5536</v>
      </c>
      <c r="ES46" s="106">
        <v>2700</v>
      </c>
      <c r="ET46" s="104">
        <v>23</v>
      </c>
      <c r="EU46" s="106">
        <v>50000</v>
      </c>
      <c r="EV46" s="104">
        <v>117</v>
      </c>
      <c r="EW46" s="107" t="s">
        <v>168</v>
      </c>
      <c r="EX46" s="94" t="s">
        <v>5537</v>
      </c>
      <c r="EY46" s="113" t="s">
        <v>829</v>
      </c>
      <c r="EZ46" s="115" t="s">
        <v>5538</v>
      </c>
      <c r="FA46" s="103" t="s">
        <v>5539</v>
      </c>
      <c r="FB46" s="103" t="s">
        <v>5540</v>
      </c>
      <c r="FC46" s="106">
        <v>3500</v>
      </c>
      <c r="FD46" s="104" t="s">
        <v>5479</v>
      </c>
      <c r="FE46" s="106">
        <v>50000</v>
      </c>
      <c r="FF46" s="104">
        <v>152</v>
      </c>
      <c r="FG46" s="107" t="s">
        <v>109</v>
      </c>
      <c r="FH46" s="94">
        <v>929002997402</v>
      </c>
      <c r="FI46" s="103" t="s">
        <v>763</v>
      </c>
      <c r="FJ46" s="103" t="s">
        <v>5541</v>
      </c>
      <c r="FK46" s="103" t="s">
        <v>5542</v>
      </c>
      <c r="FL46" s="103" t="s">
        <v>5543</v>
      </c>
      <c r="FM46" s="106">
        <v>3700</v>
      </c>
      <c r="FN46" s="104">
        <v>23</v>
      </c>
      <c r="FO46" s="106">
        <v>60000</v>
      </c>
      <c r="FP46" s="104">
        <v>160</v>
      </c>
      <c r="FQ46" s="107" t="s">
        <v>322</v>
      </c>
    </row>
    <row r="47" spans="1:173" s="93" customFormat="1" ht="14.4" customHeight="1">
      <c r="A47" s="94">
        <v>927922186523</v>
      </c>
      <c r="B47" s="95" t="s">
        <v>5641</v>
      </c>
      <c r="C47" s="96">
        <v>871150026472540</v>
      </c>
      <c r="D47" s="95" t="s">
        <v>5642</v>
      </c>
      <c r="E47" s="96">
        <v>8711500264725</v>
      </c>
      <c r="F47" s="97" t="s">
        <v>5176</v>
      </c>
      <c r="G47" s="98">
        <v>3925</v>
      </c>
      <c r="H47" s="99">
        <v>49.8</v>
      </c>
      <c r="I47" s="98">
        <v>20000</v>
      </c>
      <c r="J47" s="99">
        <v>78.815261044176708</v>
      </c>
      <c r="K47" s="100" t="s">
        <v>305</v>
      </c>
      <c r="L47" s="98">
        <v>6500</v>
      </c>
      <c r="M47" s="101">
        <v>1500</v>
      </c>
      <c r="N47" s="112">
        <v>929003130802</v>
      </c>
      <c r="O47" s="113" t="s">
        <v>5548</v>
      </c>
      <c r="P47" s="103" t="s">
        <v>5549</v>
      </c>
      <c r="Q47" s="103" t="s">
        <v>5550</v>
      </c>
      <c r="R47" s="103" t="s">
        <v>5551</v>
      </c>
      <c r="S47" s="98">
        <v>2000</v>
      </c>
      <c r="T47" s="104" t="s">
        <v>4366</v>
      </c>
      <c r="U47" s="98">
        <v>20000</v>
      </c>
      <c r="V47" s="104">
        <v>102</v>
      </c>
      <c r="W47" s="105" t="s">
        <v>160</v>
      </c>
      <c r="X47" s="94" t="s">
        <v>5552</v>
      </c>
      <c r="Y47" s="103" t="s">
        <v>795</v>
      </c>
      <c r="Z47" s="103" t="s">
        <v>5553</v>
      </c>
      <c r="AA47" s="103" t="s">
        <v>5554</v>
      </c>
      <c r="AB47" s="103" t="s">
        <v>5555</v>
      </c>
      <c r="AC47" s="106">
        <v>2200</v>
      </c>
      <c r="AD47" s="104">
        <v>20</v>
      </c>
      <c r="AE47" s="106">
        <v>50000</v>
      </c>
      <c r="AF47" s="104">
        <v>110</v>
      </c>
      <c r="AG47" s="107" t="s">
        <v>168</v>
      </c>
      <c r="AH47" s="94" t="s">
        <v>5556</v>
      </c>
      <c r="AI47" s="103" t="s">
        <v>798</v>
      </c>
      <c r="AJ47" s="103" t="s">
        <v>5557</v>
      </c>
      <c r="AK47" s="103" t="s">
        <v>5558</v>
      </c>
      <c r="AL47" s="103" t="s">
        <v>5559</v>
      </c>
      <c r="AM47" s="108">
        <v>2700</v>
      </c>
      <c r="AN47" s="104">
        <v>24</v>
      </c>
      <c r="AO47" s="106">
        <v>50000</v>
      </c>
      <c r="AP47" s="104">
        <v>112</v>
      </c>
      <c r="AQ47" s="107" t="s">
        <v>168</v>
      </c>
      <c r="AR47" s="116">
        <v>929003154502</v>
      </c>
      <c r="AS47" s="113" t="s">
        <v>2238</v>
      </c>
      <c r="AT47" s="103" t="s">
        <v>5560</v>
      </c>
      <c r="AU47" s="103" t="s">
        <v>5561</v>
      </c>
      <c r="AV47" s="103" t="s">
        <v>5562</v>
      </c>
      <c r="AW47" s="106">
        <v>3500</v>
      </c>
      <c r="AX47" s="104" t="s">
        <v>4367</v>
      </c>
      <c r="AY47" s="106">
        <v>50000</v>
      </c>
      <c r="AZ47" s="104">
        <v>111</v>
      </c>
      <c r="BA47" s="107" t="s">
        <v>168</v>
      </c>
      <c r="BB47" s="109">
        <v>929002021902</v>
      </c>
      <c r="BC47" s="103" t="s">
        <v>755</v>
      </c>
      <c r="BD47" s="103" t="s">
        <v>5563</v>
      </c>
      <c r="BE47" s="103" t="s">
        <v>5564</v>
      </c>
      <c r="BF47" s="103" t="s">
        <v>5565</v>
      </c>
      <c r="BG47" s="106">
        <v>3100</v>
      </c>
      <c r="BH47" s="104" t="s">
        <v>4365</v>
      </c>
      <c r="BI47" s="106">
        <v>60000</v>
      </c>
      <c r="BJ47" s="104">
        <v>151</v>
      </c>
      <c r="BK47" s="107" t="s">
        <v>109</v>
      </c>
      <c r="BL47" s="94">
        <v>929002998102</v>
      </c>
      <c r="BM47" s="103" t="s">
        <v>758</v>
      </c>
      <c r="BN47" s="103" t="s">
        <v>5566</v>
      </c>
      <c r="BO47" s="103" t="s">
        <v>5567</v>
      </c>
      <c r="BP47" s="103" t="s">
        <v>5568</v>
      </c>
      <c r="BQ47" s="106">
        <v>3700</v>
      </c>
      <c r="BR47" s="104">
        <v>23</v>
      </c>
      <c r="BS47" s="106">
        <v>60000</v>
      </c>
      <c r="BT47" s="104">
        <v>160</v>
      </c>
      <c r="BU47" s="107" t="s">
        <v>322</v>
      </c>
      <c r="BV47" s="94">
        <v>929001923102</v>
      </c>
      <c r="BW47" s="103" t="s">
        <v>688</v>
      </c>
      <c r="BX47" s="103" t="s">
        <v>5569</v>
      </c>
      <c r="BY47" s="103" t="s">
        <v>5570</v>
      </c>
      <c r="BZ47" s="103" t="s">
        <v>5571</v>
      </c>
      <c r="CA47" s="106">
        <v>3100</v>
      </c>
      <c r="CB47" s="104" t="s">
        <v>4347</v>
      </c>
      <c r="CC47" s="106">
        <v>75000</v>
      </c>
      <c r="CD47" s="104">
        <v>170</v>
      </c>
      <c r="CE47" s="107" t="s">
        <v>322</v>
      </c>
      <c r="CF47" s="94">
        <v>929002998702</v>
      </c>
      <c r="CG47" s="103" t="s">
        <v>699</v>
      </c>
      <c r="CH47" s="103" t="s">
        <v>5572</v>
      </c>
      <c r="CI47" s="103" t="s">
        <v>5573</v>
      </c>
      <c r="CJ47" s="103" t="s">
        <v>5574</v>
      </c>
      <c r="CK47" s="106">
        <v>3700</v>
      </c>
      <c r="CL47" s="104" t="s">
        <v>4349</v>
      </c>
      <c r="CM47" s="106">
        <v>75000</v>
      </c>
      <c r="CN47" s="104">
        <v>170</v>
      </c>
      <c r="CO47" s="107" t="s">
        <v>322</v>
      </c>
      <c r="CP47" s="94">
        <v>929003067302</v>
      </c>
      <c r="CQ47" s="103" t="s">
        <v>696</v>
      </c>
      <c r="CR47" s="103" t="s">
        <v>5575</v>
      </c>
      <c r="CS47" s="103" t="s">
        <v>5576</v>
      </c>
      <c r="CT47" s="103" t="s">
        <v>5577</v>
      </c>
      <c r="CU47" s="106">
        <v>3700</v>
      </c>
      <c r="CV47" s="104">
        <v>20</v>
      </c>
      <c r="CW47" s="106">
        <v>75000</v>
      </c>
      <c r="CX47" s="104">
        <v>185</v>
      </c>
      <c r="CY47" s="107" t="s">
        <v>398</v>
      </c>
      <c r="CZ47" s="116">
        <v>929003731902</v>
      </c>
      <c r="DA47" s="113" t="s">
        <v>693</v>
      </c>
      <c r="DB47" s="115" t="s">
        <v>5578</v>
      </c>
      <c r="DC47" s="103" t="str">
        <f>RIGHT(DB47,8)</f>
        <v>26961300</v>
      </c>
      <c r="DD47" s="103" t="str">
        <f>LEFT(DB47,13)</f>
        <v>8720169269613</v>
      </c>
      <c r="DE47" s="106">
        <v>3700</v>
      </c>
      <c r="DF47" s="104" t="s">
        <v>4348</v>
      </c>
      <c r="DG47" s="106">
        <v>100000</v>
      </c>
      <c r="DH47" s="104">
        <v>210</v>
      </c>
      <c r="DI47" s="107" t="s">
        <v>103</v>
      </c>
      <c r="DJ47" s="94">
        <v>929002210902</v>
      </c>
      <c r="DK47" s="103" t="s">
        <v>770</v>
      </c>
      <c r="DL47" s="103" t="s">
        <v>5579</v>
      </c>
      <c r="DM47" s="103" t="s">
        <v>5580</v>
      </c>
      <c r="DN47" s="103" t="s">
        <v>5581</v>
      </c>
      <c r="DO47" s="106">
        <v>3700</v>
      </c>
      <c r="DP47" s="104">
        <v>25</v>
      </c>
      <c r="DQ47" s="106">
        <v>60000</v>
      </c>
      <c r="DR47" s="104">
        <v>148</v>
      </c>
      <c r="DS47" s="107" t="s">
        <v>109</v>
      </c>
      <c r="DT47" s="94" t="s">
        <v>5582</v>
      </c>
      <c r="DU47" s="103" t="s">
        <v>719</v>
      </c>
      <c r="DV47" s="103" t="s">
        <v>5583</v>
      </c>
      <c r="DW47" s="103" t="s">
        <v>5584</v>
      </c>
      <c r="DX47" s="103" t="s">
        <v>5585</v>
      </c>
      <c r="DY47" s="106">
        <v>3100</v>
      </c>
      <c r="DZ47" s="104">
        <v>20</v>
      </c>
      <c r="EA47" s="106">
        <v>75000</v>
      </c>
      <c r="EB47" s="104">
        <v>155</v>
      </c>
      <c r="EC47" s="107" t="s">
        <v>109</v>
      </c>
      <c r="ED47" s="94" t="s">
        <v>5586</v>
      </c>
      <c r="EE47" s="103" t="s">
        <v>725</v>
      </c>
      <c r="EF47" s="103" t="s">
        <v>5587</v>
      </c>
      <c r="EG47" s="103" t="s">
        <v>5588</v>
      </c>
      <c r="EH47" s="103" t="s">
        <v>5589</v>
      </c>
      <c r="EI47" s="106">
        <v>3700</v>
      </c>
      <c r="EJ47" s="104">
        <v>24</v>
      </c>
      <c r="EK47" s="106">
        <v>75000</v>
      </c>
      <c r="EL47" s="104">
        <v>154</v>
      </c>
      <c r="EM47" s="107" t="s">
        <v>109</v>
      </c>
      <c r="EN47" s="94">
        <v>929001869702</v>
      </c>
      <c r="EO47" s="103" t="s">
        <v>827</v>
      </c>
      <c r="EP47" s="103" t="s">
        <v>5590</v>
      </c>
      <c r="EQ47" s="103" t="s">
        <v>5591</v>
      </c>
      <c r="ER47" s="103" t="s">
        <v>5592</v>
      </c>
      <c r="ES47" s="106">
        <v>2700</v>
      </c>
      <c r="ET47" s="104">
        <v>23</v>
      </c>
      <c r="EU47" s="106">
        <v>50000</v>
      </c>
      <c r="EV47" s="104">
        <v>117</v>
      </c>
      <c r="EW47" s="107" t="s">
        <v>168</v>
      </c>
      <c r="EX47" s="94" t="s">
        <v>5593</v>
      </c>
      <c r="EY47" s="113" t="s">
        <v>830</v>
      </c>
      <c r="EZ47" s="103" t="s">
        <v>5590</v>
      </c>
      <c r="FA47" s="103" t="s">
        <v>5591</v>
      </c>
      <c r="FB47" s="103" t="s">
        <v>5592</v>
      </c>
      <c r="FC47" s="106">
        <v>3500</v>
      </c>
      <c r="FD47" s="104" t="s">
        <v>5479</v>
      </c>
      <c r="FE47" s="106">
        <v>50000</v>
      </c>
      <c r="FF47" s="104">
        <v>152</v>
      </c>
      <c r="FG47" s="107" t="s">
        <v>109</v>
      </c>
      <c r="FH47" s="94">
        <v>929002997502</v>
      </c>
      <c r="FI47" s="103" t="s">
        <v>764</v>
      </c>
      <c r="FJ47" s="103" t="s">
        <v>5594</v>
      </c>
      <c r="FK47" s="103" t="s">
        <v>5595</v>
      </c>
      <c r="FL47" s="103" t="s">
        <v>5596</v>
      </c>
      <c r="FM47" s="106">
        <v>3700</v>
      </c>
      <c r="FN47" s="104">
        <v>23</v>
      </c>
      <c r="FO47" s="106">
        <v>60000</v>
      </c>
      <c r="FP47" s="104">
        <v>160</v>
      </c>
      <c r="FQ47" s="107" t="s">
        <v>322</v>
      </c>
    </row>
    <row r="48" spans="1:173" s="93" customFormat="1" ht="14.4" customHeight="1">
      <c r="A48" s="94">
        <v>927922883015</v>
      </c>
      <c r="B48" s="95" t="s">
        <v>5643</v>
      </c>
      <c r="C48" s="96">
        <v>871150026857040</v>
      </c>
      <c r="D48" s="95" t="s">
        <v>5644</v>
      </c>
      <c r="E48" s="96">
        <v>8711500268570</v>
      </c>
      <c r="F48" s="97" t="s">
        <v>5176</v>
      </c>
      <c r="G48" s="98">
        <v>1100</v>
      </c>
      <c r="H48" s="99">
        <v>15.8</v>
      </c>
      <c r="I48" s="98">
        <v>20000</v>
      </c>
      <c r="J48" s="99">
        <v>69.620253164556956</v>
      </c>
      <c r="K48" s="100" t="s">
        <v>305</v>
      </c>
      <c r="L48" s="98">
        <v>3000</v>
      </c>
      <c r="M48" s="101">
        <v>600</v>
      </c>
      <c r="N48" s="102" t="s">
        <v>5177</v>
      </c>
      <c r="O48" s="103"/>
      <c r="P48" s="103"/>
      <c r="Q48" s="103"/>
      <c r="R48" s="103"/>
      <c r="S48" s="98"/>
      <c r="T48" s="104"/>
      <c r="U48" s="98"/>
      <c r="V48" s="104"/>
      <c r="W48" s="105"/>
      <c r="X48" s="94" t="s">
        <v>5178</v>
      </c>
      <c r="Y48" s="103" t="s">
        <v>778</v>
      </c>
      <c r="Z48" s="103" t="s">
        <v>5179</v>
      </c>
      <c r="AA48" s="103" t="s">
        <v>5180</v>
      </c>
      <c r="AB48" s="103" t="s">
        <v>5181</v>
      </c>
      <c r="AC48" s="106">
        <v>750</v>
      </c>
      <c r="AD48" s="104">
        <v>8</v>
      </c>
      <c r="AE48" s="106">
        <v>50000</v>
      </c>
      <c r="AF48" s="104">
        <v>93</v>
      </c>
      <c r="AG48" s="107" t="s">
        <v>160</v>
      </c>
      <c r="AH48" s="94" t="s">
        <v>5182</v>
      </c>
      <c r="AI48" s="103" t="s">
        <v>782</v>
      </c>
      <c r="AJ48" s="103" t="s">
        <v>5183</v>
      </c>
      <c r="AK48" s="103" t="s">
        <v>5184</v>
      </c>
      <c r="AL48" s="103" t="s">
        <v>5185</v>
      </c>
      <c r="AM48" s="108">
        <v>850</v>
      </c>
      <c r="AN48" s="104">
        <v>8</v>
      </c>
      <c r="AO48" s="106">
        <v>50000</v>
      </c>
      <c r="AP48" s="104">
        <v>106</v>
      </c>
      <c r="AQ48" s="107" t="s">
        <v>160</v>
      </c>
      <c r="AR48" s="102" t="s">
        <v>5177</v>
      </c>
      <c r="AS48" s="103"/>
      <c r="AT48" s="103"/>
      <c r="AU48" s="103"/>
      <c r="AV48" s="103"/>
      <c r="AW48" s="106"/>
      <c r="AX48" s="104"/>
      <c r="AY48" s="106"/>
      <c r="AZ48" s="104"/>
      <c r="BA48" s="107"/>
      <c r="BB48" s="109">
        <v>929002021102</v>
      </c>
      <c r="BC48" s="103" t="s">
        <v>744</v>
      </c>
      <c r="BD48" s="103" t="s">
        <v>5186</v>
      </c>
      <c r="BE48" s="103" t="s">
        <v>5187</v>
      </c>
      <c r="BF48" s="103" t="s">
        <v>5188</v>
      </c>
      <c r="BG48" s="106">
        <v>1000</v>
      </c>
      <c r="BH48" s="104">
        <v>8</v>
      </c>
      <c r="BI48" s="106">
        <v>60000</v>
      </c>
      <c r="BJ48" s="104">
        <v>125</v>
      </c>
      <c r="BK48" s="107" t="s">
        <v>168</v>
      </c>
      <c r="BL48" s="102" t="s">
        <v>5177</v>
      </c>
      <c r="BM48" s="103"/>
      <c r="BN48" s="103"/>
      <c r="BO48" s="103"/>
      <c r="BP48" s="103"/>
      <c r="BQ48" s="106"/>
      <c r="BR48" s="104"/>
      <c r="BS48" s="106"/>
      <c r="BT48" s="104"/>
      <c r="BU48" s="107"/>
      <c r="BV48" s="94">
        <v>929001307002</v>
      </c>
      <c r="BW48" s="103" t="s">
        <v>651</v>
      </c>
      <c r="BX48" s="103" t="s">
        <v>5189</v>
      </c>
      <c r="BY48" s="103" t="s">
        <v>5190</v>
      </c>
      <c r="BZ48" s="103" t="s">
        <v>5191</v>
      </c>
      <c r="CA48" s="106">
        <v>1000</v>
      </c>
      <c r="CB48" s="104">
        <v>8</v>
      </c>
      <c r="CC48" s="106">
        <v>75000</v>
      </c>
      <c r="CD48" s="104">
        <v>125</v>
      </c>
      <c r="CE48" s="107" t="s">
        <v>168</v>
      </c>
      <c r="CF48" s="102" t="s">
        <v>5177</v>
      </c>
      <c r="CG48" s="103"/>
      <c r="CH48" s="103"/>
      <c r="CI48" s="103"/>
      <c r="CJ48" s="103"/>
      <c r="CK48" s="106"/>
      <c r="CL48" s="104"/>
      <c r="CM48" s="106"/>
      <c r="CN48" s="104"/>
      <c r="CO48" s="107"/>
      <c r="CP48" s="102" t="s">
        <v>5177</v>
      </c>
      <c r="CQ48" s="103"/>
      <c r="CR48" s="103"/>
      <c r="CS48" s="103"/>
      <c r="CT48" s="103"/>
      <c r="CU48" s="106"/>
      <c r="CV48" s="104"/>
      <c r="CW48" s="106"/>
      <c r="CX48" s="104"/>
      <c r="CY48" s="107"/>
      <c r="CZ48" s="102" t="s">
        <v>5177</v>
      </c>
      <c r="DA48" s="103"/>
      <c r="DB48" s="103"/>
      <c r="DC48" s="103"/>
      <c r="DD48" s="103"/>
      <c r="DE48" s="106"/>
      <c r="DF48" s="104"/>
      <c r="DG48" s="106"/>
      <c r="DH48" s="104"/>
      <c r="DI48" s="107"/>
      <c r="DJ48" s="102" t="s">
        <v>5177</v>
      </c>
      <c r="DK48" s="103"/>
      <c r="DL48" s="103"/>
      <c r="DM48" s="103"/>
      <c r="DN48" s="103"/>
      <c r="DO48" s="106"/>
      <c r="DP48" s="104"/>
      <c r="DQ48" s="106"/>
      <c r="DR48" s="104"/>
      <c r="DS48" s="107"/>
      <c r="DT48" s="94" t="s">
        <v>5192</v>
      </c>
      <c r="DU48" s="103" t="s">
        <v>735</v>
      </c>
      <c r="DV48" s="103" t="s">
        <v>5193</v>
      </c>
      <c r="DW48" s="103" t="s">
        <v>5194</v>
      </c>
      <c r="DX48" s="103" t="s">
        <v>5195</v>
      </c>
      <c r="DY48" s="106">
        <v>1000</v>
      </c>
      <c r="DZ48" s="104">
        <v>8</v>
      </c>
      <c r="EA48" s="106">
        <v>75000</v>
      </c>
      <c r="EB48" s="104">
        <v>125</v>
      </c>
      <c r="EC48" s="107" t="s">
        <v>168</v>
      </c>
      <c r="ED48" s="102" t="s">
        <v>5177</v>
      </c>
      <c r="EE48" s="103"/>
      <c r="EF48" s="103"/>
      <c r="EG48" s="103"/>
      <c r="EH48" s="103"/>
      <c r="EI48" s="106"/>
      <c r="EJ48" s="104"/>
      <c r="EK48" s="106"/>
      <c r="EL48" s="104"/>
      <c r="EM48" s="107"/>
      <c r="EN48" s="94">
        <v>929002419802</v>
      </c>
      <c r="EO48" s="103" t="s">
        <v>816</v>
      </c>
      <c r="EP48" s="103" t="s">
        <v>5196</v>
      </c>
      <c r="EQ48" s="103" t="s">
        <v>5197</v>
      </c>
      <c r="ER48" s="103" t="s">
        <v>5198</v>
      </c>
      <c r="ES48" s="106">
        <v>850</v>
      </c>
      <c r="ET48" s="104">
        <v>8</v>
      </c>
      <c r="EU48" s="106">
        <v>50000</v>
      </c>
      <c r="EV48" s="104">
        <v>106</v>
      </c>
      <c r="EW48" s="107" t="s">
        <v>160</v>
      </c>
      <c r="EX48" s="102" t="s">
        <v>5177</v>
      </c>
      <c r="EY48" s="103"/>
      <c r="EZ48" s="103"/>
      <c r="FA48" s="103"/>
      <c r="FB48" s="103"/>
      <c r="FC48" s="108"/>
      <c r="FD48" s="95"/>
      <c r="FE48" s="111"/>
      <c r="FF48" s="95"/>
      <c r="FG48" s="110"/>
      <c r="FH48" s="102" t="s">
        <v>5177</v>
      </c>
      <c r="FI48" s="103"/>
      <c r="FJ48" s="103"/>
      <c r="FK48" s="103"/>
      <c r="FL48" s="103"/>
      <c r="FM48" s="108"/>
      <c r="FN48" s="95"/>
      <c r="FO48" s="108"/>
      <c r="FP48" s="95"/>
      <c r="FQ48" s="110"/>
    </row>
    <row r="49" spans="1:173" s="93" customFormat="1" ht="14.4" customHeight="1">
      <c r="A49" s="94">
        <v>927922884015</v>
      </c>
      <c r="B49" s="95" t="s">
        <v>5645</v>
      </c>
      <c r="C49" s="96">
        <v>871150026861740</v>
      </c>
      <c r="D49" s="95" t="s">
        <v>5646</v>
      </c>
      <c r="E49" s="96">
        <v>8711500268617</v>
      </c>
      <c r="F49" s="97" t="s">
        <v>5176</v>
      </c>
      <c r="G49" s="98">
        <v>1100</v>
      </c>
      <c r="H49" s="99">
        <v>15.8</v>
      </c>
      <c r="I49" s="98">
        <v>20000</v>
      </c>
      <c r="J49" s="99">
        <v>69.620253164556956</v>
      </c>
      <c r="K49" s="100" t="s">
        <v>305</v>
      </c>
      <c r="L49" s="98">
        <v>4000</v>
      </c>
      <c r="M49" s="101">
        <v>600</v>
      </c>
      <c r="N49" s="112">
        <v>929003130302</v>
      </c>
      <c r="O49" s="113" t="s">
        <v>5206</v>
      </c>
      <c r="P49" s="103" t="s">
        <v>5207</v>
      </c>
      <c r="Q49" s="103" t="s">
        <v>5208</v>
      </c>
      <c r="R49" s="103" t="s">
        <v>5209</v>
      </c>
      <c r="S49" s="98">
        <v>800</v>
      </c>
      <c r="T49" s="104">
        <v>8</v>
      </c>
      <c r="U49" s="98">
        <v>20000</v>
      </c>
      <c r="V49" s="104">
        <v>100</v>
      </c>
      <c r="W49" s="105" t="s">
        <v>160</v>
      </c>
      <c r="X49" s="94" t="s">
        <v>5210</v>
      </c>
      <c r="Y49" s="103" t="s">
        <v>779</v>
      </c>
      <c r="Z49" s="103" t="s">
        <v>5211</v>
      </c>
      <c r="AA49" s="103" t="s">
        <v>5212</v>
      </c>
      <c r="AB49" s="103" t="s">
        <v>5213</v>
      </c>
      <c r="AC49" s="106">
        <v>800</v>
      </c>
      <c r="AD49" s="104">
        <v>8</v>
      </c>
      <c r="AE49" s="106">
        <v>50000</v>
      </c>
      <c r="AF49" s="104">
        <v>100</v>
      </c>
      <c r="AG49" s="107" t="s">
        <v>160</v>
      </c>
      <c r="AH49" s="94">
        <v>929003158602</v>
      </c>
      <c r="AI49" s="113" t="s">
        <v>783</v>
      </c>
      <c r="AJ49" s="103" t="s">
        <v>5215</v>
      </c>
      <c r="AK49" s="103" t="s">
        <v>5216</v>
      </c>
      <c r="AL49" s="103" t="s">
        <v>5217</v>
      </c>
      <c r="AM49" s="108">
        <v>900</v>
      </c>
      <c r="AN49" s="104">
        <v>8</v>
      </c>
      <c r="AO49" s="106">
        <v>50000</v>
      </c>
      <c r="AP49" s="104">
        <v>112</v>
      </c>
      <c r="AQ49" s="107" t="s">
        <v>168</v>
      </c>
      <c r="AR49" s="102" t="s">
        <v>5177</v>
      </c>
      <c r="AS49" s="103"/>
      <c r="AT49" s="103"/>
      <c r="AU49" s="103"/>
      <c r="AV49" s="103"/>
      <c r="AW49" s="106"/>
      <c r="AX49" s="104"/>
      <c r="AY49" s="106"/>
      <c r="AZ49" s="104"/>
      <c r="BA49" s="107"/>
      <c r="BB49" s="109">
        <v>929002021202</v>
      </c>
      <c r="BC49" s="103" t="s">
        <v>745</v>
      </c>
      <c r="BD49" s="103" t="s">
        <v>5218</v>
      </c>
      <c r="BE49" s="103" t="s">
        <v>5219</v>
      </c>
      <c r="BF49" s="103" t="s">
        <v>5220</v>
      </c>
      <c r="BG49" s="106">
        <v>1050</v>
      </c>
      <c r="BH49" s="104">
        <v>8</v>
      </c>
      <c r="BI49" s="106">
        <v>60000</v>
      </c>
      <c r="BJ49" s="104">
        <v>131</v>
      </c>
      <c r="BK49" s="107" t="s">
        <v>168</v>
      </c>
      <c r="BL49" s="102" t="s">
        <v>5177</v>
      </c>
      <c r="BM49" s="103"/>
      <c r="BN49" s="103"/>
      <c r="BO49" s="103"/>
      <c r="BP49" s="103"/>
      <c r="BQ49" s="106"/>
      <c r="BR49" s="104"/>
      <c r="BS49" s="106"/>
      <c r="BT49" s="104"/>
      <c r="BU49" s="107"/>
      <c r="BV49" s="94">
        <v>929001307102</v>
      </c>
      <c r="BW49" s="103" t="s">
        <v>652</v>
      </c>
      <c r="BX49" s="103" t="s">
        <v>5221</v>
      </c>
      <c r="BY49" s="103" t="s">
        <v>5222</v>
      </c>
      <c r="BZ49" s="103" t="s">
        <v>5223</v>
      </c>
      <c r="CA49" s="106">
        <v>1050</v>
      </c>
      <c r="CB49" s="104">
        <v>8</v>
      </c>
      <c r="CC49" s="106">
        <v>75000</v>
      </c>
      <c r="CD49" s="104">
        <v>131</v>
      </c>
      <c r="CE49" s="107" t="s">
        <v>168</v>
      </c>
      <c r="CF49" s="102" t="s">
        <v>5177</v>
      </c>
      <c r="CG49" s="103"/>
      <c r="CH49" s="103"/>
      <c r="CI49" s="103"/>
      <c r="CJ49" s="103"/>
      <c r="CK49" s="106"/>
      <c r="CL49" s="104"/>
      <c r="CM49" s="106"/>
      <c r="CN49" s="104"/>
      <c r="CO49" s="107"/>
      <c r="CP49" s="102" t="s">
        <v>5177</v>
      </c>
      <c r="CQ49" s="103"/>
      <c r="CR49" s="103"/>
      <c r="CS49" s="103"/>
      <c r="CT49" s="103"/>
      <c r="CU49" s="106"/>
      <c r="CV49" s="104"/>
      <c r="CW49" s="106"/>
      <c r="CX49" s="104"/>
      <c r="CY49" s="107"/>
      <c r="CZ49" s="102" t="s">
        <v>5177</v>
      </c>
      <c r="DA49" s="103"/>
      <c r="DB49" s="103"/>
      <c r="DC49" s="103"/>
      <c r="DD49" s="103"/>
      <c r="DE49" s="106"/>
      <c r="DF49" s="104"/>
      <c r="DG49" s="106"/>
      <c r="DH49" s="104"/>
      <c r="DI49" s="107"/>
      <c r="DJ49" s="94">
        <v>929002295302</v>
      </c>
      <c r="DK49" s="103" t="s">
        <v>765</v>
      </c>
      <c r="DL49" s="103" t="s">
        <v>5224</v>
      </c>
      <c r="DM49" s="103" t="s">
        <v>5225</v>
      </c>
      <c r="DN49" s="103" t="s">
        <v>5226</v>
      </c>
      <c r="DO49" s="106">
        <v>1050</v>
      </c>
      <c r="DP49" s="104">
        <v>7</v>
      </c>
      <c r="DQ49" s="106">
        <v>60000</v>
      </c>
      <c r="DR49" s="104">
        <v>150</v>
      </c>
      <c r="DS49" s="107" t="s">
        <v>109</v>
      </c>
      <c r="DT49" s="94">
        <v>929001393232</v>
      </c>
      <c r="DU49" s="103" t="s">
        <v>736</v>
      </c>
      <c r="DV49" s="103" t="s">
        <v>5227</v>
      </c>
      <c r="DW49" s="103" t="s">
        <v>5228</v>
      </c>
      <c r="DX49" s="103" t="s">
        <v>5229</v>
      </c>
      <c r="DY49" s="106">
        <v>1050</v>
      </c>
      <c r="DZ49" s="104">
        <v>8</v>
      </c>
      <c r="EA49" s="106">
        <v>75000</v>
      </c>
      <c r="EB49" s="104">
        <v>131</v>
      </c>
      <c r="EC49" s="107" t="s">
        <v>168</v>
      </c>
      <c r="ED49" s="102" t="s">
        <v>5177</v>
      </c>
      <c r="EE49" s="103"/>
      <c r="EF49" s="103"/>
      <c r="EG49" s="103"/>
      <c r="EH49" s="103"/>
      <c r="EI49" s="106"/>
      <c r="EJ49" s="104"/>
      <c r="EK49" s="106"/>
      <c r="EL49" s="104"/>
      <c r="EM49" s="107"/>
      <c r="EN49" s="94">
        <v>929002419902</v>
      </c>
      <c r="EO49" s="103" t="s">
        <v>817</v>
      </c>
      <c r="EP49" s="103" t="s">
        <v>5230</v>
      </c>
      <c r="EQ49" s="103" t="s">
        <v>5231</v>
      </c>
      <c r="ER49" s="103" t="s">
        <v>5232</v>
      </c>
      <c r="ES49" s="106">
        <v>900</v>
      </c>
      <c r="ET49" s="104">
        <v>8</v>
      </c>
      <c r="EU49" s="106">
        <v>50000</v>
      </c>
      <c r="EV49" s="104">
        <v>112</v>
      </c>
      <c r="EW49" s="107" t="s">
        <v>168</v>
      </c>
      <c r="EX49" s="102" t="s">
        <v>5177</v>
      </c>
      <c r="EY49" s="103"/>
      <c r="EZ49" s="103"/>
      <c r="FA49" s="103"/>
      <c r="FB49" s="103"/>
      <c r="FC49" s="108"/>
      <c r="FD49" s="95"/>
      <c r="FE49" s="111"/>
      <c r="FF49" s="95"/>
      <c r="FG49" s="110"/>
      <c r="FH49" s="102" t="s">
        <v>5177</v>
      </c>
      <c r="FI49" s="103"/>
      <c r="FJ49" s="103"/>
      <c r="FK49" s="103"/>
      <c r="FL49" s="103"/>
      <c r="FM49" s="108"/>
      <c r="FN49" s="95"/>
      <c r="FO49" s="108"/>
      <c r="FP49" s="95"/>
      <c r="FQ49" s="110"/>
    </row>
    <row r="50" spans="1:173" s="93" customFormat="1" ht="14.4" customHeight="1">
      <c r="A50" s="94">
        <v>927920484076</v>
      </c>
      <c r="B50" s="95" t="s">
        <v>5647</v>
      </c>
      <c r="C50" s="96">
        <v>871150064010940</v>
      </c>
      <c r="D50" s="95" t="s">
        <v>5648</v>
      </c>
      <c r="E50" s="96">
        <v>8711500640109</v>
      </c>
      <c r="F50" s="97" t="s">
        <v>5649</v>
      </c>
      <c r="G50" s="98">
        <v>1300</v>
      </c>
      <c r="H50" s="99">
        <v>18.2</v>
      </c>
      <c r="I50" s="98">
        <v>20000</v>
      </c>
      <c r="J50" s="99">
        <v>71.428571428571431</v>
      </c>
      <c r="K50" s="100" t="s">
        <v>305</v>
      </c>
      <c r="L50" s="98">
        <v>4000</v>
      </c>
      <c r="M50" s="101">
        <v>600</v>
      </c>
      <c r="N50" s="102" t="s">
        <v>5177</v>
      </c>
      <c r="O50" s="113"/>
      <c r="P50" s="103"/>
      <c r="Q50" s="103"/>
      <c r="R50" s="103"/>
      <c r="S50" s="98"/>
      <c r="T50" s="104"/>
      <c r="U50" s="98"/>
      <c r="V50" s="104"/>
      <c r="W50" s="105"/>
      <c r="X50" s="102" t="s">
        <v>5177</v>
      </c>
      <c r="Y50" s="103"/>
      <c r="Z50" s="103"/>
      <c r="AA50" s="103"/>
      <c r="AB50" s="103"/>
      <c r="AC50" s="108"/>
      <c r="AD50" s="95"/>
      <c r="AE50" s="108"/>
      <c r="AF50" s="95"/>
      <c r="AG50" s="107"/>
      <c r="AH50" s="102" t="s">
        <v>5177</v>
      </c>
      <c r="AI50" s="103"/>
      <c r="AJ50" s="103"/>
      <c r="AK50" s="103"/>
      <c r="AL50" s="103"/>
      <c r="AM50" s="95"/>
      <c r="AN50" s="104"/>
      <c r="AO50" s="95"/>
      <c r="AP50" s="95"/>
      <c r="AQ50" s="110"/>
      <c r="AR50" s="102" t="s">
        <v>5177</v>
      </c>
      <c r="AS50" s="103"/>
      <c r="AT50" s="103"/>
      <c r="AU50" s="103"/>
      <c r="AV50" s="103"/>
      <c r="AW50" s="106"/>
      <c r="AX50" s="104"/>
      <c r="AY50" s="106"/>
      <c r="AZ50" s="104"/>
      <c r="BA50" s="107"/>
      <c r="BB50" s="114" t="s">
        <v>5177</v>
      </c>
      <c r="BC50" s="103"/>
      <c r="BD50" s="103"/>
      <c r="BE50" s="103"/>
      <c r="BF50" s="103"/>
      <c r="BG50" s="106"/>
      <c r="BH50" s="104"/>
      <c r="BI50" s="106"/>
      <c r="BJ50" s="104"/>
      <c r="BK50" s="107"/>
      <c r="BL50" s="102" t="s">
        <v>5177</v>
      </c>
      <c r="BM50" s="103"/>
      <c r="BN50" s="103"/>
      <c r="BO50" s="103"/>
      <c r="BP50" s="103"/>
      <c r="BQ50" s="106"/>
      <c r="BR50" s="104"/>
      <c r="BS50" s="106"/>
      <c r="BT50" s="104"/>
      <c r="BU50" s="107"/>
      <c r="BV50" s="94">
        <v>929001307102</v>
      </c>
      <c r="BW50" s="103" t="s">
        <v>652</v>
      </c>
      <c r="BX50" s="103" t="s">
        <v>5221</v>
      </c>
      <c r="BY50" s="103" t="s">
        <v>5222</v>
      </c>
      <c r="BZ50" s="103" t="s">
        <v>5223</v>
      </c>
      <c r="CA50" s="106">
        <v>1050</v>
      </c>
      <c r="CB50" s="104">
        <v>8</v>
      </c>
      <c r="CC50" s="106">
        <v>75000</v>
      </c>
      <c r="CD50" s="104">
        <v>131</v>
      </c>
      <c r="CE50" s="107" t="s">
        <v>168</v>
      </c>
      <c r="CF50" s="102" t="s">
        <v>5177</v>
      </c>
      <c r="CG50" s="103"/>
      <c r="CH50" s="103"/>
      <c r="CI50" s="103"/>
      <c r="CJ50" s="103"/>
      <c r="CK50" s="106"/>
      <c r="CL50" s="104"/>
      <c r="CM50" s="106"/>
      <c r="CN50" s="104"/>
      <c r="CO50" s="107"/>
      <c r="CP50" s="102" t="s">
        <v>5177</v>
      </c>
      <c r="CQ50" s="103"/>
      <c r="CR50" s="103"/>
      <c r="CS50" s="103"/>
      <c r="CT50" s="103"/>
      <c r="CU50" s="106"/>
      <c r="CV50" s="104"/>
      <c r="CW50" s="106"/>
      <c r="CX50" s="104"/>
      <c r="CY50" s="107"/>
      <c r="CZ50" s="102" t="s">
        <v>5177</v>
      </c>
      <c r="DA50" s="103"/>
      <c r="DB50" s="103"/>
      <c r="DC50" s="103"/>
      <c r="DD50" s="103"/>
      <c r="DE50" s="106"/>
      <c r="DF50" s="104"/>
      <c r="DG50" s="106"/>
      <c r="DH50" s="104"/>
      <c r="DI50" s="107"/>
      <c r="DJ50" s="94">
        <v>929002295302</v>
      </c>
      <c r="DK50" s="103" t="s">
        <v>765</v>
      </c>
      <c r="DL50" s="103" t="s">
        <v>5224</v>
      </c>
      <c r="DM50" s="103" t="s">
        <v>5225</v>
      </c>
      <c r="DN50" s="103" t="s">
        <v>5226</v>
      </c>
      <c r="DO50" s="106">
        <v>1050</v>
      </c>
      <c r="DP50" s="104">
        <v>7</v>
      </c>
      <c r="DQ50" s="106">
        <v>60000</v>
      </c>
      <c r="DR50" s="104">
        <v>150</v>
      </c>
      <c r="DS50" s="107" t="s">
        <v>109</v>
      </c>
      <c r="DT50" s="94">
        <v>929001393232</v>
      </c>
      <c r="DU50" s="103" t="s">
        <v>736</v>
      </c>
      <c r="DV50" s="103" t="s">
        <v>5227</v>
      </c>
      <c r="DW50" s="103" t="s">
        <v>5228</v>
      </c>
      <c r="DX50" s="103" t="s">
        <v>5229</v>
      </c>
      <c r="DY50" s="106">
        <v>1050</v>
      </c>
      <c r="DZ50" s="104">
        <v>8</v>
      </c>
      <c r="EA50" s="106">
        <v>75000</v>
      </c>
      <c r="EB50" s="104">
        <v>131</v>
      </c>
      <c r="EC50" s="107" t="s">
        <v>168</v>
      </c>
      <c r="ED50" s="102" t="s">
        <v>5177</v>
      </c>
      <c r="EE50" s="103"/>
      <c r="EF50" s="103"/>
      <c r="EG50" s="103"/>
      <c r="EH50" s="103"/>
      <c r="EI50" s="106"/>
      <c r="EJ50" s="104"/>
      <c r="EK50" s="106"/>
      <c r="EL50" s="104"/>
      <c r="EM50" s="107"/>
      <c r="EN50" s="102" t="s">
        <v>5177</v>
      </c>
      <c r="EO50" s="103"/>
      <c r="EP50" s="103"/>
      <c r="EQ50" s="103"/>
      <c r="ER50" s="103"/>
      <c r="ES50" s="108"/>
      <c r="ET50" s="95"/>
      <c r="EU50" s="108"/>
      <c r="EV50" s="95"/>
      <c r="EW50" s="110"/>
      <c r="EX50" s="102" t="s">
        <v>5177</v>
      </c>
      <c r="EY50" s="103"/>
      <c r="EZ50" s="103"/>
      <c r="FA50" s="103"/>
      <c r="FB50" s="103"/>
      <c r="FC50" s="108"/>
      <c r="FD50" s="95"/>
      <c r="FE50" s="108"/>
      <c r="FF50" s="95"/>
      <c r="FG50" s="110"/>
      <c r="FH50" s="102" t="s">
        <v>5177</v>
      </c>
      <c r="FI50" s="103"/>
      <c r="FJ50" s="103"/>
      <c r="FK50" s="103"/>
      <c r="FL50" s="103"/>
      <c r="FM50" s="108"/>
      <c r="FN50" s="95"/>
      <c r="FO50" s="108"/>
      <c r="FP50" s="95"/>
      <c r="FQ50" s="110"/>
    </row>
    <row r="51" spans="1:173" s="93" customFormat="1" ht="14.4" customHeight="1">
      <c r="A51" s="94">
        <v>927921484076</v>
      </c>
      <c r="B51" s="95" t="s">
        <v>5650</v>
      </c>
      <c r="C51" s="96">
        <v>871150064014740</v>
      </c>
      <c r="D51" s="95" t="s">
        <v>5651</v>
      </c>
      <c r="E51" s="96">
        <v>8711500640147</v>
      </c>
      <c r="F51" s="97" t="s">
        <v>5649</v>
      </c>
      <c r="G51" s="98">
        <v>3250</v>
      </c>
      <c r="H51" s="99">
        <v>36.799999999999997</v>
      </c>
      <c r="I51" s="98">
        <v>20000</v>
      </c>
      <c r="J51" s="99">
        <v>88.315217391304358</v>
      </c>
      <c r="K51" s="100" t="s">
        <v>305</v>
      </c>
      <c r="L51" s="98">
        <v>4000</v>
      </c>
      <c r="M51" s="101">
        <v>1200</v>
      </c>
      <c r="N51" s="102" t="s">
        <v>5177</v>
      </c>
      <c r="O51" s="103"/>
      <c r="P51" s="103"/>
      <c r="Q51" s="103"/>
      <c r="R51" s="103"/>
      <c r="S51" s="98"/>
      <c r="T51" s="104"/>
      <c r="U51" s="98"/>
      <c r="V51" s="104"/>
      <c r="W51" s="105"/>
      <c r="X51" s="102" t="s">
        <v>5177</v>
      </c>
      <c r="Y51" s="103"/>
      <c r="Z51" s="103"/>
      <c r="AA51" s="103"/>
      <c r="AB51" s="103"/>
      <c r="AC51" s="108"/>
      <c r="AD51" s="95"/>
      <c r="AE51" s="108"/>
      <c r="AF51" s="95"/>
      <c r="AG51" s="107"/>
      <c r="AH51" s="102" t="s">
        <v>5177</v>
      </c>
      <c r="AI51" s="103"/>
      <c r="AJ51" s="103"/>
      <c r="AK51" s="103"/>
      <c r="AL51" s="103"/>
      <c r="AM51" s="95"/>
      <c r="AN51" s="104"/>
      <c r="AO51" s="95"/>
      <c r="AP51" s="95"/>
      <c r="AQ51" s="110"/>
      <c r="AR51" s="102" t="s">
        <v>5177</v>
      </c>
      <c r="AS51" s="103"/>
      <c r="AT51" s="103"/>
      <c r="AU51" s="103"/>
      <c r="AV51" s="103"/>
      <c r="AW51" s="106"/>
      <c r="AX51" s="104"/>
      <c r="AY51" s="106"/>
      <c r="AZ51" s="104"/>
      <c r="BA51" s="107"/>
      <c r="BB51" s="114" t="s">
        <v>5177</v>
      </c>
      <c r="BC51" s="103"/>
      <c r="BD51" s="103"/>
      <c r="BE51" s="103"/>
      <c r="BF51" s="103"/>
      <c r="BG51" s="106"/>
      <c r="BH51" s="104"/>
      <c r="BI51" s="106"/>
      <c r="BJ51" s="104"/>
      <c r="BK51" s="107"/>
      <c r="BL51" s="102" t="s">
        <v>5177</v>
      </c>
      <c r="BM51" s="103"/>
      <c r="BN51" s="103"/>
      <c r="BO51" s="103"/>
      <c r="BP51" s="103"/>
      <c r="BQ51" s="106"/>
      <c r="BR51" s="104"/>
      <c r="BS51" s="106"/>
      <c r="BT51" s="104"/>
      <c r="BU51" s="107"/>
      <c r="BV51" s="94">
        <v>929001922702</v>
      </c>
      <c r="BW51" s="103" t="s">
        <v>669</v>
      </c>
      <c r="BX51" s="103" t="s">
        <v>5351</v>
      </c>
      <c r="BY51" s="103" t="s">
        <v>5352</v>
      </c>
      <c r="BZ51" s="103" t="s">
        <v>5353</v>
      </c>
      <c r="CA51" s="106">
        <v>2100</v>
      </c>
      <c r="CB51" s="104" t="s">
        <v>4191</v>
      </c>
      <c r="CC51" s="106">
        <v>75000</v>
      </c>
      <c r="CD51" s="104">
        <v>168</v>
      </c>
      <c r="CE51" s="107" t="s">
        <v>322</v>
      </c>
      <c r="CF51" s="94">
        <v>929002998302</v>
      </c>
      <c r="CG51" s="103" t="s">
        <v>681</v>
      </c>
      <c r="CH51" s="103" t="s">
        <v>5354</v>
      </c>
      <c r="CI51" s="103" t="s">
        <v>5355</v>
      </c>
      <c r="CJ51" s="103" t="s">
        <v>5356</v>
      </c>
      <c r="CK51" s="106">
        <v>2500</v>
      </c>
      <c r="CL51" s="104" t="s">
        <v>4346</v>
      </c>
      <c r="CM51" s="106">
        <v>75000</v>
      </c>
      <c r="CN51" s="104">
        <v>170</v>
      </c>
      <c r="CO51" s="107" t="s">
        <v>322</v>
      </c>
      <c r="CP51" s="94">
        <v>929003067002</v>
      </c>
      <c r="CQ51" s="103" t="s">
        <v>678</v>
      </c>
      <c r="CR51" s="103" t="s">
        <v>5357</v>
      </c>
      <c r="CS51" s="103" t="s">
        <v>5358</v>
      </c>
      <c r="CT51" s="103" t="s">
        <v>5359</v>
      </c>
      <c r="CU51" s="106">
        <v>2500</v>
      </c>
      <c r="CV51" s="104" t="s">
        <v>4344</v>
      </c>
      <c r="CW51" s="106">
        <v>75000</v>
      </c>
      <c r="CX51" s="104">
        <v>185</v>
      </c>
      <c r="CY51" s="107" t="s">
        <v>398</v>
      </c>
      <c r="CZ51" s="116">
        <v>929003482202</v>
      </c>
      <c r="DA51" s="113" t="s">
        <v>674</v>
      </c>
      <c r="DB51" s="103" t="s">
        <v>5360</v>
      </c>
      <c r="DC51" s="103" t="s">
        <v>5361</v>
      </c>
      <c r="DD51" s="103" t="s">
        <v>5362</v>
      </c>
      <c r="DE51" s="106">
        <v>2500</v>
      </c>
      <c r="DF51" s="104" t="s">
        <v>4177</v>
      </c>
      <c r="DG51" s="106">
        <v>100000</v>
      </c>
      <c r="DH51" s="104">
        <v>210</v>
      </c>
      <c r="DI51" s="107" t="s">
        <v>103</v>
      </c>
      <c r="DJ51" s="94">
        <v>929002210402</v>
      </c>
      <c r="DK51" s="103" t="s">
        <v>767</v>
      </c>
      <c r="DL51" s="103" t="s">
        <v>5363</v>
      </c>
      <c r="DM51" s="103" t="s">
        <v>5364</v>
      </c>
      <c r="DN51" s="103" t="s">
        <v>5365</v>
      </c>
      <c r="DO51" s="106">
        <v>2500</v>
      </c>
      <c r="DP51" s="104">
        <v>16</v>
      </c>
      <c r="DQ51" s="106">
        <v>60000</v>
      </c>
      <c r="DR51" s="104">
        <v>156</v>
      </c>
      <c r="DS51" s="107" t="s">
        <v>109</v>
      </c>
      <c r="DT51" s="94" t="s">
        <v>5366</v>
      </c>
      <c r="DU51" s="103" t="s">
        <v>707</v>
      </c>
      <c r="DV51" s="103" t="s">
        <v>5367</v>
      </c>
      <c r="DW51" s="103" t="s">
        <v>5368</v>
      </c>
      <c r="DX51" s="103" t="s">
        <v>5369</v>
      </c>
      <c r="DY51" s="106">
        <v>2100</v>
      </c>
      <c r="DZ51" s="104">
        <v>14</v>
      </c>
      <c r="EA51" s="106">
        <v>75000</v>
      </c>
      <c r="EB51" s="104">
        <v>150</v>
      </c>
      <c r="EC51" s="107" t="s">
        <v>109</v>
      </c>
      <c r="ED51" s="94">
        <v>929003554102</v>
      </c>
      <c r="EE51" s="103" t="s">
        <v>713</v>
      </c>
      <c r="EF51" s="103" t="s">
        <v>5370</v>
      </c>
      <c r="EG51" s="103" t="s">
        <v>5371</v>
      </c>
      <c r="EH51" s="103" t="s">
        <v>5372</v>
      </c>
      <c r="EI51" s="106">
        <v>2500</v>
      </c>
      <c r="EJ51" s="104">
        <v>16</v>
      </c>
      <c r="EK51" s="106">
        <v>75000</v>
      </c>
      <c r="EL51" s="104">
        <v>156</v>
      </c>
      <c r="EM51" s="107" t="s">
        <v>109</v>
      </c>
      <c r="EN51" s="102" t="s">
        <v>5177</v>
      </c>
      <c r="EO51" s="103"/>
      <c r="EP51" s="103"/>
      <c r="EQ51" s="103"/>
      <c r="ER51" s="103"/>
      <c r="ES51" s="108"/>
      <c r="ET51" s="95"/>
      <c r="EU51" s="108"/>
      <c r="EV51" s="95"/>
      <c r="EW51" s="110"/>
      <c r="EX51" s="102" t="s">
        <v>5177</v>
      </c>
      <c r="EY51" s="103"/>
      <c r="EZ51" s="103"/>
      <c r="FA51" s="103"/>
      <c r="FB51" s="103"/>
      <c r="FC51" s="108"/>
      <c r="FD51" s="95"/>
      <c r="FE51" s="108"/>
      <c r="FF51" s="95"/>
      <c r="FG51" s="110"/>
      <c r="FH51" s="102" t="s">
        <v>5177</v>
      </c>
      <c r="FI51" s="103"/>
      <c r="FJ51" s="103"/>
      <c r="FK51" s="103"/>
      <c r="FL51" s="103"/>
      <c r="FM51" s="108"/>
      <c r="FN51" s="95"/>
      <c r="FO51" s="108"/>
      <c r="FP51" s="95"/>
      <c r="FQ51" s="110"/>
    </row>
    <row r="52" spans="1:173" s="93" customFormat="1" ht="14.4" customHeight="1">
      <c r="A52" s="94">
        <v>927922484076</v>
      </c>
      <c r="B52" s="95" t="s">
        <v>5652</v>
      </c>
      <c r="C52" s="96">
        <v>871150064018540</v>
      </c>
      <c r="D52" s="95" t="s">
        <v>5653</v>
      </c>
      <c r="E52" s="96">
        <v>8711500640185</v>
      </c>
      <c r="F52" s="97" t="s">
        <v>5649</v>
      </c>
      <c r="G52" s="98">
        <v>5100</v>
      </c>
      <c r="H52" s="99">
        <v>59.4</v>
      </c>
      <c r="I52" s="98">
        <v>20000</v>
      </c>
      <c r="J52" s="99">
        <v>85.858585858585855</v>
      </c>
      <c r="K52" s="100" t="s">
        <v>305</v>
      </c>
      <c r="L52" s="98">
        <v>4000</v>
      </c>
      <c r="M52" s="101">
        <v>1500</v>
      </c>
      <c r="N52" s="102" t="s">
        <v>5177</v>
      </c>
      <c r="O52" s="103"/>
      <c r="P52" s="103"/>
      <c r="Q52" s="103"/>
      <c r="R52" s="103"/>
      <c r="S52" s="98"/>
      <c r="T52" s="104"/>
      <c r="U52" s="98"/>
      <c r="V52" s="104"/>
      <c r="W52" s="105"/>
      <c r="X52" s="102" t="s">
        <v>5177</v>
      </c>
      <c r="Y52" s="103"/>
      <c r="Z52" s="103"/>
      <c r="AA52" s="103"/>
      <c r="AB52" s="103"/>
      <c r="AC52" s="108"/>
      <c r="AD52" s="95"/>
      <c r="AE52" s="108"/>
      <c r="AF52" s="95"/>
      <c r="AG52" s="107"/>
      <c r="AH52" s="102" t="s">
        <v>5177</v>
      </c>
      <c r="AI52" s="103"/>
      <c r="AJ52" s="103"/>
      <c r="AK52" s="103"/>
      <c r="AL52" s="103"/>
      <c r="AM52" s="95"/>
      <c r="AN52" s="104"/>
      <c r="AO52" s="95"/>
      <c r="AP52" s="95"/>
      <c r="AQ52" s="110"/>
      <c r="AR52" s="102" t="s">
        <v>5177</v>
      </c>
      <c r="AS52" s="103"/>
      <c r="AT52" s="103"/>
      <c r="AU52" s="103"/>
      <c r="AV52" s="103"/>
      <c r="AW52" s="106"/>
      <c r="AX52" s="104"/>
      <c r="AY52" s="106"/>
      <c r="AZ52" s="104"/>
      <c r="BA52" s="107"/>
      <c r="BB52" s="114" t="s">
        <v>5177</v>
      </c>
      <c r="BC52" s="103"/>
      <c r="BD52" s="103"/>
      <c r="BE52" s="103"/>
      <c r="BF52" s="103"/>
      <c r="BG52" s="106"/>
      <c r="BH52" s="104"/>
      <c r="BI52" s="106"/>
      <c r="BJ52" s="104"/>
      <c r="BK52" s="107"/>
      <c r="BL52" s="102" t="s">
        <v>5177</v>
      </c>
      <c r="BM52" s="103"/>
      <c r="BN52" s="103"/>
      <c r="BO52" s="103"/>
      <c r="BP52" s="103"/>
      <c r="BQ52" s="106"/>
      <c r="BR52" s="104"/>
      <c r="BS52" s="106"/>
      <c r="BT52" s="104"/>
      <c r="BU52" s="107"/>
      <c r="BV52" s="94">
        <v>929001923002</v>
      </c>
      <c r="BW52" s="103" t="s">
        <v>687</v>
      </c>
      <c r="BX52" s="103" t="s">
        <v>5511</v>
      </c>
      <c r="BY52" s="103" t="s">
        <v>5512</v>
      </c>
      <c r="BZ52" s="103" t="s">
        <v>5513</v>
      </c>
      <c r="CA52" s="106">
        <v>3100</v>
      </c>
      <c r="CB52" s="104" t="s">
        <v>4347</v>
      </c>
      <c r="CC52" s="106">
        <v>75000</v>
      </c>
      <c r="CD52" s="104">
        <v>170</v>
      </c>
      <c r="CE52" s="107" t="s">
        <v>322</v>
      </c>
      <c r="CF52" s="94">
        <v>929002998602</v>
      </c>
      <c r="CG52" s="103" t="s">
        <v>698</v>
      </c>
      <c r="CH52" s="103" t="s">
        <v>5514</v>
      </c>
      <c r="CI52" s="103" t="s">
        <v>5515</v>
      </c>
      <c r="CJ52" s="103" t="s">
        <v>5516</v>
      </c>
      <c r="CK52" s="106">
        <v>3700</v>
      </c>
      <c r="CL52" s="104" t="s">
        <v>4349</v>
      </c>
      <c r="CM52" s="106">
        <v>75000</v>
      </c>
      <c r="CN52" s="104">
        <v>170</v>
      </c>
      <c r="CO52" s="107" t="s">
        <v>322</v>
      </c>
      <c r="CP52" s="94">
        <v>929003067202</v>
      </c>
      <c r="CQ52" s="103" t="s">
        <v>695</v>
      </c>
      <c r="CR52" s="103" t="s">
        <v>5517</v>
      </c>
      <c r="CS52" s="103" t="s">
        <v>5518</v>
      </c>
      <c r="CT52" s="103" t="s">
        <v>5519</v>
      </c>
      <c r="CU52" s="106">
        <v>3700</v>
      </c>
      <c r="CV52" s="104">
        <v>20</v>
      </c>
      <c r="CW52" s="106">
        <v>75000</v>
      </c>
      <c r="CX52" s="104">
        <v>185</v>
      </c>
      <c r="CY52" s="107" t="s">
        <v>398</v>
      </c>
      <c r="CZ52" s="116">
        <v>929003482302</v>
      </c>
      <c r="DA52" s="113" t="s">
        <v>692</v>
      </c>
      <c r="DB52" s="103" t="s">
        <v>5520</v>
      </c>
      <c r="DC52" s="103" t="s">
        <v>5521</v>
      </c>
      <c r="DD52" s="103" t="s">
        <v>5522</v>
      </c>
      <c r="DE52" s="106">
        <v>3700</v>
      </c>
      <c r="DF52" s="104" t="s">
        <v>4348</v>
      </c>
      <c r="DG52" s="106">
        <v>100000</v>
      </c>
      <c r="DH52" s="104">
        <v>210</v>
      </c>
      <c r="DI52" s="107" t="s">
        <v>103</v>
      </c>
      <c r="DJ52" s="94">
        <v>929002210802</v>
      </c>
      <c r="DK52" s="103" t="s">
        <v>769</v>
      </c>
      <c r="DL52" s="103" t="s">
        <v>5523</v>
      </c>
      <c r="DM52" s="103" t="s">
        <v>5524</v>
      </c>
      <c r="DN52" s="103" t="s">
        <v>5525</v>
      </c>
      <c r="DO52" s="106">
        <v>3700</v>
      </c>
      <c r="DP52" s="104">
        <v>25</v>
      </c>
      <c r="DQ52" s="106">
        <v>60000</v>
      </c>
      <c r="DR52" s="104">
        <v>148</v>
      </c>
      <c r="DS52" s="107" t="s">
        <v>109</v>
      </c>
      <c r="DT52" s="94" t="s">
        <v>5526</v>
      </c>
      <c r="DU52" s="103" t="s">
        <v>718</v>
      </c>
      <c r="DV52" s="103" t="s">
        <v>5527</v>
      </c>
      <c r="DW52" s="103" t="s">
        <v>5528</v>
      </c>
      <c r="DX52" s="103" t="s">
        <v>5529</v>
      </c>
      <c r="DY52" s="106">
        <v>3100</v>
      </c>
      <c r="DZ52" s="104">
        <v>20</v>
      </c>
      <c r="EA52" s="106">
        <v>75000</v>
      </c>
      <c r="EB52" s="104">
        <v>155</v>
      </c>
      <c r="EC52" s="107" t="s">
        <v>109</v>
      </c>
      <c r="ED52" s="94" t="s">
        <v>5530</v>
      </c>
      <c r="EE52" s="103" t="s">
        <v>724</v>
      </c>
      <c r="EF52" s="103" t="s">
        <v>5531</v>
      </c>
      <c r="EG52" s="103" t="s">
        <v>5532</v>
      </c>
      <c r="EH52" s="103" t="s">
        <v>5533</v>
      </c>
      <c r="EI52" s="106">
        <v>3700</v>
      </c>
      <c r="EJ52" s="104">
        <v>24</v>
      </c>
      <c r="EK52" s="106">
        <v>75000</v>
      </c>
      <c r="EL52" s="104">
        <v>154</v>
      </c>
      <c r="EM52" s="107" t="s">
        <v>109</v>
      </c>
      <c r="EN52" s="102" t="s">
        <v>5177</v>
      </c>
      <c r="EO52" s="103"/>
      <c r="EP52" s="103"/>
      <c r="EQ52" s="103"/>
      <c r="ER52" s="103"/>
      <c r="ES52" s="108"/>
      <c r="ET52" s="95"/>
      <c r="EU52" s="108"/>
      <c r="EV52" s="95"/>
      <c r="EW52" s="110"/>
      <c r="EX52" s="102" t="s">
        <v>5177</v>
      </c>
      <c r="EY52" s="103"/>
      <c r="EZ52" s="103"/>
      <c r="FA52" s="103"/>
      <c r="FB52" s="103"/>
      <c r="FC52" s="108"/>
      <c r="FD52" s="95"/>
      <c r="FE52" s="108"/>
      <c r="FF52" s="95"/>
      <c r="FG52" s="110"/>
      <c r="FH52" s="102" t="s">
        <v>5177</v>
      </c>
      <c r="FI52" s="103"/>
      <c r="FJ52" s="103"/>
      <c r="FK52" s="103"/>
      <c r="FL52" s="103"/>
      <c r="FM52" s="108"/>
      <c r="FN52" s="95"/>
      <c r="FO52" s="108"/>
      <c r="FP52" s="95"/>
      <c r="FQ52" s="110"/>
    </row>
    <row r="53" spans="1:173" s="93" customFormat="1" ht="14.4" customHeight="1">
      <c r="A53" s="94">
        <v>927980383014</v>
      </c>
      <c r="B53" s="95" t="s">
        <v>5654</v>
      </c>
      <c r="C53" s="96">
        <v>871150054492640</v>
      </c>
      <c r="D53" s="95" t="s">
        <v>5655</v>
      </c>
      <c r="E53" s="96">
        <v>8711500544926</v>
      </c>
      <c r="F53" s="97" t="s">
        <v>5656</v>
      </c>
      <c r="G53" s="98">
        <v>1300</v>
      </c>
      <c r="H53" s="99">
        <v>18</v>
      </c>
      <c r="I53" s="98">
        <v>78000</v>
      </c>
      <c r="J53" s="99">
        <v>72.222222222222229</v>
      </c>
      <c r="K53" s="100" t="s">
        <v>305</v>
      </c>
      <c r="L53" s="98">
        <v>3000</v>
      </c>
      <c r="M53" s="101">
        <v>600</v>
      </c>
      <c r="N53" s="102" t="s">
        <v>5177</v>
      </c>
      <c r="O53" s="103"/>
      <c r="P53" s="103"/>
      <c r="Q53" s="103"/>
      <c r="R53" s="103"/>
      <c r="S53" s="98"/>
      <c r="T53" s="104"/>
      <c r="U53" s="98"/>
      <c r="V53" s="104"/>
      <c r="W53" s="105"/>
      <c r="X53" s="102" t="s">
        <v>5177</v>
      </c>
      <c r="Y53" s="103"/>
      <c r="Z53" s="103"/>
      <c r="AA53" s="103"/>
      <c r="AB53" s="103"/>
      <c r="AC53" s="108"/>
      <c r="AD53" s="95"/>
      <c r="AE53" s="108"/>
      <c r="AF53" s="95"/>
      <c r="AG53" s="107"/>
      <c r="AH53" s="102" t="s">
        <v>5177</v>
      </c>
      <c r="AI53" s="103"/>
      <c r="AJ53" s="103"/>
      <c r="AK53" s="103"/>
      <c r="AL53" s="103"/>
      <c r="AM53" s="95"/>
      <c r="AN53" s="104"/>
      <c r="AO53" s="95"/>
      <c r="AP53" s="95"/>
      <c r="AQ53" s="110"/>
      <c r="AR53" s="102" t="s">
        <v>5177</v>
      </c>
      <c r="AS53" s="103"/>
      <c r="AT53" s="103"/>
      <c r="AU53" s="103"/>
      <c r="AV53" s="103"/>
      <c r="AW53" s="106"/>
      <c r="AX53" s="104"/>
      <c r="AY53" s="106"/>
      <c r="AZ53" s="104"/>
      <c r="BA53" s="107"/>
      <c r="BB53" s="114" t="s">
        <v>5177</v>
      </c>
      <c r="BC53" s="103"/>
      <c r="BD53" s="103"/>
      <c r="BE53" s="103"/>
      <c r="BF53" s="103"/>
      <c r="BG53" s="106"/>
      <c r="BH53" s="104"/>
      <c r="BI53" s="106"/>
      <c r="BJ53" s="104"/>
      <c r="BK53" s="107"/>
      <c r="BL53" s="102" t="s">
        <v>5177</v>
      </c>
      <c r="BM53" s="103"/>
      <c r="BN53" s="103"/>
      <c r="BO53" s="103"/>
      <c r="BP53" s="103"/>
      <c r="BQ53" s="106"/>
      <c r="BR53" s="104"/>
      <c r="BS53" s="106"/>
      <c r="BT53" s="104"/>
      <c r="BU53" s="107"/>
      <c r="BV53" s="94">
        <v>929001307002</v>
      </c>
      <c r="BW53" s="103" t="s">
        <v>651</v>
      </c>
      <c r="BX53" s="103" t="s">
        <v>5189</v>
      </c>
      <c r="BY53" s="103" t="s">
        <v>5190</v>
      </c>
      <c r="BZ53" s="103" t="s">
        <v>5191</v>
      </c>
      <c r="CA53" s="106">
        <v>1000</v>
      </c>
      <c r="CB53" s="104">
        <v>8</v>
      </c>
      <c r="CC53" s="106">
        <v>75000</v>
      </c>
      <c r="CD53" s="104">
        <v>125</v>
      </c>
      <c r="CE53" s="107" t="s">
        <v>168</v>
      </c>
      <c r="CF53" s="102" t="s">
        <v>5177</v>
      </c>
      <c r="CG53" s="103"/>
      <c r="CH53" s="103"/>
      <c r="CI53" s="103"/>
      <c r="CJ53" s="103"/>
      <c r="CK53" s="106"/>
      <c r="CL53" s="104"/>
      <c r="CM53" s="106"/>
      <c r="CN53" s="104"/>
      <c r="CO53" s="107"/>
      <c r="CP53" s="102" t="s">
        <v>5177</v>
      </c>
      <c r="CQ53" s="103"/>
      <c r="CR53" s="103"/>
      <c r="CS53" s="103"/>
      <c r="CT53" s="103"/>
      <c r="CU53" s="106"/>
      <c r="CV53" s="104"/>
      <c r="CW53" s="106"/>
      <c r="CX53" s="104"/>
      <c r="CY53" s="107"/>
      <c r="CZ53" s="102" t="s">
        <v>5177</v>
      </c>
      <c r="DA53" s="103"/>
      <c r="DB53" s="103"/>
      <c r="DC53" s="103"/>
      <c r="DD53" s="103"/>
      <c r="DE53" s="106"/>
      <c r="DF53" s="104"/>
      <c r="DG53" s="106"/>
      <c r="DH53" s="104"/>
      <c r="DI53" s="107"/>
      <c r="DJ53" s="102" t="s">
        <v>5177</v>
      </c>
      <c r="DK53" s="103"/>
      <c r="DL53" s="103"/>
      <c r="DM53" s="103"/>
      <c r="DN53" s="103"/>
      <c r="DO53" s="108"/>
      <c r="DP53" s="95"/>
      <c r="DQ53" s="108"/>
      <c r="DR53" s="95"/>
      <c r="DS53" s="110"/>
      <c r="DT53" s="94" t="s">
        <v>5192</v>
      </c>
      <c r="DU53" s="103" t="s">
        <v>735</v>
      </c>
      <c r="DV53" s="103" t="s">
        <v>5193</v>
      </c>
      <c r="DW53" s="103" t="s">
        <v>5194</v>
      </c>
      <c r="DX53" s="103" t="s">
        <v>5195</v>
      </c>
      <c r="DY53" s="106">
        <v>1000</v>
      </c>
      <c r="DZ53" s="104">
        <v>8</v>
      </c>
      <c r="EA53" s="106">
        <v>75000</v>
      </c>
      <c r="EB53" s="104">
        <v>125</v>
      </c>
      <c r="EC53" s="107" t="s">
        <v>168</v>
      </c>
      <c r="ED53" s="102" t="s">
        <v>5177</v>
      </c>
      <c r="EE53" s="103"/>
      <c r="EF53" s="103"/>
      <c r="EG53" s="103"/>
      <c r="EH53" s="103"/>
      <c r="EI53" s="106"/>
      <c r="EJ53" s="104"/>
      <c r="EK53" s="106"/>
      <c r="EL53" s="104"/>
      <c r="EM53" s="107"/>
      <c r="EN53" s="102" t="s">
        <v>5177</v>
      </c>
      <c r="EO53" s="103"/>
      <c r="EP53" s="103"/>
      <c r="EQ53" s="103"/>
      <c r="ER53" s="103"/>
      <c r="ES53" s="108"/>
      <c r="ET53" s="95"/>
      <c r="EU53" s="108"/>
      <c r="EV53" s="95"/>
      <c r="EW53" s="110"/>
      <c r="EX53" s="102" t="s">
        <v>5177</v>
      </c>
      <c r="EY53" s="103"/>
      <c r="EZ53" s="103"/>
      <c r="FA53" s="103"/>
      <c r="FB53" s="103"/>
      <c r="FC53" s="108"/>
      <c r="FD53" s="95"/>
      <c r="FE53" s="108"/>
      <c r="FF53" s="95"/>
      <c r="FG53" s="110"/>
      <c r="FH53" s="102" t="s">
        <v>5177</v>
      </c>
      <c r="FI53" s="103"/>
      <c r="FJ53" s="103"/>
      <c r="FK53" s="103"/>
      <c r="FL53" s="103"/>
      <c r="FM53" s="108"/>
      <c r="FN53" s="95"/>
      <c r="FO53" s="108"/>
      <c r="FP53" s="95"/>
      <c r="FQ53" s="110"/>
    </row>
    <row r="54" spans="1:173" s="93" customFormat="1" ht="14.4" customHeight="1">
      <c r="A54" s="94">
        <v>927980384014</v>
      </c>
      <c r="B54" s="95" t="s">
        <v>5657</v>
      </c>
      <c r="C54" s="96">
        <v>871150054496440</v>
      </c>
      <c r="D54" s="95" t="s">
        <v>5658</v>
      </c>
      <c r="E54" s="96">
        <v>8711500544964</v>
      </c>
      <c r="F54" s="97" t="s">
        <v>5656</v>
      </c>
      <c r="G54" s="98">
        <v>1300</v>
      </c>
      <c r="H54" s="99">
        <v>18</v>
      </c>
      <c r="I54" s="98">
        <v>78000</v>
      </c>
      <c r="J54" s="99">
        <v>72.222222222222229</v>
      </c>
      <c r="K54" s="100" t="s">
        <v>305</v>
      </c>
      <c r="L54" s="98">
        <v>4000</v>
      </c>
      <c r="M54" s="101">
        <v>600</v>
      </c>
      <c r="N54" s="102" t="s">
        <v>5177</v>
      </c>
      <c r="O54" s="113"/>
      <c r="P54" s="103"/>
      <c r="Q54" s="103"/>
      <c r="R54" s="103"/>
      <c r="S54" s="98"/>
      <c r="T54" s="104"/>
      <c r="U54" s="98"/>
      <c r="V54" s="104"/>
      <c r="W54" s="105"/>
      <c r="X54" s="102" t="s">
        <v>5177</v>
      </c>
      <c r="Y54" s="103"/>
      <c r="Z54" s="103"/>
      <c r="AA54" s="103"/>
      <c r="AB54" s="103"/>
      <c r="AC54" s="108"/>
      <c r="AD54" s="95"/>
      <c r="AE54" s="108"/>
      <c r="AF54" s="95"/>
      <c r="AG54" s="107"/>
      <c r="AH54" s="102" t="s">
        <v>5177</v>
      </c>
      <c r="AI54" s="113"/>
      <c r="AJ54" s="103"/>
      <c r="AK54" s="103"/>
      <c r="AL54" s="103"/>
      <c r="AM54" s="95"/>
      <c r="AN54" s="104"/>
      <c r="AO54" s="95"/>
      <c r="AP54" s="95"/>
      <c r="AQ54" s="110"/>
      <c r="AR54" s="102" t="s">
        <v>5177</v>
      </c>
      <c r="AS54" s="103"/>
      <c r="AT54" s="103"/>
      <c r="AU54" s="103"/>
      <c r="AV54" s="103"/>
      <c r="AW54" s="106"/>
      <c r="AX54" s="104"/>
      <c r="AY54" s="106"/>
      <c r="AZ54" s="104"/>
      <c r="BA54" s="107"/>
      <c r="BB54" s="114" t="s">
        <v>5177</v>
      </c>
      <c r="BC54" s="103"/>
      <c r="BD54" s="103"/>
      <c r="BE54" s="103"/>
      <c r="BF54" s="103"/>
      <c r="BG54" s="106"/>
      <c r="BH54" s="104"/>
      <c r="BI54" s="106"/>
      <c r="BJ54" s="104"/>
      <c r="BK54" s="107"/>
      <c r="BL54" s="102" t="s">
        <v>5177</v>
      </c>
      <c r="BM54" s="103"/>
      <c r="BN54" s="103"/>
      <c r="BO54" s="103"/>
      <c r="BP54" s="103"/>
      <c r="BQ54" s="106"/>
      <c r="BR54" s="104"/>
      <c r="BS54" s="106"/>
      <c r="BT54" s="104"/>
      <c r="BU54" s="107"/>
      <c r="BV54" s="94">
        <v>929001307102</v>
      </c>
      <c r="BW54" s="103" t="s">
        <v>652</v>
      </c>
      <c r="BX54" s="103" t="s">
        <v>5221</v>
      </c>
      <c r="BY54" s="103" t="s">
        <v>5222</v>
      </c>
      <c r="BZ54" s="103" t="s">
        <v>5223</v>
      </c>
      <c r="CA54" s="106">
        <v>1050</v>
      </c>
      <c r="CB54" s="104">
        <v>8</v>
      </c>
      <c r="CC54" s="106">
        <v>75000</v>
      </c>
      <c r="CD54" s="104">
        <v>131</v>
      </c>
      <c r="CE54" s="107" t="s">
        <v>168</v>
      </c>
      <c r="CF54" s="102" t="s">
        <v>5177</v>
      </c>
      <c r="CG54" s="103"/>
      <c r="CH54" s="103"/>
      <c r="CI54" s="103"/>
      <c r="CJ54" s="103"/>
      <c r="CK54" s="106"/>
      <c r="CL54" s="104"/>
      <c r="CM54" s="106"/>
      <c r="CN54" s="104"/>
      <c r="CO54" s="107"/>
      <c r="CP54" s="102" t="s">
        <v>5177</v>
      </c>
      <c r="CQ54" s="103"/>
      <c r="CR54" s="103"/>
      <c r="CS54" s="103"/>
      <c r="CT54" s="103"/>
      <c r="CU54" s="106"/>
      <c r="CV54" s="104"/>
      <c r="CW54" s="106"/>
      <c r="CX54" s="104"/>
      <c r="CY54" s="107"/>
      <c r="CZ54" s="102" t="s">
        <v>5177</v>
      </c>
      <c r="DA54" s="103"/>
      <c r="DB54" s="103"/>
      <c r="DC54" s="103"/>
      <c r="DD54" s="103"/>
      <c r="DE54" s="106"/>
      <c r="DF54" s="104"/>
      <c r="DG54" s="106"/>
      <c r="DH54" s="104"/>
      <c r="DI54" s="107"/>
      <c r="DJ54" s="102" t="s">
        <v>5177</v>
      </c>
      <c r="DK54" s="103"/>
      <c r="DL54" s="103"/>
      <c r="DM54" s="103"/>
      <c r="DN54" s="103"/>
      <c r="DO54" s="108"/>
      <c r="DP54" s="95"/>
      <c r="DQ54" s="108"/>
      <c r="DR54" s="95"/>
      <c r="DS54" s="110"/>
      <c r="DT54" s="94">
        <v>929001393232</v>
      </c>
      <c r="DU54" s="103" t="s">
        <v>736</v>
      </c>
      <c r="DV54" s="103" t="s">
        <v>5227</v>
      </c>
      <c r="DW54" s="103" t="s">
        <v>5228</v>
      </c>
      <c r="DX54" s="103" t="s">
        <v>5229</v>
      </c>
      <c r="DY54" s="106">
        <v>1050</v>
      </c>
      <c r="DZ54" s="104">
        <v>8</v>
      </c>
      <c r="EA54" s="106">
        <v>75000</v>
      </c>
      <c r="EB54" s="104">
        <v>131</v>
      </c>
      <c r="EC54" s="107" t="s">
        <v>168</v>
      </c>
      <c r="ED54" s="102" t="s">
        <v>5177</v>
      </c>
      <c r="EE54" s="103"/>
      <c r="EF54" s="103"/>
      <c r="EG54" s="103"/>
      <c r="EH54" s="103"/>
      <c r="EI54" s="106"/>
      <c r="EJ54" s="104"/>
      <c r="EK54" s="106"/>
      <c r="EL54" s="104"/>
      <c r="EM54" s="107"/>
      <c r="EN54" s="102" t="s">
        <v>5177</v>
      </c>
      <c r="EO54" s="103"/>
      <c r="EP54" s="103"/>
      <c r="EQ54" s="103"/>
      <c r="ER54" s="103"/>
      <c r="ES54" s="108"/>
      <c r="ET54" s="95"/>
      <c r="EU54" s="108"/>
      <c r="EV54" s="95"/>
      <c r="EW54" s="110"/>
      <c r="EX54" s="102" t="s">
        <v>5177</v>
      </c>
      <c r="EY54" s="103"/>
      <c r="EZ54" s="103"/>
      <c r="FA54" s="103"/>
      <c r="FB54" s="103"/>
      <c r="FC54" s="108"/>
      <c r="FD54" s="95"/>
      <c r="FE54" s="108"/>
      <c r="FF54" s="95"/>
      <c r="FG54" s="110"/>
      <c r="FH54" s="102" t="s">
        <v>5177</v>
      </c>
      <c r="FI54" s="103"/>
      <c r="FJ54" s="103"/>
      <c r="FK54" s="103"/>
      <c r="FL54" s="103"/>
      <c r="FM54" s="108"/>
      <c r="FN54" s="95"/>
      <c r="FO54" s="108"/>
      <c r="FP54" s="95"/>
      <c r="FQ54" s="110"/>
    </row>
    <row r="55" spans="1:173" s="93" customFormat="1" ht="14.4" customHeight="1">
      <c r="A55" s="94">
        <v>927982383014</v>
      </c>
      <c r="B55" s="95" t="s">
        <v>5659</v>
      </c>
      <c r="C55" s="96">
        <v>871150055866440</v>
      </c>
      <c r="D55" s="95" t="s">
        <v>5660</v>
      </c>
      <c r="E55" s="96">
        <v>8711500558664</v>
      </c>
      <c r="F55" s="97" t="s">
        <v>5656</v>
      </c>
      <c r="G55" s="98">
        <v>3200</v>
      </c>
      <c r="H55" s="99">
        <v>36.4</v>
      </c>
      <c r="I55" s="98">
        <v>78000</v>
      </c>
      <c r="J55" s="99">
        <v>87.912087912087912</v>
      </c>
      <c r="K55" s="100" t="s">
        <v>305</v>
      </c>
      <c r="L55" s="98">
        <v>3000</v>
      </c>
      <c r="M55" s="101">
        <v>1200</v>
      </c>
      <c r="N55" s="102" t="s">
        <v>5177</v>
      </c>
      <c r="O55" s="103"/>
      <c r="P55" s="103"/>
      <c r="Q55" s="103"/>
      <c r="R55" s="103"/>
      <c r="S55" s="98"/>
      <c r="T55" s="104"/>
      <c r="U55" s="98"/>
      <c r="V55" s="104"/>
      <c r="W55" s="105"/>
      <c r="X55" s="102" t="s">
        <v>5177</v>
      </c>
      <c r="Y55" s="103"/>
      <c r="Z55" s="103"/>
      <c r="AA55" s="103"/>
      <c r="AB55" s="103"/>
      <c r="AC55" s="108"/>
      <c r="AD55" s="95"/>
      <c r="AE55" s="108"/>
      <c r="AF55" s="95"/>
      <c r="AG55" s="107"/>
      <c r="AH55" s="102" t="s">
        <v>5177</v>
      </c>
      <c r="AI55" s="103"/>
      <c r="AJ55" s="103"/>
      <c r="AK55" s="103"/>
      <c r="AL55" s="103"/>
      <c r="AM55" s="95"/>
      <c r="AN55" s="104"/>
      <c r="AO55" s="95"/>
      <c r="AP55" s="95"/>
      <c r="AQ55" s="110"/>
      <c r="AR55" s="102" t="s">
        <v>5177</v>
      </c>
      <c r="AS55" s="103"/>
      <c r="AT55" s="103"/>
      <c r="AU55" s="103"/>
      <c r="AV55" s="103"/>
      <c r="AW55" s="106"/>
      <c r="AX55" s="104"/>
      <c r="AY55" s="106"/>
      <c r="AZ55" s="104"/>
      <c r="BA55" s="107"/>
      <c r="BB55" s="114" t="s">
        <v>5177</v>
      </c>
      <c r="BC55" s="103"/>
      <c r="BD55" s="103"/>
      <c r="BE55" s="103"/>
      <c r="BF55" s="103"/>
      <c r="BG55" s="106"/>
      <c r="BH55" s="104"/>
      <c r="BI55" s="106"/>
      <c r="BJ55" s="104"/>
      <c r="BK55" s="107"/>
      <c r="BL55" s="102" t="s">
        <v>5177</v>
      </c>
      <c r="BM55" s="103"/>
      <c r="BN55" s="103"/>
      <c r="BO55" s="103"/>
      <c r="BP55" s="103"/>
      <c r="BQ55" s="106"/>
      <c r="BR55" s="104"/>
      <c r="BS55" s="106"/>
      <c r="BT55" s="104"/>
      <c r="BU55" s="107"/>
      <c r="BV55" s="94">
        <v>929001922602</v>
      </c>
      <c r="BW55" s="103" t="s">
        <v>668</v>
      </c>
      <c r="BX55" s="103" t="s">
        <v>5299</v>
      </c>
      <c r="BY55" s="103" t="s">
        <v>5300</v>
      </c>
      <c r="BZ55" s="103" t="s">
        <v>5301</v>
      </c>
      <c r="CA55" s="106">
        <v>2000</v>
      </c>
      <c r="CB55" s="104" t="s">
        <v>4191</v>
      </c>
      <c r="CC55" s="106">
        <v>75000</v>
      </c>
      <c r="CD55" s="104">
        <v>160</v>
      </c>
      <c r="CE55" s="107" t="s">
        <v>322</v>
      </c>
      <c r="CF55" s="94">
        <v>929002998202</v>
      </c>
      <c r="CG55" s="103" t="s">
        <v>680</v>
      </c>
      <c r="CH55" s="103" t="s">
        <v>5302</v>
      </c>
      <c r="CI55" s="103" t="s">
        <v>5303</v>
      </c>
      <c r="CJ55" s="103" t="s">
        <v>5304</v>
      </c>
      <c r="CK55" s="106">
        <v>2300</v>
      </c>
      <c r="CL55" s="104" t="s">
        <v>4346</v>
      </c>
      <c r="CM55" s="106">
        <v>75000</v>
      </c>
      <c r="CN55" s="104">
        <v>156</v>
      </c>
      <c r="CO55" s="107" t="s">
        <v>109</v>
      </c>
      <c r="CP55" s="94" t="s">
        <v>5305</v>
      </c>
      <c r="CQ55" s="113" t="s">
        <v>677</v>
      </c>
      <c r="CR55" s="115" t="s">
        <v>5306</v>
      </c>
      <c r="CS55" s="103" t="str">
        <f>RIGHT(CR55,8)</f>
        <v>27690100</v>
      </c>
      <c r="CT55" s="115" t="s">
        <v>5307</v>
      </c>
      <c r="CU55" s="106">
        <v>2300</v>
      </c>
      <c r="CV55" s="104">
        <v>13.5</v>
      </c>
      <c r="CW55" s="106">
        <v>75000</v>
      </c>
      <c r="CX55" s="104">
        <v>170</v>
      </c>
      <c r="CY55" s="107" t="s">
        <v>322</v>
      </c>
      <c r="CZ55" s="102" t="s">
        <v>5177</v>
      </c>
      <c r="DA55" s="103"/>
      <c r="DB55" s="103"/>
      <c r="DC55" s="103"/>
      <c r="DD55" s="103"/>
      <c r="DE55" s="106"/>
      <c r="DF55" s="104"/>
      <c r="DG55" s="106"/>
      <c r="DH55" s="104"/>
      <c r="DI55" s="107"/>
      <c r="DJ55" s="102" t="s">
        <v>5177</v>
      </c>
      <c r="DK55" s="103"/>
      <c r="DL55" s="103"/>
      <c r="DM55" s="103"/>
      <c r="DN55" s="103"/>
      <c r="DO55" s="108"/>
      <c r="DP55" s="95"/>
      <c r="DQ55" s="108"/>
      <c r="DR55" s="95"/>
      <c r="DS55" s="110"/>
      <c r="DT55" s="94" t="s">
        <v>5308</v>
      </c>
      <c r="DU55" s="103" t="s">
        <v>706</v>
      </c>
      <c r="DV55" s="103" t="s">
        <v>5309</v>
      </c>
      <c r="DW55" s="103" t="s">
        <v>5310</v>
      </c>
      <c r="DX55" s="103" t="s">
        <v>5311</v>
      </c>
      <c r="DY55" s="106">
        <v>2000</v>
      </c>
      <c r="DZ55" s="104">
        <v>14</v>
      </c>
      <c r="EA55" s="106">
        <v>75000</v>
      </c>
      <c r="EB55" s="104">
        <v>142</v>
      </c>
      <c r="EC55" s="107" t="s">
        <v>168</v>
      </c>
      <c r="ED55" s="94" t="s">
        <v>5312</v>
      </c>
      <c r="EE55" s="103" t="s">
        <v>712</v>
      </c>
      <c r="EF55" s="103" t="s">
        <v>5313</v>
      </c>
      <c r="EG55" s="103" t="s">
        <v>5314</v>
      </c>
      <c r="EH55" s="103" t="s">
        <v>5315</v>
      </c>
      <c r="EI55" s="106">
        <v>2350</v>
      </c>
      <c r="EJ55" s="104">
        <v>16</v>
      </c>
      <c r="EK55" s="106">
        <v>75000</v>
      </c>
      <c r="EL55" s="104">
        <v>146</v>
      </c>
      <c r="EM55" s="107" t="s">
        <v>109</v>
      </c>
      <c r="EN55" s="102" t="s">
        <v>5177</v>
      </c>
      <c r="EO55" s="103"/>
      <c r="EP55" s="103"/>
      <c r="EQ55" s="103"/>
      <c r="ER55" s="103"/>
      <c r="ES55" s="108"/>
      <c r="ET55" s="95"/>
      <c r="EU55" s="108"/>
      <c r="EV55" s="95"/>
      <c r="EW55" s="110"/>
      <c r="EX55" s="102" t="s">
        <v>5177</v>
      </c>
      <c r="EY55" s="103"/>
      <c r="EZ55" s="103"/>
      <c r="FA55" s="103"/>
      <c r="FB55" s="103"/>
      <c r="FC55" s="108"/>
      <c r="FD55" s="95"/>
      <c r="FE55" s="108"/>
      <c r="FF55" s="95"/>
      <c r="FG55" s="110"/>
      <c r="FH55" s="102" t="s">
        <v>5177</v>
      </c>
      <c r="FI55" s="103"/>
      <c r="FJ55" s="103"/>
      <c r="FK55" s="103"/>
      <c r="FL55" s="103"/>
      <c r="FM55" s="108"/>
      <c r="FN55" s="95"/>
      <c r="FO55" s="108"/>
      <c r="FP55" s="95"/>
      <c r="FQ55" s="110"/>
    </row>
    <row r="56" spans="1:173" s="93" customFormat="1">
      <c r="A56" s="94">
        <v>927982384014</v>
      </c>
      <c r="B56" s="95" t="s">
        <v>5661</v>
      </c>
      <c r="C56" s="96">
        <v>871150055868840</v>
      </c>
      <c r="D56" s="95" t="s">
        <v>5662</v>
      </c>
      <c r="E56" s="96">
        <v>8711500558688</v>
      </c>
      <c r="F56" s="97" t="s">
        <v>5656</v>
      </c>
      <c r="G56" s="98">
        <v>3200</v>
      </c>
      <c r="H56" s="99">
        <v>36.4</v>
      </c>
      <c r="I56" s="98">
        <v>78000</v>
      </c>
      <c r="J56" s="99">
        <v>87.912087912087912</v>
      </c>
      <c r="K56" s="100" t="s">
        <v>305</v>
      </c>
      <c r="L56" s="98">
        <v>4000</v>
      </c>
      <c r="M56" s="101">
        <v>1200</v>
      </c>
      <c r="N56" s="102" t="s">
        <v>5177</v>
      </c>
      <c r="O56" s="113"/>
      <c r="P56" s="103"/>
      <c r="Q56" s="103"/>
      <c r="R56" s="103"/>
      <c r="S56" s="98"/>
      <c r="T56" s="104"/>
      <c r="U56" s="98"/>
      <c r="V56" s="104"/>
      <c r="W56" s="105"/>
      <c r="X56" s="102" t="s">
        <v>5177</v>
      </c>
      <c r="Y56" s="103"/>
      <c r="Z56" s="103"/>
      <c r="AA56" s="103"/>
      <c r="AB56" s="103"/>
      <c r="AC56" s="108"/>
      <c r="AD56" s="95"/>
      <c r="AE56" s="108"/>
      <c r="AF56" s="95"/>
      <c r="AG56" s="107"/>
      <c r="AH56" s="102" t="s">
        <v>5177</v>
      </c>
      <c r="AI56" s="103"/>
      <c r="AJ56" s="103"/>
      <c r="AK56" s="103"/>
      <c r="AL56" s="103"/>
      <c r="AM56" s="95"/>
      <c r="AN56" s="104"/>
      <c r="AO56" s="95"/>
      <c r="AP56" s="95"/>
      <c r="AQ56" s="110"/>
      <c r="AR56" s="102" t="s">
        <v>5177</v>
      </c>
      <c r="AS56" s="113"/>
      <c r="AT56" s="103"/>
      <c r="AU56" s="103"/>
      <c r="AV56" s="103"/>
      <c r="AW56" s="106"/>
      <c r="AX56" s="104"/>
      <c r="AY56" s="106"/>
      <c r="AZ56" s="104"/>
      <c r="BA56" s="107"/>
      <c r="BB56" s="114" t="s">
        <v>5177</v>
      </c>
      <c r="BC56" s="103"/>
      <c r="BD56" s="103"/>
      <c r="BE56" s="103"/>
      <c r="BF56" s="103"/>
      <c r="BG56" s="106"/>
      <c r="BH56" s="104"/>
      <c r="BI56" s="106"/>
      <c r="BJ56" s="104"/>
      <c r="BK56" s="107"/>
      <c r="BL56" s="102" t="s">
        <v>5177</v>
      </c>
      <c r="BM56" s="103"/>
      <c r="BN56" s="103"/>
      <c r="BO56" s="103"/>
      <c r="BP56" s="103"/>
      <c r="BQ56" s="106"/>
      <c r="BR56" s="104"/>
      <c r="BS56" s="106"/>
      <c r="BT56" s="104"/>
      <c r="BU56" s="107"/>
      <c r="BV56" s="94">
        <v>929001922702</v>
      </c>
      <c r="BW56" s="103" t="s">
        <v>669</v>
      </c>
      <c r="BX56" s="103" t="s">
        <v>5351</v>
      </c>
      <c r="BY56" s="103" t="s">
        <v>5352</v>
      </c>
      <c r="BZ56" s="103" t="s">
        <v>5353</v>
      </c>
      <c r="CA56" s="106">
        <v>2100</v>
      </c>
      <c r="CB56" s="104" t="s">
        <v>4191</v>
      </c>
      <c r="CC56" s="106">
        <v>75000</v>
      </c>
      <c r="CD56" s="104">
        <v>168</v>
      </c>
      <c r="CE56" s="107" t="s">
        <v>322</v>
      </c>
      <c r="CF56" s="94">
        <v>929002998302</v>
      </c>
      <c r="CG56" s="103" t="s">
        <v>681</v>
      </c>
      <c r="CH56" s="103" t="s">
        <v>5354</v>
      </c>
      <c r="CI56" s="103" t="s">
        <v>5355</v>
      </c>
      <c r="CJ56" s="103" t="s">
        <v>5356</v>
      </c>
      <c r="CK56" s="106">
        <v>2500</v>
      </c>
      <c r="CL56" s="104" t="s">
        <v>4346</v>
      </c>
      <c r="CM56" s="106">
        <v>75000</v>
      </c>
      <c r="CN56" s="104">
        <v>170</v>
      </c>
      <c r="CO56" s="107" t="s">
        <v>322</v>
      </c>
      <c r="CP56" s="94">
        <v>929003067002</v>
      </c>
      <c r="CQ56" s="103" t="s">
        <v>678</v>
      </c>
      <c r="CR56" s="103" t="s">
        <v>5357</v>
      </c>
      <c r="CS56" s="103" t="s">
        <v>5358</v>
      </c>
      <c r="CT56" s="103" t="s">
        <v>5359</v>
      </c>
      <c r="CU56" s="106">
        <v>2500</v>
      </c>
      <c r="CV56" s="104" t="s">
        <v>4344</v>
      </c>
      <c r="CW56" s="106">
        <v>75000</v>
      </c>
      <c r="CX56" s="104">
        <v>185</v>
      </c>
      <c r="CY56" s="107" t="s">
        <v>398</v>
      </c>
      <c r="CZ56" s="116">
        <v>929003482202</v>
      </c>
      <c r="DA56" s="113" t="s">
        <v>674</v>
      </c>
      <c r="DB56" s="103" t="s">
        <v>5360</v>
      </c>
      <c r="DC56" s="103" t="s">
        <v>5361</v>
      </c>
      <c r="DD56" s="103" t="s">
        <v>5362</v>
      </c>
      <c r="DE56" s="106">
        <v>2500</v>
      </c>
      <c r="DF56" s="104" t="s">
        <v>4177</v>
      </c>
      <c r="DG56" s="106">
        <v>100000</v>
      </c>
      <c r="DH56" s="104">
        <v>210</v>
      </c>
      <c r="DI56" s="107" t="s">
        <v>103</v>
      </c>
      <c r="DJ56" s="102" t="s">
        <v>5177</v>
      </c>
      <c r="DK56" s="103"/>
      <c r="DL56" s="103"/>
      <c r="DM56" s="103"/>
      <c r="DN56" s="103"/>
      <c r="DO56" s="108"/>
      <c r="DP56" s="95"/>
      <c r="DQ56" s="108"/>
      <c r="DR56" s="95"/>
      <c r="DS56" s="110"/>
      <c r="DT56" s="94" t="s">
        <v>5366</v>
      </c>
      <c r="DU56" s="103" t="s">
        <v>707</v>
      </c>
      <c r="DV56" s="103" t="s">
        <v>5367</v>
      </c>
      <c r="DW56" s="103" t="s">
        <v>5368</v>
      </c>
      <c r="DX56" s="103" t="s">
        <v>5369</v>
      </c>
      <c r="DY56" s="106">
        <v>2100</v>
      </c>
      <c r="DZ56" s="104">
        <v>14</v>
      </c>
      <c r="EA56" s="106">
        <v>75000</v>
      </c>
      <c r="EB56" s="104">
        <v>150</v>
      </c>
      <c r="EC56" s="107" t="s">
        <v>109</v>
      </c>
      <c r="ED56" s="94">
        <v>929003554102</v>
      </c>
      <c r="EE56" s="103" t="s">
        <v>713</v>
      </c>
      <c r="EF56" s="103" t="s">
        <v>5370</v>
      </c>
      <c r="EG56" s="103" t="s">
        <v>5371</v>
      </c>
      <c r="EH56" s="103" t="s">
        <v>5372</v>
      </c>
      <c r="EI56" s="106">
        <v>2500</v>
      </c>
      <c r="EJ56" s="104">
        <v>16</v>
      </c>
      <c r="EK56" s="106">
        <v>75000</v>
      </c>
      <c r="EL56" s="104">
        <v>156</v>
      </c>
      <c r="EM56" s="107" t="s">
        <v>109</v>
      </c>
      <c r="EN56" s="102" t="s">
        <v>5177</v>
      </c>
      <c r="EO56" s="103"/>
      <c r="EP56" s="103"/>
      <c r="EQ56" s="103"/>
      <c r="ER56" s="103"/>
      <c r="ES56" s="108"/>
      <c r="ET56" s="95"/>
      <c r="EU56" s="108"/>
      <c r="EV56" s="95"/>
      <c r="EW56" s="110"/>
      <c r="EX56" s="102" t="s">
        <v>5177</v>
      </c>
      <c r="EY56" s="103"/>
      <c r="EZ56" s="103"/>
      <c r="FA56" s="103"/>
      <c r="FB56" s="103"/>
      <c r="FC56" s="108"/>
      <c r="FD56" s="95"/>
      <c r="FE56" s="108"/>
      <c r="FF56" s="95"/>
      <c r="FG56" s="110"/>
      <c r="FH56" s="102" t="s">
        <v>5177</v>
      </c>
      <c r="FI56" s="103"/>
      <c r="FJ56" s="103"/>
      <c r="FK56" s="103"/>
      <c r="FL56" s="103"/>
      <c r="FM56" s="108"/>
      <c r="FN56" s="95"/>
      <c r="FO56" s="108"/>
      <c r="FP56" s="95"/>
      <c r="FQ56" s="110"/>
    </row>
    <row r="57" spans="1:173" s="93" customFormat="1">
      <c r="A57" s="94">
        <v>927982386514</v>
      </c>
      <c r="B57" s="95" t="s">
        <v>5663</v>
      </c>
      <c r="C57" s="96">
        <v>871150089277540</v>
      </c>
      <c r="D57" s="95" t="s">
        <v>5664</v>
      </c>
      <c r="E57" s="96">
        <v>8711500892775</v>
      </c>
      <c r="F57" s="97" t="s">
        <v>5656</v>
      </c>
      <c r="G57" s="98">
        <v>3150</v>
      </c>
      <c r="H57" s="99">
        <v>36.4</v>
      </c>
      <c r="I57" s="98">
        <v>78000</v>
      </c>
      <c r="J57" s="99">
        <v>86.538461538461547</v>
      </c>
      <c r="K57" s="100" t="s">
        <v>305</v>
      </c>
      <c r="L57" s="98">
        <v>6500</v>
      </c>
      <c r="M57" s="101">
        <v>1200</v>
      </c>
      <c r="N57" s="102" t="s">
        <v>5177</v>
      </c>
      <c r="O57" s="113"/>
      <c r="P57" s="103"/>
      <c r="Q57" s="103"/>
      <c r="R57" s="103"/>
      <c r="S57" s="98"/>
      <c r="T57" s="104"/>
      <c r="U57" s="98"/>
      <c r="V57" s="104"/>
      <c r="W57" s="105"/>
      <c r="X57" s="102" t="s">
        <v>5177</v>
      </c>
      <c r="Y57" s="103"/>
      <c r="Z57" s="103"/>
      <c r="AA57" s="103"/>
      <c r="AB57" s="103"/>
      <c r="AC57" s="108"/>
      <c r="AD57" s="95"/>
      <c r="AE57" s="108"/>
      <c r="AF57" s="95"/>
      <c r="AG57" s="107"/>
      <c r="AH57" s="102" t="s">
        <v>5177</v>
      </c>
      <c r="AI57" s="103"/>
      <c r="AJ57" s="103"/>
      <c r="AK57" s="103"/>
      <c r="AL57" s="103"/>
      <c r="AM57" s="95"/>
      <c r="AN57" s="104"/>
      <c r="AO57" s="95"/>
      <c r="AP57" s="95"/>
      <c r="AQ57" s="110"/>
      <c r="AR57" s="102" t="s">
        <v>5177</v>
      </c>
      <c r="AS57" s="113"/>
      <c r="AT57" s="103"/>
      <c r="AU57" s="103"/>
      <c r="AV57" s="103"/>
      <c r="AW57" s="106"/>
      <c r="AX57" s="104"/>
      <c r="AY57" s="106"/>
      <c r="AZ57" s="104"/>
      <c r="BA57" s="107"/>
      <c r="BB57" s="114" t="s">
        <v>5177</v>
      </c>
      <c r="BC57" s="103"/>
      <c r="BD57" s="103"/>
      <c r="BE57" s="103"/>
      <c r="BF57" s="103"/>
      <c r="BG57" s="106"/>
      <c r="BH57" s="104"/>
      <c r="BI57" s="106"/>
      <c r="BJ57" s="104"/>
      <c r="BK57" s="107"/>
      <c r="BL57" s="102" t="s">
        <v>5177</v>
      </c>
      <c r="BM57" s="103"/>
      <c r="BN57" s="103"/>
      <c r="BO57" s="103"/>
      <c r="BP57" s="103"/>
      <c r="BQ57" s="106"/>
      <c r="BR57" s="104"/>
      <c r="BS57" s="106"/>
      <c r="BT57" s="104"/>
      <c r="BU57" s="107"/>
      <c r="BV57" s="94">
        <v>929001922802</v>
      </c>
      <c r="BW57" s="103" t="s">
        <v>670</v>
      </c>
      <c r="BX57" s="103" t="s">
        <v>5404</v>
      </c>
      <c r="BY57" s="103" t="s">
        <v>5405</v>
      </c>
      <c r="BZ57" s="103" t="s">
        <v>5406</v>
      </c>
      <c r="CA57" s="106">
        <v>2100</v>
      </c>
      <c r="CB57" s="104" t="s">
        <v>4191</v>
      </c>
      <c r="CC57" s="106">
        <v>75000</v>
      </c>
      <c r="CD57" s="104">
        <v>168</v>
      </c>
      <c r="CE57" s="107" t="s">
        <v>322</v>
      </c>
      <c r="CF57" s="94">
        <v>929002998402</v>
      </c>
      <c r="CG57" s="103" t="s">
        <v>682</v>
      </c>
      <c r="CH57" s="103" t="s">
        <v>5407</v>
      </c>
      <c r="CI57" s="103" t="s">
        <v>5408</v>
      </c>
      <c r="CJ57" s="103" t="s">
        <v>5409</v>
      </c>
      <c r="CK57" s="106">
        <v>2500</v>
      </c>
      <c r="CL57" s="104" t="s">
        <v>4346</v>
      </c>
      <c r="CM57" s="106">
        <v>75000</v>
      </c>
      <c r="CN57" s="104">
        <v>170</v>
      </c>
      <c r="CO57" s="107" t="s">
        <v>322</v>
      </c>
      <c r="CP57" s="94">
        <v>929003067102</v>
      </c>
      <c r="CQ57" s="103" t="s">
        <v>679</v>
      </c>
      <c r="CR57" s="103" t="s">
        <v>5410</v>
      </c>
      <c r="CS57" s="103" t="s">
        <v>5411</v>
      </c>
      <c r="CT57" s="103" t="s">
        <v>5412</v>
      </c>
      <c r="CU57" s="106">
        <v>2500</v>
      </c>
      <c r="CV57" s="104" t="s">
        <v>4344</v>
      </c>
      <c r="CW57" s="106">
        <v>75000</v>
      </c>
      <c r="CX57" s="104">
        <v>185</v>
      </c>
      <c r="CY57" s="107" t="s">
        <v>398</v>
      </c>
      <c r="CZ57" s="116">
        <v>929003731802</v>
      </c>
      <c r="DA57" s="113" t="s">
        <v>675</v>
      </c>
      <c r="DB57" s="115" t="s">
        <v>5413</v>
      </c>
      <c r="DC57" s="103" t="str">
        <f>RIGHT(DB57,8)</f>
        <v>26959000</v>
      </c>
      <c r="DD57" s="103" t="str">
        <f>LEFT(DB57,13)</f>
        <v>8720169269590</v>
      </c>
      <c r="DE57" s="106">
        <v>2500</v>
      </c>
      <c r="DF57" s="104" t="s">
        <v>4177</v>
      </c>
      <c r="DG57" s="106">
        <v>100000</v>
      </c>
      <c r="DH57" s="104">
        <v>210</v>
      </c>
      <c r="DI57" s="107" t="s">
        <v>103</v>
      </c>
      <c r="DJ57" s="102" t="s">
        <v>5177</v>
      </c>
      <c r="DK57" s="103"/>
      <c r="DL57" s="103"/>
      <c r="DM57" s="103"/>
      <c r="DN57" s="103"/>
      <c r="DO57" s="108"/>
      <c r="DP57" s="95"/>
      <c r="DQ57" s="108"/>
      <c r="DR57" s="95"/>
      <c r="DS57" s="110"/>
      <c r="DT57" s="94" t="s">
        <v>5417</v>
      </c>
      <c r="DU57" s="103" t="s">
        <v>708</v>
      </c>
      <c r="DV57" s="103" t="s">
        <v>5418</v>
      </c>
      <c r="DW57" s="103" t="s">
        <v>5419</v>
      </c>
      <c r="DX57" s="103" t="s">
        <v>5420</v>
      </c>
      <c r="DY57" s="106">
        <v>2100</v>
      </c>
      <c r="DZ57" s="104">
        <v>14</v>
      </c>
      <c r="EA57" s="106">
        <v>75000</v>
      </c>
      <c r="EB57" s="104">
        <v>150</v>
      </c>
      <c r="EC57" s="107" t="s">
        <v>109</v>
      </c>
      <c r="ED57" s="94" t="s">
        <v>5421</v>
      </c>
      <c r="EE57" s="103" t="s">
        <v>714</v>
      </c>
      <c r="EF57" s="103" t="s">
        <v>5422</v>
      </c>
      <c r="EG57" s="103" t="s">
        <v>5423</v>
      </c>
      <c r="EH57" s="103" t="s">
        <v>5424</v>
      </c>
      <c r="EI57" s="106">
        <v>2500</v>
      </c>
      <c r="EJ57" s="104">
        <v>16</v>
      </c>
      <c r="EK57" s="106">
        <v>75000</v>
      </c>
      <c r="EL57" s="104">
        <v>156</v>
      </c>
      <c r="EM57" s="107" t="s">
        <v>109</v>
      </c>
      <c r="EN57" s="102" t="s">
        <v>5177</v>
      </c>
      <c r="EO57" s="103"/>
      <c r="EP57" s="103"/>
      <c r="EQ57" s="103"/>
      <c r="ER57" s="103"/>
      <c r="ES57" s="108"/>
      <c r="ET57" s="95"/>
      <c r="EU57" s="108"/>
      <c r="EV57" s="95"/>
      <c r="EW57" s="110"/>
      <c r="EX57" s="102" t="s">
        <v>5177</v>
      </c>
      <c r="EY57" s="103"/>
      <c r="EZ57" s="103"/>
      <c r="FA57" s="103"/>
      <c r="FB57" s="103"/>
      <c r="FC57" s="108"/>
      <c r="FD57" s="95"/>
      <c r="FE57" s="108"/>
      <c r="FF57" s="95"/>
      <c r="FG57" s="110"/>
      <c r="FH57" s="102" t="s">
        <v>5177</v>
      </c>
      <c r="FI57" s="103"/>
      <c r="FJ57" s="103"/>
      <c r="FK57" s="103"/>
      <c r="FL57" s="103"/>
      <c r="FM57" s="108"/>
      <c r="FN57" s="95"/>
      <c r="FO57" s="108"/>
      <c r="FP57" s="95"/>
      <c r="FQ57" s="110"/>
    </row>
    <row r="58" spans="1:173" s="93" customFormat="1">
      <c r="A58" s="94">
        <v>927983383014</v>
      </c>
      <c r="B58" s="95" t="s">
        <v>5665</v>
      </c>
      <c r="C58" s="96">
        <v>871150055882440</v>
      </c>
      <c r="D58" s="95" t="s">
        <v>5666</v>
      </c>
      <c r="E58" s="96">
        <v>8711500558824</v>
      </c>
      <c r="F58" s="97" t="s">
        <v>5656</v>
      </c>
      <c r="G58" s="98">
        <v>5100</v>
      </c>
      <c r="H58" s="99">
        <v>58.9</v>
      </c>
      <c r="I58" s="98">
        <v>78000</v>
      </c>
      <c r="J58" s="99">
        <v>86.58743633276741</v>
      </c>
      <c r="K58" s="100" t="s">
        <v>305</v>
      </c>
      <c r="L58" s="98">
        <v>3000</v>
      </c>
      <c r="M58" s="101">
        <v>1500</v>
      </c>
      <c r="N58" s="102" t="s">
        <v>5177</v>
      </c>
      <c r="O58" s="103"/>
      <c r="P58" s="103"/>
      <c r="Q58" s="103"/>
      <c r="R58" s="103"/>
      <c r="S58" s="98"/>
      <c r="T58" s="104"/>
      <c r="U58" s="98"/>
      <c r="V58" s="104"/>
      <c r="W58" s="105"/>
      <c r="X58" s="102" t="s">
        <v>5177</v>
      </c>
      <c r="Y58" s="103"/>
      <c r="Z58" s="103"/>
      <c r="AA58" s="103"/>
      <c r="AB58" s="103"/>
      <c r="AC58" s="108"/>
      <c r="AD58" s="95"/>
      <c r="AE58" s="108"/>
      <c r="AF58" s="95"/>
      <c r="AG58" s="107"/>
      <c r="AH58" s="102" t="s">
        <v>5177</v>
      </c>
      <c r="AI58" s="103"/>
      <c r="AJ58" s="103"/>
      <c r="AK58" s="103"/>
      <c r="AL58" s="103"/>
      <c r="AM58" s="95"/>
      <c r="AN58" s="104"/>
      <c r="AO58" s="95"/>
      <c r="AP58" s="95"/>
      <c r="AQ58" s="110"/>
      <c r="AR58" s="102" t="s">
        <v>5177</v>
      </c>
      <c r="AS58" s="103"/>
      <c r="AT58" s="103"/>
      <c r="AU58" s="103"/>
      <c r="AV58" s="103"/>
      <c r="AW58" s="106"/>
      <c r="AX58" s="104"/>
      <c r="AY58" s="106"/>
      <c r="AZ58" s="104"/>
      <c r="BA58" s="107"/>
      <c r="BB58" s="114" t="s">
        <v>5177</v>
      </c>
      <c r="BC58" s="103"/>
      <c r="BD58" s="103"/>
      <c r="BE58" s="103"/>
      <c r="BF58" s="103"/>
      <c r="BG58" s="106"/>
      <c r="BH58" s="104"/>
      <c r="BI58" s="106"/>
      <c r="BJ58" s="104"/>
      <c r="BK58" s="107"/>
      <c r="BL58" s="102" t="s">
        <v>5177</v>
      </c>
      <c r="BM58" s="103"/>
      <c r="BN58" s="103"/>
      <c r="BO58" s="103"/>
      <c r="BP58" s="103"/>
      <c r="BQ58" s="106"/>
      <c r="BR58" s="104"/>
      <c r="BS58" s="106"/>
      <c r="BT58" s="104"/>
      <c r="BU58" s="107"/>
      <c r="BV58" s="94">
        <v>929001922902</v>
      </c>
      <c r="BW58" s="103" t="s">
        <v>686</v>
      </c>
      <c r="BX58" s="103" t="s">
        <v>5455</v>
      </c>
      <c r="BY58" s="103" t="s">
        <v>5456</v>
      </c>
      <c r="BZ58" s="103" t="s">
        <v>5457</v>
      </c>
      <c r="CA58" s="106">
        <v>2900</v>
      </c>
      <c r="CB58" s="104" t="s">
        <v>4347</v>
      </c>
      <c r="CC58" s="106">
        <v>75000</v>
      </c>
      <c r="CD58" s="104">
        <v>159</v>
      </c>
      <c r="CE58" s="107" t="s">
        <v>109</v>
      </c>
      <c r="CF58" s="94">
        <v>929002998502</v>
      </c>
      <c r="CG58" s="103" t="s">
        <v>697</v>
      </c>
      <c r="CH58" s="103" t="s">
        <v>5458</v>
      </c>
      <c r="CI58" s="103" t="s">
        <v>5459</v>
      </c>
      <c r="CJ58" s="103" t="s">
        <v>5460</v>
      </c>
      <c r="CK58" s="106">
        <v>3400</v>
      </c>
      <c r="CL58" s="104" t="s">
        <v>4349</v>
      </c>
      <c r="CM58" s="106">
        <v>75000</v>
      </c>
      <c r="CN58" s="104">
        <v>156</v>
      </c>
      <c r="CO58" s="107" t="s">
        <v>109</v>
      </c>
      <c r="CP58" s="94" t="s">
        <v>5461</v>
      </c>
      <c r="CQ58" s="113" t="s">
        <v>694</v>
      </c>
      <c r="CR58" s="115" t="s">
        <v>5462</v>
      </c>
      <c r="CS58" s="103" t="str">
        <f>RIGHT(CR58,8)</f>
        <v>27692500</v>
      </c>
      <c r="CT58" s="115" t="s">
        <v>5463</v>
      </c>
      <c r="CU58" s="106">
        <v>3400</v>
      </c>
      <c r="CV58" s="104">
        <v>20</v>
      </c>
      <c r="CW58" s="106">
        <v>75000</v>
      </c>
      <c r="CX58" s="104">
        <v>170</v>
      </c>
      <c r="CY58" s="107" t="s">
        <v>322</v>
      </c>
      <c r="CZ58" s="102" t="s">
        <v>5177</v>
      </c>
      <c r="DA58" s="103"/>
      <c r="DB58" s="103"/>
      <c r="DC58" s="103"/>
      <c r="DD58" s="103"/>
      <c r="DE58" s="106"/>
      <c r="DF58" s="104"/>
      <c r="DG58" s="106"/>
      <c r="DH58" s="104"/>
      <c r="DI58" s="107"/>
      <c r="DJ58" s="102" t="s">
        <v>5177</v>
      </c>
      <c r="DK58" s="103"/>
      <c r="DL58" s="103"/>
      <c r="DM58" s="103"/>
      <c r="DN58" s="103"/>
      <c r="DO58" s="108"/>
      <c r="DP58" s="95"/>
      <c r="DQ58" s="108"/>
      <c r="DR58" s="95"/>
      <c r="DS58" s="110"/>
      <c r="DT58" s="94" t="s">
        <v>5464</v>
      </c>
      <c r="DU58" s="103" t="s">
        <v>717</v>
      </c>
      <c r="DV58" s="103" t="s">
        <v>5465</v>
      </c>
      <c r="DW58" s="103" t="s">
        <v>5466</v>
      </c>
      <c r="DX58" s="103" t="s">
        <v>5467</v>
      </c>
      <c r="DY58" s="106">
        <v>2900</v>
      </c>
      <c r="DZ58" s="104">
        <v>20</v>
      </c>
      <c r="EA58" s="106">
        <v>75000</v>
      </c>
      <c r="EB58" s="104">
        <v>145</v>
      </c>
      <c r="EC58" s="107" t="s">
        <v>168</v>
      </c>
      <c r="ED58" s="94" t="s">
        <v>5468</v>
      </c>
      <c r="EE58" s="103" t="s">
        <v>723</v>
      </c>
      <c r="EF58" s="103" t="s">
        <v>5469</v>
      </c>
      <c r="EG58" s="103" t="s">
        <v>5470</v>
      </c>
      <c r="EH58" s="103" t="s">
        <v>5471</v>
      </c>
      <c r="EI58" s="106">
        <v>3500</v>
      </c>
      <c r="EJ58" s="104">
        <v>24</v>
      </c>
      <c r="EK58" s="106">
        <v>75000</v>
      </c>
      <c r="EL58" s="104">
        <v>145</v>
      </c>
      <c r="EM58" s="107" t="s">
        <v>109</v>
      </c>
      <c r="EN58" s="102" t="s">
        <v>5177</v>
      </c>
      <c r="EO58" s="103"/>
      <c r="EP58" s="103"/>
      <c r="EQ58" s="103"/>
      <c r="ER58" s="103"/>
      <c r="ES58" s="108"/>
      <c r="ET58" s="95"/>
      <c r="EU58" s="108"/>
      <c r="EV58" s="95"/>
      <c r="EW58" s="110"/>
      <c r="EX58" s="102" t="s">
        <v>5177</v>
      </c>
      <c r="EY58" s="103"/>
      <c r="EZ58" s="103"/>
      <c r="FA58" s="103"/>
      <c r="FB58" s="103"/>
      <c r="FC58" s="108"/>
      <c r="FD58" s="95"/>
      <c r="FE58" s="108"/>
      <c r="FF58" s="95"/>
      <c r="FG58" s="110"/>
      <c r="FH58" s="102" t="s">
        <v>5177</v>
      </c>
      <c r="FI58" s="103"/>
      <c r="FJ58" s="103"/>
      <c r="FK58" s="103"/>
      <c r="FL58" s="103"/>
      <c r="FM58" s="108"/>
      <c r="FN58" s="95"/>
      <c r="FO58" s="108"/>
      <c r="FP58" s="95"/>
      <c r="FQ58" s="110"/>
    </row>
    <row r="59" spans="1:173" s="93" customFormat="1">
      <c r="A59" s="94">
        <v>927983384014</v>
      </c>
      <c r="B59" s="95" t="s">
        <v>2094</v>
      </c>
      <c r="C59" s="96">
        <v>871150055886240</v>
      </c>
      <c r="D59" s="95" t="s">
        <v>5667</v>
      </c>
      <c r="E59" s="96">
        <v>8711500558862</v>
      </c>
      <c r="F59" s="97" t="s">
        <v>5656</v>
      </c>
      <c r="G59" s="98">
        <v>5100</v>
      </c>
      <c r="H59" s="99">
        <v>58.9</v>
      </c>
      <c r="I59" s="98">
        <v>78000</v>
      </c>
      <c r="J59" s="99">
        <v>86.58743633276741</v>
      </c>
      <c r="K59" s="100" t="s">
        <v>305</v>
      </c>
      <c r="L59" s="98">
        <v>4000</v>
      </c>
      <c r="M59" s="101">
        <v>1500</v>
      </c>
      <c r="N59" s="102" t="s">
        <v>5177</v>
      </c>
      <c r="O59" s="113"/>
      <c r="P59" s="103"/>
      <c r="Q59" s="103"/>
      <c r="R59" s="103"/>
      <c r="S59" s="98"/>
      <c r="T59" s="104"/>
      <c r="U59" s="98"/>
      <c r="V59" s="104"/>
      <c r="W59" s="105"/>
      <c r="X59" s="102" t="s">
        <v>5177</v>
      </c>
      <c r="Y59" s="103"/>
      <c r="Z59" s="103"/>
      <c r="AA59" s="103"/>
      <c r="AB59" s="103"/>
      <c r="AC59" s="108"/>
      <c r="AD59" s="95"/>
      <c r="AE59" s="108"/>
      <c r="AF59" s="95"/>
      <c r="AG59" s="107"/>
      <c r="AH59" s="102" t="s">
        <v>5177</v>
      </c>
      <c r="AI59" s="103"/>
      <c r="AJ59" s="103"/>
      <c r="AK59" s="103"/>
      <c r="AL59" s="103"/>
      <c r="AM59" s="95"/>
      <c r="AN59" s="104"/>
      <c r="AO59" s="95"/>
      <c r="AP59" s="95"/>
      <c r="AQ59" s="110"/>
      <c r="AR59" s="102" t="s">
        <v>5177</v>
      </c>
      <c r="AS59" s="113"/>
      <c r="AT59" s="103"/>
      <c r="AU59" s="103"/>
      <c r="AV59" s="103"/>
      <c r="AW59" s="106"/>
      <c r="AX59" s="104"/>
      <c r="AY59" s="106"/>
      <c r="AZ59" s="104"/>
      <c r="BA59" s="107"/>
      <c r="BB59" s="114" t="s">
        <v>5177</v>
      </c>
      <c r="BC59" s="103"/>
      <c r="BD59" s="103"/>
      <c r="BE59" s="103"/>
      <c r="BF59" s="103"/>
      <c r="BG59" s="106"/>
      <c r="BH59" s="104"/>
      <c r="BI59" s="106"/>
      <c r="BJ59" s="104"/>
      <c r="BK59" s="107"/>
      <c r="BL59" s="102" t="s">
        <v>5177</v>
      </c>
      <c r="BM59" s="103"/>
      <c r="BN59" s="103"/>
      <c r="BO59" s="103"/>
      <c r="BP59" s="103"/>
      <c r="BQ59" s="106"/>
      <c r="BR59" s="104"/>
      <c r="BS59" s="106"/>
      <c r="BT59" s="104"/>
      <c r="BU59" s="107"/>
      <c r="BV59" s="94">
        <v>929001923002</v>
      </c>
      <c r="BW59" s="103" t="s">
        <v>687</v>
      </c>
      <c r="BX59" s="103" t="s">
        <v>5511</v>
      </c>
      <c r="BY59" s="103" t="s">
        <v>5512</v>
      </c>
      <c r="BZ59" s="103" t="s">
        <v>5513</v>
      </c>
      <c r="CA59" s="106">
        <v>3100</v>
      </c>
      <c r="CB59" s="104" t="s">
        <v>4347</v>
      </c>
      <c r="CC59" s="106">
        <v>75000</v>
      </c>
      <c r="CD59" s="104">
        <v>170</v>
      </c>
      <c r="CE59" s="107" t="s">
        <v>322</v>
      </c>
      <c r="CF59" s="94">
        <v>929002998602</v>
      </c>
      <c r="CG59" s="103" t="s">
        <v>698</v>
      </c>
      <c r="CH59" s="103" t="s">
        <v>5514</v>
      </c>
      <c r="CI59" s="103" t="s">
        <v>5515</v>
      </c>
      <c r="CJ59" s="103" t="s">
        <v>5516</v>
      </c>
      <c r="CK59" s="106">
        <v>3700</v>
      </c>
      <c r="CL59" s="104" t="s">
        <v>4349</v>
      </c>
      <c r="CM59" s="106">
        <v>75000</v>
      </c>
      <c r="CN59" s="104">
        <v>170</v>
      </c>
      <c r="CO59" s="107" t="s">
        <v>322</v>
      </c>
      <c r="CP59" s="94">
        <v>929003067202</v>
      </c>
      <c r="CQ59" s="103" t="s">
        <v>695</v>
      </c>
      <c r="CR59" s="103" t="s">
        <v>5517</v>
      </c>
      <c r="CS59" s="103" t="s">
        <v>5518</v>
      </c>
      <c r="CT59" s="103" t="s">
        <v>5519</v>
      </c>
      <c r="CU59" s="106">
        <v>3700</v>
      </c>
      <c r="CV59" s="104">
        <v>20</v>
      </c>
      <c r="CW59" s="106">
        <v>75000</v>
      </c>
      <c r="CX59" s="104">
        <v>185</v>
      </c>
      <c r="CY59" s="107" t="s">
        <v>398</v>
      </c>
      <c r="CZ59" s="116">
        <v>929003482302</v>
      </c>
      <c r="DA59" s="113" t="s">
        <v>692</v>
      </c>
      <c r="DB59" s="103" t="s">
        <v>5520</v>
      </c>
      <c r="DC59" s="103" t="s">
        <v>5521</v>
      </c>
      <c r="DD59" s="103" t="s">
        <v>5522</v>
      </c>
      <c r="DE59" s="106">
        <v>3700</v>
      </c>
      <c r="DF59" s="104" t="s">
        <v>4348</v>
      </c>
      <c r="DG59" s="106">
        <v>100000</v>
      </c>
      <c r="DH59" s="104">
        <v>210</v>
      </c>
      <c r="DI59" s="107" t="s">
        <v>103</v>
      </c>
      <c r="DJ59" s="102" t="s">
        <v>5177</v>
      </c>
      <c r="DK59" s="103"/>
      <c r="DL59" s="103"/>
      <c r="DM59" s="103"/>
      <c r="DN59" s="103"/>
      <c r="DO59" s="108"/>
      <c r="DP59" s="95"/>
      <c r="DQ59" s="108"/>
      <c r="DR59" s="95"/>
      <c r="DS59" s="110"/>
      <c r="DT59" s="94" t="s">
        <v>5526</v>
      </c>
      <c r="DU59" s="103" t="s">
        <v>718</v>
      </c>
      <c r="DV59" s="103" t="s">
        <v>5527</v>
      </c>
      <c r="DW59" s="103" t="s">
        <v>5528</v>
      </c>
      <c r="DX59" s="103" t="s">
        <v>5529</v>
      </c>
      <c r="DY59" s="106">
        <v>3100</v>
      </c>
      <c r="DZ59" s="104">
        <v>20</v>
      </c>
      <c r="EA59" s="106">
        <v>75000</v>
      </c>
      <c r="EB59" s="104">
        <v>155</v>
      </c>
      <c r="EC59" s="107" t="s">
        <v>109</v>
      </c>
      <c r="ED59" s="94" t="s">
        <v>5530</v>
      </c>
      <c r="EE59" s="103" t="s">
        <v>724</v>
      </c>
      <c r="EF59" s="103" t="s">
        <v>5531</v>
      </c>
      <c r="EG59" s="103" t="s">
        <v>5532</v>
      </c>
      <c r="EH59" s="103" t="s">
        <v>5533</v>
      </c>
      <c r="EI59" s="106">
        <v>3700</v>
      </c>
      <c r="EJ59" s="104">
        <v>24</v>
      </c>
      <c r="EK59" s="106">
        <v>75000</v>
      </c>
      <c r="EL59" s="104">
        <v>154</v>
      </c>
      <c r="EM59" s="107" t="s">
        <v>109</v>
      </c>
      <c r="EN59" s="102" t="s">
        <v>5177</v>
      </c>
      <c r="EO59" s="103"/>
      <c r="EP59" s="103"/>
      <c r="EQ59" s="103"/>
      <c r="ER59" s="103"/>
      <c r="ES59" s="108"/>
      <c r="ET59" s="95"/>
      <c r="EU59" s="108"/>
      <c r="EV59" s="95"/>
      <c r="EW59" s="110"/>
      <c r="EX59" s="102" t="s">
        <v>5177</v>
      </c>
      <c r="EY59" s="103"/>
      <c r="EZ59" s="103"/>
      <c r="FA59" s="103"/>
      <c r="FB59" s="103"/>
      <c r="FC59" s="108"/>
      <c r="FD59" s="95"/>
      <c r="FE59" s="108"/>
      <c r="FF59" s="95"/>
      <c r="FG59" s="110"/>
      <c r="FH59" s="102" t="s">
        <v>5177</v>
      </c>
      <c r="FI59" s="103"/>
      <c r="FJ59" s="103"/>
      <c r="FK59" s="103"/>
      <c r="FL59" s="103"/>
      <c r="FM59" s="108"/>
      <c r="FN59" s="95"/>
      <c r="FO59" s="108"/>
      <c r="FP59" s="95"/>
      <c r="FQ59" s="110"/>
    </row>
    <row r="60" spans="1:173" s="93" customFormat="1">
      <c r="A60" s="94">
        <v>927983386514</v>
      </c>
      <c r="B60" s="95" t="s">
        <v>5668</v>
      </c>
      <c r="C60" s="96">
        <v>871150089279940</v>
      </c>
      <c r="D60" s="95" t="s">
        <v>5669</v>
      </c>
      <c r="E60" s="96">
        <v>8711500892799</v>
      </c>
      <c r="F60" s="97" t="s">
        <v>5656</v>
      </c>
      <c r="G60" s="98">
        <v>5000</v>
      </c>
      <c r="H60" s="99">
        <v>58.9</v>
      </c>
      <c r="I60" s="98">
        <v>78000</v>
      </c>
      <c r="J60" s="99">
        <v>84.88964346349745</v>
      </c>
      <c r="K60" s="100" t="s">
        <v>305</v>
      </c>
      <c r="L60" s="98">
        <v>6500</v>
      </c>
      <c r="M60" s="101">
        <v>1500</v>
      </c>
      <c r="N60" s="102" t="s">
        <v>5177</v>
      </c>
      <c r="O60" s="113"/>
      <c r="P60" s="103"/>
      <c r="Q60" s="103"/>
      <c r="R60" s="103"/>
      <c r="S60" s="98"/>
      <c r="T60" s="104"/>
      <c r="U60" s="98"/>
      <c r="V60" s="104"/>
      <c r="W60" s="105"/>
      <c r="X60" s="102" t="s">
        <v>5177</v>
      </c>
      <c r="Y60" s="103"/>
      <c r="Z60" s="103"/>
      <c r="AA60" s="103"/>
      <c r="AB60" s="103"/>
      <c r="AC60" s="108"/>
      <c r="AD60" s="95"/>
      <c r="AE60" s="108"/>
      <c r="AF60" s="95"/>
      <c r="AG60" s="107"/>
      <c r="AH60" s="102" t="s">
        <v>5177</v>
      </c>
      <c r="AI60" s="103"/>
      <c r="AJ60" s="103"/>
      <c r="AK60" s="103"/>
      <c r="AL60" s="103"/>
      <c r="AM60" s="95"/>
      <c r="AN60" s="104"/>
      <c r="AO60" s="95"/>
      <c r="AP60" s="95"/>
      <c r="AQ60" s="110"/>
      <c r="AR60" s="102" t="s">
        <v>5177</v>
      </c>
      <c r="AS60" s="113"/>
      <c r="AT60" s="103"/>
      <c r="AU60" s="103"/>
      <c r="AV60" s="103"/>
      <c r="AW60" s="106"/>
      <c r="AX60" s="104"/>
      <c r="AY60" s="106"/>
      <c r="AZ60" s="104"/>
      <c r="BA60" s="107"/>
      <c r="BB60" s="114" t="s">
        <v>5177</v>
      </c>
      <c r="BC60" s="103"/>
      <c r="BD60" s="103"/>
      <c r="BE60" s="103"/>
      <c r="BF60" s="103"/>
      <c r="BG60" s="106"/>
      <c r="BH60" s="104"/>
      <c r="BI60" s="106"/>
      <c r="BJ60" s="104"/>
      <c r="BK60" s="107"/>
      <c r="BL60" s="102" t="s">
        <v>5177</v>
      </c>
      <c r="BM60" s="103"/>
      <c r="BN60" s="103"/>
      <c r="BO60" s="103"/>
      <c r="BP60" s="103"/>
      <c r="BQ60" s="106"/>
      <c r="BR60" s="104"/>
      <c r="BS60" s="106"/>
      <c r="BT60" s="104"/>
      <c r="BU60" s="107"/>
      <c r="BV60" s="94">
        <v>929001923102</v>
      </c>
      <c r="BW60" s="103" t="s">
        <v>688</v>
      </c>
      <c r="BX60" s="103" t="s">
        <v>5569</v>
      </c>
      <c r="BY60" s="103" t="s">
        <v>5570</v>
      </c>
      <c r="BZ60" s="103" t="s">
        <v>5571</v>
      </c>
      <c r="CA60" s="106">
        <v>3100</v>
      </c>
      <c r="CB60" s="104" t="s">
        <v>4347</v>
      </c>
      <c r="CC60" s="106">
        <v>75000</v>
      </c>
      <c r="CD60" s="104">
        <v>170</v>
      </c>
      <c r="CE60" s="107" t="s">
        <v>322</v>
      </c>
      <c r="CF60" s="94">
        <v>929002998702</v>
      </c>
      <c r="CG60" s="103" t="s">
        <v>699</v>
      </c>
      <c r="CH60" s="103" t="s">
        <v>5572</v>
      </c>
      <c r="CI60" s="103" t="s">
        <v>5573</v>
      </c>
      <c r="CJ60" s="103" t="s">
        <v>5574</v>
      </c>
      <c r="CK60" s="106">
        <v>3700</v>
      </c>
      <c r="CL60" s="104" t="s">
        <v>4349</v>
      </c>
      <c r="CM60" s="106">
        <v>75000</v>
      </c>
      <c r="CN60" s="104">
        <v>170</v>
      </c>
      <c r="CO60" s="107" t="s">
        <v>322</v>
      </c>
      <c r="CP60" s="94">
        <v>929003067302</v>
      </c>
      <c r="CQ60" s="103" t="s">
        <v>696</v>
      </c>
      <c r="CR60" s="103" t="s">
        <v>5575</v>
      </c>
      <c r="CS60" s="103" t="s">
        <v>5576</v>
      </c>
      <c r="CT60" s="103" t="s">
        <v>5577</v>
      </c>
      <c r="CU60" s="106">
        <v>3700</v>
      </c>
      <c r="CV60" s="104">
        <v>20</v>
      </c>
      <c r="CW60" s="106">
        <v>75000</v>
      </c>
      <c r="CX60" s="104">
        <v>185</v>
      </c>
      <c r="CY60" s="107" t="s">
        <v>398</v>
      </c>
      <c r="CZ60" s="116">
        <v>929003731902</v>
      </c>
      <c r="DA60" s="113" t="s">
        <v>693</v>
      </c>
      <c r="DB60" s="115" t="s">
        <v>5578</v>
      </c>
      <c r="DC60" s="103" t="str">
        <f>RIGHT(DB60,8)</f>
        <v>26961300</v>
      </c>
      <c r="DD60" s="103" t="str">
        <f>LEFT(DB60,13)</f>
        <v>8720169269613</v>
      </c>
      <c r="DE60" s="106">
        <v>3700</v>
      </c>
      <c r="DF60" s="104" t="s">
        <v>4348</v>
      </c>
      <c r="DG60" s="106">
        <v>100000</v>
      </c>
      <c r="DH60" s="104">
        <v>210</v>
      </c>
      <c r="DI60" s="107" t="s">
        <v>103</v>
      </c>
      <c r="DJ60" s="102" t="s">
        <v>5177</v>
      </c>
      <c r="DK60" s="103"/>
      <c r="DL60" s="103"/>
      <c r="DM60" s="103"/>
      <c r="DN60" s="103"/>
      <c r="DO60" s="108"/>
      <c r="DP60" s="95"/>
      <c r="DQ60" s="108"/>
      <c r="DR60" s="95"/>
      <c r="DS60" s="110"/>
      <c r="DT60" s="94" t="s">
        <v>5582</v>
      </c>
      <c r="DU60" s="103" t="s">
        <v>719</v>
      </c>
      <c r="DV60" s="103" t="s">
        <v>5583</v>
      </c>
      <c r="DW60" s="103" t="s">
        <v>5584</v>
      </c>
      <c r="DX60" s="103" t="s">
        <v>5585</v>
      </c>
      <c r="DY60" s="106">
        <v>3100</v>
      </c>
      <c r="DZ60" s="104">
        <v>20</v>
      </c>
      <c r="EA60" s="106">
        <v>75000</v>
      </c>
      <c r="EB60" s="104">
        <v>155</v>
      </c>
      <c r="EC60" s="107" t="s">
        <v>109</v>
      </c>
      <c r="ED60" s="94" t="s">
        <v>5586</v>
      </c>
      <c r="EE60" s="103" t="s">
        <v>725</v>
      </c>
      <c r="EF60" s="103" t="s">
        <v>5587</v>
      </c>
      <c r="EG60" s="103" t="s">
        <v>5588</v>
      </c>
      <c r="EH60" s="103" t="s">
        <v>5589</v>
      </c>
      <c r="EI60" s="106">
        <v>3700</v>
      </c>
      <c r="EJ60" s="104">
        <v>24</v>
      </c>
      <c r="EK60" s="106">
        <v>75000</v>
      </c>
      <c r="EL60" s="104">
        <v>154</v>
      </c>
      <c r="EM60" s="107" t="s">
        <v>109</v>
      </c>
      <c r="EN60" s="102" t="s">
        <v>5177</v>
      </c>
      <c r="EO60" s="103"/>
      <c r="EP60" s="103"/>
      <c r="EQ60" s="103"/>
      <c r="ER60" s="103"/>
      <c r="ES60" s="108"/>
      <c r="ET60" s="95"/>
      <c r="EU60" s="108"/>
      <c r="EV60" s="95"/>
      <c r="EW60" s="110"/>
      <c r="EX60" s="102" t="s">
        <v>5177</v>
      </c>
      <c r="EY60" s="103"/>
      <c r="EZ60" s="103"/>
      <c r="FA60" s="103"/>
      <c r="FB60" s="103"/>
      <c r="FC60" s="108"/>
      <c r="FD60" s="95"/>
      <c r="FE60" s="108"/>
      <c r="FF60" s="95"/>
      <c r="FG60" s="110"/>
      <c r="FH60" s="102" t="s">
        <v>5177</v>
      </c>
      <c r="FI60" s="103"/>
      <c r="FJ60" s="103"/>
      <c r="FK60" s="103"/>
      <c r="FL60" s="103"/>
      <c r="FM60" s="108"/>
      <c r="FN60" s="95"/>
      <c r="FO60" s="108"/>
      <c r="FP60" s="95"/>
      <c r="FQ60" s="110"/>
    </row>
    <row r="61" spans="1:173" s="93" customFormat="1">
      <c r="A61" s="94">
        <v>928043595081</v>
      </c>
      <c r="B61" s="95" t="s">
        <v>5670</v>
      </c>
      <c r="C61" s="96">
        <v>871150088843325</v>
      </c>
      <c r="D61" s="95" t="s">
        <v>5671</v>
      </c>
      <c r="E61" s="96">
        <v>8711500888433</v>
      </c>
      <c r="F61" s="97" t="s">
        <v>5176</v>
      </c>
      <c r="G61" s="98">
        <v>1150</v>
      </c>
      <c r="H61" s="99">
        <v>18.399999999999999</v>
      </c>
      <c r="I61" s="98">
        <v>20000</v>
      </c>
      <c r="J61" s="99">
        <v>62.500000000000007</v>
      </c>
      <c r="K61" s="100" t="s">
        <v>305</v>
      </c>
      <c r="L61" s="98">
        <v>5000</v>
      </c>
      <c r="M61" s="101">
        <v>600</v>
      </c>
      <c r="N61" s="102" t="s">
        <v>5177</v>
      </c>
      <c r="O61" s="103"/>
      <c r="P61" s="103"/>
      <c r="Q61" s="103"/>
      <c r="R61" s="103"/>
      <c r="S61" s="98"/>
      <c r="T61" s="104"/>
      <c r="U61" s="98"/>
      <c r="V61" s="104"/>
      <c r="W61" s="105"/>
      <c r="X61" s="102" t="s">
        <v>5177</v>
      </c>
      <c r="Y61" s="103"/>
      <c r="Z61" s="103"/>
      <c r="AA61" s="103"/>
      <c r="AB61" s="103"/>
      <c r="AC61" s="108"/>
      <c r="AD61" s="95"/>
      <c r="AE61" s="108"/>
      <c r="AF61" s="95"/>
      <c r="AG61" s="107"/>
      <c r="AH61" s="102" t="s">
        <v>5177</v>
      </c>
      <c r="AI61" s="103"/>
      <c r="AJ61" s="103"/>
      <c r="AK61" s="103"/>
      <c r="AL61" s="103"/>
      <c r="AM61" s="95"/>
      <c r="AN61" s="104"/>
      <c r="AO61" s="95"/>
      <c r="AP61" s="95"/>
      <c r="AQ61" s="110"/>
      <c r="AR61" s="102" t="s">
        <v>5177</v>
      </c>
      <c r="AS61" s="103"/>
      <c r="AT61" s="103"/>
      <c r="AU61" s="103"/>
      <c r="AV61" s="103"/>
      <c r="AW61" s="106"/>
      <c r="AX61" s="104"/>
      <c r="AY61" s="106"/>
      <c r="AZ61" s="104"/>
      <c r="BA61" s="107"/>
      <c r="BB61" s="114" t="s">
        <v>5177</v>
      </c>
      <c r="BC61" s="103"/>
      <c r="BD61" s="103"/>
      <c r="BE61" s="103"/>
      <c r="BF61" s="103"/>
      <c r="BG61" s="106"/>
      <c r="BH61" s="104"/>
      <c r="BI61" s="106"/>
      <c r="BJ61" s="104"/>
      <c r="BK61" s="107"/>
      <c r="BL61" s="102" t="s">
        <v>5177</v>
      </c>
      <c r="BM61" s="103"/>
      <c r="BN61" s="103"/>
      <c r="BO61" s="103"/>
      <c r="BP61" s="103"/>
      <c r="BQ61" s="106"/>
      <c r="BR61" s="104"/>
      <c r="BS61" s="106"/>
      <c r="BT61" s="104"/>
      <c r="BU61" s="107"/>
      <c r="BV61" s="102" t="s">
        <v>5177</v>
      </c>
      <c r="BW61" s="103"/>
      <c r="BX61" s="103"/>
      <c r="BY61" s="103"/>
      <c r="BZ61" s="103"/>
      <c r="CA61" s="106"/>
      <c r="CB61" s="104"/>
      <c r="CC61" s="106"/>
      <c r="CD61" s="104"/>
      <c r="CE61" s="107"/>
      <c r="CF61" s="102" t="s">
        <v>5177</v>
      </c>
      <c r="CG61" s="103"/>
      <c r="CH61" s="103"/>
      <c r="CI61" s="103"/>
      <c r="CJ61" s="103"/>
      <c r="CK61" s="106"/>
      <c r="CL61" s="104"/>
      <c r="CM61" s="106"/>
      <c r="CN61" s="104"/>
      <c r="CO61" s="107"/>
      <c r="CP61" s="102" t="s">
        <v>5177</v>
      </c>
      <c r="CQ61" s="103"/>
      <c r="CR61" s="103"/>
      <c r="CS61" s="103"/>
      <c r="CT61" s="103"/>
      <c r="CU61" s="106"/>
      <c r="CV61" s="104"/>
      <c r="CW61" s="106"/>
      <c r="CX61" s="104"/>
      <c r="CY61" s="107"/>
      <c r="CZ61" s="102" t="s">
        <v>5177</v>
      </c>
      <c r="DA61" s="103"/>
      <c r="DB61" s="103"/>
      <c r="DC61" s="103"/>
      <c r="DD61" s="103"/>
      <c r="DE61" s="108"/>
      <c r="DF61" s="95"/>
      <c r="DG61" s="108"/>
      <c r="DH61" s="95"/>
      <c r="DI61" s="110"/>
      <c r="DJ61" s="102" t="s">
        <v>5177</v>
      </c>
      <c r="DK61" s="103"/>
      <c r="DL61" s="103"/>
      <c r="DM61" s="103"/>
      <c r="DN61" s="103"/>
      <c r="DO61" s="108"/>
      <c r="DP61" s="95"/>
      <c r="DQ61" s="108"/>
      <c r="DR61" s="95"/>
      <c r="DS61" s="110"/>
      <c r="DT61" s="102" t="s">
        <v>5177</v>
      </c>
      <c r="DU61" s="103"/>
      <c r="DV61" s="103"/>
      <c r="DW61" s="103"/>
      <c r="DX61" s="103"/>
      <c r="DY61" s="108"/>
      <c r="DZ61" s="95"/>
      <c r="EA61" s="108"/>
      <c r="EB61" s="95"/>
      <c r="EC61" s="110"/>
      <c r="ED61" s="102" t="s">
        <v>5177</v>
      </c>
      <c r="EE61" s="103"/>
      <c r="EF61" s="103"/>
      <c r="EG61" s="103"/>
      <c r="EH61" s="103"/>
      <c r="EI61" s="108"/>
      <c r="EJ61" s="95"/>
      <c r="EK61" s="108"/>
      <c r="EL61" s="95"/>
      <c r="EM61" s="110"/>
      <c r="EN61" s="102" t="s">
        <v>5177</v>
      </c>
      <c r="EO61" s="103"/>
      <c r="EP61" s="103"/>
      <c r="EQ61" s="103"/>
      <c r="ER61" s="103"/>
      <c r="ES61" s="108"/>
      <c r="ET61" s="95"/>
      <c r="EU61" s="108"/>
      <c r="EV61" s="95"/>
      <c r="EW61" s="110"/>
      <c r="EX61" s="102" t="s">
        <v>5177</v>
      </c>
      <c r="EY61" s="103"/>
      <c r="EZ61" s="103"/>
      <c r="FA61" s="103"/>
      <c r="FB61" s="103"/>
      <c r="FC61" s="108"/>
      <c r="FD61" s="95"/>
      <c r="FE61" s="108"/>
      <c r="FF61" s="95"/>
      <c r="FG61" s="110"/>
      <c r="FH61" s="102" t="s">
        <v>5177</v>
      </c>
      <c r="FI61" s="103"/>
      <c r="FJ61" s="103"/>
      <c r="FK61" s="103"/>
      <c r="FL61" s="103"/>
      <c r="FM61" s="108"/>
      <c r="FN61" s="95"/>
      <c r="FO61" s="108"/>
      <c r="FP61" s="95"/>
      <c r="FQ61" s="110"/>
    </row>
    <row r="62" spans="1:173" s="93" customFormat="1">
      <c r="A62" s="94">
        <v>928043596581</v>
      </c>
      <c r="B62" s="95" t="s">
        <v>5672</v>
      </c>
      <c r="C62" s="96">
        <v>871150088846425</v>
      </c>
      <c r="D62" s="95" t="s">
        <v>5673</v>
      </c>
      <c r="E62" s="96">
        <v>8711500888464</v>
      </c>
      <c r="F62" s="97" t="s">
        <v>5176</v>
      </c>
      <c r="G62" s="98">
        <v>1150</v>
      </c>
      <c r="H62" s="99">
        <v>18.399999999999999</v>
      </c>
      <c r="I62" s="98">
        <v>20000</v>
      </c>
      <c r="J62" s="99">
        <v>62.500000000000007</v>
      </c>
      <c r="K62" s="100" t="s">
        <v>305</v>
      </c>
      <c r="L62" s="98">
        <v>6500</v>
      </c>
      <c r="M62" s="101">
        <v>600</v>
      </c>
      <c r="N62" s="102" t="s">
        <v>5177</v>
      </c>
      <c r="O62" s="103"/>
      <c r="P62" s="103"/>
      <c r="Q62" s="103"/>
      <c r="R62" s="103"/>
      <c r="S62" s="98"/>
      <c r="T62" s="104"/>
      <c r="U62" s="98"/>
      <c r="V62" s="104"/>
      <c r="W62" s="105"/>
      <c r="X62" s="102" t="s">
        <v>5177</v>
      </c>
      <c r="Y62" s="103"/>
      <c r="Z62" s="103"/>
      <c r="AA62" s="103"/>
      <c r="AB62" s="103"/>
      <c r="AC62" s="108"/>
      <c r="AD62" s="95"/>
      <c r="AE62" s="108"/>
      <c r="AF62" s="95"/>
      <c r="AG62" s="107"/>
      <c r="AH62" s="102" t="s">
        <v>5177</v>
      </c>
      <c r="AI62" s="103"/>
      <c r="AJ62" s="103"/>
      <c r="AK62" s="103"/>
      <c r="AL62" s="103"/>
      <c r="AM62" s="95"/>
      <c r="AN62" s="104"/>
      <c r="AO62" s="95"/>
      <c r="AP62" s="95"/>
      <c r="AQ62" s="110"/>
      <c r="AR62" s="102" t="s">
        <v>5177</v>
      </c>
      <c r="AS62" s="103"/>
      <c r="AT62" s="103"/>
      <c r="AU62" s="103"/>
      <c r="AV62" s="103"/>
      <c r="AW62" s="106"/>
      <c r="AX62" s="104"/>
      <c r="AY62" s="106"/>
      <c r="AZ62" s="104"/>
      <c r="BA62" s="107"/>
      <c r="BB62" s="114" t="s">
        <v>5177</v>
      </c>
      <c r="BC62" s="103"/>
      <c r="BD62" s="103"/>
      <c r="BE62" s="103"/>
      <c r="BF62" s="103"/>
      <c r="BG62" s="106"/>
      <c r="BH62" s="104"/>
      <c r="BI62" s="106"/>
      <c r="BJ62" s="104"/>
      <c r="BK62" s="107"/>
      <c r="BL62" s="102" t="s">
        <v>5177</v>
      </c>
      <c r="BM62" s="103"/>
      <c r="BN62" s="103"/>
      <c r="BO62" s="103"/>
      <c r="BP62" s="103"/>
      <c r="BQ62" s="106"/>
      <c r="BR62" s="104"/>
      <c r="BS62" s="106"/>
      <c r="BT62" s="104"/>
      <c r="BU62" s="107"/>
      <c r="BV62" s="102" t="s">
        <v>5177</v>
      </c>
      <c r="BW62" s="103"/>
      <c r="BX62" s="103"/>
      <c r="BY62" s="103"/>
      <c r="BZ62" s="103"/>
      <c r="CA62" s="106"/>
      <c r="CB62" s="104"/>
      <c r="CC62" s="106"/>
      <c r="CD62" s="104"/>
      <c r="CE62" s="107"/>
      <c r="CF62" s="102" t="s">
        <v>5177</v>
      </c>
      <c r="CG62" s="103"/>
      <c r="CH62" s="103"/>
      <c r="CI62" s="103"/>
      <c r="CJ62" s="103"/>
      <c r="CK62" s="106"/>
      <c r="CL62" s="104"/>
      <c r="CM62" s="106"/>
      <c r="CN62" s="104"/>
      <c r="CO62" s="107"/>
      <c r="CP62" s="102" t="s">
        <v>5177</v>
      </c>
      <c r="CQ62" s="103"/>
      <c r="CR62" s="103"/>
      <c r="CS62" s="103"/>
      <c r="CT62" s="103"/>
      <c r="CU62" s="106"/>
      <c r="CV62" s="104"/>
      <c r="CW62" s="106"/>
      <c r="CX62" s="104"/>
      <c r="CY62" s="107"/>
      <c r="CZ62" s="102" t="s">
        <v>5177</v>
      </c>
      <c r="DA62" s="103"/>
      <c r="DB62" s="103"/>
      <c r="DC62" s="103"/>
      <c r="DD62" s="103"/>
      <c r="DE62" s="108"/>
      <c r="DF62" s="95"/>
      <c r="DG62" s="108"/>
      <c r="DH62" s="95"/>
      <c r="DI62" s="110"/>
      <c r="DJ62" s="102" t="s">
        <v>5177</v>
      </c>
      <c r="DK62" s="103"/>
      <c r="DL62" s="103"/>
      <c r="DM62" s="103"/>
      <c r="DN62" s="103"/>
      <c r="DO62" s="108"/>
      <c r="DP62" s="95"/>
      <c r="DQ62" s="108"/>
      <c r="DR62" s="95"/>
      <c r="DS62" s="110"/>
      <c r="DT62" s="102" t="s">
        <v>5177</v>
      </c>
      <c r="DU62" s="103"/>
      <c r="DV62" s="103"/>
      <c r="DW62" s="103"/>
      <c r="DX62" s="103"/>
      <c r="DY62" s="108"/>
      <c r="DZ62" s="95"/>
      <c r="EA62" s="108"/>
      <c r="EB62" s="95"/>
      <c r="EC62" s="110"/>
      <c r="ED62" s="102" t="s">
        <v>5177</v>
      </c>
      <c r="EE62" s="103"/>
      <c r="EF62" s="103"/>
      <c r="EG62" s="103"/>
      <c r="EH62" s="103"/>
      <c r="EI62" s="108"/>
      <c r="EJ62" s="95"/>
      <c r="EK62" s="108"/>
      <c r="EL62" s="95"/>
      <c r="EM62" s="110"/>
      <c r="EN62" s="102" t="s">
        <v>5177</v>
      </c>
      <c r="EO62" s="103"/>
      <c r="EP62" s="103"/>
      <c r="EQ62" s="103"/>
      <c r="ER62" s="103"/>
      <c r="ES62" s="108"/>
      <c r="ET62" s="95"/>
      <c r="EU62" s="108"/>
      <c r="EV62" s="95"/>
      <c r="EW62" s="110"/>
      <c r="EX62" s="102" t="s">
        <v>5177</v>
      </c>
      <c r="EY62" s="103"/>
      <c r="EZ62" s="103"/>
      <c r="FA62" s="103"/>
      <c r="FB62" s="103"/>
      <c r="FC62" s="108"/>
      <c r="FD62" s="95"/>
      <c r="FE62" s="108"/>
      <c r="FF62" s="95"/>
      <c r="FG62" s="110"/>
      <c r="FH62" s="102" t="s">
        <v>5177</v>
      </c>
      <c r="FI62" s="103"/>
      <c r="FJ62" s="103"/>
      <c r="FK62" s="103"/>
      <c r="FL62" s="103"/>
      <c r="FM62" s="108"/>
      <c r="FN62" s="95"/>
      <c r="FO62" s="108"/>
      <c r="FP62" s="95"/>
      <c r="FQ62" s="110"/>
    </row>
    <row r="63" spans="1:173" s="93" customFormat="1">
      <c r="A63" s="94">
        <v>928044595081</v>
      </c>
      <c r="B63" s="95" t="s">
        <v>5674</v>
      </c>
      <c r="C63" s="96">
        <v>871150088860025</v>
      </c>
      <c r="D63" s="95" t="s">
        <v>5675</v>
      </c>
      <c r="E63" s="96">
        <v>8711500888600</v>
      </c>
      <c r="F63" s="97" t="s">
        <v>5176</v>
      </c>
      <c r="G63" s="98">
        <v>2850</v>
      </c>
      <c r="H63" s="99">
        <v>36.799999999999997</v>
      </c>
      <c r="I63" s="98">
        <v>20000</v>
      </c>
      <c r="J63" s="99">
        <v>77.445652173913047</v>
      </c>
      <c r="K63" s="100" t="s">
        <v>305</v>
      </c>
      <c r="L63" s="98">
        <v>5000</v>
      </c>
      <c r="M63" s="101">
        <v>1200</v>
      </c>
      <c r="N63" s="102" t="s">
        <v>5177</v>
      </c>
      <c r="O63" s="103"/>
      <c r="P63" s="103"/>
      <c r="Q63" s="103"/>
      <c r="R63" s="103"/>
      <c r="S63" s="98"/>
      <c r="T63" s="104"/>
      <c r="U63" s="98"/>
      <c r="V63" s="104"/>
      <c r="W63" s="105"/>
      <c r="X63" s="102" t="s">
        <v>5177</v>
      </c>
      <c r="Y63" s="103"/>
      <c r="Z63" s="103"/>
      <c r="AA63" s="103"/>
      <c r="AB63" s="103"/>
      <c r="AC63" s="108"/>
      <c r="AD63" s="95"/>
      <c r="AE63" s="108"/>
      <c r="AF63" s="95"/>
      <c r="AG63" s="107"/>
      <c r="AH63" s="102" t="s">
        <v>5177</v>
      </c>
      <c r="AI63" s="103"/>
      <c r="AJ63" s="103"/>
      <c r="AK63" s="103"/>
      <c r="AL63" s="103"/>
      <c r="AM63" s="95"/>
      <c r="AN63" s="104"/>
      <c r="AO63" s="95"/>
      <c r="AP63" s="95"/>
      <c r="AQ63" s="110"/>
      <c r="AR63" s="102" t="s">
        <v>5177</v>
      </c>
      <c r="AS63" s="103"/>
      <c r="AT63" s="103"/>
      <c r="AU63" s="103"/>
      <c r="AV63" s="103"/>
      <c r="AW63" s="106"/>
      <c r="AX63" s="104"/>
      <c r="AY63" s="106"/>
      <c r="AZ63" s="104"/>
      <c r="BA63" s="107"/>
      <c r="BB63" s="114" t="s">
        <v>5177</v>
      </c>
      <c r="BC63" s="103"/>
      <c r="BD63" s="103"/>
      <c r="BE63" s="103"/>
      <c r="BF63" s="103"/>
      <c r="BG63" s="106"/>
      <c r="BH63" s="104"/>
      <c r="BI63" s="106"/>
      <c r="BJ63" s="104"/>
      <c r="BK63" s="107"/>
      <c r="BL63" s="102" t="s">
        <v>5177</v>
      </c>
      <c r="BM63" s="103"/>
      <c r="BN63" s="103"/>
      <c r="BO63" s="103"/>
      <c r="BP63" s="103"/>
      <c r="BQ63" s="106"/>
      <c r="BR63" s="104"/>
      <c r="BS63" s="106"/>
      <c r="BT63" s="104"/>
      <c r="BU63" s="107"/>
      <c r="BV63" s="102" t="s">
        <v>5177</v>
      </c>
      <c r="BW63" s="103"/>
      <c r="BX63" s="103"/>
      <c r="BY63" s="103"/>
      <c r="BZ63" s="103"/>
      <c r="CA63" s="106"/>
      <c r="CB63" s="104"/>
      <c r="CC63" s="106"/>
      <c r="CD63" s="104"/>
      <c r="CE63" s="107"/>
      <c r="CF63" s="102" t="s">
        <v>5177</v>
      </c>
      <c r="CG63" s="103"/>
      <c r="CH63" s="103"/>
      <c r="CI63" s="103"/>
      <c r="CJ63" s="103"/>
      <c r="CK63" s="106"/>
      <c r="CL63" s="104"/>
      <c r="CM63" s="106"/>
      <c r="CN63" s="104"/>
      <c r="CO63" s="107"/>
      <c r="CP63" s="102" t="s">
        <v>5177</v>
      </c>
      <c r="CQ63" s="103"/>
      <c r="CR63" s="103"/>
      <c r="CS63" s="103"/>
      <c r="CT63" s="103"/>
      <c r="CU63" s="106"/>
      <c r="CV63" s="104"/>
      <c r="CW63" s="106"/>
      <c r="CX63" s="104"/>
      <c r="CY63" s="107"/>
      <c r="CZ63" s="102" t="s">
        <v>5177</v>
      </c>
      <c r="DA63" s="103"/>
      <c r="DB63" s="103"/>
      <c r="DC63" s="103"/>
      <c r="DD63" s="103"/>
      <c r="DE63" s="108"/>
      <c r="DF63" s="95"/>
      <c r="DG63" s="108"/>
      <c r="DH63" s="95"/>
      <c r="DI63" s="110"/>
      <c r="DJ63" s="102" t="s">
        <v>5177</v>
      </c>
      <c r="DK63" s="103"/>
      <c r="DL63" s="103"/>
      <c r="DM63" s="103"/>
      <c r="DN63" s="103"/>
      <c r="DO63" s="108"/>
      <c r="DP63" s="95"/>
      <c r="DQ63" s="108"/>
      <c r="DR63" s="95"/>
      <c r="DS63" s="110"/>
      <c r="DT63" s="102" t="s">
        <v>5177</v>
      </c>
      <c r="DU63" s="103"/>
      <c r="DV63" s="103"/>
      <c r="DW63" s="103"/>
      <c r="DX63" s="103"/>
      <c r="DY63" s="108"/>
      <c r="DZ63" s="95"/>
      <c r="EA63" s="108"/>
      <c r="EB63" s="95"/>
      <c r="EC63" s="110"/>
      <c r="ED63" s="102" t="s">
        <v>5177</v>
      </c>
      <c r="EE63" s="103"/>
      <c r="EF63" s="103"/>
      <c r="EG63" s="103"/>
      <c r="EH63" s="103"/>
      <c r="EI63" s="108"/>
      <c r="EJ63" s="95"/>
      <c r="EK63" s="108"/>
      <c r="EL63" s="95"/>
      <c r="EM63" s="110"/>
      <c r="EN63" s="102" t="s">
        <v>5177</v>
      </c>
      <c r="EO63" s="103"/>
      <c r="EP63" s="103"/>
      <c r="EQ63" s="103"/>
      <c r="ER63" s="103"/>
      <c r="ES63" s="108"/>
      <c r="ET63" s="95"/>
      <c r="EU63" s="108"/>
      <c r="EV63" s="95"/>
      <c r="EW63" s="110"/>
      <c r="EX63" s="102" t="s">
        <v>5177</v>
      </c>
      <c r="EY63" s="103"/>
      <c r="EZ63" s="103"/>
      <c r="FA63" s="103"/>
      <c r="FB63" s="103"/>
      <c r="FC63" s="108"/>
      <c r="FD63" s="95"/>
      <c r="FE63" s="108"/>
      <c r="FF63" s="95"/>
      <c r="FG63" s="110"/>
      <c r="FH63" s="102" t="s">
        <v>5177</v>
      </c>
      <c r="FI63" s="103"/>
      <c r="FJ63" s="103"/>
      <c r="FK63" s="103"/>
      <c r="FL63" s="103"/>
      <c r="FM63" s="108"/>
      <c r="FN63" s="95"/>
      <c r="FO63" s="108"/>
      <c r="FP63" s="95"/>
      <c r="FQ63" s="110"/>
    </row>
    <row r="64" spans="1:173" s="93" customFormat="1">
      <c r="A64" s="94">
        <v>928044596581</v>
      </c>
      <c r="B64" s="95" t="s">
        <v>5676</v>
      </c>
      <c r="C64" s="96">
        <v>871150088862425</v>
      </c>
      <c r="D64" s="95" t="s">
        <v>5677</v>
      </c>
      <c r="E64" s="96">
        <v>8711500888624</v>
      </c>
      <c r="F64" s="97" t="s">
        <v>5176</v>
      </c>
      <c r="G64" s="98">
        <v>2850</v>
      </c>
      <c r="H64" s="99">
        <v>36.799999999999997</v>
      </c>
      <c r="I64" s="98">
        <v>20000</v>
      </c>
      <c r="J64" s="99">
        <v>77.445652173913047</v>
      </c>
      <c r="K64" s="100" t="s">
        <v>305</v>
      </c>
      <c r="L64" s="98">
        <v>6500</v>
      </c>
      <c r="M64" s="101">
        <v>1200</v>
      </c>
      <c r="N64" s="102" t="s">
        <v>5177</v>
      </c>
      <c r="O64" s="103"/>
      <c r="P64" s="103"/>
      <c r="Q64" s="103"/>
      <c r="R64" s="103"/>
      <c r="S64" s="98"/>
      <c r="T64" s="104"/>
      <c r="U64" s="98"/>
      <c r="V64" s="104"/>
      <c r="W64" s="105"/>
      <c r="X64" s="102" t="s">
        <v>5177</v>
      </c>
      <c r="Y64" s="103"/>
      <c r="Z64" s="103"/>
      <c r="AA64" s="103"/>
      <c r="AB64" s="103"/>
      <c r="AC64" s="108"/>
      <c r="AD64" s="95"/>
      <c r="AE64" s="108"/>
      <c r="AF64" s="95"/>
      <c r="AG64" s="107"/>
      <c r="AH64" s="102" t="s">
        <v>5177</v>
      </c>
      <c r="AI64" s="103"/>
      <c r="AJ64" s="103"/>
      <c r="AK64" s="103"/>
      <c r="AL64" s="103"/>
      <c r="AM64" s="95"/>
      <c r="AN64" s="104"/>
      <c r="AO64" s="95"/>
      <c r="AP64" s="95"/>
      <c r="AQ64" s="110"/>
      <c r="AR64" s="102" t="s">
        <v>5177</v>
      </c>
      <c r="AS64" s="103"/>
      <c r="AT64" s="103"/>
      <c r="AU64" s="103"/>
      <c r="AV64" s="103"/>
      <c r="AW64" s="106"/>
      <c r="AX64" s="104"/>
      <c r="AY64" s="106"/>
      <c r="AZ64" s="104"/>
      <c r="BA64" s="107"/>
      <c r="BB64" s="114" t="s">
        <v>5177</v>
      </c>
      <c r="BC64" s="103"/>
      <c r="BD64" s="103"/>
      <c r="BE64" s="103"/>
      <c r="BF64" s="103"/>
      <c r="BG64" s="106"/>
      <c r="BH64" s="104"/>
      <c r="BI64" s="106"/>
      <c r="BJ64" s="104"/>
      <c r="BK64" s="107"/>
      <c r="BL64" s="102" t="s">
        <v>5177</v>
      </c>
      <c r="BM64" s="103"/>
      <c r="BN64" s="103"/>
      <c r="BO64" s="103"/>
      <c r="BP64" s="103"/>
      <c r="BQ64" s="106"/>
      <c r="BR64" s="104"/>
      <c r="BS64" s="106"/>
      <c r="BT64" s="104"/>
      <c r="BU64" s="107"/>
      <c r="BV64" s="102" t="s">
        <v>5177</v>
      </c>
      <c r="BW64" s="103"/>
      <c r="BX64" s="103"/>
      <c r="BY64" s="103"/>
      <c r="BZ64" s="103"/>
      <c r="CA64" s="106"/>
      <c r="CB64" s="104"/>
      <c r="CC64" s="106"/>
      <c r="CD64" s="104"/>
      <c r="CE64" s="107"/>
      <c r="CF64" s="102" t="s">
        <v>5177</v>
      </c>
      <c r="CG64" s="103"/>
      <c r="CH64" s="103"/>
      <c r="CI64" s="103"/>
      <c r="CJ64" s="103"/>
      <c r="CK64" s="106"/>
      <c r="CL64" s="104"/>
      <c r="CM64" s="106"/>
      <c r="CN64" s="104"/>
      <c r="CO64" s="107"/>
      <c r="CP64" s="102" t="s">
        <v>5177</v>
      </c>
      <c r="CQ64" s="103"/>
      <c r="CR64" s="103"/>
      <c r="CS64" s="103"/>
      <c r="CT64" s="103"/>
      <c r="CU64" s="106"/>
      <c r="CV64" s="104"/>
      <c r="CW64" s="106"/>
      <c r="CX64" s="104"/>
      <c r="CY64" s="107"/>
      <c r="CZ64" s="102" t="s">
        <v>5177</v>
      </c>
      <c r="DA64" s="103"/>
      <c r="DB64" s="103"/>
      <c r="DC64" s="103"/>
      <c r="DD64" s="103"/>
      <c r="DE64" s="108"/>
      <c r="DF64" s="95"/>
      <c r="DG64" s="108"/>
      <c r="DH64" s="95"/>
      <c r="DI64" s="110"/>
      <c r="DJ64" s="102" t="s">
        <v>5177</v>
      </c>
      <c r="DK64" s="103"/>
      <c r="DL64" s="103"/>
      <c r="DM64" s="103"/>
      <c r="DN64" s="103"/>
      <c r="DO64" s="108"/>
      <c r="DP64" s="95"/>
      <c r="DQ64" s="108"/>
      <c r="DR64" s="95"/>
      <c r="DS64" s="110"/>
      <c r="DT64" s="102" t="s">
        <v>5177</v>
      </c>
      <c r="DU64" s="103"/>
      <c r="DV64" s="103"/>
      <c r="DW64" s="103"/>
      <c r="DX64" s="103"/>
      <c r="DY64" s="108"/>
      <c r="DZ64" s="95"/>
      <c r="EA64" s="108"/>
      <c r="EB64" s="95"/>
      <c r="EC64" s="110"/>
      <c r="ED64" s="102" t="s">
        <v>5177</v>
      </c>
      <c r="EE64" s="103"/>
      <c r="EF64" s="103"/>
      <c r="EG64" s="103"/>
      <c r="EH64" s="103"/>
      <c r="EI64" s="108"/>
      <c r="EJ64" s="95"/>
      <c r="EK64" s="108"/>
      <c r="EL64" s="95"/>
      <c r="EM64" s="110"/>
      <c r="EN64" s="102" t="s">
        <v>5177</v>
      </c>
      <c r="EO64" s="103"/>
      <c r="EP64" s="103"/>
      <c r="EQ64" s="103"/>
      <c r="ER64" s="103"/>
      <c r="ES64" s="108"/>
      <c r="ET64" s="95"/>
      <c r="EU64" s="108"/>
      <c r="EV64" s="95"/>
      <c r="EW64" s="110"/>
      <c r="EX64" s="102" t="s">
        <v>5177</v>
      </c>
      <c r="EY64" s="103"/>
      <c r="EZ64" s="103"/>
      <c r="FA64" s="103"/>
      <c r="FB64" s="103"/>
      <c r="FC64" s="108"/>
      <c r="FD64" s="95"/>
      <c r="FE64" s="108"/>
      <c r="FF64" s="95"/>
      <c r="FG64" s="110"/>
      <c r="FH64" s="102" t="s">
        <v>5177</v>
      </c>
      <c r="FI64" s="103"/>
      <c r="FJ64" s="103"/>
      <c r="FK64" s="103"/>
      <c r="FL64" s="103"/>
      <c r="FM64" s="108"/>
      <c r="FN64" s="95"/>
      <c r="FO64" s="108"/>
      <c r="FP64" s="95"/>
      <c r="FQ64" s="110"/>
    </row>
    <row r="65" spans="1:173" s="93" customFormat="1">
      <c r="A65" s="94">
        <v>928045095081</v>
      </c>
      <c r="B65" s="95" t="s">
        <v>5678</v>
      </c>
      <c r="C65" s="96">
        <v>871150088871625</v>
      </c>
      <c r="D65" s="95" t="s">
        <v>5679</v>
      </c>
      <c r="E65" s="96">
        <v>8711500888716</v>
      </c>
      <c r="F65" s="97" t="s">
        <v>5176</v>
      </c>
      <c r="G65" s="98">
        <v>4550</v>
      </c>
      <c r="H65" s="99">
        <v>59.8</v>
      </c>
      <c r="I65" s="98">
        <v>20000</v>
      </c>
      <c r="J65" s="99">
        <v>76.08695652173914</v>
      </c>
      <c r="K65" s="100" t="s">
        <v>305</v>
      </c>
      <c r="L65" s="98">
        <v>5000</v>
      </c>
      <c r="M65" s="101">
        <v>1500</v>
      </c>
      <c r="N65" s="102" t="s">
        <v>5177</v>
      </c>
      <c r="O65" s="103"/>
      <c r="P65" s="103"/>
      <c r="Q65" s="103"/>
      <c r="R65" s="103"/>
      <c r="S65" s="98"/>
      <c r="T65" s="104"/>
      <c r="U65" s="98"/>
      <c r="V65" s="104"/>
      <c r="W65" s="105"/>
      <c r="X65" s="102" t="s">
        <v>5177</v>
      </c>
      <c r="Y65" s="103"/>
      <c r="Z65" s="103"/>
      <c r="AA65" s="103"/>
      <c r="AB65" s="103"/>
      <c r="AC65" s="108"/>
      <c r="AD65" s="95"/>
      <c r="AE65" s="108"/>
      <c r="AF65" s="95"/>
      <c r="AG65" s="107"/>
      <c r="AH65" s="102" t="s">
        <v>5177</v>
      </c>
      <c r="AI65" s="103"/>
      <c r="AJ65" s="103"/>
      <c r="AK65" s="103"/>
      <c r="AL65" s="103"/>
      <c r="AM65" s="95"/>
      <c r="AN65" s="104"/>
      <c r="AO65" s="95"/>
      <c r="AP65" s="95"/>
      <c r="AQ65" s="110"/>
      <c r="AR65" s="102" t="s">
        <v>5177</v>
      </c>
      <c r="AS65" s="103"/>
      <c r="AT65" s="103"/>
      <c r="AU65" s="103"/>
      <c r="AV65" s="103"/>
      <c r="AW65" s="106"/>
      <c r="AX65" s="104"/>
      <c r="AY65" s="106"/>
      <c r="AZ65" s="104"/>
      <c r="BA65" s="107"/>
      <c r="BB65" s="114" t="s">
        <v>5177</v>
      </c>
      <c r="BC65" s="103"/>
      <c r="BD65" s="103"/>
      <c r="BE65" s="103"/>
      <c r="BF65" s="103"/>
      <c r="BG65" s="106"/>
      <c r="BH65" s="104"/>
      <c r="BI65" s="106"/>
      <c r="BJ65" s="104"/>
      <c r="BK65" s="107"/>
      <c r="BL65" s="102" t="s">
        <v>5177</v>
      </c>
      <c r="BM65" s="103"/>
      <c r="BN65" s="103"/>
      <c r="BO65" s="103"/>
      <c r="BP65" s="103"/>
      <c r="BQ65" s="106"/>
      <c r="BR65" s="104"/>
      <c r="BS65" s="106"/>
      <c r="BT65" s="104"/>
      <c r="BU65" s="107"/>
      <c r="BV65" s="102" t="s">
        <v>5177</v>
      </c>
      <c r="BW65" s="103"/>
      <c r="BX65" s="103"/>
      <c r="BY65" s="103"/>
      <c r="BZ65" s="103"/>
      <c r="CA65" s="106"/>
      <c r="CB65" s="104"/>
      <c r="CC65" s="106"/>
      <c r="CD65" s="104"/>
      <c r="CE65" s="107"/>
      <c r="CF65" s="102" t="s">
        <v>5177</v>
      </c>
      <c r="CG65" s="103"/>
      <c r="CH65" s="103"/>
      <c r="CI65" s="103"/>
      <c r="CJ65" s="103"/>
      <c r="CK65" s="106"/>
      <c r="CL65" s="104"/>
      <c r="CM65" s="106"/>
      <c r="CN65" s="104"/>
      <c r="CO65" s="107"/>
      <c r="CP65" s="102" t="s">
        <v>5177</v>
      </c>
      <c r="CQ65" s="103"/>
      <c r="CR65" s="103"/>
      <c r="CS65" s="103"/>
      <c r="CT65" s="103"/>
      <c r="CU65" s="106"/>
      <c r="CV65" s="104"/>
      <c r="CW65" s="106"/>
      <c r="CX65" s="104"/>
      <c r="CY65" s="107"/>
      <c r="CZ65" s="102" t="s">
        <v>5177</v>
      </c>
      <c r="DA65" s="103"/>
      <c r="DB65" s="103"/>
      <c r="DC65" s="103"/>
      <c r="DD65" s="103"/>
      <c r="DE65" s="108"/>
      <c r="DF65" s="95"/>
      <c r="DG65" s="108"/>
      <c r="DH65" s="95"/>
      <c r="DI65" s="110"/>
      <c r="DJ65" s="102" t="s">
        <v>5177</v>
      </c>
      <c r="DK65" s="103"/>
      <c r="DL65" s="103"/>
      <c r="DM65" s="103"/>
      <c r="DN65" s="103"/>
      <c r="DO65" s="108"/>
      <c r="DP65" s="95"/>
      <c r="DQ65" s="108"/>
      <c r="DR65" s="95"/>
      <c r="DS65" s="110"/>
      <c r="DT65" s="102" t="s">
        <v>5177</v>
      </c>
      <c r="DU65" s="103"/>
      <c r="DV65" s="103"/>
      <c r="DW65" s="103"/>
      <c r="DX65" s="103"/>
      <c r="DY65" s="108"/>
      <c r="DZ65" s="95"/>
      <c r="EA65" s="108"/>
      <c r="EB65" s="95"/>
      <c r="EC65" s="110"/>
      <c r="ED65" s="102" t="s">
        <v>5177</v>
      </c>
      <c r="EE65" s="103"/>
      <c r="EF65" s="103"/>
      <c r="EG65" s="103"/>
      <c r="EH65" s="103"/>
      <c r="EI65" s="108"/>
      <c r="EJ65" s="95"/>
      <c r="EK65" s="108"/>
      <c r="EL65" s="95"/>
      <c r="EM65" s="110"/>
      <c r="EN65" s="102" t="s">
        <v>5177</v>
      </c>
      <c r="EO65" s="103"/>
      <c r="EP65" s="103"/>
      <c r="EQ65" s="103"/>
      <c r="ER65" s="103"/>
      <c r="ES65" s="108"/>
      <c r="ET65" s="95"/>
      <c r="EU65" s="108"/>
      <c r="EV65" s="95"/>
      <c r="EW65" s="110"/>
      <c r="EX65" s="102" t="s">
        <v>5177</v>
      </c>
      <c r="EY65" s="103"/>
      <c r="EZ65" s="103"/>
      <c r="FA65" s="103"/>
      <c r="FB65" s="103"/>
      <c r="FC65" s="108"/>
      <c r="FD65" s="95"/>
      <c r="FE65" s="108"/>
      <c r="FF65" s="95"/>
      <c r="FG65" s="110"/>
      <c r="FH65" s="102" t="s">
        <v>5177</v>
      </c>
      <c r="FI65" s="103"/>
      <c r="FJ65" s="103"/>
      <c r="FK65" s="103"/>
      <c r="FL65" s="103"/>
      <c r="FM65" s="108"/>
      <c r="FN65" s="95"/>
      <c r="FO65" s="108"/>
      <c r="FP65" s="95"/>
      <c r="FQ65" s="110"/>
    </row>
    <row r="66" spans="1:173" s="93" customFormat="1">
      <c r="A66" s="94">
        <v>928045096581</v>
      </c>
      <c r="B66" s="95" t="s">
        <v>2101</v>
      </c>
      <c r="C66" s="96">
        <v>871150088873025</v>
      </c>
      <c r="D66" s="95" t="s">
        <v>5680</v>
      </c>
      <c r="E66" s="96">
        <v>8711500888730</v>
      </c>
      <c r="F66" s="97" t="s">
        <v>5176</v>
      </c>
      <c r="G66" s="98">
        <v>4550</v>
      </c>
      <c r="H66" s="99">
        <v>59.8</v>
      </c>
      <c r="I66" s="98">
        <v>20000</v>
      </c>
      <c r="J66" s="99">
        <v>76.08695652173914</v>
      </c>
      <c r="K66" s="100" t="s">
        <v>305</v>
      </c>
      <c r="L66" s="98">
        <v>6500</v>
      </c>
      <c r="M66" s="101">
        <v>1500</v>
      </c>
      <c r="N66" s="102" t="s">
        <v>5177</v>
      </c>
      <c r="O66" s="103"/>
      <c r="P66" s="103"/>
      <c r="Q66" s="103"/>
      <c r="R66" s="103"/>
      <c r="S66" s="98"/>
      <c r="T66" s="104"/>
      <c r="U66" s="98"/>
      <c r="V66" s="104"/>
      <c r="W66" s="105"/>
      <c r="X66" s="102" t="s">
        <v>5177</v>
      </c>
      <c r="Y66" s="103"/>
      <c r="Z66" s="103"/>
      <c r="AA66" s="103"/>
      <c r="AB66" s="103"/>
      <c r="AC66" s="108"/>
      <c r="AD66" s="95"/>
      <c r="AE66" s="108"/>
      <c r="AF66" s="95"/>
      <c r="AG66" s="107"/>
      <c r="AH66" s="102" t="s">
        <v>5177</v>
      </c>
      <c r="AI66" s="103"/>
      <c r="AJ66" s="103"/>
      <c r="AK66" s="103"/>
      <c r="AL66" s="103"/>
      <c r="AM66" s="95"/>
      <c r="AN66" s="104"/>
      <c r="AO66" s="95"/>
      <c r="AP66" s="95"/>
      <c r="AQ66" s="110"/>
      <c r="AR66" s="102" t="s">
        <v>5177</v>
      </c>
      <c r="AS66" s="103"/>
      <c r="AT66" s="103"/>
      <c r="AU66" s="103"/>
      <c r="AV66" s="103"/>
      <c r="AW66" s="106"/>
      <c r="AX66" s="104"/>
      <c r="AY66" s="106"/>
      <c r="AZ66" s="104"/>
      <c r="BA66" s="107"/>
      <c r="BB66" s="114" t="s">
        <v>5177</v>
      </c>
      <c r="BC66" s="103"/>
      <c r="BD66" s="103"/>
      <c r="BE66" s="103"/>
      <c r="BF66" s="103"/>
      <c r="BG66" s="106"/>
      <c r="BH66" s="104"/>
      <c r="BI66" s="106"/>
      <c r="BJ66" s="104"/>
      <c r="BK66" s="107"/>
      <c r="BL66" s="102" t="s">
        <v>5177</v>
      </c>
      <c r="BM66" s="103"/>
      <c r="BN66" s="103"/>
      <c r="BO66" s="103"/>
      <c r="BP66" s="103"/>
      <c r="BQ66" s="106"/>
      <c r="BR66" s="104"/>
      <c r="BS66" s="106"/>
      <c r="BT66" s="104"/>
      <c r="BU66" s="107"/>
      <c r="BV66" s="102" t="s">
        <v>5177</v>
      </c>
      <c r="BW66" s="103"/>
      <c r="BX66" s="103"/>
      <c r="BY66" s="103"/>
      <c r="BZ66" s="103"/>
      <c r="CA66" s="106"/>
      <c r="CB66" s="104"/>
      <c r="CC66" s="106"/>
      <c r="CD66" s="104"/>
      <c r="CE66" s="107"/>
      <c r="CF66" s="102" t="s">
        <v>5177</v>
      </c>
      <c r="CG66" s="103"/>
      <c r="CH66" s="103"/>
      <c r="CI66" s="103"/>
      <c r="CJ66" s="103"/>
      <c r="CK66" s="106"/>
      <c r="CL66" s="104"/>
      <c r="CM66" s="106"/>
      <c r="CN66" s="104"/>
      <c r="CO66" s="107"/>
      <c r="CP66" s="102" t="s">
        <v>5177</v>
      </c>
      <c r="CQ66" s="103"/>
      <c r="CR66" s="103"/>
      <c r="CS66" s="103"/>
      <c r="CT66" s="103"/>
      <c r="CU66" s="106"/>
      <c r="CV66" s="104"/>
      <c r="CW66" s="106"/>
      <c r="CX66" s="104"/>
      <c r="CY66" s="107"/>
      <c r="CZ66" s="102" t="s">
        <v>5177</v>
      </c>
      <c r="DA66" s="103"/>
      <c r="DB66" s="103"/>
      <c r="DC66" s="103"/>
      <c r="DD66" s="103"/>
      <c r="DE66" s="108"/>
      <c r="DF66" s="95"/>
      <c r="DG66" s="108"/>
      <c r="DH66" s="95"/>
      <c r="DI66" s="110"/>
      <c r="DJ66" s="102" t="s">
        <v>5177</v>
      </c>
      <c r="DK66" s="103"/>
      <c r="DL66" s="103"/>
      <c r="DM66" s="103"/>
      <c r="DN66" s="103"/>
      <c r="DO66" s="108"/>
      <c r="DP66" s="95"/>
      <c r="DQ66" s="108"/>
      <c r="DR66" s="95"/>
      <c r="DS66" s="110"/>
      <c r="DT66" s="102" t="s">
        <v>5177</v>
      </c>
      <c r="DU66" s="103"/>
      <c r="DV66" s="103"/>
      <c r="DW66" s="103"/>
      <c r="DX66" s="103"/>
      <c r="DY66" s="108"/>
      <c r="DZ66" s="95"/>
      <c r="EA66" s="108"/>
      <c r="EB66" s="95"/>
      <c r="EC66" s="110"/>
      <c r="ED66" s="102" t="s">
        <v>5177</v>
      </c>
      <c r="EE66" s="103"/>
      <c r="EF66" s="103"/>
      <c r="EG66" s="103"/>
      <c r="EH66" s="103"/>
      <c r="EI66" s="108"/>
      <c r="EJ66" s="95"/>
      <c r="EK66" s="108"/>
      <c r="EL66" s="95"/>
      <c r="EM66" s="110"/>
      <c r="EN66" s="102" t="s">
        <v>5177</v>
      </c>
      <c r="EO66" s="103"/>
      <c r="EP66" s="103"/>
      <c r="EQ66" s="103"/>
      <c r="ER66" s="103"/>
      <c r="ES66" s="108"/>
      <c r="ET66" s="95"/>
      <c r="EU66" s="108"/>
      <c r="EV66" s="95"/>
      <c r="EW66" s="110"/>
      <c r="EX66" s="102" t="s">
        <v>5177</v>
      </c>
      <c r="EY66" s="103"/>
      <c r="EZ66" s="103"/>
      <c r="FA66" s="103"/>
      <c r="FB66" s="103"/>
      <c r="FC66" s="108"/>
      <c r="FD66" s="95"/>
      <c r="FE66" s="108"/>
      <c r="FF66" s="95"/>
      <c r="FG66" s="110"/>
      <c r="FH66" s="102" t="s">
        <v>5177</v>
      </c>
      <c r="FI66" s="103"/>
      <c r="FJ66" s="103"/>
      <c r="FK66" s="103"/>
      <c r="FL66" s="103"/>
      <c r="FM66" s="108"/>
      <c r="FN66" s="95"/>
      <c r="FO66" s="108"/>
      <c r="FP66" s="95"/>
      <c r="FQ66" s="110"/>
    </row>
    <row r="67" spans="1:173" s="93" customFormat="1">
      <c r="A67" s="94">
        <v>928043795081</v>
      </c>
      <c r="B67" s="95" t="s">
        <v>5681</v>
      </c>
      <c r="C67" s="96">
        <v>871150088850125</v>
      </c>
      <c r="D67" s="95" t="s">
        <v>5682</v>
      </c>
      <c r="E67" s="96">
        <v>8711500888501</v>
      </c>
      <c r="F67" s="97" t="s">
        <v>5649</v>
      </c>
      <c r="G67" s="98">
        <v>960</v>
      </c>
      <c r="H67" s="99">
        <v>18.399999999999999</v>
      </c>
      <c r="I67" s="98">
        <v>20000</v>
      </c>
      <c r="J67" s="99">
        <v>52.173913043478265</v>
      </c>
      <c r="K67" s="100" t="s">
        <v>305</v>
      </c>
      <c r="L67" s="98">
        <v>5000</v>
      </c>
      <c r="M67" s="101">
        <v>600</v>
      </c>
      <c r="N67" s="102" t="s">
        <v>5177</v>
      </c>
      <c r="O67" s="103"/>
      <c r="P67" s="103"/>
      <c r="Q67" s="103"/>
      <c r="R67" s="103"/>
      <c r="S67" s="98"/>
      <c r="T67" s="104"/>
      <c r="U67" s="98"/>
      <c r="V67" s="104"/>
      <c r="W67" s="105"/>
      <c r="X67" s="102" t="s">
        <v>5177</v>
      </c>
      <c r="Y67" s="103"/>
      <c r="Z67" s="103"/>
      <c r="AA67" s="103"/>
      <c r="AB67" s="103"/>
      <c r="AC67" s="108"/>
      <c r="AD67" s="95"/>
      <c r="AE67" s="108"/>
      <c r="AF67" s="95"/>
      <c r="AG67" s="107"/>
      <c r="AH67" s="102" t="s">
        <v>5177</v>
      </c>
      <c r="AI67" s="103"/>
      <c r="AJ67" s="103"/>
      <c r="AK67" s="103"/>
      <c r="AL67" s="103"/>
      <c r="AM67" s="95"/>
      <c r="AN67" s="104"/>
      <c r="AO67" s="95"/>
      <c r="AP67" s="95"/>
      <c r="AQ67" s="110"/>
      <c r="AR67" s="102" t="s">
        <v>5177</v>
      </c>
      <c r="AS67" s="103"/>
      <c r="AT67" s="103"/>
      <c r="AU67" s="103"/>
      <c r="AV67" s="103"/>
      <c r="AW67" s="106"/>
      <c r="AX67" s="104"/>
      <c r="AY67" s="106"/>
      <c r="AZ67" s="104"/>
      <c r="BA67" s="107"/>
      <c r="BB67" s="114" t="s">
        <v>5177</v>
      </c>
      <c r="BC67" s="103"/>
      <c r="BD67" s="103"/>
      <c r="BE67" s="103"/>
      <c r="BF67" s="103"/>
      <c r="BG67" s="106"/>
      <c r="BH67" s="104"/>
      <c r="BI67" s="106"/>
      <c r="BJ67" s="104"/>
      <c r="BK67" s="107"/>
      <c r="BL67" s="102" t="s">
        <v>5177</v>
      </c>
      <c r="BM67" s="103"/>
      <c r="BN67" s="103"/>
      <c r="BO67" s="103"/>
      <c r="BP67" s="103"/>
      <c r="BQ67" s="106"/>
      <c r="BR67" s="104"/>
      <c r="BS67" s="106"/>
      <c r="BT67" s="104"/>
      <c r="BU67" s="107"/>
      <c r="BV67" s="102" t="s">
        <v>5177</v>
      </c>
      <c r="BW67" s="103"/>
      <c r="BX67" s="103"/>
      <c r="BY67" s="103"/>
      <c r="BZ67" s="103"/>
      <c r="CA67" s="106"/>
      <c r="CB67" s="104"/>
      <c r="CC67" s="106"/>
      <c r="CD67" s="104"/>
      <c r="CE67" s="107"/>
      <c r="CF67" s="102" t="s">
        <v>5177</v>
      </c>
      <c r="CG67" s="103"/>
      <c r="CH67" s="103"/>
      <c r="CI67" s="103"/>
      <c r="CJ67" s="103"/>
      <c r="CK67" s="106"/>
      <c r="CL67" s="104"/>
      <c r="CM67" s="106"/>
      <c r="CN67" s="104"/>
      <c r="CO67" s="107"/>
      <c r="CP67" s="102" t="s">
        <v>5177</v>
      </c>
      <c r="CQ67" s="103"/>
      <c r="CR67" s="103"/>
      <c r="CS67" s="103"/>
      <c r="CT67" s="103"/>
      <c r="CU67" s="106"/>
      <c r="CV67" s="104"/>
      <c r="CW67" s="106"/>
      <c r="CX67" s="104"/>
      <c r="CY67" s="107"/>
      <c r="CZ67" s="102" t="s">
        <v>5177</v>
      </c>
      <c r="DA67" s="103"/>
      <c r="DB67" s="103"/>
      <c r="DC67" s="103"/>
      <c r="DD67" s="103"/>
      <c r="DE67" s="108"/>
      <c r="DF67" s="95"/>
      <c r="DG67" s="108"/>
      <c r="DH67" s="95"/>
      <c r="DI67" s="110"/>
      <c r="DJ67" s="102" t="s">
        <v>5177</v>
      </c>
      <c r="DK67" s="103"/>
      <c r="DL67" s="103"/>
      <c r="DM67" s="103"/>
      <c r="DN67" s="103"/>
      <c r="DO67" s="108"/>
      <c r="DP67" s="95"/>
      <c r="DQ67" s="108"/>
      <c r="DR67" s="95"/>
      <c r="DS67" s="110"/>
      <c r="DT67" s="102" t="s">
        <v>5177</v>
      </c>
      <c r="DU67" s="103"/>
      <c r="DV67" s="103"/>
      <c r="DW67" s="103"/>
      <c r="DX67" s="103"/>
      <c r="DY67" s="108"/>
      <c r="DZ67" s="95"/>
      <c r="EA67" s="108"/>
      <c r="EB67" s="95"/>
      <c r="EC67" s="110"/>
      <c r="ED67" s="102" t="s">
        <v>5177</v>
      </c>
      <c r="EE67" s="103"/>
      <c r="EF67" s="103"/>
      <c r="EG67" s="103"/>
      <c r="EH67" s="103"/>
      <c r="EI67" s="108"/>
      <c r="EJ67" s="95"/>
      <c r="EK67" s="108"/>
      <c r="EL67" s="95"/>
      <c r="EM67" s="110"/>
      <c r="EN67" s="102" t="s">
        <v>5177</v>
      </c>
      <c r="EO67" s="103"/>
      <c r="EP67" s="103"/>
      <c r="EQ67" s="103"/>
      <c r="ER67" s="103"/>
      <c r="ES67" s="108"/>
      <c r="ET67" s="95"/>
      <c r="EU67" s="108"/>
      <c r="EV67" s="95"/>
      <c r="EW67" s="110"/>
      <c r="EX67" s="102" t="s">
        <v>5177</v>
      </c>
      <c r="EY67" s="103"/>
      <c r="EZ67" s="103"/>
      <c r="FA67" s="103"/>
      <c r="FB67" s="103"/>
      <c r="FC67" s="108"/>
      <c r="FD67" s="95"/>
      <c r="FE67" s="108"/>
      <c r="FF67" s="95"/>
      <c r="FG67" s="110"/>
      <c r="FH67" s="102" t="s">
        <v>5177</v>
      </c>
      <c r="FI67" s="103"/>
      <c r="FJ67" s="103"/>
      <c r="FK67" s="103"/>
      <c r="FL67" s="103"/>
      <c r="FM67" s="108"/>
      <c r="FN67" s="95"/>
      <c r="FO67" s="108"/>
      <c r="FP67" s="95"/>
      <c r="FQ67" s="110"/>
    </row>
    <row r="68" spans="1:173" s="93" customFormat="1">
      <c r="A68" s="94">
        <v>928043796581</v>
      </c>
      <c r="B68" s="95" t="s">
        <v>2097</v>
      </c>
      <c r="C68" s="96">
        <v>871150088852525</v>
      </c>
      <c r="D68" s="95" t="s">
        <v>5683</v>
      </c>
      <c r="E68" s="96">
        <v>8711500888525</v>
      </c>
      <c r="F68" s="97" t="s">
        <v>5649</v>
      </c>
      <c r="G68" s="98">
        <v>950</v>
      </c>
      <c r="H68" s="99">
        <v>18.399999999999999</v>
      </c>
      <c r="I68" s="98">
        <v>20000</v>
      </c>
      <c r="J68" s="99">
        <v>51.630434782608702</v>
      </c>
      <c r="K68" s="100" t="s">
        <v>305</v>
      </c>
      <c r="L68" s="98">
        <v>6500</v>
      </c>
      <c r="M68" s="101">
        <v>600</v>
      </c>
      <c r="N68" s="102" t="s">
        <v>5177</v>
      </c>
      <c r="O68" s="103"/>
      <c r="P68" s="103"/>
      <c r="Q68" s="103"/>
      <c r="R68" s="103"/>
      <c r="S68" s="98"/>
      <c r="T68" s="104"/>
      <c r="U68" s="98"/>
      <c r="V68" s="104"/>
      <c r="W68" s="105"/>
      <c r="X68" s="102" t="s">
        <v>5177</v>
      </c>
      <c r="Y68" s="103"/>
      <c r="Z68" s="103"/>
      <c r="AA68" s="103"/>
      <c r="AB68" s="103"/>
      <c r="AC68" s="108"/>
      <c r="AD68" s="95"/>
      <c r="AE68" s="108"/>
      <c r="AF68" s="95"/>
      <c r="AG68" s="107"/>
      <c r="AH68" s="102" t="s">
        <v>5177</v>
      </c>
      <c r="AI68" s="103"/>
      <c r="AJ68" s="103"/>
      <c r="AK68" s="103"/>
      <c r="AL68" s="103"/>
      <c r="AM68" s="95"/>
      <c r="AN68" s="104"/>
      <c r="AO68" s="95"/>
      <c r="AP68" s="95"/>
      <c r="AQ68" s="110"/>
      <c r="AR68" s="102" t="s">
        <v>5177</v>
      </c>
      <c r="AS68" s="103"/>
      <c r="AT68" s="103"/>
      <c r="AU68" s="103"/>
      <c r="AV68" s="103"/>
      <c r="AW68" s="106"/>
      <c r="AX68" s="104"/>
      <c r="AY68" s="106"/>
      <c r="AZ68" s="104"/>
      <c r="BA68" s="107"/>
      <c r="BB68" s="114" t="s">
        <v>5177</v>
      </c>
      <c r="BC68" s="103"/>
      <c r="BD68" s="103"/>
      <c r="BE68" s="103"/>
      <c r="BF68" s="103"/>
      <c r="BG68" s="106"/>
      <c r="BH68" s="104"/>
      <c r="BI68" s="106"/>
      <c r="BJ68" s="104"/>
      <c r="BK68" s="107"/>
      <c r="BL68" s="102" t="s">
        <v>5177</v>
      </c>
      <c r="BM68" s="103"/>
      <c r="BN68" s="103"/>
      <c r="BO68" s="103"/>
      <c r="BP68" s="103"/>
      <c r="BQ68" s="106"/>
      <c r="BR68" s="104"/>
      <c r="BS68" s="106"/>
      <c r="BT68" s="104"/>
      <c r="BU68" s="107"/>
      <c r="BV68" s="102" t="s">
        <v>5177</v>
      </c>
      <c r="BW68" s="103"/>
      <c r="BX68" s="103"/>
      <c r="BY68" s="103"/>
      <c r="BZ68" s="103"/>
      <c r="CA68" s="106"/>
      <c r="CB68" s="104"/>
      <c r="CC68" s="106"/>
      <c r="CD68" s="104"/>
      <c r="CE68" s="107"/>
      <c r="CF68" s="102" t="s">
        <v>5177</v>
      </c>
      <c r="CG68" s="103"/>
      <c r="CH68" s="103"/>
      <c r="CI68" s="103"/>
      <c r="CJ68" s="103"/>
      <c r="CK68" s="106"/>
      <c r="CL68" s="104"/>
      <c r="CM68" s="106"/>
      <c r="CN68" s="104"/>
      <c r="CO68" s="107"/>
      <c r="CP68" s="102" t="s">
        <v>5177</v>
      </c>
      <c r="CQ68" s="103"/>
      <c r="CR68" s="103"/>
      <c r="CS68" s="103"/>
      <c r="CT68" s="103"/>
      <c r="CU68" s="106"/>
      <c r="CV68" s="104"/>
      <c r="CW68" s="106"/>
      <c r="CX68" s="104"/>
      <c r="CY68" s="107"/>
      <c r="CZ68" s="102" t="s">
        <v>5177</v>
      </c>
      <c r="DA68" s="103"/>
      <c r="DB68" s="103"/>
      <c r="DC68" s="103"/>
      <c r="DD68" s="103"/>
      <c r="DE68" s="108"/>
      <c r="DF68" s="95"/>
      <c r="DG68" s="108"/>
      <c r="DH68" s="95"/>
      <c r="DI68" s="110"/>
      <c r="DJ68" s="102" t="s">
        <v>5177</v>
      </c>
      <c r="DK68" s="103"/>
      <c r="DL68" s="103"/>
      <c r="DM68" s="103"/>
      <c r="DN68" s="103"/>
      <c r="DO68" s="108"/>
      <c r="DP68" s="95"/>
      <c r="DQ68" s="108"/>
      <c r="DR68" s="95"/>
      <c r="DS68" s="110"/>
      <c r="DT68" s="102" t="s">
        <v>5177</v>
      </c>
      <c r="DU68" s="103"/>
      <c r="DV68" s="103"/>
      <c r="DW68" s="103"/>
      <c r="DX68" s="103"/>
      <c r="DY68" s="108"/>
      <c r="DZ68" s="95"/>
      <c r="EA68" s="108"/>
      <c r="EB68" s="95"/>
      <c r="EC68" s="110"/>
      <c r="ED68" s="102" t="s">
        <v>5177</v>
      </c>
      <c r="EE68" s="103"/>
      <c r="EF68" s="103"/>
      <c r="EG68" s="103"/>
      <c r="EH68" s="103"/>
      <c r="EI68" s="108"/>
      <c r="EJ68" s="95"/>
      <c r="EK68" s="108"/>
      <c r="EL68" s="95"/>
      <c r="EM68" s="110"/>
      <c r="EN68" s="102" t="s">
        <v>5177</v>
      </c>
      <c r="EO68" s="103"/>
      <c r="EP68" s="103"/>
      <c r="EQ68" s="103"/>
      <c r="ER68" s="103"/>
      <c r="ES68" s="108"/>
      <c r="ET68" s="95"/>
      <c r="EU68" s="108"/>
      <c r="EV68" s="95"/>
      <c r="EW68" s="110"/>
      <c r="EX68" s="102" t="s">
        <v>5177</v>
      </c>
      <c r="EY68" s="103"/>
      <c r="EZ68" s="103"/>
      <c r="FA68" s="103"/>
      <c r="FB68" s="103"/>
      <c r="FC68" s="108"/>
      <c r="FD68" s="95"/>
      <c r="FE68" s="108"/>
      <c r="FF68" s="95"/>
      <c r="FG68" s="110"/>
      <c r="FH68" s="102" t="s">
        <v>5177</v>
      </c>
      <c r="FI68" s="103"/>
      <c r="FJ68" s="103"/>
      <c r="FK68" s="103"/>
      <c r="FL68" s="103"/>
      <c r="FM68" s="108"/>
      <c r="FN68" s="95"/>
      <c r="FO68" s="108"/>
      <c r="FP68" s="95"/>
      <c r="FQ68" s="110"/>
    </row>
    <row r="69" spans="1:173" s="93" customFormat="1">
      <c r="A69" s="94">
        <v>928044795081</v>
      </c>
      <c r="B69" s="95" t="s">
        <v>5684</v>
      </c>
      <c r="C69" s="96">
        <v>871150088864825</v>
      </c>
      <c r="D69" s="95" t="s">
        <v>5685</v>
      </c>
      <c r="E69" s="96">
        <v>8711500888648</v>
      </c>
      <c r="F69" s="97" t="s">
        <v>5649</v>
      </c>
      <c r="G69" s="98">
        <v>2300</v>
      </c>
      <c r="H69" s="99">
        <v>36.799999999999997</v>
      </c>
      <c r="I69" s="98">
        <v>20000</v>
      </c>
      <c r="J69" s="99">
        <v>62.500000000000007</v>
      </c>
      <c r="K69" s="100" t="s">
        <v>305</v>
      </c>
      <c r="L69" s="98">
        <v>5000</v>
      </c>
      <c r="M69" s="101">
        <v>1200</v>
      </c>
      <c r="N69" s="102" t="s">
        <v>5177</v>
      </c>
      <c r="O69" s="103"/>
      <c r="P69" s="103"/>
      <c r="Q69" s="103"/>
      <c r="R69" s="103"/>
      <c r="S69" s="98"/>
      <c r="T69" s="104"/>
      <c r="U69" s="98"/>
      <c r="V69" s="104"/>
      <c r="W69" s="105"/>
      <c r="X69" s="102" t="s">
        <v>5177</v>
      </c>
      <c r="Y69" s="103"/>
      <c r="Z69" s="103"/>
      <c r="AA69" s="103"/>
      <c r="AB69" s="103"/>
      <c r="AC69" s="108"/>
      <c r="AD69" s="95"/>
      <c r="AE69" s="108"/>
      <c r="AF69" s="95"/>
      <c r="AG69" s="107"/>
      <c r="AH69" s="102" t="s">
        <v>5177</v>
      </c>
      <c r="AI69" s="103"/>
      <c r="AJ69" s="103"/>
      <c r="AK69" s="103"/>
      <c r="AL69" s="103"/>
      <c r="AM69" s="95"/>
      <c r="AN69" s="104"/>
      <c r="AO69" s="95"/>
      <c r="AP69" s="95"/>
      <c r="AQ69" s="110"/>
      <c r="AR69" s="102" t="s">
        <v>5177</v>
      </c>
      <c r="AS69" s="103"/>
      <c r="AT69" s="103"/>
      <c r="AU69" s="103"/>
      <c r="AV69" s="103"/>
      <c r="AW69" s="106"/>
      <c r="AX69" s="104"/>
      <c r="AY69" s="106"/>
      <c r="AZ69" s="104"/>
      <c r="BA69" s="107"/>
      <c r="BB69" s="114" t="s">
        <v>5177</v>
      </c>
      <c r="BC69" s="103"/>
      <c r="BD69" s="103"/>
      <c r="BE69" s="103"/>
      <c r="BF69" s="103"/>
      <c r="BG69" s="106"/>
      <c r="BH69" s="104"/>
      <c r="BI69" s="106"/>
      <c r="BJ69" s="104"/>
      <c r="BK69" s="107"/>
      <c r="BL69" s="102" t="s">
        <v>5177</v>
      </c>
      <c r="BM69" s="103"/>
      <c r="BN69" s="103"/>
      <c r="BO69" s="103"/>
      <c r="BP69" s="103"/>
      <c r="BQ69" s="106"/>
      <c r="BR69" s="104"/>
      <c r="BS69" s="106"/>
      <c r="BT69" s="104"/>
      <c r="BU69" s="107"/>
      <c r="BV69" s="102" t="s">
        <v>5177</v>
      </c>
      <c r="BW69" s="103"/>
      <c r="BX69" s="103"/>
      <c r="BY69" s="103"/>
      <c r="BZ69" s="103"/>
      <c r="CA69" s="106"/>
      <c r="CB69" s="104"/>
      <c r="CC69" s="106"/>
      <c r="CD69" s="104"/>
      <c r="CE69" s="107"/>
      <c r="CF69" s="102" t="s">
        <v>5177</v>
      </c>
      <c r="CG69" s="103"/>
      <c r="CH69" s="103"/>
      <c r="CI69" s="103"/>
      <c r="CJ69" s="103"/>
      <c r="CK69" s="106"/>
      <c r="CL69" s="104"/>
      <c r="CM69" s="106"/>
      <c r="CN69" s="104"/>
      <c r="CO69" s="107"/>
      <c r="CP69" s="102" t="s">
        <v>5177</v>
      </c>
      <c r="CQ69" s="103"/>
      <c r="CR69" s="103"/>
      <c r="CS69" s="103"/>
      <c r="CT69" s="103"/>
      <c r="CU69" s="106"/>
      <c r="CV69" s="104"/>
      <c r="CW69" s="106"/>
      <c r="CX69" s="104"/>
      <c r="CY69" s="107"/>
      <c r="CZ69" s="102" t="s">
        <v>5177</v>
      </c>
      <c r="DA69" s="103"/>
      <c r="DB69" s="103"/>
      <c r="DC69" s="103"/>
      <c r="DD69" s="103"/>
      <c r="DE69" s="108"/>
      <c r="DF69" s="95"/>
      <c r="DG69" s="108"/>
      <c r="DH69" s="95"/>
      <c r="DI69" s="110"/>
      <c r="DJ69" s="102" t="s">
        <v>5177</v>
      </c>
      <c r="DK69" s="103"/>
      <c r="DL69" s="103"/>
      <c r="DM69" s="103"/>
      <c r="DN69" s="103"/>
      <c r="DO69" s="108"/>
      <c r="DP69" s="95"/>
      <c r="DQ69" s="108"/>
      <c r="DR69" s="95"/>
      <c r="DS69" s="110"/>
      <c r="DT69" s="102" t="s">
        <v>5177</v>
      </c>
      <c r="DU69" s="103"/>
      <c r="DV69" s="103"/>
      <c r="DW69" s="103"/>
      <c r="DX69" s="103"/>
      <c r="DY69" s="108"/>
      <c r="DZ69" s="95"/>
      <c r="EA69" s="108"/>
      <c r="EB69" s="95"/>
      <c r="EC69" s="110"/>
      <c r="ED69" s="102" t="s">
        <v>5177</v>
      </c>
      <c r="EE69" s="103"/>
      <c r="EF69" s="103"/>
      <c r="EG69" s="103"/>
      <c r="EH69" s="103"/>
      <c r="EI69" s="108"/>
      <c r="EJ69" s="95"/>
      <c r="EK69" s="108"/>
      <c r="EL69" s="95"/>
      <c r="EM69" s="110"/>
      <c r="EN69" s="102" t="s">
        <v>5177</v>
      </c>
      <c r="EO69" s="103"/>
      <c r="EP69" s="103"/>
      <c r="EQ69" s="103"/>
      <c r="ER69" s="103"/>
      <c r="ES69" s="108"/>
      <c r="ET69" s="95"/>
      <c r="EU69" s="108"/>
      <c r="EV69" s="95"/>
      <c r="EW69" s="110"/>
      <c r="EX69" s="102" t="s">
        <v>5177</v>
      </c>
      <c r="EY69" s="103"/>
      <c r="EZ69" s="103"/>
      <c r="FA69" s="103"/>
      <c r="FB69" s="103"/>
      <c r="FC69" s="108"/>
      <c r="FD69" s="95"/>
      <c r="FE69" s="108"/>
      <c r="FF69" s="95"/>
      <c r="FG69" s="110"/>
      <c r="FH69" s="102" t="s">
        <v>5177</v>
      </c>
      <c r="FI69" s="103"/>
      <c r="FJ69" s="103"/>
      <c r="FK69" s="103"/>
      <c r="FL69" s="103"/>
      <c r="FM69" s="108"/>
      <c r="FN69" s="95"/>
      <c r="FO69" s="108"/>
      <c r="FP69" s="95"/>
      <c r="FQ69" s="110"/>
    </row>
    <row r="70" spans="1:173" s="93" customFormat="1">
      <c r="A70" s="94">
        <v>928044796581</v>
      </c>
      <c r="B70" s="95" t="s">
        <v>2100</v>
      </c>
      <c r="C70" s="96">
        <v>871150088836525</v>
      </c>
      <c r="D70" s="95" t="s">
        <v>5686</v>
      </c>
      <c r="E70" s="96">
        <v>8711500888365</v>
      </c>
      <c r="F70" s="97" t="s">
        <v>5649</v>
      </c>
      <c r="G70" s="98">
        <v>2100</v>
      </c>
      <c r="H70" s="99">
        <v>36.799999999999997</v>
      </c>
      <c r="I70" s="98">
        <v>20000</v>
      </c>
      <c r="J70" s="99">
        <v>57.065217391304351</v>
      </c>
      <c r="K70" s="100" t="s">
        <v>305</v>
      </c>
      <c r="L70" s="98">
        <v>6500</v>
      </c>
      <c r="M70" s="101">
        <v>1200</v>
      </c>
      <c r="N70" s="102" t="s">
        <v>5177</v>
      </c>
      <c r="O70" s="103"/>
      <c r="P70" s="103"/>
      <c r="Q70" s="103"/>
      <c r="R70" s="103"/>
      <c r="S70" s="98"/>
      <c r="T70" s="104"/>
      <c r="U70" s="98"/>
      <c r="V70" s="104"/>
      <c r="W70" s="105"/>
      <c r="X70" s="102" t="s">
        <v>5177</v>
      </c>
      <c r="Y70" s="103"/>
      <c r="Z70" s="103"/>
      <c r="AA70" s="103"/>
      <c r="AB70" s="103"/>
      <c r="AC70" s="108"/>
      <c r="AD70" s="95"/>
      <c r="AE70" s="108"/>
      <c r="AF70" s="95"/>
      <c r="AG70" s="107"/>
      <c r="AH70" s="102" t="s">
        <v>5177</v>
      </c>
      <c r="AI70" s="103"/>
      <c r="AJ70" s="103"/>
      <c r="AK70" s="103"/>
      <c r="AL70" s="103"/>
      <c r="AM70" s="95"/>
      <c r="AN70" s="104"/>
      <c r="AO70" s="95"/>
      <c r="AP70" s="95"/>
      <c r="AQ70" s="110"/>
      <c r="AR70" s="102" t="s">
        <v>5177</v>
      </c>
      <c r="AS70" s="103"/>
      <c r="AT70" s="103"/>
      <c r="AU70" s="103"/>
      <c r="AV70" s="103"/>
      <c r="AW70" s="106"/>
      <c r="AX70" s="104"/>
      <c r="AY70" s="106"/>
      <c r="AZ70" s="104"/>
      <c r="BA70" s="107"/>
      <c r="BB70" s="114" t="s">
        <v>5177</v>
      </c>
      <c r="BC70" s="103"/>
      <c r="BD70" s="103"/>
      <c r="BE70" s="103"/>
      <c r="BF70" s="103"/>
      <c r="BG70" s="106"/>
      <c r="BH70" s="104"/>
      <c r="BI70" s="106"/>
      <c r="BJ70" s="104"/>
      <c r="BK70" s="107"/>
      <c r="BL70" s="102" t="s">
        <v>5177</v>
      </c>
      <c r="BM70" s="103"/>
      <c r="BN70" s="103"/>
      <c r="BO70" s="103"/>
      <c r="BP70" s="103"/>
      <c r="BQ70" s="106"/>
      <c r="BR70" s="104"/>
      <c r="BS70" s="106"/>
      <c r="BT70" s="104"/>
      <c r="BU70" s="107"/>
      <c r="BV70" s="102" t="s">
        <v>5177</v>
      </c>
      <c r="BW70" s="103"/>
      <c r="BX70" s="103"/>
      <c r="BY70" s="103"/>
      <c r="BZ70" s="103"/>
      <c r="CA70" s="106"/>
      <c r="CB70" s="104"/>
      <c r="CC70" s="106"/>
      <c r="CD70" s="104"/>
      <c r="CE70" s="107"/>
      <c r="CF70" s="102" t="s">
        <v>5177</v>
      </c>
      <c r="CG70" s="103"/>
      <c r="CH70" s="103"/>
      <c r="CI70" s="103"/>
      <c r="CJ70" s="103"/>
      <c r="CK70" s="106"/>
      <c r="CL70" s="104"/>
      <c r="CM70" s="106"/>
      <c r="CN70" s="104"/>
      <c r="CO70" s="107"/>
      <c r="CP70" s="102" t="s">
        <v>5177</v>
      </c>
      <c r="CQ70" s="103"/>
      <c r="CR70" s="103"/>
      <c r="CS70" s="103"/>
      <c r="CT70" s="103"/>
      <c r="CU70" s="106"/>
      <c r="CV70" s="104"/>
      <c r="CW70" s="106"/>
      <c r="CX70" s="104"/>
      <c r="CY70" s="107"/>
      <c r="CZ70" s="102" t="s">
        <v>5177</v>
      </c>
      <c r="DA70" s="103"/>
      <c r="DB70" s="103"/>
      <c r="DC70" s="103"/>
      <c r="DD70" s="103"/>
      <c r="DE70" s="108"/>
      <c r="DF70" s="95"/>
      <c r="DG70" s="108"/>
      <c r="DH70" s="95"/>
      <c r="DI70" s="110"/>
      <c r="DJ70" s="102" t="s">
        <v>5177</v>
      </c>
      <c r="DK70" s="103"/>
      <c r="DL70" s="103"/>
      <c r="DM70" s="103"/>
      <c r="DN70" s="103"/>
      <c r="DO70" s="108"/>
      <c r="DP70" s="95"/>
      <c r="DQ70" s="108"/>
      <c r="DR70" s="95"/>
      <c r="DS70" s="110"/>
      <c r="DT70" s="102" t="s">
        <v>5177</v>
      </c>
      <c r="DU70" s="103"/>
      <c r="DV70" s="103"/>
      <c r="DW70" s="103"/>
      <c r="DX70" s="103"/>
      <c r="DY70" s="108"/>
      <c r="DZ70" s="95"/>
      <c r="EA70" s="108"/>
      <c r="EB70" s="95"/>
      <c r="EC70" s="110"/>
      <c r="ED70" s="102" t="s">
        <v>5177</v>
      </c>
      <c r="EE70" s="103"/>
      <c r="EF70" s="103"/>
      <c r="EG70" s="103"/>
      <c r="EH70" s="103"/>
      <c r="EI70" s="108"/>
      <c r="EJ70" s="95"/>
      <c r="EK70" s="108"/>
      <c r="EL70" s="95"/>
      <c r="EM70" s="110"/>
      <c r="EN70" s="102" t="s">
        <v>5177</v>
      </c>
      <c r="EO70" s="103"/>
      <c r="EP70" s="103"/>
      <c r="EQ70" s="103"/>
      <c r="ER70" s="103"/>
      <c r="ES70" s="108"/>
      <c r="ET70" s="95"/>
      <c r="EU70" s="108"/>
      <c r="EV70" s="95"/>
      <c r="EW70" s="110"/>
      <c r="EX70" s="102" t="s">
        <v>5177</v>
      </c>
      <c r="EY70" s="103"/>
      <c r="EZ70" s="103"/>
      <c r="FA70" s="103"/>
      <c r="FB70" s="103"/>
      <c r="FC70" s="108"/>
      <c r="FD70" s="95"/>
      <c r="FE70" s="108"/>
      <c r="FF70" s="95"/>
      <c r="FG70" s="110"/>
      <c r="FH70" s="102" t="s">
        <v>5177</v>
      </c>
      <c r="FI70" s="103"/>
      <c r="FJ70" s="103"/>
      <c r="FK70" s="103"/>
      <c r="FL70" s="103"/>
      <c r="FM70" s="108"/>
      <c r="FN70" s="95"/>
      <c r="FO70" s="108"/>
      <c r="FP70" s="95"/>
      <c r="FQ70" s="110"/>
    </row>
    <row r="71" spans="1:173" s="93" customFormat="1">
      <c r="A71" s="94">
        <v>928045295081</v>
      </c>
      <c r="B71" s="95" t="s">
        <v>5687</v>
      </c>
      <c r="C71" s="96">
        <v>871150088875425</v>
      </c>
      <c r="D71" s="95" t="s">
        <v>5688</v>
      </c>
      <c r="E71" s="96">
        <v>8711500888754</v>
      </c>
      <c r="F71" s="97" t="s">
        <v>5649</v>
      </c>
      <c r="G71" s="98">
        <v>3640</v>
      </c>
      <c r="H71" s="99">
        <v>59.6</v>
      </c>
      <c r="I71" s="98">
        <v>20000</v>
      </c>
      <c r="J71" s="99">
        <v>61.073825503355707</v>
      </c>
      <c r="K71" s="100" t="s">
        <v>305</v>
      </c>
      <c r="L71" s="98">
        <v>5000</v>
      </c>
      <c r="M71" s="101">
        <v>1500</v>
      </c>
      <c r="N71" s="102" t="s">
        <v>5177</v>
      </c>
      <c r="O71" s="103"/>
      <c r="P71" s="103"/>
      <c r="Q71" s="103"/>
      <c r="R71" s="103"/>
      <c r="S71" s="98"/>
      <c r="T71" s="104"/>
      <c r="U71" s="98"/>
      <c r="V71" s="104"/>
      <c r="W71" s="105"/>
      <c r="X71" s="102" t="s">
        <v>5177</v>
      </c>
      <c r="Y71" s="103"/>
      <c r="Z71" s="103"/>
      <c r="AA71" s="103"/>
      <c r="AB71" s="103"/>
      <c r="AC71" s="108"/>
      <c r="AD71" s="95"/>
      <c r="AE71" s="108"/>
      <c r="AF71" s="95"/>
      <c r="AG71" s="107"/>
      <c r="AH71" s="102" t="s">
        <v>5177</v>
      </c>
      <c r="AI71" s="103"/>
      <c r="AJ71" s="103"/>
      <c r="AK71" s="103"/>
      <c r="AL71" s="103"/>
      <c r="AM71" s="95"/>
      <c r="AN71" s="104"/>
      <c r="AO71" s="95"/>
      <c r="AP71" s="95"/>
      <c r="AQ71" s="110"/>
      <c r="AR71" s="102" t="s">
        <v>5177</v>
      </c>
      <c r="AS71" s="103"/>
      <c r="AT71" s="103"/>
      <c r="AU71" s="103"/>
      <c r="AV71" s="103"/>
      <c r="AW71" s="106"/>
      <c r="AX71" s="104"/>
      <c r="AY71" s="106"/>
      <c r="AZ71" s="104"/>
      <c r="BA71" s="107"/>
      <c r="BB71" s="114" t="s">
        <v>5177</v>
      </c>
      <c r="BC71" s="103"/>
      <c r="BD71" s="103"/>
      <c r="BE71" s="103"/>
      <c r="BF71" s="103"/>
      <c r="BG71" s="106"/>
      <c r="BH71" s="104"/>
      <c r="BI71" s="106"/>
      <c r="BJ71" s="104"/>
      <c r="BK71" s="107"/>
      <c r="BL71" s="102" t="s">
        <v>5177</v>
      </c>
      <c r="BM71" s="103"/>
      <c r="BN71" s="103"/>
      <c r="BO71" s="103"/>
      <c r="BP71" s="103"/>
      <c r="BQ71" s="106"/>
      <c r="BR71" s="104"/>
      <c r="BS71" s="106"/>
      <c r="BT71" s="104"/>
      <c r="BU71" s="107"/>
      <c r="BV71" s="102" t="s">
        <v>5177</v>
      </c>
      <c r="BW71" s="103"/>
      <c r="BX71" s="103"/>
      <c r="BY71" s="103"/>
      <c r="BZ71" s="103"/>
      <c r="CA71" s="106"/>
      <c r="CB71" s="104"/>
      <c r="CC71" s="106"/>
      <c r="CD71" s="104"/>
      <c r="CE71" s="107"/>
      <c r="CF71" s="102" t="s">
        <v>5177</v>
      </c>
      <c r="CG71" s="103"/>
      <c r="CH71" s="103"/>
      <c r="CI71" s="103"/>
      <c r="CJ71" s="103"/>
      <c r="CK71" s="106"/>
      <c r="CL71" s="104"/>
      <c r="CM71" s="106"/>
      <c r="CN71" s="104"/>
      <c r="CO71" s="107"/>
      <c r="CP71" s="102" t="s">
        <v>5177</v>
      </c>
      <c r="CQ71" s="103"/>
      <c r="CR71" s="103"/>
      <c r="CS71" s="103"/>
      <c r="CT71" s="103"/>
      <c r="CU71" s="106"/>
      <c r="CV71" s="104"/>
      <c r="CW71" s="106"/>
      <c r="CX71" s="104"/>
      <c r="CY71" s="107"/>
      <c r="CZ71" s="102" t="s">
        <v>5177</v>
      </c>
      <c r="DA71" s="103"/>
      <c r="DB71" s="103"/>
      <c r="DC71" s="103"/>
      <c r="DD71" s="103"/>
      <c r="DE71" s="108"/>
      <c r="DF71" s="95"/>
      <c r="DG71" s="108"/>
      <c r="DH71" s="95"/>
      <c r="DI71" s="110"/>
      <c r="DJ71" s="102" t="s">
        <v>5177</v>
      </c>
      <c r="DK71" s="103"/>
      <c r="DL71" s="103"/>
      <c r="DM71" s="103"/>
      <c r="DN71" s="103"/>
      <c r="DO71" s="108"/>
      <c r="DP71" s="95"/>
      <c r="DQ71" s="108"/>
      <c r="DR71" s="95"/>
      <c r="DS71" s="110"/>
      <c r="DT71" s="102" t="s">
        <v>5177</v>
      </c>
      <c r="DU71" s="103"/>
      <c r="DV71" s="103"/>
      <c r="DW71" s="103"/>
      <c r="DX71" s="103"/>
      <c r="DY71" s="108"/>
      <c r="DZ71" s="95"/>
      <c r="EA71" s="108"/>
      <c r="EB71" s="95"/>
      <c r="EC71" s="110"/>
      <c r="ED71" s="102" t="s">
        <v>5177</v>
      </c>
      <c r="EE71" s="103"/>
      <c r="EF71" s="103"/>
      <c r="EG71" s="103"/>
      <c r="EH71" s="103"/>
      <c r="EI71" s="108"/>
      <c r="EJ71" s="95"/>
      <c r="EK71" s="108"/>
      <c r="EL71" s="95"/>
      <c r="EM71" s="110"/>
      <c r="EN71" s="102" t="s">
        <v>5177</v>
      </c>
      <c r="EO71" s="103"/>
      <c r="EP71" s="103"/>
      <c r="EQ71" s="103"/>
      <c r="ER71" s="103"/>
      <c r="ES71" s="108"/>
      <c r="ET71" s="95"/>
      <c r="EU71" s="108"/>
      <c r="EV71" s="95"/>
      <c r="EW71" s="110"/>
      <c r="EX71" s="102" t="s">
        <v>5177</v>
      </c>
      <c r="EY71" s="103"/>
      <c r="EZ71" s="103"/>
      <c r="FA71" s="103"/>
      <c r="FB71" s="103"/>
      <c r="FC71" s="108"/>
      <c r="FD71" s="95"/>
      <c r="FE71" s="108"/>
      <c r="FF71" s="95"/>
      <c r="FG71" s="110"/>
      <c r="FH71" s="102" t="s">
        <v>5177</v>
      </c>
      <c r="FI71" s="103"/>
      <c r="FJ71" s="103"/>
      <c r="FK71" s="103"/>
      <c r="FL71" s="103"/>
      <c r="FM71" s="108"/>
      <c r="FN71" s="95"/>
      <c r="FO71" s="108"/>
      <c r="FP71" s="95"/>
      <c r="FQ71" s="110"/>
    </row>
    <row r="72" spans="1:173" s="93" customFormat="1">
      <c r="A72" s="94">
        <v>928045296581</v>
      </c>
      <c r="B72" s="95" t="s">
        <v>2102</v>
      </c>
      <c r="C72" s="96">
        <v>871150088877825</v>
      </c>
      <c r="D72" s="95" t="s">
        <v>5689</v>
      </c>
      <c r="E72" s="96">
        <v>8711500888778</v>
      </c>
      <c r="F72" s="97" t="s">
        <v>5649</v>
      </c>
      <c r="G72" s="98">
        <v>3625</v>
      </c>
      <c r="H72" s="99">
        <v>59.6</v>
      </c>
      <c r="I72" s="98">
        <v>20000</v>
      </c>
      <c r="J72" s="99">
        <v>60.822147651006709</v>
      </c>
      <c r="K72" s="100" t="s">
        <v>305</v>
      </c>
      <c r="L72" s="98">
        <v>6500</v>
      </c>
      <c r="M72" s="101">
        <v>1500</v>
      </c>
      <c r="N72" s="102" t="s">
        <v>5177</v>
      </c>
      <c r="O72" s="103"/>
      <c r="P72" s="103"/>
      <c r="Q72" s="103"/>
      <c r="R72" s="103"/>
      <c r="S72" s="98"/>
      <c r="T72" s="104"/>
      <c r="U72" s="98"/>
      <c r="V72" s="104"/>
      <c r="W72" s="105"/>
      <c r="X72" s="102" t="s">
        <v>5177</v>
      </c>
      <c r="Y72" s="103"/>
      <c r="Z72" s="103"/>
      <c r="AA72" s="103"/>
      <c r="AB72" s="103"/>
      <c r="AC72" s="108"/>
      <c r="AD72" s="95"/>
      <c r="AE72" s="108"/>
      <c r="AF72" s="95"/>
      <c r="AG72" s="107"/>
      <c r="AH72" s="102" t="s">
        <v>5177</v>
      </c>
      <c r="AI72" s="103"/>
      <c r="AJ72" s="103"/>
      <c r="AK72" s="103"/>
      <c r="AL72" s="103"/>
      <c r="AM72" s="95"/>
      <c r="AN72" s="104"/>
      <c r="AO72" s="95"/>
      <c r="AP72" s="95"/>
      <c r="AQ72" s="110"/>
      <c r="AR72" s="102" t="s">
        <v>5177</v>
      </c>
      <c r="AS72" s="103"/>
      <c r="AT72" s="103"/>
      <c r="AU72" s="103"/>
      <c r="AV72" s="103"/>
      <c r="AW72" s="106"/>
      <c r="AX72" s="104"/>
      <c r="AY72" s="106"/>
      <c r="AZ72" s="104"/>
      <c r="BA72" s="107"/>
      <c r="BB72" s="114" t="s">
        <v>5177</v>
      </c>
      <c r="BC72" s="103"/>
      <c r="BD72" s="103"/>
      <c r="BE72" s="103"/>
      <c r="BF72" s="103"/>
      <c r="BG72" s="106"/>
      <c r="BH72" s="104"/>
      <c r="BI72" s="106"/>
      <c r="BJ72" s="104"/>
      <c r="BK72" s="107"/>
      <c r="BL72" s="102" t="s">
        <v>5177</v>
      </c>
      <c r="BM72" s="103"/>
      <c r="BN72" s="103"/>
      <c r="BO72" s="103"/>
      <c r="BP72" s="103"/>
      <c r="BQ72" s="106"/>
      <c r="BR72" s="104"/>
      <c r="BS72" s="106"/>
      <c r="BT72" s="104"/>
      <c r="BU72" s="107"/>
      <c r="BV72" s="102" t="s">
        <v>5177</v>
      </c>
      <c r="BW72" s="103"/>
      <c r="BX72" s="103"/>
      <c r="BY72" s="103"/>
      <c r="BZ72" s="103"/>
      <c r="CA72" s="106"/>
      <c r="CB72" s="104"/>
      <c r="CC72" s="106"/>
      <c r="CD72" s="104"/>
      <c r="CE72" s="107"/>
      <c r="CF72" s="102" t="s">
        <v>5177</v>
      </c>
      <c r="CG72" s="103"/>
      <c r="CH72" s="103"/>
      <c r="CI72" s="103"/>
      <c r="CJ72" s="103"/>
      <c r="CK72" s="106"/>
      <c r="CL72" s="104"/>
      <c r="CM72" s="106"/>
      <c r="CN72" s="104"/>
      <c r="CO72" s="107"/>
      <c r="CP72" s="102" t="s">
        <v>5177</v>
      </c>
      <c r="CQ72" s="103"/>
      <c r="CR72" s="103"/>
      <c r="CS72" s="103"/>
      <c r="CT72" s="103"/>
      <c r="CU72" s="106"/>
      <c r="CV72" s="104"/>
      <c r="CW72" s="106"/>
      <c r="CX72" s="104"/>
      <c r="CY72" s="107"/>
      <c r="CZ72" s="102" t="s">
        <v>5177</v>
      </c>
      <c r="DA72" s="103"/>
      <c r="DB72" s="103"/>
      <c r="DC72" s="103"/>
      <c r="DD72" s="103"/>
      <c r="DE72" s="108"/>
      <c r="DF72" s="95"/>
      <c r="DG72" s="108"/>
      <c r="DH72" s="95"/>
      <c r="DI72" s="110"/>
      <c r="DJ72" s="102" t="s">
        <v>5177</v>
      </c>
      <c r="DK72" s="103"/>
      <c r="DL72" s="103"/>
      <c r="DM72" s="103"/>
      <c r="DN72" s="103"/>
      <c r="DO72" s="108"/>
      <c r="DP72" s="95"/>
      <c r="DQ72" s="108"/>
      <c r="DR72" s="95"/>
      <c r="DS72" s="110"/>
      <c r="DT72" s="102" t="s">
        <v>5177</v>
      </c>
      <c r="DU72" s="103"/>
      <c r="DV72" s="103"/>
      <c r="DW72" s="103"/>
      <c r="DX72" s="103"/>
      <c r="DY72" s="108"/>
      <c r="DZ72" s="95"/>
      <c r="EA72" s="108"/>
      <c r="EB72" s="95"/>
      <c r="EC72" s="110"/>
      <c r="ED72" s="102" t="s">
        <v>5177</v>
      </c>
      <c r="EE72" s="103"/>
      <c r="EF72" s="103"/>
      <c r="EG72" s="103"/>
      <c r="EH72" s="103"/>
      <c r="EI72" s="108"/>
      <c r="EJ72" s="95"/>
      <c r="EK72" s="108"/>
      <c r="EL72" s="95"/>
      <c r="EM72" s="110"/>
      <c r="EN72" s="102" t="s">
        <v>5177</v>
      </c>
      <c r="EO72" s="103"/>
      <c r="EP72" s="103"/>
      <c r="EQ72" s="103"/>
      <c r="ER72" s="103"/>
      <c r="ES72" s="108"/>
      <c r="ET72" s="95"/>
      <c r="EU72" s="108"/>
      <c r="EV72" s="95"/>
      <c r="EW72" s="110"/>
      <c r="EX72" s="102" t="s">
        <v>5177</v>
      </c>
      <c r="EY72" s="103"/>
      <c r="EZ72" s="103"/>
      <c r="FA72" s="103"/>
      <c r="FB72" s="103"/>
      <c r="FC72" s="108"/>
      <c r="FD72" s="95"/>
      <c r="FE72" s="108"/>
      <c r="FF72" s="95"/>
      <c r="FG72" s="110"/>
      <c r="FH72" s="102" t="s">
        <v>5177</v>
      </c>
      <c r="FI72" s="103"/>
      <c r="FJ72" s="103"/>
      <c r="FK72" s="103"/>
      <c r="FL72" s="103"/>
      <c r="FM72" s="108"/>
      <c r="FN72" s="95"/>
      <c r="FO72" s="108"/>
      <c r="FP72" s="95"/>
      <c r="FQ72" s="110"/>
    </row>
    <row r="73" spans="1:173" s="93" customFormat="1">
      <c r="A73" s="94">
        <v>928025402043</v>
      </c>
      <c r="B73" s="95" t="s">
        <v>1957</v>
      </c>
      <c r="C73" s="96">
        <v>871150070624940</v>
      </c>
      <c r="D73" s="95" t="s">
        <v>5690</v>
      </c>
      <c r="E73" s="96">
        <v>8711500706249</v>
      </c>
      <c r="F73" s="97" t="s">
        <v>5691</v>
      </c>
      <c r="G73" s="98">
        <v>1300</v>
      </c>
      <c r="H73" s="99">
        <v>30</v>
      </c>
      <c r="I73" s="98">
        <v>20000</v>
      </c>
      <c r="J73" s="99">
        <v>43.333333333333336</v>
      </c>
      <c r="K73" s="100" t="s">
        <v>93</v>
      </c>
      <c r="L73" s="98" t="s">
        <v>5692</v>
      </c>
      <c r="M73" s="101">
        <v>900</v>
      </c>
      <c r="N73" s="102" t="s">
        <v>5177</v>
      </c>
      <c r="O73" s="103"/>
      <c r="P73" s="103"/>
      <c r="Q73" s="103"/>
      <c r="R73" s="103"/>
      <c r="S73" s="98"/>
      <c r="T73" s="104"/>
      <c r="U73" s="98"/>
      <c r="V73" s="104"/>
      <c r="W73" s="105"/>
      <c r="X73" s="102" t="s">
        <v>5177</v>
      </c>
      <c r="Y73" s="103"/>
      <c r="Z73" s="103"/>
      <c r="AA73" s="103"/>
      <c r="AB73" s="103"/>
      <c r="AC73" s="108"/>
      <c r="AD73" s="95"/>
      <c r="AE73" s="108"/>
      <c r="AF73" s="95"/>
      <c r="AG73" s="107"/>
      <c r="AH73" s="102" t="s">
        <v>5177</v>
      </c>
      <c r="AI73" s="103"/>
      <c r="AJ73" s="103"/>
      <c r="AK73" s="103"/>
      <c r="AL73" s="103"/>
      <c r="AM73" s="95"/>
      <c r="AN73" s="104"/>
      <c r="AO73" s="95"/>
      <c r="AP73" s="95"/>
      <c r="AQ73" s="110"/>
      <c r="AR73" s="102" t="s">
        <v>5177</v>
      </c>
      <c r="AS73" s="103"/>
      <c r="AT73" s="103"/>
      <c r="AU73" s="103"/>
      <c r="AV73" s="103"/>
      <c r="AW73" s="106"/>
      <c r="AX73" s="104"/>
      <c r="AY73" s="106"/>
      <c r="AZ73" s="104"/>
      <c r="BA73" s="107"/>
      <c r="BB73" s="114" t="s">
        <v>5177</v>
      </c>
      <c r="BC73" s="103"/>
      <c r="BD73" s="103"/>
      <c r="BE73" s="103"/>
      <c r="BF73" s="103"/>
      <c r="BG73" s="106"/>
      <c r="BH73" s="104"/>
      <c r="BI73" s="106"/>
      <c r="BJ73" s="104"/>
      <c r="BK73" s="107"/>
      <c r="BL73" s="102" t="s">
        <v>5177</v>
      </c>
      <c r="BM73" s="103"/>
      <c r="BN73" s="103"/>
      <c r="BO73" s="103"/>
      <c r="BP73" s="103"/>
      <c r="BQ73" s="106"/>
      <c r="BR73" s="104"/>
      <c r="BS73" s="106"/>
      <c r="BT73" s="104"/>
      <c r="BU73" s="107"/>
      <c r="BV73" s="102" t="s">
        <v>5177</v>
      </c>
      <c r="BW73" s="103"/>
      <c r="BX73" s="103"/>
      <c r="BY73" s="103"/>
      <c r="BZ73" s="103"/>
      <c r="CA73" s="106"/>
      <c r="CB73" s="104"/>
      <c r="CC73" s="106"/>
      <c r="CD73" s="104"/>
      <c r="CE73" s="107"/>
      <c r="CF73" s="102" t="s">
        <v>5177</v>
      </c>
      <c r="CG73" s="103"/>
      <c r="CH73" s="103"/>
      <c r="CI73" s="103"/>
      <c r="CJ73" s="103"/>
      <c r="CK73" s="106"/>
      <c r="CL73" s="104"/>
      <c r="CM73" s="106"/>
      <c r="CN73" s="104"/>
      <c r="CO73" s="107"/>
      <c r="CP73" s="102" t="s">
        <v>5177</v>
      </c>
      <c r="CQ73" s="103"/>
      <c r="CR73" s="103"/>
      <c r="CS73" s="103"/>
      <c r="CT73" s="103"/>
      <c r="CU73" s="106"/>
      <c r="CV73" s="104"/>
      <c r="CW73" s="106"/>
      <c r="CX73" s="104"/>
      <c r="CY73" s="107"/>
      <c r="CZ73" s="102" t="s">
        <v>5177</v>
      </c>
      <c r="DA73" s="103"/>
      <c r="DB73" s="103"/>
      <c r="DC73" s="103"/>
      <c r="DD73" s="103"/>
      <c r="DE73" s="108"/>
      <c r="DF73" s="95"/>
      <c r="DG73" s="108"/>
      <c r="DH73" s="95"/>
      <c r="DI73" s="110"/>
      <c r="DJ73" s="102" t="s">
        <v>5177</v>
      </c>
      <c r="DK73" s="103"/>
      <c r="DL73" s="103"/>
      <c r="DM73" s="103"/>
      <c r="DN73" s="103"/>
      <c r="DO73" s="108"/>
      <c r="DP73" s="95"/>
      <c r="DQ73" s="108"/>
      <c r="DR73" s="95"/>
      <c r="DS73" s="110"/>
      <c r="DT73" s="102" t="s">
        <v>5177</v>
      </c>
      <c r="DU73" s="103"/>
      <c r="DV73" s="103"/>
      <c r="DW73" s="103"/>
      <c r="DX73" s="103"/>
      <c r="DY73" s="108"/>
      <c r="DZ73" s="95"/>
      <c r="EA73" s="108"/>
      <c r="EB73" s="95"/>
      <c r="EC73" s="110"/>
      <c r="ED73" s="102" t="s">
        <v>5177</v>
      </c>
      <c r="EE73" s="103"/>
      <c r="EF73" s="103"/>
      <c r="EG73" s="103"/>
      <c r="EH73" s="103"/>
      <c r="EI73" s="108"/>
      <c r="EJ73" s="95"/>
      <c r="EK73" s="108"/>
      <c r="EL73" s="95"/>
      <c r="EM73" s="110"/>
      <c r="EN73" s="102" t="s">
        <v>5177</v>
      </c>
      <c r="EO73" s="103"/>
      <c r="EP73" s="103"/>
      <c r="EQ73" s="103"/>
      <c r="ER73" s="103"/>
      <c r="ES73" s="108"/>
      <c r="ET73" s="95"/>
      <c r="EU73" s="108"/>
      <c r="EV73" s="95"/>
      <c r="EW73" s="110"/>
      <c r="EX73" s="102" t="s">
        <v>5177</v>
      </c>
      <c r="EY73" s="103"/>
      <c r="EZ73" s="103"/>
      <c r="FA73" s="103"/>
      <c r="FB73" s="103"/>
      <c r="FC73" s="108"/>
      <c r="FD73" s="95"/>
      <c r="FE73" s="108"/>
      <c r="FF73" s="95"/>
      <c r="FG73" s="110"/>
      <c r="FH73" s="102" t="s">
        <v>5177</v>
      </c>
      <c r="FI73" s="103"/>
      <c r="FJ73" s="103"/>
      <c r="FK73" s="103"/>
      <c r="FL73" s="103"/>
      <c r="FM73" s="108"/>
      <c r="FN73" s="95"/>
      <c r="FO73" s="108"/>
      <c r="FP73" s="95"/>
      <c r="FQ73" s="110"/>
    </row>
    <row r="74" spans="1:173" s="93" customFormat="1">
      <c r="A74" s="94">
        <v>928048002043</v>
      </c>
      <c r="B74" s="95" t="s">
        <v>1956</v>
      </c>
      <c r="C74" s="96">
        <v>871150070621840</v>
      </c>
      <c r="D74" s="95" t="s">
        <v>5693</v>
      </c>
      <c r="E74" s="96">
        <v>8711500706218</v>
      </c>
      <c r="F74" s="97" t="s">
        <v>5691</v>
      </c>
      <c r="G74" s="98">
        <v>740</v>
      </c>
      <c r="H74" s="99">
        <v>18</v>
      </c>
      <c r="I74" s="98">
        <v>20000</v>
      </c>
      <c r="J74" s="99">
        <v>41.111111111111114</v>
      </c>
      <c r="K74" s="100" t="s">
        <v>93</v>
      </c>
      <c r="L74" s="98" t="s">
        <v>5692</v>
      </c>
      <c r="M74" s="101">
        <v>600</v>
      </c>
      <c r="N74" s="102" t="s">
        <v>5177</v>
      </c>
      <c r="O74" s="103"/>
      <c r="P74" s="103"/>
      <c r="Q74" s="103"/>
      <c r="R74" s="103"/>
      <c r="S74" s="98"/>
      <c r="T74" s="104"/>
      <c r="U74" s="98"/>
      <c r="V74" s="104"/>
      <c r="W74" s="105"/>
      <c r="X74" s="102" t="s">
        <v>5177</v>
      </c>
      <c r="Y74" s="103"/>
      <c r="Z74" s="103"/>
      <c r="AA74" s="103"/>
      <c r="AB74" s="103"/>
      <c r="AC74" s="108"/>
      <c r="AD74" s="95"/>
      <c r="AE74" s="108"/>
      <c r="AF74" s="95"/>
      <c r="AG74" s="107"/>
      <c r="AH74" s="102" t="s">
        <v>5177</v>
      </c>
      <c r="AI74" s="103"/>
      <c r="AJ74" s="103"/>
      <c r="AK74" s="103"/>
      <c r="AL74" s="103"/>
      <c r="AM74" s="95"/>
      <c r="AN74" s="104"/>
      <c r="AO74" s="95"/>
      <c r="AP74" s="95"/>
      <c r="AQ74" s="110"/>
      <c r="AR74" s="102" t="s">
        <v>5177</v>
      </c>
      <c r="AS74" s="103"/>
      <c r="AT74" s="103"/>
      <c r="AU74" s="103"/>
      <c r="AV74" s="103"/>
      <c r="AW74" s="106"/>
      <c r="AX74" s="104"/>
      <c r="AY74" s="106"/>
      <c r="AZ74" s="104"/>
      <c r="BA74" s="107"/>
      <c r="BB74" s="114" t="s">
        <v>5177</v>
      </c>
      <c r="BC74" s="103"/>
      <c r="BD74" s="103"/>
      <c r="BE74" s="103"/>
      <c r="BF74" s="103"/>
      <c r="BG74" s="106"/>
      <c r="BH74" s="104"/>
      <c r="BI74" s="106"/>
      <c r="BJ74" s="104"/>
      <c r="BK74" s="107"/>
      <c r="BL74" s="102" t="s">
        <v>5177</v>
      </c>
      <c r="BM74" s="103"/>
      <c r="BN74" s="103"/>
      <c r="BO74" s="103"/>
      <c r="BP74" s="103"/>
      <c r="BQ74" s="106"/>
      <c r="BR74" s="104"/>
      <c r="BS74" s="106"/>
      <c r="BT74" s="104"/>
      <c r="BU74" s="107"/>
      <c r="BV74" s="102" t="s">
        <v>5177</v>
      </c>
      <c r="BW74" s="103"/>
      <c r="BX74" s="103"/>
      <c r="BY74" s="103"/>
      <c r="BZ74" s="103"/>
      <c r="CA74" s="106"/>
      <c r="CB74" s="104"/>
      <c r="CC74" s="106"/>
      <c r="CD74" s="104"/>
      <c r="CE74" s="107"/>
      <c r="CF74" s="102" t="s">
        <v>5177</v>
      </c>
      <c r="CG74" s="103"/>
      <c r="CH74" s="103"/>
      <c r="CI74" s="103"/>
      <c r="CJ74" s="103"/>
      <c r="CK74" s="106"/>
      <c r="CL74" s="104"/>
      <c r="CM74" s="106"/>
      <c r="CN74" s="104"/>
      <c r="CO74" s="107"/>
      <c r="CP74" s="102" t="s">
        <v>5177</v>
      </c>
      <c r="CQ74" s="103"/>
      <c r="CR74" s="103"/>
      <c r="CS74" s="103"/>
      <c r="CT74" s="103"/>
      <c r="CU74" s="106"/>
      <c r="CV74" s="104"/>
      <c r="CW74" s="106"/>
      <c r="CX74" s="104"/>
      <c r="CY74" s="107"/>
      <c r="CZ74" s="102" t="s">
        <v>5177</v>
      </c>
      <c r="DA74" s="103"/>
      <c r="DB74" s="103"/>
      <c r="DC74" s="103"/>
      <c r="DD74" s="103"/>
      <c r="DE74" s="108"/>
      <c r="DF74" s="95"/>
      <c r="DG74" s="108"/>
      <c r="DH74" s="95"/>
      <c r="DI74" s="110"/>
      <c r="DJ74" s="102" t="s">
        <v>5177</v>
      </c>
      <c r="DK74" s="103"/>
      <c r="DL74" s="103"/>
      <c r="DM74" s="103"/>
      <c r="DN74" s="103"/>
      <c r="DO74" s="108"/>
      <c r="DP74" s="95"/>
      <c r="DQ74" s="108"/>
      <c r="DR74" s="95"/>
      <c r="DS74" s="110"/>
      <c r="DT74" s="102" t="s">
        <v>5177</v>
      </c>
      <c r="DU74" s="103"/>
      <c r="DV74" s="103"/>
      <c r="DW74" s="103"/>
      <c r="DX74" s="103"/>
      <c r="DY74" s="108"/>
      <c r="DZ74" s="95"/>
      <c r="EA74" s="108"/>
      <c r="EB74" s="95"/>
      <c r="EC74" s="110"/>
      <c r="ED74" s="102" t="s">
        <v>5177</v>
      </c>
      <c r="EE74" s="103"/>
      <c r="EF74" s="103"/>
      <c r="EG74" s="103"/>
      <c r="EH74" s="103"/>
      <c r="EI74" s="108"/>
      <c r="EJ74" s="95"/>
      <c r="EK74" s="108"/>
      <c r="EL74" s="95"/>
      <c r="EM74" s="110"/>
      <c r="EN74" s="102" t="s">
        <v>5177</v>
      </c>
      <c r="EO74" s="103"/>
      <c r="EP74" s="103"/>
      <c r="EQ74" s="103"/>
      <c r="ER74" s="103"/>
      <c r="ES74" s="108"/>
      <c r="ET74" s="95"/>
      <c r="EU74" s="108"/>
      <c r="EV74" s="95"/>
      <c r="EW74" s="110"/>
      <c r="EX74" s="102" t="s">
        <v>5177</v>
      </c>
      <c r="EY74" s="103"/>
      <c r="EZ74" s="103"/>
      <c r="FA74" s="103"/>
      <c r="FB74" s="103"/>
      <c r="FC74" s="108"/>
      <c r="FD74" s="95"/>
      <c r="FE74" s="108"/>
      <c r="FF74" s="95"/>
      <c r="FG74" s="110"/>
      <c r="FH74" s="102" t="s">
        <v>5177</v>
      </c>
      <c r="FI74" s="103"/>
      <c r="FJ74" s="103"/>
      <c r="FK74" s="103"/>
      <c r="FL74" s="103"/>
      <c r="FM74" s="108"/>
      <c r="FN74" s="95"/>
      <c r="FO74" s="108"/>
      <c r="FP74" s="95"/>
      <c r="FQ74" s="110"/>
    </row>
    <row r="75" spans="1:173" s="93" customFormat="1">
      <c r="A75" s="94">
        <v>928048502043</v>
      </c>
      <c r="B75" s="95" t="s">
        <v>1958</v>
      </c>
      <c r="C75" s="96">
        <v>871150070622540</v>
      </c>
      <c r="D75" s="95" t="s">
        <v>5694</v>
      </c>
      <c r="E75" s="96">
        <v>8711500706225</v>
      </c>
      <c r="F75" s="97" t="s">
        <v>5691</v>
      </c>
      <c r="G75" s="98">
        <v>1750</v>
      </c>
      <c r="H75" s="99">
        <v>36</v>
      </c>
      <c r="I75" s="98">
        <v>20000</v>
      </c>
      <c r="J75" s="99">
        <v>48.611111111111114</v>
      </c>
      <c r="K75" s="100" t="s">
        <v>93</v>
      </c>
      <c r="L75" s="98" t="s">
        <v>5692</v>
      </c>
      <c r="M75" s="101">
        <v>1200</v>
      </c>
      <c r="N75" s="102" t="s">
        <v>5177</v>
      </c>
      <c r="O75" s="103"/>
      <c r="P75" s="103"/>
      <c r="Q75" s="103"/>
      <c r="R75" s="103"/>
      <c r="S75" s="98"/>
      <c r="T75" s="104"/>
      <c r="U75" s="98"/>
      <c r="V75" s="104"/>
      <c r="W75" s="105"/>
      <c r="X75" s="102" t="s">
        <v>5177</v>
      </c>
      <c r="Y75" s="103"/>
      <c r="Z75" s="103"/>
      <c r="AA75" s="103"/>
      <c r="AB75" s="103"/>
      <c r="AC75" s="108"/>
      <c r="AD75" s="95"/>
      <c r="AE75" s="108"/>
      <c r="AF75" s="95"/>
      <c r="AG75" s="107"/>
      <c r="AH75" s="102" t="s">
        <v>5177</v>
      </c>
      <c r="AI75" s="103"/>
      <c r="AJ75" s="103"/>
      <c r="AK75" s="103"/>
      <c r="AL75" s="103"/>
      <c r="AM75" s="95"/>
      <c r="AN75" s="104"/>
      <c r="AO75" s="95"/>
      <c r="AP75" s="95"/>
      <c r="AQ75" s="110"/>
      <c r="AR75" s="102" t="s">
        <v>5177</v>
      </c>
      <c r="AS75" s="103"/>
      <c r="AT75" s="103"/>
      <c r="AU75" s="103"/>
      <c r="AV75" s="103"/>
      <c r="AW75" s="106"/>
      <c r="AX75" s="104"/>
      <c r="AY75" s="106"/>
      <c r="AZ75" s="104"/>
      <c r="BA75" s="107"/>
      <c r="BB75" s="114" t="s">
        <v>5177</v>
      </c>
      <c r="BC75" s="103"/>
      <c r="BD75" s="103"/>
      <c r="BE75" s="103"/>
      <c r="BF75" s="103"/>
      <c r="BG75" s="106"/>
      <c r="BH75" s="104"/>
      <c r="BI75" s="106"/>
      <c r="BJ75" s="104"/>
      <c r="BK75" s="107"/>
      <c r="BL75" s="102" t="s">
        <v>5177</v>
      </c>
      <c r="BM75" s="103"/>
      <c r="BN75" s="103"/>
      <c r="BO75" s="103"/>
      <c r="BP75" s="103"/>
      <c r="BQ75" s="106"/>
      <c r="BR75" s="104"/>
      <c r="BS75" s="106"/>
      <c r="BT75" s="104"/>
      <c r="BU75" s="107"/>
      <c r="BV75" s="102" t="s">
        <v>5177</v>
      </c>
      <c r="BW75" s="103"/>
      <c r="BX75" s="103"/>
      <c r="BY75" s="103"/>
      <c r="BZ75" s="103"/>
      <c r="CA75" s="106"/>
      <c r="CB75" s="104"/>
      <c r="CC75" s="106"/>
      <c r="CD75" s="104"/>
      <c r="CE75" s="107"/>
      <c r="CF75" s="102" t="s">
        <v>5177</v>
      </c>
      <c r="CG75" s="103"/>
      <c r="CH75" s="103"/>
      <c r="CI75" s="103"/>
      <c r="CJ75" s="103"/>
      <c r="CK75" s="106"/>
      <c r="CL75" s="104"/>
      <c r="CM75" s="106"/>
      <c r="CN75" s="104"/>
      <c r="CO75" s="107"/>
      <c r="CP75" s="102" t="s">
        <v>5177</v>
      </c>
      <c r="CQ75" s="103"/>
      <c r="CR75" s="103"/>
      <c r="CS75" s="103"/>
      <c r="CT75" s="103"/>
      <c r="CU75" s="106"/>
      <c r="CV75" s="104"/>
      <c r="CW75" s="106"/>
      <c r="CX75" s="104"/>
      <c r="CY75" s="107"/>
      <c r="CZ75" s="102" t="s">
        <v>5177</v>
      </c>
      <c r="DA75" s="103"/>
      <c r="DB75" s="103"/>
      <c r="DC75" s="103"/>
      <c r="DD75" s="103"/>
      <c r="DE75" s="108"/>
      <c r="DF75" s="95"/>
      <c r="DG75" s="108"/>
      <c r="DH75" s="95"/>
      <c r="DI75" s="110"/>
      <c r="DJ75" s="102" t="s">
        <v>5177</v>
      </c>
      <c r="DK75" s="103"/>
      <c r="DL75" s="103"/>
      <c r="DM75" s="103"/>
      <c r="DN75" s="103"/>
      <c r="DO75" s="108"/>
      <c r="DP75" s="95"/>
      <c r="DQ75" s="108"/>
      <c r="DR75" s="95"/>
      <c r="DS75" s="110"/>
      <c r="DT75" s="94">
        <v>929002479402</v>
      </c>
      <c r="DU75" s="103" t="s">
        <v>5695</v>
      </c>
      <c r="DV75" s="103" t="s">
        <v>5696</v>
      </c>
      <c r="DW75" s="103" t="s">
        <v>5697</v>
      </c>
      <c r="DX75" s="103" t="s">
        <v>5698</v>
      </c>
      <c r="DY75" s="108" t="s">
        <v>5699</v>
      </c>
      <c r="DZ75" s="95" t="s">
        <v>4611</v>
      </c>
      <c r="EA75" s="108" t="s">
        <v>5700</v>
      </c>
      <c r="EB75" s="95" t="s">
        <v>5701</v>
      </c>
      <c r="EC75" s="110" t="s">
        <v>95</v>
      </c>
      <c r="ED75" s="102" t="s">
        <v>5177</v>
      </c>
      <c r="EE75" s="103"/>
      <c r="EF75" s="103"/>
      <c r="EG75" s="103"/>
      <c r="EH75" s="103"/>
      <c r="EI75" s="108"/>
      <c r="EJ75" s="95"/>
      <c r="EK75" s="108"/>
      <c r="EL75" s="95"/>
      <c r="EM75" s="110"/>
      <c r="EN75" s="102" t="s">
        <v>5177</v>
      </c>
      <c r="EO75" s="103"/>
      <c r="EP75" s="103"/>
      <c r="EQ75" s="103"/>
      <c r="ER75" s="103"/>
      <c r="ES75" s="108"/>
      <c r="ET75" s="95"/>
      <c r="EU75" s="108"/>
      <c r="EV75" s="95"/>
      <c r="EW75" s="110"/>
      <c r="EX75" s="102" t="s">
        <v>5177</v>
      </c>
      <c r="EY75" s="103"/>
      <c r="EZ75" s="103"/>
      <c r="FA75" s="103"/>
      <c r="FB75" s="103"/>
      <c r="FC75" s="108"/>
      <c r="FD75" s="95"/>
      <c r="FE75" s="108"/>
      <c r="FF75" s="95"/>
      <c r="FG75" s="110"/>
      <c r="FH75" s="102" t="s">
        <v>5177</v>
      </c>
      <c r="FI75" s="103"/>
      <c r="FJ75" s="103"/>
      <c r="FK75" s="103"/>
      <c r="FL75" s="103"/>
      <c r="FM75" s="108"/>
      <c r="FN75" s="95"/>
      <c r="FO75" s="108"/>
      <c r="FP75" s="95"/>
      <c r="FQ75" s="110"/>
    </row>
    <row r="76" spans="1:173" s="93" customFormat="1">
      <c r="A76" s="94">
        <v>928049002043</v>
      </c>
      <c r="B76" s="95" t="s">
        <v>1959</v>
      </c>
      <c r="C76" s="96">
        <v>871150070623240</v>
      </c>
      <c r="D76" s="95" t="s">
        <v>5702</v>
      </c>
      <c r="E76" s="96">
        <v>8711500706232</v>
      </c>
      <c r="F76" s="97" t="s">
        <v>5691</v>
      </c>
      <c r="G76" s="98">
        <v>2800</v>
      </c>
      <c r="H76" s="99">
        <v>58</v>
      </c>
      <c r="I76" s="98">
        <v>20000</v>
      </c>
      <c r="J76" s="99">
        <v>48.275862068965516</v>
      </c>
      <c r="K76" s="100" t="s">
        <v>93</v>
      </c>
      <c r="L76" s="98" t="s">
        <v>5692</v>
      </c>
      <c r="M76" s="101">
        <v>1500</v>
      </c>
      <c r="N76" s="102" t="s">
        <v>5177</v>
      </c>
      <c r="O76" s="103"/>
      <c r="P76" s="103"/>
      <c r="Q76" s="103"/>
      <c r="R76" s="103"/>
      <c r="S76" s="98"/>
      <c r="T76" s="104"/>
      <c r="U76" s="98"/>
      <c r="V76" s="104"/>
      <c r="W76" s="105"/>
      <c r="X76" s="102" t="s">
        <v>5177</v>
      </c>
      <c r="Y76" s="103"/>
      <c r="Z76" s="103"/>
      <c r="AA76" s="103"/>
      <c r="AB76" s="103"/>
      <c r="AC76" s="108"/>
      <c r="AD76" s="95"/>
      <c r="AE76" s="108"/>
      <c r="AF76" s="95"/>
      <c r="AG76" s="107"/>
      <c r="AH76" s="102" t="s">
        <v>5177</v>
      </c>
      <c r="AI76" s="103"/>
      <c r="AJ76" s="103"/>
      <c r="AK76" s="103"/>
      <c r="AL76" s="103"/>
      <c r="AM76" s="95"/>
      <c r="AN76" s="104"/>
      <c r="AO76" s="95"/>
      <c r="AP76" s="95"/>
      <c r="AQ76" s="110"/>
      <c r="AR76" s="102" t="s">
        <v>5177</v>
      </c>
      <c r="AS76" s="103"/>
      <c r="AT76" s="103"/>
      <c r="AU76" s="103"/>
      <c r="AV76" s="103"/>
      <c r="AW76" s="106"/>
      <c r="AX76" s="104"/>
      <c r="AY76" s="106"/>
      <c r="AZ76" s="104"/>
      <c r="BA76" s="107"/>
      <c r="BB76" s="114" t="s">
        <v>5177</v>
      </c>
      <c r="BC76" s="103"/>
      <c r="BD76" s="103"/>
      <c r="BE76" s="103"/>
      <c r="BF76" s="103"/>
      <c r="BG76" s="106"/>
      <c r="BH76" s="104"/>
      <c r="BI76" s="106"/>
      <c r="BJ76" s="104"/>
      <c r="BK76" s="107"/>
      <c r="BL76" s="102" t="s">
        <v>5177</v>
      </c>
      <c r="BM76" s="103"/>
      <c r="BN76" s="103"/>
      <c r="BO76" s="103"/>
      <c r="BP76" s="103"/>
      <c r="BQ76" s="106"/>
      <c r="BR76" s="104"/>
      <c r="BS76" s="106"/>
      <c r="BT76" s="104"/>
      <c r="BU76" s="107"/>
      <c r="BV76" s="102" t="s">
        <v>5177</v>
      </c>
      <c r="BW76" s="103"/>
      <c r="BX76" s="103"/>
      <c r="BY76" s="103"/>
      <c r="BZ76" s="103"/>
      <c r="CA76" s="106"/>
      <c r="CB76" s="104"/>
      <c r="CC76" s="106"/>
      <c r="CD76" s="104"/>
      <c r="CE76" s="107"/>
      <c r="CF76" s="102" t="s">
        <v>5177</v>
      </c>
      <c r="CG76" s="103"/>
      <c r="CH76" s="103"/>
      <c r="CI76" s="103"/>
      <c r="CJ76" s="103"/>
      <c r="CK76" s="106"/>
      <c r="CL76" s="104"/>
      <c r="CM76" s="106"/>
      <c r="CN76" s="104"/>
      <c r="CO76" s="107"/>
      <c r="CP76" s="102" t="s">
        <v>5177</v>
      </c>
      <c r="CQ76" s="103"/>
      <c r="CR76" s="103"/>
      <c r="CS76" s="103"/>
      <c r="CT76" s="103"/>
      <c r="CU76" s="106"/>
      <c r="CV76" s="104"/>
      <c r="CW76" s="106"/>
      <c r="CX76" s="104"/>
      <c r="CY76" s="107"/>
      <c r="CZ76" s="102" t="s">
        <v>5177</v>
      </c>
      <c r="DA76" s="103"/>
      <c r="DB76" s="103"/>
      <c r="DC76" s="103"/>
      <c r="DD76" s="103"/>
      <c r="DE76" s="108"/>
      <c r="DF76" s="95"/>
      <c r="DG76" s="108"/>
      <c r="DH76" s="95"/>
      <c r="DI76" s="110"/>
      <c r="DJ76" s="102" t="s">
        <v>5177</v>
      </c>
      <c r="DK76" s="103"/>
      <c r="DL76" s="103"/>
      <c r="DM76" s="103"/>
      <c r="DN76" s="103"/>
      <c r="DO76" s="108"/>
      <c r="DP76" s="95"/>
      <c r="DQ76" s="108"/>
      <c r="DR76" s="95"/>
      <c r="DS76" s="110"/>
      <c r="DT76" s="102" t="s">
        <v>5177</v>
      </c>
      <c r="DU76" s="103"/>
      <c r="DV76" s="103"/>
      <c r="DW76" s="103"/>
      <c r="DX76" s="103"/>
      <c r="DY76" s="108"/>
      <c r="DZ76" s="95"/>
      <c r="EA76" s="108"/>
      <c r="EB76" s="95"/>
      <c r="EC76" s="110"/>
      <c r="ED76" s="102" t="s">
        <v>5177</v>
      </c>
      <c r="EE76" s="103"/>
      <c r="EF76" s="103"/>
      <c r="EG76" s="103"/>
      <c r="EH76" s="103"/>
      <c r="EI76" s="108"/>
      <c r="EJ76" s="95"/>
      <c r="EK76" s="108"/>
      <c r="EL76" s="95"/>
      <c r="EM76" s="110"/>
      <c r="EN76" s="102" t="s">
        <v>5177</v>
      </c>
      <c r="EO76" s="103"/>
      <c r="EP76" s="103"/>
      <c r="EQ76" s="103"/>
      <c r="ER76" s="103"/>
      <c r="ES76" s="108"/>
      <c r="ET76" s="95"/>
      <c r="EU76" s="108"/>
      <c r="EV76" s="95"/>
      <c r="EW76" s="110"/>
      <c r="EX76" s="102" t="s">
        <v>5177</v>
      </c>
      <c r="EY76" s="103"/>
      <c r="EZ76" s="103"/>
      <c r="FA76" s="103"/>
      <c r="FB76" s="103"/>
      <c r="FC76" s="108"/>
      <c r="FD76" s="95"/>
      <c r="FE76" s="108"/>
      <c r="FF76" s="95"/>
      <c r="FG76" s="110"/>
      <c r="FH76" s="102" t="s">
        <v>5177</v>
      </c>
      <c r="FI76" s="103"/>
      <c r="FJ76" s="103"/>
      <c r="FK76" s="103"/>
      <c r="FL76" s="103"/>
      <c r="FM76" s="108"/>
      <c r="FN76" s="95"/>
      <c r="FO76" s="108"/>
      <c r="FP76" s="95"/>
      <c r="FQ76" s="110"/>
    </row>
    <row r="77" spans="1:173" s="93" customFormat="1">
      <c r="A77" s="94">
        <v>928048045015</v>
      </c>
      <c r="B77" s="95" t="s">
        <v>5703</v>
      </c>
      <c r="C77" s="96">
        <v>871150089350540</v>
      </c>
      <c r="D77" s="95" t="s">
        <v>5704</v>
      </c>
      <c r="E77" s="96">
        <v>8711500893505</v>
      </c>
      <c r="F77" s="97" t="s">
        <v>5176</v>
      </c>
      <c r="G77" s="98">
        <v>1000</v>
      </c>
      <c r="H77" s="99">
        <v>18</v>
      </c>
      <c r="I77" s="98">
        <v>13000</v>
      </c>
      <c r="J77" s="99">
        <v>55.555555555555557</v>
      </c>
      <c r="K77" s="100" t="s">
        <v>93</v>
      </c>
      <c r="L77" s="98" t="s">
        <v>5692</v>
      </c>
      <c r="M77" s="101">
        <v>600</v>
      </c>
      <c r="N77" s="102" t="s">
        <v>5177</v>
      </c>
      <c r="O77" s="103"/>
      <c r="P77" s="103"/>
      <c r="Q77" s="103"/>
      <c r="R77" s="103"/>
      <c r="S77" s="98"/>
      <c r="T77" s="104"/>
      <c r="U77" s="98"/>
      <c r="V77" s="104"/>
      <c r="W77" s="105"/>
      <c r="X77" s="102" t="s">
        <v>5177</v>
      </c>
      <c r="Y77" s="103"/>
      <c r="Z77" s="103"/>
      <c r="AA77" s="103"/>
      <c r="AB77" s="103"/>
      <c r="AC77" s="108"/>
      <c r="AD77" s="95"/>
      <c r="AE77" s="108"/>
      <c r="AF77" s="95"/>
      <c r="AG77" s="107"/>
      <c r="AH77" s="102" t="s">
        <v>5177</v>
      </c>
      <c r="AI77" s="103"/>
      <c r="AJ77" s="103"/>
      <c r="AK77" s="103"/>
      <c r="AL77" s="103"/>
      <c r="AM77" s="95"/>
      <c r="AN77" s="104"/>
      <c r="AO77" s="95"/>
      <c r="AP77" s="95"/>
      <c r="AQ77" s="110"/>
      <c r="AR77" s="102" t="s">
        <v>5177</v>
      </c>
      <c r="AS77" s="103"/>
      <c r="AT77" s="103"/>
      <c r="AU77" s="103"/>
      <c r="AV77" s="103"/>
      <c r="AW77" s="106"/>
      <c r="AX77" s="104"/>
      <c r="AY77" s="106"/>
      <c r="AZ77" s="104"/>
      <c r="BA77" s="107"/>
      <c r="BB77" s="114" t="s">
        <v>5177</v>
      </c>
      <c r="BC77" s="103"/>
      <c r="BD77" s="103"/>
      <c r="BE77" s="103"/>
      <c r="BF77" s="103"/>
      <c r="BG77" s="106"/>
      <c r="BH77" s="104"/>
      <c r="BI77" s="106"/>
      <c r="BJ77" s="104"/>
      <c r="BK77" s="107"/>
      <c r="BL77" s="102" t="s">
        <v>5177</v>
      </c>
      <c r="BM77" s="103"/>
      <c r="BN77" s="103"/>
      <c r="BO77" s="103"/>
      <c r="BP77" s="103"/>
      <c r="BQ77" s="106"/>
      <c r="BR77" s="104"/>
      <c r="BS77" s="106"/>
      <c r="BT77" s="104"/>
      <c r="BU77" s="107"/>
      <c r="BV77" s="102" t="s">
        <v>5177</v>
      </c>
      <c r="BW77" s="103"/>
      <c r="BX77" s="103"/>
      <c r="BY77" s="103"/>
      <c r="BZ77" s="103"/>
      <c r="CA77" s="106"/>
      <c r="CB77" s="104"/>
      <c r="CC77" s="106"/>
      <c r="CD77" s="104"/>
      <c r="CE77" s="107"/>
      <c r="CF77" s="102" t="s">
        <v>5177</v>
      </c>
      <c r="CG77" s="103"/>
      <c r="CH77" s="103"/>
      <c r="CI77" s="103"/>
      <c r="CJ77" s="103"/>
      <c r="CK77" s="106"/>
      <c r="CL77" s="104"/>
      <c r="CM77" s="106"/>
      <c r="CN77" s="104"/>
      <c r="CO77" s="107"/>
      <c r="CP77" s="102" t="s">
        <v>5177</v>
      </c>
      <c r="CQ77" s="103"/>
      <c r="CR77" s="103"/>
      <c r="CS77" s="103"/>
      <c r="CT77" s="103"/>
      <c r="CU77" s="106"/>
      <c r="CV77" s="104"/>
      <c r="CW77" s="106"/>
      <c r="CX77" s="104"/>
      <c r="CY77" s="107"/>
      <c r="CZ77" s="102" t="s">
        <v>5177</v>
      </c>
      <c r="DA77" s="103"/>
      <c r="DB77" s="103"/>
      <c r="DC77" s="103"/>
      <c r="DD77" s="103"/>
      <c r="DE77" s="108"/>
      <c r="DF77" s="95"/>
      <c r="DG77" s="108"/>
      <c r="DH77" s="95"/>
      <c r="DI77" s="110"/>
      <c r="DJ77" s="102" t="s">
        <v>5177</v>
      </c>
      <c r="DK77" s="103"/>
      <c r="DL77" s="103"/>
      <c r="DM77" s="103"/>
      <c r="DN77" s="103"/>
      <c r="DO77" s="108"/>
      <c r="DP77" s="95"/>
      <c r="DQ77" s="108"/>
      <c r="DR77" s="95"/>
      <c r="DS77" s="110"/>
      <c r="DT77" s="102" t="s">
        <v>5177</v>
      </c>
      <c r="DU77" s="103"/>
      <c r="DV77" s="103"/>
      <c r="DW77" s="103"/>
      <c r="DX77" s="103"/>
      <c r="DY77" s="108"/>
      <c r="DZ77" s="95"/>
      <c r="EA77" s="108"/>
      <c r="EB77" s="95"/>
      <c r="EC77" s="110"/>
      <c r="ED77" s="102" t="s">
        <v>5177</v>
      </c>
      <c r="EE77" s="103"/>
      <c r="EF77" s="103"/>
      <c r="EG77" s="103"/>
      <c r="EH77" s="103"/>
      <c r="EI77" s="108"/>
      <c r="EJ77" s="95"/>
      <c r="EK77" s="108"/>
      <c r="EL77" s="95"/>
      <c r="EM77" s="110"/>
      <c r="EN77" s="102" t="s">
        <v>5177</v>
      </c>
      <c r="EO77" s="103"/>
      <c r="EP77" s="103"/>
      <c r="EQ77" s="103"/>
      <c r="ER77" s="103"/>
      <c r="ES77" s="108"/>
      <c r="ET77" s="95"/>
      <c r="EU77" s="108"/>
      <c r="EV77" s="95"/>
      <c r="EW77" s="110"/>
      <c r="EX77" s="102" t="s">
        <v>5177</v>
      </c>
      <c r="EY77" s="103"/>
      <c r="EZ77" s="103"/>
      <c r="FA77" s="103"/>
      <c r="FB77" s="103"/>
      <c r="FC77" s="108"/>
      <c r="FD77" s="95"/>
      <c r="FE77" s="108"/>
      <c r="FF77" s="95"/>
      <c r="FG77" s="110"/>
      <c r="FH77" s="102" t="s">
        <v>5177</v>
      </c>
      <c r="FI77" s="103"/>
      <c r="FJ77" s="103"/>
      <c r="FK77" s="103"/>
      <c r="FL77" s="103"/>
      <c r="FM77" s="108"/>
      <c r="FN77" s="95"/>
      <c r="FO77" s="108"/>
      <c r="FP77" s="95"/>
      <c r="FQ77" s="110"/>
    </row>
    <row r="78" spans="1:173" s="93" customFormat="1">
      <c r="A78" s="94">
        <v>928048545015</v>
      </c>
      <c r="B78" s="95" t="s">
        <v>5705</v>
      </c>
      <c r="C78" s="96">
        <v>871150089352940</v>
      </c>
      <c r="D78" s="95" t="s">
        <v>5706</v>
      </c>
      <c r="E78" s="96">
        <v>8711500893529</v>
      </c>
      <c r="F78" s="97" t="s">
        <v>5176</v>
      </c>
      <c r="G78" s="98">
        <v>2370</v>
      </c>
      <c r="H78" s="99">
        <v>36</v>
      </c>
      <c r="I78" s="98">
        <v>13000</v>
      </c>
      <c r="J78" s="99">
        <v>65.833333333333329</v>
      </c>
      <c r="K78" s="100" t="s">
        <v>93</v>
      </c>
      <c r="L78" s="98" t="s">
        <v>5692</v>
      </c>
      <c r="M78" s="101">
        <v>1200</v>
      </c>
      <c r="N78" s="102" t="s">
        <v>5177</v>
      </c>
      <c r="O78" s="103"/>
      <c r="P78" s="103"/>
      <c r="Q78" s="103"/>
      <c r="R78" s="103"/>
      <c r="S78" s="98"/>
      <c r="T78" s="104"/>
      <c r="U78" s="98"/>
      <c r="V78" s="104"/>
      <c r="W78" s="105"/>
      <c r="X78" s="102" t="s">
        <v>5177</v>
      </c>
      <c r="Y78" s="103"/>
      <c r="Z78" s="103"/>
      <c r="AA78" s="103"/>
      <c r="AB78" s="103"/>
      <c r="AC78" s="108"/>
      <c r="AD78" s="95"/>
      <c r="AE78" s="108"/>
      <c r="AF78" s="95"/>
      <c r="AG78" s="107"/>
      <c r="AH78" s="102" t="s">
        <v>5177</v>
      </c>
      <c r="AI78" s="103"/>
      <c r="AJ78" s="103"/>
      <c r="AK78" s="103"/>
      <c r="AL78" s="103"/>
      <c r="AM78" s="95"/>
      <c r="AN78" s="104"/>
      <c r="AO78" s="95"/>
      <c r="AP78" s="95"/>
      <c r="AQ78" s="110"/>
      <c r="AR78" s="102" t="s">
        <v>5177</v>
      </c>
      <c r="AS78" s="103"/>
      <c r="AT78" s="103"/>
      <c r="AU78" s="103"/>
      <c r="AV78" s="103"/>
      <c r="AW78" s="106"/>
      <c r="AX78" s="104"/>
      <c r="AY78" s="106"/>
      <c r="AZ78" s="104"/>
      <c r="BA78" s="107"/>
      <c r="BB78" s="114" t="s">
        <v>5177</v>
      </c>
      <c r="BC78" s="103"/>
      <c r="BD78" s="103"/>
      <c r="BE78" s="103"/>
      <c r="BF78" s="103"/>
      <c r="BG78" s="106"/>
      <c r="BH78" s="104"/>
      <c r="BI78" s="106"/>
      <c r="BJ78" s="104"/>
      <c r="BK78" s="107"/>
      <c r="BL78" s="102" t="s">
        <v>5177</v>
      </c>
      <c r="BM78" s="103"/>
      <c r="BN78" s="103"/>
      <c r="BO78" s="103"/>
      <c r="BP78" s="103"/>
      <c r="BQ78" s="106"/>
      <c r="BR78" s="104"/>
      <c r="BS78" s="106"/>
      <c r="BT78" s="104"/>
      <c r="BU78" s="107"/>
      <c r="BV78" s="102" t="s">
        <v>5177</v>
      </c>
      <c r="BW78" s="103"/>
      <c r="BX78" s="103"/>
      <c r="BY78" s="103"/>
      <c r="BZ78" s="103"/>
      <c r="CA78" s="106"/>
      <c r="CB78" s="104"/>
      <c r="CC78" s="106"/>
      <c r="CD78" s="104"/>
      <c r="CE78" s="107"/>
      <c r="CF78" s="102" t="s">
        <v>5177</v>
      </c>
      <c r="CG78" s="103"/>
      <c r="CH78" s="103"/>
      <c r="CI78" s="103"/>
      <c r="CJ78" s="103"/>
      <c r="CK78" s="106"/>
      <c r="CL78" s="104"/>
      <c r="CM78" s="106"/>
      <c r="CN78" s="104"/>
      <c r="CO78" s="107"/>
      <c r="CP78" s="102" t="s">
        <v>5177</v>
      </c>
      <c r="CQ78" s="103"/>
      <c r="CR78" s="103"/>
      <c r="CS78" s="103"/>
      <c r="CT78" s="103"/>
      <c r="CU78" s="106"/>
      <c r="CV78" s="104"/>
      <c r="CW78" s="106"/>
      <c r="CX78" s="104"/>
      <c r="CY78" s="107"/>
      <c r="CZ78" s="102" t="s">
        <v>5177</v>
      </c>
      <c r="DA78" s="103"/>
      <c r="DB78" s="103"/>
      <c r="DC78" s="103"/>
      <c r="DD78" s="103"/>
      <c r="DE78" s="108"/>
      <c r="DF78" s="95"/>
      <c r="DG78" s="108"/>
      <c r="DH78" s="95"/>
      <c r="DI78" s="110"/>
      <c r="DJ78" s="102" t="s">
        <v>5177</v>
      </c>
      <c r="DK78" s="103"/>
      <c r="DL78" s="103"/>
      <c r="DM78" s="103"/>
      <c r="DN78" s="103"/>
      <c r="DO78" s="108"/>
      <c r="DP78" s="95"/>
      <c r="DQ78" s="108"/>
      <c r="DR78" s="95"/>
      <c r="DS78" s="110"/>
      <c r="DT78" s="102" t="s">
        <v>5177</v>
      </c>
      <c r="DU78" s="103"/>
      <c r="DV78" s="103"/>
      <c r="DW78" s="103"/>
      <c r="DX78" s="103"/>
      <c r="DY78" s="108"/>
      <c r="DZ78" s="95"/>
      <c r="EA78" s="108"/>
      <c r="EB78" s="95"/>
      <c r="EC78" s="110"/>
      <c r="ED78" s="102" t="s">
        <v>5177</v>
      </c>
      <c r="EE78" s="103"/>
      <c r="EF78" s="103"/>
      <c r="EG78" s="103"/>
      <c r="EH78" s="103"/>
      <c r="EI78" s="108"/>
      <c r="EJ78" s="95"/>
      <c r="EK78" s="108"/>
      <c r="EL78" s="95"/>
      <c r="EM78" s="110"/>
      <c r="EN78" s="102" t="s">
        <v>5177</v>
      </c>
      <c r="EO78" s="103"/>
      <c r="EP78" s="103"/>
      <c r="EQ78" s="103"/>
      <c r="ER78" s="103"/>
      <c r="ES78" s="108"/>
      <c r="ET78" s="95"/>
      <c r="EU78" s="108"/>
      <c r="EV78" s="95"/>
      <c r="EW78" s="110"/>
      <c r="EX78" s="102" t="s">
        <v>5177</v>
      </c>
      <c r="EY78" s="103"/>
      <c r="EZ78" s="103"/>
      <c r="FA78" s="103"/>
      <c r="FB78" s="103"/>
      <c r="FC78" s="108"/>
      <c r="FD78" s="95"/>
      <c r="FE78" s="108"/>
      <c r="FF78" s="95"/>
      <c r="FG78" s="110"/>
      <c r="FH78" s="102" t="s">
        <v>5177</v>
      </c>
      <c r="FI78" s="103"/>
      <c r="FJ78" s="103"/>
      <c r="FK78" s="103"/>
      <c r="FL78" s="103"/>
      <c r="FM78" s="108"/>
      <c r="FN78" s="95"/>
      <c r="FO78" s="108"/>
      <c r="FP78" s="95"/>
      <c r="FQ78" s="110"/>
    </row>
    <row r="79" spans="1:173" s="93" customFormat="1" ht="15" thickBot="1">
      <c r="A79" s="117">
        <v>928049045015</v>
      </c>
      <c r="B79" s="118" t="s">
        <v>5707</v>
      </c>
      <c r="C79" s="119">
        <v>871150089354340</v>
      </c>
      <c r="D79" s="118" t="s">
        <v>5708</v>
      </c>
      <c r="E79" s="119">
        <v>8711500893543</v>
      </c>
      <c r="F79" s="120" t="s">
        <v>5176</v>
      </c>
      <c r="G79" s="121">
        <v>3740</v>
      </c>
      <c r="H79" s="122">
        <v>58</v>
      </c>
      <c r="I79" s="121">
        <v>13000</v>
      </c>
      <c r="J79" s="122">
        <v>64.482758620689651</v>
      </c>
      <c r="K79" s="123" t="s">
        <v>93</v>
      </c>
      <c r="L79" s="121" t="s">
        <v>5692</v>
      </c>
      <c r="M79" s="124">
        <v>1500</v>
      </c>
      <c r="N79" s="125" t="s">
        <v>5177</v>
      </c>
      <c r="O79" s="126"/>
      <c r="P79" s="126"/>
      <c r="Q79" s="126"/>
      <c r="R79" s="126"/>
      <c r="S79" s="121"/>
      <c r="T79" s="127"/>
      <c r="U79" s="121"/>
      <c r="V79" s="127"/>
      <c r="W79" s="128"/>
      <c r="X79" s="125" t="s">
        <v>5177</v>
      </c>
      <c r="Y79" s="126"/>
      <c r="Z79" s="126"/>
      <c r="AA79" s="126"/>
      <c r="AB79" s="126"/>
      <c r="AC79" s="129"/>
      <c r="AD79" s="118"/>
      <c r="AE79" s="129"/>
      <c r="AF79" s="118"/>
      <c r="AG79" s="130"/>
      <c r="AH79" s="125" t="s">
        <v>5177</v>
      </c>
      <c r="AI79" s="126"/>
      <c r="AJ79" s="126"/>
      <c r="AK79" s="126"/>
      <c r="AL79" s="126"/>
      <c r="AM79" s="118"/>
      <c r="AN79" s="127"/>
      <c r="AO79" s="118"/>
      <c r="AP79" s="118"/>
      <c r="AQ79" s="131"/>
      <c r="AR79" s="125" t="s">
        <v>5177</v>
      </c>
      <c r="AS79" s="126"/>
      <c r="AT79" s="126"/>
      <c r="AU79" s="126"/>
      <c r="AV79" s="126"/>
      <c r="AW79" s="132"/>
      <c r="AX79" s="127"/>
      <c r="AY79" s="132"/>
      <c r="AZ79" s="127"/>
      <c r="BA79" s="130"/>
      <c r="BB79" s="133" t="s">
        <v>5177</v>
      </c>
      <c r="BC79" s="126"/>
      <c r="BD79" s="126"/>
      <c r="BE79" s="126"/>
      <c r="BF79" s="126"/>
      <c r="BG79" s="132"/>
      <c r="BH79" s="127"/>
      <c r="BI79" s="132"/>
      <c r="BJ79" s="127"/>
      <c r="BK79" s="130"/>
      <c r="BL79" s="125" t="s">
        <v>5177</v>
      </c>
      <c r="BM79" s="126"/>
      <c r="BN79" s="126"/>
      <c r="BO79" s="126"/>
      <c r="BP79" s="126"/>
      <c r="BQ79" s="132"/>
      <c r="BR79" s="127"/>
      <c r="BS79" s="132"/>
      <c r="BT79" s="127"/>
      <c r="BU79" s="130"/>
      <c r="BV79" s="125" t="s">
        <v>5177</v>
      </c>
      <c r="BW79" s="126"/>
      <c r="BX79" s="126"/>
      <c r="BY79" s="126"/>
      <c r="BZ79" s="126"/>
      <c r="CA79" s="132"/>
      <c r="CB79" s="127"/>
      <c r="CC79" s="132"/>
      <c r="CD79" s="127"/>
      <c r="CE79" s="130"/>
      <c r="CF79" s="125" t="s">
        <v>5177</v>
      </c>
      <c r="CG79" s="126"/>
      <c r="CH79" s="126"/>
      <c r="CI79" s="126"/>
      <c r="CJ79" s="126"/>
      <c r="CK79" s="132"/>
      <c r="CL79" s="127"/>
      <c r="CM79" s="132"/>
      <c r="CN79" s="127"/>
      <c r="CO79" s="130"/>
      <c r="CP79" s="125" t="s">
        <v>5177</v>
      </c>
      <c r="CQ79" s="126"/>
      <c r="CR79" s="126"/>
      <c r="CS79" s="126"/>
      <c r="CT79" s="126"/>
      <c r="CU79" s="132"/>
      <c r="CV79" s="127"/>
      <c r="CW79" s="132"/>
      <c r="CX79" s="127"/>
      <c r="CY79" s="130"/>
      <c r="CZ79" s="125" t="s">
        <v>5177</v>
      </c>
      <c r="DA79" s="126"/>
      <c r="DB79" s="126"/>
      <c r="DC79" s="126"/>
      <c r="DD79" s="126"/>
      <c r="DE79" s="129"/>
      <c r="DF79" s="118"/>
      <c r="DG79" s="129"/>
      <c r="DH79" s="118"/>
      <c r="DI79" s="131"/>
      <c r="DJ79" s="125" t="s">
        <v>5177</v>
      </c>
      <c r="DK79" s="126"/>
      <c r="DL79" s="126"/>
      <c r="DM79" s="126"/>
      <c r="DN79" s="126"/>
      <c r="DO79" s="129"/>
      <c r="DP79" s="118"/>
      <c r="DQ79" s="129"/>
      <c r="DR79" s="118"/>
      <c r="DS79" s="131"/>
      <c r="DT79" s="125" t="s">
        <v>5177</v>
      </c>
      <c r="DU79" s="126"/>
      <c r="DV79" s="126"/>
      <c r="DW79" s="126"/>
      <c r="DX79" s="126"/>
      <c r="DY79" s="129"/>
      <c r="DZ79" s="118"/>
      <c r="EA79" s="129"/>
      <c r="EB79" s="118"/>
      <c r="EC79" s="131"/>
      <c r="ED79" s="134" t="s">
        <v>5177</v>
      </c>
      <c r="EE79" s="126"/>
      <c r="EF79" s="126"/>
      <c r="EG79" s="126"/>
      <c r="EH79" s="126"/>
      <c r="EI79" s="129"/>
      <c r="EJ79" s="118"/>
      <c r="EK79" s="129"/>
      <c r="EL79" s="118"/>
      <c r="EM79" s="131"/>
      <c r="EN79" s="125" t="s">
        <v>5177</v>
      </c>
      <c r="EO79" s="126"/>
      <c r="EP79" s="126"/>
      <c r="EQ79" s="126"/>
      <c r="ER79" s="126"/>
      <c r="ES79" s="129"/>
      <c r="ET79" s="118"/>
      <c r="EU79" s="129"/>
      <c r="EV79" s="118"/>
      <c r="EW79" s="131"/>
      <c r="EX79" s="125" t="s">
        <v>5177</v>
      </c>
      <c r="EY79" s="126"/>
      <c r="EZ79" s="126"/>
      <c r="FA79" s="126"/>
      <c r="FB79" s="126"/>
      <c r="FC79" s="129"/>
      <c r="FD79" s="118"/>
      <c r="FE79" s="129"/>
      <c r="FF79" s="118"/>
      <c r="FG79" s="131"/>
      <c r="FH79" s="125" t="s">
        <v>5177</v>
      </c>
      <c r="FI79" s="126"/>
      <c r="FJ79" s="126"/>
      <c r="FK79" s="126"/>
      <c r="FL79" s="126"/>
      <c r="FM79" s="129"/>
      <c r="FN79" s="118"/>
      <c r="FO79" s="129"/>
      <c r="FP79" s="118"/>
      <c r="FQ79" s="131"/>
    </row>
  </sheetData>
  <mergeCells count="17">
    <mergeCell ref="DJ1:DS1"/>
    <mergeCell ref="A1:M1"/>
    <mergeCell ref="N1:W1"/>
    <mergeCell ref="X1:AG1"/>
    <mergeCell ref="AH1:AQ1"/>
    <mergeCell ref="AR1:BA1"/>
    <mergeCell ref="BB1:BK1"/>
    <mergeCell ref="BL1:BU1"/>
    <mergeCell ref="BV1:CE1"/>
    <mergeCell ref="CF1:CO1"/>
    <mergeCell ref="CP1:CY1"/>
    <mergeCell ref="CZ1:DI1"/>
    <mergeCell ref="DT1:EC1"/>
    <mergeCell ref="ED1:EM1"/>
    <mergeCell ref="EN1:EW1"/>
    <mergeCell ref="EX1:FG1"/>
    <mergeCell ref="FH1:FQ1"/>
  </mergeCells>
  <conditionalFormatting sqref="O7:O9 O18:O19">
    <cfRule type="expression" dxfId="492" priority="62">
      <formula>#REF!="New"</formula>
    </cfRule>
    <cfRule type="expression" dxfId="491" priority="61">
      <formula>#REF!&lt;&gt;"New"</formula>
    </cfRule>
  </conditionalFormatting>
  <conditionalFormatting sqref="O20">
    <cfRule type="expression" dxfId="490" priority="58">
      <formula>#REF!="New"</formula>
    </cfRule>
    <cfRule type="expression" dxfId="489" priority="57">
      <formula>#REF!&lt;&gt;"New"</formula>
    </cfRule>
  </conditionalFormatting>
  <conditionalFormatting sqref="O25:O47">
    <cfRule type="expression" dxfId="488" priority="52">
      <formula>#REF!&lt;&gt;"New"</formula>
    </cfRule>
    <cfRule type="expression" dxfId="487" priority="53">
      <formula>#REF!="New"</formula>
    </cfRule>
  </conditionalFormatting>
  <conditionalFormatting sqref="O38:O44">
    <cfRule type="expression" dxfId="486" priority="56">
      <formula>#REF!="New"</formula>
    </cfRule>
  </conditionalFormatting>
  <conditionalFormatting sqref="O38:O57">
    <cfRule type="expression" dxfId="485" priority="54">
      <formula>#REF!&lt;&gt;"New"</formula>
    </cfRule>
  </conditionalFormatting>
  <conditionalFormatting sqref="O49:O57">
    <cfRule type="expression" dxfId="484" priority="55">
      <formula>#REF!="New"</formula>
    </cfRule>
  </conditionalFormatting>
  <conditionalFormatting sqref="O50">
    <cfRule type="expression" dxfId="483" priority="60">
      <formula>#REF!="New"</formula>
    </cfRule>
    <cfRule type="expression" dxfId="482" priority="59">
      <formula>#REF!&lt;&gt;"New"</formula>
    </cfRule>
  </conditionalFormatting>
  <conditionalFormatting sqref="O59:O60">
    <cfRule type="expression" dxfId="481" priority="51">
      <formula>#REF!="New"</formula>
    </cfRule>
    <cfRule type="expression" dxfId="480" priority="50">
      <formula>#REF!&lt;&gt;"New"</formula>
    </cfRule>
  </conditionalFormatting>
  <conditionalFormatting sqref="CP14:CP17">
    <cfRule type="expression" dxfId="479" priority="27">
      <formula>NOT(ISNUMBER(0+CP14))</formula>
    </cfRule>
  </conditionalFormatting>
  <conditionalFormatting sqref="CP21:CP24 CP58">
    <cfRule type="expression" dxfId="478" priority="25">
      <formula>NOT(ISNUMBER(0+CP21))</formula>
    </cfRule>
  </conditionalFormatting>
  <conditionalFormatting sqref="CP55">
    <cfRule type="expression" dxfId="477" priority="26">
      <formula>NOT(ISNUMBER(0+CP55))</formula>
    </cfRule>
  </conditionalFormatting>
  <conditionalFormatting sqref="CQ14:CR17">
    <cfRule type="expression" dxfId="476" priority="23">
      <formula>$B14&lt;&gt;"New"</formula>
    </cfRule>
    <cfRule type="expression" dxfId="475" priority="24">
      <formula>$B14="New"</formula>
    </cfRule>
  </conditionalFormatting>
  <conditionalFormatting sqref="CQ21:CR24">
    <cfRule type="expression" dxfId="474" priority="11">
      <formula>$B21&lt;&gt;"New"</formula>
    </cfRule>
    <cfRule type="expression" dxfId="473" priority="12">
      <formula>$B21="New"</formula>
    </cfRule>
  </conditionalFormatting>
  <conditionalFormatting sqref="CQ42:CR42">
    <cfRule type="expression" dxfId="472" priority="15">
      <formula>$B42&lt;&gt;"New"</formula>
    </cfRule>
    <cfRule type="expression" dxfId="471" priority="16">
      <formula>$B42="New"</formula>
    </cfRule>
  </conditionalFormatting>
  <conditionalFormatting sqref="CQ45:CR45">
    <cfRule type="expression" dxfId="470" priority="8">
      <formula>$B45="New"</formula>
    </cfRule>
    <cfRule type="expression" dxfId="469" priority="7">
      <formula>$B45&lt;&gt;"New"</formula>
    </cfRule>
  </conditionalFormatting>
  <conditionalFormatting sqref="CQ55:CR55">
    <cfRule type="expression" dxfId="468" priority="20">
      <formula>$B55="New"</formula>
    </cfRule>
    <cfRule type="expression" dxfId="467" priority="19">
      <formula>$B55&lt;&gt;"New"</formula>
    </cfRule>
  </conditionalFormatting>
  <conditionalFormatting sqref="CQ58:CR58">
    <cfRule type="expression" dxfId="466" priority="3">
      <formula>$B58&lt;&gt;"New"</formula>
    </cfRule>
    <cfRule type="expression" dxfId="465" priority="4">
      <formula>$B58="New"</formula>
    </cfRule>
  </conditionalFormatting>
  <conditionalFormatting sqref="CT14:CT17">
    <cfRule type="expression" dxfId="464" priority="21">
      <formula>$B14&lt;&gt;"New"</formula>
    </cfRule>
    <cfRule type="expression" dxfId="463" priority="22">
      <formula>$B14="New"</formula>
    </cfRule>
  </conditionalFormatting>
  <conditionalFormatting sqref="CT21:CT24">
    <cfRule type="expression" dxfId="462" priority="9">
      <formula>$B21&lt;&gt;"New"</formula>
    </cfRule>
    <cfRule type="expression" dxfId="461" priority="10">
      <formula>$B21="New"</formula>
    </cfRule>
  </conditionalFormatting>
  <conditionalFormatting sqref="CT42">
    <cfRule type="expression" dxfId="460" priority="13">
      <formula>$B42&lt;&gt;"New"</formula>
    </cfRule>
    <cfRule type="expression" dxfId="459" priority="14">
      <formula>$B42="New"</formula>
    </cfRule>
  </conditionalFormatting>
  <conditionalFormatting sqref="CT45">
    <cfRule type="expression" dxfId="458" priority="5">
      <formula>$B45&lt;&gt;"New"</formula>
    </cfRule>
    <cfRule type="expression" dxfId="457" priority="6">
      <formula>$B45="New"</formula>
    </cfRule>
  </conditionalFormatting>
  <conditionalFormatting sqref="CT55">
    <cfRule type="expression" dxfId="456" priority="17">
      <formula>$B55&lt;&gt;"New"</formula>
    </cfRule>
    <cfRule type="expression" dxfId="455" priority="18">
      <formula>$B55="New"</formula>
    </cfRule>
  </conditionalFormatting>
  <conditionalFormatting sqref="CT58">
    <cfRule type="expression" dxfId="454" priority="2">
      <formula>$B58="New"</formula>
    </cfRule>
    <cfRule type="expression" dxfId="453" priority="1">
      <formula>$B58&lt;&gt;"New"</formula>
    </cfRule>
  </conditionalFormatting>
  <conditionalFormatting sqref="DA20:DB20">
    <cfRule type="expression" dxfId="452" priority="49">
      <formula>$B20="New"</formula>
    </cfRule>
    <cfRule type="expression" dxfId="451" priority="48">
      <formula>$B20&lt;&gt;"New"</formula>
    </cfRule>
  </conditionalFormatting>
  <conditionalFormatting sqref="DA27:DB27">
    <cfRule type="expression" dxfId="450" priority="46">
      <formula>$B27&lt;&gt;"New"</formula>
    </cfRule>
    <cfRule type="expression" dxfId="449" priority="47">
      <formula>$B27="New"</formula>
    </cfRule>
  </conditionalFormatting>
  <conditionalFormatting sqref="DA44:DB44">
    <cfRule type="expression" dxfId="448" priority="45">
      <formula>$B44="New"</formula>
    </cfRule>
    <cfRule type="expression" dxfId="447" priority="44">
      <formula>$B44&lt;&gt;"New"</formula>
    </cfRule>
  </conditionalFormatting>
  <conditionalFormatting sqref="DA47:DB47">
    <cfRule type="expression" dxfId="446" priority="43">
      <formula>$B47="New"</formula>
    </cfRule>
    <cfRule type="expression" dxfId="445" priority="42">
      <formula>$B47&lt;&gt;"New"</formula>
    </cfRule>
  </conditionalFormatting>
  <conditionalFormatting sqref="DA57:DB57">
    <cfRule type="expression" dxfId="444" priority="41">
      <formula>$B57="New"</formula>
    </cfRule>
    <cfRule type="expression" dxfId="443" priority="40">
      <formula>$B57&lt;&gt;"New"</formula>
    </cfRule>
  </conditionalFormatting>
  <conditionalFormatting sqref="DA60:DB60">
    <cfRule type="expression" dxfId="442" priority="39">
      <formula>$B60="New"</formula>
    </cfRule>
    <cfRule type="expression" dxfId="441" priority="38">
      <formula>$B60&lt;&gt;"New"</formula>
    </cfRule>
  </conditionalFormatting>
  <conditionalFormatting sqref="EY27">
    <cfRule type="expression" dxfId="440" priority="34">
      <formula>$B27&lt;&gt;"New"</formula>
    </cfRule>
    <cfRule type="expression" dxfId="439" priority="35">
      <formula>$B27="New"</formula>
    </cfRule>
  </conditionalFormatting>
  <conditionalFormatting sqref="EY47">
    <cfRule type="expression" dxfId="438" priority="29">
      <formula>$B47="New"</formula>
    </cfRule>
    <cfRule type="expression" dxfId="437" priority="28">
      <formula>$B47&lt;&gt;"New"</formula>
    </cfRule>
  </conditionalFormatting>
  <conditionalFormatting sqref="EY14:EZ26">
    <cfRule type="expression" dxfId="436" priority="37">
      <formula>$B14="New"</formula>
    </cfRule>
    <cfRule type="expression" dxfId="435" priority="36">
      <formula>$B14&lt;&gt;"New"</formula>
    </cfRule>
  </conditionalFormatting>
  <conditionalFormatting sqref="EY39:EZ40">
    <cfRule type="expression" dxfId="434" priority="33">
      <formula>$B39="New"</formula>
    </cfRule>
    <cfRule type="expression" dxfId="433" priority="32">
      <formula>$B39&lt;&gt;"New"</formula>
    </cfRule>
  </conditionalFormatting>
  <conditionalFormatting sqref="EY42:EZ46">
    <cfRule type="expression" dxfId="432" priority="31">
      <formula>$B42="New"</formula>
    </cfRule>
    <cfRule type="expression" dxfId="431" priority="30">
      <formula>$B42&lt;&gt;"New"</formula>
    </cfRule>
  </conditionalFormatting>
  <pageMargins left="0.7" right="0.7" top="0.75" bottom="0.75" header="0.3" footer="0.3"/>
  <pageSetup paperSize="9" orientation="portrait" r:id="rId1"/>
  <customProperties>
    <customPr name="_pios_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7E430BE2E843489FBDA2920D2AE1B4" ma:contentTypeVersion="11" ma:contentTypeDescription="Create a new document." ma:contentTypeScope="" ma:versionID="fbc05970c85224d0a8baf3962e5ce6a5">
  <xsd:schema xmlns:xsd="http://www.w3.org/2001/XMLSchema" xmlns:xs="http://www.w3.org/2001/XMLSchema" xmlns:p="http://schemas.microsoft.com/office/2006/metadata/properties" xmlns:ns2="788f9ab5-31af-4051-9055-c6745c9d82c9" xmlns:ns3="1652c67d-9e80-4eb5-9202-6fbf7042a3d9" targetNamespace="http://schemas.microsoft.com/office/2006/metadata/properties" ma:root="true" ma:fieldsID="7dfbe4907c1844563df5f27700f23227" ns2:_="" ns3:_="">
    <xsd:import namespace="788f9ab5-31af-4051-9055-c6745c9d82c9"/>
    <xsd:import namespace="1652c67d-9e80-4eb5-9202-6fbf7042a3d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8f9ab5-31af-4051-9055-c6745c9d82c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1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18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52c67d-9e80-4eb5-9202-6fbf7042a3d9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<?xml version="1.0" encoding="utf-8"?>
<Application xmlns="http://www.sap.com/cof/excel/application">
  <Version>2</Version>
  <Revision>2.6.100.78647</Revision>
</Application>
</file>

<file path=customXml/itemProps1.xml><?xml version="1.0" encoding="utf-8"?>
<ds:datastoreItem xmlns:ds="http://schemas.openxmlformats.org/officeDocument/2006/customXml" ds:itemID="{0C1A277F-23E0-426A-9812-3AE30C1F2FE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4E144A4-AA10-4ADB-8F2C-1F09F29866A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88f9ab5-31af-4051-9055-c6745c9d82c9"/>
    <ds:schemaRef ds:uri="1652c67d-9e80-4eb5-9202-6fbf7042a3d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8486684-5DC5-43C5-BC39-B329F3B9EEA7}">
  <ds:schemaRefs>
    <ds:schemaRef ds:uri="http://purl.org/dc/terms/"/>
    <ds:schemaRef ds:uri="788f9ab5-31af-4051-9055-c6745c9d82c9"/>
    <ds:schemaRef ds:uri="http://schemas.microsoft.com/office/2006/documentManagement/types"/>
    <ds:schemaRef ds:uri="http://purl.org/dc/elements/1.1/"/>
    <ds:schemaRef ds:uri="http://www.w3.org/XML/1998/namespace"/>
    <ds:schemaRef ds:uri="http://purl.org/dc/dcmitype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1652c67d-9e80-4eb5-9202-6fbf7042a3d9"/>
  </ds:schemaRefs>
</ds:datastoreItem>
</file>

<file path=customXml/itemProps4.xml><?xml version="1.0" encoding="utf-8"?>
<ds:datastoreItem xmlns:ds="http://schemas.openxmlformats.org/officeDocument/2006/customXml" ds:itemID="{11B6E409-79F3-405A-8B02-ED92AC56EFEB}">
  <ds:schemaRefs>
    <ds:schemaRef ds:uri="http://www.sap.com/cof/excel/applicatio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Intro page</vt:lpstr>
      <vt:lpstr>Cennik Signify 14.10.24</vt:lpstr>
      <vt:lpstr>Nowości Q3 2024</vt:lpstr>
      <vt:lpstr>Produkty wycofane 2024</vt:lpstr>
      <vt:lpstr>Cennik Oprawy kons. 02.09.2024</vt:lpstr>
      <vt:lpstr>Źródła LED - specyfikacja</vt:lpstr>
      <vt:lpstr>Oprawy - specyfikacja</vt:lpstr>
      <vt:lpstr>Przewodnik po nazwach produktów</vt:lpstr>
      <vt:lpstr>T8 Philips zamienniki LED</vt:lpstr>
      <vt:lpstr>T5 Philips zamienniki LED</vt:lpstr>
      <vt:lpstr>CFL-ni Philips zamienniki LED</vt:lpstr>
      <vt:lpstr>PILA LF zamienniki LED</vt:lpstr>
      <vt:lpstr>SON Philips zamienniki LED </vt:lpstr>
      <vt:lpstr>SON-T Philips zamienniki LED </vt:lpstr>
      <vt:lpstr>HPL Philips zamienniki LED </vt:lpstr>
      <vt:lpstr>HPI Philips zamienniki LED </vt:lpstr>
      <vt:lpstr>Źródła LED_linki</vt:lpstr>
      <vt:lpstr>Oprawy_linki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Daniel Bica</dc:creator>
  <cp:keywords/>
  <dc:description/>
  <cp:lastModifiedBy>Artur Rozak</cp:lastModifiedBy>
  <cp:revision/>
  <dcterms:created xsi:type="dcterms:W3CDTF">2023-06-28T15:56:47Z</dcterms:created>
  <dcterms:modified xsi:type="dcterms:W3CDTF">2024-09-27T11:18:39Z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0f7727a-510c-40ce-a418-7fdfc8e6513f_Enabled">
    <vt:lpwstr>true</vt:lpwstr>
  </property>
  <property fmtid="{D5CDD505-2E9C-101B-9397-08002B2CF9AE}" pid="3" name="MSIP_Label_00f7727a-510c-40ce-a418-7fdfc8e6513f_SetDate">
    <vt:lpwstr>2023-06-28T15:58:54Z</vt:lpwstr>
  </property>
  <property fmtid="{D5CDD505-2E9C-101B-9397-08002B2CF9AE}" pid="4" name="MSIP_Label_00f7727a-510c-40ce-a418-7fdfc8e6513f_Method">
    <vt:lpwstr>Standard</vt:lpwstr>
  </property>
  <property fmtid="{D5CDD505-2E9C-101B-9397-08002B2CF9AE}" pid="5" name="MSIP_Label_00f7727a-510c-40ce-a418-7fdfc8e6513f_Name">
    <vt:lpwstr>Classified (without encryption)</vt:lpwstr>
  </property>
  <property fmtid="{D5CDD505-2E9C-101B-9397-08002B2CF9AE}" pid="6" name="MSIP_Label_00f7727a-510c-40ce-a418-7fdfc8e6513f_SiteId">
    <vt:lpwstr>75b2f54b-feff-400d-8e0b-67102edb9a23</vt:lpwstr>
  </property>
  <property fmtid="{D5CDD505-2E9C-101B-9397-08002B2CF9AE}" pid="7" name="MSIP_Label_00f7727a-510c-40ce-a418-7fdfc8e6513f_ActionId">
    <vt:lpwstr>a4d5f548-fe8e-4edc-a219-e4b93215ddcf</vt:lpwstr>
  </property>
  <property fmtid="{D5CDD505-2E9C-101B-9397-08002B2CF9AE}" pid="8" name="MSIP_Label_00f7727a-510c-40ce-a418-7fdfc8e6513f_ContentBits">
    <vt:lpwstr>1</vt:lpwstr>
  </property>
  <property fmtid="{D5CDD505-2E9C-101B-9397-08002B2CF9AE}" pid="9" name="CustomUiType">
    <vt:lpwstr>2</vt:lpwstr>
  </property>
  <property fmtid="{D5CDD505-2E9C-101B-9397-08002B2CF9AE}" pid="10" name="ContentTypeId">
    <vt:lpwstr>0x010100797E430BE2E843489FBDA2920D2AE1B4</vt:lpwstr>
  </property>
</Properties>
</file>